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66925"/>
  <xr:revisionPtr revIDLastSave="0" documentId="13_ncr:1_{1DCFA9BC-5315-42AF-8A7B-F1968C5DE723}" xr6:coauthVersionLast="46" xr6:coauthVersionMax="46" xr10:uidLastSave="{00000000-0000-0000-0000-000000000000}"/>
  <bookViews>
    <workbookView xWindow="-120" yWindow="-120" windowWidth="19440" windowHeight="9825" xr2:uid="{2B3EA8CA-1D90-47EE-AC25-8379FF8612A3}"/>
  </bookViews>
  <sheets>
    <sheet name="Hourly Table" sheetId="2" r:id="rId1"/>
    <sheet name="June 3, 2020" sheetId="7" r:id="rId2"/>
    <sheet name="July 24 2020" sheetId="4" r:id="rId3"/>
    <sheet name="August 13 2020" sheetId="5" r:id="rId4"/>
    <sheet name="September 9, 2020" sheetId="6" r:id="rId5"/>
    <sheet name="Report Output" sheetId="1" r:id="rId6"/>
    <sheet name="PJM South (2018-2020)" sheetId="3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8577" i="2" l="1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2" i="2" l="1"/>
  <c r="I8788" i="2" l="1"/>
  <c r="I8787" i="2"/>
  <c r="F3" i="2"/>
  <c r="H3" i="2" s="1"/>
  <c r="F4" i="2"/>
  <c r="H4" i="2" s="1"/>
  <c r="F5" i="2"/>
  <c r="H5" i="2" s="1"/>
  <c r="F6" i="2"/>
  <c r="H6" i="2" s="1"/>
  <c r="F7" i="2"/>
  <c r="H7" i="2" s="1"/>
  <c r="F8" i="2"/>
  <c r="H8" i="2" s="1"/>
  <c r="F9" i="2"/>
  <c r="H9" i="2" s="1"/>
  <c r="F10" i="2"/>
  <c r="H10" i="2" s="1"/>
  <c r="F11" i="2"/>
  <c r="H11" i="2" s="1"/>
  <c r="F12" i="2"/>
  <c r="H12" i="2" s="1"/>
  <c r="F13" i="2"/>
  <c r="H13" i="2" s="1"/>
  <c r="F14" i="2"/>
  <c r="H14" i="2" s="1"/>
  <c r="F15" i="2"/>
  <c r="H15" i="2" s="1"/>
  <c r="F16" i="2"/>
  <c r="H16" i="2" s="1"/>
  <c r="F17" i="2"/>
  <c r="H17" i="2" s="1"/>
  <c r="F18" i="2"/>
  <c r="H18" i="2" s="1"/>
  <c r="F19" i="2"/>
  <c r="H19" i="2" s="1"/>
  <c r="F20" i="2"/>
  <c r="H20" i="2" s="1"/>
  <c r="F21" i="2"/>
  <c r="H21" i="2" s="1"/>
  <c r="F22" i="2"/>
  <c r="H22" i="2" s="1"/>
  <c r="F23" i="2"/>
  <c r="H23" i="2" s="1"/>
  <c r="F24" i="2"/>
  <c r="H24" i="2" s="1"/>
  <c r="F25" i="2"/>
  <c r="H25" i="2" s="1"/>
  <c r="F26" i="2"/>
  <c r="H26" i="2" s="1"/>
  <c r="F27" i="2"/>
  <c r="H27" i="2" s="1"/>
  <c r="F28" i="2"/>
  <c r="H28" i="2" s="1"/>
  <c r="F29" i="2"/>
  <c r="H29" i="2" s="1"/>
  <c r="F30" i="2"/>
  <c r="H30" i="2" s="1"/>
  <c r="F31" i="2"/>
  <c r="H31" i="2" s="1"/>
  <c r="F32" i="2"/>
  <c r="H32" i="2" s="1"/>
  <c r="F33" i="2"/>
  <c r="H33" i="2" s="1"/>
  <c r="F34" i="2"/>
  <c r="H34" i="2" s="1"/>
  <c r="F35" i="2"/>
  <c r="H35" i="2" s="1"/>
  <c r="F36" i="2"/>
  <c r="H36" i="2" s="1"/>
  <c r="F37" i="2"/>
  <c r="H37" i="2" s="1"/>
  <c r="F38" i="2"/>
  <c r="H38" i="2" s="1"/>
  <c r="F39" i="2"/>
  <c r="H39" i="2" s="1"/>
  <c r="F40" i="2"/>
  <c r="H40" i="2" s="1"/>
  <c r="F41" i="2"/>
  <c r="H41" i="2" s="1"/>
  <c r="F42" i="2"/>
  <c r="H42" i="2" s="1"/>
  <c r="F43" i="2"/>
  <c r="H43" i="2" s="1"/>
  <c r="F44" i="2"/>
  <c r="H44" i="2" s="1"/>
  <c r="F45" i="2"/>
  <c r="H45" i="2" s="1"/>
  <c r="F46" i="2"/>
  <c r="H46" i="2" s="1"/>
  <c r="F47" i="2"/>
  <c r="H47" i="2" s="1"/>
  <c r="F48" i="2"/>
  <c r="H48" i="2" s="1"/>
  <c r="F49" i="2"/>
  <c r="H49" i="2" s="1"/>
  <c r="F50" i="2"/>
  <c r="H50" i="2" s="1"/>
  <c r="F51" i="2"/>
  <c r="H51" i="2" s="1"/>
  <c r="F52" i="2"/>
  <c r="H52" i="2" s="1"/>
  <c r="F53" i="2"/>
  <c r="H53" i="2" s="1"/>
  <c r="F54" i="2"/>
  <c r="H54" i="2" s="1"/>
  <c r="F55" i="2"/>
  <c r="H55" i="2" s="1"/>
  <c r="F56" i="2"/>
  <c r="H56" i="2" s="1"/>
  <c r="F57" i="2"/>
  <c r="H57" i="2" s="1"/>
  <c r="F58" i="2"/>
  <c r="H58" i="2" s="1"/>
  <c r="F59" i="2"/>
  <c r="H59" i="2" s="1"/>
  <c r="F60" i="2"/>
  <c r="H60" i="2" s="1"/>
  <c r="F61" i="2"/>
  <c r="H61" i="2" s="1"/>
  <c r="F62" i="2"/>
  <c r="H62" i="2" s="1"/>
  <c r="F63" i="2"/>
  <c r="H63" i="2" s="1"/>
  <c r="F64" i="2"/>
  <c r="H64" i="2" s="1"/>
  <c r="F65" i="2"/>
  <c r="H65" i="2" s="1"/>
  <c r="F66" i="2"/>
  <c r="H66" i="2" s="1"/>
  <c r="F67" i="2"/>
  <c r="H67" i="2" s="1"/>
  <c r="F68" i="2"/>
  <c r="H68" i="2" s="1"/>
  <c r="F69" i="2"/>
  <c r="H69" i="2" s="1"/>
  <c r="F70" i="2"/>
  <c r="H70" i="2" s="1"/>
  <c r="F71" i="2"/>
  <c r="H71" i="2" s="1"/>
  <c r="F72" i="2"/>
  <c r="H72" i="2" s="1"/>
  <c r="F73" i="2"/>
  <c r="H73" i="2" s="1"/>
  <c r="F74" i="2"/>
  <c r="H74" i="2" s="1"/>
  <c r="F75" i="2"/>
  <c r="H75" i="2" s="1"/>
  <c r="F76" i="2"/>
  <c r="H76" i="2" s="1"/>
  <c r="F77" i="2"/>
  <c r="H77" i="2" s="1"/>
  <c r="F78" i="2"/>
  <c r="H78" i="2" s="1"/>
  <c r="F79" i="2"/>
  <c r="H79" i="2" s="1"/>
  <c r="F80" i="2"/>
  <c r="H80" i="2" s="1"/>
  <c r="F81" i="2"/>
  <c r="H81" i="2" s="1"/>
  <c r="F82" i="2"/>
  <c r="H82" i="2" s="1"/>
  <c r="F83" i="2"/>
  <c r="H83" i="2" s="1"/>
  <c r="F84" i="2"/>
  <c r="H84" i="2" s="1"/>
  <c r="F85" i="2"/>
  <c r="H85" i="2" s="1"/>
  <c r="F86" i="2"/>
  <c r="H86" i="2" s="1"/>
  <c r="F87" i="2"/>
  <c r="H87" i="2" s="1"/>
  <c r="F88" i="2"/>
  <c r="H88" i="2" s="1"/>
  <c r="F89" i="2"/>
  <c r="H89" i="2" s="1"/>
  <c r="F90" i="2"/>
  <c r="H90" i="2" s="1"/>
  <c r="F91" i="2"/>
  <c r="H91" i="2" s="1"/>
  <c r="F92" i="2"/>
  <c r="H92" i="2" s="1"/>
  <c r="F93" i="2"/>
  <c r="H93" i="2" s="1"/>
  <c r="F94" i="2"/>
  <c r="H94" i="2" s="1"/>
  <c r="F95" i="2"/>
  <c r="H95" i="2" s="1"/>
  <c r="F96" i="2"/>
  <c r="H96" i="2" s="1"/>
  <c r="F97" i="2"/>
  <c r="H97" i="2" s="1"/>
  <c r="F98" i="2"/>
  <c r="H98" i="2" s="1"/>
  <c r="F99" i="2"/>
  <c r="H99" i="2" s="1"/>
  <c r="F100" i="2"/>
  <c r="H100" i="2" s="1"/>
  <c r="F101" i="2"/>
  <c r="H101" i="2" s="1"/>
  <c r="F102" i="2"/>
  <c r="H102" i="2" s="1"/>
  <c r="F103" i="2"/>
  <c r="H103" i="2" s="1"/>
  <c r="F104" i="2"/>
  <c r="H104" i="2" s="1"/>
  <c r="F105" i="2"/>
  <c r="H105" i="2" s="1"/>
  <c r="F106" i="2"/>
  <c r="H106" i="2" s="1"/>
  <c r="F107" i="2"/>
  <c r="H107" i="2" s="1"/>
  <c r="F108" i="2"/>
  <c r="H108" i="2" s="1"/>
  <c r="F109" i="2"/>
  <c r="H109" i="2" s="1"/>
  <c r="F110" i="2"/>
  <c r="H110" i="2" s="1"/>
  <c r="F111" i="2"/>
  <c r="H111" i="2" s="1"/>
  <c r="F112" i="2"/>
  <c r="H112" i="2" s="1"/>
  <c r="F113" i="2"/>
  <c r="H113" i="2" s="1"/>
  <c r="F114" i="2"/>
  <c r="H114" i="2" s="1"/>
  <c r="F115" i="2"/>
  <c r="H115" i="2" s="1"/>
  <c r="F116" i="2"/>
  <c r="H116" i="2" s="1"/>
  <c r="F117" i="2"/>
  <c r="H117" i="2" s="1"/>
  <c r="F118" i="2"/>
  <c r="H118" i="2" s="1"/>
  <c r="F119" i="2"/>
  <c r="H119" i="2" s="1"/>
  <c r="F120" i="2"/>
  <c r="H120" i="2" s="1"/>
  <c r="F121" i="2"/>
  <c r="H121" i="2" s="1"/>
  <c r="F122" i="2"/>
  <c r="H122" i="2" s="1"/>
  <c r="F123" i="2"/>
  <c r="H123" i="2" s="1"/>
  <c r="F124" i="2"/>
  <c r="H124" i="2" s="1"/>
  <c r="F125" i="2"/>
  <c r="H125" i="2" s="1"/>
  <c r="F126" i="2"/>
  <c r="H126" i="2" s="1"/>
  <c r="F127" i="2"/>
  <c r="H127" i="2" s="1"/>
  <c r="F128" i="2"/>
  <c r="H128" i="2" s="1"/>
  <c r="F129" i="2"/>
  <c r="H129" i="2" s="1"/>
  <c r="F130" i="2"/>
  <c r="H130" i="2" s="1"/>
  <c r="F131" i="2"/>
  <c r="H131" i="2" s="1"/>
  <c r="F132" i="2"/>
  <c r="H132" i="2" s="1"/>
  <c r="F133" i="2"/>
  <c r="H133" i="2" s="1"/>
  <c r="F134" i="2"/>
  <c r="H134" i="2" s="1"/>
  <c r="F135" i="2"/>
  <c r="H135" i="2" s="1"/>
  <c r="F136" i="2"/>
  <c r="H136" i="2" s="1"/>
  <c r="F137" i="2"/>
  <c r="H137" i="2" s="1"/>
  <c r="F138" i="2"/>
  <c r="H138" i="2" s="1"/>
  <c r="F139" i="2"/>
  <c r="H139" i="2" s="1"/>
  <c r="F140" i="2"/>
  <c r="H140" i="2" s="1"/>
  <c r="F141" i="2"/>
  <c r="H141" i="2" s="1"/>
  <c r="F142" i="2"/>
  <c r="H142" i="2" s="1"/>
  <c r="F143" i="2"/>
  <c r="H143" i="2" s="1"/>
  <c r="F144" i="2"/>
  <c r="H144" i="2" s="1"/>
  <c r="F145" i="2"/>
  <c r="H145" i="2" s="1"/>
  <c r="F146" i="2"/>
  <c r="H146" i="2" s="1"/>
  <c r="F147" i="2"/>
  <c r="H147" i="2" s="1"/>
  <c r="F148" i="2"/>
  <c r="H148" i="2" s="1"/>
  <c r="F149" i="2"/>
  <c r="H149" i="2" s="1"/>
  <c r="F150" i="2"/>
  <c r="H150" i="2" s="1"/>
  <c r="F151" i="2"/>
  <c r="H151" i="2" s="1"/>
  <c r="F152" i="2"/>
  <c r="H152" i="2" s="1"/>
  <c r="F153" i="2"/>
  <c r="H153" i="2" s="1"/>
  <c r="F154" i="2"/>
  <c r="H154" i="2" s="1"/>
  <c r="F155" i="2"/>
  <c r="H155" i="2" s="1"/>
  <c r="F156" i="2"/>
  <c r="H156" i="2" s="1"/>
  <c r="F157" i="2"/>
  <c r="H157" i="2" s="1"/>
  <c r="F158" i="2"/>
  <c r="H158" i="2" s="1"/>
  <c r="F159" i="2"/>
  <c r="H159" i="2" s="1"/>
  <c r="F160" i="2"/>
  <c r="H160" i="2" s="1"/>
  <c r="F161" i="2"/>
  <c r="H161" i="2" s="1"/>
  <c r="F162" i="2"/>
  <c r="H162" i="2" s="1"/>
  <c r="F163" i="2"/>
  <c r="H163" i="2" s="1"/>
  <c r="F164" i="2"/>
  <c r="H164" i="2" s="1"/>
  <c r="F165" i="2"/>
  <c r="H165" i="2" s="1"/>
  <c r="F166" i="2"/>
  <c r="H166" i="2" s="1"/>
  <c r="F167" i="2"/>
  <c r="H167" i="2" s="1"/>
  <c r="F168" i="2"/>
  <c r="H168" i="2" s="1"/>
  <c r="F169" i="2"/>
  <c r="H169" i="2" s="1"/>
  <c r="F170" i="2"/>
  <c r="H170" i="2" s="1"/>
  <c r="F171" i="2"/>
  <c r="H171" i="2" s="1"/>
  <c r="F172" i="2"/>
  <c r="H172" i="2" s="1"/>
  <c r="F173" i="2"/>
  <c r="H173" i="2" s="1"/>
  <c r="F174" i="2"/>
  <c r="H174" i="2" s="1"/>
  <c r="F175" i="2"/>
  <c r="H175" i="2" s="1"/>
  <c r="F176" i="2"/>
  <c r="H176" i="2" s="1"/>
  <c r="F177" i="2"/>
  <c r="H177" i="2" s="1"/>
  <c r="F178" i="2"/>
  <c r="H178" i="2" s="1"/>
  <c r="F179" i="2"/>
  <c r="H179" i="2" s="1"/>
  <c r="F180" i="2"/>
  <c r="H180" i="2" s="1"/>
  <c r="F181" i="2"/>
  <c r="H181" i="2" s="1"/>
  <c r="F182" i="2"/>
  <c r="H182" i="2" s="1"/>
  <c r="F183" i="2"/>
  <c r="H183" i="2" s="1"/>
  <c r="F184" i="2"/>
  <c r="H184" i="2" s="1"/>
  <c r="F185" i="2"/>
  <c r="H185" i="2" s="1"/>
  <c r="F186" i="2"/>
  <c r="H186" i="2" s="1"/>
  <c r="F187" i="2"/>
  <c r="H187" i="2" s="1"/>
  <c r="F188" i="2"/>
  <c r="H188" i="2" s="1"/>
  <c r="F189" i="2"/>
  <c r="H189" i="2" s="1"/>
  <c r="F190" i="2"/>
  <c r="H190" i="2" s="1"/>
  <c r="F191" i="2"/>
  <c r="H191" i="2" s="1"/>
  <c r="F192" i="2"/>
  <c r="H192" i="2" s="1"/>
  <c r="F193" i="2"/>
  <c r="H193" i="2" s="1"/>
  <c r="F194" i="2"/>
  <c r="H194" i="2" s="1"/>
  <c r="F195" i="2"/>
  <c r="H195" i="2" s="1"/>
  <c r="F196" i="2"/>
  <c r="H196" i="2" s="1"/>
  <c r="F197" i="2"/>
  <c r="H197" i="2" s="1"/>
  <c r="F198" i="2"/>
  <c r="H198" i="2" s="1"/>
  <c r="F199" i="2"/>
  <c r="H199" i="2" s="1"/>
  <c r="F200" i="2"/>
  <c r="H200" i="2" s="1"/>
  <c r="F201" i="2"/>
  <c r="H201" i="2" s="1"/>
  <c r="F202" i="2"/>
  <c r="H202" i="2" s="1"/>
  <c r="F203" i="2"/>
  <c r="H203" i="2" s="1"/>
  <c r="F204" i="2"/>
  <c r="H204" i="2" s="1"/>
  <c r="F205" i="2"/>
  <c r="H205" i="2" s="1"/>
  <c r="F206" i="2"/>
  <c r="H206" i="2" s="1"/>
  <c r="F207" i="2"/>
  <c r="H207" i="2" s="1"/>
  <c r="F208" i="2"/>
  <c r="H208" i="2" s="1"/>
  <c r="F209" i="2"/>
  <c r="H209" i="2" s="1"/>
  <c r="F210" i="2"/>
  <c r="H210" i="2" s="1"/>
  <c r="F211" i="2"/>
  <c r="H211" i="2" s="1"/>
  <c r="F212" i="2"/>
  <c r="H212" i="2" s="1"/>
  <c r="F213" i="2"/>
  <c r="H213" i="2" s="1"/>
  <c r="F214" i="2"/>
  <c r="H214" i="2" s="1"/>
  <c r="F215" i="2"/>
  <c r="H215" i="2" s="1"/>
  <c r="F216" i="2"/>
  <c r="H216" i="2" s="1"/>
  <c r="F217" i="2"/>
  <c r="H217" i="2" s="1"/>
  <c r="F218" i="2"/>
  <c r="H218" i="2" s="1"/>
  <c r="F219" i="2"/>
  <c r="H219" i="2" s="1"/>
  <c r="F220" i="2"/>
  <c r="H220" i="2" s="1"/>
  <c r="F221" i="2"/>
  <c r="H221" i="2" s="1"/>
  <c r="F222" i="2"/>
  <c r="H222" i="2" s="1"/>
  <c r="F223" i="2"/>
  <c r="H223" i="2" s="1"/>
  <c r="F224" i="2"/>
  <c r="H224" i="2" s="1"/>
  <c r="F225" i="2"/>
  <c r="H225" i="2" s="1"/>
  <c r="F226" i="2"/>
  <c r="H226" i="2" s="1"/>
  <c r="F227" i="2"/>
  <c r="H227" i="2" s="1"/>
  <c r="F228" i="2"/>
  <c r="H228" i="2" s="1"/>
  <c r="F229" i="2"/>
  <c r="H229" i="2" s="1"/>
  <c r="F230" i="2"/>
  <c r="H230" i="2" s="1"/>
  <c r="F231" i="2"/>
  <c r="H231" i="2" s="1"/>
  <c r="F232" i="2"/>
  <c r="H232" i="2" s="1"/>
  <c r="F233" i="2"/>
  <c r="H233" i="2" s="1"/>
  <c r="F234" i="2"/>
  <c r="H234" i="2" s="1"/>
  <c r="F235" i="2"/>
  <c r="H235" i="2" s="1"/>
  <c r="F236" i="2"/>
  <c r="H236" i="2" s="1"/>
  <c r="F237" i="2"/>
  <c r="H237" i="2" s="1"/>
  <c r="F238" i="2"/>
  <c r="H238" i="2" s="1"/>
  <c r="F239" i="2"/>
  <c r="H239" i="2" s="1"/>
  <c r="F240" i="2"/>
  <c r="H240" i="2" s="1"/>
  <c r="F241" i="2"/>
  <c r="H241" i="2" s="1"/>
  <c r="F242" i="2"/>
  <c r="H242" i="2" s="1"/>
  <c r="F243" i="2"/>
  <c r="H243" i="2" s="1"/>
  <c r="F244" i="2"/>
  <c r="H244" i="2" s="1"/>
  <c r="F245" i="2"/>
  <c r="H245" i="2" s="1"/>
  <c r="F246" i="2"/>
  <c r="H246" i="2" s="1"/>
  <c r="F247" i="2"/>
  <c r="H247" i="2" s="1"/>
  <c r="F248" i="2"/>
  <c r="H248" i="2" s="1"/>
  <c r="F249" i="2"/>
  <c r="H249" i="2" s="1"/>
  <c r="F250" i="2"/>
  <c r="H250" i="2" s="1"/>
  <c r="F251" i="2"/>
  <c r="H251" i="2" s="1"/>
  <c r="F252" i="2"/>
  <c r="H252" i="2" s="1"/>
  <c r="F253" i="2"/>
  <c r="H253" i="2" s="1"/>
  <c r="F254" i="2"/>
  <c r="H254" i="2" s="1"/>
  <c r="F255" i="2"/>
  <c r="H255" i="2" s="1"/>
  <c r="F256" i="2"/>
  <c r="H256" i="2" s="1"/>
  <c r="F257" i="2"/>
  <c r="H257" i="2" s="1"/>
  <c r="F258" i="2"/>
  <c r="H258" i="2" s="1"/>
  <c r="F259" i="2"/>
  <c r="H259" i="2" s="1"/>
  <c r="F260" i="2"/>
  <c r="H260" i="2" s="1"/>
  <c r="F261" i="2"/>
  <c r="H261" i="2" s="1"/>
  <c r="F262" i="2"/>
  <c r="H262" i="2" s="1"/>
  <c r="F263" i="2"/>
  <c r="H263" i="2" s="1"/>
  <c r="F264" i="2"/>
  <c r="H264" i="2" s="1"/>
  <c r="F265" i="2"/>
  <c r="H265" i="2" s="1"/>
  <c r="F266" i="2"/>
  <c r="H266" i="2" s="1"/>
  <c r="F267" i="2"/>
  <c r="H267" i="2" s="1"/>
  <c r="F268" i="2"/>
  <c r="H268" i="2" s="1"/>
  <c r="F269" i="2"/>
  <c r="H269" i="2" s="1"/>
  <c r="F270" i="2"/>
  <c r="H270" i="2" s="1"/>
  <c r="F271" i="2"/>
  <c r="H271" i="2" s="1"/>
  <c r="F272" i="2"/>
  <c r="H272" i="2" s="1"/>
  <c r="F273" i="2"/>
  <c r="H273" i="2" s="1"/>
  <c r="F274" i="2"/>
  <c r="H274" i="2" s="1"/>
  <c r="F275" i="2"/>
  <c r="H275" i="2" s="1"/>
  <c r="F276" i="2"/>
  <c r="H276" i="2" s="1"/>
  <c r="F277" i="2"/>
  <c r="H277" i="2" s="1"/>
  <c r="F278" i="2"/>
  <c r="H278" i="2" s="1"/>
  <c r="F279" i="2"/>
  <c r="H279" i="2" s="1"/>
  <c r="F280" i="2"/>
  <c r="H280" i="2" s="1"/>
  <c r="F281" i="2"/>
  <c r="H281" i="2" s="1"/>
  <c r="F282" i="2"/>
  <c r="H282" i="2" s="1"/>
  <c r="F283" i="2"/>
  <c r="H283" i="2" s="1"/>
  <c r="F284" i="2"/>
  <c r="H284" i="2" s="1"/>
  <c r="F285" i="2"/>
  <c r="H285" i="2" s="1"/>
  <c r="F286" i="2"/>
  <c r="H286" i="2" s="1"/>
  <c r="F287" i="2"/>
  <c r="H287" i="2" s="1"/>
  <c r="F288" i="2"/>
  <c r="H288" i="2" s="1"/>
  <c r="F289" i="2"/>
  <c r="H289" i="2" s="1"/>
  <c r="F290" i="2"/>
  <c r="H290" i="2" s="1"/>
  <c r="F291" i="2"/>
  <c r="H291" i="2" s="1"/>
  <c r="F292" i="2"/>
  <c r="H292" i="2" s="1"/>
  <c r="F293" i="2"/>
  <c r="H293" i="2" s="1"/>
  <c r="F294" i="2"/>
  <c r="H294" i="2" s="1"/>
  <c r="F295" i="2"/>
  <c r="H295" i="2" s="1"/>
  <c r="F296" i="2"/>
  <c r="H296" i="2" s="1"/>
  <c r="F297" i="2"/>
  <c r="H297" i="2" s="1"/>
  <c r="F298" i="2"/>
  <c r="H298" i="2" s="1"/>
  <c r="F299" i="2"/>
  <c r="H299" i="2" s="1"/>
  <c r="F300" i="2"/>
  <c r="H300" i="2" s="1"/>
  <c r="F301" i="2"/>
  <c r="H301" i="2" s="1"/>
  <c r="F302" i="2"/>
  <c r="H302" i="2" s="1"/>
  <c r="F303" i="2"/>
  <c r="H303" i="2" s="1"/>
  <c r="F304" i="2"/>
  <c r="H304" i="2" s="1"/>
  <c r="F305" i="2"/>
  <c r="H305" i="2" s="1"/>
  <c r="F306" i="2"/>
  <c r="H306" i="2" s="1"/>
  <c r="F307" i="2"/>
  <c r="H307" i="2" s="1"/>
  <c r="F308" i="2"/>
  <c r="H308" i="2" s="1"/>
  <c r="F309" i="2"/>
  <c r="H309" i="2" s="1"/>
  <c r="F310" i="2"/>
  <c r="H310" i="2" s="1"/>
  <c r="F311" i="2"/>
  <c r="H311" i="2" s="1"/>
  <c r="F312" i="2"/>
  <c r="H312" i="2" s="1"/>
  <c r="F313" i="2"/>
  <c r="H313" i="2" s="1"/>
  <c r="F314" i="2"/>
  <c r="H314" i="2" s="1"/>
  <c r="F315" i="2"/>
  <c r="H315" i="2" s="1"/>
  <c r="F316" i="2"/>
  <c r="H316" i="2" s="1"/>
  <c r="F317" i="2"/>
  <c r="H317" i="2" s="1"/>
  <c r="F318" i="2"/>
  <c r="H318" i="2" s="1"/>
  <c r="F319" i="2"/>
  <c r="H319" i="2" s="1"/>
  <c r="F320" i="2"/>
  <c r="H320" i="2" s="1"/>
  <c r="F321" i="2"/>
  <c r="H321" i="2" s="1"/>
  <c r="F322" i="2"/>
  <c r="H322" i="2" s="1"/>
  <c r="F323" i="2"/>
  <c r="H323" i="2" s="1"/>
  <c r="F324" i="2"/>
  <c r="H324" i="2" s="1"/>
  <c r="F325" i="2"/>
  <c r="H325" i="2" s="1"/>
  <c r="F326" i="2"/>
  <c r="H326" i="2" s="1"/>
  <c r="F327" i="2"/>
  <c r="H327" i="2" s="1"/>
  <c r="F328" i="2"/>
  <c r="H328" i="2" s="1"/>
  <c r="F329" i="2"/>
  <c r="H329" i="2" s="1"/>
  <c r="F330" i="2"/>
  <c r="H330" i="2" s="1"/>
  <c r="F331" i="2"/>
  <c r="H331" i="2" s="1"/>
  <c r="F332" i="2"/>
  <c r="H332" i="2" s="1"/>
  <c r="F333" i="2"/>
  <c r="H333" i="2" s="1"/>
  <c r="F334" i="2"/>
  <c r="H334" i="2" s="1"/>
  <c r="F335" i="2"/>
  <c r="H335" i="2" s="1"/>
  <c r="F336" i="2"/>
  <c r="H336" i="2" s="1"/>
  <c r="F337" i="2"/>
  <c r="H337" i="2" s="1"/>
  <c r="F338" i="2"/>
  <c r="H338" i="2" s="1"/>
  <c r="F339" i="2"/>
  <c r="H339" i="2" s="1"/>
  <c r="F340" i="2"/>
  <c r="H340" i="2" s="1"/>
  <c r="F341" i="2"/>
  <c r="H341" i="2" s="1"/>
  <c r="F342" i="2"/>
  <c r="H342" i="2" s="1"/>
  <c r="F343" i="2"/>
  <c r="H343" i="2" s="1"/>
  <c r="F344" i="2"/>
  <c r="H344" i="2" s="1"/>
  <c r="F345" i="2"/>
  <c r="H345" i="2" s="1"/>
  <c r="F346" i="2"/>
  <c r="H346" i="2" s="1"/>
  <c r="F347" i="2"/>
  <c r="H347" i="2" s="1"/>
  <c r="F348" i="2"/>
  <c r="H348" i="2" s="1"/>
  <c r="F349" i="2"/>
  <c r="H349" i="2" s="1"/>
  <c r="F350" i="2"/>
  <c r="H350" i="2" s="1"/>
  <c r="F351" i="2"/>
  <c r="H351" i="2" s="1"/>
  <c r="F352" i="2"/>
  <c r="H352" i="2" s="1"/>
  <c r="F353" i="2"/>
  <c r="H353" i="2" s="1"/>
  <c r="F354" i="2"/>
  <c r="H354" i="2" s="1"/>
  <c r="F355" i="2"/>
  <c r="H355" i="2" s="1"/>
  <c r="F356" i="2"/>
  <c r="H356" i="2" s="1"/>
  <c r="F357" i="2"/>
  <c r="H357" i="2" s="1"/>
  <c r="F358" i="2"/>
  <c r="H358" i="2" s="1"/>
  <c r="F359" i="2"/>
  <c r="H359" i="2" s="1"/>
  <c r="F360" i="2"/>
  <c r="H360" i="2" s="1"/>
  <c r="F361" i="2"/>
  <c r="H361" i="2" s="1"/>
  <c r="F362" i="2"/>
  <c r="H362" i="2" s="1"/>
  <c r="F363" i="2"/>
  <c r="H363" i="2" s="1"/>
  <c r="F364" i="2"/>
  <c r="H364" i="2" s="1"/>
  <c r="F365" i="2"/>
  <c r="H365" i="2" s="1"/>
  <c r="F366" i="2"/>
  <c r="H366" i="2" s="1"/>
  <c r="F367" i="2"/>
  <c r="H367" i="2" s="1"/>
  <c r="F368" i="2"/>
  <c r="H368" i="2" s="1"/>
  <c r="F369" i="2"/>
  <c r="H369" i="2" s="1"/>
  <c r="F370" i="2"/>
  <c r="H370" i="2" s="1"/>
  <c r="F371" i="2"/>
  <c r="H371" i="2" s="1"/>
  <c r="F372" i="2"/>
  <c r="H372" i="2" s="1"/>
  <c r="F373" i="2"/>
  <c r="H373" i="2" s="1"/>
  <c r="F374" i="2"/>
  <c r="H374" i="2" s="1"/>
  <c r="F375" i="2"/>
  <c r="H375" i="2" s="1"/>
  <c r="F376" i="2"/>
  <c r="H376" i="2" s="1"/>
  <c r="F377" i="2"/>
  <c r="H377" i="2" s="1"/>
  <c r="F378" i="2"/>
  <c r="H378" i="2" s="1"/>
  <c r="F379" i="2"/>
  <c r="H379" i="2" s="1"/>
  <c r="F380" i="2"/>
  <c r="H380" i="2" s="1"/>
  <c r="F381" i="2"/>
  <c r="H381" i="2" s="1"/>
  <c r="F382" i="2"/>
  <c r="H382" i="2" s="1"/>
  <c r="F383" i="2"/>
  <c r="H383" i="2" s="1"/>
  <c r="F384" i="2"/>
  <c r="H384" i="2" s="1"/>
  <c r="F385" i="2"/>
  <c r="H385" i="2" s="1"/>
  <c r="F386" i="2"/>
  <c r="H386" i="2" s="1"/>
  <c r="F387" i="2"/>
  <c r="H387" i="2" s="1"/>
  <c r="F388" i="2"/>
  <c r="H388" i="2" s="1"/>
  <c r="F389" i="2"/>
  <c r="H389" i="2" s="1"/>
  <c r="F390" i="2"/>
  <c r="H390" i="2" s="1"/>
  <c r="F391" i="2"/>
  <c r="H391" i="2" s="1"/>
  <c r="F392" i="2"/>
  <c r="H392" i="2" s="1"/>
  <c r="F393" i="2"/>
  <c r="H393" i="2" s="1"/>
  <c r="F394" i="2"/>
  <c r="H394" i="2" s="1"/>
  <c r="F395" i="2"/>
  <c r="H395" i="2" s="1"/>
  <c r="F396" i="2"/>
  <c r="H396" i="2" s="1"/>
  <c r="F397" i="2"/>
  <c r="H397" i="2" s="1"/>
  <c r="F398" i="2"/>
  <c r="H398" i="2" s="1"/>
  <c r="F399" i="2"/>
  <c r="H399" i="2" s="1"/>
  <c r="F400" i="2"/>
  <c r="H400" i="2" s="1"/>
  <c r="F401" i="2"/>
  <c r="H401" i="2" s="1"/>
  <c r="F402" i="2"/>
  <c r="H402" i="2" s="1"/>
  <c r="F403" i="2"/>
  <c r="H403" i="2" s="1"/>
  <c r="F404" i="2"/>
  <c r="H404" i="2" s="1"/>
  <c r="F405" i="2"/>
  <c r="H405" i="2" s="1"/>
  <c r="F406" i="2"/>
  <c r="H406" i="2" s="1"/>
  <c r="F407" i="2"/>
  <c r="H407" i="2" s="1"/>
  <c r="F408" i="2"/>
  <c r="H408" i="2" s="1"/>
  <c r="F409" i="2"/>
  <c r="H409" i="2" s="1"/>
  <c r="F410" i="2"/>
  <c r="H410" i="2" s="1"/>
  <c r="F411" i="2"/>
  <c r="H411" i="2" s="1"/>
  <c r="F412" i="2"/>
  <c r="H412" i="2" s="1"/>
  <c r="F413" i="2"/>
  <c r="H413" i="2" s="1"/>
  <c r="F414" i="2"/>
  <c r="H414" i="2" s="1"/>
  <c r="F415" i="2"/>
  <c r="H415" i="2" s="1"/>
  <c r="F416" i="2"/>
  <c r="H416" i="2" s="1"/>
  <c r="F417" i="2"/>
  <c r="H417" i="2" s="1"/>
  <c r="F418" i="2"/>
  <c r="H418" i="2" s="1"/>
  <c r="F419" i="2"/>
  <c r="H419" i="2" s="1"/>
  <c r="F420" i="2"/>
  <c r="H420" i="2" s="1"/>
  <c r="F421" i="2"/>
  <c r="H421" i="2" s="1"/>
  <c r="F422" i="2"/>
  <c r="H422" i="2" s="1"/>
  <c r="F423" i="2"/>
  <c r="H423" i="2" s="1"/>
  <c r="F424" i="2"/>
  <c r="H424" i="2" s="1"/>
  <c r="F425" i="2"/>
  <c r="H425" i="2" s="1"/>
  <c r="F426" i="2"/>
  <c r="H426" i="2" s="1"/>
  <c r="F427" i="2"/>
  <c r="H427" i="2" s="1"/>
  <c r="F428" i="2"/>
  <c r="H428" i="2" s="1"/>
  <c r="F429" i="2"/>
  <c r="H429" i="2" s="1"/>
  <c r="F430" i="2"/>
  <c r="H430" i="2" s="1"/>
  <c r="F431" i="2"/>
  <c r="H431" i="2" s="1"/>
  <c r="F432" i="2"/>
  <c r="H432" i="2" s="1"/>
  <c r="F433" i="2"/>
  <c r="H433" i="2" s="1"/>
  <c r="F434" i="2"/>
  <c r="H434" i="2" s="1"/>
  <c r="F435" i="2"/>
  <c r="H435" i="2" s="1"/>
  <c r="F436" i="2"/>
  <c r="H436" i="2" s="1"/>
  <c r="F437" i="2"/>
  <c r="H437" i="2" s="1"/>
  <c r="F438" i="2"/>
  <c r="H438" i="2" s="1"/>
  <c r="F439" i="2"/>
  <c r="H439" i="2" s="1"/>
  <c r="F440" i="2"/>
  <c r="H440" i="2" s="1"/>
  <c r="F441" i="2"/>
  <c r="H441" i="2" s="1"/>
  <c r="F442" i="2"/>
  <c r="H442" i="2" s="1"/>
  <c r="F443" i="2"/>
  <c r="H443" i="2" s="1"/>
  <c r="F444" i="2"/>
  <c r="H444" i="2" s="1"/>
  <c r="F445" i="2"/>
  <c r="H445" i="2" s="1"/>
  <c r="F446" i="2"/>
  <c r="H446" i="2" s="1"/>
  <c r="F447" i="2"/>
  <c r="H447" i="2" s="1"/>
  <c r="F448" i="2"/>
  <c r="H448" i="2" s="1"/>
  <c r="F449" i="2"/>
  <c r="H449" i="2" s="1"/>
  <c r="F450" i="2"/>
  <c r="H450" i="2" s="1"/>
  <c r="F451" i="2"/>
  <c r="H451" i="2" s="1"/>
  <c r="F452" i="2"/>
  <c r="H452" i="2" s="1"/>
  <c r="F453" i="2"/>
  <c r="H453" i="2" s="1"/>
  <c r="F454" i="2"/>
  <c r="H454" i="2" s="1"/>
  <c r="F455" i="2"/>
  <c r="H455" i="2" s="1"/>
  <c r="F456" i="2"/>
  <c r="H456" i="2" s="1"/>
  <c r="F457" i="2"/>
  <c r="H457" i="2" s="1"/>
  <c r="F458" i="2"/>
  <c r="H458" i="2" s="1"/>
  <c r="F459" i="2"/>
  <c r="H459" i="2" s="1"/>
  <c r="F460" i="2"/>
  <c r="H460" i="2" s="1"/>
  <c r="F461" i="2"/>
  <c r="H461" i="2" s="1"/>
  <c r="F462" i="2"/>
  <c r="H462" i="2" s="1"/>
  <c r="F463" i="2"/>
  <c r="H463" i="2" s="1"/>
  <c r="F464" i="2"/>
  <c r="H464" i="2" s="1"/>
  <c r="F465" i="2"/>
  <c r="H465" i="2" s="1"/>
  <c r="F466" i="2"/>
  <c r="H466" i="2" s="1"/>
  <c r="F467" i="2"/>
  <c r="H467" i="2" s="1"/>
  <c r="F468" i="2"/>
  <c r="H468" i="2" s="1"/>
  <c r="F469" i="2"/>
  <c r="H469" i="2" s="1"/>
  <c r="F470" i="2"/>
  <c r="H470" i="2" s="1"/>
  <c r="F471" i="2"/>
  <c r="H471" i="2" s="1"/>
  <c r="F472" i="2"/>
  <c r="H472" i="2" s="1"/>
  <c r="F473" i="2"/>
  <c r="H473" i="2" s="1"/>
  <c r="F474" i="2"/>
  <c r="H474" i="2" s="1"/>
  <c r="F475" i="2"/>
  <c r="H475" i="2" s="1"/>
  <c r="F476" i="2"/>
  <c r="H476" i="2" s="1"/>
  <c r="F477" i="2"/>
  <c r="H477" i="2" s="1"/>
  <c r="F478" i="2"/>
  <c r="H478" i="2" s="1"/>
  <c r="F479" i="2"/>
  <c r="H479" i="2" s="1"/>
  <c r="F480" i="2"/>
  <c r="H480" i="2" s="1"/>
  <c r="F481" i="2"/>
  <c r="H481" i="2" s="1"/>
  <c r="F482" i="2"/>
  <c r="H482" i="2" s="1"/>
  <c r="F483" i="2"/>
  <c r="H483" i="2" s="1"/>
  <c r="F484" i="2"/>
  <c r="H484" i="2" s="1"/>
  <c r="F485" i="2"/>
  <c r="H485" i="2" s="1"/>
  <c r="F486" i="2"/>
  <c r="H486" i="2" s="1"/>
  <c r="F487" i="2"/>
  <c r="H487" i="2" s="1"/>
  <c r="F488" i="2"/>
  <c r="H488" i="2" s="1"/>
  <c r="F489" i="2"/>
  <c r="H489" i="2" s="1"/>
  <c r="F490" i="2"/>
  <c r="H490" i="2" s="1"/>
  <c r="F491" i="2"/>
  <c r="H491" i="2" s="1"/>
  <c r="F492" i="2"/>
  <c r="H492" i="2" s="1"/>
  <c r="F493" i="2"/>
  <c r="H493" i="2" s="1"/>
  <c r="F494" i="2"/>
  <c r="H494" i="2" s="1"/>
  <c r="F495" i="2"/>
  <c r="H495" i="2" s="1"/>
  <c r="F496" i="2"/>
  <c r="H496" i="2" s="1"/>
  <c r="F497" i="2"/>
  <c r="H497" i="2" s="1"/>
  <c r="F498" i="2"/>
  <c r="H498" i="2" s="1"/>
  <c r="F499" i="2"/>
  <c r="H499" i="2" s="1"/>
  <c r="F500" i="2"/>
  <c r="H500" i="2" s="1"/>
  <c r="F501" i="2"/>
  <c r="H501" i="2" s="1"/>
  <c r="F502" i="2"/>
  <c r="H502" i="2" s="1"/>
  <c r="F503" i="2"/>
  <c r="H503" i="2" s="1"/>
  <c r="F504" i="2"/>
  <c r="H504" i="2" s="1"/>
  <c r="F505" i="2"/>
  <c r="H505" i="2" s="1"/>
  <c r="F506" i="2"/>
  <c r="H506" i="2" s="1"/>
  <c r="F507" i="2"/>
  <c r="H507" i="2" s="1"/>
  <c r="F508" i="2"/>
  <c r="H508" i="2" s="1"/>
  <c r="F509" i="2"/>
  <c r="H509" i="2" s="1"/>
  <c r="F510" i="2"/>
  <c r="H510" i="2" s="1"/>
  <c r="F511" i="2"/>
  <c r="H511" i="2" s="1"/>
  <c r="F512" i="2"/>
  <c r="H512" i="2" s="1"/>
  <c r="F513" i="2"/>
  <c r="H513" i="2" s="1"/>
  <c r="F514" i="2"/>
  <c r="H514" i="2" s="1"/>
  <c r="F515" i="2"/>
  <c r="H515" i="2" s="1"/>
  <c r="F516" i="2"/>
  <c r="H516" i="2" s="1"/>
  <c r="F517" i="2"/>
  <c r="H517" i="2" s="1"/>
  <c r="F518" i="2"/>
  <c r="H518" i="2" s="1"/>
  <c r="F519" i="2"/>
  <c r="H519" i="2" s="1"/>
  <c r="F520" i="2"/>
  <c r="H520" i="2" s="1"/>
  <c r="F521" i="2"/>
  <c r="H521" i="2" s="1"/>
  <c r="F522" i="2"/>
  <c r="H522" i="2" s="1"/>
  <c r="F523" i="2"/>
  <c r="H523" i="2" s="1"/>
  <c r="F524" i="2"/>
  <c r="H524" i="2" s="1"/>
  <c r="F525" i="2"/>
  <c r="H525" i="2" s="1"/>
  <c r="F526" i="2"/>
  <c r="H526" i="2" s="1"/>
  <c r="F527" i="2"/>
  <c r="H527" i="2" s="1"/>
  <c r="F528" i="2"/>
  <c r="H528" i="2" s="1"/>
  <c r="F529" i="2"/>
  <c r="H529" i="2" s="1"/>
  <c r="F530" i="2"/>
  <c r="H530" i="2" s="1"/>
  <c r="F531" i="2"/>
  <c r="H531" i="2" s="1"/>
  <c r="F532" i="2"/>
  <c r="H532" i="2" s="1"/>
  <c r="F533" i="2"/>
  <c r="H533" i="2" s="1"/>
  <c r="F534" i="2"/>
  <c r="H534" i="2" s="1"/>
  <c r="F535" i="2"/>
  <c r="H535" i="2" s="1"/>
  <c r="F536" i="2"/>
  <c r="H536" i="2" s="1"/>
  <c r="F537" i="2"/>
  <c r="H537" i="2" s="1"/>
  <c r="F538" i="2"/>
  <c r="H538" i="2" s="1"/>
  <c r="F539" i="2"/>
  <c r="H539" i="2" s="1"/>
  <c r="F540" i="2"/>
  <c r="H540" i="2" s="1"/>
  <c r="F541" i="2"/>
  <c r="H541" i="2" s="1"/>
  <c r="F542" i="2"/>
  <c r="H542" i="2" s="1"/>
  <c r="F543" i="2"/>
  <c r="H543" i="2" s="1"/>
  <c r="F544" i="2"/>
  <c r="H544" i="2" s="1"/>
  <c r="F545" i="2"/>
  <c r="H545" i="2" s="1"/>
  <c r="F546" i="2"/>
  <c r="H546" i="2" s="1"/>
  <c r="F547" i="2"/>
  <c r="H547" i="2" s="1"/>
  <c r="F548" i="2"/>
  <c r="H548" i="2" s="1"/>
  <c r="F549" i="2"/>
  <c r="H549" i="2" s="1"/>
  <c r="F550" i="2"/>
  <c r="H550" i="2" s="1"/>
  <c r="F551" i="2"/>
  <c r="H551" i="2" s="1"/>
  <c r="F552" i="2"/>
  <c r="H552" i="2" s="1"/>
  <c r="F553" i="2"/>
  <c r="H553" i="2" s="1"/>
  <c r="F554" i="2"/>
  <c r="H554" i="2" s="1"/>
  <c r="F555" i="2"/>
  <c r="H555" i="2" s="1"/>
  <c r="F556" i="2"/>
  <c r="H556" i="2" s="1"/>
  <c r="F557" i="2"/>
  <c r="H557" i="2" s="1"/>
  <c r="F558" i="2"/>
  <c r="H558" i="2" s="1"/>
  <c r="F559" i="2"/>
  <c r="H559" i="2" s="1"/>
  <c r="F560" i="2"/>
  <c r="H560" i="2" s="1"/>
  <c r="F561" i="2"/>
  <c r="H561" i="2" s="1"/>
  <c r="F562" i="2"/>
  <c r="H562" i="2" s="1"/>
  <c r="F563" i="2"/>
  <c r="H563" i="2" s="1"/>
  <c r="F564" i="2"/>
  <c r="H564" i="2" s="1"/>
  <c r="F565" i="2"/>
  <c r="H565" i="2" s="1"/>
  <c r="F566" i="2"/>
  <c r="H566" i="2" s="1"/>
  <c r="F567" i="2"/>
  <c r="H567" i="2" s="1"/>
  <c r="F568" i="2"/>
  <c r="H568" i="2" s="1"/>
  <c r="F569" i="2"/>
  <c r="H569" i="2" s="1"/>
  <c r="F570" i="2"/>
  <c r="H570" i="2" s="1"/>
  <c r="F571" i="2"/>
  <c r="H571" i="2" s="1"/>
  <c r="F572" i="2"/>
  <c r="H572" i="2" s="1"/>
  <c r="F573" i="2"/>
  <c r="H573" i="2" s="1"/>
  <c r="F574" i="2"/>
  <c r="H574" i="2" s="1"/>
  <c r="F575" i="2"/>
  <c r="H575" i="2" s="1"/>
  <c r="F576" i="2"/>
  <c r="H576" i="2" s="1"/>
  <c r="F577" i="2"/>
  <c r="H577" i="2" s="1"/>
  <c r="F578" i="2"/>
  <c r="H578" i="2" s="1"/>
  <c r="F579" i="2"/>
  <c r="H579" i="2" s="1"/>
  <c r="F580" i="2"/>
  <c r="H580" i="2" s="1"/>
  <c r="F581" i="2"/>
  <c r="H581" i="2" s="1"/>
  <c r="F582" i="2"/>
  <c r="H582" i="2" s="1"/>
  <c r="F583" i="2"/>
  <c r="H583" i="2" s="1"/>
  <c r="F584" i="2"/>
  <c r="H584" i="2" s="1"/>
  <c r="F585" i="2"/>
  <c r="H585" i="2" s="1"/>
  <c r="F586" i="2"/>
  <c r="H586" i="2" s="1"/>
  <c r="F587" i="2"/>
  <c r="H587" i="2" s="1"/>
  <c r="F588" i="2"/>
  <c r="H588" i="2" s="1"/>
  <c r="F589" i="2"/>
  <c r="H589" i="2" s="1"/>
  <c r="F590" i="2"/>
  <c r="H590" i="2" s="1"/>
  <c r="F591" i="2"/>
  <c r="H591" i="2" s="1"/>
  <c r="F592" i="2"/>
  <c r="H592" i="2" s="1"/>
  <c r="F593" i="2"/>
  <c r="H593" i="2" s="1"/>
  <c r="F594" i="2"/>
  <c r="H594" i="2" s="1"/>
  <c r="F595" i="2"/>
  <c r="H595" i="2" s="1"/>
  <c r="F596" i="2"/>
  <c r="H596" i="2" s="1"/>
  <c r="F597" i="2"/>
  <c r="H597" i="2" s="1"/>
  <c r="F598" i="2"/>
  <c r="H598" i="2" s="1"/>
  <c r="F599" i="2"/>
  <c r="H599" i="2" s="1"/>
  <c r="F600" i="2"/>
  <c r="H600" i="2" s="1"/>
  <c r="F601" i="2"/>
  <c r="H601" i="2" s="1"/>
  <c r="F602" i="2"/>
  <c r="H602" i="2" s="1"/>
  <c r="F603" i="2"/>
  <c r="H603" i="2" s="1"/>
  <c r="F604" i="2"/>
  <c r="H604" i="2" s="1"/>
  <c r="F605" i="2"/>
  <c r="H605" i="2" s="1"/>
  <c r="F606" i="2"/>
  <c r="H606" i="2" s="1"/>
  <c r="F607" i="2"/>
  <c r="H607" i="2" s="1"/>
  <c r="F608" i="2"/>
  <c r="H608" i="2" s="1"/>
  <c r="F609" i="2"/>
  <c r="H609" i="2" s="1"/>
  <c r="F610" i="2"/>
  <c r="H610" i="2" s="1"/>
  <c r="F611" i="2"/>
  <c r="H611" i="2" s="1"/>
  <c r="F612" i="2"/>
  <c r="H612" i="2" s="1"/>
  <c r="F613" i="2"/>
  <c r="H613" i="2" s="1"/>
  <c r="F614" i="2"/>
  <c r="H614" i="2" s="1"/>
  <c r="F615" i="2"/>
  <c r="H615" i="2" s="1"/>
  <c r="F616" i="2"/>
  <c r="H616" i="2" s="1"/>
  <c r="F617" i="2"/>
  <c r="H617" i="2" s="1"/>
  <c r="F618" i="2"/>
  <c r="H618" i="2" s="1"/>
  <c r="F619" i="2"/>
  <c r="H619" i="2" s="1"/>
  <c r="F620" i="2"/>
  <c r="H620" i="2" s="1"/>
  <c r="F621" i="2"/>
  <c r="H621" i="2" s="1"/>
  <c r="F622" i="2"/>
  <c r="H622" i="2" s="1"/>
  <c r="F623" i="2"/>
  <c r="H623" i="2" s="1"/>
  <c r="F624" i="2"/>
  <c r="H624" i="2" s="1"/>
  <c r="F625" i="2"/>
  <c r="H625" i="2" s="1"/>
  <c r="F626" i="2"/>
  <c r="H626" i="2" s="1"/>
  <c r="F627" i="2"/>
  <c r="H627" i="2" s="1"/>
  <c r="F628" i="2"/>
  <c r="H628" i="2" s="1"/>
  <c r="F629" i="2"/>
  <c r="H629" i="2" s="1"/>
  <c r="F630" i="2"/>
  <c r="H630" i="2" s="1"/>
  <c r="F631" i="2"/>
  <c r="H631" i="2" s="1"/>
  <c r="F632" i="2"/>
  <c r="H632" i="2" s="1"/>
  <c r="F633" i="2"/>
  <c r="H633" i="2" s="1"/>
  <c r="F634" i="2"/>
  <c r="H634" i="2" s="1"/>
  <c r="F635" i="2"/>
  <c r="H635" i="2" s="1"/>
  <c r="F636" i="2"/>
  <c r="H636" i="2" s="1"/>
  <c r="F637" i="2"/>
  <c r="H637" i="2" s="1"/>
  <c r="F638" i="2"/>
  <c r="H638" i="2" s="1"/>
  <c r="F639" i="2"/>
  <c r="H639" i="2" s="1"/>
  <c r="F640" i="2"/>
  <c r="H640" i="2" s="1"/>
  <c r="F641" i="2"/>
  <c r="H641" i="2" s="1"/>
  <c r="F642" i="2"/>
  <c r="H642" i="2" s="1"/>
  <c r="F643" i="2"/>
  <c r="H643" i="2" s="1"/>
  <c r="F644" i="2"/>
  <c r="H644" i="2" s="1"/>
  <c r="F645" i="2"/>
  <c r="H645" i="2" s="1"/>
  <c r="F646" i="2"/>
  <c r="H646" i="2" s="1"/>
  <c r="F647" i="2"/>
  <c r="H647" i="2" s="1"/>
  <c r="F648" i="2"/>
  <c r="H648" i="2" s="1"/>
  <c r="F649" i="2"/>
  <c r="H649" i="2" s="1"/>
  <c r="F650" i="2"/>
  <c r="H650" i="2" s="1"/>
  <c r="F651" i="2"/>
  <c r="H651" i="2" s="1"/>
  <c r="F652" i="2"/>
  <c r="H652" i="2" s="1"/>
  <c r="F653" i="2"/>
  <c r="H653" i="2" s="1"/>
  <c r="F654" i="2"/>
  <c r="H654" i="2" s="1"/>
  <c r="F655" i="2"/>
  <c r="H655" i="2" s="1"/>
  <c r="F656" i="2"/>
  <c r="H656" i="2" s="1"/>
  <c r="F657" i="2"/>
  <c r="H657" i="2" s="1"/>
  <c r="F658" i="2"/>
  <c r="H658" i="2" s="1"/>
  <c r="F659" i="2"/>
  <c r="H659" i="2" s="1"/>
  <c r="F660" i="2"/>
  <c r="H660" i="2" s="1"/>
  <c r="F661" i="2"/>
  <c r="H661" i="2" s="1"/>
  <c r="F662" i="2"/>
  <c r="H662" i="2" s="1"/>
  <c r="F663" i="2"/>
  <c r="H663" i="2" s="1"/>
  <c r="F664" i="2"/>
  <c r="H664" i="2" s="1"/>
  <c r="F665" i="2"/>
  <c r="H665" i="2" s="1"/>
  <c r="F666" i="2"/>
  <c r="H666" i="2" s="1"/>
  <c r="F667" i="2"/>
  <c r="H667" i="2" s="1"/>
  <c r="F668" i="2"/>
  <c r="H668" i="2" s="1"/>
  <c r="F669" i="2"/>
  <c r="H669" i="2" s="1"/>
  <c r="F670" i="2"/>
  <c r="H670" i="2" s="1"/>
  <c r="F671" i="2"/>
  <c r="H671" i="2" s="1"/>
  <c r="F672" i="2"/>
  <c r="H672" i="2" s="1"/>
  <c r="F673" i="2"/>
  <c r="H673" i="2" s="1"/>
  <c r="F674" i="2"/>
  <c r="H674" i="2" s="1"/>
  <c r="F675" i="2"/>
  <c r="H675" i="2" s="1"/>
  <c r="F676" i="2"/>
  <c r="H676" i="2" s="1"/>
  <c r="F677" i="2"/>
  <c r="H677" i="2" s="1"/>
  <c r="F678" i="2"/>
  <c r="H678" i="2" s="1"/>
  <c r="F679" i="2"/>
  <c r="H679" i="2" s="1"/>
  <c r="F680" i="2"/>
  <c r="H680" i="2" s="1"/>
  <c r="F681" i="2"/>
  <c r="H681" i="2" s="1"/>
  <c r="F682" i="2"/>
  <c r="H682" i="2" s="1"/>
  <c r="F683" i="2"/>
  <c r="H683" i="2" s="1"/>
  <c r="F684" i="2"/>
  <c r="H684" i="2" s="1"/>
  <c r="F685" i="2"/>
  <c r="H685" i="2" s="1"/>
  <c r="F686" i="2"/>
  <c r="H686" i="2" s="1"/>
  <c r="F687" i="2"/>
  <c r="H687" i="2" s="1"/>
  <c r="F688" i="2"/>
  <c r="H688" i="2" s="1"/>
  <c r="F689" i="2"/>
  <c r="H689" i="2" s="1"/>
  <c r="F690" i="2"/>
  <c r="H690" i="2" s="1"/>
  <c r="F691" i="2"/>
  <c r="H691" i="2" s="1"/>
  <c r="F692" i="2"/>
  <c r="H692" i="2" s="1"/>
  <c r="F693" i="2"/>
  <c r="H693" i="2" s="1"/>
  <c r="F694" i="2"/>
  <c r="H694" i="2" s="1"/>
  <c r="F695" i="2"/>
  <c r="H695" i="2" s="1"/>
  <c r="F696" i="2"/>
  <c r="H696" i="2" s="1"/>
  <c r="F697" i="2"/>
  <c r="H697" i="2" s="1"/>
  <c r="F698" i="2"/>
  <c r="H698" i="2" s="1"/>
  <c r="F699" i="2"/>
  <c r="H699" i="2" s="1"/>
  <c r="F700" i="2"/>
  <c r="H700" i="2" s="1"/>
  <c r="F701" i="2"/>
  <c r="H701" i="2" s="1"/>
  <c r="F702" i="2"/>
  <c r="H702" i="2" s="1"/>
  <c r="F703" i="2"/>
  <c r="H703" i="2" s="1"/>
  <c r="F704" i="2"/>
  <c r="H704" i="2" s="1"/>
  <c r="F705" i="2"/>
  <c r="H705" i="2" s="1"/>
  <c r="F706" i="2"/>
  <c r="H706" i="2" s="1"/>
  <c r="F707" i="2"/>
  <c r="H707" i="2" s="1"/>
  <c r="F708" i="2"/>
  <c r="H708" i="2" s="1"/>
  <c r="F709" i="2"/>
  <c r="H709" i="2" s="1"/>
  <c r="F710" i="2"/>
  <c r="H710" i="2" s="1"/>
  <c r="F711" i="2"/>
  <c r="H711" i="2" s="1"/>
  <c r="F712" i="2"/>
  <c r="H712" i="2" s="1"/>
  <c r="F713" i="2"/>
  <c r="H713" i="2" s="1"/>
  <c r="F714" i="2"/>
  <c r="H714" i="2" s="1"/>
  <c r="F715" i="2"/>
  <c r="H715" i="2" s="1"/>
  <c r="F716" i="2"/>
  <c r="H716" i="2" s="1"/>
  <c r="F717" i="2"/>
  <c r="H717" i="2" s="1"/>
  <c r="F718" i="2"/>
  <c r="H718" i="2" s="1"/>
  <c r="F719" i="2"/>
  <c r="H719" i="2" s="1"/>
  <c r="F720" i="2"/>
  <c r="H720" i="2" s="1"/>
  <c r="F721" i="2"/>
  <c r="H721" i="2" s="1"/>
  <c r="F722" i="2"/>
  <c r="H722" i="2" s="1"/>
  <c r="F723" i="2"/>
  <c r="H723" i="2" s="1"/>
  <c r="F724" i="2"/>
  <c r="H724" i="2" s="1"/>
  <c r="F725" i="2"/>
  <c r="H725" i="2" s="1"/>
  <c r="F726" i="2"/>
  <c r="H726" i="2" s="1"/>
  <c r="F727" i="2"/>
  <c r="H727" i="2" s="1"/>
  <c r="F728" i="2"/>
  <c r="H728" i="2" s="1"/>
  <c r="F729" i="2"/>
  <c r="H729" i="2" s="1"/>
  <c r="F730" i="2"/>
  <c r="H730" i="2" s="1"/>
  <c r="F731" i="2"/>
  <c r="H731" i="2" s="1"/>
  <c r="F732" i="2"/>
  <c r="H732" i="2" s="1"/>
  <c r="F733" i="2"/>
  <c r="H733" i="2" s="1"/>
  <c r="F734" i="2"/>
  <c r="H734" i="2" s="1"/>
  <c r="F735" i="2"/>
  <c r="H735" i="2" s="1"/>
  <c r="F736" i="2"/>
  <c r="H736" i="2" s="1"/>
  <c r="F737" i="2"/>
  <c r="H737" i="2" s="1"/>
  <c r="F738" i="2"/>
  <c r="H738" i="2" s="1"/>
  <c r="F739" i="2"/>
  <c r="H739" i="2" s="1"/>
  <c r="F740" i="2"/>
  <c r="H740" i="2" s="1"/>
  <c r="F741" i="2"/>
  <c r="H741" i="2" s="1"/>
  <c r="F742" i="2"/>
  <c r="H742" i="2" s="1"/>
  <c r="F743" i="2"/>
  <c r="H743" i="2" s="1"/>
  <c r="F744" i="2"/>
  <c r="H744" i="2" s="1"/>
  <c r="F745" i="2"/>
  <c r="H745" i="2" s="1"/>
  <c r="F746" i="2"/>
  <c r="H746" i="2" s="1"/>
  <c r="F747" i="2"/>
  <c r="H747" i="2" s="1"/>
  <c r="F748" i="2"/>
  <c r="H748" i="2" s="1"/>
  <c r="F749" i="2"/>
  <c r="H749" i="2" s="1"/>
  <c r="F750" i="2"/>
  <c r="H750" i="2" s="1"/>
  <c r="F751" i="2"/>
  <c r="H751" i="2" s="1"/>
  <c r="F752" i="2"/>
  <c r="H752" i="2" s="1"/>
  <c r="F753" i="2"/>
  <c r="H753" i="2" s="1"/>
  <c r="F754" i="2"/>
  <c r="H754" i="2" s="1"/>
  <c r="F755" i="2"/>
  <c r="H755" i="2" s="1"/>
  <c r="F756" i="2"/>
  <c r="H756" i="2" s="1"/>
  <c r="F757" i="2"/>
  <c r="H757" i="2" s="1"/>
  <c r="F758" i="2"/>
  <c r="H758" i="2" s="1"/>
  <c r="F759" i="2"/>
  <c r="H759" i="2" s="1"/>
  <c r="F760" i="2"/>
  <c r="H760" i="2" s="1"/>
  <c r="F761" i="2"/>
  <c r="H761" i="2" s="1"/>
  <c r="F762" i="2"/>
  <c r="H762" i="2" s="1"/>
  <c r="F763" i="2"/>
  <c r="H763" i="2" s="1"/>
  <c r="F764" i="2"/>
  <c r="H764" i="2" s="1"/>
  <c r="F765" i="2"/>
  <c r="H765" i="2" s="1"/>
  <c r="F766" i="2"/>
  <c r="H766" i="2" s="1"/>
  <c r="F767" i="2"/>
  <c r="H767" i="2" s="1"/>
  <c r="F768" i="2"/>
  <c r="H768" i="2" s="1"/>
  <c r="F769" i="2"/>
  <c r="H769" i="2" s="1"/>
  <c r="F770" i="2"/>
  <c r="H770" i="2" s="1"/>
  <c r="F771" i="2"/>
  <c r="H771" i="2" s="1"/>
  <c r="F772" i="2"/>
  <c r="H772" i="2" s="1"/>
  <c r="F773" i="2"/>
  <c r="H773" i="2" s="1"/>
  <c r="F774" i="2"/>
  <c r="H774" i="2" s="1"/>
  <c r="F775" i="2"/>
  <c r="H775" i="2" s="1"/>
  <c r="F776" i="2"/>
  <c r="H776" i="2" s="1"/>
  <c r="F777" i="2"/>
  <c r="H777" i="2" s="1"/>
  <c r="F778" i="2"/>
  <c r="H778" i="2" s="1"/>
  <c r="F779" i="2"/>
  <c r="H779" i="2" s="1"/>
  <c r="F780" i="2"/>
  <c r="H780" i="2" s="1"/>
  <c r="F781" i="2"/>
  <c r="H781" i="2" s="1"/>
  <c r="F782" i="2"/>
  <c r="H782" i="2" s="1"/>
  <c r="F783" i="2"/>
  <c r="H783" i="2" s="1"/>
  <c r="F784" i="2"/>
  <c r="H784" i="2" s="1"/>
  <c r="F785" i="2"/>
  <c r="H785" i="2" s="1"/>
  <c r="F786" i="2"/>
  <c r="H786" i="2" s="1"/>
  <c r="F787" i="2"/>
  <c r="H787" i="2" s="1"/>
  <c r="F788" i="2"/>
  <c r="H788" i="2" s="1"/>
  <c r="F789" i="2"/>
  <c r="H789" i="2" s="1"/>
  <c r="F790" i="2"/>
  <c r="H790" i="2" s="1"/>
  <c r="F791" i="2"/>
  <c r="H791" i="2" s="1"/>
  <c r="F792" i="2"/>
  <c r="H792" i="2" s="1"/>
  <c r="F793" i="2"/>
  <c r="H793" i="2" s="1"/>
  <c r="F794" i="2"/>
  <c r="H794" i="2" s="1"/>
  <c r="F795" i="2"/>
  <c r="H795" i="2" s="1"/>
  <c r="F796" i="2"/>
  <c r="H796" i="2" s="1"/>
  <c r="F797" i="2"/>
  <c r="H797" i="2" s="1"/>
  <c r="F798" i="2"/>
  <c r="H798" i="2" s="1"/>
  <c r="F799" i="2"/>
  <c r="H799" i="2" s="1"/>
  <c r="F800" i="2"/>
  <c r="H800" i="2" s="1"/>
  <c r="F801" i="2"/>
  <c r="H801" i="2" s="1"/>
  <c r="F802" i="2"/>
  <c r="H802" i="2" s="1"/>
  <c r="F803" i="2"/>
  <c r="H803" i="2" s="1"/>
  <c r="F804" i="2"/>
  <c r="H804" i="2" s="1"/>
  <c r="F805" i="2"/>
  <c r="H805" i="2" s="1"/>
  <c r="F806" i="2"/>
  <c r="H806" i="2" s="1"/>
  <c r="F807" i="2"/>
  <c r="H807" i="2" s="1"/>
  <c r="F808" i="2"/>
  <c r="H808" i="2" s="1"/>
  <c r="F809" i="2"/>
  <c r="H809" i="2" s="1"/>
  <c r="F810" i="2"/>
  <c r="H810" i="2" s="1"/>
  <c r="F811" i="2"/>
  <c r="H811" i="2" s="1"/>
  <c r="F812" i="2"/>
  <c r="H812" i="2" s="1"/>
  <c r="F813" i="2"/>
  <c r="H813" i="2" s="1"/>
  <c r="F814" i="2"/>
  <c r="H814" i="2" s="1"/>
  <c r="F815" i="2"/>
  <c r="H815" i="2" s="1"/>
  <c r="F816" i="2"/>
  <c r="H816" i="2" s="1"/>
  <c r="F817" i="2"/>
  <c r="H817" i="2" s="1"/>
  <c r="F818" i="2"/>
  <c r="H818" i="2" s="1"/>
  <c r="F819" i="2"/>
  <c r="H819" i="2" s="1"/>
  <c r="F820" i="2"/>
  <c r="H820" i="2" s="1"/>
  <c r="F821" i="2"/>
  <c r="H821" i="2" s="1"/>
  <c r="F822" i="2"/>
  <c r="H822" i="2" s="1"/>
  <c r="F823" i="2"/>
  <c r="H823" i="2" s="1"/>
  <c r="F824" i="2"/>
  <c r="H824" i="2" s="1"/>
  <c r="F825" i="2"/>
  <c r="H825" i="2" s="1"/>
  <c r="F826" i="2"/>
  <c r="H826" i="2" s="1"/>
  <c r="F827" i="2"/>
  <c r="H827" i="2" s="1"/>
  <c r="F828" i="2"/>
  <c r="H828" i="2" s="1"/>
  <c r="F829" i="2"/>
  <c r="H829" i="2" s="1"/>
  <c r="F830" i="2"/>
  <c r="H830" i="2" s="1"/>
  <c r="F831" i="2"/>
  <c r="H831" i="2" s="1"/>
  <c r="F832" i="2"/>
  <c r="H832" i="2" s="1"/>
  <c r="F833" i="2"/>
  <c r="H833" i="2" s="1"/>
  <c r="F834" i="2"/>
  <c r="H834" i="2" s="1"/>
  <c r="F835" i="2"/>
  <c r="H835" i="2" s="1"/>
  <c r="F836" i="2"/>
  <c r="H836" i="2" s="1"/>
  <c r="F837" i="2"/>
  <c r="H837" i="2" s="1"/>
  <c r="F838" i="2"/>
  <c r="H838" i="2" s="1"/>
  <c r="F839" i="2"/>
  <c r="H839" i="2" s="1"/>
  <c r="F840" i="2"/>
  <c r="H840" i="2" s="1"/>
  <c r="F841" i="2"/>
  <c r="H841" i="2" s="1"/>
  <c r="F842" i="2"/>
  <c r="H842" i="2" s="1"/>
  <c r="F843" i="2"/>
  <c r="H843" i="2" s="1"/>
  <c r="F844" i="2"/>
  <c r="H844" i="2" s="1"/>
  <c r="F845" i="2"/>
  <c r="H845" i="2" s="1"/>
  <c r="F846" i="2"/>
  <c r="H846" i="2" s="1"/>
  <c r="F847" i="2"/>
  <c r="H847" i="2" s="1"/>
  <c r="F848" i="2"/>
  <c r="H848" i="2" s="1"/>
  <c r="F849" i="2"/>
  <c r="H849" i="2" s="1"/>
  <c r="F850" i="2"/>
  <c r="H850" i="2" s="1"/>
  <c r="F851" i="2"/>
  <c r="H851" i="2" s="1"/>
  <c r="F852" i="2"/>
  <c r="H852" i="2" s="1"/>
  <c r="F853" i="2"/>
  <c r="H853" i="2" s="1"/>
  <c r="F854" i="2"/>
  <c r="H854" i="2" s="1"/>
  <c r="F855" i="2"/>
  <c r="H855" i="2" s="1"/>
  <c r="F856" i="2"/>
  <c r="H856" i="2" s="1"/>
  <c r="F857" i="2"/>
  <c r="H857" i="2" s="1"/>
  <c r="F858" i="2"/>
  <c r="H858" i="2" s="1"/>
  <c r="F859" i="2"/>
  <c r="H859" i="2" s="1"/>
  <c r="F860" i="2"/>
  <c r="H860" i="2" s="1"/>
  <c r="F861" i="2"/>
  <c r="H861" i="2" s="1"/>
  <c r="F862" i="2"/>
  <c r="H862" i="2" s="1"/>
  <c r="F863" i="2"/>
  <c r="H863" i="2" s="1"/>
  <c r="F864" i="2"/>
  <c r="H864" i="2" s="1"/>
  <c r="F865" i="2"/>
  <c r="H865" i="2" s="1"/>
  <c r="F866" i="2"/>
  <c r="H866" i="2" s="1"/>
  <c r="F867" i="2"/>
  <c r="H867" i="2" s="1"/>
  <c r="F868" i="2"/>
  <c r="H868" i="2" s="1"/>
  <c r="F869" i="2"/>
  <c r="H869" i="2" s="1"/>
  <c r="F870" i="2"/>
  <c r="H870" i="2" s="1"/>
  <c r="F871" i="2"/>
  <c r="H871" i="2" s="1"/>
  <c r="F872" i="2"/>
  <c r="H872" i="2" s="1"/>
  <c r="F873" i="2"/>
  <c r="H873" i="2" s="1"/>
  <c r="F874" i="2"/>
  <c r="H874" i="2" s="1"/>
  <c r="F875" i="2"/>
  <c r="H875" i="2" s="1"/>
  <c r="F876" i="2"/>
  <c r="H876" i="2" s="1"/>
  <c r="F877" i="2"/>
  <c r="H877" i="2" s="1"/>
  <c r="F878" i="2"/>
  <c r="H878" i="2" s="1"/>
  <c r="F879" i="2"/>
  <c r="H879" i="2" s="1"/>
  <c r="F880" i="2"/>
  <c r="H880" i="2" s="1"/>
  <c r="F881" i="2"/>
  <c r="H881" i="2" s="1"/>
  <c r="F882" i="2"/>
  <c r="H882" i="2" s="1"/>
  <c r="F883" i="2"/>
  <c r="H883" i="2" s="1"/>
  <c r="F884" i="2"/>
  <c r="H884" i="2" s="1"/>
  <c r="F885" i="2"/>
  <c r="H885" i="2" s="1"/>
  <c r="F886" i="2"/>
  <c r="H886" i="2" s="1"/>
  <c r="F887" i="2"/>
  <c r="H887" i="2" s="1"/>
  <c r="F888" i="2"/>
  <c r="H888" i="2" s="1"/>
  <c r="F889" i="2"/>
  <c r="H889" i="2" s="1"/>
  <c r="F890" i="2"/>
  <c r="H890" i="2" s="1"/>
  <c r="F891" i="2"/>
  <c r="H891" i="2" s="1"/>
  <c r="F892" i="2"/>
  <c r="H892" i="2" s="1"/>
  <c r="F893" i="2"/>
  <c r="H893" i="2" s="1"/>
  <c r="F894" i="2"/>
  <c r="H894" i="2" s="1"/>
  <c r="F895" i="2"/>
  <c r="H895" i="2" s="1"/>
  <c r="F896" i="2"/>
  <c r="H896" i="2" s="1"/>
  <c r="F897" i="2"/>
  <c r="H897" i="2" s="1"/>
  <c r="F898" i="2"/>
  <c r="H898" i="2" s="1"/>
  <c r="F899" i="2"/>
  <c r="H899" i="2" s="1"/>
  <c r="F900" i="2"/>
  <c r="H900" i="2" s="1"/>
  <c r="F901" i="2"/>
  <c r="H901" i="2" s="1"/>
  <c r="F902" i="2"/>
  <c r="H902" i="2" s="1"/>
  <c r="F903" i="2"/>
  <c r="H903" i="2" s="1"/>
  <c r="F904" i="2"/>
  <c r="H904" i="2" s="1"/>
  <c r="F905" i="2"/>
  <c r="H905" i="2" s="1"/>
  <c r="F906" i="2"/>
  <c r="H906" i="2" s="1"/>
  <c r="F907" i="2"/>
  <c r="H907" i="2" s="1"/>
  <c r="F908" i="2"/>
  <c r="H908" i="2" s="1"/>
  <c r="F909" i="2"/>
  <c r="H909" i="2" s="1"/>
  <c r="F910" i="2"/>
  <c r="H910" i="2" s="1"/>
  <c r="F911" i="2"/>
  <c r="H911" i="2" s="1"/>
  <c r="F912" i="2"/>
  <c r="H912" i="2" s="1"/>
  <c r="F913" i="2"/>
  <c r="H913" i="2" s="1"/>
  <c r="F914" i="2"/>
  <c r="H914" i="2" s="1"/>
  <c r="F915" i="2"/>
  <c r="H915" i="2" s="1"/>
  <c r="F916" i="2"/>
  <c r="H916" i="2" s="1"/>
  <c r="F917" i="2"/>
  <c r="H917" i="2" s="1"/>
  <c r="F918" i="2"/>
  <c r="H918" i="2" s="1"/>
  <c r="F919" i="2"/>
  <c r="H919" i="2" s="1"/>
  <c r="F920" i="2"/>
  <c r="H920" i="2" s="1"/>
  <c r="F921" i="2"/>
  <c r="H921" i="2" s="1"/>
  <c r="F922" i="2"/>
  <c r="H922" i="2" s="1"/>
  <c r="F923" i="2"/>
  <c r="H923" i="2" s="1"/>
  <c r="F924" i="2"/>
  <c r="H924" i="2" s="1"/>
  <c r="F925" i="2"/>
  <c r="H925" i="2" s="1"/>
  <c r="F926" i="2"/>
  <c r="H926" i="2" s="1"/>
  <c r="F927" i="2"/>
  <c r="H927" i="2" s="1"/>
  <c r="F928" i="2"/>
  <c r="H928" i="2" s="1"/>
  <c r="F929" i="2"/>
  <c r="H929" i="2" s="1"/>
  <c r="F930" i="2"/>
  <c r="H930" i="2" s="1"/>
  <c r="F931" i="2"/>
  <c r="H931" i="2" s="1"/>
  <c r="F932" i="2"/>
  <c r="H932" i="2" s="1"/>
  <c r="F933" i="2"/>
  <c r="H933" i="2" s="1"/>
  <c r="F934" i="2"/>
  <c r="H934" i="2" s="1"/>
  <c r="F935" i="2"/>
  <c r="H935" i="2" s="1"/>
  <c r="F936" i="2"/>
  <c r="H936" i="2" s="1"/>
  <c r="F937" i="2"/>
  <c r="H937" i="2" s="1"/>
  <c r="F938" i="2"/>
  <c r="H938" i="2" s="1"/>
  <c r="F939" i="2"/>
  <c r="H939" i="2" s="1"/>
  <c r="F940" i="2"/>
  <c r="H940" i="2" s="1"/>
  <c r="F941" i="2"/>
  <c r="H941" i="2" s="1"/>
  <c r="F942" i="2"/>
  <c r="H942" i="2" s="1"/>
  <c r="F943" i="2"/>
  <c r="H943" i="2" s="1"/>
  <c r="F944" i="2"/>
  <c r="H944" i="2" s="1"/>
  <c r="F945" i="2"/>
  <c r="H945" i="2" s="1"/>
  <c r="F946" i="2"/>
  <c r="H946" i="2" s="1"/>
  <c r="F947" i="2"/>
  <c r="H947" i="2" s="1"/>
  <c r="F948" i="2"/>
  <c r="H948" i="2" s="1"/>
  <c r="F949" i="2"/>
  <c r="H949" i="2" s="1"/>
  <c r="F950" i="2"/>
  <c r="H950" i="2" s="1"/>
  <c r="F951" i="2"/>
  <c r="H951" i="2" s="1"/>
  <c r="F952" i="2"/>
  <c r="H952" i="2" s="1"/>
  <c r="F953" i="2"/>
  <c r="H953" i="2" s="1"/>
  <c r="F954" i="2"/>
  <c r="H954" i="2" s="1"/>
  <c r="F955" i="2"/>
  <c r="H955" i="2" s="1"/>
  <c r="F956" i="2"/>
  <c r="H956" i="2" s="1"/>
  <c r="F957" i="2"/>
  <c r="H957" i="2" s="1"/>
  <c r="F958" i="2"/>
  <c r="H958" i="2" s="1"/>
  <c r="F959" i="2"/>
  <c r="H959" i="2" s="1"/>
  <c r="F960" i="2"/>
  <c r="H960" i="2" s="1"/>
  <c r="F961" i="2"/>
  <c r="H961" i="2" s="1"/>
  <c r="F962" i="2"/>
  <c r="H962" i="2" s="1"/>
  <c r="F963" i="2"/>
  <c r="H963" i="2" s="1"/>
  <c r="F964" i="2"/>
  <c r="H964" i="2" s="1"/>
  <c r="F965" i="2"/>
  <c r="H965" i="2" s="1"/>
  <c r="F966" i="2"/>
  <c r="H966" i="2" s="1"/>
  <c r="F967" i="2"/>
  <c r="H967" i="2" s="1"/>
  <c r="F968" i="2"/>
  <c r="H968" i="2" s="1"/>
  <c r="F969" i="2"/>
  <c r="H969" i="2" s="1"/>
  <c r="F970" i="2"/>
  <c r="H970" i="2" s="1"/>
  <c r="F971" i="2"/>
  <c r="H971" i="2" s="1"/>
  <c r="F972" i="2"/>
  <c r="H972" i="2" s="1"/>
  <c r="F973" i="2"/>
  <c r="H973" i="2" s="1"/>
  <c r="F974" i="2"/>
  <c r="H974" i="2" s="1"/>
  <c r="F975" i="2"/>
  <c r="H975" i="2" s="1"/>
  <c r="F976" i="2"/>
  <c r="H976" i="2" s="1"/>
  <c r="F977" i="2"/>
  <c r="H977" i="2" s="1"/>
  <c r="F978" i="2"/>
  <c r="H978" i="2" s="1"/>
  <c r="F979" i="2"/>
  <c r="H979" i="2" s="1"/>
  <c r="F980" i="2"/>
  <c r="H980" i="2" s="1"/>
  <c r="F981" i="2"/>
  <c r="H981" i="2" s="1"/>
  <c r="F982" i="2"/>
  <c r="H982" i="2" s="1"/>
  <c r="F983" i="2"/>
  <c r="H983" i="2" s="1"/>
  <c r="F984" i="2"/>
  <c r="H984" i="2" s="1"/>
  <c r="F985" i="2"/>
  <c r="H985" i="2" s="1"/>
  <c r="F986" i="2"/>
  <c r="H986" i="2" s="1"/>
  <c r="F987" i="2"/>
  <c r="H987" i="2" s="1"/>
  <c r="F988" i="2"/>
  <c r="H988" i="2" s="1"/>
  <c r="F989" i="2"/>
  <c r="H989" i="2" s="1"/>
  <c r="F990" i="2"/>
  <c r="H990" i="2" s="1"/>
  <c r="F991" i="2"/>
  <c r="H991" i="2" s="1"/>
  <c r="F992" i="2"/>
  <c r="H992" i="2" s="1"/>
  <c r="F993" i="2"/>
  <c r="H993" i="2" s="1"/>
  <c r="F994" i="2"/>
  <c r="H994" i="2" s="1"/>
  <c r="F995" i="2"/>
  <c r="H995" i="2" s="1"/>
  <c r="F996" i="2"/>
  <c r="H996" i="2" s="1"/>
  <c r="F997" i="2"/>
  <c r="H997" i="2" s="1"/>
  <c r="F998" i="2"/>
  <c r="H998" i="2" s="1"/>
  <c r="F999" i="2"/>
  <c r="H999" i="2" s="1"/>
  <c r="F1000" i="2"/>
  <c r="H1000" i="2" s="1"/>
  <c r="F1001" i="2"/>
  <c r="H1001" i="2" s="1"/>
  <c r="F1002" i="2"/>
  <c r="H1002" i="2" s="1"/>
  <c r="F1003" i="2"/>
  <c r="H1003" i="2" s="1"/>
  <c r="F1004" i="2"/>
  <c r="H1004" i="2" s="1"/>
  <c r="F1005" i="2"/>
  <c r="H1005" i="2" s="1"/>
  <c r="F1006" i="2"/>
  <c r="H1006" i="2" s="1"/>
  <c r="F1007" i="2"/>
  <c r="H1007" i="2" s="1"/>
  <c r="F1008" i="2"/>
  <c r="H1008" i="2" s="1"/>
  <c r="F1009" i="2"/>
  <c r="H1009" i="2" s="1"/>
  <c r="F1010" i="2"/>
  <c r="H1010" i="2" s="1"/>
  <c r="F1011" i="2"/>
  <c r="H1011" i="2" s="1"/>
  <c r="F1012" i="2"/>
  <c r="H1012" i="2" s="1"/>
  <c r="F1013" i="2"/>
  <c r="H1013" i="2" s="1"/>
  <c r="F1014" i="2"/>
  <c r="H1014" i="2" s="1"/>
  <c r="F1015" i="2"/>
  <c r="H1015" i="2" s="1"/>
  <c r="F1016" i="2"/>
  <c r="H1016" i="2" s="1"/>
  <c r="F1017" i="2"/>
  <c r="H1017" i="2" s="1"/>
  <c r="F1018" i="2"/>
  <c r="H1018" i="2" s="1"/>
  <c r="F1019" i="2"/>
  <c r="H1019" i="2" s="1"/>
  <c r="F1020" i="2"/>
  <c r="H1020" i="2" s="1"/>
  <c r="F1021" i="2"/>
  <c r="H1021" i="2" s="1"/>
  <c r="F1022" i="2"/>
  <c r="H1022" i="2" s="1"/>
  <c r="F1023" i="2"/>
  <c r="H1023" i="2" s="1"/>
  <c r="F1024" i="2"/>
  <c r="H1024" i="2" s="1"/>
  <c r="F1025" i="2"/>
  <c r="H1025" i="2" s="1"/>
  <c r="F1026" i="2"/>
  <c r="H1026" i="2" s="1"/>
  <c r="F1027" i="2"/>
  <c r="H1027" i="2" s="1"/>
  <c r="F1028" i="2"/>
  <c r="H1028" i="2" s="1"/>
  <c r="F1029" i="2"/>
  <c r="H1029" i="2" s="1"/>
  <c r="F1030" i="2"/>
  <c r="H1030" i="2" s="1"/>
  <c r="F1031" i="2"/>
  <c r="H1031" i="2" s="1"/>
  <c r="F1032" i="2"/>
  <c r="H1032" i="2" s="1"/>
  <c r="F1033" i="2"/>
  <c r="H1033" i="2" s="1"/>
  <c r="F1034" i="2"/>
  <c r="H1034" i="2" s="1"/>
  <c r="F1035" i="2"/>
  <c r="H1035" i="2" s="1"/>
  <c r="F1036" i="2"/>
  <c r="H1036" i="2" s="1"/>
  <c r="F1037" i="2"/>
  <c r="H1037" i="2" s="1"/>
  <c r="F1038" i="2"/>
  <c r="H1038" i="2" s="1"/>
  <c r="F1039" i="2"/>
  <c r="H1039" i="2" s="1"/>
  <c r="F1040" i="2"/>
  <c r="H1040" i="2" s="1"/>
  <c r="F1041" i="2"/>
  <c r="H1041" i="2" s="1"/>
  <c r="F1042" i="2"/>
  <c r="H1042" i="2" s="1"/>
  <c r="F1043" i="2"/>
  <c r="H1043" i="2" s="1"/>
  <c r="F1044" i="2"/>
  <c r="H1044" i="2" s="1"/>
  <c r="F1045" i="2"/>
  <c r="H1045" i="2" s="1"/>
  <c r="F1046" i="2"/>
  <c r="H1046" i="2" s="1"/>
  <c r="F1047" i="2"/>
  <c r="H1047" i="2" s="1"/>
  <c r="F1048" i="2"/>
  <c r="H1048" i="2" s="1"/>
  <c r="F1049" i="2"/>
  <c r="H1049" i="2" s="1"/>
  <c r="F1050" i="2"/>
  <c r="H1050" i="2" s="1"/>
  <c r="F1051" i="2"/>
  <c r="H1051" i="2" s="1"/>
  <c r="F1052" i="2"/>
  <c r="H1052" i="2" s="1"/>
  <c r="F1053" i="2"/>
  <c r="H1053" i="2" s="1"/>
  <c r="F1054" i="2"/>
  <c r="H1054" i="2" s="1"/>
  <c r="F1055" i="2"/>
  <c r="H1055" i="2" s="1"/>
  <c r="F1056" i="2"/>
  <c r="H1056" i="2" s="1"/>
  <c r="F1057" i="2"/>
  <c r="H1057" i="2" s="1"/>
  <c r="F1058" i="2"/>
  <c r="H1058" i="2" s="1"/>
  <c r="F1059" i="2"/>
  <c r="H1059" i="2" s="1"/>
  <c r="F1060" i="2"/>
  <c r="H1060" i="2" s="1"/>
  <c r="F1061" i="2"/>
  <c r="H1061" i="2" s="1"/>
  <c r="F1062" i="2"/>
  <c r="H1062" i="2" s="1"/>
  <c r="F1063" i="2"/>
  <c r="H1063" i="2" s="1"/>
  <c r="F1064" i="2"/>
  <c r="H1064" i="2" s="1"/>
  <c r="F1065" i="2"/>
  <c r="H1065" i="2" s="1"/>
  <c r="F1066" i="2"/>
  <c r="H1066" i="2" s="1"/>
  <c r="F1067" i="2"/>
  <c r="H1067" i="2" s="1"/>
  <c r="F1068" i="2"/>
  <c r="H1068" i="2" s="1"/>
  <c r="F1069" i="2"/>
  <c r="H1069" i="2" s="1"/>
  <c r="F1070" i="2"/>
  <c r="H1070" i="2" s="1"/>
  <c r="F1071" i="2"/>
  <c r="H1071" i="2" s="1"/>
  <c r="F1072" i="2"/>
  <c r="H1072" i="2" s="1"/>
  <c r="F1073" i="2"/>
  <c r="H1073" i="2" s="1"/>
  <c r="F1074" i="2"/>
  <c r="H1074" i="2" s="1"/>
  <c r="F1075" i="2"/>
  <c r="H1075" i="2" s="1"/>
  <c r="F1076" i="2"/>
  <c r="H1076" i="2" s="1"/>
  <c r="F1077" i="2"/>
  <c r="H1077" i="2" s="1"/>
  <c r="F1078" i="2"/>
  <c r="H1078" i="2" s="1"/>
  <c r="F1079" i="2"/>
  <c r="H1079" i="2" s="1"/>
  <c r="F1080" i="2"/>
  <c r="H1080" i="2" s="1"/>
  <c r="F1081" i="2"/>
  <c r="H1081" i="2" s="1"/>
  <c r="F1082" i="2"/>
  <c r="H1082" i="2" s="1"/>
  <c r="F1083" i="2"/>
  <c r="H1083" i="2" s="1"/>
  <c r="F1084" i="2"/>
  <c r="H1084" i="2" s="1"/>
  <c r="F1085" i="2"/>
  <c r="H1085" i="2" s="1"/>
  <c r="F1086" i="2"/>
  <c r="H1086" i="2" s="1"/>
  <c r="F1087" i="2"/>
  <c r="H1087" i="2" s="1"/>
  <c r="F1088" i="2"/>
  <c r="H1088" i="2" s="1"/>
  <c r="F1089" i="2"/>
  <c r="H1089" i="2" s="1"/>
  <c r="F1090" i="2"/>
  <c r="H1090" i="2" s="1"/>
  <c r="F1091" i="2"/>
  <c r="H1091" i="2" s="1"/>
  <c r="F1092" i="2"/>
  <c r="H1092" i="2" s="1"/>
  <c r="F1093" i="2"/>
  <c r="H1093" i="2" s="1"/>
  <c r="F1094" i="2"/>
  <c r="H1094" i="2" s="1"/>
  <c r="F1095" i="2"/>
  <c r="H1095" i="2" s="1"/>
  <c r="F1096" i="2"/>
  <c r="H1096" i="2" s="1"/>
  <c r="F1097" i="2"/>
  <c r="H1097" i="2" s="1"/>
  <c r="F1098" i="2"/>
  <c r="H1098" i="2" s="1"/>
  <c r="F1099" i="2"/>
  <c r="H1099" i="2" s="1"/>
  <c r="F1100" i="2"/>
  <c r="H1100" i="2" s="1"/>
  <c r="F1101" i="2"/>
  <c r="H1101" i="2" s="1"/>
  <c r="F1102" i="2"/>
  <c r="H1102" i="2" s="1"/>
  <c r="F1103" i="2"/>
  <c r="H1103" i="2" s="1"/>
  <c r="F1104" i="2"/>
  <c r="H1104" i="2" s="1"/>
  <c r="F1105" i="2"/>
  <c r="H1105" i="2" s="1"/>
  <c r="F1106" i="2"/>
  <c r="H1106" i="2" s="1"/>
  <c r="F1107" i="2"/>
  <c r="H1107" i="2" s="1"/>
  <c r="F1108" i="2"/>
  <c r="H1108" i="2" s="1"/>
  <c r="F1109" i="2"/>
  <c r="H1109" i="2" s="1"/>
  <c r="F1110" i="2"/>
  <c r="H1110" i="2" s="1"/>
  <c r="F1111" i="2"/>
  <c r="H1111" i="2" s="1"/>
  <c r="F1112" i="2"/>
  <c r="H1112" i="2" s="1"/>
  <c r="F1113" i="2"/>
  <c r="H1113" i="2" s="1"/>
  <c r="F1114" i="2"/>
  <c r="H1114" i="2" s="1"/>
  <c r="F1115" i="2"/>
  <c r="H1115" i="2" s="1"/>
  <c r="F1116" i="2"/>
  <c r="H1116" i="2" s="1"/>
  <c r="F1117" i="2"/>
  <c r="H1117" i="2" s="1"/>
  <c r="F1118" i="2"/>
  <c r="H1118" i="2" s="1"/>
  <c r="F1119" i="2"/>
  <c r="H1119" i="2" s="1"/>
  <c r="F1120" i="2"/>
  <c r="H1120" i="2" s="1"/>
  <c r="F1121" i="2"/>
  <c r="H1121" i="2" s="1"/>
  <c r="F1122" i="2"/>
  <c r="H1122" i="2" s="1"/>
  <c r="F1123" i="2"/>
  <c r="H1123" i="2" s="1"/>
  <c r="F1124" i="2"/>
  <c r="H1124" i="2" s="1"/>
  <c r="F1125" i="2"/>
  <c r="H1125" i="2" s="1"/>
  <c r="F1126" i="2"/>
  <c r="H1126" i="2" s="1"/>
  <c r="F1127" i="2"/>
  <c r="H1127" i="2" s="1"/>
  <c r="F1128" i="2"/>
  <c r="H1128" i="2" s="1"/>
  <c r="F1129" i="2"/>
  <c r="H1129" i="2" s="1"/>
  <c r="F1130" i="2"/>
  <c r="H1130" i="2" s="1"/>
  <c r="F1131" i="2"/>
  <c r="H1131" i="2" s="1"/>
  <c r="F1132" i="2"/>
  <c r="H1132" i="2" s="1"/>
  <c r="F1133" i="2"/>
  <c r="H1133" i="2" s="1"/>
  <c r="F1134" i="2"/>
  <c r="H1134" i="2" s="1"/>
  <c r="F1135" i="2"/>
  <c r="H1135" i="2" s="1"/>
  <c r="F1136" i="2"/>
  <c r="H1136" i="2" s="1"/>
  <c r="F1137" i="2"/>
  <c r="H1137" i="2" s="1"/>
  <c r="F1138" i="2"/>
  <c r="H1138" i="2" s="1"/>
  <c r="F1139" i="2"/>
  <c r="H1139" i="2" s="1"/>
  <c r="F1140" i="2"/>
  <c r="H1140" i="2" s="1"/>
  <c r="F1141" i="2"/>
  <c r="H1141" i="2" s="1"/>
  <c r="F1142" i="2"/>
  <c r="H1142" i="2" s="1"/>
  <c r="F1143" i="2"/>
  <c r="H1143" i="2" s="1"/>
  <c r="F1144" i="2"/>
  <c r="H1144" i="2" s="1"/>
  <c r="F1145" i="2"/>
  <c r="H1145" i="2" s="1"/>
  <c r="F1146" i="2"/>
  <c r="H1146" i="2" s="1"/>
  <c r="F1147" i="2"/>
  <c r="H1147" i="2" s="1"/>
  <c r="F1148" i="2"/>
  <c r="H1148" i="2" s="1"/>
  <c r="F1149" i="2"/>
  <c r="H1149" i="2" s="1"/>
  <c r="F1150" i="2"/>
  <c r="H1150" i="2" s="1"/>
  <c r="F1151" i="2"/>
  <c r="H1151" i="2" s="1"/>
  <c r="F1152" i="2"/>
  <c r="H1152" i="2" s="1"/>
  <c r="F1153" i="2"/>
  <c r="H1153" i="2" s="1"/>
  <c r="F1154" i="2"/>
  <c r="H1154" i="2" s="1"/>
  <c r="F1155" i="2"/>
  <c r="H1155" i="2" s="1"/>
  <c r="F1156" i="2"/>
  <c r="H1156" i="2" s="1"/>
  <c r="F1157" i="2"/>
  <c r="H1157" i="2" s="1"/>
  <c r="F1158" i="2"/>
  <c r="H1158" i="2" s="1"/>
  <c r="F1159" i="2"/>
  <c r="H1159" i="2" s="1"/>
  <c r="F1160" i="2"/>
  <c r="H1160" i="2" s="1"/>
  <c r="F1161" i="2"/>
  <c r="H1161" i="2" s="1"/>
  <c r="F1162" i="2"/>
  <c r="H1162" i="2" s="1"/>
  <c r="F1163" i="2"/>
  <c r="H1163" i="2" s="1"/>
  <c r="F1164" i="2"/>
  <c r="H1164" i="2" s="1"/>
  <c r="F1165" i="2"/>
  <c r="H1165" i="2" s="1"/>
  <c r="F1166" i="2"/>
  <c r="H1166" i="2" s="1"/>
  <c r="F1167" i="2"/>
  <c r="H1167" i="2" s="1"/>
  <c r="F1168" i="2"/>
  <c r="H1168" i="2" s="1"/>
  <c r="F1169" i="2"/>
  <c r="H1169" i="2" s="1"/>
  <c r="F1170" i="2"/>
  <c r="H1170" i="2" s="1"/>
  <c r="F1171" i="2"/>
  <c r="H1171" i="2" s="1"/>
  <c r="F1172" i="2"/>
  <c r="H1172" i="2" s="1"/>
  <c r="F1173" i="2"/>
  <c r="H1173" i="2" s="1"/>
  <c r="F1174" i="2"/>
  <c r="H1174" i="2" s="1"/>
  <c r="F1175" i="2"/>
  <c r="H1175" i="2" s="1"/>
  <c r="F1176" i="2"/>
  <c r="H1176" i="2" s="1"/>
  <c r="F1177" i="2"/>
  <c r="H1177" i="2" s="1"/>
  <c r="F1178" i="2"/>
  <c r="H1178" i="2" s="1"/>
  <c r="F1179" i="2"/>
  <c r="H1179" i="2" s="1"/>
  <c r="F1180" i="2"/>
  <c r="H1180" i="2" s="1"/>
  <c r="F1181" i="2"/>
  <c r="H1181" i="2" s="1"/>
  <c r="F1182" i="2"/>
  <c r="H1182" i="2" s="1"/>
  <c r="F1183" i="2"/>
  <c r="H1183" i="2" s="1"/>
  <c r="F1184" i="2"/>
  <c r="H1184" i="2" s="1"/>
  <c r="F1185" i="2"/>
  <c r="H1185" i="2" s="1"/>
  <c r="F1186" i="2"/>
  <c r="H1186" i="2" s="1"/>
  <c r="F1187" i="2"/>
  <c r="H1187" i="2" s="1"/>
  <c r="F1188" i="2"/>
  <c r="H1188" i="2" s="1"/>
  <c r="F1189" i="2"/>
  <c r="H1189" i="2" s="1"/>
  <c r="F1190" i="2"/>
  <c r="H1190" i="2" s="1"/>
  <c r="F1191" i="2"/>
  <c r="H1191" i="2" s="1"/>
  <c r="F1192" i="2"/>
  <c r="H1192" i="2" s="1"/>
  <c r="F1193" i="2"/>
  <c r="H1193" i="2" s="1"/>
  <c r="F1194" i="2"/>
  <c r="H1194" i="2" s="1"/>
  <c r="F1195" i="2"/>
  <c r="H1195" i="2" s="1"/>
  <c r="F1196" i="2"/>
  <c r="H1196" i="2" s="1"/>
  <c r="F1197" i="2"/>
  <c r="H1197" i="2" s="1"/>
  <c r="F1198" i="2"/>
  <c r="H1198" i="2" s="1"/>
  <c r="F1199" i="2"/>
  <c r="H1199" i="2" s="1"/>
  <c r="F1200" i="2"/>
  <c r="H1200" i="2" s="1"/>
  <c r="F1201" i="2"/>
  <c r="H1201" i="2" s="1"/>
  <c r="F1202" i="2"/>
  <c r="H1202" i="2" s="1"/>
  <c r="F1203" i="2"/>
  <c r="H1203" i="2" s="1"/>
  <c r="F1204" i="2"/>
  <c r="H1204" i="2" s="1"/>
  <c r="F1205" i="2"/>
  <c r="H1205" i="2" s="1"/>
  <c r="F1206" i="2"/>
  <c r="H1206" i="2" s="1"/>
  <c r="F1207" i="2"/>
  <c r="H1207" i="2" s="1"/>
  <c r="F1208" i="2"/>
  <c r="H1208" i="2" s="1"/>
  <c r="F1209" i="2"/>
  <c r="H1209" i="2" s="1"/>
  <c r="F1210" i="2"/>
  <c r="H1210" i="2" s="1"/>
  <c r="F1211" i="2"/>
  <c r="H1211" i="2" s="1"/>
  <c r="F1212" i="2"/>
  <c r="H1212" i="2" s="1"/>
  <c r="F1213" i="2"/>
  <c r="H1213" i="2" s="1"/>
  <c r="F1214" i="2"/>
  <c r="H1214" i="2" s="1"/>
  <c r="F1215" i="2"/>
  <c r="H1215" i="2" s="1"/>
  <c r="F1216" i="2"/>
  <c r="H1216" i="2" s="1"/>
  <c r="F1217" i="2"/>
  <c r="H1217" i="2" s="1"/>
  <c r="F1218" i="2"/>
  <c r="H1218" i="2" s="1"/>
  <c r="F1219" i="2"/>
  <c r="H1219" i="2" s="1"/>
  <c r="F1220" i="2"/>
  <c r="H1220" i="2" s="1"/>
  <c r="F1221" i="2"/>
  <c r="H1221" i="2" s="1"/>
  <c r="F1222" i="2"/>
  <c r="H1222" i="2" s="1"/>
  <c r="F1223" i="2"/>
  <c r="H1223" i="2" s="1"/>
  <c r="F1224" i="2"/>
  <c r="H1224" i="2" s="1"/>
  <c r="F1225" i="2"/>
  <c r="H1225" i="2" s="1"/>
  <c r="F1226" i="2"/>
  <c r="H1226" i="2" s="1"/>
  <c r="F1227" i="2"/>
  <c r="H1227" i="2" s="1"/>
  <c r="F1228" i="2"/>
  <c r="H1228" i="2" s="1"/>
  <c r="F1229" i="2"/>
  <c r="H1229" i="2" s="1"/>
  <c r="F1230" i="2"/>
  <c r="H1230" i="2" s="1"/>
  <c r="F1231" i="2"/>
  <c r="H1231" i="2" s="1"/>
  <c r="F1232" i="2"/>
  <c r="H1232" i="2" s="1"/>
  <c r="F1233" i="2"/>
  <c r="H1233" i="2" s="1"/>
  <c r="F1234" i="2"/>
  <c r="H1234" i="2" s="1"/>
  <c r="F1235" i="2"/>
  <c r="H1235" i="2" s="1"/>
  <c r="F1236" i="2"/>
  <c r="H1236" i="2" s="1"/>
  <c r="F1237" i="2"/>
  <c r="H1237" i="2" s="1"/>
  <c r="F1238" i="2"/>
  <c r="H1238" i="2" s="1"/>
  <c r="F1239" i="2"/>
  <c r="H1239" i="2" s="1"/>
  <c r="F1240" i="2"/>
  <c r="H1240" i="2" s="1"/>
  <c r="F1241" i="2"/>
  <c r="H1241" i="2" s="1"/>
  <c r="F1242" i="2"/>
  <c r="H1242" i="2" s="1"/>
  <c r="F1243" i="2"/>
  <c r="H1243" i="2" s="1"/>
  <c r="F1244" i="2"/>
  <c r="H1244" i="2" s="1"/>
  <c r="F1245" i="2"/>
  <c r="H1245" i="2" s="1"/>
  <c r="F1246" i="2"/>
  <c r="H1246" i="2" s="1"/>
  <c r="F1247" i="2"/>
  <c r="H1247" i="2" s="1"/>
  <c r="F1248" i="2"/>
  <c r="H1248" i="2" s="1"/>
  <c r="F1249" i="2"/>
  <c r="H1249" i="2" s="1"/>
  <c r="F1250" i="2"/>
  <c r="H1250" i="2" s="1"/>
  <c r="F1251" i="2"/>
  <c r="H1251" i="2" s="1"/>
  <c r="F1252" i="2"/>
  <c r="H1252" i="2" s="1"/>
  <c r="F1253" i="2"/>
  <c r="H1253" i="2" s="1"/>
  <c r="F1254" i="2"/>
  <c r="H1254" i="2" s="1"/>
  <c r="F1255" i="2"/>
  <c r="H1255" i="2" s="1"/>
  <c r="F1256" i="2"/>
  <c r="H1256" i="2" s="1"/>
  <c r="F1257" i="2"/>
  <c r="H1257" i="2" s="1"/>
  <c r="F1258" i="2"/>
  <c r="H1258" i="2" s="1"/>
  <c r="F1259" i="2"/>
  <c r="H1259" i="2" s="1"/>
  <c r="F1260" i="2"/>
  <c r="H1260" i="2" s="1"/>
  <c r="F1261" i="2"/>
  <c r="H1261" i="2" s="1"/>
  <c r="F1262" i="2"/>
  <c r="H1262" i="2" s="1"/>
  <c r="F1263" i="2"/>
  <c r="H1263" i="2" s="1"/>
  <c r="F1264" i="2"/>
  <c r="H1264" i="2" s="1"/>
  <c r="F1265" i="2"/>
  <c r="H1265" i="2" s="1"/>
  <c r="F1266" i="2"/>
  <c r="H1266" i="2" s="1"/>
  <c r="F1267" i="2"/>
  <c r="H1267" i="2" s="1"/>
  <c r="F1268" i="2"/>
  <c r="H1268" i="2" s="1"/>
  <c r="F1269" i="2"/>
  <c r="H1269" i="2" s="1"/>
  <c r="F1270" i="2"/>
  <c r="H1270" i="2" s="1"/>
  <c r="F1271" i="2"/>
  <c r="H1271" i="2" s="1"/>
  <c r="F1272" i="2"/>
  <c r="H1272" i="2" s="1"/>
  <c r="F1273" i="2"/>
  <c r="H1273" i="2" s="1"/>
  <c r="F1274" i="2"/>
  <c r="H1274" i="2" s="1"/>
  <c r="F1275" i="2"/>
  <c r="H1275" i="2" s="1"/>
  <c r="F1276" i="2"/>
  <c r="H1276" i="2" s="1"/>
  <c r="F1277" i="2"/>
  <c r="H1277" i="2" s="1"/>
  <c r="F1278" i="2"/>
  <c r="H1278" i="2" s="1"/>
  <c r="F1279" i="2"/>
  <c r="H1279" i="2" s="1"/>
  <c r="F1280" i="2"/>
  <c r="H1280" i="2" s="1"/>
  <c r="F1281" i="2"/>
  <c r="H1281" i="2" s="1"/>
  <c r="F1282" i="2"/>
  <c r="H1282" i="2" s="1"/>
  <c r="F1283" i="2"/>
  <c r="H1283" i="2" s="1"/>
  <c r="F1284" i="2"/>
  <c r="H1284" i="2" s="1"/>
  <c r="F1285" i="2"/>
  <c r="H1285" i="2" s="1"/>
  <c r="F1286" i="2"/>
  <c r="H1286" i="2" s="1"/>
  <c r="F1287" i="2"/>
  <c r="H1287" i="2" s="1"/>
  <c r="F1288" i="2"/>
  <c r="H1288" i="2" s="1"/>
  <c r="F1289" i="2"/>
  <c r="H1289" i="2" s="1"/>
  <c r="F1290" i="2"/>
  <c r="H1290" i="2" s="1"/>
  <c r="F1291" i="2"/>
  <c r="H1291" i="2" s="1"/>
  <c r="F1292" i="2"/>
  <c r="H1292" i="2" s="1"/>
  <c r="F1293" i="2"/>
  <c r="H1293" i="2" s="1"/>
  <c r="F1294" i="2"/>
  <c r="H1294" i="2" s="1"/>
  <c r="F1295" i="2"/>
  <c r="H1295" i="2" s="1"/>
  <c r="F1296" i="2"/>
  <c r="H1296" i="2" s="1"/>
  <c r="F1297" i="2"/>
  <c r="H1297" i="2" s="1"/>
  <c r="F1298" i="2"/>
  <c r="H1298" i="2" s="1"/>
  <c r="F1299" i="2"/>
  <c r="H1299" i="2" s="1"/>
  <c r="F1300" i="2"/>
  <c r="H1300" i="2" s="1"/>
  <c r="F1301" i="2"/>
  <c r="H1301" i="2" s="1"/>
  <c r="F1302" i="2"/>
  <c r="H1302" i="2" s="1"/>
  <c r="F1303" i="2"/>
  <c r="H1303" i="2" s="1"/>
  <c r="F1304" i="2"/>
  <c r="H1304" i="2" s="1"/>
  <c r="F1305" i="2"/>
  <c r="H1305" i="2" s="1"/>
  <c r="F1306" i="2"/>
  <c r="H1306" i="2" s="1"/>
  <c r="F1307" i="2"/>
  <c r="H1307" i="2" s="1"/>
  <c r="F1308" i="2"/>
  <c r="H1308" i="2" s="1"/>
  <c r="F1309" i="2"/>
  <c r="H1309" i="2" s="1"/>
  <c r="F1310" i="2"/>
  <c r="H1310" i="2" s="1"/>
  <c r="F1311" i="2"/>
  <c r="H1311" i="2" s="1"/>
  <c r="F1312" i="2"/>
  <c r="H1312" i="2" s="1"/>
  <c r="F1313" i="2"/>
  <c r="H1313" i="2" s="1"/>
  <c r="F1314" i="2"/>
  <c r="H1314" i="2" s="1"/>
  <c r="F1315" i="2"/>
  <c r="H1315" i="2" s="1"/>
  <c r="F1316" i="2"/>
  <c r="H1316" i="2" s="1"/>
  <c r="F1317" i="2"/>
  <c r="H1317" i="2" s="1"/>
  <c r="F1318" i="2"/>
  <c r="H1318" i="2" s="1"/>
  <c r="F1319" i="2"/>
  <c r="H1319" i="2" s="1"/>
  <c r="F1320" i="2"/>
  <c r="H1320" i="2" s="1"/>
  <c r="F1321" i="2"/>
  <c r="H1321" i="2" s="1"/>
  <c r="F1322" i="2"/>
  <c r="H1322" i="2" s="1"/>
  <c r="F1323" i="2"/>
  <c r="H1323" i="2" s="1"/>
  <c r="F1324" i="2"/>
  <c r="H1324" i="2" s="1"/>
  <c r="F1325" i="2"/>
  <c r="H1325" i="2" s="1"/>
  <c r="F1326" i="2"/>
  <c r="H1326" i="2" s="1"/>
  <c r="F1327" i="2"/>
  <c r="H1327" i="2" s="1"/>
  <c r="F1328" i="2"/>
  <c r="H1328" i="2" s="1"/>
  <c r="F1329" i="2"/>
  <c r="H1329" i="2" s="1"/>
  <c r="F1330" i="2"/>
  <c r="H1330" i="2" s="1"/>
  <c r="F1331" i="2"/>
  <c r="H1331" i="2" s="1"/>
  <c r="F1332" i="2"/>
  <c r="H1332" i="2" s="1"/>
  <c r="F1333" i="2"/>
  <c r="H1333" i="2" s="1"/>
  <c r="F1334" i="2"/>
  <c r="H1334" i="2" s="1"/>
  <c r="F1335" i="2"/>
  <c r="H1335" i="2" s="1"/>
  <c r="F1336" i="2"/>
  <c r="H1336" i="2" s="1"/>
  <c r="F1337" i="2"/>
  <c r="H1337" i="2" s="1"/>
  <c r="F1338" i="2"/>
  <c r="H1338" i="2" s="1"/>
  <c r="F1339" i="2"/>
  <c r="H1339" i="2" s="1"/>
  <c r="F1340" i="2"/>
  <c r="H1340" i="2" s="1"/>
  <c r="F1341" i="2"/>
  <c r="H1341" i="2" s="1"/>
  <c r="F1342" i="2"/>
  <c r="H1342" i="2" s="1"/>
  <c r="F1343" i="2"/>
  <c r="H1343" i="2" s="1"/>
  <c r="F1344" i="2"/>
  <c r="H1344" i="2" s="1"/>
  <c r="F1345" i="2"/>
  <c r="H1345" i="2" s="1"/>
  <c r="F1346" i="2"/>
  <c r="H1346" i="2" s="1"/>
  <c r="F1347" i="2"/>
  <c r="H1347" i="2" s="1"/>
  <c r="F1348" i="2"/>
  <c r="H1348" i="2" s="1"/>
  <c r="F1349" i="2"/>
  <c r="H1349" i="2" s="1"/>
  <c r="F1350" i="2"/>
  <c r="H1350" i="2" s="1"/>
  <c r="F1351" i="2"/>
  <c r="H1351" i="2" s="1"/>
  <c r="F1352" i="2"/>
  <c r="H1352" i="2" s="1"/>
  <c r="F1353" i="2"/>
  <c r="H1353" i="2" s="1"/>
  <c r="F1354" i="2"/>
  <c r="H1354" i="2" s="1"/>
  <c r="F1355" i="2"/>
  <c r="H1355" i="2" s="1"/>
  <c r="F1356" i="2"/>
  <c r="H1356" i="2" s="1"/>
  <c r="F1357" i="2"/>
  <c r="H1357" i="2" s="1"/>
  <c r="F1358" i="2"/>
  <c r="H1358" i="2" s="1"/>
  <c r="F1359" i="2"/>
  <c r="H1359" i="2" s="1"/>
  <c r="F1360" i="2"/>
  <c r="H1360" i="2" s="1"/>
  <c r="F1361" i="2"/>
  <c r="H1361" i="2" s="1"/>
  <c r="F1362" i="2"/>
  <c r="H1362" i="2" s="1"/>
  <c r="F1363" i="2"/>
  <c r="H1363" i="2" s="1"/>
  <c r="F1364" i="2"/>
  <c r="H1364" i="2" s="1"/>
  <c r="F1365" i="2"/>
  <c r="H1365" i="2" s="1"/>
  <c r="F1366" i="2"/>
  <c r="H1366" i="2" s="1"/>
  <c r="F1367" i="2"/>
  <c r="H1367" i="2" s="1"/>
  <c r="F1368" i="2"/>
  <c r="H1368" i="2" s="1"/>
  <c r="F1369" i="2"/>
  <c r="H1369" i="2" s="1"/>
  <c r="F1370" i="2"/>
  <c r="H1370" i="2" s="1"/>
  <c r="F1371" i="2"/>
  <c r="H1371" i="2" s="1"/>
  <c r="F1372" i="2"/>
  <c r="H1372" i="2" s="1"/>
  <c r="F1373" i="2"/>
  <c r="H1373" i="2" s="1"/>
  <c r="F1374" i="2"/>
  <c r="H1374" i="2" s="1"/>
  <c r="F1375" i="2"/>
  <c r="H1375" i="2" s="1"/>
  <c r="F1376" i="2"/>
  <c r="H1376" i="2" s="1"/>
  <c r="F1377" i="2"/>
  <c r="H1377" i="2" s="1"/>
  <c r="F1378" i="2"/>
  <c r="H1378" i="2" s="1"/>
  <c r="F1379" i="2"/>
  <c r="H1379" i="2" s="1"/>
  <c r="F1380" i="2"/>
  <c r="H1380" i="2" s="1"/>
  <c r="F1381" i="2"/>
  <c r="H1381" i="2" s="1"/>
  <c r="F1382" i="2"/>
  <c r="H1382" i="2" s="1"/>
  <c r="F1383" i="2"/>
  <c r="H1383" i="2" s="1"/>
  <c r="F1384" i="2"/>
  <c r="H1384" i="2" s="1"/>
  <c r="F1385" i="2"/>
  <c r="H1385" i="2" s="1"/>
  <c r="F1386" i="2"/>
  <c r="H1386" i="2" s="1"/>
  <c r="F1387" i="2"/>
  <c r="H1387" i="2" s="1"/>
  <c r="F1388" i="2"/>
  <c r="H1388" i="2" s="1"/>
  <c r="F1389" i="2"/>
  <c r="H1389" i="2" s="1"/>
  <c r="F1390" i="2"/>
  <c r="H1390" i="2" s="1"/>
  <c r="F1391" i="2"/>
  <c r="H1391" i="2" s="1"/>
  <c r="F1392" i="2"/>
  <c r="H1392" i="2" s="1"/>
  <c r="F1393" i="2"/>
  <c r="H1393" i="2" s="1"/>
  <c r="F1394" i="2"/>
  <c r="H1394" i="2" s="1"/>
  <c r="F1395" i="2"/>
  <c r="H1395" i="2" s="1"/>
  <c r="F1396" i="2"/>
  <c r="H1396" i="2" s="1"/>
  <c r="F1397" i="2"/>
  <c r="H1397" i="2" s="1"/>
  <c r="F1398" i="2"/>
  <c r="H1398" i="2" s="1"/>
  <c r="F1399" i="2"/>
  <c r="H1399" i="2" s="1"/>
  <c r="F1400" i="2"/>
  <c r="H1400" i="2" s="1"/>
  <c r="F1401" i="2"/>
  <c r="H1401" i="2" s="1"/>
  <c r="F1402" i="2"/>
  <c r="H1402" i="2" s="1"/>
  <c r="F1403" i="2"/>
  <c r="H1403" i="2" s="1"/>
  <c r="F1404" i="2"/>
  <c r="H1404" i="2" s="1"/>
  <c r="F1405" i="2"/>
  <c r="H1405" i="2" s="1"/>
  <c r="F1406" i="2"/>
  <c r="H1406" i="2" s="1"/>
  <c r="F1407" i="2"/>
  <c r="H1407" i="2" s="1"/>
  <c r="F1408" i="2"/>
  <c r="H1408" i="2" s="1"/>
  <c r="F1409" i="2"/>
  <c r="H1409" i="2" s="1"/>
  <c r="F1410" i="2"/>
  <c r="H1410" i="2" s="1"/>
  <c r="F1411" i="2"/>
  <c r="H1411" i="2" s="1"/>
  <c r="F1412" i="2"/>
  <c r="H1412" i="2" s="1"/>
  <c r="F1413" i="2"/>
  <c r="H1413" i="2" s="1"/>
  <c r="F1414" i="2"/>
  <c r="H1414" i="2" s="1"/>
  <c r="F1415" i="2"/>
  <c r="H1415" i="2" s="1"/>
  <c r="F1416" i="2"/>
  <c r="H1416" i="2" s="1"/>
  <c r="F1417" i="2"/>
  <c r="H1417" i="2" s="1"/>
  <c r="F1418" i="2"/>
  <c r="H1418" i="2" s="1"/>
  <c r="F1419" i="2"/>
  <c r="H1419" i="2" s="1"/>
  <c r="F1420" i="2"/>
  <c r="H1420" i="2" s="1"/>
  <c r="F1421" i="2"/>
  <c r="H1421" i="2" s="1"/>
  <c r="F1422" i="2"/>
  <c r="H1422" i="2" s="1"/>
  <c r="F1423" i="2"/>
  <c r="H1423" i="2" s="1"/>
  <c r="F1424" i="2"/>
  <c r="H1424" i="2" s="1"/>
  <c r="F1425" i="2"/>
  <c r="H1425" i="2" s="1"/>
  <c r="F1426" i="2"/>
  <c r="H1426" i="2" s="1"/>
  <c r="F1427" i="2"/>
  <c r="H1427" i="2" s="1"/>
  <c r="F1428" i="2"/>
  <c r="H1428" i="2" s="1"/>
  <c r="F1429" i="2"/>
  <c r="H1429" i="2" s="1"/>
  <c r="F1430" i="2"/>
  <c r="H1430" i="2" s="1"/>
  <c r="F1431" i="2"/>
  <c r="H1431" i="2" s="1"/>
  <c r="F1432" i="2"/>
  <c r="H1432" i="2" s="1"/>
  <c r="F1433" i="2"/>
  <c r="H1433" i="2" s="1"/>
  <c r="F1434" i="2"/>
  <c r="H1434" i="2" s="1"/>
  <c r="F1435" i="2"/>
  <c r="H1435" i="2" s="1"/>
  <c r="F1436" i="2"/>
  <c r="H1436" i="2" s="1"/>
  <c r="F1437" i="2"/>
  <c r="H1437" i="2" s="1"/>
  <c r="F1438" i="2"/>
  <c r="H1438" i="2" s="1"/>
  <c r="F1439" i="2"/>
  <c r="H1439" i="2" s="1"/>
  <c r="F1440" i="2"/>
  <c r="H1440" i="2" s="1"/>
  <c r="F1441" i="2"/>
  <c r="H1441" i="2" s="1"/>
  <c r="F1442" i="2"/>
  <c r="H1442" i="2" s="1"/>
  <c r="F1443" i="2"/>
  <c r="H1443" i="2" s="1"/>
  <c r="F1444" i="2"/>
  <c r="H1444" i="2" s="1"/>
  <c r="F1445" i="2"/>
  <c r="H1445" i="2" s="1"/>
  <c r="F1446" i="2"/>
  <c r="H1446" i="2" s="1"/>
  <c r="F1447" i="2"/>
  <c r="H1447" i="2" s="1"/>
  <c r="F1448" i="2"/>
  <c r="H1448" i="2" s="1"/>
  <c r="F1449" i="2"/>
  <c r="H1449" i="2" s="1"/>
  <c r="F1450" i="2"/>
  <c r="H1450" i="2" s="1"/>
  <c r="F1451" i="2"/>
  <c r="H1451" i="2" s="1"/>
  <c r="F1452" i="2"/>
  <c r="H1452" i="2" s="1"/>
  <c r="F1453" i="2"/>
  <c r="H1453" i="2" s="1"/>
  <c r="F1454" i="2"/>
  <c r="H1454" i="2" s="1"/>
  <c r="F1455" i="2"/>
  <c r="H1455" i="2" s="1"/>
  <c r="F1456" i="2"/>
  <c r="H1456" i="2" s="1"/>
  <c r="F1457" i="2"/>
  <c r="H1457" i="2" s="1"/>
  <c r="F1458" i="2"/>
  <c r="H1458" i="2" s="1"/>
  <c r="F1459" i="2"/>
  <c r="H1459" i="2" s="1"/>
  <c r="F1460" i="2"/>
  <c r="H1460" i="2" s="1"/>
  <c r="F1461" i="2"/>
  <c r="H1461" i="2" s="1"/>
  <c r="F1462" i="2"/>
  <c r="H1462" i="2" s="1"/>
  <c r="F1463" i="2"/>
  <c r="H1463" i="2" s="1"/>
  <c r="F1464" i="2"/>
  <c r="H1464" i="2" s="1"/>
  <c r="F1465" i="2"/>
  <c r="H1465" i="2" s="1"/>
  <c r="F1466" i="2"/>
  <c r="H1466" i="2" s="1"/>
  <c r="F1467" i="2"/>
  <c r="H1467" i="2" s="1"/>
  <c r="F1468" i="2"/>
  <c r="H1468" i="2" s="1"/>
  <c r="F1469" i="2"/>
  <c r="H1469" i="2" s="1"/>
  <c r="F1470" i="2"/>
  <c r="H1470" i="2" s="1"/>
  <c r="F1471" i="2"/>
  <c r="H1471" i="2" s="1"/>
  <c r="F1472" i="2"/>
  <c r="H1472" i="2" s="1"/>
  <c r="F1473" i="2"/>
  <c r="H1473" i="2" s="1"/>
  <c r="F1474" i="2"/>
  <c r="H1474" i="2" s="1"/>
  <c r="F1475" i="2"/>
  <c r="H1475" i="2" s="1"/>
  <c r="F1476" i="2"/>
  <c r="H1476" i="2" s="1"/>
  <c r="F1477" i="2"/>
  <c r="H1477" i="2" s="1"/>
  <c r="F1478" i="2"/>
  <c r="H1478" i="2" s="1"/>
  <c r="F1479" i="2"/>
  <c r="H1479" i="2" s="1"/>
  <c r="F1480" i="2"/>
  <c r="H1480" i="2" s="1"/>
  <c r="F1481" i="2"/>
  <c r="H1481" i="2" s="1"/>
  <c r="F1482" i="2"/>
  <c r="H1482" i="2" s="1"/>
  <c r="F1483" i="2"/>
  <c r="H1483" i="2" s="1"/>
  <c r="F1484" i="2"/>
  <c r="H1484" i="2" s="1"/>
  <c r="F1485" i="2"/>
  <c r="H1485" i="2" s="1"/>
  <c r="F1486" i="2"/>
  <c r="H1486" i="2" s="1"/>
  <c r="F1487" i="2"/>
  <c r="H1487" i="2" s="1"/>
  <c r="F1488" i="2"/>
  <c r="H1488" i="2" s="1"/>
  <c r="F1489" i="2"/>
  <c r="H1489" i="2" s="1"/>
  <c r="F1490" i="2"/>
  <c r="H1490" i="2" s="1"/>
  <c r="F1491" i="2"/>
  <c r="H1491" i="2" s="1"/>
  <c r="F1492" i="2"/>
  <c r="H1492" i="2" s="1"/>
  <c r="F1493" i="2"/>
  <c r="H1493" i="2" s="1"/>
  <c r="F1494" i="2"/>
  <c r="H1494" i="2" s="1"/>
  <c r="F1495" i="2"/>
  <c r="H1495" i="2" s="1"/>
  <c r="F1496" i="2"/>
  <c r="H1496" i="2" s="1"/>
  <c r="F1497" i="2"/>
  <c r="H1497" i="2" s="1"/>
  <c r="F1498" i="2"/>
  <c r="H1498" i="2" s="1"/>
  <c r="F1499" i="2"/>
  <c r="H1499" i="2" s="1"/>
  <c r="F1500" i="2"/>
  <c r="H1500" i="2" s="1"/>
  <c r="F1501" i="2"/>
  <c r="H1501" i="2" s="1"/>
  <c r="F1502" i="2"/>
  <c r="H1502" i="2" s="1"/>
  <c r="F1503" i="2"/>
  <c r="H1503" i="2" s="1"/>
  <c r="F1504" i="2"/>
  <c r="H1504" i="2" s="1"/>
  <c r="F1505" i="2"/>
  <c r="H1505" i="2" s="1"/>
  <c r="F1506" i="2"/>
  <c r="H1506" i="2" s="1"/>
  <c r="F1507" i="2"/>
  <c r="H1507" i="2" s="1"/>
  <c r="F1508" i="2"/>
  <c r="H1508" i="2" s="1"/>
  <c r="F1509" i="2"/>
  <c r="H1509" i="2" s="1"/>
  <c r="F1510" i="2"/>
  <c r="H1510" i="2" s="1"/>
  <c r="F1511" i="2"/>
  <c r="H1511" i="2" s="1"/>
  <c r="F1512" i="2"/>
  <c r="H1512" i="2" s="1"/>
  <c r="F1513" i="2"/>
  <c r="H1513" i="2" s="1"/>
  <c r="F1514" i="2"/>
  <c r="H1514" i="2" s="1"/>
  <c r="F1515" i="2"/>
  <c r="H1515" i="2" s="1"/>
  <c r="F1516" i="2"/>
  <c r="H1516" i="2" s="1"/>
  <c r="F1517" i="2"/>
  <c r="H1517" i="2" s="1"/>
  <c r="F1518" i="2"/>
  <c r="H1518" i="2" s="1"/>
  <c r="F1519" i="2"/>
  <c r="H1519" i="2" s="1"/>
  <c r="F1520" i="2"/>
  <c r="H1520" i="2" s="1"/>
  <c r="F1521" i="2"/>
  <c r="H1521" i="2" s="1"/>
  <c r="F1522" i="2"/>
  <c r="H1522" i="2" s="1"/>
  <c r="F1523" i="2"/>
  <c r="H1523" i="2" s="1"/>
  <c r="F1524" i="2"/>
  <c r="H1524" i="2" s="1"/>
  <c r="F1525" i="2"/>
  <c r="H1525" i="2" s="1"/>
  <c r="F1526" i="2"/>
  <c r="H1526" i="2" s="1"/>
  <c r="F1527" i="2"/>
  <c r="H1527" i="2" s="1"/>
  <c r="F1528" i="2"/>
  <c r="H1528" i="2" s="1"/>
  <c r="F1529" i="2"/>
  <c r="H1529" i="2" s="1"/>
  <c r="F1530" i="2"/>
  <c r="H1530" i="2" s="1"/>
  <c r="F1531" i="2"/>
  <c r="H1531" i="2" s="1"/>
  <c r="F1532" i="2"/>
  <c r="H1532" i="2" s="1"/>
  <c r="F1533" i="2"/>
  <c r="H1533" i="2" s="1"/>
  <c r="F1534" i="2"/>
  <c r="H1534" i="2" s="1"/>
  <c r="F1535" i="2"/>
  <c r="H1535" i="2" s="1"/>
  <c r="F1536" i="2"/>
  <c r="H1536" i="2" s="1"/>
  <c r="F1537" i="2"/>
  <c r="H1537" i="2" s="1"/>
  <c r="F1538" i="2"/>
  <c r="H1538" i="2" s="1"/>
  <c r="F1539" i="2"/>
  <c r="H1539" i="2" s="1"/>
  <c r="F1540" i="2"/>
  <c r="H1540" i="2" s="1"/>
  <c r="F1541" i="2"/>
  <c r="H1541" i="2" s="1"/>
  <c r="F1542" i="2"/>
  <c r="H1542" i="2" s="1"/>
  <c r="F1543" i="2"/>
  <c r="H1543" i="2" s="1"/>
  <c r="F1544" i="2"/>
  <c r="H1544" i="2" s="1"/>
  <c r="F1545" i="2"/>
  <c r="H1545" i="2" s="1"/>
  <c r="F1546" i="2"/>
  <c r="H1546" i="2" s="1"/>
  <c r="F1547" i="2"/>
  <c r="H1547" i="2" s="1"/>
  <c r="F1548" i="2"/>
  <c r="H1548" i="2" s="1"/>
  <c r="F1549" i="2"/>
  <c r="H1549" i="2" s="1"/>
  <c r="F1550" i="2"/>
  <c r="H1550" i="2" s="1"/>
  <c r="F1551" i="2"/>
  <c r="H1551" i="2" s="1"/>
  <c r="F1552" i="2"/>
  <c r="H1552" i="2" s="1"/>
  <c r="F1553" i="2"/>
  <c r="H1553" i="2" s="1"/>
  <c r="F1554" i="2"/>
  <c r="H1554" i="2" s="1"/>
  <c r="F1555" i="2"/>
  <c r="H1555" i="2" s="1"/>
  <c r="F1556" i="2"/>
  <c r="H1556" i="2" s="1"/>
  <c r="F1557" i="2"/>
  <c r="H1557" i="2" s="1"/>
  <c r="F1558" i="2"/>
  <c r="H1558" i="2" s="1"/>
  <c r="F1559" i="2"/>
  <c r="H1559" i="2" s="1"/>
  <c r="F1560" i="2"/>
  <c r="H1560" i="2" s="1"/>
  <c r="F1561" i="2"/>
  <c r="H1561" i="2" s="1"/>
  <c r="F1562" i="2"/>
  <c r="H1562" i="2" s="1"/>
  <c r="F1563" i="2"/>
  <c r="H1563" i="2" s="1"/>
  <c r="F1564" i="2"/>
  <c r="H1564" i="2" s="1"/>
  <c r="F1565" i="2"/>
  <c r="H1565" i="2" s="1"/>
  <c r="F1566" i="2"/>
  <c r="H1566" i="2" s="1"/>
  <c r="F1567" i="2"/>
  <c r="H1567" i="2" s="1"/>
  <c r="F1568" i="2"/>
  <c r="H1568" i="2" s="1"/>
  <c r="F1569" i="2"/>
  <c r="H1569" i="2" s="1"/>
  <c r="F1570" i="2"/>
  <c r="H1570" i="2" s="1"/>
  <c r="F1571" i="2"/>
  <c r="H1571" i="2" s="1"/>
  <c r="F1572" i="2"/>
  <c r="H1572" i="2" s="1"/>
  <c r="F1573" i="2"/>
  <c r="H1573" i="2" s="1"/>
  <c r="F1574" i="2"/>
  <c r="H1574" i="2" s="1"/>
  <c r="F1575" i="2"/>
  <c r="H1575" i="2" s="1"/>
  <c r="F1576" i="2"/>
  <c r="H1576" i="2" s="1"/>
  <c r="F1577" i="2"/>
  <c r="H1577" i="2" s="1"/>
  <c r="F1578" i="2"/>
  <c r="H1578" i="2" s="1"/>
  <c r="F1579" i="2"/>
  <c r="H1579" i="2" s="1"/>
  <c r="F1580" i="2"/>
  <c r="H1580" i="2" s="1"/>
  <c r="F1581" i="2"/>
  <c r="H1581" i="2" s="1"/>
  <c r="F1582" i="2"/>
  <c r="H1582" i="2" s="1"/>
  <c r="F1583" i="2"/>
  <c r="H1583" i="2" s="1"/>
  <c r="F1584" i="2"/>
  <c r="H1584" i="2" s="1"/>
  <c r="F1585" i="2"/>
  <c r="H1585" i="2" s="1"/>
  <c r="F1586" i="2"/>
  <c r="H1586" i="2" s="1"/>
  <c r="F1587" i="2"/>
  <c r="H1587" i="2" s="1"/>
  <c r="F1588" i="2"/>
  <c r="H1588" i="2" s="1"/>
  <c r="F1589" i="2"/>
  <c r="H1589" i="2" s="1"/>
  <c r="F1590" i="2"/>
  <c r="H1590" i="2" s="1"/>
  <c r="F1591" i="2"/>
  <c r="H1591" i="2" s="1"/>
  <c r="F1592" i="2"/>
  <c r="H1592" i="2" s="1"/>
  <c r="F1593" i="2"/>
  <c r="H1593" i="2" s="1"/>
  <c r="F1594" i="2"/>
  <c r="H1594" i="2" s="1"/>
  <c r="F1595" i="2"/>
  <c r="H1595" i="2" s="1"/>
  <c r="F1596" i="2"/>
  <c r="H1596" i="2" s="1"/>
  <c r="F1597" i="2"/>
  <c r="H1597" i="2" s="1"/>
  <c r="F1598" i="2"/>
  <c r="H1598" i="2" s="1"/>
  <c r="F1599" i="2"/>
  <c r="H1599" i="2" s="1"/>
  <c r="F1600" i="2"/>
  <c r="H1600" i="2" s="1"/>
  <c r="F1601" i="2"/>
  <c r="H1601" i="2" s="1"/>
  <c r="F1602" i="2"/>
  <c r="H1602" i="2" s="1"/>
  <c r="F1603" i="2"/>
  <c r="H1603" i="2" s="1"/>
  <c r="F1604" i="2"/>
  <c r="H1604" i="2" s="1"/>
  <c r="F1605" i="2"/>
  <c r="H1605" i="2" s="1"/>
  <c r="F1606" i="2"/>
  <c r="H1606" i="2" s="1"/>
  <c r="F1607" i="2"/>
  <c r="H1607" i="2" s="1"/>
  <c r="F1608" i="2"/>
  <c r="H1608" i="2" s="1"/>
  <c r="F1609" i="2"/>
  <c r="H1609" i="2" s="1"/>
  <c r="F1610" i="2"/>
  <c r="H1610" i="2" s="1"/>
  <c r="F1611" i="2"/>
  <c r="H1611" i="2" s="1"/>
  <c r="F1612" i="2"/>
  <c r="H1612" i="2" s="1"/>
  <c r="F1613" i="2"/>
  <c r="H1613" i="2" s="1"/>
  <c r="F1614" i="2"/>
  <c r="H1614" i="2" s="1"/>
  <c r="F1615" i="2"/>
  <c r="H1615" i="2" s="1"/>
  <c r="F1616" i="2"/>
  <c r="H1616" i="2" s="1"/>
  <c r="F1617" i="2"/>
  <c r="H1617" i="2" s="1"/>
  <c r="F1618" i="2"/>
  <c r="H1618" i="2" s="1"/>
  <c r="F1619" i="2"/>
  <c r="H1619" i="2" s="1"/>
  <c r="F1620" i="2"/>
  <c r="H1620" i="2" s="1"/>
  <c r="F1621" i="2"/>
  <c r="H1621" i="2" s="1"/>
  <c r="F1622" i="2"/>
  <c r="H1622" i="2" s="1"/>
  <c r="F1623" i="2"/>
  <c r="H1623" i="2" s="1"/>
  <c r="F1624" i="2"/>
  <c r="H1624" i="2" s="1"/>
  <c r="F1625" i="2"/>
  <c r="H1625" i="2" s="1"/>
  <c r="F1626" i="2"/>
  <c r="H1626" i="2" s="1"/>
  <c r="F1627" i="2"/>
  <c r="H1627" i="2" s="1"/>
  <c r="F1628" i="2"/>
  <c r="H1628" i="2" s="1"/>
  <c r="F1629" i="2"/>
  <c r="H1629" i="2" s="1"/>
  <c r="F1630" i="2"/>
  <c r="H1630" i="2" s="1"/>
  <c r="F1631" i="2"/>
  <c r="H1631" i="2" s="1"/>
  <c r="F1632" i="2"/>
  <c r="H1632" i="2" s="1"/>
  <c r="F1633" i="2"/>
  <c r="H1633" i="2" s="1"/>
  <c r="F1634" i="2"/>
  <c r="H1634" i="2" s="1"/>
  <c r="F1635" i="2"/>
  <c r="H1635" i="2" s="1"/>
  <c r="F1636" i="2"/>
  <c r="H1636" i="2" s="1"/>
  <c r="F1637" i="2"/>
  <c r="H1637" i="2" s="1"/>
  <c r="F1638" i="2"/>
  <c r="H1638" i="2" s="1"/>
  <c r="F1639" i="2"/>
  <c r="H1639" i="2" s="1"/>
  <c r="F1640" i="2"/>
  <c r="H1640" i="2" s="1"/>
  <c r="F1641" i="2"/>
  <c r="H1641" i="2" s="1"/>
  <c r="F1642" i="2"/>
  <c r="H1642" i="2" s="1"/>
  <c r="F1643" i="2"/>
  <c r="H1643" i="2" s="1"/>
  <c r="F1644" i="2"/>
  <c r="H1644" i="2" s="1"/>
  <c r="F1645" i="2"/>
  <c r="H1645" i="2" s="1"/>
  <c r="F1646" i="2"/>
  <c r="H1646" i="2" s="1"/>
  <c r="F1647" i="2"/>
  <c r="H1647" i="2" s="1"/>
  <c r="F1648" i="2"/>
  <c r="H1648" i="2" s="1"/>
  <c r="F1649" i="2"/>
  <c r="H1649" i="2" s="1"/>
  <c r="F1650" i="2"/>
  <c r="H1650" i="2" s="1"/>
  <c r="F1651" i="2"/>
  <c r="H1651" i="2" s="1"/>
  <c r="F1652" i="2"/>
  <c r="H1652" i="2" s="1"/>
  <c r="F1653" i="2"/>
  <c r="H1653" i="2" s="1"/>
  <c r="F1654" i="2"/>
  <c r="H1654" i="2" s="1"/>
  <c r="F1655" i="2"/>
  <c r="H1655" i="2" s="1"/>
  <c r="F1656" i="2"/>
  <c r="H1656" i="2" s="1"/>
  <c r="F1657" i="2"/>
  <c r="H1657" i="2" s="1"/>
  <c r="F1658" i="2"/>
  <c r="H1658" i="2" s="1"/>
  <c r="F1659" i="2"/>
  <c r="H1659" i="2" s="1"/>
  <c r="F1660" i="2"/>
  <c r="H1660" i="2" s="1"/>
  <c r="F1661" i="2"/>
  <c r="H1661" i="2" s="1"/>
  <c r="F1662" i="2"/>
  <c r="H1662" i="2" s="1"/>
  <c r="F1663" i="2"/>
  <c r="H1663" i="2" s="1"/>
  <c r="F1664" i="2"/>
  <c r="H1664" i="2" s="1"/>
  <c r="F1665" i="2"/>
  <c r="H1665" i="2" s="1"/>
  <c r="F1666" i="2"/>
  <c r="H1666" i="2" s="1"/>
  <c r="F1667" i="2"/>
  <c r="H1667" i="2" s="1"/>
  <c r="F1668" i="2"/>
  <c r="H1668" i="2" s="1"/>
  <c r="F1669" i="2"/>
  <c r="H1669" i="2" s="1"/>
  <c r="F1670" i="2"/>
  <c r="H1670" i="2" s="1"/>
  <c r="F1671" i="2"/>
  <c r="H1671" i="2" s="1"/>
  <c r="F1672" i="2"/>
  <c r="H1672" i="2" s="1"/>
  <c r="F1673" i="2"/>
  <c r="H1673" i="2" s="1"/>
  <c r="F1674" i="2"/>
  <c r="H1674" i="2" s="1"/>
  <c r="F1675" i="2"/>
  <c r="H1675" i="2" s="1"/>
  <c r="F1676" i="2"/>
  <c r="H1676" i="2" s="1"/>
  <c r="F1677" i="2"/>
  <c r="H1677" i="2" s="1"/>
  <c r="F1678" i="2"/>
  <c r="H1678" i="2" s="1"/>
  <c r="F1679" i="2"/>
  <c r="H1679" i="2" s="1"/>
  <c r="F1680" i="2"/>
  <c r="H1680" i="2" s="1"/>
  <c r="F1681" i="2"/>
  <c r="H1681" i="2" s="1"/>
  <c r="F1682" i="2"/>
  <c r="H1682" i="2" s="1"/>
  <c r="F1683" i="2"/>
  <c r="H1683" i="2" s="1"/>
  <c r="F1684" i="2"/>
  <c r="H1684" i="2" s="1"/>
  <c r="F1685" i="2"/>
  <c r="H1685" i="2" s="1"/>
  <c r="F1686" i="2"/>
  <c r="H1686" i="2" s="1"/>
  <c r="F1687" i="2"/>
  <c r="H1687" i="2" s="1"/>
  <c r="F1688" i="2"/>
  <c r="H1688" i="2" s="1"/>
  <c r="F1689" i="2"/>
  <c r="H1689" i="2" s="1"/>
  <c r="F1690" i="2"/>
  <c r="H1690" i="2" s="1"/>
  <c r="F1691" i="2"/>
  <c r="H1691" i="2" s="1"/>
  <c r="F1692" i="2"/>
  <c r="H1692" i="2" s="1"/>
  <c r="F1693" i="2"/>
  <c r="H1693" i="2" s="1"/>
  <c r="F1694" i="2"/>
  <c r="H1694" i="2" s="1"/>
  <c r="F1695" i="2"/>
  <c r="H1695" i="2" s="1"/>
  <c r="F1696" i="2"/>
  <c r="H1696" i="2" s="1"/>
  <c r="F1697" i="2"/>
  <c r="H1697" i="2" s="1"/>
  <c r="F1698" i="2"/>
  <c r="H1698" i="2" s="1"/>
  <c r="F1699" i="2"/>
  <c r="H1699" i="2" s="1"/>
  <c r="F1700" i="2"/>
  <c r="H1700" i="2" s="1"/>
  <c r="F1701" i="2"/>
  <c r="H1701" i="2" s="1"/>
  <c r="F1702" i="2"/>
  <c r="H1702" i="2" s="1"/>
  <c r="F1703" i="2"/>
  <c r="H1703" i="2" s="1"/>
  <c r="F1704" i="2"/>
  <c r="H1704" i="2" s="1"/>
  <c r="F1705" i="2"/>
  <c r="H1705" i="2" s="1"/>
  <c r="F1706" i="2"/>
  <c r="H1706" i="2" s="1"/>
  <c r="F1707" i="2"/>
  <c r="H1707" i="2" s="1"/>
  <c r="F1708" i="2"/>
  <c r="H1708" i="2" s="1"/>
  <c r="F1709" i="2"/>
  <c r="H1709" i="2" s="1"/>
  <c r="F1710" i="2"/>
  <c r="H1710" i="2" s="1"/>
  <c r="F1711" i="2"/>
  <c r="H1711" i="2" s="1"/>
  <c r="F1712" i="2"/>
  <c r="H1712" i="2" s="1"/>
  <c r="F1713" i="2"/>
  <c r="H1713" i="2" s="1"/>
  <c r="F1714" i="2"/>
  <c r="H1714" i="2" s="1"/>
  <c r="F1715" i="2"/>
  <c r="H1715" i="2" s="1"/>
  <c r="F1716" i="2"/>
  <c r="H1716" i="2" s="1"/>
  <c r="F1717" i="2"/>
  <c r="H1717" i="2" s="1"/>
  <c r="F1718" i="2"/>
  <c r="H1718" i="2" s="1"/>
  <c r="F1719" i="2"/>
  <c r="H1719" i="2" s="1"/>
  <c r="F1720" i="2"/>
  <c r="H1720" i="2" s="1"/>
  <c r="F1721" i="2"/>
  <c r="H1721" i="2" s="1"/>
  <c r="F1722" i="2"/>
  <c r="H1722" i="2" s="1"/>
  <c r="F1723" i="2"/>
  <c r="H1723" i="2" s="1"/>
  <c r="F1724" i="2"/>
  <c r="H1724" i="2" s="1"/>
  <c r="F1725" i="2"/>
  <c r="H1725" i="2" s="1"/>
  <c r="F1726" i="2"/>
  <c r="H1726" i="2" s="1"/>
  <c r="F1727" i="2"/>
  <c r="H1727" i="2" s="1"/>
  <c r="F1728" i="2"/>
  <c r="H1728" i="2" s="1"/>
  <c r="F1729" i="2"/>
  <c r="H1729" i="2" s="1"/>
  <c r="F1730" i="2"/>
  <c r="H1730" i="2" s="1"/>
  <c r="F1731" i="2"/>
  <c r="H1731" i="2" s="1"/>
  <c r="F1732" i="2"/>
  <c r="H1732" i="2" s="1"/>
  <c r="F1733" i="2"/>
  <c r="H1733" i="2" s="1"/>
  <c r="F1734" i="2"/>
  <c r="H1734" i="2" s="1"/>
  <c r="F1735" i="2"/>
  <c r="H1735" i="2" s="1"/>
  <c r="F1736" i="2"/>
  <c r="H1736" i="2" s="1"/>
  <c r="F1737" i="2"/>
  <c r="H1737" i="2" s="1"/>
  <c r="F1738" i="2"/>
  <c r="H1738" i="2" s="1"/>
  <c r="F1739" i="2"/>
  <c r="H1739" i="2" s="1"/>
  <c r="F1740" i="2"/>
  <c r="H1740" i="2" s="1"/>
  <c r="F1741" i="2"/>
  <c r="H1741" i="2" s="1"/>
  <c r="F1742" i="2"/>
  <c r="H1742" i="2" s="1"/>
  <c r="F1743" i="2"/>
  <c r="H1743" i="2" s="1"/>
  <c r="F1744" i="2"/>
  <c r="H1744" i="2" s="1"/>
  <c r="F1745" i="2"/>
  <c r="H1745" i="2" s="1"/>
  <c r="F1746" i="2"/>
  <c r="H1746" i="2" s="1"/>
  <c r="F1747" i="2"/>
  <c r="H1747" i="2" s="1"/>
  <c r="F1748" i="2"/>
  <c r="H1748" i="2" s="1"/>
  <c r="F1749" i="2"/>
  <c r="H1749" i="2" s="1"/>
  <c r="F1750" i="2"/>
  <c r="H1750" i="2" s="1"/>
  <c r="F1751" i="2"/>
  <c r="H1751" i="2" s="1"/>
  <c r="F1752" i="2"/>
  <c r="H1752" i="2" s="1"/>
  <c r="F1753" i="2"/>
  <c r="H1753" i="2" s="1"/>
  <c r="F1754" i="2"/>
  <c r="H1754" i="2" s="1"/>
  <c r="F1755" i="2"/>
  <c r="H1755" i="2" s="1"/>
  <c r="F1756" i="2"/>
  <c r="H1756" i="2" s="1"/>
  <c r="F1757" i="2"/>
  <c r="H1757" i="2" s="1"/>
  <c r="F1758" i="2"/>
  <c r="H1758" i="2" s="1"/>
  <c r="F1759" i="2"/>
  <c r="H1759" i="2" s="1"/>
  <c r="F1760" i="2"/>
  <c r="H1760" i="2" s="1"/>
  <c r="F1761" i="2"/>
  <c r="H1761" i="2" s="1"/>
  <c r="F1762" i="2"/>
  <c r="H1762" i="2" s="1"/>
  <c r="F1763" i="2"/>
  <c r="H1763" i="2" s="1"/>
  <c r="F1764" i="2"/>
  <c r="H1764" i="2" s="1"/>
  <c r="F1765" i="2"/>
  <c r="H1765" i="2" s="1"/>
  <c r="F1766" i="2"/>
  <c r="H1766" i="2" s="1"/>
  <c r="F1767" i="2"/>
  <c r="H1767" i="2" s="1"/>
  <c r="F1768" i="2"/>
  <c r="H1768" i="2" s="1"/>
  <c r="F1769" i="2"/>
  <c r="H1769" i="2" s="1"/>
  <c r="F1770" i="2"/>
  <c r="H1770" i="2" s="1"/>
  <c r="F1771" i="2"/>
  <c r="H1771" i="2" s="1"/>
  <c r="F1772" i="2"/>
  <c r="H1772" i="2" s="1"/>
  <c r="F1773" i="2"/>
  <c r="H1773" i="2" s="1"/>
  <c r="F1774" i="2"/>
  <c r="H1774" i="2" s="1"/>
  <c r="F1775" i="2"/>
  <c r="H1775" i="2" s="1"/>
  <c r="F1776" i="2"/>
  <c r="H1776" i="2" s="1"/>
  <c r="F1777" i="2"/>
  <c r="H1777" i="2" s="1"/>
  <c r="F1778" i="2"/>
  <c r="H1778" i="2" s="1"/>
  <c r="F1779" i="2"/>
  <c r="H1779" i="2" s="1"/>
  <c r="F1780" i="2"/>
  <c r="H1780" i="2" s="1"/>
  <c r="F1781" i="2"/>
  <c r="H1781" i="2" s="1"/>
  <c r="F1782" i="2"/>
  <c r="H1782" i="2" s="1"/>
  <c r="F1783" i="2"/>
  <c r="H1783" i="2" s="1"/>
  <c r="F1784" i="2"/>
  <c r="H1784" i="2" s="1"/>
  <c r="F1785" i="2"/>
  <c r="H1785" i="2" s="1"/>
  <c r="F1786" i="2"/>
  <c r="H1786" i="2" s="1"/>
  <c r="F1787" i="2"/>
  <c r="H1787" i="2" s="1"/>
  <c r="F1788" i="2"/>
  <c r="H1788" i="2" s="1"/>
  <c r="F1789" i="2"/>
  <c r="H1789" i="2" s="1"/>
  <c r="F1790" i="2"/>
  <c r="H1790" i="2" s="1"/>
  <c r="F1791" i="2"/>
  <c r="H1791" i="2" s="1"/>
  <c r="F1792" i="2"/>
  <c r="H1792" i="2" s="1"/>
  <c r="F1793" i="2"/>
  <c r="H1793" i="2" s="1"/>
  <c r="F1794" i="2"/>
  <c r="H1794" i="2" s="1"/>
  <c r="F1795" i="2"/>
  <c r="H1795" i="2" s="1"/>
  <c r="F1796" i="2"/>
  <c r="H1796" i="2" s="1"/>
  <c r="F1797" i="2"/>
  <c r="H1797" i="2" s="1"/>
  <c r="F1798" i="2"/>
  <c r="H1798" i="2" s="1"/>
  <c r="F1799" i="2"/>
  <c r="H1799" i="2" s="1"/>
  <c r="F1800" i="2"/>
  <c r="H1800" i="2" s="1"/>
  <c r="F1801" i="2"/>
  <c r="H1801" i="2" s="1"/>
  <c r="F1802" i="2"/>
  <c r="H1802" i="2" s="1"/>
  <c r="F1803" i="2"/>
  <c r="H1803" i="2" s="1"/>
  <c r="F1804" i="2"/>
  <c r="H1804" i="2" s="1"/>
  <c r="F1805" i="2"/>
  <c r="H1805" i="2" s="1"/>
  <c r="F1806" i="2"/>
  <c r="H1806" i="2" s="1"/>
  <c r="F1807" i="2"/>
  <c r="H1807" i="2" s="1"/>
  <c r="F1808" i="2"/>
  <c r="H1808" i="2" s="1"/>
  <c r="F1809" i="2"/>
  <c r="H1809" i="2" s="1"/>
  <c r="F1810" i="2"/>
  <c r="H1810" i="2" s="1"/>
  <c r="F1811" i="2"/>
  <c r="H1811" i="2" s="1"/>
  <c r="F1812" i="2"/>
  <c r="H1812" i="2" s="1"/>
  <c r="F1813" i="2"/>
  <c r="H1813" i="2" s="1"/>
  <c r="F1814" i="2"/>
  <c r="H1814" i="2" s="1"/>
  <c r="F1815" i="2"/>
  <c r="H1815" i="2" s="1"/>
  <c r="F1816" i="2"/>
  <c r="H1816" i="2" s="1"/>
  <c r="F1817" i="2"/>
  <c r="H1817" i="2" s="1"/>
  <c r="F1818" i="2"/>
  <c r="H1818" i="2" s="1"/>
  <c r="F1819" i="2"/>
  <c r="H1819" i="2" s="1"/>
  <c r="F1820" i="2"/>
  <c r="H1820" i="2" s="1"/>
  <c r="F1821" i="2"/>
  <c r="H1821" i="2" s="1"/>
  <c r="F1822" i="2"/>
  <c r="H1822" i="2" s="1"/>
  <c r="F1823" i="2"/>
  <c r="H1823" i="2" s="1"/>
  <c r="F1824" i="2"/>
  <c r="H1824" i="2" s="1"/>
  <c r="F1825" i="2"/>
  <c r="H1825" i="2" s="1"/>
  <c r="F1826" i="2"/>
  <c r="H1826" i="2" s="1"/>
  <c r="F1827" i="2"/>
  <c r="H1827" i="2" s="1"/>
  <c r="F1828" i="2"/>
  <c r="H1828" i="2" s="1"/>
  <c r="F1829" i="2"/>
  <c r="H1829" i="2" s="1"/>
  <c r="F1830" i="2"/>
  <c r="H1830" i="2" s="1"/>
  <c r="F1831" i="2"/>
  <c r="H1831" i="2" s="1"/>
  <c r="F1832" i="2"/>
  <c r="H1832" i="2" s="1"/>
  <c r="F1833" i="2"/>
  <c r="H1833" i="2" s="1"/>
  <c r="F1834" i="2"/>
  <c r="H1834" i="2" s="1"/>
  <c r="F1835" i="2"/>
  <c r="H1835" i="2" s="1"/>
  <c r="F1836" i="2"/>
  <c r="H1836" i="2" s="1"/>
  <c r="F1837" i="2"/>
  <c r="H1837" i="2" s="1"/>
  <c r="F1838" i="2"/>
  <c r="H1838" i="2" s="1"/>
  <c r="F1839" i="2"/>
  <c r="H1839" i="2" s="1"/>
  <c r="F1840" i="2"/>
  <c r="H1840" i="2" s="1"/>
  <c r="F1841" i="2"/>
  <c r="H1841" i="2" s="1"/>
  <c r="F1842" i="2"/>
  <c r="H1842" i="2" s="1"/>
  <c r="F1843" i="2"/>
  <c r="H1843" i="2" s="1"/>
  <c r="F1844" i="2"/>
  <c r="H1844" i="2" s="1"/>
  <c r="F1845" i="2"/>
  <c r="H1845" i="2" s="1"/>
  <c r="F1846" i="2"/>
  <c r="H1846" i="2" s="1"/>
  <c r="F1847" i="2"/>
  <c r="H1847" i="2" s="1"/>
  <c r="F1848" i="2"/>
  <c r="H1848" i="2" s="1"/>
  <c r="F1849" i="2"/>
  <c r="H1849" i="2" s="1"/>
  <c r="F1850" i="2"/>
  <c r="H1850" i="2" s="1"/>
  <c r="F1851" i="2"/>
  <c r="H1851" i="2" s="1"/>
  <c r="F1852" i="2"/>
  <c r="H1852" i="2" s="1"/>
  <c r="F1853" i="2"/>
  <c r="H1853" i="2" s="1"/>
  <c r="F1854" i="2"/>
  <c r="H1854" i="2" s="1"/>
  <c r="F1855" i="2"/>
  <c r="H1855" i="2" s="1"/>
  <c r="F1856" i="2"/>
  <c r="H1856" i="2" s="1"/>
  <c r="F1857" i="2"/>
  <c r="H1857" i="2" s="1"/>
  <c r="F1858" i="2"/>
  <c r="H1858" i="2" s="1"/>
  <c r="F1859" i="2"/>
  <c r="H1859" i="2" s="1"/>
  <c r="F1860" i="2"/>
  <c r="H1860" i="2" s="1"/>
  <c r="F1861" i="2"/>
  <c r="H1861" i="2" s="1"/>
  <c r="F1862" i="2"/>
  <c r="H1862" i="2" s="1"/>
  <c r="F1863" i="2"/>
  <c r="H1863" i="2" s="1"/>
  <c r="F1864" i="2"/>
  <c r="H1864" i="2" s="1"/>
  <c r="F1865" i="2"/>
  <c r="H1865" i="2" s="1"/>
  <c r="F1866" i="2"/>
  <c r="H1866" i="2" s="1"/>
  <c r="F1867" i="2"/>
  <c r="H1867" i="2" s="1"/>
  <c r="F1868" i="2"/>
  <c r="H1868" i="2" s="1"/>
  <c r="F1869" i="2"/>
  <c r="H1869" i="2" s="1"/>
  <c r="F1870" i="2"/>
  <c r="H1870" i="2" s="1"/>
  <c r="F1871" i="2"/>
  <c r="H1871" i="2" s="1"/>
  <c r="F1872" i="2"/>
  <c r="H1872" i="2" s="1"/>
  <c r="F1873" i="2"/>
  <c r="H1873" i="2" s="1"/>
  <c r="F1874" i="2"/>
  <c r="H1874" i="2" s="1"/>
  <c r="F1875" i="2"/>
  <c r="H1875" i="2" s="1"/>
  <c r="F1876" i="2"/>
  <c r="H1876" i="2" s="1"/>
  <c r="F1877" i="2"/>
  <c r="H1877" i="2" s="1"/>
  <c r="F1878" i="2"/>
  <c r="H1878" i="2" s="1"/>
  <c r="F1879" i="2"/>
  <c r="H1879" i="2" s="1"/>
  <c r="F1880" i="2"/>
  <c r="H1880" i="2" s="1"/>
  <c r="F1881" i="2"/>
  <c r="H1881" i="2" s="1"/>
  <c r="F1882" i="2"/>
  <c r="H1882" i="2" s="1"/>
  <c r="F1883" i="2"/>
  <c r="H1883" i="2" s="1"/>
  <c r="F1884" i="2"/>
  <c r="H1884" i="2" s="1"/>
  <c r="F1885" i="2"/>
  <c r="H1885" i="2" s="1"/>
  <c r="F1886" i="2"/>
  <c r="H1886" i="2" s="1"/>
  <c r="F1887" i="2"/>
  <c r="H1887" i="2" s="1"/>
  <c r="F1888" i="2"/>
  <c r="H1888" i="2" s="1"/>
  <c r="F1889" i="2"/>
  <c r="H1889" i="2" s="1"/>
  <c r="F1890" i="2"/>
  <c r="H1890" i="2" s="1"/>
  <c r="F1891" i="2"/>
  <c r="H1891" i="2" s="1"/>
  <c r="F1892" i="2"/>
  <c r="H1892" i="2" s="1"/>
  <c r="F1893" i="2"/>
  <c r="H1893" i="2" s="1"/>
  <c r="F1894" i="2"/>
  <c r="H1894" i="2" s="1"/>
  <c r="F1895" i="2"/>
  <c r="H1895" i="2" s="1"/>
  <c r="F1896" i="2"/>
  <c r="H1896" i="2" s="1"/>
  <c r="F1897" i="2"/>
  <c r="H1897" i="2" s="1"/>
  <c r="F1898" i="2"/>
  <c r="H1898" i="2" s="1"/>
  <c r="F1899" i="2"/>
  <c r="H1899" i="2" s="1"/>
  <c r="F1900" i="2"/>
  <c r="H1900" i="2" s="1"/>
  <c r="F1901" i="2"/>
  <c r="H1901" i="2" s="1"/>
  <c r="F1902" i="2"/>
  <c r="H1902" i="2" s="1"/>
  <c r="F1903" i="2"/>
  <c r="H1903" i="2" s="1"/>
  <c r="F1904" i="2"/>
  <c r="H1904" i="2" s="1"/>
  <c r="F1905" i="2"/>
  <c r="H1905" i="2" s="1"/>
  <c r="F1906" i="2"/>
  <c r="H1906" i="2" s="1"/>
  <c r="F1907" i="2"/>
  <c r="H1907" i="2" s="1"/>
  <c r="F1908" i="2"/>
  <c r="H1908" i="2" s="1"/>
  <c r="F1909" i="2"/>
  <c r="H1909" i="2" s="1"/>
  <c r="F1910" i="2"/>
  <c r="H1910" i="2" s="1"/>
  <c r="F1911" i="2"/>
  <c r="H1911" i="2" s="1"/>
  <c r="F1912" i="2"/>
  <c r="H1912" i="2" s="1"/>
  <c r="F1913" i="2"/>
  <c r="H1913" i="2" s="1"/>
  <c r="F1914" i="2"/>
  <c r="H1914" i="2" s="1"/>
  <c r="F1915" i="2"/>
  <c r="H1915" i="2" s="1"/>
  <c r="F1916" i="2"/>
  <c r="H1916" i="2" s="1"/>
  <c r="F1917" i="2"/>
  <c r="H1917" i="2" s="1"/>
  <c r="F1918" i="2"/>
  <c r="H1918" i="2" s="1"/>
  <c r="F1919" i="2"/>
  <c r="H1919" i="2" s="1"/>
  <c r="F1920" i="2"/>
  <c r="H1920" i="2" s="1"/>
  <c r="F1921" i="2"/>
  <c r="H1921" i="2" s="1"/>
  <c r="F1922" i="2"/>
  <c r="H1922" i="2" s="1"/>
  <c r="F1923" i="2"/>
  <c r="H1923" i="2" s="1"/>
  <c r="F1924" i="2"/>
  <c r="H1924" i="2" s="1"/>
  <c r="F1925" i="2"/>
  <c r="H1925" i="2" s="1"/>
  <c r="F1926" i="2"/>
  <c r="H1926" i="2" s="1"/>
  <c r="F1927" i="2"/>
  <c r="H1927" i="2" s="1"/>
  <c r="F1928" i="2"/>
  <c r="H1928" i="2" s="1"/>
  <c r="F1929" i="2"/>
  <c r="H1929" i="2" s="1"/>
  <c r="F1930" i="2"/>
  <c r="H1930" i="2" s="1"/>
  <c r="F1931" i="2"/>
  <c r="H1931" i="2" s="1"/>
  <c r="F1932" i="2"/>
  <c r="H1932" i="2" s="1"/>
  <c r="F1933" i="2"/>
  <c r="H1933" i="2" s="1"/>
  <c r="F1934" i="2"/>
  <c r="H1934" i="2" s="1"/>
  <c r="F1935" i="2"/>
  <c r="H1935" i="2" s="1"/>
  <c r="F1936" i="2"/>
  <c r="H1936" i="2" s="1"/>
  <c r="F1937" i="2"/>
  <c r="H1937" i="2" s="1"/>
  <c r="F1938" i="2"/>
  <c r="H1938" i="2" s="1"/>
  <c r="F1939" i="2"/>
  <c r="H1939" i="2" s="1"/>
  <c r="F1940" i="2"/>
  <c r="H1940" i="2" s="1"/>
  <c r="F1941" i="2"/>
  <c r="H1941" i="2" s="1"/>
  <c r="F1942" i="2"/>
  <c r="H1942" i="2" s="1"/>
  <c r="F1943" i="2"/>
  <c r="H1943" i="2" s="1"/>
  <c r="F1944" i="2"/>
  <c r="H1944" i="2" s="1"/>
  <c r="F1945" i="2"/>
  <c r="H1945" i="2" s="1"/>
  <c r="F1946" i="2"/>
  <c r="H1946" i="2" s="1"/>
  <c r="F1947" i="2"/>
  <c r="H1947" i="2" s="1"/>
  <c r="F1948" i="2"/>
  <c r="H1948" i="2" s="1"/>
  <c r="F1949" i="2"/>
  <c r="H1949" i="2" s="1"/>
  <c r="F1950" i="2"/>
  <c r="H1950" i="2" s="1"/>
  <c r="F1951" i="2"/>
  <c r="H1951" i="2" s="1"/>
  <c r="F1952" i="2"/>
  <c r="H1952" i="2" s="1"/>
  <c r="F1953" i="2"/>
  <c r="H1953" i="2" s="1"/>
  <c r="F1954" i="2"/>
  <c r="H1954" i="2" s="1"/>
  <c r="F1955" i="2"/>
  <c r="H1955" i="2" s="1"/>
  <c r="F1956" i="2"/>
  <c r="H1956" i="2" s="1"/>
  <c r="F1957" i="2"/>
  <c r="H1957" i="2" s="1"/>
  <c r="F1958" i="2"/>
  <c r="H1958" i="2" s="1"/>
  <c r="F1959" i="2"/>
  <c r="H1959" i="2" s="1"/>
  <c r="F1960" i="2"/>
  <c r="H1960" i="2" s="1"/>
  <c r="F1961" i="2"/>
  <c r="H1961" i="2" s="1"/>
  <c r="F1962" i="2"/>
  <c r="H1962" i="2" s="1"/>
  <c r="F1963" i="2"/>
  <c r="H1963" i="2" s="1"/>
  <c r="F1964" i="2"/>
  <c r="H1964" i="2" s="1"/>
  <c r="F1965" i="2"/>
  <c r="H1965" i="2" s="1"/>
  <c r="F1966" i="2"/>
  <c r="H1966" i="2" s="1"/>
  <c r="F1967" i="2"/>
  <c r="H1967" i="2" s="1"/>
  <c r="F1968" i="2"/>
  <c r="H1968" i="2" s="1"/>
  <c r="F1969" i="2"/>
  <c r="H1969" i="2" s="1"/>
  <c r="F1970" i="2"/>
  <c r="H1970" i="2" s="1"/>
  <c r="F1971" i="2"/>
  <c r="H1971" i="2" s="1"/>
  <c r="F1972" i="2"/>
  <c r="H1972" i="2" s="1"/>
  <c r="F1973" i="2"/>
  <c r="H1973" i="2" s="1"/>
  <c r="F1974" i="2"/>
  <c r="H1974" i="2" s="1"/>
  <c r="F1975" i="2"/>
  <c r="H1975" i="2" s="1"/>
  <c r="F1976" i="2"/>
  <c r="H1976" i="2" s="1"/>
  <c r="F1977" i="2"/>
  <c r="H1977" i="2" s="1"/>
  <c r="F1978" i="2"/>
  <c r="H1978" i="2" s="1"/>
  <c r="F1979" i="2"/>
  <c r="H1979" i="2" s="1"/>
  <c r="F1980" i="2"/>
  <c r="H1980" i="2" s="1"/>
  <c r="F1981" i="2"/>
  <c r="H1981" i="2" s="1"/>
  <c r="F1982" i="2"/>
  <c r="H1982" i="2" s="1"/>
  <c r="F1983" i="2"/>
  <c r="H1983" i="2" s="1"/>
  <c r="F1984" i="2"/>
  <c r="H1984" i="2" s="1"/>
  <c r="F1985" i="2"/>
  <c r="H1985" i="2" s="1"/>
  <c r="F1986" i="2"/>
  <c r="H1986" i="2" s="1"/>
  <c r="F1987" i="2"/>
  <c r="H1987" i="2" s="1"/>
  <c r="F1988" i="2"/>
  <c r="H1988" i="2" s="1"/>
  <c r="F1989" i="2"/>
  <c r="H1989" i="2" s="1"/>
  <c r="F1990" i="2"/>
  <c r="H1990" i="2" s="1"/>
  <c r="F1991" i="2"/>
  <c r="H1991" i="2" s="1"/>
  <c r="F1992" i="2"/>
  <c r="H1992" i="2" s="1"/>
  <c r="F1993" i="2"/>
  <c r="H1993" i="2" s="1"/>
  <c r="F1994" i="2"/>
  <c r="H1994" i="2" s="1"/>
  <c r="F1995" i="2"/>
  <c r="H1995" i="2" s="1"/>
  <c r="F1996" i="2"/>
  <c r="H1996" i="2" s="1"/>
  <c r="F1997" i="2"/>
  <c r="H1997" i="2" s="1"/>
  <c r="F1998" i="2"/>
  <c r="H1998" i="2" s="1"/>
  <c r="F1999" i="2"/>
  <c r="H1999" i="2" s="1"/>
  <c r="F2000" i="2"/>
  <c r="H2000" i="2" s="1"/>
  <c r="F2001" i="2"/>
  <c r="H2001" i="2" s="1"/>
  <c r="F2002" i="2"/>
  <c r="H2002" i="2" s="1"/>
  <c r="F2003" i="2"/>
  <c r="H2003" i="2" s="1"/>
  <c r="F2004" i="2"/>
  <c r="H2004" i="2" s="1"/>
  <c r="F2005" i="2"/>
  <c r="H2005" i="2" s="1"/>
  <c r="F2006" i="2"/>
  <c r="H2006" i="2" s="1"/>
  <c r="F2007" i="2"/>
  <c r="H2007" i="2" s="1"/>
  <c r="F2008" i="2"/>
  <c r="H2008" i="2" s="1"/>
  <c r="F2009" i="2"/>
  <c r="H2009" i="2" s="1"/>
  <c r="F2010" i="2"/>
  <c r="H2010" i="2" s="1"/>
  <c r="F2011" i="2"/>
  <c r="H2011" i="2" s="1"/>
  <c r="F2012" i="2"/>
  <c r="H2012" i="2" s="1"/>
  <c r="F2013" i="2"/>
  <c r="H2013" i="2" s="1"/>
  <c r="F2014" i="2"/>
  <c r="H2014" i="2" s="1"/>
  <c r="F2015" i="2"/>
  <c r="H2015" i="2" s="1"/>
  <c r="F2016" i="2"/>
  <c r="H2016" i="2" s="1"/>
  <c r="F2017" i="2"/>
  <c r="H2017" i="2" s="1"/>
  <c r="F2018" i="2"/>
  <c r="H2018" i="2" s="1"/>
  <c r="F2019" i="2"/>
  <c r="H2019" i="2" s="1"/>
  <c r="F2020" i="2"/>
  <c r="H2020" i="2" s="1"/>
  <c r="F2021" i="2"/>
  <c r="H2021" i="2" s="1"/>
  <c r="F2022" i="2"/>
  <c r="H2022" i="2" s="1"/>
  <c r="F2023" i="2"/>
  <c r="H2023" i="2" s="1"/>
  <c r="F2024" i="2"/>
  <c r="H2024" i="2" s="1"/>
  <c r="F2025" i="2"/>
  <c r="H2025" i="2" s="1"/>
  <c r="F2026" i="2"/>
  <c r="H2026" i="2" s="1"/>
  <c r="F2027" i="2"/>
  <c r="H2027" i="2" s="1"/>
  <c r="F2028" i="2"/>
  <c r="H2028" i="2" s="1"/>
  <c r="F2029" i="2"/>
  <c r="H2029" i="2" s="1"/>
  <c r="F2030" i="2"/>
  <c r="H2030" i="2" s="1"/>
  <c r="F2031" i="2"/>
  <c r="H2031" i="2" s="1"/>
  <c r="F2032" i="2"/>
  <c r="H2032" i="2" s="1"/>
  <c r="F2033" i="2"/>
  <c r="H2033" i="2" s="1"/>
  <c r="F2034" i="2"/>
  <c r="H2034" i="2" s="1"/>
  <c r="F2035" i="2"/>
  <c r="H2035" i="2" s="1"/>
  <c r="F2036" i="2"/>
  <c r="H2036" i="2" s="1"/>
  <c r="F2037" i="2"/>
  <c r="H2037" i="2" s="1"/>
  <c r="F2038" i="2"/>
  <c r="H2038" i="2" s="1"/>
  <c r="F2039" i="2"/>
  <c r="H2039" i="2" s="1"/>
  <c r="F2040" i="2"/>
  <c r="H2040" i="2" s="1"/>
  <c r="F2041" i="2"/>
  <c r="H2041" i="2" s="1"/>
  <c r="F2042" i="2"/>
  <c r="H2042" i="2" s="1"/>
  <c r="F2043" i="2"/>
  <c r="H2043" i="2" s="1"/>
  <c r="F2044" i="2"/>
  <c r="H2044" i="2" s="1"/>
  <c r="F2045" i="2"/>
  <c r="H2045" i="2" s="1"/>
  <c r="F2046" i="2"/>
  <c r="H2046" i="2" s="1"/>
  <c r="F2047" i="2"/>
  <c r="H2047" i="2" s="1"/>
  <c r="F2048" i="2"/>
  <c r="H2048" i="2" s="1"/>
  <c r="F2049" i="2"/>
  <c r="H2049" i="2" s="1"/>
  <c r="F2050" i="2"/>
  <c r="H2050" i="2" s="1"/>
  <c r="F2051" i="2"/>
  <c r="H2051" i="2" s="1"/>
  <c r="F2052" i="2"/>
  <c r="H2052" i="2" s="1"/>
  <c r="F2053" i="2"/>
  <c r="H2053" i="2" s="1"/>
  <c r="F2054" i="2"/>
  <c r="H2054" i="2" s="1"/>
  <c r="F2055" i="2"/>
  <c r="H2055" i="2" s="1"/>
  <c r="F2056" i="2"/>
  <c r="H2056" i="2" s="1"/>
  <c r="F2057" i="2"/>
  <c r="H2057" i="2" s="1"/>
  <c r="F2058" i="2"/>
  <c r="H2058" i="2" s="1"/>
  <c r="F2059" i="2"/>
  <c r="H2059" i="2" s="1"/>
  <c r="F2060" i="2"/>
  <c r="H2060" i="2" s="1"/>
  <c r="F2061" i="2"/>
  <c r="H2061" i="2" s="1"/>
  <c r="F2062" i="2"/>
  <c r="H2062" i="2" s="1"/>
  <c r="F2063" i="2"/>
  <c r="H2063" i="2" s="1"/>
  <c r="F2064" i="2"/>
  <c r="H2064" i="2" s="1"/>
  <c r="F2065" i="2"/>
  <c r="H2065" i="2" s="1"/>
  <c r="F2066" i="2"/>
  <c r="H2066" i="2" s="1"/>
  <c r="F2067" i="2"/>
  <c r="H2067" i="2" s="1"/>
  <c r="F2068" i="2"/>
  <c r="H2068" i="2" s="1"/>
  <c r="F2069" i="2"/>
  <c r="H2069" i="2" s="1"/>
  <c r="F2070" i="2"/>
  <c r="H2070" i="2" s="1"/>
  <c r="F2071" i="2"/>
  <c r="H2071" i="2" s="1"/>
  <c r="F2072" i="2"/>
  <c r="H2072" i="2" s="1"/>
  <c r="F2073" i="2"/>
  <c r="H2073" i="2" s="1"/>
  <c r="F2074" i="2"/>
  <c r="H2074" i="2" s="1"/>
  <c r="F2075" i="2"/>
  <c r="H2075" i="2" s="1"/>
  <c r="F2076" i="2"/>
  <c r="H2076" i="2" s="1"/>
  <c r="F2077" i="2"/>
  <c r="H2077" i="2" s="1"/>
  <c r="F2078" i="2"/>
  <c r="H2078" i="2" s="1"/>
  <c r="F2079" i="2"/>
  <c r="H2079" i="2" s="1"/>
  <c r="F2080" i="2"/>
  <c r="H2080" i="2" s="1"/>
  <c r="F2081" i="2"/>
  <c r="H2081" i="2" s="1"/>
  <c r="F2082" i="2"/>
  <c r="H2082" i="2" s="1"/>
  <c r="F2083" i="2"/>
  <c r="H2083" i="2" s="1"/>
  <c r="F2084" i="2"/>
  <c r="H2084" i="2" s="1"/>
  <c r="F2085" i="2"/>
  <c r="H2085" i="2" s="1"/>
  <c r="F2086" i="2"/>
  <c r="H2086" i="2" s="1"/>
  <c r="F2087" i="2"/>
  <c r="H2087" i="2" s="1"/>
  <c r="F2088" i="2"/>
  <c r="H2088" i="2" s="1"/>
  <c r="F2089" i="2"/>
  <c r="H2089" i="2" s="1"/>
  <c r="F2090" i="2"/>
  <c r="H2090" i="2" s="1"/>
  <c r="F2091" i="2"/>
  <c r="H2091" i="2" s="1"/>
  <c r="F2092" i="2"/>
  <c r="H2092" i="2" s="1"/>
  <c r="F2093" i="2"/>
  <c r="H2093" i="2" s="1"/>
  <c r="F2094" i="2"/>
  <c r="H2094" i="2" s="1"/>
  <c r="F2095" i="2"/>
  <c r="H2095" i="2" s="1"/>
  <c r="F2096" i="2"/>
  <c r="H2096" i="2" s="1"/>
  <c r="F2097" i="2"/>
  <c r="H2097" i="2" s="1"/>
  <c r="F2098" i="2"/>
  <c r="H2098" i="2" s="1"/>
  <c r="F2099" i="2"/>
  <c r="H2099" i="2" s="1"/>
  <c r="F2100" i="2"/>
  <c r="H2100" i="2" s="1"/>
  <c r="F2101" i="2"/>
  <c r="H2101" i="2" s="1"/>
  <c r="F2102" i="2"/>
  <c r="H2102" i="2" s="1"/>
  <c r="F2103" i="2"/>
  <c r="H2103" i="2" s="1"/>
  <c r="F2104" i="2"/>
  <c r="H2104" i="2" s="1"/>
  <c r="F2105" i="2"/>
  <c r="H2105" i="2" s="1"/>
  <c r="F2106" i="2"/>
  <c r="H2106" i="2" s="1"/>
  <c r="F2107" i="2"/>
  <c r="H2107" i="2" s="1"/>
  <c r="F2108" i="2"/>
  <c r="H2108" i="2" s="1"/>
  <c r="F2109" i="2"/>
  <c r="H2109" i="2" s="1"/>
  <c r="F2110" i="2"/>
  <c r="H2110" i="2" s="1"/>
  <c r="F2111" i="2"/>
  <c r="H2111" i="2" s="1"/>
  <c r="F2112" i="2"/>
  <c r="H2112" i="2" s="1"/>
  <c r="F2113" i="2"/>
  <c r="H2113" i="2" s="1"/>
  <c r="F2114" i="2"/>
  <c r="H2114" i="2" s="1"/>
  <c r="F2115" i="2"/>
  <c r="H2115" i="2" s="1"/>
  <c r="F2116" i="2"/>
  <c r="H2116" i="2" s="1"/>
  <c r="F2117" i="2"/>
  <c r="H2117" i="2" s="1"/>
  <c r="F2118" i="2"/>
  <c r="H2118" i="2" s="1"/>
  <c r="F2119" i="2"/>
  <c r="H2119" i="2" s="1"/>
  <c r="F2120" i="2"/>
  <c r="H2120" i="2" s="1"/>
  <c r="F2121" i="2"/>
  <c r="H2121" i="2" s="1"/>
  <c r="F2122" i="2"/>
  <c r="H2122" i="2" s="1"/>
  <c r="F2123" i="2"/>
  <c r="H2123" i="2" s="1"/>
  <c r="F2124" i="2"/>
  <c r="H2124" i="2" s="1"/>
  <c r="F2125" i="2"/>
  <c r="H2125" i="2" s="1"/>
  <c r="F2126" i="2"/>
  <c r="H2126" i="2" s="1"/>
  <c r="F2127" i="2"/>
  <c r="H2127" i="2" s="1"/>
  <c r="F2128" i="2"/>
  <c r="H2128" i="2" s="1"/>
  <c r="F2129" i="2"/>
  <c r="H2129" i="2" s="1"/>
  <c r="F2130" i="2"/>
  <c r="H2130" i="2" s="1"/>
  <c r="F2131" i="2"/>
  <c r="H2131" i="2" s="1"/>
  <c r="F2132" i="2"/>
  <c r="H2132" i="2" s="1"/>
  <c r="F2133" i="2"/>
  <c r="H2133" i="2" s="1"/>
  <c r="F2134" i="2"/>
  <c r="H2134" i="2" s="1"/>
  <c r="F2135" i="2"/>
  <c r="H2135" i="2" s="1"/>
  <c r="F2136" i="2"/>
  <c r="H2136" i="2" s="1"/>
  <c r="F2137" i="2"/>
  <c r="H2137" i="2" s="1"/>
  <c r="F2138" i="2"/>
  <c r="H2138" i="2" s="1"/>
  <c r="F2139" i="2"/>
  <c r="H2139" i="2" s="1"/>
  <c r="F2140" i="2"/>
  <c r="H2140" i="2" s="1"/>
  <c r="F2141" i="2"/>
  <c r="H2141" i="2" s="1"/>
  <c r="F2142" i="2"/>
  <c r="H2142" i="2" s="1"/>
  <c r="F2143" i="2"/>
  <c r="H2143" i="2" s="1"/>
  <c r="F2144" i="2"/>
  <c r="H2144" i="2" s="1"/>
  <c r="F2145" i="2"/>
  <c r="H2145" i="2" s="1"/>
  <c r="F2146" i="2"/>
  <c r="H2146" i="2" s="1"/>
  <c r="F2147" i="2"/>
  <c r="H2147" i="2" s="1"/>
  <c r="F2148" i="2"/>
  <c r="H2148" i="2" s="1"/>
  <c r="F2149" i="2"/>
  <c r="H2149" i="2" s="1"/>
  <c r="F2150" i="2"/>
  <c r="H2150" i="2" s="1"/>
  <c r="F2151" i="2"/>
  <c r="H2151" i="2" s="1"/>
  <c r="F2152" i="2"/>
  <c r="H2152" i="2" s="1"/>
  <c r="F2153" i="2"/>
  <c r="H2153" i="2" s="1"/>
  <c r="F2154" i="2"/>
  <c r="H2154" i="2" s="1"/>
  <c r="F2155" i="2"/>
  <c r="H2155" i="2" s="1"/>
  <c r="F2156" i="2"/>
  <c r="H2156" i="2" s="1"/>
  <c r="F2157" i="2"/>
  <c r="H2157" i="2" s="1"/>
  <c r="F2158" i="2"/>
  <c r="H2158" i="2" s="1"/>
  <c r="F2159" i="2"/>
  <c r="H2159" i="2" s="1"/>
  <c r="F2160" i="2"/>
  <c r="H2160" i="2" s="1"/>
  <c r="F2161" i="2"/>
  <c r="H2161" i="2" s="1"/>
  <c r="F2162" i="2"/>
  <c r="H2162" i="2" s="1"/>
  <c r="F2163" i="2"/>
  <c r="H2163" i="2" s="1"/>
  <c r="F2164" i="2"/>
  <c r="H2164" i="2" s="1"/>
  <c r="F2165" i="2"/>
  <c r="H2165" i="2" s="1"/>
  <c r="F2166" i="2"/>
  <c r="H2166" i="2" s="1"/>
  <c r="F2167" i="2"/>
  <c r="H2167" i="2" s="1"/>
  <c r="F2168" i="2"/>
  <c r="H2168" i="2" s="1"/>
  <c r="F2169" i="2"/>
  <c r="H2169" i="2" s="1"/>
  <c r="F2170" i="2"/>
  <c r="H2170" i="2" s="1"/>
  <c r="F2171" i="2"/>
  <c r="H2171" i="2" s="1"/>
  <c r="F2172" i="2"/>
  <c r="H2172" i="2" s="1"/>
  <c r="F2173" i="2"/>
  <c r="H2173" i="2" s="1"/>
  <c r="F2174" i="2"/>
  <c r="H2174" i="2" s="1"/>
  <c r="F2175" i="2"/>
  <c r="H2175" i="2" s="1"/>
  <c r="F2176" i="2"/>
  <c r="H2176" i="2" s="1"/>
  <c r="F2177" i="2"/>
  <c r="H2177" i="2" s="1"/>
  <c r="F2178" i="2"/>
  <c r="H2178" i="2" s="1"/>
  <c r="F2179" i="2"/>
  <c r="H2179" i="2" s="1"/>
  <c r="F2180" i="2"/>
  <c r="H2180" i="2" s="1"/>
  <c r="F2181" i="2"/>
  <c r="H2181" i="2" s="1"/>
  <c r="F2182" i="2"/>
  <c r="H2182" i="2" s="1"/>
  <c r="F2183" i="2"/>
  <c r="H2183" i="2" s="1"/>
  <c r="F2184" i="2"/>
  <c r="H2184" i="2" s="1"/>
  <c r="F2185" i="2"/>
  <c r="H2185" i="2" s="1"/>
  <c r="F2186" i="2"/>
  <c r="H2186" i="2" s="1"/>
  <c r="F2187" i="2"/>
  <c r="H2187" i="2" s="1"/>
  <c r="F2188" i="2"/>
  <c r="H2188" i="2" s="1"/>
  <c r="F2189" i="2"/>
  <c r="H2189" i="2" s="1"/>
  <c r="F2190" i="2"/>
  <c r="H2190" i="2" s="1"/>
  <c r="F2191" i="2"/>
  <c r="H2191" i="2" s="1"/>
  <c r="F2192" i="2"/>
  <c r="H2192" i="2" s="1"/>
  <c r="F2193" i="2"/>
  <c r="H2193" i="2" s="1"/>
  <c r="F2194" i="2"/>
  <c r="H2194" i="2" s="1"/>
  <c r="F2195" i="2"/>
  <c r="H2195" i="2" s="1"/>
  <c r="F2196" i="2"/>
  <c r="H2196" i="2" s="1"/>
  <c r="F2197" i="2"/>
  <c r="H2197" i="2" s="1"/>
  <c r="F2198" i="2"/>
  <c r="H2198" i="2" s="1"/>
  <c r="F2199" i="2"/>
  <c r="H2199" i="2" s="1"/>
  <c r="F2200" i="2"/>
  <c r="H2200" i="2" s="1"/>
  <c r="F2201" i="2"/>
  <c r="H2201" i="2" s="1"/>
  <c r="F2202" i="2"/>
  <c r="H2202" i="2" s="1"/>
  <c r="F2203" i="2"/>
  <c r="H2203" i="2" s="1"/>
  <c r="F2204" i="2"/>
  <c r="H2204" i="2" s="1"/>
  <c r="F2205" i="2"/>
  <c r="H2205" i="2" s="1"/>
  <c r="F2206" i="2"/>
  <c r="H2206" i="2" s="1"/>
  <c r="F2207" i="2"/>
  <c r="H2207" i="2" s="1"/>
  <c r="F2208" i="2"/>
  <c r="H2208" i="2" s="1"/>
  <c r="F2209" i="2"/>
  <c r="H2209" i="2" s="1"/>
  <c r="F2210" i="2"/>
  <c r="H2210" i="2" s="1"/>
  <c r="F2211" i="2"/>
  <c r="H2211" i="2" s="1"/>
  <c r="F2212" i="2"/>
  <c r="H2212" i="2" s="1"/>
  <c r="F2213" i="2"/>
  <c r="H2213" i="2" s="1"/>
  <c r="F2214" i="2"/>
  <c r="H2214" i="2" s="1"/>
  <c r="F2215" i="2"/>
  <c r="H2215" i="2" s="1"/>
  <c r="F2216" i="2"/>
  <c r="H2216" i="2" s="1"/>
  <c r="F2217" i="2"/>
  <c r="H2217" i="2" s="1"/>
  <c r="F2218" i="2"/>
  <c r="H2218" i="2" s="1"/>
  <c r="F2219" i="2"/>
  <c r="H2219" i="2" s="1"/>
  <c r="F2220" i="2"/>
  <c r="H2220" i="2" s="1"/>
  <c r="F2221" i="2"/>
  <c r="H2221" i="2" s="1"/>
  <c r="F2222" i="2"/>
  <c r="H2222" i="2" s="1"/>
  <c r="F2223" i="2"/>
  <c r="H2223" i="2" s="1"/>
  <c r="F2224" i="2"/>
  <c r="H2224" i="2" s="1"/>
  <c r="F2225" i="2"/>
  <c r="H2225" i="2" s="1"/>
  <c r="F2226" i="2"/>
  <c r="H2226" i="2" s="1"/>
  <c r="F2227" i="2"/>
  <c r="H2227" i="2" s="1"/>
  <c r="F2228" i="2"/>
  <c r="H2228" i="2" s="1"/>
  <c r="F2229" i="2"/>
  <c r="H2229" i="2" s="1"/>
  <c r="F2230" i="2"/>
  <c r="H2230" i="2" s="1"/>
  <c r="F2231" i="2"/>
  <c r="H2231" i="2" s="1"/>
  <c r="F2232" i="2"/>
  <c r="H2232" i="2" s="1"/>
  <c r="F2233" i="2"/>
  <c r="H2233" i="2" s="1"/>
  <c r="F2234" i="2"/>
  <c r="H2234" i="2" s="1"/>
  <c r="F2235" i="2"/>
  <c r="H2235" i="2" s="1"/>
  <c r="F2236" i="2"/>
  <c r="H2236" i="2" s="1"/>
  <c r="F2237" i="2"/>
  <c r="H2237" i="2" s="1"/>
  <c r="F2238" i="2"/>
  <c r="H2238" i="2" s="1"/>
  <c r="F2239" i="2"/>
  <c r="H2239" i="2" s="1"/>
  <c r="F2240" i="2"/>
  <c r="H2240" i="2" s="1"/>
  <c r="F2241" i="2"/>
  <c r="H2241" i="2" s="1"/>
  <c r="F2242" i="2"/>
  <c r="H2242" i="2" s="1"/>
  <c r="F2243" i="2"/>
  <c r="H2243" i="2" s="1"/>
  <c r="F2244" i="2"/>
  <c r="H2244" i="2" s="1"/>
  <c r="F2245" i="2"/>
  <c r="H2245" i="2" s="1"/>
  <c r="F2246" i="2"/>
  <c r="H2246" i="2" s="1"/>
  <c r="F2247" i="2"/>
  <c r="H2247" i="2" s="1"/>
  <c r="F2248" i="2"/>
  <c r="H2248" i="2" s="1"/>
  <c r="F2249" i="2"/>
  <c r="H2249" i="2" s="1"/>
  <c r="F2250" i="2"/>
  <c r="H2250" i="2" s="1"/>
  <c r="F2251" i="2"/>
  <c r="H2251" i="2" s="1"/>
  <c r="F2252" i="2"/>
  <c r="H2252" i="2" s="1"/>
  <c r="F2253" i="2"/>
  <c r="H2253" i="2" s="1"/>
  <c r="F2254" i="2"/>
  <c r="H2254" i="2" s="1"/>
  <c r="F2255" i="2"/>
  <c r="H2255" i="2" s="1"/>
  <c r="F2256" i="2"/>
  <c r="H2256" i="2" s="1"/>
  <c r="F2257" i="2"/>
  <c r="H2257" i="2" s="1"/>
  <c r="F2258" i="2"/>
  <c r="H2258" i="2" s="1"/>
  <c r="F2259" i="2"/>
  <c r="H2259" i="2" s="1"/>
  <c r="F2260" i="2"/>
  <c r="H2260" i="2" s="1"/>
  <c r="F2261" i="2"/>
  <c r="H2261" i="2" s="1"/>
  <c r="F2262" i="2"/>
  <c r="H2262" i="2" s="1"/>
  <c r="F2263" i="2"/>
  <c r="H2263" i="2" s="1"/>
  <c r="F2264" i="2"/>
  <c r="H2264" i="2" s="1"/>
  <c r="F2265" i="2"/>
  <c r="H2265" i="2" s="1"/>
  <c r="F2266" i="2"/>
  <c r="H2266" i="2" s="1"/>
  <c r="F2267" i="2"/>
  <c r="H2267" i="2" s="1"/>
  <c r="F2268" i="2"/>
  <c r="H2268" i="2" s="1"/>
  <c r="F2269" i="2"/>
  <c r="H2269" i="2" s="1"/>
  <c r="F2270" i="2"/>
  <c r="H2270" i="2" s="1"/>
  <c r="F2271" i="2"/>
  <c r="H2271" i="2" s="1"/>
  <c r="F2272" i="2"/>
  <c r="H2272" i="2" s="1"/>
  <c r="F2273" i="2"/>
  <c r="H2273" i="2" s="1"/>
  <c r="F2274" i="2"/>
  <c r="H2274" i="2" s="1"/>
  <c r="F2275" i="2"/>
  <c r="H2275" i="2" s="1"/>
  <c r="F2276" i="2"/>
  <c r="H2276" i="2" s="1"/>
  <c r="F2277" i="2"/>
  <c r="H2277" i="2" s="1"/>
  <c r="F2278" i="2"/>
  <c r="H2278" i="2" s="1"/>
  <c r="F2279" i="2"/>
  <c r="H2279" i="2" s="1"/>
  <c r="F2280" i="2"/>
  <c r="H2280" i="2" s="1"/>
  <c r="F2281" i="2"/>
  <c r="H2281" i="2" s="1"/>
  <c r="F2282" i="2"/>
  <c r="H2282" i="2" s="1"/>
  <c r="F2283" i="2"/>
  <c r="H2283" i="2" s="1"/>
  <c r="F2284" i="2"/>
  <c r="H2284" i="2" s="1"/>
  <c r="F2285" i="2"/>
  <c r="H2285" i="2" s="1"/>
  <c r="F2286" i="2"/>
  <c r="H2286" i="2" s="1"/>
  <c r="F2287" i="2"/>
  <c r="H2287" i="2" s="1"/>
  <c r="F2288" i="2"/>
  <c r="H2288" i="2" s="1"/>
  <c r="F2289" i="2"/>
  <c r="H2289" i="2" s="1"/>
  <c r="F2290" i="2"/>
  <c r="H2290" i="2" s="1"/>
  <c r="F2291" i="2"/>
  <c r="H2291" i="2" s="1"/>
  <c r="F2292" i="2"/>
  <c r="H2292" i="2" s="1"/>
  <c r="F2293" i="2"/>
  <c r="H2293" i="2" s="1"/>
  <c r="F2294" i="2"/>
  <c r="H2294" i="2" s="1"/>
  <c r="F2295" i="2"/>
  <c r="H2295" i="2" s="1"/>
  <c r="F2296" i="2"/>
  <c r="H2296" i="2" s="1"/>
  <c r="F2297" i="2"/>
  <c r="H2297" i="2" s="1"/>
  <c r="F2298" i="2"/>
  <c r="H2298" i="2" s="1"/>
  <c r="F2299" i="2"/>
  <c r="H2299" i="2" s="1"/>
  <c r="F2300" i="2"/>
  <c r="H2300" i="2" s="1"/>
  <c r="F2301" i="2"/>
  <c r="H2301" i="2" s="1"/>
  <c r="F2302" i="2"/>
  <c r="H2302" i="2" s="1"/>
  <c r="F2303" i="2"/>
  <c r="H2303" i="2" s="1"/>
  <c r="F2304" i="2"/>
  <c r="H2304" i="2" s="1"/>
  <c r="F2305" i="2"/>
  <c r="H2305" i="2" s="1"/>
  <c r="F2306" i="2"/>
  <c r="H2306" i="2" s="1"/>
  <c r="F2307" i="2"/>
  <c r="H2307" i="2" s="1"/>
  <c r="F2308" i="2"/>
  <c r="H2308" i="2" s="1"/>
  <c r="F2309" i="2"/>
  <c r="H2309" i="2" s="1"/>
  <c r="F2310" i="2"/>
  <c r="H2310" i="2" s="1"/>
  <c r="F2311" i="2"/>
  <c r="H2311" i="2" s="1"/>
  <c r="F2312" i="2"/>
  <c r="H2312" i="2" s="1"/>
  <c r="F2313" i="2"/>
  <c r="H2313" i="2" s="1"/>
  <c r="F2314" i="2"/>
  <c r="H2314" i="2" s="1"/>
  <c r="F2315" i="2"/>
  <c r="H2315" i="2" s="1"/>
  <c r="F2316" i="2"/>
  <c r="H2316" i="2" s="1"/>
  <c r="F2317" i="2"/>
  <c r="H2317" i="2" s="1"/>
  <c r="F2318" i="2"/>
  <c r="H2318" i="2" s="1"/>
  <c r="F2319" i="2"/>
  <c r="H2319" i="2" s="1"/>
  <c r="F2320" i="2"/>
  <c r="H2320" i="2" s="1"/>
  <c r="F2321" i="2"/>
  <c r="H2321" i="2" s="1"/>
  <c r="F2322" i="2"/>
  <c r="H2322" i="2" s="1"/>
  <c r="F2323" i="2"/>
  <c r="H2323" i="2" s="1"/>
  <c r="F2324" i="2"/>
  <c r="H2324" i="2" s="1"/>
  <c r="F2325" i="2"/>
  <c r="H2325" i="2" s="1"/>
  <c r="F2326" i="2"/>
  <c r="H2326" i="2" s="1"/>
  <c r="F2327" i="2"/>
  <c r="H2327" i="2" s="1"/>
  <c r="F2328" i="2"/>
  <c r="H2328" i="2" s="1"/>
  <c r="F2329" i="2"/>
  <c r="H2329" i="2" s="1"/>
  <c r="F2330" i="2"/>
  <c r="H2330" i="2" s="1"/>
  <c r="F2331" i="2"/>
  <c r="H2331" i="2" s="1"/>
  <c r="F2332" i="2"/>
  <c r="H2332" i="2" s="1"/>
  <c r="F2333" i="2"/>
  <c r="H2333" i="2" s="1"/>
  <c r="F2334" i="2"/>
  <c r="H2334" i="2" s="1"/>
  <c r="F2335" i="2"/>
  <c r="H2335" i="2" s="1"/>
  <c r="F2336" i="2"/>
  <c r="H2336" i="2" s="1"/>
  <c r="F2337" i="2"/>
  <c r="H2337" i="2" s="1"/>
  <c r="F2338" i="2"/>
  <c r="H2338" i="2" s="1"/>
  <c r="F2339" i="2"/>
  <c r="H2339" i="2" s="1"/>
  <c r="F2340" i="2"/>
  <c r="H2340" i="2" s="1"/>
  <c r="F2341" i="2"/>
  <c r="H2341" i="2" s="1"/>
  <c r="F2342" i="2"/>
  <c r="H2342" i="2" s="1"/>
  <c r="F2343" i="2"/>
  <c r="H2343" i="2" s="1"/>
  <c r="F2344" i="2"/>
  <c r="H2344" i="2" s="1"/>
  <c r="F2345" i="2"/>
  <c r="H2345" i="2" s="1"/>
  <c r="F2346" i="2"/>
  <c r="H2346" i="2" s="1"/>
  <c r="F2347" i="2"/>
  <c r="H2347" i="2" s="1"/>
  <c r="F2348" i="2"/>
  <c r="H2348" i="2" s="1"/>
  <c r="F2349" i="2"/>
  <c r="H2349" i="2" s="1"/>
  <c r="F2350" i="2"/>
  <c r="H2350" i="2" s="1"/>
  <c r="F2351" i="2"/>
  <c r="H2351" i="2" s="1"/>
  <c r="F2352" i="2"/>
  <c r="H2352" i="2" s="1"/>
  <c r="F2353" i="2"/>
  <c r="H2353" i="2" s="1"/>
  <c r="F2354" i="2"/>
  <c r="H2354" i="2" s="1"/>
  <c r="F2355" i="2"/>
  <c r="H2355" i="2" s="1"/>
  <c r="F2356" i="2"/>
  <c r="H2356" i="2" s="1"/>
  <c r="F2357" i="2"/>
  <c r="H2357" i="2" s="1"/>
  <c r="F2358" i="2"/>
  <c r="H2358" i="2" s="1"/>
  <c r="F2359" i="2"/>
  <c r="H2359" i="2" s="1"/>
  <c r="F2360" i="2"/>
  <c r="H2360" i="2" s="1"/>
  <c r="F2361" i="2"/>
  <c r="H2361" i="2" s="1"/>
  <c r="F2362" i="2"/>
  <c r="H2362" i="2" s="1"/>
  <c r="F2363" i="2"/>
  <c r="H2363" i="2" s="1"/>
  <c r="F2364" i="2"/>
  <c r="H2364" i="2" s="1"/>
  <c r="F2365" i="2"/>
  <c r="H2365" i="2" s="1"/>
  <c r="F2366" i="2"/>
  <c r="H2366" i="2" s="1"/>
  <c r="F2367" i="2"/>
  <c r="H2367" i="2" s="1"/>
  <c r="F2368" i="2"/>
  <c r="H2368" i="2" s="1"/>
  <c r="F2369" i="2"/>
  <c r="H2369" i="2" s="1"/>
  <c r="F2370" i="2"/>
  <c r="H2370" i="2" s="1"/>
  <c r="F2371" i="2"/>
  <c r="H2371" i="2" s="1"/>
  <c r="F2372" i="2"/>
  <c r="H2372" i="2" s="1"/>
  <c r="F2373" i="2"/>
  <c r="H2373" i="2" s="1"/>
  <c r="F2374" i="2"/>
  <c r="H2374" i="2" s="1"/>
  <c r="F2375" i="2"/>
  <c r="H2375" i="2" s="1"/>
  <c r="F2376" i="2"/>
  <c r="H2376" i="2" s="1"/>
  <c r="F2377" i="2"/>
  <c r="H2377" i="2" s="1"/>
  <c r="F2378" i="2"/>
  <c r="H2378" i="2" s="1"/>
  <c r="F2379" i="2"/>
  <c r="H2379" i="2" s="1"/>
  <c r="F2380" i="2"/>
  <c r="H2380" i="2" s="1"/>
  <c r="F2381" i="2"/>
  <c r="H2381" i="2" s="1"/>
  <c r="F2382" i="2"/>
  <c r="H2382" i="2" s="1"/>
  <c r="F2383" i="2"/>
  <c r="H2383" i="2" s="1"/>
  <c r="F2384" i="2"/>
  <c r="H2384" i="2" s="1"/>
  <c r="F2385" i="2"/>
  <c r="H2385" i="2" s="1"/>
  <c r="F2386" i="2"/>
  <c r="H2386" i="2" s="1"/>
  <c r="F2387" i="2"/>
  <c r="H2387" i="2" s="1"/>
  <c r="F2388" i="2"/>
  <c r="H2388" i="2" s="1"/>
  <c r="F2389" i="2"/>
  <c r="H2389" i="2" s="1"/>
  <c r="F2390" i="2"/>
  <c r="H2390" i="2" s="1"/>
  <c r="F2391" i="2"/>
  <c r="H2391" i="2" s="1"/>
  <c r="F2392" i="2"/>
  <c r="H2392" i="2" s="1"/>
  <c r="F2393" i="2"/>
  <c r="H2393" i="2" s="1"/>
  <c r="F2394" i="2"/>
  <c r="H2394" i="2" s="1"/>
  <c r="F2395" i="2"/>
  <c r="H2395" i="2" s="1"/>
  <c r="F2396" i="2"/>
  <c r="H2396" i="2" s="1"/>
  <c r="F2397" i="2"/>
  <c r="H2397" i="2" s="1"/>
  <c r="F2398" i="2"/>
  <c r="H2398" i="2" s="1"/>
  <c r="F2399" i="2"/>
  <c r="H2399" i="2" s="1"/>
  <c r="F2400" i="2"/>
  <c r="H2400" i="2" s="1"/>
  <c r="F2401" i="2"/>
  <c r="H2401" i="2" s="1"/>
  <c r="F2402" i="2"/>
  <c r="H2402" i="2" s="1"/>
  <c r="F2403" i="2"/>
  <c r="H2403" i="2" s="1"/>
  <c r="F2404" i="2"/>
  <c r="H2404" i="2" s="1"/>
  <c r="F2405" i="2"/>
  <c r="H2405" i="2" s="1"/>
  <c r="F2406" i="2"/>
  <c r="H2406" i="2" s="1"/>
  <c r="F2407" i="2"/>
  <c r="H2407" i="2" s="1"/>
  <c r="F2408" i="2"/>
  <c r="H2408" i="2" s="1"/>
  <c r="F2409" i="2"/>
  <c r="H2409" i="2" s="1"/>
  <c r="F2410" i="2"/>
  <c r="H2410" i="2" s="1"/>
  <c r="F2411" i="2"/>
  <c r="H2411" i="2" s="1"/>
  <c r="F2412" i="2"/>
  <c r="H2412" i="2" s="1"/>
  <c r="F2413" i="2"/>
  <c r="H2413" i="2" s="1"/>
  <c r="F2414" i="2"/>
  <c r="H2414" i="2" s="1"/>
  <c r="F2415" i="2"/>
  <c r="H2415" i="2" s="1"/>
  <c r="F2416" i="2"/>
  <c r="H2416" i="2" s="1"/>
  <c r="F2417" i="2"/>
  <c r="H2417" i="2" s="1"/>
  <c r="F2418" i="2"/>
  <c r="H2418" i="2" s="1"/>
  <c r="F2419" i="2"/>
  <c r="H2419" i="2" s="1"/>
  <c r="F2420" i="2"/>
  <c r="H2420" i="2" s="1"/>
  <c r="F2421" i="2"/>
  <c r="H2421" i="2" s="1"/>
  <c r="F2422" i="2"/>
  <c r="H2422" i="2" s="1"/>
  <c r="F2423" i="2"/>
  <c r="H2423" i="2" s="1"/>
  <c r="F2424" i="2"/>
  <c r="H2424" i="2" s="1"/>
  <c r="F2425" i="2"/>
  <c r="H2425" i="2" s="1"/>
  <c r="F2426" i="2"/>
  <c r="H2426" i="2" s="1"/>
  <c r="F2427" i="2"/>
  <c r="H2427" i="2" s="1"/>
  <c r="F2428" i="2"/>
  <c r="H2428" i="2" s="1"/>
  <c r="F2429" i="2"/>
  <c r="H2429" i="2" s="1"/>
  <c r="F2430" i="2"/>
  <c r="H2430" i="2" s="1"/>
  <c r="F2431" i="2"/>
  <c r="H2431" i="2" s="1"/>
  <c r="F2432" i="2"/>
  <c r="H2432" i="2" s="1"/>
  <c r="F2433" i="2"/>
  <c r="H2433" i="2" s="1"/>
  <c r="F2434" i="2"/>
  <c r="H2434" i="2" s="1"/>
  <c r="F2435" i="2"/>
  <c r="H2435" i="2" s="1"/>
  <c r="F2436" i="2"/>
  <c r="H2436" i="2" s="1"/>
  <c r="F2437" i="2"/>
  <c r="H2437" i="2" s="1"/>
  <c r="F2438" i="2"/>
  <c r="H2438" i="2" s="1"/>
  <c r="F2439" i="2"/>
  <c r="H2439" i="2" s="1"/>
  <c r="F2440" i="2"/>
  <c r="H2440" i="2" s="1"/>
  <c r="F2441" i="2"/>
  <c r="H2441" i="2" s="1"/>
  <c r="F2442" i="2"/>
  <c r="H2442" i="2" s="1"/>
  <c r="F2443" i="2"/>
  <c r="H2443" i="2" s="1"/>
  <c r="F2444" i="2"/>
  <c r="H2444" i="2" s="1"/>
  <c r="F2445" i="2"/>
  <c r="H2445" i="2" s="1"/>
  <c r="F2446" i="2"/>
  <c r="H2446" i="2" s="1"/>
  <c r="F2447" i="2"/>
  <c r="H2447" i="2" s="1"/>
  <c r="F2448" i="2"/>
  <c r="H2448" i="2" s="1"/>
  <c r="F2449" i="2"/>
  <c r="H2449" i="2" s="1"/>
  <c r="F2450" i="2"/>
  <c r="H2450" i="2" s="1"/>
  <c r="F2451" i="2"/>
  <c r="H2451" i="2" s="1"/>
  <c r="F2452" i="2"/>
  <c r="H2452" i="2" s="1"/>
  <c r="F2453" i="2"/>
  <c r="H2453" i="2" s="1"/>
  <c r="F2454" i="2"/>
  <c r="H2454" i="2" s="1"/>
  <c r="F2455" i="2"/>
  <c r="H2455" i="2" s="1"/>
  <c r="F2456" i="2"/>
  <c r="H2456" i="2" s="1"/>
  <c r="F2457" i="2"/>
  <c r="H2457" i="2" s="1"/>
  <c r="F2458" i="2"/>
  <c r="H2458" i="2" s="1"/>
  <c r="F2459" i="2"/>
  <c r="H2459" i="2" s="1"/>
  <c r="F2460" i="2"/>
  <c r="H2460" i="2" s="1"/>
  <c r="F2461" i="2"/>
  <c r="H2461" i="2" s="1"/>
  <c r="F2462" i="2"/>
  <c r="H2462" i="2" s="1"/>
  <c r="F2463" i="2"/>
  <c r="H2463" i="2" s="1"/>
  <c r="F2464" i="2"/>
  <c r="H2464" i="2" s="1"/>
  <c r="F2465" i="2"/>
  <c r="H2465" i="2" s="1"/>
  <c r="F2466" i="2"/>
  <c r="H2466" i="2" s="1"/>
  <c r="F2467" i="2"/>
  <c r="H2467" i="2" s="1"/>
  <c r="F2468" i="2"/>
  <c r="H2468" i="2" s="1"/>
  <c r="F2469" i="2"/>
  <c r="H2469" i="2" s="1"/>
  <c r="F2470" i="2"/>
  <c r="H2470" i="2" s="1"/>
  <c r="F2471" i="2"/>
  <c r="H2471" i="2" s="1"/>
  <c r="F2472" i="2"/>
  <c r="H2472" i="2" s="1"/>
  <c r="F2473" i="2"/>
  <c r="H2473" i="2" s="1"/>
  <c r="F2474" i="2"/>
  <c r="H2474" i="2" s="1"/>
  <c r="F2475" i="2"/>
  <c r="H2475" i="2" s="1"/>
  <c r="F2476" i="2"/>
  <c r="H2476" i="2" s="1"/>
  <c r="F2477" i="2"/>
  <c r="H2477" i="2" s="1"/>
  <c r="F2478" i="2"/>
  <c r="H2478" i="2" s="1"/>
  <c r="F2479" i="2"/>
  <c r="H2479" i="2" s="1"/>
  <c r="F2480" i="2"/>
  <c r="H2480" i="2" s="1"/>
  <c r="F2481" i="2"/>
  <c r="H2481" i="2" s="1"/>
  <c r="F2482" i="2"/>
  <c r="H2482" i="2" s="1"/>
  <c r="F2483" i="2"/>
  <c r="H2483" i="2" s="1"/>
  <c r="F2484" i="2"/>
  <c r="H2484" i="2" s="1"/>
  <c r="F2485" i="2"/>
  <c r="H2485" i="2" s="1"/>
  <c r="F2486" i="2"/>
  <c r="H2486" i="2" s="1"/>
  <c r="F2487" i="2"/>
  <c r="H2487" i="2" s="1"/>
  <c r="F2488" i="2"/>
  <c r="H2488" i="2" s="1"/>
  <c r="F2489" i="2"/>
  <c r="H2489" i="2" s="1"/>
  <c r="F2490" i="2"/>
  <c r="H2490" i="2" s="1"/>
  <c r="F2491" i="2"/>
  <c r="H2491" i="2" s="1"/>
  <c r="F2492" i="2"/>
  <c r="H2492" i="2" s="1"/>
  <c r="F2493" i="2"/>
  <c r="H2493" i="2" s="1"/>
  <c r="F2494" i="2"/>
  <c r="H2494" i="2" s="1"/>
  <c r="F2495" i="2"/>
  <c r="H2495" i="2" s="1"/>
  <c r="F2496" i="2"/>
  <c r="H2496" i="2" s="1"/>
  <c r="F2497" i="2"/>
  <c r="H2497" i="2" s="1"/>
  <c r="F2498" i="2"/>
  <c r="H2498" i="2" s="1"/>
  <c r="F2499" i="2"/>
  <c r="H2499" i="2" s="1"/>
  <c r="F2500" i="2"/>
  <c r="H2500" i="2" s="1"/>
  <c r="F2501" i="2"/>
  <c r="H2501" i="2" s="1"/>
  <c r="F2502" i="2"/>
  <c r="H2502" i="2" s="1"/>
  <c r="F2503" i="2"/>
  <c r="H2503" i="2" s="1"/>
  <c r="F2504" i="2"/>
  <c r="H2504" i="2" s="1"/>
  <c r="F2505" i="2"/>
  <c r="H2505" i="2" s="1"/>
  <c r="F2506" i="2"/>
  <c r="H2506" i="2" s="1"/>
  <c r="F2507" i="2"/>
  <c r="H2507" i="2" s="1"/>
  <c r="F2508" i="2"/>
  <c r="H2508" i="2" s="1"/>
  <c r="F2509" i="2"/>
  <c r="H2509" i="2" s="1"/>
  <c r="F2510" i="2"/>
  <c r="H2510" i="2" s="1"/>
  <c r="F2511" i="2"/>
  <c r="H2511" i="2" s="1"/>
  <c r="F2512" i="2"/>
  <c r="H2512" i="2" s="1"/>
  <c r="F2513" i="2"/>
  <c r="H2513" i="2" s="1"/>
  <c r="F2514" i="2"/>
  <c r="H2514" i="2" s="1"/>
  <c r="F2515" i="2"/>
  <c r="H2515" i="2" s="1"/>
  <c r="F2516" i="2"/>
  <c r="H2516" i="2" s="1"/>
  <c r="F2517" i="2"/>
  <c r="H2517" i="2" s="1"/>
  <c r="F2518" i="2"/>
  <c r="H2518" i="2" s="1"/>
  <c r="F2519" i="2"/>
  <c r="H2519" i="2" s="1"/>
  <c r="F2520" i="2"/>
  <c r="H2520" i="2" s="1"/>
  <c r="F2521" i="2"/>
  <c r="H2521" i="2" s="1"/>
  <c r="F2522" i="2"/>
  <c r="H2522" i="2" s="1"/>
  <c r="F2523" i="2"/>
  <c r="H2523" i="2" s="1"/>
  <c r="F2524" i="2"/>
  <c r="H2524" i="2" s="1"/>
  <c r="F2525" i="2"/>
  <c r="H2525" i="2" s="1"/>
  <c r="F2526" i="2"/>
  <c r="H2526" i="2" s="1"/>
  <c r="F2527" i="2"/>
  <c r="H2527" i="2" s="1"/>
  <c r="F2528" i="2"/>
  <c r="H2528" i="2" s="1"/>
  <c r="F2529" i="2"/>
  <c r="H2529" i="2" s="1"/>
  <c r="F2530" i="2"/>
  <c r="H2530" i="2" s="1"/>
  <c r="F2531" i="2"/>
  <c r="H2531" i="2" s="1"/>
  <c r="F2532" i="2"/>
  <c r="H2532" i="2" s="1"/>
  <c r="F2533" i="2"/>
  <c r="H2533" i="2" s="1"/>
  <c r="F2534" i="2"/>
  <c r="H2534" i="2" s="1"/>
  <c r="F2535" i="2"/>
  <c r="H2535" i="2" s="1"/>
  <c r="F2536" i="2"/>
  <c r="H2536" i="2" s="1"/>
  <c r="F2537" i="2"/>
  <c r="H2537" i="2" s="1"/>
  <c r="F2538" i="2"/>
  <c r="H2538" i="2" s="1"/>
  <c r="F2539" i="2"/>
  <c r="H2539" i="2" s="1"/>
  <c r="F2540" i="2"/>
  <c r="H2540" i="2" s="1"/>
  <c r="F2541" i="2"/>
  <c r="H2541" i="2" s="1"/>
  <c r="F2542" i="2"/>
  <c r="H2542" i="2" s="1"/>
  <c r="F2543" i="2"/>
  <c r="H2543" i="2" s="1"/>
  <c r="F2544" i="2"/>
  <c r="H2544" i="2" s="1"/>
  <c r="F2545" i="2"/>
  <c r="H2545" i="2" s="1"/>
  <c r="F2546" i="2"/>
  <c r="H2546" i="2" s="1"/>
  <c r="F2547" i="2"/>
  <c r="H2547" i="2" s="1"/>
  <c r="F2548" i="2"/>
  <c r="H2548" i="2" s="1"/>
  <c r="F2549" i="2"/>
  <c r="H2549" i="2" s="1"/>
  <c r="F2550" i="2"/>
  <c r="H2550" i="2" s="1"/>
  <c r="F2551" i="2"/>
  <c r="H2551" i="2" s="1"/>
  <c r="F2552" i="2"/>
  <c r="H2552" i="2" s="1"/>
  <c r="F2553" i="2"/>
  <c r="H2553" i="2" s="1"/>
  <c r="F2554" i="2"/>
  <c r="H2554" i="2" s="1"/>
  <c r="F2555" i="2"/>
  <c r="H2555" i="2" s="1"/>
  <c r="F2556" i="2"/>
  <c r="H2556" i="2" s="1"/>
  <c r="F2557" i="2"/>
  <c r="H2557" i="2" s="1"/>
  <c r="F2558" i="2"/>
  <c r="H2558" i="2" s="1"/>
  <c r="F2559" i="2"/>
  <c r="H2559" i="2" s="1"/>
  <c r="F2560" i="2"/>
  <c r="H2560" i="2" s="1"/>
  <c r="F2561" i="2"/>
  <c r="H2561" i="2" s="1"/>
  <c r="F2562" i="2"/>
  <c r="H2562" i="2" s="1"/>
  <c r="F2563" i="2"/>
  <c r="H2563" i="2" s="1"/>
  <c r="F2564" i="2"/>
  <c r="H2564" i="2" s="1"/>
  <c r="F2565" i="2"/>
  <c r="H2565" i="2" s="1"/>
  <c r="F2566" i="2"/>
  <c r="H2566" i="2" s="1"/>
  <c r="F2567" i="2"/>
  <c r="H2567" i="2" s="1"/>
  <c r="F2568" i="2"/>
  <c r="H2568" i="2" s="1"/>
  <c r="F2569" i="2"/>
  <c r="H2569" i="2" s="1"/>
  <c r="F2570" i="2"/>
  <c r="H2570" i="2" s="1"/>
  <c r="F2571" i="2"/>
  <c r="H2571" i="2" s="1"/>
  <c r="F2572" i="2"/>
  <c r="H2572" i="2" s="1"/>
  <c r="F2573" i="2"/>
  <c r="H2573" i="2" s="1"/>
  <c r="F2574" i="2"/>
  <c r="H2574" i="2" s="1"/>
  <c r="F2575" i="2"/>
  <c r="H2575" i="2" s="1"/>
  <c r="F2576" i="2"/>
  <c r="H2576" i="2" s="1"/>
  <c r="F2577" i="2"/>
  <c r="H2577" i="2" s="1"/>
  <c r="F2578" i="2"/>
  <c r="H2578" i="2" s="1"/>
  <c r="F2579" i="2"/>
  <c r="H2579" i="2" s="1"/>
  <c r="F2580" i="2"/>
  <c r="H2580" i="2" s="1"/>
  <c r="F2581" i="2"/>
  <c r="H2581" i="2" s="1"/>
  <c r="F2582" i="2"/>
  <c r="H2582" i="2" s="1"/>
  <c r="F2583" i="2"/>
  <c r="H2583" i="2" s="1"/>
  <c r="F2584" i="2"/>
  <c r="H2584" i="2" s="1"/>
  <c r="F2585" i="2"/>
  <c r="H2585" i="2" s="1"/>
  <c r="F2586" i="2"/>
  <c r="H2586" i="2" s="1"/>
  <c r="F2587" i="2"/>
  <c r="H2587" i="2" s="1"/>
  <c r="F2588" i="2"/>
  <c r="H2588" i="2" s="1"/>
  <c r="F2589" i="2"/>
  <c r="H2589" i="2" s="1"/>
  <c r="F2590" i="2"/>
  <c r="H2590" i="2" s="1"/>
  <c r="F2591" i="2"/>
  <c r="H2591" i="2" s="1"/>
  <c r="F2592" i="2"/>
  <c r="H2592" i="2" s="1"/>
  <c r="F2593" i="2"/>
  <c r="H2593" i="2" s="1"/>
  <c r="F2594" i="2"/>
  <c r="H2594" i="2" s="1"/>
  <c r="F2595" i="2"/>
  <c r="H2595" i="2" s="1"/>
  <c r="F2596" i="2"/>
  <c r="H2596" i="2" s="1"/>
  <c r="F2597" i="2"/>
  <c r="H2597" i="2" s="1"/>
  <c r="F2598" i="2"/>
  <c r="H2598" i="2" s="1"/>
  <c r="F2599" i="2"/>
  <c r="H2599" i="2" s="1"/>
  <c r="F2600" i="2"/>
  <c r="H2600" i="2" s="1"/>
  <c r="F2601" i="2"/>
  <c r="H2601" i="2" s="1"/>
  <c r="F2602" i="2"/>
  <c r="H2602" i="2" s="1"/>
  <c r="F2603" i="2"/>
  <c r="H2603" i="2" s="1"/>
  <c r="F2604" i="2"/>
  <c r="H2604" i="2" s="1"/>
  <c r="F2605" i="2"/>
  <c r="H2605" i="2" s="1"/>
  <c r="F2606" i="2"/>
  <c r="H2606" i="2" s="1"/>
  <c r="F2607" i="2"/>
  <c r="H2607" i="2" s="1"/>
  <c r="F2608" i="2"/>
  <c r="H2608" i="2" s="1"/>
  <c r="F2609" i="2"/>
  <c r="H2609" i="2" s="1"/>
  <c r="F2610" i="2"/>
  <c r="H2610" i="2" s="1"/>
  <c r="F2611" i="2"/>
  <c r="H2611" i="2" s="1"/>
  <c r="F2612" i="2"/>
  <c r="H2612" i="2" s="1"/>
  <c r="F2613" i="2"/>
  <c r="H2613" i="2" s="1"/>
  <c r="F2614" i="2"/>
  <c r="H2614" i="2" s="1"/>
  <c r="F2615" i="2"/>
  <c r="H2615" i="2" s="1"/>
  <c r="F2616" i="2"/>
  <c r="H2616" i="2" s="1"/>
  <c r="F2617" i="2"/>
  <c r="H2617" i="2" s="1"/>
  <c r="F2618" i="2"/>
  <c r="H2618" i="2" s="1"/>
  <c r="F2619" i="2"/>
  <c r="H2619" i="2" s="1"/>
  <c r="F2620" i="2"/>
  <c r="H2620" i="2" s="1"/>
  <c r="F2621" i="2"/>
  <c r="H2621" i="2" s="1"/>
  <c r="F2622" i="2"/>
  <c r="H2622" i="2" s="1"/>
  <c r="F2623" i="2"/>
  <c r="H2623" i="2" s="1"/>
  <c r="F2624" i="2"/>
  <c r="H2624" i="2" s="1"/>
  <c r="F2625" i="2"/>
  <c r="H2625" i="2" s="1"/>
  <c r="F2626" i="2"/>
  <c r="H2626" i="2" s="1"/>
  <c r="F2627" i="2"/>
  <c r="H2627" i="2" s="1"/>
  <c r="F2628" i="2"/>
  <c r="H2628" i="2" s="1"/>
  <c r="F2629" i="2"/>
  <c r="H2629" i="2" s="1"/>
  <c r="F2630" i="2"/>
  <c r="H2630" i="2" s="1"/>
  <c r="F2631" i="2"/>
  <c r="H2631" i="2" s="1"/>
  <c r="F2632" i="2"/>
  <c r="H2632" i="2" s="1"/>
  <c r="F2633" i="2"/>
  <c r="H2633" i="2" s="1"/>
  <c r="F2634" i="2"/>
  <c r="H2634" i="2" s="1"/>
  <c r="F2635" i="2"/>
  <c r="H2635" i="2" s="1"/>
  <c r="F2636" i="2"/>
  <c r="H2636" i="2" s="1"/>
  <c r="F2637" i="2"/>
  <c r="H2637" i="2" s="1"/>
  <c r="F2638" i="2"/>
  <c r="H2638" i="2" s="1"/>
  <c r="F2639" i="2"/>
  <c r="H2639" i="2" s="1"/>
  <c r="F2640" i="2"/>
  <c r="H2640" i="2" s="1"/>
  <c r="F2641" i="2"/>
  <c r="H2641" i="2" s="1"/>
  <c r="F2642" i="2"/>
  <c r="H2642" i="2" s="1"/>
  <c r="F2643" i="2"/>
  <c r="H2643" i="2" s="1"/>
  <c r="F2644" i="2"/>
  <c r="H2644" i="2" s="1"/>
  <c r="F2645" i="2"/>
  <c r="H2645" i="2" s="1"/>
  <c r="F2646" i="2"/>
  <c r="H2646" i="2" s="1"/>
  <c r="F2647" i="2"/>
  <c r="H2647" i="2" s="1"/>
  <c r="F2648" i="2"/>
  <c r="H2648" i="2" s="1"/>
  <c r="F2649" i="2"/>
  <c r="H2649" i="2" s="1"/>
  <c r="F2650" i="2"/>
  <c r="H2650" i="2" s="1"/>
  <c r="F2651" i="2"/>
  <c r="H2651" i="2" s="1"/>
  <c r="F2652" i="2"/>
  <c r="H2652" i="2" s="1"/>
  <c r="F2653" i="2"/>
  <c r="H2653" i="2" s="1"/>
  <c r="F2654" i="2"/>
  <c r="H2654" i="2" s="1"/>
  <c r="F2655" i="2"/>
  <c r="H2655" i="2" s="1"/>
  <c r="F2656" i="2"/>
  <c r="H2656" i="2" s="1"/>
  <c r="F2657" i="2"/>
  <c r="H2657" i="2" s="1"/>
  <c r="F2658" i="2"/>
  <c r="H2658" i="2" s="1"/>
  <c r="F2659" i="2"/>
  <c r="H2659" i="2" s="1"/>
  <c r="F2660" i="2"/>
  <c r="H2660" i="2" s="1"/>
  <c r="F2661" i="2"/>
  <c r="H2661" i="2" s="1"/>
  <c r="F2662" i="2"/>
  <c r="H2662" i="2" s="1"/>
  <c r="F2663" i="2"/>
  <c r="H2663" i="2" s="1"/>
  <c r="F2664" i="2"/>
  <c r="H2664" i="2" s="1"/>
  <c r="F2665" i="2"/>
  <c r="H2665" i="2" s="1"/>
  <c r="F2666" i="2"/>
  <c r="H2666" i="2" s="1"/>
  <c r="F2667" i="2"/>
  <c r="H2667" i="2" s="1"/>
  <c r="F2668" i="2"/>
  <c r="H2668" i="2" s="1"/>
  <c r="F2669" i="2"/>
  <c r="H2669" i="2" s="1"/>
  <c r="F2670" i="2"/>
  <c r="H2670" i="2" s="1"/>
  <c r="F2671" i="2"/>
  <c r="H2671" i="2" s="1"/>
  <c r="F2672" i="2"/>
  <c r="H2672" i="2" s="1"/>
  <c r="F2673" i="2"/>
  <c r="H2673" i="2" s="1"/>
  <c r="F2674" i="2"/>
  <c r="H2674" i="2" s="1"/>
  <c r="F2675" i="2"/>
  <c r="H2675" i="2" s="1"/>
  <c r="F2676" i="2"/>
  <c r="H2676" i="2" s="1"/>
  <c r="F2677" i="2"/>
  <c r="H2677" i="2" s="1"/>
  <c r="F2678" i="2"/>
  <c r="H2678" i="2" s="1"/>
  <c r="F2679" i="2"/>
  <c r="H2679" i="2" s="1"/>
  <c r="F2680" i="2"/>
  <c r="H2680" i="2" s="1"/>
  <c r="F2681" i="2"/>
  <c r="H2681" i="2" s="1"/>
  <c r="F2682" i="2"/>
  <c r="H2682" i="2" s="1"/>
  <c r="F2683" i="2"/>
  <c r="H2683" i="2" s="1"/>
  <c r="F2684" i="2"/>
  <c r="H2684" i="2" s="1"/>
  <c r="F2685" i="2"/>
  <c r="H2685" i="2" s="1"/>
  <c r="F2686" i="2"/>
  <c r="H2686" i="2" s="1"/>
  <c r="F2687" i="2"/>
  <c r="H2687" i="2" s="1"/>
  <c r="F2688" i="2"/>
  <c r="H2688" i="2" s="1"/>
  <c r="F2689" i="2"/>
  <c r="H2689" i="2" s="1"/>
  <c r="F2690" i="2"/>
  <c r="H2690" i="2" s="1"/>
  <c r="F2691" i="2"/>
  <c r="H2691" i="2" s="1"/>
  <c r="F2692" i="2"/>
  <c r="H2692" i="2" s="1"/>
  <c r="F2693" i="2"/>
  <c r="H2693" i="2" s="1"/>
  <c r="F2694" i="2"/>
  <c r="H2694" i="2" s="1"/>
  <c r="F2695" i="2"/>
  <c r="H2695" i="2" s="1"/>
  <c r="F2696" i="2"/>
  <c r="H2696" i="2" s="1"/>
  <c r="F2697" i="2"/>
  <c r="H2697" i="2" s="1"/>
  <c r="F2698" i="2"/>
  <c r="H2698" i="2" s="1"/>
  <c r="F2699" i="2"/>
  <c r="H2699" i="2" s="1"/>
  <c r="F2700" i="2"/>
  <c r="H2700" i="2" s="1"/>
  <c r="F2701" i="2"/>
  <c r="H2701" i="2" s="1"/>
  <c r="F2702" i="2"/>
  <c r="H2702" i="2" s="1"/>
  <c r="F2703" i="2"/>
  <c r="H2703" i="2" s="1"/>
  <c r="F2704" i="2"/>
  <c r="H2704" i="2" s="1"/>
  <c r="F2705" i="2"/>
  <c r="H2705" i="2" s="1"/>
  <c r="F2706" i="2"/>
  <c r="H2706" i="2" s="1"/>
  <c r="F2707" i="2"/>
  <c r="H2707" i="2" s="1"/>
  <c r="F2708" i="2"/>
  <c r="H2708" i="2" s="1"/>
  <c r="F2709" i="2"/>
  <c r="H2709" i="2" s="1"/>
  <c r="F2710" i="2"/>
  <c r="H2710" i="2" s="1"/>
  <c r="F2711" i="2"/>
  <c r="H2711" i="2" s="1"/>
  <c r="F2712" i="2"/>
  <c r="H2712" i="2" s="1"/>
  <c r="F2713" i="2"/>
  <c r="H2713" i="2" s="1"/>
  <c r="F2714" i="2"/>
  <c r="H2714" i="2" s="1"/>
  <c r="F2715" i="2"/>
  <c r="H2715" i="2" s="1"/>
  <c r="F2716" i="2"/>
  <c r="H2716" i="2" s="1"/>
  <c r="F2717" i="2"/>
  <c r="H2717" i="2" s="1"/>
  <c r="F2718" i="2"/>
  <c r="H2718" i="2" s="1"/>
  <c r="F2719" i="2"/>
  <c r="H2719" i="2" s="1"/>
  <c r="F2720" i="2"/>
  <c r="H2720" i="2" s="1"/>
  <c r="F2721" i="2"/>
  <c r="H2721" i="2" s="1"/>
  <c r="F2722" i="2"/>
  <c r="H2722" i="2" s="1"/>
  <c r="F2723" i="2"/>
  <c r="H2723" i="2" s="1"/>
  <c r="F2724" i="2"/>
  <c r="H2724" i="2" s="1"/>
  <c r="F2725" i="2"/>
  <c r="H2725" i="2" s="1"/>
  <c r="F2726" i="2"/>
  <c r="H2726" i="2" s="1"/>
  <c r="F2727" i="2"/>
  <c r="H2727" i="2" s="1"/>
  <c r="F2728" i="2"/>
  <c r="H2728" i="2" s="1"/>
  <c r="F2729" i="2"/>
  <c r="H2729" i="2" s="1"/>
  <c r="F2730" i="2"/>
  <c r="H2730" i="2" s="1"/>
  <c r="F2731" i="2"/>
  <c r="H2731" i="2" s="1"/>
  <c r="F2732" i="2"/>
  <c r="H2732" i="2" s="1"/>
  <c r="F2733" i="2"/>
  <c r="H2733" i="2" s="1"/>
  <c r="F2734" i="2"/>
  <c r="H2734" i="2" s="1"/>
  <c r="F2735" i="2"/>
  <c r="H2735" i="2" s="1"/>
  <c r="F2736" i="2"/>
  <c r="H2736" i="2" s="1"/>
  <c r="F2737" i="2"/>
  <c r="H2737" i="2" s="1"/>
  <c r="F2738" i="2"/>
  <c r="H2738" i="2" s="1"/>
  <c r="F2739" i="2"/>
  <c r="H2739" i="2" s="1"/>
  <c r="F2740" i="2"/>
  <c r="H2740" i="2" s="1"/>
  <c r="F2741" i="2"/>
  <c r="H2741" i="2" s="1"/>
  <c r="F2742" i="2"/>
  <c r="H2742" i="2" s="1"/>
  <c r="F2743" i="2"/>
  <c r="H2743" i="2" s="1"/>
  <c r="F2744" i="2"/>
  <c r="H2744" i="2" s="1"/>
  <c r="F2745" i="2"/>
  <c r="H2745" i="2" s="1"/>
  <c r="F2746" i="2"/>
  <c r="H2746" i="2" s="1"/>
  <c r="F2747" i="2"/>
  <c r="H2747" i="2" s="1"/>
  <c r="F2748" i="2"/>
  <c r="H2748" i="2" s="1"/>
  <c r="F2749" i="2"/>
  <c r="H2749" i="2" s="1"/>
  <c r="F2750" i="2"/>
  <c r="H2750" i="2" s="1"/>
  <c r="F2751" i="2"/>
  <c r="H2751" i="2" s="1"/>
  <c r="F2752" i="2"/>
  <c r="H2752" i="2" s="1"/>
  <c r="F2753" i="2"/>
  <c r="H2753" i="2" s="1"/>
  <c r="F2754" i="2"/>
  <c r="H2754" i="2" s="1"/>
  <c r="F2755" i="2"/>
  <c r="H2755" i="2" s="1"/>
  <c r="F2756" i="2"/>
  <c r="H2756" i="2" s="1"/>
  <c r="F2757" i="2"/>
  <c r="H2757" i="2" s="1"/>
  <c r="F2758" i="2"/>
  <c r="H2758" i="2" s="1"/>
  <c r="F2759" i="2"/>
  <c r="H2759" i="2" s="1"/>
  <c r="F2760" i="2"/>
  <c r="H2760" i="2" s="1"/>
  <c r="F2761" i="2"/>
  <c r="H2761" i="2" s="1"/>
  <c r="F2762" i="2"/>
  <c r="H2762" i="2" s="1"/>
  <c r="F2763" i="2"/>
  <c r="H2763" i="2" s="1"/>
  <c r="F2764" i="2"/>
  <c r="H2764" i="2" s="1"/>
  <c r="F2765" i="2"/>
  <c r="H2765" i="2" s="1"/>
  <c r="F2766" i="2"/>
  <c r="H2766" i="2" s="1"/>
  <c r="F2767" i="2"/>
  <c r="H2767" i="2" s="1"/>
  <c r="F2768" i="2"/>
  <c r="H2768" i="2" s="1"/>
  <c r="F2769" i="2"/>
  <c r="H2769" i="2" s="1"/>
  <c r="F2770" i="2"/>
  <c r="H2770" i="2" s="1"/>
  <c r="F2771" i="2"/>
  <c r="H2771" i="2" s="1"/>
  <c r="F2772" i="2"/>
  <c r="H2772" i="2" s="1"/>
  <c r="F2773" i="2"/>
  <c r="H2773" i="2" s="1"/>
  <c r="F2774" i="2"/>
  <c r="H2774" i="2" s="1"/>
  <c r="F2775" i="2"/>
  <c r="H2775" i="2" s="1"/>
  <c r="F2776" i="2"/>
  <c r="H2776" i="2" s="1"/>
  <c r="F2777" i="2"/>
  <c r="H2777" i="2" s="1"/>
  <c r="F2778" i="2"/>
  <c r="H2778" i="2" s="1"/>
  <c r="F2779" i="2"/>
  <c r="H2779" i="2" s="1"/>
  <c r="F2780" i="2"/>
  <c r="H2780" i="2" s="1"/>
  <c r="F2781" i="2"/>
  <c r="H2781" i="2" s="1"/>
  <c r="F2782" i="2"/>
  <c r="H2782" i="2" s="1"/>
  <c r="F2783" i="2"/>
  <c r="H2783" i="2" s="1"/>
  <c r="F2784" i="2"/>
  <c r="H2784" i="2" s="1"/>
  <c r="F2785" i="2"/>
  <c r="H2785" i="2" s="1"/>
  <c r="F2786" i="2"/>
  <c r="H2786" i="2" s="1"/>
  <c r="F2787" i="2"/>
  <c r="H2787" i="2" s="1"/>
  <c r="F2788" i="2"/>
  <c r="H2788" i="2" s="1"/>
  <c r="F2789" i="2"/>
  <c r="H2789" i="2" s="1"/>
  <c r="F2790" i="2"/>
  <c r="H2790" i="2" s="1"/>
  <c r="F2791" i="2"/>
  <c r="H2791" i="2" s="1"/>
  <c r="F2792" i="2"/>
  <c r="H2792" i="2" s="1"/>
  <c r="F2793" i="2"/>
  <c r="H2793" i="2" s="1"/>
  <c r="F2794" i="2"/>
  <c r="H2794" i="2" s="1"/>
  <c r="F2795" i="2"/>
  <c r="H2795" i="2" s="1"/>
  <c r="F2796" i="2"/>
  <c r="H2796" i="2" s="1"/>
  <c r="F2797" i="2"/>
  <c r="H2797" i="2" s="1"/>
  <c r="F2798" i="2"/>
  <c r="H2798" i="2" s="1"/>
  <c r="F2799" i="2"/>
  <c r="H2799" i="2" s="1"/>
  <c r="F2800" i="2"/>
  <c r="H2800" i="2" s="1"/>
  <c r="F2801" i="2"/>
  <c r="H2801" i="2" s="1"/>
  <c r="F2802" i="2"/>
  <c r="H2802" i="2" s="1"/>
  <c r="F2803" i="2"/>
  <c r="H2803" i="2" s="1"/>
  <c r="F2804" i="2"/>
  <c r="H2804" i="2" s="1"/>
  <c r="F2805" i="2"/>
  <c r="H2805" i="2" s="1"/>
  <c r="F2806" i="2"/>
  <c r="H2806" i="2" s="1"/>
  <c r="F2807" i="2"/>
  <c r="H2807" i="2" s="1"/>
  <c r="F2808" i="2"/>
  <c r="H2808" i="2" s="1"/>
  <c r="F2809" i="2"/>
  <c r="H2809" i="2" s="1"/>
  <c r="F2810" i="2"/>
  <c r="H2810" i="2" s="1"/>
  <c r="F2811" i="2"/>
  <c r="H2811" i="2" s="1"/>
  <c r="F2812" i="2"/>
  <c r="H2812" i="2" s="1"/>
  <c r="F2813" i="2"/>
  <c r="H2813" i="2" s="1"/>
  <c r="F2814" i="2"/>
  <c r="H2814" i="2" s="1"/>
  <c r="F2815" i="2"/>
  <c r="H2815" i="2" s="1"/>
  <c r="F2816" i="2"/>
  <c r="H2816" i="2" s="1"/>
  <c r="F2817" i="2"/>
  <c r="H2817" i="2" s="1"/>
  <c r="F2818" i="2"/>
  <c r="H2818" i="2" s="1"/>
  <c r="F2819" i="2"/>
  <c r="H2819" i="2" s="1"/>
  <c r="F2820" i="2"/>
  <c r="H2820" i="2" s="1"/>
  <c r="F2821" i="2"/>
  <c r="H2821" i="2" s="1"/>
  <c r="F2822" i="2"/>
  <c r="H2822" i="2" s="1"/>
  <c r="F2823" i="2"/>
  <c r="H2823" i="2" s="1"/>
  <c r="F2824" i="2"/>
  <c r="H2824" i="2" s="1"/>
  <c r="F2825" i="2"/>
  <c r="H2825" i="2" s="1"/>
  <c r="F2826" i="2"/>
  <c r="H2826" i="2" s="1"/>
  <c r="F2827" i="2"/>
  <c r="H2827" i="2" s="1"/>
  <c r="F2828" i="2"/>
  <c r="H2828" i="2" s="1"/>
  <c r="F2829" i="2"/>
  <c r="H2829" i="2" s="1"/>
  <c r="F2830" i="2"/>
  <c r="H2830" i="2" s="1"/>
  <c r="F2831" i="2"/>
  <c r="H2831" i="2" s="1"/>
  <c r="F2832" i="2"/>
  <c r="H2832" i="2" s="1"/>
  <c r="F2833" i="2"/>
  <c r="H2833" i="2" s="1"/>
  <c r="F2834" i="2"/>
  <c r="H2834" i="2" s="1"/>
  <c r="F2835" i="2"/>
  <c r="H2835" i="2" s="1"/>
  <c r="F2836" i="2"/>
  <c r="H2836" i="2" s="1"/>
  <c r="F2837" i="2"/>
  <c r="H2837" i="2" s="1"/>
  <c r="F2838" i="2"/>
  <c r="H2838" i="2" s="1"/>
  <c r="F2839" i="2"/>
  <c r="H2839" i="2" s="1"/>
  <c r="F2840" i="2"/>
  <c r="H2840" i="2" s="1"/>
  <c r="F2841" i="2"/>
  <c r="H2841" i="2" s="1"/>
  <c r="F2842" i="2"/>
  <c r="H2842" i="2" s="1"/>
  <c r="F2843" i="2"/>
  <c r="H2843" i="2" s="1"/>
  <c r="F2844" i="2"/>
  <c r="H2844" i="2" s="1"/>
  <c r="F2845" i="2"/>
  <c r="H2845" i="2" s="1"/>
  <c r="F2846" i="2"/>
  <c r="H2846" i="2" s="1"/>
  <c r="F2847" i="2"/>
  <c r="H2847" i="2" s="1"/>
  <c r="F2848" i="2"/>
  <c r="H2848" i="2" s="1"/>
  <c r="F2849" i="2"/>
  <c r="H2849" i="2" s="1"/>
  <c r="F2850" i="2"/>
  <c r="H2850" i="2" s="1"/>
  <c r="F2851" i="2"/>
  <c r="H2851" i="2" s="1"/>
  <c r="F2852" i="2"/>
  <c r="H2852" i="2" s="1"/>
  <c r="F2853" i="2"/>
  <c r="H2853" i="2" s="1"/>
  <c r="F2854" i="2"/>
  <c r="H2854" i="2" s="1"/>
  <c r="F2855" i="2"/>
  <c r="H2855" i="2" s="1"/>
  <c r="F2856" i="2"/>
  <c r="H2856" i="2" s="1"/>
  <c r="F2857" i="2"/>
  <c r="H2857" i="2" s="1"/>
  <c r="F2858" i="2"/>
  <c r="H2858" i="2" s="1"/>
  <c r="F2859" i="2"/>
  <c r="H2859" i="2" s="1"/>
  <c r="F2860" i="2"/>
  <c r="H2860" i="2" s="1"/>
  <c r="F2861" i="2"/>
  <c r="H2861" i="2" s="1"/>
  <c r="F2862" i="2"/>
  <c r="H2862" i="2" s="1"/>
  <c r="F2863" i="2"/>
  <c r="H2863" i="2" s="1"/>
  <c r="F2864" i="2"/>
  <c r="H2864" i="2" s="1"/>
  <c r="F2865" i="2"/>
  <c r="H2865" i="2" s="1"/>
  <c r="F2866" i="2"/>
  <c r="H2866" i="2" s="1"/>
  <c r="F2867" i="2"/>
  <c r="H2867" i="2" s="1"/>
  <c r="F2868" i="2"/>
  <c r="H2868" i="2" s="1"/>
  <c r="F2869" i="2"/>
  <c r="H2869" i="2" s="1"/>
  <c r="F2870" i="2"/>
  <c r="H2870" i="2" s="1"/>
  <c r="F2871" i="2"/>
  <c r="H2871" i="2" s="1"/>
  <c r="F2872" i="2"/>
  <c r="H2872" i="2" s="1"/>
  <c r="F2873" i="2"/>
  <c r="H2873" i="2" s="1"/>
  <c r="F2874" i="2"/>
  <c r="H2874" i="2" s="1"/>
  <c r="F2875" i="2"/>
  <c r="H2875" i="2" s="1"/>
  <c r="F2876" i="2"/>
  <c r="H2876" i="2" s="1"/>
  <c r="F2877" i="2"/>
  <c r="H2877" i="2" s="1"/>
  <c r="F2878" i="2"/>
  <c r="H2878" i="2" s="1"/>
  <c r="F2879" i="2"/>
  <c r="H2879" i="2" s="1"/>
  <c r="F2880" i="2"/>
  <c r="H2880" i="2" s="1"/>
  <c r="F2881" i="2"/>
  <c r="H2881" i="2" s="1"/>
  <c r="F2882" i="2"/>
  <c r="H2882" i="2" s="1"/>
  <c r="F2883" i="2"/>
  <c r="H2883" i="2" s="1"/>
  <c r="F2884" i="2"/>
  <c r="H2884" i="2" s="1"/>
  <c r="F2885" i="2"/>
  <c r="H2885" i="2" s="1"/>
  <c r="F2886" i="2"/>
  <c r="H2886" i="2" s="1"/>
  <c r="F2887" i="2"/>
  <c r="H2887" i="2" s="1"/>
  <c r="F2888" i="2"/>
  <c r="H2888" i="2" s="1"/>
  <c r="F2889" i="2"/>
  <c r="H2889" i="2" s="1"/>
  <c r="F2890" i="2"/>
  <c r="H2890" i="2" s="1"/>
  <c r="F2891" i="2"/>
  <c r="H2891" i="2" s="1"/>
  <c r="F2892" i="2"/>
  <c r="H2892" i="2" s="1"/>
  <c r="F2893" i="2"/>
  <c r="H2893" i="2" s="1"/>
  <c r="F2894" i="2"/>
  <c r="H2894" i="2" s="1"/>
  <c r="F2895" i="2"/>
  <c r="H2895" i="2" s="1"/>
  <c r="F2896" i="2"/>
  <c r="H2896" i="2" s="1"/>
  <c r="F2897" i="2"/>
  <c r="H2897" i="2" s="1"/>
  <c r="F2898" i="2"/>
  <c r="H2898" i="2" s="1"/>
  <c r="F2899" i="2"/>
  <c r="H2899" i="2" s="1"/>
  <c r="F2900" i="2"/>
  <c r="H2900" i="2" s="1"/>
  <c r="F2901" i="2"/>
  <c r="H2901" i="2" s="1"/>
  <c r="F2902" i="2"/>
  <c r="H2902" i="2" s="1"/>
  <c r="F2903" i="2"/>
  <c r="H2903" i="2" s="1"/>
  <c r="F2904" i="2"/>
  <c r="H2904" i="2" s="1"/>
  <c r="F2905" i="2"/>
  <c r="H2905" i="2" s="1"/>
  <c r="F2906" i="2"/>
  <c r="H2906" i="2" s="1"/>
  <c r="F2907" i="2"/>
  <c r="H2907" i="2" s="1"/>
  <c r="F2908" i="2"/>
  <c r="H2908" i="2" s="1"/>
  <c r="F2909" i="2"/>
  <c r="H2909" i="2" s="1"/>
  <c r="F2910" i="2"/>
  <c r="H2910" i="2" s="1"/>
  <c r="F2911" i="2"/>
  <c r="H2911" i="2" s="1"/>
  <c r="F2912" i="2"/>
  <c r="H2912" i="2" s="1"/>
  <c r="F2913" i="2"/>
  <c r="H2913" i="2" s="1"/>
  <c r="F2914" i="2"/>
  <c r="H2914" i="2" s="1"/>
  <c r="F2915" i="2"/>
  <c r="H2915" i="2" s="1"/>
  <c r="F2916" i="2"/>
  <c r="H2916" i="2" s="1"/>
  <c r="F2917" i="2"/>
  <c r="H2917" i="2" s="1"/>
  <c r="F2918" i="2"/>
  <c r="H2918" i="2" s="1"/>
  <c r="F2919" i="2"/>
  <c r="H2919" i="2" s="1"/>
  <c r="F2920" i="2"/>
  <c r="H2920" i="2" s="1"/>
  <c r="F2921" i="2"/>
  <c r="H2921" i="2" s="1"/>
  <c r="F2922" i="2"/>
  <c r="H2922" i="2" s="1"/>
  <c r="F2923" i="2"/>
  <c r="H2923" i="2" s="1"/>
  <c r="F2924" i="2"/>
  <c r="H2924" i="2" s="1"/>
  <c r="F2925" i="2"/>
  <c r="H2925" i="2" s="1"/>
  <c r="F2926" i="2"/>
  <c r="H2926" i="2" s="1"/>
  <c r="F2927" i="2"/>
  <c r="H2927" i="2" s="1"/>
  <c r="F2928" i="2"/>
  <c r="H2928" i="2" s="1"/>
  <c r="F2929" i="2"/>
  <c r="H2929" i="2" s="1"/>
  <c r="F2930" i="2"/>
  <c r="H2930" i="2" s="1"/>
  <c r="F2931" i="2"/>
  <c r="H2931" i="2" s="1"/>
  <c r="F2932" i="2"/>
  <c r="H2932" i="2" s="1"/>
  <c r="F2933" i="2"/>
  <c r="H2933" i="2" s="1"/>
  <c r="F2934" i="2"/>
  <c r="H2934" i="2" s="1"/>
  <c r="F2935" i="2"/>
  <c r="H2935" i="2" s="1"/>
  <c r="F2936" i="2"/>
  <c r="H2936" i="2" s="1"/>
  <c r="F2937" i="2"/>
  <c r="H2937" i="2" s="1"/>
  <c r="F2938" i="2"/>
  <c r="H2938" i="2" s="1"/>
  <c r="F2939" i="2"/>
  <c r="H2939" i="2" s="1"/>
  <c r="F2940" i="2"/>
  <c r="H2940" i="2" s="1"/>
  <c r="F2941" i="2"/>
  <c r="H2941" i="2" s="1"/>
  <c r="F2942" i="2"/>
  <c r="H2942" i="2" s="1"/>
  <c r="F2943" i="2"/>
  <c r="H2943" i="2" s="1"/>
  <c r="F2944" i="2"/>
  <c r="H2944" i="2" s="1"/>
  <c r="F2945" i="2"/>
  <c r="H2945" i="2" s="1"/>
  <c r="F2946" i="2"/>
  <c r="H2946" i="2" s="1"/>
  <c r="F2947" i="2"/>
  <c r="H2947" i="2" s="1"/>
  <c r="F2948" i="2"/>
  <c r="H2948" i="2" s="1"/>
  <c r="F2949" i="2"/>
  <c r="H2949" i="2" s="1"/>
  <c r="F2950" i="2"/>
  <c r="H2950" i="2" s="1"/>
  <c r="F2951" i="2"/>
  <c r="H2951" i="2" s="1"/>
  <c r="F2952" i="2"/>
  <c r="H2952" i="2" s="1"/>
  <c r="F2953" i="2"/>
  <c r="H2953" i="2" s="1"/>
  <c r="F2954" i="2"/>
  <c r="H2954" i="2" s="1"/>
  <c r="F2955" i="2"/>
  <c r="H2955" i="2" s="1"/>
  <c r="F2956" i="2"/>
  <c r="H2956" i="2" s="1"/>
  <c r="F2957" i="2"/>
  <c r="H2957" i="2" s="1"/>
  <c r="F2958" i="2"/>
  <c r="H2958" i="2" s="1"/>
  <c r="F2959" i="2"/>
  <c r="H2959" i="2" s="1"/>
  <c r="F2960" i="2"/>
  <c r="H2960" i="2" s="1"/>
  <c r="F2961" i="2"/>
  <c r="H2961" i="2" s="1"/>
  <c r="F2962" i="2"/>
  <c r="H2962" i="2" s="1"/>
  <c r="F2963" i="2"/>
  <c r="H2963" i="2" s="1"/>
  <c r="F2964" i="2"/>
  <c r="H2964" i="2" s="1"/>
  <c r="F2965" i="2"/>
  <c r="H2965" i="2" s="1"/>
  <c r="F2966" i="2"/>
  <c r="H2966" i="2" s="1"/>
  <c r="F2967" i="2"/>
  <c r="H2967" i="2" s="1"/>
  <c r="F2968" i="2"/>
  <c r="H2968" i="2" s="1"/>
  <c r="F2969" i="2"/>
  <c r="H2969" i="2" s="1"/>
  <c r="F2970" i="2"/>
  <c r="H2970" i="2" s="1"/>
  <c r="F2971" i="2"/>
  <c r="H2971" i="2" s="1"/>
  <c r="F2972" i="2"/>
  <c r="H2972" i="2" s="1"/>
  <c r="F2973" i="2"/>
  <c r="H2973" i="2" s="1"/>
  <c r="F2974" i="2"/>
  <c r="H2974" i="2" s="1"/>
  <c r="F2975" i="2"/>
  <c r="H2975" i="2" s="1"/>
  <c r="F2976" i="2"/>
  <c r="H2976" i="2" s="1"/>
  <c r="F2977" i="2"/>
  <c r="H2977" i="2" s="1"/>
  <c r="F2978" i="2"/>
  <c r="H2978" i="2" s="1"/>
  <c r="F2979" i="2"/>
  <c r="H2979" i="2" s="1"/>
  <c r="F2980" i="2"/>
  <c r="H2980" i="2" s="1"/>
  <c r="F2981" i="2"/>
  <c r="H2981" i="2" s="1"/>
  <c r="F2982" i="2"/>
  <c r="H2982" i="2" s="1"/>
  <c r="F2983" i="2"/>
  <c r="H2983" i="2" s="1"/>
  <c r="F2984" i="2"/>
  <c r="H2984" i="2" s="1"/>
  <c r="F2985" i="2"/>
  <c r="H2985" i="2" s="1"/>
  <c r="F2986" i="2"/>
  <c r="H2986" i="2" s="1"/>
  <c r="F2987" i="2"/>
  <c r="H2987" i="2" s="1"/>
  <c r="F2988" i="2"/>
  <c r="H2988" i="2" s="1"/>
  <c r="F2989" i="2"/>
  <c r="H2989" i="2" s="1"/>
  <c r="F2990" i="2"/>
  <c r="H2990" i="2" s="1"/>
  <c r="F2991" i="2"/>
  <c r="H2991" i="2" s="1"/>
  <c r="F2992" i="2"/>
  <c r="H2992" i="2" s="1"/>
  <c r="F2993" i="2"/>
  <c r="H2993" i="2" s="1"/>
  <c r="F2994" i="2"/>
  <c r="H2994" i="2" s="1"/>
  <c r="F2995" i="2"/>
  <c r="H2995" i="2" s="1"/>
  <c r="F2996" i="2"/>
  <c r="H2996" i="2" s="1"/>
  <c r="F2997" i="2"/>
  <c r="H2997" i="2" s="1"/>
  <c r="F2998" i="2"/>
  <c r="H2998" i="2" s="1"/>
  <c r="F2999" i="2"/>
  <c r="H2999" i="2" s="1"/>
  <c r="F3000" i="2"/>
  <c r="H3000" i="2" s="1"/>
  <c r="F3001" i="2"/>
  <c r="H3001" i="2" s="1"/>
  <c r="F3002" i="2"/>
  <c r="H3002" i="2" s="1"/>
  <c r="F3003" i="2"/>
  <c r="H3003" i="2" s="1"/>
  <c r="F3004" i="2"/>
  <c r="H3004" i="2" s="1"/>
  <c r="F3005" i="2"/>
  <c r="H3005" i="2" s="1"/>
  <c r="F3006" i="2"/>
  <c r="H3006" i="2" s="1"/>
  <c r="F3007" i="2"/>
  <c r="H3007" i="2" s="1"/>
  <c r="F3008" i="2"/>
  <c r="H3008" i="2" s="1"/>
  <c r="F3009" i="2"/>
  <c r="H3009" i="2" s="1"/>
  <c r="F3010" i="2"/>
  <c r="H3010" i="2" s="1"/>
  <c r="F3011" i="2"/>
  <c r="H3011" i="2" s="1"/>
  <c r="F3012" i="2"/>
  <c r="H3012" i="2" s="1"/>
  <c r="F3013" i="2"/>
  <c r="H3013" i="2" s="1"/>
  <c r="F3014" i="2"/>
  <c r="H3014" i="2" s="1"/>
  <c r="F3015" i="2"/>
  <c r="H3015" i="2" s="1"/>
  <c r="F3016" i="2"/>
  <c r="H3016" i="2" s="1"/>
  <c r="F3017" i="2"/>
  <c r="H3017" i="2" s="1"/>
  <c r="F3018" i="2"/>
  <c r="H3018" i="2" s="1"/>
  <c r="F3019" i="2"/>
  <c r="H3019" i="2" s="1"/>
  <c r="F3020" i="2"/>
  <c r="H3020" i="2" s="1"/>
  <c r="F3021" i="2"/>
  <c r="H3021" i="2" s="1"/>
  <c r="F3022" i="2"/>
  <c r="H3022" i="2" s="1"/>
  <c r="F3023" i="2"/>
  <c r="H3023" i="2" s="1"/>
  <c r="F3024" i="2"/>
  <c r="H3024" i="2" s="1"/>
  <c r="F3025" i="2"/>
  <c r="H3025" i="2" s="1"/>
  <c r="F3026" i="2"/>
  <c r="H3026" i="2" s="1"/>
  <c r="F3027" i="2"/>
  <c r="H3027" i="2" s="1"/>
  <c r="F3028" i="2"/>
  <c r="H3028" i="2" s="1"/>
  <c r="F3029" i="2"/>
  <c r="H3029" i="2" s="1"/>
  <c r="F3030" i="2"/>
  <c r="H3030" i="2" s="1"/>
  <c r="F3031" i="2"/>
  <c r="H3031" i="2" s="1"/>
  <c r="F3032" i="2"/>
  <c r="H3032" i="2" s="1"/>
  <c r="F3033" i="2"/>
  <c r="H3033" i="2" s="1"/>
  <c r="F3034" i="2"/>
  <c r="H3034" i="2" s="1"/>
  <c r="F3035" i="2"/>
  <c r="H3035" i="2" s="1"/>
  <c r="F3036" i="2"/>
  <c r="H3036" i="2" s="1"/>
  <c r="F3037" i="2"/>
  <c r="H3037" i="2" s="1"/>
  <c r="F3038" i="2"/>
  <c r="H3038" i="2" s="1"/>
  <c r="F3039" i="2"/>
  <c r="H3039" i="2" s="1"/>
  <c r="F3040" i="2"/>
  <c r="H3040" i="2" s="1"/>
  <c r="F3041" i="2"/>
  <c r="H3041" i="2" s="1"/>
  <c r="F3042" i="2"/>
  <c r="H3042" i="2" s="1"/>
  <c r="F3043" i="2"/>
  <c r="H3043" i="2" s="1"/>
  <c r="F3044" i="2"/>
  <c r="H3044" i="2" s="1"/>
  <c r="F3045" i="2"/>
  <c r="H3045" i="2" s="1"/>
  <c r="F3046" i="2"/>
  <c r="H3046" i="2" s="1"/>
  <c r="F3047" i="2"/>
  <c r="H3047" i="2" s="1"/>
  <c r="F3048" i="2"/>
  <c r="H3048" i="2" s="1"/>
  <c r="F3049" i="2"/>
  <c r="H3049" i="2" s="1"/>
  <c r="F3050" i="2"/>
  <c r="H3050" i="2" s="1"/>
  <c r="F3051" i="2"/>
  <c r="H3051" i="2" s="1"/>
  <c r="F3052" i="2"/>
  <c r="H3052" i="2" s="1"/>
  <c r="F3053" i="2"/>
  <c r="H3053" i="2" s="1"/>
  <c r="F3054" i="2"/>
  <c r="H3054" i="2" s="1"/>
  <c r="F3055" i="2"/>
  <c r="H3055" i="2" s="1"/>
  <c r="F3056" i="2"/>
  <c r="H3056" i="2" s="1"/>
  <c r="F3057" i="2"/>
  <c r="H3057" i="2" s="1"/>
  <c r="F3058" i="2"/>
  <c r="H3058" i="2" s="1"/>
  <c r="F3059" i="2"/>
  <c r="H3059" i="2" s="1"/>
  <c r="F3060" i="2"/>
  <c r="H3060" i="2" s="1"/>
  <c r="F3061" i="2"/>
  <c r="H3061" i="2" s="1"/>
  <c r="F3062" i="2"/>
  <c r="H3062" i="2" s="1"/>
  <c r="F3063" i="2"/>
  <c r="H3063" i="2" s="1"/>
  <c r="F3064" i="2"/>
  <c r="H3064" i="2" s="1"/>
  <c r="F3065" i="2"/>
  <c r="H3065" i="2" s="1"/>
  <c r="F3066" i="2"/>
  <c r="H3066" i="2" s="1"/>
  <c r="F3067" i="2"/>
  <c r="H3067" i="2" s="1"/>
  <c r="F3068" i="2"/>
  <c r="H3068" i="2" s="1"/>
  <c r="F3069" i="2"/>
  <c r="H3069" i="2" s="1"/>
  <c r="F3070" i="2"/>
  <c r="H3070" i="2" s="1"/>
  <c r="F3071" i="2"/>
  <c r="H3071" i="2" s="1"/>
  <c r="F3072" i="2"/>
  <c r="H3072" i="2" s="1"/>
  <c r="F3073" i="2"/>
  <c r="H3073" i="2" s="1"/>
  <c r="F3074" i="2"/>
  <c r="H3074" i="2" s="1"/>
  <c r="F3075" i="2"/>
  <c r="H3075" i="2" s="1"/>
  <c r="F3076" i="2"/>
  <c r="H3076" i="2" s="1"/>
  <c r="F3077" i="2"/>
  <c r="H3077" i="2" s="1"/>
  <c r="F3078" i="2"/>
  <c r="H3078" i="2" s="1"/>
  <c r="F3079" i="2"/>
  <c r="H3079" i="2" s="1"/>
  <c r="F3080" i="2"/>
  <c r="H3080" i="2" s="1"/>
  <c r="F3081" i="2"/>
  <c r="H3081" i="2" s="1"/>
  <c r="F3082" i="2"/>
  <c r="H3082" i="2" s="1"/>
  <c r="F3083" i="2"/>
  <c r="H3083" i="2" s="1"/>
  <c r="F3084" i="2"/>
  <c r="H3084" i="2" s="1"/>
  <c r="F3085" i="2"/>
  <c r="H3085" i="2" s="1"/>
  <c r="F3086" i="2"/>
  <c r="H3086" i="2" s="1"/>
  <c r="F3087" i="2"/>
  <c r="H3087" i="2" s="1"/>
  <c r="F3088" i="2"/>
  <c r="H3088" i="2" s="1"/>
  <c r="F3089" i="2"/>
  <c r="H3089" i="2" s="1"/>
  <c r="F3090" i="2"/>
  <c r="H3090" i="2" s="1"/>
  <c r="F3091" i="2"/>
  <c r="H3091" i="2" s="1"/>
  <c r="F3092" i="2"/>
  <c r="H3092" i="2" s="1"/>
  <c r="F3093" i="2"/>
  <c r="H3093" i="2" s="1"/>
  <c r="F3094" i="2"/>
  <c r="H3094" i="2" s="1"/>
  <c r="F3095" i="2"/>
  <c r="H3095" i="2" s="1"/>
  <c r="F3096" i="2"/>
  <c r="H3096" i="2" s="1"/>
  <c r="F3097" i="2"/>
  <c r="H3097" i="2" s="1"/>
  <c r="F3098" i="2"/>
  <c r="H3098" i="2" s="1"/>
  <c r="F3099" i="2"/>
  <c r="H3099" i="2" s="1"/>
  <c r="F3100" i="2"/>
  <c r="H3100" i="2" s="1"/>
  <c r="F3101" i="2"/>
  <c r="H3101" i="2" s="1"/>
  <c r="F3102" i="2"/>
  <c r="H3102" i="2" s="1"/>
  <c r="F3103" i="2"/>
  <c r="H3103" i="2" s="1"/>
  <c r="F3104" i="2"/>
  <c r="H3104" i="2" s="1"/>
  <c r="F3105" i="2"/>
  <c r="H3105" i="2" s="1"/>
  <c r="F3106" i="2"/>
  <c r="H3106" i="2" s="1"/>
  <c r="F3107" i="2"/>
  <c r="H3107" i="2" s="1"/>
  <c r="F3108" i="2"/>
  <c r="H3108" i="2" s="1"/>
  <c r="F3109" i="2"/>
  <c r="H3109" i="2" s="1"/>
  <c r="F3110" i="2"/>
  <c r="H3110" i="2" s="1"/>
  <c r="F3111" i="2"/>
  <c r="H3111" i="2" s="1"/>
  <c r="F3112" i="2"/>
  <c r="H3112" i="2" s="1"/>
  <c r="F3113" i="2"/>
  <c r="H3113" i="2" s="1"/>
  <c r="F3114" i="2"/>
  <c r="H3114" i="2" s="1"/>
  <c r="F3115" i="2"/>
  <c r="H3115" i="2" s="1"/>
  <c r="F3116" i="2"/>
  <c r="H3116" i="2" s="1"/>
  <c r="F3117" i="2"/>
  <c r="H3117" i="2" s="1"/>
  <c r="F3118" i="2"/>
  <c r="H3118" i="2" s="1"/>
  <c r="F3119" i="2"/>
  <c r="H3119" i="2" s="1"/>
  <c r="F3120" i="2"/>
  <c r="H3120" i="2" s="1"/>
  <c r="F3121" i="2"/>
  <c r="H3121" i="2" s="1"/>
  <c r="F3122" i="2"/>
  <c r="H3122" i="2" s="1"/>
  <c r="F3123" i="2"/>
  <c r="H3123" i="2" s="1"/>
  <c r="F3124" i="2"/>
  <c r="H3124" i="2" s="1"/>
  <c r="F3125" i="2"/>
  <c r="H3125" i="2" s="1"/>
  <c r="F3126" i="2"/>
  <c r="H3126" i="2" s="1"/>
  <c r="F3127" i="2"/>
  <c r="H3127" i="2" s="1"/>
  <c r="F3128" i="2"/>
  <c r="H3128" i="2" s="1"/>
  <c r="F3129" i="2"/>
  <c r="H3129" i="2" s="1"/>
  <c r="F3130" i="2"/>
  <c r="H3130" i="2" s="1"/>
  <c r="F3131" i="2"/>
  <c r="H3131" i="2" s="1"/>
  <c r="F3132" i="2"/>
  <c r="H3132" i="2" s="1"/>
  <c r="F3133" i="2"/>
  <c r="H3133" i="2" s="1"/>
  <c r="F3134" i="2"/>
  <c r="H3134" i="2" s="1"/>
  <c r="F3135" i="2"/>
  <c r="H3135" i="2" s="1"/>
  <c r="F3136" i="2"/>
  <c r="H3136" i="2" s="1"/>
  <c r="F3137" i="2"/>
  <c r="H3137" i="2" s="1"/>
  <c r="F3138" i="2"/>
  <c r="H3138" i="2" s="1"/>
  <c r="F3139" i="2"/>
  <c r="H3139" i="2" s="1"/>
  <c r="F3140" i="2"/>
  <c r="H3140" i="2" s="1"/>
  <c r="F3141" i="2"/>
  <c r="H3141" i="2" s="1"/>
  <c r="F3142" i="2"/>
  <c r="H3142" i="2" s="1"/>
  <c r="F3143" i="2"/>
  <c r="H3143" i="2" s="1"/>
  <c r="F3144" i="2"/>
  <c r="H3144" i="2" s="1"/>
  <c r="F3145" i="2"/>
  <c r="H3145" i="2" s="1"/>
  <c r="F3146" i="2"/>
  <c r="H3146" i="2" s="1"/>
  <c r="F3147" i="2"/>
  <c r="H3147" i="2" s="1"/>
  <c r="F3148" i="2"/>
  <c r="H3148" i="2" s="1"/>
  <c r="F3149" i="2"/>
  <c r="H3149" i="2" s="1"/>
  <c r="F3150" i="2"/>
  <c r="H3150" i="2" s="1"/>
  <c r="F3151" i="2"/>
  <c r="H3151" i="2" s="1"/>
  <c r="F3152" i="2"/>
  <c r="H3152" i="2" s="1"/>
  <c r="F3153" i="2"/>
  <c r="H3153" i="2" s="1"/>
  <c r="F3154" i="2"/>
  <c r="H3154" i="2" s="1"/>
  <c r="F3155" i="2"/>
  <c r="H3155" i="2" s="1"/>
  <c r="F3156" i="2"/>
  <c r="H3156" i="2" s="1"/>
  <c r="F3157" i="2"/>
  <c r="H3157" i="2" s="1"/>
  <c r="F3158" i="2"/>
  <c r="H3158" i="2" s="1"/>
  <c r="F3159" i="2"/>
  <c r="H3159" i="2" s="1"/>
  <c r="F3160" i="2"/>
  <c r="H3160" i="2" s="1"/>
  <c r="F3161" i="2"/>
  <c r="H3161" i="2" s="1"/>
  <c r="F3162" i="2"/>
  <c r="H3162" i="2" s="1"/>
  <c r="F3163" i="2"/>
  <c r="H3163" i="2" s="1"/>
  <c r="F3164" i="2"/>
  <c r="H3164" i="2" s="1"/>
  <c r="F3165" i="2"/>
  <c r="H3165" i="2" s="1"/>
  <c r="F3166" i="2"/>
  <c r="H3166" i="2" s="1"/>
  <c r="F3167" i="2"/>
  <c r="H3167" i="2" s="1"/>
  <c r="F3168" i="2"/>
  <c r="H3168" i="2" s="1"/>
  <c r="F3169" i="2"/>
  <c r="H3169" i="2" s="1"/>
  <c r="F3170" i="2"/>
  <c r="H3170" i="2" s="1"/>
  <c r="F3171" i="2"/>
  <c r="H3171" i="2" s="1"/>
  <c r="F3172" i="2"/>
  <c r="H3172" i="2" s="1"/>
  <c r="F3173" i="2"/>
  <c r="H3173" i="2" s="1"/>
  <c r="F3174" i="2"/>
  <c r="H3174" i="2" s="1"/>
  <c r="F3175" i="2"/>
  <c r="H3175" i="2" s="1"/>
  <c r="F3176" i="2"/>
  <c r="H3176" i="2" s="1"/>
  <c r="F3177" i="2"/>
  <c r="H3177" i="2" s="1"/>
  <c r="F3178" i="2"/>
  <c r="H3178" i="2" s="1"/>
  <c r="F3179" i="2"/>
  <c r="H3179" i="2" s="1"/>
  <c r="F3180" i="2"/>
  <c r="H3180" i="2" s="1"/>
  <c r="F3181" i="2"/>
  <c r="H3181" i="2" s="1"/>
  <c r="F3182" i="2"/>
  <c r="H3182" i="2" s="1"/>
  <c r="F3183" i="2"/>
  <c r="H3183" i="2" s="1"/>
  <c r="F3184" i="2"/>
  <c r="H3184" i="2" s="1"/>
  <c r="F3185" i="2"/>
  <c r="H3185" i="2" s="1"/>
  <c r="F3186" i="2"/>
  <c r="H3186" i="2" s="1"/>
  <c r="F3187" i="2"/>
  <c r="H3187" i="2" s="1"/>
  <c r="F3188" i="2"/>
  <c r="H3188" i="2" s="1"/>
  <c r="F3189" i="2"/>
  <c r="H3189" i="2" s="1"/>
  <c r="F3190" i="2"/>
  <c r="H3190" i="2" s="1"/>
  <c r="F3191" i="2"/>
  <c r="H3191" i="2" s="1"/>
  <c r="F3192" i="2"/>
  <c r="H3192" i="2" s="1"/>
  <c r="F3193" i="2"/>
  <c r="H3193" i="2" s="1"/>
  <c r="F3194" i="2"/>
  <c r="H3194" i="2" s="1"/>
  <c r="F3195" i="2"/>
  <c r="H3195" i="2" s="1"/>
  <c r="F3196" i="2"/>
  <c r="H3196" i="2" s="1"/>
  <c r="F3197" i="2"/>
  <c r="H3197" i="2" s="1"/>
  <c r="F3198" i="2"/>
  <c r="H3198" i="2" s="1"/>
  <c r="F3199" i="2"/>
  <c r="H3199" i="2" s="1"/>
  <c r="F3200" i="2"/>
  <c r="H3200" i="2" s="1"/>
  <c r="F3201" i="2"/>
  <c r="H3201" i="2" s="1"/>
  <c r="F3202" i="2"/>
  <c r="H3202" i="2" s="1"/>
  <c r="F3203" i="2"/>
  <c r="H3203" i="2" s="1"/>
  <c r="F3204" i="2"/>
  <c r="H3204" i="2" s="1"/>
  <c r="F3205" i="2"/>
  <c r="H3205" i="2" s="1"/>
  <c r="F3206" i="2"/>
  <c r="H3206" i="2" s="1"/>
  <c r="F3207" i="2"/>
  <c r="H3207" i="2" s="1"/>
  <c r="F3208" i="2"/>
  <c r="H3208" i="2" s="1"/>
  <c r="F3209" i="2"/>
  <c r="H3209" i="2" s="1"/>
  <c r="F3210" i="2"/>
  <c r="H3210" i="2" s="1"/>
  <c r="F3211" i="2"/>
  <c r="H3211" i="2" s="1"/>
  <c r="F3212" i="2"/>
  <c r="H3212" i="2" s="1"/>
  <c r="F3213" i="2"/>
  <c r="H3213" i="2" s="1"/>
  <c r="F3214" i="2"/>
  <c r="H3214" i="2" s="1"/>
  <c r="F3215" i="2"/>
  <c r="H3215" i="2" s="1"/>
  <c r="F3216" i="2"/>
  <c r="H3216" i="2" s="1"/>
  <c r="F3217" i="2"/>
  <c r="H3217" i="2" s="1"/>
  <c r="F3218" i="2"/>
  <c r="H3218" i="2" s="1"/>
  <c r="F3219" i="2"/>
  <c r="H3219" i="2" s="1"/>
  <c r="F3220" i="2"/>
  <c r="H3220" i="2" s="1"/>
  <c r="F3221" i="2"/>
  <c r="H3221" i="2" s="1"/>
  <c r="F3222" i="2"/>
  <c r="H3222" i="2" s="1"/>
  <c r="F3223" i="2"/>
  <c r="H3223" i="2" s="1"/>
  <c r="F3224" i="2"/>
  <c r="H3224" i="2" s="1"/>
  <c r="F3225" i="2"/>
  <c r="H3225" i="2" s="1"/>
  <c r="F3226" i="2"/>
  <c r="H3226" i="2" s="1"/>
  <c r="F3227" i="2"/>
  <c r="H3227" i="2" s="1"/>
  <c r="F3228" i="2"/>
  <c r="H3228" i="2" s="1"/>
  <c r="F3229" i="2"/>
  <c r="H3229" i="2" s="1"/>
  <c r="F3230" i="2"/>
  <c r="H3230" i="2" s="1"/>
  <c r="F3231" i="2"/>
  <c r="H3231" i="2" s="1"/>
  <c r="F3232" i="2"/>
  <c r="H3232" i="2" s="1"/>
  <c r="F3233" i="2"/>
  <c r="H3233" i="2" s="1"/>
  <c r="F3234" i="2"/>
  <c r="H3234" i="2" s="1"/>
  <c r="F3235" i="2"/>
  <c r="H3235" i="2" s="1"/>
  <c r="F3236" i="2"/>
  <c r="H3236" i="2" s="1"/>
  <c r="F3237" i="2"/>
  <c r="H3237" i="2" s="1"/>
  <c r="F3238" i="2"/>
  <c r="H3238" i="2" s="1"/>
  <c r="F3239" i="2"/>
  <c r="H3239" i="2" s="1"/>
  <c r="F3240" i="2"/>
  <c r="H3240" i="2" s="1"/>
  <c r="F3241" i="2"/>
  <c r="H3241" i="2" s="1"/>
  <c r="F3242" i="2"/>
  <c r="H3242" i="2" s="1"/>
  <c r="F3243" i="2"/>
  <c r="H3243" i="2" s="1"/>
  <c r="F3244" i="2"/>
  <c r="H3244" i="2" s="1"/>
  <c r="F3245" i="2"/>
  <c r="H3245" i="2" s="1"/>
  <c r="F3246" i="2"/>
  <c r="H3246" i="2" s="1"/>
  <c r="F3247" i="2"/>
  <c r="H3247" i="2" s="1"/>
  <c r="F3248" i="2"/>
  <c r="H3248" i="2" s="1"/>
  <c r="F3249" i="2"/>
  <c r="H3249" i="2" s="1"/>
  <c r="F3250" i="2"/>
  <c r="H3250" i="2" s="1"/>
  <c r="F3251" i="2"/>
  <c r="H3251" i="2" s="1"/>
  <c r="F3252" i="2"/>
  <c r="H3252" i="2" s="1"/>
  <c r="F3253" i="2"/>
  <c r="H3253" i="2" s="1"/>
  <c r="F3254" i="2"/>
  <c r="H3254" i="2" s="1"/>
  <c r="F3255" i="2"/>
  <c r="H3255" i="2" s="1"/>
  <c r="F3256" i="2"/>
  <c r="H3256" i="2" s="1"/>
  <c r="F3257" i="2"/>
  <c r="H3257" i="2" s="1"/>
  <c r="F3258" i="2"/>
  <c r="H3258" i="2" s="1"/>
  <c r="F3259" i="2"/>
  <c r="H3259" i="2" s="1"/>
  <c r="F3260" i="2"/>
  <c r="H3260" i="2" s="1"/>
  <c r="F3261" i="2"/>
  <c r="H3261" i="2" s="1"/>
  <c r="F3262" i="2"/>
  <c r="H3262" i="2" s="1"/>
  <c r="F3263" i="2"/>
  <c r="H3263" i="2" s="1"/>
  <c r="F3264" i="2"/>
  <c r="H3264" i="2" s="1"/>
  <c r="F3265" i="2"/>
  <c r="H3265" i="2" s="1"/>
  <c r="F3266" i="2"/>
  <c r="H3266" i="2" s="1"/>
  <c r="F3267" i="2"/>
  <c r="H3267" i="2" s="1"/>
  <c r="F3268" i="2"/>
  <c r="H3268" i="2" s="1"/>
  <c r="F3269" i="2"/>
  <c r="H3269" i="2" s="1"/>
  <c r="F3270" i="2"/>
  <c r="H3270" i="2" s="1"/>
  <c r="F3271" i="2"/>
  <c r="H3271" i="2" s="1"/>
  <c r="F3272" i="2"/>
  <c r="H3272" i="2" s="1"/>
  <c r="F3273" i="2"/>
  <c r="H3273" i="2" s="1"/>
  <c r="F3274" i="2"/>
  <c r="H3274" i="2" s="1"/>
  <c r="F3275" i="2"/>
  <c r="H3275" i="2" s="1"/>
  <c r="F3276" i="2"/>
  <c r="H3276" i="2" s="1"/>
  <c r="F3277" i="2"/>
  <c r="H3277" i="2" s="1"/>
  <c r="F3278" i="2"/>
  <c r="H3278" i="2" s="1"/>
  <c r="F3279" i="2"/>
  <c r="H3279" i="2" s="1"/>
  <c r="F3280" i="2"/>
  <c r="H3280" i="2" s="1"/>
  <c r="F3281" i="2"/>
  <c r="H3281" i="2" s="1"/>
  <c r="F3282" i="2"/>
  <c r="H3282" i="2" s="1"/>
  <c r="F3283" i="2"/>
  <c r="H3283" i="2" s="1"/>
  <c r="F3284" i="2"/>
  <c r="H3284" i="2" s="1"/>
  <c r="F3285" i="2"/>
  <c r="H3285" i="2" s="1"/>
  <c r="F3286" i="2"/>
  <c r="H3286" i="2" s="1"/>
  <c r="F3287" i="2"/>
  <c r="H3287" i="2" s="1"/>
  <c r="F3288" i="2"/>
  <c r="H3288" i="2" s="1"/>
  <c r="F3289" i="2"/>
  <c r="H3289" i="2" s="1"/>
  <c r="F3290" i="2"/>
  <c r="H3290" i="2" s="1"/>
  <c r="F3291" i="2"/>
  <c r="H3291" i="2" s="1"/>
  <c r="F3292" i="2"/>
  <c r="H3292" i="2" s="1"/>
  <c r="F3293" i="2"/>
  <c r="H3293" i="2" s="1"/>
  <c r="F3294" i="2"/>
  <c r="H3294" i="2" s="1"/>
  <c r="F3295" i="2"/>
  <c r="H3295" i="2" s="1"/>
  <c r="F3296" i="2"/>
  <c r="H3296" i="2" s="1"/>
  <c r="F3297" i="2"/>
  <c r="H3297" i="2" s="1"/>
  <c r="F3298" i="2"/>
  <c r="H3298" i="2" s="1"/>
  <c r="F3299" i="2"/>
  <c r="H3299" i="2" s="1"/>
  <c r="F3300" i="2"/>
  <c r="H3300" i="2" s="1"/>
  <c r="F3301" i="2"/>
  <c r="H3301" i="2" s="1"/>
  <c r="F3302" i="2"/>
  <c r="H3302" i="2" s="1"/>
  <c r="F3303" i="2"/>
  <c r="H3303" i="2" s="1"/>
  <c r="F3304" i="2"/>
  <c r="H3304" i="2" s="1"/>
  <c r="F3305" i="2"/>
  <c r="H3305" i="2" s="1"/>
  <c r="F3306" i="2"/>
  <c r="H3306" i="2" s="1"/>
  <c r="F3307" i="2"/>
  <c r="H3307" i="2" s="1"/>
  <c r="F3308" i="2"/>
  <c r="H3308" i="2" s="1"/>
  <c r="F3309" i="2"/>
  <c r="H3309" i="2" s="1"/>
  <c r="F3310" i="2"/>
  <c r="H3310" i="2" s="1"/>
  <c r="F3311" i="2"/>
  <c r="H3311" i="2" s="1"/>
  <c r="F3312" i="2"/>
  <c r="H3312" i="2" s="1"/>
  <c r="F3313" i="2"/>
  <c r="H3313" i="2" s="1"/>
  <c r="F3314" i="2"/>
  <c r="H3314" i="2" s="1"/>
  <c r="F3315" i="2"/>
  <c r="H3315" i="2" s="1"/>
  <c r="F3316" i="2"/>
  <c r="H3316" i="2" s="1"/>
  <c r="F3317" i="2"/>
  <c r="H3317" i="2" s="1"/>
  <c r="F3318" i="2"/>
  <c r="H3318" i="2" s="1"/>
  <c r="F3319" i="2"/>
  <c r="H3319" i="2" s="1"/>
  <c r="F3320" i="2"/>
  <c r="H3320" i="2" s="1"/>
  <c r="F3321" i="2"/>
  <c r="H3321" i="2" s="1"/>
  <c r="F3322" i="2"/>
  <c r="H3322" i="2" s="1"/>
  <c r="F3323" i="2"/>
  <c r="H3323" i="2" s="1"/>
  <c r="F3324" i="2"/>
  <c r="H3324" i="2" s="1"/>
  <c r="F3325" i="2"/>
  <c r="H3325" i="2" s="1"/>
  <c r="F3326" i="2"/>
  <c r="H3326" i="2" s="1"/>
  <c r="F3327" i="2"/>
  <c r="H3327" i="2" s="1"/>
  <c r="F3328" i="2"/>
  <c r="H3328" i="2" s="1"/>
  <c r="F3329" i="2"/>
  <c r="H3329" i="2" s="1"/>
  <c r="F3330" i="2"/>
  <c r="H3330" i="2" s="1"/>
  <c r="F3331" i="2"/>
  <c r="H3331" i="2" s="1"/>
  <c r="F3332" i="2"/>
  <c r="H3332" i="2" s="1"/>
  <c r="F3333" i="2"/>
  <c r="H3333" i="2" s="1"/>
  <c r="F3334" i="2"/>
  <c r="H3334" i="2" s="1"/>
  <c r="F3335" i="2"/>
  <c r="H3335" i="2" s="1"/>
  <c r="F3336" i="2"/>
  <c r="H3336" i="2" s="1"/>
  <c r="F3337" i="2"/>
  <c r="H3337" i="2" s="1"/>
  <c r="F3338" i="2"/>
  <c r="H3338" i="2" s="1"/>
  <c r="F3339" i="2"/>
  <c r="H3339" i="2" s="1"/>
  <c r="F3340" i="2"/>
  <c r="H3340" i="2" s="1"/>
  <c r="F3341" i="2"/>
  <c r="H3341" i="2" s="1"/>
  <c r="F3342" i="2"/>
  <c r="H3342" i="2" s="1"/>
  <c r="F3343" i="2"/>
  <c r="H3343" i="2" s="1"/>
  <c r="F3344" i="2"/>
  <c r="H3344" i="2" s="1"/>
  <c r="F3345" i="2"/>
  <c r="H3345" i="2" s="1"/>
  <c r="F3346" i="2"/>
  <c r="H3346" i="2" s="1"/>
  <c r="F3347" i="2"/>
  <c r="H3347" i="2" s="1"/>
  <c r="F3348" i="2"/>
  <c r="H3348" i="2" s="1"/>
  <c r="F3349" i="2"/>
  <c r="H3349" i="2" s="1"/>
  <c r="F3350" i="2"/>
  <c r="H3350" i="2" s="1"/>
  <c r="F3351" i="2"/>
  <c r="H3351" i="2" s="1"/>
  <c r="F3352" i="2"/>
  <c r="H3352" i="2" s="1"/>
  <c r="F3353" i="2"/>
  <c r="H3353" i="2" s="1"/>
  <c r="F3354" i="2"/>
  <c r="H3354" i="2" s="1"/>
  <c r="F3355" i="2"/>
  <c r="H3355" i="2" s="1"/>
  <c r="F3356" i="2"/>
  <c r="H3356" i="2" s="1"/>
  <c r="F3357" i="2"/>
  <c r="H3357" i="2" s="1"/>
  <c r="F3358" i="2"/>
  <c r="H3358" i="2" s="1"/>
  <c r="F3359" i="2"/>
  <c r="H3359" i="2" s="1"/>
  <c r="F3360" i="2"/>
  <c r="H3360" i="2" s="1"/>
  <c r="F3361" i="2"/>
  <c r="H3361" i="2" s="1"/>
  <c r="F3362" i="2"/>
  <c r="H3362" i="2" s="1"/>
  <c r="F3363" i="2"/>
  <c r="H3363" i="2" s="1"/>
  <c r="F3364" i="2"/>
  <c r="H3364" i="2" s="1"/>
  <c r="F3365" i="2"/>
  <c r="H3365" i="2" s="1"/>
  <c r="F3366" i="2"/>
  <c r="H3366" i="2" s="1"/>
  <c r="F3367" i="2"/>
  <c r="H3367" i="2" s="1"/>
  <c r="F3368" i="2"/>
  <c r="H3368" i="2" s="1"/>
  <c r="F3369" i="2"/>
  <c r="H3369" i="2" s="1"/>
  <c r="F3370" i="2"/>
  <c r="H3370" i="2" s="1"/>
  <c r="F3371" i="2"/>
  <c r="H3371" i="2" s="1"/>
  <c r="F3372" i="2"/>
  <c r="H3372" i="2" s="1"/>
  <c r="F3373" i="2"/>
  <c r="H3373" i="2" s="1"/>
  <c r="F3374" i="2"/>
  <c r="H3374" i="2" s="1"/>
  <c r="F3375" i="2"/>
  <c r="H3375" i="2" s="1"/>
  <c r="F3376" i="2"/>
  <c r="H3376" i="2" s="1"/>
  <c r="F3377" i="2"/>
  <c r="H3377" i="2" s="1"/>
  <c r="F3378" i="2"/>
  <c r="H3378" i="2" s="1"/>
  <c r="F3379" i="2"/>
  <c r="H3379" i="2" s="1"/>
  <c r="F3380" i="2"/>
  <c r="H3380" i="2" s="1"/>
  <c r="F3381" i="2"/>
  <c r="H3381" i="2" s="1"/>
  <c r="F3382" i="2"/>
  <c r="H3382" i="2" s="1"/>
  <c r="F3383" i="2"/>
  <c r="H3383" i="2" s="1"/>
  <c r="F3384" i="2"/>
  <c r="H3384" i="2" s="1"/>
  <c r="F3385" i="2"/>
  <c r="H3385" i="2" s="1"/>
  <c r="F3386" i="2"/>
  <c r="H3386" i="2" s="1"/>
  <c r="F3387" i="2"/>
  <c r="H3387" i="2" s="1"/>
  <c r="F3388" i="2"/>
  <c r="H3388" i="2" s="1"/>
  <c r="F3389" i="2"/>
  <c r="H3389" i="2" s="1"/>
  <c r="F3390" i="2"/>
  <c r="H3390" i="2" s="1"/>
  <c r="F3391" i="2"/>
  <c r="H3391" i="2" s="1"/>
  <c r="F3392" i="2"/>
  <c r="H3392" i="2" s="1"/>
  <c r="F3393" i="2"/>
  <c r="H3393" i="2" s="1"/>
  <c r="F3394" i="2"/>
  <c r="H3394" i="2" s="1"/>
  <c r="F3395" i="2"/>
  <c r="H3395" i="2" s="1"/>
  <c r="F3396" i="2"/>
  <c r="H3396" i="2" s="1"/>
  <c r="F3397" i="2"/>
  <c r="H3397" i="2" s="1"/>
  <c r="F3398" i="2"/>
  <c r="H3398" i="2" s="1"/>
  <c r="F3399" i="2"/>
  <c r="H3399" i="2" s="1"/>
  <c r="F3400" i="2"/>
  <c r="H3400" i="2" s="1"/>
  <c r="F3401" i="2"/>
  <c r="H3401" i="2" s="1"/>
  <c r="F3402" i="2"/>
  <c r="H3402" i="2" s="1"/>
  <c r="F3403" i="2"/>
  <c r="H3403" i="2" s="1"/>
  <c r="F3404" i="2"/>
  <c r="H3404" i="2" s="1"/>
  <c r="F3405" i="2"/>
  <c r="H3405" i="2" s="1"/>
  <c r="F3406" i="2"/>
  <c r="H3406" i="2" s="1"/>
  <c r="F3407" i="2"/>
  <c r="H3407" i="2" s="1"/>
  <c r="F3408" i="2"/>
  <c r="H3408" i="2" s="1"/>
  <c r="F3409" i="2"/>
  <c r="H3409" i="2" s="1"/>
  <c r="F3410" i="2"/>
  <c r="H3410" i="2" s="1"/>
  <c r="F3411" i="2"/>
  <c r="H3411" i="2" s="1"/>
  <c r="F3412" i="2"/>
  <c r="H3412" i="2" s="1"/>
  <c r="F3413" i="2"/>
  <c r="H3413" i="2" s="1"/>
  <c r="F3414" i="2"/>
  <c r="H3414" i="2" s="1"/>
  <c r="F3415" i="2"/>
  <c r="H3415" i="2" s="1"/>
  <c r="F3416" i="2"/>
  <c r="H3416" i="2" s="1"/>
  <c r="F3417" i="2"/>
  <c r="H3417" i="2" s="1"/>
  <c r="F3418" i="2"/>
  <c r="H3418" i="2" s="1"/>
  <c r="F3419" i="2"/>
  <c r="H3419" i="2" s="1"/>
  <c r="F3420" i="2"/>
  <c r="H3420" i="2" s="1"/>
  <c r="F3421" i="2"/>
  <c r="H3421" i="2" s="1"/>
  <c r="F3422" i="2"/>
  <c r="H3422" i="2" s="1"/>
  <c r="F3423" i="2"/>
  <c r="H3423" i="2" s="1"/>
  <c r="F3424" i="2"/>
  <c r="H3424" i="2" s="1"/>
  <c r="F3425" i="2"/>
  <c r="H3425" i="2" s="1"/>
  <c r="F3426" i="2"/>
  <c r="H3426" i="2" s="1"/>
  <c r="F3427" i="2"/>
  <c r="H3427" i="2" s="1"/>
  <c r="F3428" i="2"/>
  <c r="H3428" i="2" s="1"/>
  <c r="F3429" i="2"/>
  <c r="H3429" i="2" s="1"/>
  <c r="F3430" i="2"/>
  <c r="H3430" i="2" s="1"/>
  <c r="F3431" i="2"/>
  <c r="H3431" i="2" s="1"/>
  <c r="F3432" i="2"/>
  <c r="H3432" i="2" s="1"/>
  <c r="F3433" i="2"/>
  <c r="H3433" i="2" s="1"/>
  <c r="F3434" i="2"/>
  <c r="H3434" i="2" s="1"/>
  <c r="F3435" i="2"/>
  <c r="H3435" i="2" s="1"/>
  <c r="F3436" i="2"/>
  <c r="H3436" i="2" s="1"/>
  <c r="F3437" i="2"/>
  <c r="H3437" i="2" s="1"/>
  <c r="F3438" i="2"/>
  <c r="H3438" i="2" s="1"/>
  <c r="F3439" i="2"/>
  <c r="H3439" i="2" s="1"/>
  <c r="F3440" i="2"/>
  <c r="H3440" i="2" s="1"/>
  <c r="F3441" i="2"/>
  <c r="H3441" i="2" s="1"/>
  <c r="F3442" i="2"/>
  <c r="H3442" i="2" s="1"/>
  <c r="F3443" i="2"/>
  <c r="H3443" i="2" s="1"/>
  <c r="F3444" i="2"/>
  <c r="H3444" i="2" s="1"/>
  <c r="F3445" i="2"/>
  <c r="H3445" i="2" s="1"/>
  <c r="F3446" i="2"/>
  <c r="H3446" i="2" s="1"/>
  <c r="F3447" i="2"/>
  <c r="H3447" i="2" s="1"/>
  <c r="F3448" i="2"/>
  <c r="H3448" i="2" s="1"/>
  <c r="F3449" i="2"/>
  <c r="H3449" i="2" s="1"/>
  <c r="F3450" i="2"/>
  <c r="H3450" i="2" s="1"/>
  <c r="F3451" i="2"/>
  <c r="H3451" i="2" s="1"/>
  <c r="F3452" i="2"/>
  <c r="H3452" i="2" s="1"/>
  <c r="F3453" i="2"/>
  <c r="H3453" i="2" s="1"/>
  <c r="F3454" i="2"/>
  <c r="H3454" i="2" s="1"/>
  <c r="F3455" i="2"/>
  <c r="H3455" i="2" s="1"/>
  <c r="F3456" i="2"/>
  <c r="H3456" i="2" s="1"/>
  <c r="F3457" i="2"/>
  <c r="H3457" i="2" s="1"/>
  <c r="F3458" i="2"/>
  <c r="H3458" i="2" s="1"/>
  <c r="F3459" i="2"/>
  <c r="H3459" i="2" s="1"/>
  <c r="F3460" i="2"/>
  <c r="H3460" i="2" s="1"/>
  <c r="F3461" i="2"/>
  <c r="H3461" i="2" s="1"/>
  <c r="F3462" i="2"/>
  <c r="H3462" i="2" s="1"/>
  <c r="F3463" i="2"/>
  <c r="H3463" i="2" s="1"/>
  <c r="F3464" i="2"/>
  <c r="H3464" i="2" s="1"/>
  <c r="F3465" i="2"/>
  <c r="H3465" i="2" s="1"/>
  <c r="F3466" i="2"/>
  <c r="H3466" i="2" s="1"/>
  <c r="F3467" i="2"/>
  <c r="H3467" i="2" s="1"/>
  <c r="F3468" i="2"/>
  <c r="H3468" i="2" s="1"/>
  <c r="F3469" i="2"/>
  <c r="H3469" i="2" s="1"/>
  <c r="F3470" i="2"/>
  <c r="H3470" i="2" s="1"/>
  <c r="F3471" i="2"/>
  <c r="H3471" i="2" s="1"/>
  <c r="F3472" i="2"/>
  <c r="H3472" i="2" s="1"/>
  <c r="F3473" i="2"/>
  <c r="H3473" i="2" s="1"/>
  <c r="F3474" i="2"/>
  <c r="H3474" i="2" s="1"/>
  <c r="F3475" i="2"/>
  <c r="H3475" i="2" s="1"/>
  <c r="F3476" i="2"/>
  <c r="H3476" i="2" s="1"/>
  <c r="F3477" i="2"/>
  <c r="H3477" i="2" s="1"/>
  <c r="F3478" i="2"/>
  <c r="H3478" i="2" s="1"/>
  <c r="F3479" i="2"/>
  <c r="H3479" i="2" s="1"/>
  <c r="F3480" i="2"/>
  <c r="H3480" i="2" s="1"/>
  <c r="F3481" i="2"/>
  <c r="H3481" i="2" s="1"/>
  <c r="F3482" i="2"/>
  <c r="H3482" i="2" s="1"/>
  <c r="F3483" i="2"/>
  <c r="H3483" i="2" s="1"/>
  <c r="F3484" i="2"/>
  <c r="H3484" i="2" s="1"/>
  <c r="F3485" i="2"/>
  <c r="H3485" i="2" s="1"/>
  <c r="F3486" i="2"/>
  <c r="H3486" i="2" s="1"/>
  <c r="F3487" i="2"/>
  <c r="H3487" i="2" s="1"/>
  <c r="F3488" i="2"/>
  <c r="H3488" i="2" s="1"/>
  <c r="F3489" i="2"/>
  <c r="H3489" i="2" s="1"/>
  <c r="F3490" i="2"/>
  <c r="H3490" i="2" s="1"/>
  <c r="F3491" i="2"/>
  <c r="H3491" i="2" s="1"/>
  <c r="F3492" i="2"/>
  <c r="H3492" i="2" s="1"/>
  <c r="F3493" i="2"/>
  <c r="H3493" i="2" s="1"/>
  <c r="F3494" i="2"/>
  <c r="H3494" i="2" s="1"/>
  <c r="F3495" i="2"/>
  <c r="H3495" i="2" s="1"/>
  <c r="F3496" i="2"/>
  <c r="H3496" i="2" s="1"/>
  <c r="F3497" i="2"/>
  <c r="H3497" i="2" s="1"/>
  <c r="F3498" i="2"/>
  <c r="H3498" i="2" s="1"/>
  <c r="F3499" i="2"/>
  <c r="H3499" i="2" s="1"/>
  <c r="F3500" i="2"/>
  <c r="H3500" i="2" s="1"/>
  <c r="F3501" i="2"/>
  <c r="H3501" i="2" s="1"/>
  <c r="F3502" i="2"/>
  <c r="H3502" i="2" s="1"/>
  <c r="F3503" i="2"/>
  <c r="H3503" i="2" s="1"/>
  <c r="F3504" i="2"/>
  <c r="H3504" i="2" s="1"/>
  <c r="F3505" i="2"/>
  <c r="H3505" i="2" s="1"/>
  <c r="F3506" i="2"/>
  <c r="H3506" i="2" s="1"/>
  <c r="F3507" i="2"/>
  <c r="H3507" i="2" s="1"/>
  <c r="F3508" i="2"/>
  <c r="H3508" i="2" s="1"/>
  <c r="F3509" i="2"/>
  <c r="H3509" i="2" s="1"/>
  <c r="F3510" i="2"/>
  <c r="H3510" i="2" s="1"/>
  <c r="F3511" i="2"/>
  <c r="H3511" i="2" s="1"/>
  <c r="F3512" i="2"/>
  <c r="H3512" i="2" s="1"/>
  <c r="F3513" i="2"/>
  <c r="H3513" i="2" s="1"/>
  <c r="F3514" i="2"/>
  <c r="H3514" i="2" s="1"/>
  <c r="F3515" i="2"/>
  <c r="H3515" i="2" s="1"/>
  <c r="F3516" i="2"/>
  <c r="H3516" i="2" s="1"/>
  <c r="F3517" i="2"/>
  <c r="H3517" i="2" s="1"/>
  <c r="F3518" i="2"/>
  <c r="H3518" i="2" s="1"/>
  <c r="F3519" i="2"/>
  <c r="H3519" i="2" s="1"/>
  <c r="F3520" i="2"/>
  <c r="H3520" i="2" s="1"/>
  <c r="F3521" i="2"/>
  <c r="H3521" i="2" s="1"/>
  <c r="F3522" i="2"/>
  <c r="H3522" i="2" s="1"/>
  <c r="F3523" i="2"/>
  <c r="H3523" i="2" s="1"/>
  <c r="F3524" i="2"/>
  <c r="H3524" i="2" s="1"/>
  <c r="F3525" i="2"/>
  <c r="H3525" i="2" s="1"/>
  <c r="F3526" i="2"/>
  <c r="H3526" i="2" s="1"/>
  <c r="F3527" i="2"/>
  <c r="H3527" i="2" s="1"/>
  <c r="F3528" i="2"/>
  <c r="H3528" i="2" s="1"/>
  <c r="F3529" i="2"/>
  <c r="H3529" i="2" s="1"/>
  <c r="F3530" i="2"/>
  <c r="H3530" i="2" s="1"/>
  <c r="F3531" i="2"/>
  <c r="H3531" i="2" s="1"/>
  <c r="F3532" i="2"/>
  <c r="H3532" i="2" s="1"/>
  <c r="F3533" i="2"/>
  <c r="H3533" i="2" s="1"/>
  <c r="F3534" i="2"/>
  <c r="H3534" i="2" s="1"/>
  <c r="F3535" i="2"/>
  <c r="H3535" i="2" s="1"/>
  <c r="F3536" i="2"/>
  <c r="H3536" i="2" s="1"/>
  <c r="F3537" i="2"/>
  <c r="H3537" i="2" s="1"/>
  <c r="F3538" i="2"/>
  <c r="H3538" i="2" s="1"/>
  <c r="F3539" i="2"/>
  <c r="H3539" i="2" s="1"/>
  <c r="F3540" i="2"/>
  <c r="H3540" i="2" s="1"/>
  <c r="F3541" i="2"/>
  <c r="H3541" i="2" s="1"/>
  <c r="F3542" i="2"/>
  <c r="H3542" i="2" s="1"/>
  <c r="F3543" i="2"/>
  <c r="H3543" i="2" s="1"/>
  <c r="F3544" i="2"/>
  <c r="H3544" i="2" s="1"/>
  <c r="F3545" i="2"/>
  <c r="H3545" i="2" s="1"/>
  <c r="F3546" i="2"/>
  <c r="H3546" i="2" s="1"/>
  <c r="F3547" i="2"/>
  <c r="H3547" i="2" s="1"/>
  <c r="F3548" i="2"/>
  <c r="H3548" i="2" s="1"/>
  <c r="F3549" i="2"/>
  <c r="H3549" i="2" s="1"/>
  <c r="F3550" i="2"/>
  <c r="H3550" i="2" s="1"/>
  <c r="F3551" i="2"/>
  <c r="H3551" i="2" s="1"/>
  <c r="F3552" i="2"/>
  <c r="H3552" i="2" s="1"/>
  <c r="F3553" i="2"/>
  <c r="H3553" i="2" s="1"/>
  <c r="F3554" i="2"/>
  <c r="H3554" i="2" s="1"/>
  <c r="F3555" i="2"/>
  <c r="H3555" i="2" s="1"/>
  <c r="F3556" i="2"/>
  <c r="H3556" i="2" s="1"/>
  <c r="F3557" i="2"/>
  <c r="H3557" i="2" s="1"/>
  <c r="F3558" i="2"/>
  <c r="H3558" i="2" s="1"/>
  <c r="F3559" i="2"/>
  <c r="H3559" i="2" s="1"/>
  <c r="F3560" i="2"/>
  <c r="H3560" i="2" s="1"/>
  <c r="F3561" i="2"/>
  <c r="H3561" i="2" s="1"/>
  <c r="F3562" i="2"/>
  <c r="H3562" i="2" s="1"/>
  <c r="F3563" i="2"/>
  <c r="H3563" i="2" s="1"/>
  <c r="F3564" i="2"/>
  <c r="H3564" i="2" s="1"/>
  <c r="F3565" i="2"/>
  <c r="H3565" i="2" s="1"/>
  <c r="F3566" i="2"/>
  <c r="H3566" i="2" s="1"/>
  <c r="F3567" i="2"/>
  <c r="H3567" i="2" s="1"/>
  <c r="F3568" i="2"/>
  <c r="H3568" i="2" s="1"/>
  <c r="F3569" i="2"/>
  <c r="H3569" i="2" s="1"/>
  <c r="F3570" i="2"/>
  <c r="H3570" i="2" s="1"/>
  <c r="F3571" i="2"/>
  <c r="H3571" i="2" s="1"/>
  <c r="F3572" i="2"/>
  <c r="H3572" i="2" s="1"/>
  <c r="F3573" i="2"/>
  <c r="H3573" i="2" s="1"/>
  <c r="F3574" i="2"/>
  <c r="H3574" i="2" s="1"/>
  <c r="F3575" i="2"/>
  <c r="H3575" i="2" s="1"/>
  <c r="F3576" i="2"/>
  <c r="H3576" i="2" s="1"/>
  <c r="F3577" i="2"/>
  <c r="H3577" i="2" s="1"/>
  <c r="F3578" i="2"/>
  <c r="H3578" i="2" s="1"/>
  <c r="F3579" i="2"/>
  <c r="H3579" i="2" s="1"/>
  <c r="F3580" i="2"/>
  <c r="H3580" i="2" s="1"/>
  <c r="F3581" i="2"/>
  <c r="H3581" i="2" s="1"/>
  <c r="F3582" i="2"/>
  <c r="H3582" i="2" s="1"/>
  <c r="F3583" i="2"/>
  <c r="H3583" i="2" s="1"/>
  <c r="F3584" i="2"/>
  <c r="H3584" i="2" s="1"/>
  <c r="F3585" i="2"/>
  <c r="H3585" i="2" s="1"/>
  <c r="F3586" i="2"/>
  <c r="H3586" i="2" s="1"/>
  <c r="F3587" i="2"/>
  <c r="H3587" i="2" s="1"/>
  <c r="F3588" i="2"/>
  <c r="H3588" i="2" s="1"/>
  <c r="F3589" i="2"/>
  <c r="H3589" i="2" s="1"/>
  <c r="F3590" i="2"/>
  <c r="H3590" i="2" s="1"/>
  <c r="F3591" i="2"/>
  <c r="H3591" i="2" s="1"/>
  <c r="F3592" i="2"/>
  <c r="H3592" i="2" s="1"/>
  <c r="F3593" i="2"/>
  <c r="H3593" i="2" s="1"/>
  <c r="F3594" i="2"/>
  <c r="H3594" i="2" s="1"/>
  <c r="F3595" i="2"/>
  <c r="H3595" i="2" s="1"/>
  <c r="F3596" i="2"/>
  <c r="H3596" i="2" s="1"/>
  <c r="F3597" i="2"/>
  <c r="H3597" i="2" s="1"/>
  <c r="F3598" i="2"/>
  <c r="H3598" i="2" s="1"/>
  <c r="F3599" i="2"/>
  <c r="H3599" i="2" s="1"/>
  <c r="F3600" i="2"/>
  <c r="H3600" i="2" s="1"/>
  <c r="F3601" i="2"/>
  <c r="H3601" i="2" s="1"/>
  <c r="F3602" i="2"/>
  <c r="H3602" i="2" s="1"/>
  <c r="F3603" i="2"/>
  <c r="H3603" i="2" s="1"/>
  <c r="F3604" i="2"/>
  <c r="H3604" i="2" s="1"/>
  <c r="F3605" i="2"/>
  <c r="H3605" i="2" s="1"/>
  <c r="F3606" i="2"/>
  <c r="H3606" i="2" s="1"/>
  <c r="F3607" i="2"/>
  <c r="H3607" i="2" s="1"/>
  <c r="F3608" i="2"/>
  <c r="H3608" i="2" s="1"/>
  <c r="F3609" i="2"/>
  <c r="H3609" i="2" s="1"/>
  <c r="F3610" i="2"/>
  <c r="H3610" i="2" s="1"/>
  <c r="F3611" i="2"/>
  <c r="H3611" i="2" s="1"/>
  <c r="F3612" i="2"/>
  <c r="H3612" i="2" s="1"/>
  <c r="F3613" i="2"/>
  <c r="H3613" i="2" s="1"/>
  <c r="F3614" i="2"/>
  <c r="H3614" i="2" s="1"/>
  <c r="F3615" i="2"/>
  <c r="H3615" i="2" s="1"/>
  <c r="F3616" i="2"/>
  <c r="H3616" i="2" s="1"/>
  <c r="F3617" i="2"/>
  <c r="H3617" i="2" s="1"/>
  <c r="F3618" i="2"/>
  <c r="H3618" i="2" s="1"/>
  <c r="F3619" i="2"/>
  <c r="H3619" i="2" s="1"/>
  <c r="F3620" i="2"/>
  <c r="H3620" i="2" s="1"/>
  <c r="F3621" i="2"/>
  <c r="H3621" i="2" s="1"/>
  <c r="F3622" i="2"/>
  <c r="H3622" i="2" s="1"/>
  <c r="F3623" i="2"/>
  <c r="H3623" i="2" s="1"/>
  <c r="F3624" i="2"/>
  <c r="H3624" i="2" s="1"/>
  <c r="F3625" i="2"/>
  <c r="H3625" i="2" s="1"/>
  <c r="F3626" i="2"/>
  <c r="H3626" i="2" s="1"/>
  <c r="F3627" i="2"/>
  <c r="H3627" i="2" s="1"/>
  <c r="F3628" i="2"/>
  <c r="H3628" i="2" s="1"/>
  <c r="F3629" i="2"/>
  <c r="H3629" i="2" s="1"/>
  <c r="F3630" i="2"/>
  <c r="H3630" i="2" s="1"/>
  <c r="F3631" i="2"/>
  <c r="H3631" i="2" s="1"/>
  <c r="F3632" i="2"/>
  <c r="H3632" i="2" s="1"/>
  <c r="F3633" i="2"/>
  <c r="H3633" i="2" s="1"/>
  <c r="F3634" i="2"/>
  <c r="H3634" i="2" s="1"/>
  <c r="F3635" i="2"/>
  <c r="H3635" i="2" s="1"/>
  <c r="F3636" i="2"/>
  <c r="H3636" i="2" s="1"/>
  <c r="F3637" i="2"/>
  <c r="H3637" i="2" s="1"/>
  <c r="F3638" i="2"/>
  <c r="H3638" i="2" s="1"/>
  <c r="F3639" i="2"/>
  <c r="H3639" i="2" s="1"/>
  <c r="F3640" i="2"/>
  <c r="H3640" i="2" s="1"/>
  <c r="F3641" i="2"/>
  <c r="H3641" i="2" s="1"/>
  <c r="F3642" i="2"/>
  <c r="H3642" i="2" s="1"/>
  <c r="F3643" i="2"/>
  <c r="H3643" i="2" s="1"/>
  <c r="F3644" i="2"/>
  <c r="H3644" i="2" s="1"/>
  <c r="F3645" i="2"/>
  <c r="H3645" i="2" s="1"/>
  <c r="F3646" i="2"/>
  <c r="H3646" i="2" s="1"/>
  <c r="F3647" i="2"/>
  <c r="H3647" i="2" s="1"/>
  <c r="F3648" i="2"/>
  <c r="H3648" i="2" s="1"/>
  <c r="F3649" i="2"/>
  <c r="H3649" i="2" s="1"/>
  <c r="F3650" i="2"/>
  <c r="H3650" i="2" s="1"/>
  <c r="F3651" i="2"/>
  <c r="H3651" i="2" s="1"/>
  <c r="F3652" i="2"/>
  <c r="H3652" i="2" s="1"/>
  <c r="F3653" i="2"/>
  <c r="H3653" i="2" s="1"/>
  <c r="F3654" i="2"/>
  <c r="H3654" i="2" s="1"/>
  <c r="F3655" i="2"/>
  <c r="H3655" i="2" s="1"/>
  <c r="F3656" i="2"/>
  <c r="H3656" i="2" s="1"/>
  <c r="F3657" i="2"/>
  <c r="H3657" i="2" s="1"/>
  <c r="F3658" i="2"/>
  <c r="H3658" i="2" s="1"/>
  <c r="F3659" i="2"/>
  <c r="H3659" i="2" s="1"/>
  <c r="F3660" i="2"/>
  <c r="H3660" i="2" s="1"/>
  <c r="F3661" i="2"/>
  <c r="H3661" i="2" s="1"/>
  <c r="F3662" i="2"/>
  <c r="H3662" i="2" s="1"/>
  <c r="F3663" i="2"/>
  <c r="H3663" i="2" s="1"/>
  <c r="F3664" i="2"/>
  <c r="H3664" i="2" s="1"/>
  <c r="F3665" i="2"/>
  <c r="H3665" i="2" s="1"/>
  <c r="F3666" i="2"/>
  <c r="H3666" i="2" s="1"/>
  <c r="F3667" i="2"/>
  <c r="H3667" i="2" s="1"/>
  <c r="F3668" i="2"/>
  <c r="H3668" i="2" s="1"/>
  <c r="F3669" i="2"/>
  <c r="H3669" i="2" s="1"/>
  <c r="F3670" i="2"/>
  <c r="H3670" i="2" s="1"/>
  <c r="F3671" i="2"/>
  <c r="H3671" i="2" s="1"/>
  <c r="F3672" i="2"/>
  <c r="H3672" i="2" s="1"/>
  <c r="F3673" i="2"/>
  <c r="H3673" i="2" s="1"/>
  <c r="F3674" i="2"/>
  <c r="H3674" i="2" s="1"/>
  <c r="F3675" i="2"/>
  <c r="H3675" i="2" s="1"/>
  <c r="F3676" i="2"/>
  <c r="H3676" i="2" s="1"/>
  <c r="F3677" i="2"/>
  <c r="H3677" i="2" s="1"/>
  <c r="F3678" i="2"/>
  <c r="H3678" i="2" s="1"/>
  <c r="F3679" i="2"/>
  <c r="H3679" i="2" s="1"/>
  <c r="F3680" i="2"/>
  <c r="H3680" i="2" s="1"/>
  <c r="F3681" i="2"/>
  <c r="H3681" i="2" s="1"/>
  <c r="F3682" i="2"/>
  <c r="H3682" i="2" s="1"/>
  <c r="F3683" i="2"/>
  <c r="H3683" i="2" s="1"/>
  <c r="F3684" i="2"/>
  <c r="H3684" i="2" s="1"/>
  <c r="F3685" i="2"/>
  <c r="H3685" i="2" s="1"/>
  <c r="F3686" i="2"/>
  <c r="H3686" i="2" s="1"/>
  <c r="F3687" i="2"/>
  <c r="H3687" i="2" s="1"/>
  <c r="F3688" i="2"/>
  <c r="H3688" i="2" s="1"/>
  <c r="F3689" i="2"/>
  <c r="H3689" i="2" s="1"/>
  <c r="F3690" i="2"/>
  <c r="H3690" i="2" s="1"/>
  <c r="F3691" i="2"/>
  <c r="H3691" i="2" s="1"/>
  <c r="F3692" i="2"/>
  <c r="H3692" i="2" s="1"/>
  <c r="F3693" i="2"/>
  <c r="H3693" i="2" s="1"/>
  <c r="F3694" i="2"/>
  <c r="H3694" i="2" s="1"/>
  <c r="F3695" i="2"/>
  <c r="H3695" i="2" s="1"/>
  <c r="F3696" i="2"/>
  <c r="H3696" i="2" s="1"/>
  <c r="F3697" i="2"/>
  <c r="H3697" i="2" s="1"/>
  <c r="F3698" i="2"/>
  <c r="H3698" i="2" s="1"/>
  <c r="F3699" i="2"/>
  <c r="H3699" i="2" s="1"/>
  <c r="F3700" i="2"/>
  <c r="H3700" i="2" s="1"/>
  <c r="F3701" i="2"/>
  <c r="H3701" i="2" s="1"/>
  <c r="F3702" i="2"/>
  <c r="H3702" i="2" s="1"/>
  <c r="F3703" i="2"/>
  <c r="H3703" i="2" s="1"/>
  <c r="F3704" i="2"/>
  <c r="H3704" i="2" s="1"/>
  <c r="F3705" i="2"/>
  <c r="H3705" i="2" s="1"/>
  <c r="F3706" i="2"/>
  <c r="H3706" i="2" s="1"/>
  <c r="F3707" i="2"/>
  <c r="H3707" i="2" s="1"/>
  <c r="F3708" i="2"/>
  <c r="H3708" i="2" s="1"/>
  <c r="F3709" i="2"/>
  <c r="H3709" i="2" s="1"/>
  <c r="F3710" i="2"/>
  <c r="H3710" i="2" s="1"/>
  <c r="F3711" i="2"/>
  <c r="H3711" i="2" s="1"/>
  <c r="F3712" i="2"/>
  <c r="H3712" i="2" s="1"/>
  <c r="F3713" i="2"/>
  <c r="H3713" i="2" s="1"/>
  <c r="F3714" i="2"/>
  <c r="H3714" i="2" s="1"/>
  <c r="F3715" i="2"/>
  <c r="H3715" i="2" s="1"/>
  <c r="F3716" i="2"/>
  <c r="H3716" i="2" s="1"/>
  <c r="F3717" i="2"/>
  <c r="H3717" i="2" s="1"/>
  <c r="F3718" i="2"/>
  <c r="H3718" i="2" s="1"/>
  <c r="F3719" i="2"/>
  <c r="H3719" i="2" s="1"/>
  <c r="F3720" i="2"/>
  <c r="H3720" i="2" s="1"/>
  <c r="F3721" i="2"/>
  <c r="H3721" i="2" s="1"/>
  <c r="F3722" i="2"/>
  <c r="H3722" i="2" s="1"/>
  <c r="F3723" i="2"/>
  <c r="H3723" i="2" s="1"/>
  <c r="F3724" i="2"/>
  <c r="H3724" i="2" s="1"/>
  <c r="F3725" i="2"/>
  <c r="H3725" i="2" s="1"/>
  <c r="F3726" i="2"/>
  <c r="H3726" i="2" s="1"/>
  <c r="F3727" i="2"/>
  <c r="H3727" i="2" s="1"/>
  <c r="F3728" i="2"/>
  <c r="H3728" i="2" s="1"/>
  <c r="F3729" i="2"/>
  <c r="H3729" i="2" s="1"/>
  <c r="F3730" i="2"/>
  <c r="H3730" i="2" s="1"/>
  <c r="F3731" i="2"/>
  <c r="H3731" i="2" s="1"/>
  <c r="F3732" i="2"/>
  <c r="H3732" i="2" s="1"/>
  <c r="F3733" i="2"/>
  <c r="H3733" i="2" s="1"/>
  <c r="F3734" i="2"/>
  <c r="H3734" i="2" s="1"/>
  <c r="F3735" i="2"/>
  <c r="H3735" i="2" s="1"/>
  <c r="F3736" i="2"/>
  <c r="H3736" i="2" s="1"/>
  <c r="F3737" i="2"/>
  <c r="H3737" i="2" s="1"/>
  <c r="F3738" i="2"/>
  <c r="H3738" i="2" s="1"/>
  <c r="F3739" i="2"/>
  <c r="H3739" i="2" s="1"/>
  <c r="F3740" i="2"/>
  <c r="H3740" i="2" s="1"/>
  <c r="F3741" i="2"/>
  <c r="H3741" i="2" s="1"/>
  <c r="F3742" i="2"/>
  <c r="H3742" i="2" s="1"/>
  <c r="F3743" i="2"/>
  <c r="H3743" i="2" s="1"/>
  <c r="F3744" i="2"/>
  <c r="H3744" i="2" s="1"/>
  <c r="F3745" i="2"/>
  <c r="H3745" i="2" s="1"/>
  <c r="F3746" i="2"/>
  <c r="H3746" i="2" s="1"/>
  <c r="F3747" i="2"/>
  <c r="H3747" i="2" s="1"/>
  <c r="F3748" i="2"/>
  <c r="H3748" i="2" s="1"/>
  <c r="F3749" i="2"/>
  <c r="H3749" i="2" s="1"/>
  <c r="F3750" i="2"/>
  <c r="H3750" i="2" s="1"/>
  <c r="F3751" i="2"/>
  <c r="H3751" i="2" s="1"/>
  <c r="F3752" i="2"/>
  <c r="H3752" i="2" s="1"/>
  <c r="F3753" i="2"/>
  <c r="H3753" i="2" s="1"/>
  <c r="F3754" i="2"/>
  <c r="H3754" i="2" s="1"/>
  <c r="F3755" i="2"/>
  <c r="H3755" i="2" s="1"/>
  <c r="F3756" i="2"/>
  <c r="H3756" i="2" s="1"/>
  <c r="F3757" i="2"/>
  <c r="H3757" i="2" s="1"/>
  <c r="F3758" i="2"/>
  <c r="H3758" i="2" s="1"/>
  <c r="F3759" i="2"/>
  <c r="H3759" i="2" s="1"/>
  <c r="F3760" i="2"/>
  <c r="H3760" i="2" s="1"/>
  <c r="F3761" i="2"/>
  <c r="H3761" i="2" s="1"/>
  <c r="F3762" i="2"/>
  <c r="H3762" i="2" s="1"/>
  <c r="F3763" i="2"/>
  <c r="H3763" i="2" s="1"/>
  <c r="F3764" i="2"/>
  <c r="H3764" i="2" s="1"/>
  <c r="F3765" i="2"/>
  <c r="H3765" i="2" s="1"/>
  <c r="F3766" i="2"/>
  <c r="H3766" i="2" s="1"/>
  <c r="F3767" i="2"/>
  <c r="H3767" i="2" s="1"/>
  <c r="F3768" i="2"/>
  <c r="H3768" i="2" s="1"/>
  <c r="F3769" i="2"/>
  <c r="H3769" i="2" s="1"/>
  <c r="F3770" i="2"/>
  <c r="H3770" i="2" s="1"/>
  <c r="F3771" i="2"/>
  <c r="H3771" i="2" s="1"/>
  <c r="F3772" i="2"/>
  <c r="H3772" i="2" s="1"/>
  <c r="F3773" i="2"/>
  <c r="H3773" i="2" s="1"/>
  <c r="F3774" i="2"/>
  <c r="H3774" i="2" s="1"/>
  <c r="F3775" i="2"/>
  <c r="H3775" i="2" s="1"/>
  <c r="F3776" i="2"/>
  <c r="H3776" i="2" s="1"/>
  <c r="F3777" i="2"/>
  <c r="H3777" i="2" s="1"/>
  <c r="F3778" i="2"/>
  <c r="H3778" i="2" s="1"/>
  <c r="F3779" i="2"/>
  <c r="H3779" i="2" s="1"/>
  <c r="F3780" i="2"/>
  <c r="H3780" i="2" s="1"/>
  <c r="F3781" i="2"/>
  <c r="H3781" i="2" s="1"/>
  <c r="F3782" i="2"/>
  <c r="H3782" i="2" s="1"/>
  <c r="F3783" i="2"/>
  <c r="H3783" i="2" s="1"/>
  <c r="F3784" i="2"/>
  <c r="H3784" i="2" s="1"/>
  <c r="F3785" i="2"/>
  <c r="H3785" i="2" s="1"/>
  <c r="F3786" i="2"/>
  <c r="H3786" i="2" s="1"/>
  <c r="F3787" i="2"/>
  <c r="H3787" i="2" s="1"/>
  <c r="F3788" i="2"/>
  <c r="H3788" i="2" s="1"/>
  <c r="F3789" i="2"/>
  <c r="H3789" i="2" s="1"/>
  <c r="F3790" i="2"/>
  <c r="H3790" i="2" s="1"/>
  <c r="F3791" i="2"/>
  <c r="H3791" i="2" s="1"/>
  <c r="F3792" i="2"/>
  <c r="H3792" i="2" s="1"/>
  <c r="F3793" i="2"/>
  <c r="H3793" i="2" s="1"/>
  <c r="F3794" i="2"/>
  <c r="H3794" i="2" s="1"/>
  <c r="F3795" i="2"/>
  <c r="H3795" i="2" s="1"/>
  <c r="F3796" i="2"/>
  <c r="H3796" i="2" s="1"/>
  <c r="F3797" i="2"/>
  <c r="H3797" i="2" s="1"/>
  <c r="F3798" i="2"/>
  <c r="H3798" i="2" s="1"/>
  <c r="F3799" i="2"/>
  <c r="H3799" i="2" s="1"/>
  <c r="F3800" i="2"/>
  <c r="H3800" i="2" s="1"/>
  <c r="F3801" i="2"/>
  <c r="H3801" i="2" s="1"/>
  <c r="F3802" i="2"/>
  <c r="H3802" i="2" s="1"/>
  <c r="F3803" i="2"/>
  <c r="H3803" i="2" s="1"/>
  <c r="F3804" i="2"/>
  <c r="H3804" i="2" s="1"/>
  <c r="F3805" i="2"/>
  <c r="H3805" i="2" s="1"/>
  <c r="F3806" i="2"/>
  <c r="H3806" i="2" s="1"/>
  <c r="F3807" i="2"/>
  <c r="H3807" i="2" s="1"/>
  <c r="F3808" i="2"/>
  <c r="H3808" i="2" s="1"/>
  <c r="F3809" i="2"/>
  <c r="H3809" i="2" s="1"/>
  <c r="F3810" i="2"/>
  <c r="H3810" i="2" s="1"/>
  <c r="F3811" i="2"/>
  <c r="H3811" i="2" s="1"/>
  <c r="F3812" i="2"/>
  <c r="H3812" i="2" s="1"/>
  <c r="F3813" i="2"/>
  <c r="H3813" i="2" s="1"/>
  <c r="F3814" i="2"/>
  <c r="H3814" i="2" s="1"/>
  <c r="F3815" i="2"/>
  <c r="H3815" i="2" s="1"/>
  <c r="F3816" i="2"/>
  <c r="H3816" i="2" s="1"/>
  <c r="F3817" i="2"/>
  <c r="H3817" i="2" s="1"/>
  <c r="F3818" i="2"/>
  <c r="H3818" i="2" s="1"/>
  <c r="F3819" i="2"/>
  <c r="H3819" i="2" s="1"/>
  <c r="F3820" i="2"/>
  <c r="H3820" i="2" s="1"/>
  <c r="F3821" i="2"/>
  <c r="H3821" i="2" s="1"/>
  <c r="F3822" i="2"/>
  <c r="H3822" i="2" s="1"/>
  <c r="F3823" i="2"/>
  <c r="H3823" i="2" s="1"/>
  <c r="F3824" i="2"/>
  <c r="H3824" i="2" s="1"/>
  <c r="F3825" i="2"/>
  <c r="H3825" i="2" s="1"/>
  <c r="F3826" i="2"/>
  <c r="H3826" i="2" s="1"/>
  <c r="F3827" i="2"/>
  <c r="H3827" i="2" s="1"/>
  <c r="F3828" i="2"/>
  <c r="H3828" i="2" s="1"/>
  <c r="F3829" i="2"/>
  <c r="H3829" i="2" s="1"/>
  <c r="F3830" i="2"/>
  <c r="H3830" i="2" s="1"/>
  <c r="F3831" i="2"/>
  <c r="H3831" i="2" s="1"/>
  <c r="F3832" i="2"/>
  <c r="H3832" i="2" s="1"/>
  <c r="F3833" i="2"/>
  <c r="H3833" i="2" s="1"/>
  <c r="F3834" i="2"/>
  <c r="H3834" i="2" s="1"/>
  <c r="F3835" i="2"/>
  <c r="H3835" i="2" s="1"/>
  <c r="F3836" i="2"/>
  <c r="H3836" i="2" s="1"/>
  <c r="F3837" i="2"/>
  <c r="H3837" i="2" s="1"/>
  <c r="F3838" i="2"/>
  <c r="H3838" i="2" s="1"/>
  <c r="F3839" i="2"/>
  <c r="H3839" i="2" s="1"/>
  <c r="F3840" i="2"/>
  <c r="H3840" i="2" s="1"/>
  <c r="F3841" i="2"/>
  <c r="H3841" i="2" s="1"/>
  <c r="F3842" i="2"/>
  <c r="H3842" i="2" s="1"/>
  <c r="F3843" i="2"/>
  <c r="H3843" i="2" s="1"/>
  <c r="F3844" i="2"/>
  <c r="H3844" i="2" s="1"/>
  <c r="F3845" i="2"/>
  <c r="H3845" i="2" s="1"/>
  <c r="F3846" i="2"/>
  <c r="H3846" i="2" s="1"/>
  <c r="F3847" i="2"/>
  <c r="H3847" i="2" s="1"/>
  <c r="F3848" i="2"/>
  <c r="H3848" i="2" s="1"/>
  <c r="F3849" i="2"/>
  <c r="H3849" i="2" s="1"/>
  <c r="F3850" i="2"/>
  <c r="H3850" i="2" s="1"/>
  <c r="F3851" i="2"/>
  <c r="H3851" i="2" s="1"/>
  <c r="F3852" i="2"/>
  <c r="H3852" i="2" s="1"/>
  <c r="F3853" i="2"/>
  <c r="H3853" i="2" s="1"/>
  <c r="F3854" i="2"/>
  <c r="H3854" i="2" s="1"/>
  <c r="F3855" i="2"/>
  <c r="H3855" i="2" s="1"/>
  <c r="F3856" i="2"/>
  <c r="H3856" i="2" s="1"/>
  <c r="F3857" i="2"/>
  <c r="H3857" i="2" s="1"/>
  <c r="F3858" i="2"/>
  <c r="H3858" i="2" s="1"/>
  <c r="F3859" i="2"/>
  <c r="H3859" i="2" s="1"/>
  <c r="F3860" i="2"/>
  <c r="H3860" i="2" s="1"/>
  <c r="F3861" i="2"/>
  <c r="H3861" i="2" s="1"/>
  <c r="F3862" i="2"/>
  <c r="H3862" i="2" s="1"/>
  <c r="F3863" i="2"/>
  <c r="H3863" i="2" s="1"/>
  <c r="F3864" i="2"/>
  <c r="H3864" i="2" s="1"/>
  <c r="F3865" i="2"/>
  <c r="H3865" i="2" s="1"/>
  <c r="F3866" i="2"/>
  <c r="H3866" i="2" s="1"/>
  <c r="F3867" i="2"/>
  <c r="H3867" i="2" s="1"/>
  <c r="F3868" i="2"/>
  <c r="H3868" i="2" s="1"/>
  <c r="F3869" i="2"/>
  <c r="H3869" i="2" s="1"/>
  <c r="F3870" i="2"/>
  <c r="H3870" i="2" s="1"/>
  <c r="F3871" i="2"/>
  <c r="H3871" i="2" s="1"/>
  <c r="F3872" i="2"/>
  <c r="H3872" i="2" s="1"/>
  <c r="F3873" i="2"/>
  <c r="H3873" i="2" s="1"/>
  <c r="F3874" i="2"/>
  <c r="H3874" i="2" s="1"/>
  <c r="F3875" i="2"/>
  <c r="H3875" i="2" s="1"/>
  <c r="F3876" i="2"/>
  <c r="H3876" i="2" s="1"/>
  <c r="F3877" i="2"/>
  <c r="H3877" i="2" s="1"/>
  <c r="F3878" i="2"/>
  <c r="H3878" i="2" s="1"/>
  <c r="F3879" i="2"/>
  <c r="H3879" i="2" s="1"/>
  <c r="F3880" i="2"/>
  <c r="H3880" i="2" s="1"/>
  <c r="F3881" i="2"/>
  <c r="H3881" i="2" s="1"/>
  <c r="F3882" i="2"/>
  <c r="H3882" i="2" s="1"/>
  <c r="F3883" i="2"/>
  <c r="H3883" i="2" s="1"/>
  <c r="F3884" i="2"/>
  <c r="H3884" i="2" s="1"/>
  <c r="F3885" i="2"/>
  <c r="H3885" i="2" s="1"/>
  <c r="F3886" i="2"/>
  <c r="H3886" i="2" s="1"/>
  <c r="F3887" i="2"/>
  <c r="H3887" i="2" s="1"/>
  <c r="F3888" i="2"/>
  <c r="H3888" i="2" s="1"/>
  <c r="F3889" i="2"/>
  <c r="H3889" i="2" s="1"/>
  <c r="F3890" i="2"/>
  <c r="H3890" i="2" s="1"/>
  <c r="F3891" i="2"/>
  <c r="H3891" i="2" s="1"/>
  <c r="F3892" i="2"/>
  <c r="H3892" i="2" s="1"/>
  <c r="F3893" i="2"/>
  <c r="H3893" i="2" s="1"/>
  <c r="F3894" i="2"/>
  <c r="H3894" i="2" s="1"/>
  <c r="F3895" i="2"/>
  <c r="H3895" i="2" s="1"/>
  <c r="F3896" i="2"/>
  <c r="H3896" i="2" s="1"/>
  <c r="F3897" i="2"/>
  <c r="H3897" i="2" s="1"/>
  <c r="F3898" i="2"/>
  <c r="H3898" i="2" s="1"/>
  <c r="F3899" i="2"/>
  <c r="H3899" i="2" s="1"/>
  <c r="F3900" i="2"/>
  <c r="H3900" i="2" s="1"/>
  <c r="F3901" i="2"/>
  <c r="H3901" i="2" s="1"/>
  <c r="F3902" i="2"/>
  <c r="H3902" i="2" s="1"/>
  <c r="F3903" i="2"/>
  <c r="H3903" i="2" s="1"/>
  <c r="F3904" i="2"/>
  <c r="H3904" i="2" s="1"/>
  <c r="F3905" i="2"/>
  <c r="H3905" i="2" s="1"/>
  <c r="F3906" i="2"/>
  <c r="H3906" i="2" s="1"/>
  <c r="F3907" i="2"/>
  <c r="H3907" i="2" s="1"/>
  <c r="F3908" i="2"/>
  <c r="H3908" i="2" s="1"/>
  <c r="F3909" i="2"/>
  <c r="H3909" i="2" s="1"/>
  <c r="F3910" i="2"/>
  <c r="H3910" i="2" s="1"/>
  <c r="F3911" i="2"/>
  <c r="H3911" i="2" s="1"/>
  <c r="F3912" i="2"/>
  <c r="H3912" i="2" s="1"/>
  <c r="F3913" i="2"/>
  <c r="H3913" i="2" s="1"/>
  <c r="F3914" i="2"/>
  <c r="H3914" i="2" s="1"/>
  <c r="F3915" i="2"/>
  <c r="H3915" i="2" s="1"/>
  <c r="F3916" i="2"/>
  <c r="H3916" i="2" s="1"/>
  <c r="F3917" i="2"/>
  <c r="H3917" i="2" s="1"/>
  <c r="F3918" i="2"/>
  <c r="H3918" i="2" s="1"/>
  <c r="F3919" i="2"/>
  <c r="H3919" i="2" s="1"/>
  <c r="F3920" i="2"/>
  <c r="H3920" i="2" s="1"/>
  <c r="F3921" i="2"/>
  <c r="H3921" i="2" s="1"/>
  <c r="F3922" i="2"/>
  <c r="H3922" i="2" s="1"/>
  <c r="F3923" i="2"/>
  <c r="H3923" i="2" s="1"/>
  <c r="F3924" i="2"/>
  <c r="H3924" i="2" s="1"/>
  <c r="F3925" i="2"/>
  <c r="H3925" i="2" s="1"/>
  <c r="F3926" i="2"/>
  <c r="H3926" i="2" s="1"/>
  <c r="F3927" i="2"/>
  <c r="H3927" i="2" s="1"/>
  <c r="F3928" i="2"/>
  <c r="H3928" i="2" s="1"/>
  <c r="F3929" i="2"/>
  <c r="H3929" i="2" s="1"/>
  <c r="F3930" i="2"/>
  <c r="H3930" i="2" s="1"/>
  <c r="F3931" i="2"/>
  <c r="H3931" i="2" s="1"/>
  <c r="F3932" i="2"/>
  <c r="H3932" i="2" s="1"/>
  <c r="F3933" i="2"/>
  <c r="H3933" i="2" s="1"/>
  <c r="F3934" i="2"/>
  <c r="H3934" i="2" s="1"/>
  <c r="F3935" i="2"/>
  <c r="H3935" i="2" s="1"/>
  <c r="F3936" i="2"/>
  <c r="H3936" i="2" s="1"/>
  <c r="F3937" i="2"/>
  <c r="H3937" i="2" s="1"/>
  <c r="F3938" i="2"/>
  <c r="H3938" i="2" s="1"/>
  <c r="F3939" i="2"/>
  <c r="H3939" i="2" s="1"/>
  <c r="F3940" i="2"/>
  <c r="H3940" i="2" s="1"/>
  <c r="F3941" i="2"/>
  <c r="H3941" i="2" s="1"/>
  <c r="F3942" i="2"/>
  <c r="H3942" i="2" s="1"/>
  <c r="F3943" i="2"/>
  <c r="H3943" i="2" s="1"/>
  <c r="F3944" i="2"/>
  <c r="H3944" i="2" s="1"/>
  <c r="F3945" i="2"/>
  <c r="H3945" i="2" s="1"/>
  <c r="F3946" i="2"/>
  <c r="H3946" i="2" s="1"/>
  <c r="F3947" i="2"/>
  <c r="H3947" i="2" s="1"/>
  <c r="F3948" i="2"/>
  <c r="H3948" i="2" s="1"/>
  <c r="F3949" i="2"/>
  <c r="H3949" i="2" s="1"/>
  <c r="F3950" i="2"/>
  <c r="H3950" i="2" s="1"/>
  <c r="F3951" i="2"/>
  <c r="H3951" i="2" s="1"/>
  <c r="F3952" i="2"/>
  <c r="H3952" i="2" s="1"/>
  <c r="F3953" i="2"/>
  <c r="H3953" i="2" s="1"/>
  <c r="F3954" i="2"/>
  <c r="H3954" i="2" s="1"/>
  <c r="F3955" i="2"/>
  <c r="H3955" i="2" s="1"/>
  <c r="F3956" i="2"/>
  <c r="H3956" i="2" s="1"/>
  <c r="F3957" i="2"/>
  <c r="H3957" i="2" s="1"/>
  <c r="F3958" i="2"/>
  <c r="H3958" i="2" s="1"/>
  <c r="F3959" i="2"/>
  <c r="H3959" i="2" s="1"/>
  <c r="F3960" i="2"/>
  <c r="H3960" i="2" s="1"/>
  <c r="F3961" i="2"/>
  <c r="H3961" i="2" s="1"/>
  <c r="F3962" i="2"/>
  <c r="H3962" i="2" s="1"/>
  <c r="F3963" i="2"/>
  <c r="H3963" i="2" s="1"/>
  <c r="F3964" i="2"/>
  <c r="H3964" i="2" s="1"/>
  <c r="F3965" i="2"/>
  <c r="H3965" i="2" s="1"/>
  <c r="F3966" i="2"/>
  <c r="H3966" i="2" s="1"/>
  <c r="F3967" i="2"/>
  <c r="H3967" i="2" s="1"/>
  <c r="F3968" i="2"/>
  <c r="H3968" i="2" s="1"/>
  <c r="F3969" i="2"/>
  <c r="H3969" i="2" s="1"/>
  <c r="F3970" i="2"/>
  <c r="H3970" i="2" s="1"/>
  <c r="F3971" i="2"/>
  <c r="H3971" i="2" s="1"/>
  <c r="F3972" i="2"/>
  <c r="H3972" i="2" s="1"/>
  <c r="F3973" i="2"/>
  <c r="H3973" i="2" s="1"/>
  <c r="F3974" i="2"/>
  <c r="H3974" i="2" s="1"/>
  <c r="F3975" i="2"/>
  <c r="H3975" i="2" s="1"/>
  <c r="F3976" i="2"/>
  <c r="H3976" i="2" s="1"/>
  <c r="F3977" i="2"/>
  <c r="H3977" i="2" s="1"/>
  <c r="F3978" i="2"/>
  <c r="H3978" i="2" s="1"/>
  <c r="F3979" i="2"/>
  <c r="H3979" i="2" s="1"/>
  <c r="F3980" i="2"/>
  <c r="H3980" i="2" s="1"/>
  <c r="F3981" i="2"/>
  <c r="H3981" i="2" s="1"/>
  <c r="F3982" i="2"/>
  <c r="H3982" i="2" s="1"/>
  <c r="F3983" i="2"/>
  <c r="H3983" i="2" s="1"/>
  <c r="F3984" i="2"/>
  <c r="H3984" i="2" s="1"/>
  <c r="F3985" i="2"/>
  <c r="H3985" i="2" s="1"/>
  <c r="F3986" i="2"/>
  <c r="H3986" i="2" s="1"/>
  <c r="F3987" i="2"/>
  <c r="H3987" i="2" s="1"/>
  <c r="F3988" i="2"/>
  <c r="H3988" i="2" s="1"/>
  <c r="F3989" i="2"/>
  <c r="H3989" i="2" s="1"/>
  <c r="F3990" i="2"/>
  <c r="H3990" i="2" s="1"/>
  <c r="F3991" i="2"/>
  <c r="H3991" i="2" s="1"/>
  <c r="F3992" i="2"/>
  <c r="H3992" i="2" s="1"/>
  <c r="F3993" i="2"/>
  <c r="H3993" i="2" s="1"/>
  <c r="F3994" i="2"/>
  <c r="H3994" i="2" s="1"/>
  <c r="F3995" i="2"/>
  <c r="H3995" i="2" s="1"/>
  <c r="F3996" i="2"/>
  <c r="H3996" i="2" s="1"/>
  <c r="F3997" i="2"/>
  <c r="H3997" i="2" s="1"/>
  <c r="F3998" i="2"/>
  <c r="H3998" i="2" s="1"/>
  <c r="F3999" i="2"/>
  <c r="H3999" i="2" s="1"/>
  <c r="F4000" i="2"/>
  <c r="H4000" i="2" s="1"/>
  <c r="F4001" i="2"/>
  <c r="H4001" i="2" s="1"/>
  <c r="F4002" i="2"/>
  <c r="H4002" i="2" s="1"/>
  <c r="F4003" i="2"/>
  <c r="H4003" i="2" s="1"/>
  <c r="F4004" i="2"/>
  <c r="H4004" i="2" s="1"/>
  <c r="F4005" i="2"/>
  <c r="H4005" i="2" s="1"/>
  <c r="F4006" i="2"/>
  <c r="H4006" i="2" s="1"/>
  <c r="F4007" i="2"/>
  <c r="H4007" i="2" s="1"/>
  <c r="F4008" i="2"/>
  <c r="H4008" i="2" s="1"/>
  <c r="F4009" i="2"/>
  <c r="H4009" i="2" s="1"/>
  <c r="F4010" i="2"/>
  <c r="H4010" i="2" s="1"/>
  <c r="F4011" i="2"/>
  <c r="H4011" i="2" s="1"/>
  <c r="F4012" i="2"/>
  <c r="H4012" i="2" s="1"/>
  <c r="F4013" i="2"/>
  <c r="H4013" i="2" s="1"/>
  <c r="F4014" i="2"/>
  <c r="H4014" i="2" s="1"/>
  <c r="F4015" i="2"/>
  <c r="H4015" i="2" s="1"/>
  <c r="F4016" i="2"/>
  <c r="H4016" i="2" s="1"/>
  <c r="F4017" i="2"/>
  <c r="H4017" i="2" s="1"/>
  <c r="F4018" i="2"/>
  <c r="H4018" i="2" s="1"/>
  <c r="F4019" i="2"/>
  <c r="H4019" i="2" s="1"/>
  <c r="F4020" i="2"/>
  <c r="H4020" i="2" s="1"/>
  <c r="F4021" i="2"/>
  <c r="H4021" i="2" s="1"/>
  <c r="F4022" i="2"/>
  <c r="H4022" i="2" s="1"/>
  <c r="F4023" i="2"/>
  <c r="H4023" i="2" s="1"/>
  <c r="F4024" i="2"/>
  <c r="H4024" i="2" s="1"/>
  <c r="F4025" i="2"/>
  <c r="H4025" i="2" s="1"/>
  <c r="F4026" i="2"/>
  <c r="H4026" i="2" s="1"/>
  <c r="F4027" i="2"/>
  <c r="H4027" i="2" s="1"/>
  <c r="F4028" i="2"/>
  <c r="H4028" i="2" s="1"/>
  <c r="F4029" i="2"/>
  <c r="H4029" i="2" s="1"/>
  <c r="F4030" i="2"/>
  <c r="H4030" i="2" s="1"/>
  <c r="F4031" i="2"/>
  <c r="H4031" i="2" s="1"/>
  <c r="F4032" i="2"/>
  <c r="H4032" i="2" s="1"/>
  <c r="F4033" i="2"/>
  <c r="H4033" i="2" s="1"/>
  <c r="F4034" i="2"/>
  <c r="H4034" i="2" s="1"/>
  <c r="F4035" i="2"/>
  <c r="H4035" i="2" s="1"/>
  <c r="F4036" i="2"/>
  <c r="H4036" i="2" s="1"/>
  <c r="F4037" i="2"/>
  <c r="H4037" i="2" s="1"/>
  <c r="F4038" i="2"/>
  <c r="H4038" i="2" s="1"/>
  <c r="F4039" i="2"/>
  <c r="H4039" i="2" s="1"/>
  <c r="F4040" i="2"/>
  <c r="H4040" i="2" s="1"/>
  <c r="F4041" i="2"/>
  <c r="H4041" i="2" s="1"/>
  <c r="F4042" i="2"/>
  <c r="H4042" i="2" s="1"/>
  <c r="F4043" i="2"/>
  <c r="H4043" i="2" s="1"/>
  <c r="F4044" i="2"/>
  <c r="H4044" i="2" s="1"/>
  <c r="F4045" i="2"/>
  <c r="H4045" i="2" s="1"/>
  <c r="F4046" i="2"/>
  <c r="H4046" i="2" s="1"/>
  <c r="F4047" i="2"/>
  <c r="H4047" i="2" s="1"/>
  <c r="F4048" i="2"/>
  <c r="H4048" i="2" s="1"/>
  <c r="F4049" i="2"/>
  <c r="H4049" i="2" s="1"/>
  <c r="F4050" i="2"/>
  <c r="H4050" i="2" s="1"/>
  <c r="F4051" i="2"/>
  <c r="H4051" i="2" s="1"/>
  <c r="F4052" i="2"/>
  <c r="H4052" i="2" s="1"/>
  <c r="F4053" i="2"/>
  <c r="H4053" i="2" s="1"/>
  <c r="F4054" i="2"/>
  <c r="H4054" i="2" s="1"/>
  <c r="F4055" i="2"/>
  <c r="H4055" i="2" s="1"/>
  <c r="F4056" i="2"/>
  <c r="H4056" i="2" s="1"/>
  <c r="F4057" i="2"/>
  <c r="H4057" i="2" s="1"/>
  <c r="F4058" i="2"/>
  <c r="H4058" i="2" s="1"/>
  <c r="F4059" i="2"/>
  <c r="H4059" i="2" s="1"/>
  <c r="F4060" i="2"/>
  <c r="H4060" i="2" s="1"/>
  <c r="F4061" i="2"/>
  <c r="H4061" i="2" s="1"/>
  <c r="F4062" i="2"/>
  <c r="H4062" i="2" s="1"/>
  <c r="F4063" i="2"/>
  <c r="H4063" i="2" s="1"/>
  <c r="F4064" i="2"/>
  <c r="H4064" i="2" s="1"/>
  <c r="F4065" i="2"/>
  <c r="H4065" i="2" s="1"/>
  <c r="F4066" i="2"/>
  <c r="H4066" i="2" s="1"/>
  <c r="F4067" i="2"/>
  <c r="H4067" i="2" s="1"/>
  <c r="F4068" i="2"/>
  <c r="H4068" i="2" s="1"/>
  <c r="F4069" i="2"/>
  <c r="H4069" i="2" s="1"/>
  <c r="F4070" i="2"/>
  <c r="H4070" i="2" s="1"/>
  <c r="F4071" i="2"/>
  <c r="H4071" i="2" s="1"/>
  <c r="F4072" i="2"/>
  <c r="H4072" i="2" s="1"/>
  <c r="F4073" i="2"/>
  <c r="H4073" i="2" s="1"/>
  <c r="F4074" i="2"/>
  <c r="H4074" i="2" s="1"/>
  <c r="F4075" i="2"/>
  <c r="H4075" i="2" s="1"/>
  <c r="F4076" i="2"/>
  <c r="H4076" i="2" s="1"/>
  <c r="F4077" i="2"/>
  <c r="H4077" i="2" s="1"/>
  <c r="F4078" i="2"/>
  <c r="H4078" i="2" s="1"/>
  <c r="F4079" i="2"/>
  <c r="H4079" i="2" s="1"/>
  <c r="F4080" i="2"/>
  <c r="H4080" i="2" s="1"/>
  <c r="F4081" i="2"/>
  <c r="H4081" i="2" s="1"/>
  <c r="F4082" i="2"/>
  <c r="H4082" i="2" s="1"/>
  <c r="F4083" i="2"/>
  <c r="H4083" i="2" s="1"/>
  <c r="F4084" i="2"/>
  <c r="H4084" i="2" s="1"/>
  <c r="F4085" i="2"/>
  <c r="H4085" i="2" s="1"/>
  <c r="F4086" i="2"/>
  <c r="H4086" i="2" s="1"/>
  <c r="F4087" i="2"/>
  <c r="H4087" i="2" s="1"/>
  <c r="F4088" i="2"/>
  <c r="H4088" i="2" s="1"/>
  <c r="F4089" i="2"/>
  <c r="H4089" i="2" s="1"/>
  <c r="F4090" i="2"/>
  <c r="H4090" i="2" s="1"/>
  <c r="F4091" i="2"/>
  <c r="H4091" i="2" s="1"/>
  <c r="F4092" i="2"/>
  <c r="H4092" i="2" s="1"/>
  <c r="F4093" i="2"/>
  <c r="H4093" i="2" s="1"/>
  <c r="F4094" i="2"/>
  <c r="H4094" i="2" s="1"/>
  <c r="F4095" i="2"/>
  <c r="H4095" i="2" s="1"/>
  <c r="F4096" i="2"/>
  <c r="H4096" i="2" s="1"/>
  <c r="F4097" i="2"/>
  <c r="H4097" i="2" s="1"/>
  <c r="F4098" i="2"/>
  <c r="H4098" i="2" s="1"/>
  <c r="F4099" i="2"/>
  <c r="H4099" i="2" s="1"/>
  <c r="F4100" i="2"/>
  <c r="H4100" i="2" s="1"/>
  <c r="F4101" i="2"/>
  <c r="H4101" i="2" s="1"/>
  <c r="F4102" i="2"/>
  <c r="H4102" i="2" s="1"/>
  <c r="F4103" i="2"/>
  <c r="H4103" i="2" s="1"/>
  <c r="F4104" i="2"/>
  <c r="H4104" i="2" s="1"/>
  <c r="F4105" i="2"/>
  <c r="H4105" i="2" s="1"/>
  <c r="F4106" i="2"/>
  <c r="H4106" i="2" s="1"/>
  <c r="F4107" i="2"/>
  <c r="H4107" i="2" s="1"/>
  <c r="F4108" i="2"/>
  <c r="H4108" i="2" s="1"/>
  <c r="F4109" i="2"/>
  <c r="H4109" i="2" s="1"/>
  <c r="F4110" i="2"/>
  <c r="H4110" i="2" s="1"/>
  <c r="F4111" i="2"/>
  <c r="H4111" i="2" s="1"/>
  <c r="F4112" i="2"/>
  <c r="H4112" i="2" s="1"/>
  <c r="F4113" i="2"/>
  <c r="H4113" i="2" s="1"/>
  <c r="F4114" i="2"/>
  <c r="H4114" i="2" s="1"/>
  <c r="F4115" i="2"/>
  <c r="H4115" i="2" s="1"/>
  <c r="F4116" i="2"/>
  <c r="H4116" i="2" s="1"/>
  <c r="F4117" i="2"/>
  <c r="H4117" i="2" s="1"/>
  <c r="F4118" i="2"/>
  <c r="H4118" i="2" s="1"/>
  <c r="F4119" i="2"/>
  <c r="H4119" i="2" s="1"/>
  <c r="F4120" i="2"/>
  <c r="H4120" i="2" s="1"/>
  <c r="F4121" i="2"/>
  <c r="H4121" i="2" s="1"/>
  <c r="F4122" i="2"/>
  <c r="H4122" i="2" s="1"/>
  <c r="F4123" i="2"/>
  <c r="H4123" i="2" s="1"/>
  <c r="F4124" i="2"/>
  <c r="H4124" i="2" s="1"/>
  <c r="F4125" i="2"/>
  <c r="H4125" i="2" s="1"/>
  <c r="F4126" i="2"/>
  <c r="H4126" i="2" s="1"/>
  <c r="F4127" i="2"/>
  <c r="H4127" i="2" s="1"/>
  <c r="F4128" i="2"/>
  <c r="H4128" i="2" s="1"/>
  <c r="F4129" i="2"/>
  <c r="H4129" i="2" s="1"/>
  <c r="F4130" i="2"/>
  <c r="H4130" i="2" s="1"/>
  <c r="F4131" i="2"/>
  <c r="H4131" i="2" s="1"/>
  <c r="F4132" i="2"/>
  <c r="H4132" i="2" s="1"/>
  <c r="F4133" i="2"/>
  <c r="H4133" i="2" s="1"/>
  <c r="F4134" i="2"/>
  <c r="H4134" i="2" s="1"/>
  <c r="F4135" i="2"/>
  <c r="H4135" i="2" s="1"/>
  <c r="F4136" i="2"/>
  <c r="H4136" i="2" s="1"/>
  <c r="F4137" i="2"/>
  <c r="H4137" i="2" s="1"/>
  <c r="F4138" i="2"/>
  <c r="H4138" i="2" s="1"/>
  <c r="F4139" i="2"/>
  <c r="H4139" i="2" s="1"/>
  <c r="F4140" i="2"/>
  <c r="H4140" i="2" s="1"/>
  <c r="F4141" i="2"/>
  <c r="H4141" i="2" s="1"/>
  <c r="F4142" i="2"/>
  <c r="H4142" i="2" s="1"/>
  <c r="F4143" i="2"/>
  <c r="H4143" i="2" s="1"/>
  <c r="F4144" i="2"/>
  <c r="H4144" i="2" s="1"/>
  <c r="F4145" i="2"/>
  <c r="H4145" i="2" s="1"/>
  <c r="F4146" i="2"/>
  <c r="H4146" i="2" s="1"/>
  <c r="F4147" i="2"/>
  <c r="H4147" i="2" s="1"/>
  <c r="F4148" i="2"/>
  <c r="H4148" i="2" s="1"/>
  <c r="F4149" i="2"/>
  <c r="H4149" i="2" s="1"/>
  <c r="F4150" i="2"/>
  <c r="H4150" i="2" s="1"/>
  <c r="F4151" i="2"/>
  <c r="H4151" i="2" s="1"/>
  <c r="F4152" i="2"/>
  <c r="H4152" i="2" s="1"/>
  <c r="F4153" i="2"/>
  <c r="H4153" i="2" s="1"/>
  <c r="F4154" i="2"/>
  <c r="H4154" i="2" s="1"/>
  <c r="F4155" i="2"/>
  <c r="H4155" i="2" s="1"/>
  <c r="F4156" i="2"/>
  <c r="H4156" i="2" s="1"/>
  <c r="F4157" i="2"/>
  <c r="H4157" i="2" s="1"/>
  <c r="F4158" i="2"/>
  <c r="H4158" i="2" s="1"/>
  <c r="F4159" i="2"/>
  <c r="H4159" i="2" s="1"/>
  <c r="F4160" i="2"/>
  <c r="H4160" i="2" s="1"/>
  <c r="F4161" i="2"/>
  <c r="H4161" i="2" s="1"/>
  <c r="F4162" i="2"/>
  <c r="H4162" i="2" s="1"/>
  <c r="F4163" i="2"/>
  <c r="H4163" i="2" s="1"/>
  <c r="F4164" i="2"/>
  <c r="H4164" i="2" s="1"/>
  <c r="F4165" i="2"/>
  <c r="H4165" i="2" s="1"/>
  <c r="F4166" i="2"/>
  <c r="H4166" i="2" s="1"/>
  <c r="F4167" i="2"/>
  <c r="H4167" i="2" s="1"/>
  <c r="F4168" i="2"/>
  <c r="H4168" i="2" s="1"/>
  <c r="F4169" i="2"/>
  <c r="H4169" i="2" s="1"/>
  <c r="F4170" i="2"/>
  <c r="H4170" i="2" s="1"/>
  <c r="F4171" i="2"/>
  <c r="H4171" i="2" s="1"/>
  <c r="F4172" i="2"/>
  <c r="H4172" i="2" s="1"/>
  <c r="F4173" i="2"/>
  <c r="H4173" i="2" s="1"/>
  <c r="F4174" i="2"/>
  <c r="H4174" i="2" s="1"/>
  <c r="F4175" i="2"/>
  <c r="H4175" i="2" s="1"/>
  <c r="F4176" i="2"/>
  <c r="H4176" i="2" s="1"/>
  <c r="F4177" i="2"/>
  <c r="H4177" i="2" s="1"/>
  <c r="F4178" i="2"/>
  <c r="H4178" i="2" s="1"/>
  <c r="F4179" i="2"/>
  <c r="H4179" i="2" s="1"/>
  <c r="F4180" i="2"/>
  <c r="H4180" i="2" s="1"/>
  <c r="F4181" i="2"/>
  <c r="H4181" i="2" s="1"/>
  <c r="F4182" i="2"/>
  <c r="H4182" i="2" s="1"/>
  <c r="F4183" i="2"/>
  <c r="H4183" i="2" s="1"/>
  <c r="F4184" i="2"/>
  <c r="H4184" i="2" s="1"/>
  <c r="F4185" i="2"/>
  <c r="H4185" i="2" s="1"/>
  <c r="F4186" i="2"/>
  <c r="H4186" i="2" s="1"/>
  <c r="F4187" i="2"/>
  <c r="H4187" i="2" s="1"/>
  <c r="F4188" i="2"/>
  <c r="H4188" i="2" s="1"/>
  <c r="F4189" i="2"/>
  <c r="H4189" i="2" s="1"/>
  <c r="F4190" i="2"/>
  <c r="H4190" i="2" s="1"/>
  <c r="F4191" i="2"/>
  <c r="H4191" i="2" s="1"/>
  <c r="F4192" i="2"/>
  <c r="H4192" i="2" s="1"/>
  <c r="F4193" i="2"/>
  <c r="H4193" i="2" s="1"/>
  <c r="F4194" i="2"/>
  <c r="H4194" i="2" s="1"/>
  <c r="F4195" i="2"/>
  <c r="H4195" i="2" s="1"/>
  <c r="F4196" i="2"/>
  <c r="H4196" i="2" s="1"/>
  <c r="F4197" i="2"/>
  <c r="H4197" i="2" s="1"/>
  <c r="F4198" i="2"/>
  <c r="H4198" i="2" s="1"/>
  <c r="F4199" i="2"/>
  <c r="H4199" i="2" s="1"/>
  <c r="F4200" i="2"/>
  <c r="H4200" i="2" s="1"/>
  <c r="F4201" i="2"/>
  <c r="H4201" i="2" s="1"/>
  <c r="F4202" i="2"/>
  <c r="H4202" i="2" s="1"/>
  <c r="F4203" i="2"/>
  <c r="H4203" i="2" s="1"/>
  <c r="F4204" i="2"/>
  <c r="H4204" i="2" s="1"/>
  <c r="F4205" i="2"/>
  <c r="H4205" i="2" s="1"/>
  <c r="F4206" i="2"/>
  <c r="H4206" i="2" s="1"/>
  <c r="F4207" i="2"/>
  <c r="H4207" i="2" s="1"/>
  <c r="F4208" i="2"/>
  <c r="H4208" i="2" s="1"/>
  <c r="F4209" i="2"/>
  <c r="H4209" i="2" s="1"/>
  <c r="F4210" i="2"/>
  <c r="H4210" i="2" s="1"/>
  <c r="F4211" i="2"/>
  <c r="H4211" i="2" s="1"/>
  <c r="F4212" i="2"/>
  <c r="H4212" i="2" s="1"/>
  <c r="F4213" i="2"/>
  <c r="H4213" i="2" s="1"/>
  <c r="F4214" i="2"/>
  <c r="H4214" i="2" s="1"/>
  <c r="F4215" i="2"/>
  <c r="H4215" i="2" s="1"/>
  <c r="F4216" i="2"/>
  <c r="H4216" i="2" s="1"/>
  <c r="F4217" i="2"/>
  <c r="H4217" i="2" s="1"/>
  <c r="F4218" i="2"/>
  <c r="H4218" i="2" s="1"/>
  <c r="F4219" i="2"/>
  <c r="H4219" i="2" s="1"/>
  <c r="F4220" i="2"/>
  <c r="H4220" i="2" s="1"/>
  <c r="F4221" i="2"/>
  <c r="H4221" i="2" s="1"/>
  <c r="F4222" i="2"/>
  <c r="H4222" i="2" s="1"/>
  <c r="F4223" i="2"/>
  <c r="H4223" i="2" s="1"/>
  <c r="F4224" i="2"/>
  <c r="H4224" i="2" s="1"/>
  <c r="F4225" i="2"/>
  <c r="H4225" i="2" s="1"/>
  <c r="F4226" i="2"/>
  <c r="H4226" i="2" s="1"/>
  <c r="F4227" i="2"/>
  <c r="H4227" i="2" s="1"/>
  <c r="F4228" i="2"/>
  <c r="H4228" i="2" s="1"/>
  <c r="F4229" i="2"/>
  <c r="H4229" i="2" s="1"/>
  <c r="F4230" i="2"/>
  <c r="H4230" i="2" s="1"/>
  <c r="F4231" i="2"/>
  <c r="H4231" i="2" s="1"/>
  <c r="F4232" i="2"/>
  <c r="H4232" i="2" s="1"/>
  <c r="F4233" i="2"/>
  <c r="H4233" i="2" s="1"/>
  <c r="F4234" i="2"/>
  <c r="H4234" i="2" s="1"/>
  <c r="F4235" i="2"/>
  <c r="H4235" i="2" s="1"/>
  <c r="F4236" i="2"/>
  <c r="H4236" i="2" s="1"/>
  <c r="F4237" i="2"/>
  <c r="H4237" i="2" s="1"/>
  <c r="F4238" i="2"/>
  <c r="H4238" i="2" s="1"/>
  <c r="F4239" i="2"/>
  <c r="H4239" i="2" s="1"/>
  <c r="F4240" i="2"/>
  <c r="H4240" i="2" s="1"/>
  <c r="F4241" i="2"/>
  <c r="H4241" i="2" s="1"/>
  <c r="F4242" i="2"/>
  <c r="H4242" i="2" s="1"/>
  <c r="F4243" i="2"/>
  <c r="H4243" i="2" s="1"/>
  <c r="F4244" i="2"/>
  <c r="H4244" i="2" s="1"/>
  <c r="F4245" i="2"/>
  <c r="H4245" i="2" s="1"/>
  <c r="F4246" i="2"/>
  <c r="H4246" i="2" s="1"/>
  <c r="F4247" i="2"/>
  <c r="H4247" i="2" s="1"/>
  <c r="F4248" i="2"/>
  <c r="H4248" i="2" s="1"/>
  <c r="F4249" i="2"/>
  <c r="H4249" i="2" s="1"/>
  <c r="F4250" i="2"/>
  <c r="H4250" i="2" s="1"/>
  <c r="F4251" i="2"/>
  <c r="H4251" i="2" s="1"/>
  <c r="F4252" i="2"/>
  <c r="H4252" i="2" s="1"/>
  <c r="F4253" i="2"/>
  <c r="H4253" i="2" s="1"/>
  <c r="F4254" i="2"/>
  <c r="H4254" i="2" s="1"/>
  <c r="F4255" i="2"/>
  <c r="H4255" i="2" s="1"/>
  <c r="F4256" i="2"/>
  <c r="H4256" i="2" s="1"/>
  <c r="F4257" i="2"/>
  <c r="H4257" i="2" s="1"/>
  <c r="F4258" i="2"/>
  <c r="H4258" i="2" s="1"/>
  <c r="F4259" i="2"/>
  <c r="H4259" i="2" s="1"/>
  <c r="F4260" i="2"/>
  <c r="H4260" i="2" s="1"/>
  <c r="F4261" i="2"/>
  <c r="H4261" i="2" s="1"/>
  <c r="F4262" i="2"/>
  <c r="H4262" i="2" s="1"/>
  <c r="F4263" i="2"/>
  <c r="H4263" i="2" s="1"/>
  <c r="F4264" i="2"/>
  <c r="H4264" i="2" s="1"/>
  <c r="F4265" i="2"/>
  <c r="H4265" i="2" s="1"/>
  <c r="F4266" i="2"/>
  <c r="H4266" i="2" s="1"/>
  <c r="F4267" i="2"/>
  <c r="H4267" i="2" s="1"/>
  <c r="F4268" i="2"/>
  <c r="H4268" i="2" s="1"/>
  <c r="F4269" i="2"/>
  <c r="H4269" i="2" s="1"/>
  <c r="F4270" i="2"/>
  <c r="H4270" i="2" s="1"/>
  <c r="F4271" i="2"/>
  <c r="H4271" i="2" s="1"/>
  <c r="F4272" i="2"/>
  <c r="H4272" i="2" s="1"/>
  <c r="F4273" i="2"/>
  <c r="H4273" i="2" s="1"/>
  <c r="F4274" i="2"/>
  <c r="H4274" i="2" s="1"/>
  <c r="F4275" i="2"/>
  <c r="H4275" i="2" s="1"/>
  <c r="F4276" i="2"/>
  <c r="H4276" i="2" s="1"/>
  <c r="F4277" i="2"/>
  <c r="H4277" i="2" s="1"/>
  <c r="F4278" i="2"/>
  <c r="H4278" i="2" s="1"/>
  <c r="F4279" i="2"/>
  <c r="H4279" i="2" s="1"/>
  <c r="F4280" i="2"/>
  <c r="H4280" i="2" s="1"/>
  <c r="F4281" i="2"/>
  <c r="H4281" i="2" s="1"/>
  <c r="F4282" i="2"/>
  <c r="H4282" i="2" s="1"/>
  <c r="F4283" i="2"/>
  <c r="H4283" i="2" s="1"/>
  <c r="F4284" i="2"/>
  <c r="H4284" i="2" s="1"/>
  <c r="F4285" i="2"/>
  <c r="H4285" i="2" s="1"/>
  <c r="F4286" i="2"/>
  <c r="H4286" i="2" s="1"/>
  <c r="F4287" i="2"/>
  <c r="H4287" i="2" s="1"/>
  <c r="F4288" i="2"/>
  <c r="H4288" i="2" s="1"/>
  <c r="F4289" i="2"/>
  <c r="H4289" i="2" s="1"/>
  <c r="F4290" i="2"/>
  <c r="H4290" i="2" s="1"/>
  <c r="F4291" i="2"/>
  <c r="H4291" i="2" s="1"/>
  <c r="F4292" i="2"/>
  <c r="H4292" i="2" s="1"/>
  <c r="F4293" i="2"/>
  <c r="H4293" i="2" s="1"/>
  <c r="F4294" i="2"/>
  <c r="H4294" i="2" s="1"/>
  <c r="F4295" i="2"/>
  <c r="H4295" i="2" s="1"/>
  <c r="F4296" i="2"/>
  <c r="H4296" i="2" s="1"/>
  <c r="F4297" i="2"/>
  <c r="H4297" i="2" s="1"/>
  <c r="F4298" i="2"/>
  <c r="H4298" i="2" s="1"/>
  <c r="F4299" i="2"/>
  <c r="H4299" i="2" s="1"/>
  <c r="F4300" i="2"/>
  <c r="H4300" i="2" s="1"/>
  <c r="F4301" i="2"/>
  <c r="H4301" i="2" s="1"/>
  <c r="F4302" i="2"/>
  <c r="H4302" i="2" s="1"/>
  <c r="F4303" i="2"/>
  <c r="H4303" i="2" s="1"/>
  <c r="F4304" i="2"/>
  <c r="H4304" i="2" s="1"/>
  <c r="F4305" i="2"/>
  <c r="H4305" i="2" s="1"/>
  <c r="F4306" i="2"/>
  <c r="H4306" i="2" s="1"/>
  <c r="F4307" i="2"/>
  <c r="H4307" i="2" s="1"/>
  <c r="F4308" i="2"/>
  <c r="H4308" i="2" s="1"/>
  <c r="F4309" i="2"/>
  <c r="H4309" i="2" s="1"/>
  <c r="F4310" i="2"/>
  <c r="H4310" i="2" s="1"/>
  <c r="F4311" i="2"/>
  <c r="H4311" i="2" s="1"/>
  <c r="F4312" i="2"/>
  <c r="H4312" i="2" s="1"/>
  <c r="F4313" i="2"/>
  <c r="H4313" i="2" s="1"/>
  <c r="F4314" i="2"/>
  <c r="H4314" i="2" s="1"/>
  <c r="F4315" i="2"/>
  <c r="H4315" i="2" s="1"/>
  <c r="F4316" i="2"/>
  <c r="H4316" i="2" s="1"/>
  <c r="F4317" i="2"/>
  <c r="H4317" i="2" s="1"/>
  <c r="F4318" i="2"/>
  <c r="H4318" i="2" s="1"/>
  <c r="F4319" i="2"/>
  <c r="H4319" i="2" s="1"/>
  <c r="F4320" i="2"/>
  <c r="H4320" i="2" s="1"/>
  <c r="F4321" i="2"/>
  <c r="H4321" i="2" s="1"/>
  <c r="F4322" i="2"/>
  <c r="H4322" i="2" s="1"/>
  <c r="F4323" i="2"/>
  <c r="H4323" i="2" s="1"/>
  <c r="F4324" i="2"/>
  <c r="H4324" i="2" s="1"/>
  <c r="F4325" i="2"/>
  <c r="H4325" i="2" s="1"/>
  <c r="F4326" i="2"/>
  <c r="H4326" i="2" s="1"/>
  <c r="F4327" i="2"/>
  <c r="H4327" i="2" s="1"/>
  <c r="F4328" i="2"/>
  <c r="H4328" i="2" s="1"/>
  <c r="F4329" i="2"/>
  <c r="H4329" i="2" s="1"/>
  <c r="F4330" i="2"/>
  <c r="H4330" i="2" s="1"/>
  <c r="F4331" i="2"/>
  <c r="H4331" i="2" s="1"/>
  <c r="F4332" i="2"/>
  <c r="H4332" i="2" s="1"/>
  <c r="F4333" i="2"/>
  <c r="H4333" i="2" s="1"/>
  <c r="F4334" i="2"/>
  <c r="H4334" i="2" s="1"/>
  <c r="F4335" i="2"/>
  <c r="H4335" i="2" s="1"/>
  <c r="F4336" i="2"/>
  <c r="H4336" i="2" s="1"/>
  <c r="F4337" i="2"/>
  <c r="H4337" i="2" s="1"/>
  <c r="F4338" i="2"/>
  <c r="H4338" i="2" s="1"/>
  <c r="F4339" i="2"/>
  <c r="H4339" i="2" s="1"/>
  <c r="F4340" i="2"/>
  <c r="H4340" i="2" s="1"/>
  <c r="F4341" i="2"/>
  <c r="H4341" i="2" s="1"/>
  <c r="F4342" i="2"/>
  <c r="H4342" i="2" s="1"/>
  <c r="F4343" i="2"/>
  <c r="H4343" i="2" s="1"/>
  <c r="F4344" i="2"/>
  <c r="H4344" i="2" s="1"/>
  <c r="F4345" i="2"/>
  <c r="H4345" i="2" s="1"/>
  <c r="F4346" i="2"/>
  <c r="H4346" i="2" s="1"/>
  <c r="F4347" i="2"/>
  <c r="H4347" i="2" s="1"/>
  <c r="F4348" i="2"/>
  <c r="H4348" i="2" s="1"/>
  <c r="F4349" i="2"/>
  <c r="H4349" i="2" s="1"/>
  <c r="F4350" i="2"/>
  <c r="H4350" i="2" s="1"/>
  <c r="F4351" i="2"/>
  <c r="H4351" i="2" s="1"/>
  <c r="F4352" i="2"/>
  <c r="H4352" i="2" s="1"/>
  <c r="F4353" i="2"/>
  <c r="H4353" i="2" s="1"/>
  <c r="F4354" i="2"/>
  <c r="H4354" i="2" s="1"/>
  <c r="F4355" i="2"/>
  <c r="H4355" i="2" s="1"/>
  <c r="F4356" i="2"/>
  <c r="H4356" i="2" s="1"/>
  <c r="F4357" i="2"/>
  <c r="H4357" i="2" s="1"/>
  <c r="F4358" i="2"/>
  <c r="H4358" i="2" s="1"/>
  <c r="F4359" i="2"/>
  <c r="H4359" i="2" s="1"/>
  <c r="F4360" i="2"/>
  <c r="H4360" i="2" s="1"/>
  <c r="F4361" i="2"/>
  <c r="H4361" i="2" s="1"/>
  <c r="F4362" i="2"/>
  <c r="H4362" i="2" s="1"/>
  <c r="F4363" i="2"/>
  <c r="H4363" i="2" s="1"/>
  <c r="F4364" i="2"/>
  <c r="H4364" i="2" s="1"/>
  <c r="F4365" i="2"/>
  <c r="H4365" i="2" s="1"/>
  <c r="F4366" i="2"/>
  <c r="H4366" i="2" s="1"/>
  <c r="F4367" i="2"/>
  <c r="H4367" i="2" s="1"/>
  <c r="F4368" i="2"/>
  <c r="H4368" i="2" s="1"/>
  <c r="F4369" i="2"/>
  <c r="H4369" i="2" s="1"/>
  <c r="F4370" i="2"/>
  <c r="H4370" i="2" s="1"/>
  <c r="F4371" i="2"/>
  <c r="H4371" i="2" s="1"/>
  <c r="F4372" i="2"/>
  <c r="H4372" i="2" s="1"/>
  <c r="F4373" i="2"/>
  <c r="H4373" i="2" s="1"/>
  <c r="F4374" i="2"/>
  <c r="H4374" i="2" s="1"/>
  <c r="F4375" i="2"/>
  <c r="H4375" i="2" s="1"/>
  <c r="F4376" i="2"/>
  <c r="H4376" i="2" s="1"/>
  <c r="F4377" i="2"/>
  <c r="H4377" i="2" s="1"/>
  <c r="F4378" i="2"/>
  <c r="H4378" i="2" s="1"/>
  <c r="F4379" i="2"/>
  <c r="H4379" i="2" s="1"/>
  <c r="F4380" i="2"/>
  <c r="H4380" i="2" s="1"/>
  <c r="F4381" i="2"/>
  <c r="H4381" i="2" s="1"/>
  <c r="F4382" i="2"/>
  <c r="H4382" i="2" s="1"/>
  <c r="F4383" i="2"/>
  <c r="H4383" i="2" s="1"/>
  <c r="F4384" i="2"/>
  <c r="H4384" i="2" s="1"/>
  <c r="F4385" i="2"/>
  <c r="H4385" i="2" s="1"/>
  <c r="F4386" i="2"/>
  <c r="H4386" i="2" s="1"/>
  <c r="F4387" i="2"/>
  <c r="H4387" i="2" s="1"/>
  <c r="F4388" i="2"/>
  <c r="H4388" i="2" s="1"/>
  <c r="F4389" i="2"/>
  <c r="H4389" i="2" s="1"/>
  <c r="F4390" i="2"/>
  <c r="H4390" i="2" s="1"/>
  <c r="F4391" i="2"/>
  <c r="H4391" i="2" s="1"/>
  <c r="F4392" i="2"/>
  <c r="H4392" i="2" s="1"/>
  <c r="F4393" i="2"/>
  <c r="H4393" i="2" s="1"/>
  <c r="F4394" i="2"/>
  <c r="H4394" i="2" s="1"/>
  <c r="F4395" i="2"/>
  <c r="H4395" i="2" s="1"/>
  <c r="F4396" i="2"/>
  <c r="H4396" i="2" s="1"/>
  <c r="F4397" i="2"/>
  <c r="H4397" i="2" s="1"/>
  <c r="F4398" i="2"/>
  <c r="H4398" i="2" s="1"/>
  <c r="F4399" i="2"/>
  <c r="H4399" i="2" s="1"/>
  <c r="F4400" i="2"/>
  <c r="H4400" i="2" s="1"/>
  <c r="F4401" i="2"/>
  <c r="H4401" i="2" s="1"/>
  <c r="F4402" i="2"/>
  <c r="H4402" i="2" s="1"/>
  <c r="F4403" i="2"/>
  <c r="H4403" i="2" s="1"/>
  <c r="F4404" i="2"/>
  <c r="H4404" i="2" s="1"/>
  <c r="F4405" i="2"/>
  <c r="H4405" i="2" s="1"/>
  <c r="F4406" i="2"/>
  <c r="H4406" i="2" s="1"/>
  <c r="F4407" i="2"/>
  <c r="H4407" i="2" s="1"/>
  <c r="F4408" i="2"/>
  <c r="H4408" i="2" s="1"/>
  <c r="F4409" i="2"/>
  <c r="H4409" i="2" s="1"/>
  <c r="F4410" i="2"/>
  <c r="H4410" i="2" s="1"/>
  <c r="F4411" i="2"/>
  <c r="H4411" i="2" s="1"/>
  <c r="F4412" i="2"/>
  <c r="H4412" i="2" s="1"/>
  <c r="F4413" i="2"/>
  <c r="H4413" i="2" s="1"/>
  <c r="F4414" i="2"/>
  <c r="H4414" i="2" s="1"/>
  <c r="F4415" i="2"/>
  <c r="H4415" i="2" s="1"/>
  <c r="F4416" i="2"/>
  <c r="H4416" i="2" s="1"/>
  <c r="F4417" i="2"/>
  <c r="H4417" i="2" s="1"/>
  <c r="F4418" i="2"/>
  <c r="H4418" i="2" s="1"/>
  <c r="F4419" i="2"/>
  <c r="H4419" i="2" s="1"/>
  <c r="F4420" i="2"/>
  <c r="H4420" i="2" s="1"/>
  <c r="F4421" i="2"/>
  <c r="H4421" i="2" s="1"/>
  <c r="F4422" i="2"/>
  <c r="H4422" i="2" s="1"/>
  <c r="F4423" i="2"/>
  <c r="H4423" i="2" s="1"/>
  <c r="F4424" i="2"/>
  <c r="H4424" i="2" s="1"/>
  <c r="F4425" i="2"/>
  <c r="H4425" i="2" s="1"/>
  <c r="F4426" i="2"/>
  <c r="H4426" i="2" s="1"/>
  <c r="F4427" i="2"/>
  <c r="H4427" i="2" s="1"/>
  <c r="F4428" i="2"/>
  <c r="H4428" i="2" s="1"/>
  <c r="F4429" i="2"/>
  <c r="H4429" i="2" s="1"/>
  <c r="F4430" i="2"/>
  <c r="H4430" i="2" s="1"/>
  <c r="F4431" i="2"/>
  <c r="H4431" i="2" s="1"/>
  <c r="F4432" i="2"/>
  <c r="H4432" i="2" s="1"/>
  <c r="F4433" i="2"/>
  <c r="H4433" i="2" s="1"/>
  <c r="F4434" i="2"/>
  <c r="H4434" i="2" s="1"/>
  <c r="F4435" i="2"/>
  <c r="H4435" i="2" s="1"/>
  <c r="F4436" i="2"/>
  <c r="H4436" i="2" s="1"/>
  <c r="F4437" i="2"/>
  <c r="H4437" i="2" s="1"/>
  <c r="F4438" i="2"/>
  <c r="H4438" i="2" s="1"/>
  <c r="F4439" i="2"/>
  <c r="H4439" i="2" s="1"/>
  <c r="F4440" i="2"/>
  <c r="H4440" i="2" s="1"/>
  <c r="F4441" i="2"/>
  <c r="H4441" i="2" s="1"/>
  <c r="F4442" i="2"/>
  <c r="H4442" i="2" s="1"/>
  <c r="F4443" i="2"/>
  <c r="H4443" i="2" s="1"/>
  <c r="F4444" i="2"/>
  <c r="H4444" i="2" s="1"/>
  <c r="F4445" i="2"/>
  <c r="H4445" i="2" s="1"/>
  <c r="F4446" i="2"/>
  <c r="H4446" i="2" s="1"/>
  <c r="F4447" i="2"/>
  <c r="H4447" i="2" s="1"/>
  <c r="F4448" i="2"/>
  <c r="H4448" i="2" s="1"/>
  <c r="F4449" i="2"/>
  <c r="H4449" i="2" s="1"/>
  <c r="F4450" i="2"/>
  <c r="H4450" i="2" s="1"/>
  <c r="F4451" i="2"/>
  <c r="H4451" i="2" s="1"/>
  <c r="F4452" i="2"/>
  <c r="H4452" i="2" s="1"/>
  <c r="F4453" i="2"/>
  <c r="H4453" i="2" s="1"/>
  <c r="F4454" i="2"/>
  <c r="H4454" i="2" s="1"/>
  <c r="F4455" i="2"/>
  <c r="H4455" i="2" s="1"/>
  <c r="F4456" i="2"/>
  <c r="H4456" i="2" s="1"/>
  <c r="F4457" i="2"/>
  <c r="H4457" i="2" s="1"/>
  <c r="F4458" i="2"/>
  <c r="H4458" i="2" s="1"/>
  <c r="F4459" i="2"/>
  <c r="H4459" i="2" s="1"/>
  <c r="F4460" i="2"/>
  <c r="H4460" i="2" s="1"/>
  <c r="F4461" i="2"/>
  <c r="H4461" i="2" s="1"/>
  <c r="F4462" i="2"/>
  <c r="H4462" i="2" s="1"/>
  <c r="F4463" i="2"/>
  <c r="H4463" i="2" s="1"/>
  <c r="F4464" i="2"/>
  <c r="H4464" i="2" s="1"/>
  <c r="F4465" i="2"/>
  <c r="H4465" i="2" s="1"/>
  <c r="F4466" i="2"/>
  <c r="H4466" i="2" s="1"/>
  <c r="F4467" i="2"/>
  <c r="H4467" i="2" s="1"/>
  <c r="F4468" i="2"/>
  <c r="H4468" i="2" s="1"/>
  <c r="F4469" i="2"/>
  <c r="H4469" i="2" s="1"/>
  <c r="F4470" i="2"/>
  <c r="H4470" i="2" s="1"/>
  <c r="F4471" i="2"/>
  <c r="H4471" i="2" s="1"/>
  <c r="F4472" i="2"/>
  <c r="H4472" i="2" s="1"/>
  <c r="F4473" i="2"/>
  <c r="H4473" i="2" s="1"/>
  <c r="F4474" i="2"/>
  <c r="H4474" i="2" s="1"/>
  <c r="F4475" i="2"/>
  <c r="H4475" i="2" s="1"/>
  <c r="F4476" i="2"/>
  <c r="H4476" i="2" s="1"/>
  <c r="F4477" i="2"/>
  <c r="H4477" i="2" s="1"/>
  <c r="F4478" i="2"/>
  <c r="H4478" i="2" s="1"/>
  <c r="F4479" i="2"/>
  <c r="H4479" i="2" s="1"/>
  <c r="F4480" i="2"/>
  <c r="H4480" i="2" s="1"/>
  <c r="F4481" i="2"/>
  <c r="H4481" i="2" s="1"/>
  <c r="F4482" i="2"/>
  <c r="H4482" i="2" s="1"/>
  <c r="F4483" i="2"/>
  <c r="H4483" i="2" s="1"/>
  <c r="F4484" i="2"/>
  <c r="H4484" i="2" s="1"/>
  <c r="F4485" i="2"/>
  <c r="H4485" i="2" s="1"/>
  <c r="F4486" i="2"/>
  <c r="H4486" i="2" s="1"/>
  <c r="F4487" i="2"/>
  <c r="H4487" i="2" s="1"/>
  <c r="F4488" i="2"/>
  <c r="H4488" i="2" s="1"/>
  <c r="F4489" i="2"/>
  <c r="H4489" i="2" s="1"/>
  <c r="F4490" i="2"/>
  <c r="H4490" i="2" s="1"/>
  <c r="F4491" i="2"/>
  <c r="H4491" i="2" s="1"/>
  <c r="F4492" i="2"/>
  <c r="H4492" i="2" s="1"/>
  <c r="F4493" i="2"/>
  <c r="H4493" i="2" s="1"/>
  <c r="F4494" i="2"/>
  <c r="H4494" i="2" s="1"/>
  <c r="F4495" i="2"/>
  <c r="H4495" i="2" s="1"/>
  <c r="F4496" i="2"/>
  <c r="H4496" i="2" s="1"/>
  <c r="F4497" i="2"/>
  <c r="H4497" i="2" s="1"/>
  <c r="F4498" i="2"/>
  <c r="H4498" i="2" s="1"/>
  <c r="F4499" i="2"/>
  <c r="H4499" i="2" s="1"/>
  <c r="F4500" i="2"/>
  <c r="H4500" i="2" s="1"/>
  <c r="F4501" i="2"/>
  <c r="H4501" i="2" s="1"/>
  <c r="F4502" i="2"/>
  <c r="H4502" i="2" s="1"/>
  <c r="F4503" i="2"/>
  <c r="H4503" i="2" s="1"/>
  <c r="F4504" i="2"/>
  <c r="H4504" i="2" s="1"/>
  <c r="F4505" i="2"/>
  <c r="H4505" i="2" s="1"/>
  <c r="F4506" i="2"/>
  <c r="H4506" i="2" s="1"/>
  <c r="F4507" i="2"/>
  <c r="H4507" i="2" s="1"/>
  <c r="F4508" i="2"/>
  <c r="H4508" i="2" s="1"/>
  <c r="F4509" i="2"/>
  <c r="H4509" i="2" s="1"/>
  <c r="F4510" i="2"/>
  <c r="H4510" i="2" s="1"/>
  <c r="F4511" i="2"/>
  <c r="H4511" i="2" s="1"/>
  <c r="F4512" i="2"/>
  <c r="H4512" i="2" s="1"/>
  <c r="F4513" i="2"/>
  <c r="H4513" i="2" s="1"/>
  <c r="F4514" i="2"/>
  <c r="H4514" i="2" s="1"/>
  <c r="F4515" i="2"/>
  <c r="H4515" i="2" s="1"/>
  <c r="F4516" i="2"/>
  <c r="H4516" i="2" s="1"/>
  <c r="F4517" i="2"/>
  <c r="H4517" i="2" s="1"/>
  <c r="F4518" i="2"/>
  <c r="H4518" i="2" s="1"/>
  <c r="F4519" i="2"/>
  <c r="H4519" i="2" s="1"/>
  <c r="F4520" i="2"/>
  <c r="H4520" i="2" s="1"/>
  <c r="F4521" i="2"/>
  <c r="H4521" i="2" s="1"/>
  <c r="F4522" i="2"/>
  <c r="H4522" i="2" s="1"/>
  <c r="F4523" i="2"/>
  <c r="H4523" i="2" s="1"/>
  <c r="F4524" i="2"/>
  <c r="H4524" i="2" s="1"/>
  <c r="F4525" i="2"/>
  <c r="H4525" i="2" s="1"/>
  <c r="F4526" i="2"/>
  <c r="H4526" i="2" s="1"/>
  <c r="F4527" i="2"/>
  <c r="H4527" i="2" s="1"/>
  <c r="F4528" i="2"/>
  <c r="H4528" i="2" s="1"/>
  <c r="F4529" i="2"/>
  <c r="H4529" i="2" s="1"/>
  <c r="F4530" i="2"/>
  <c r="H4530" i="2" s="1"/>
  <c r="F4531" i="2"/>
  <c r="H4531" i="2" s="1"/>
  <c r="F4532" i="2"/>
  <c r="H4532" i="2" s="1"/>
  <c r="F4533" i="2"/>
  <c r="H4533" i="2" s="1"/>
  <c r="F4534" i="2"/>
  <c r="H4534" i="2" s="1"/>
  <c r="F4535" i="2"/>
  <c r="H4535" i="2" s="1"/>
  <c r="F4536" i="2"/>
  <c r="H4536" i="2" s="1"/>
  <c r="F4537" i="2"/>
  <c r="H4537" i="2" s="1"/>
  <c r="F4538" i="2"/>
  <c r="H4538" i="2" s="1"/>
  <c r="F4539" i="2"/>
  <c r="H4539" i="2" s="1"/>
  <c r="F4540" i="2"/>
  <c r="H4540" i="2" s="1"/>
  <c r="F4541" i="2"/>
  <c r="H4541" i="2" s="1"/>
  <c r="F4542" i="2"/>
  <c r="H4542" i="2" s="1"/>
  <c r="F4543" i="2"/>
  <c r="H4543" i="2" s="1"/>
  <c r="F4544" i="2"/>
  <c r="H4544" i="2" s="1"/>
  <c r="F4545" i="2"/>
  <c r="H4545" i="2" s="1"/>
  <c r="F4546" i="2"/>
  <c r="H4546" i="2" s="1"/>
  <c r="F4547" i="2"/>
  <c r="H4547" i="2" s="1"/>
  <c r="F4548" i="2"/>
  <c r="H4548" i="2" s="1"/>
  <c r="F4549" i="2"/>
  <c r="H4549" i="2" s="1"/>
  <c r="F4550" i="2"/>
  <c r="H4550" i="2" s="1"/>
  <c r="F4551" i="2"/>
  <c r="H4551" i="2" s="1"/>
  <c r="F4552" i="2"/>
  <c r="H4552" i="2" s="1"/>
  <c r="F4553" i="2"/>
  <c r="H4553" i="2" s="1"/>
  <c r="F4554" i="2"/>
  <c r="H4554" i="2" s="1"/>
  <c r="F4555" i="2"/>
  <c r="H4555" i="2" s="1"/>
  <c r="F4556" i="2"/>
  <c r="H4556" i="2" s="1"/>
  <c r="F4557" i="2"/>
  <c r="H4557" i="2" s="1"/>
  <c r="F4558" i="2"/>
  <c r="H4558" i="2" s="1"/>
  <c r="F4559" i="2"/>
  <c r="H4559" i="2" s="1"/>
  <c r="F4560" i="2"/>
  <c r="H4560" i="2" s="1"/>
  <c r="F4561" i="2"/>
  <c r="H4561" i="2" s="1"/>
  <c r="F4562" i="2"/>
  <c r="H4562" i="2" s="1"/>
  <c r="F4563" i="2"/>
  <c r="H4563" i="2" s="1"/>
  <c r="F4564" i="2"/>
  <c r="H4564" i="2" s="1"/>
  <c r="F4565" i="2"/>
  <c r="H4565" i="2" s="1"/>
  <c r="F4566" i="2"/>
  <c r="H4566" i="2" s="1"/>
  <c r="F4567" i="2"/>
  <c r="H4567" i="2" s="1"/>
  <c r="F4568" i="2"/>
  <c r="H4568" i="2" s="1"/>
  <c r="F4569" i="2"/>
  <c r="H4569" i="2" s="1"/>
  <c r="F4570" i="2"/>
  <c r="H4570" i="2" s="1"/>
  <c r="F4571" i="2"/>
  <c r="H4571" i="2" s="1"/>
  <c r="F4572" i="2"/>
  <c r="H4572" i="2" s="1"/>
  <c r="F4573" i="2"/>
  <c r="H4573" i="2" s="1"/>
  <c r="F4574" i="2"/>
  <c r="H4574" i="2" s="1"/>
  <c r="F4575" i="2"/>
  <c r="H4575" i="2" s="1"/>
  <c r="F4576" i="2"/>
  <c r="H4576" i="2" s="1"/>
  <c r="F4577" i="2"/>
  <c r="H4577" i="2" s="1"/>
  <c r="F4578" i="2"/>
  <c r="H4578" i="2" s="1"/>
  <c r="F4579" i="2"/>
  <c r="H4579" i="2" s="1"/>
  <c r="F4580" i="2"/>
  <c r="H4580" i="2" s="1"/>
  <c r="F4581" i="2"/>
  <c r="H4581" i="2" s="1"/>
  <c r="F4582" i="2"/>
  <c r="H4582" i="2" s="1"/>
  <c r="F4583" i="2"/>
  <c r="H4583" i="2" s="1"/>
  <c r="F4584" i="2"/>
  <c r="H4584" i="2" s="1"/>
  <c r="F4585" i="2"/>
  <c r="H4585" i="2" s="1"/>
  <c r="F4586" i="2"/>
  <c r="H4586" i="2" s="1"/>
  <c r="F4587" i="2"/>
  <c r="H4587" i="2" s="1"/>
  <c r="F4588" i="2"/>
  <c r="H4588" i="2" s="1"/>
  <c r="F4589" i="2"/>
  <c r="H4589" i="2" s="1"/>
  <c r="F4590" i="2"/>
  <c r="H4590" i="2" s="1"/>
  <c r="F4591" i="2"/>
  <c r="H4591" i="2" s="1"/>
  <c r="F4592" i="2"/>
  <c r="H4592" i="2" s="1"/>
  <c r="F4593" i="2"/>
  <c r="H4593" i="2" s="1"/>
  <c r="F4594" i="2"/>
  <c r="H4594" i="2" s="1"/>
  <c r="F4595" i="2"/>
  <c r="H4595" i="2" s="1"/>
  <c r="F4596" i="2"/>
  <c r="H4596" i="2" s="1"/>
  <c r="F4597" i="2"/>
  <c r="H4597" i="2" s="1"/>
  <c r="F4598" i="2"/>
  <c r="H4598" i="2" s="1"/>
  <c r="F4599" i="2"/>
  <c r="H4599" i="2" s="1"/>
  <c r="F4600" i="2"/>
  <c r="H4600" i="2" s="1"/>
  <c r="F4601" i="2"/>
  <c r="H4601" i="2" s="1"/>
  <c r="F4602" i="2"/>
  <c r="H4602" i="2" s="1"/>
  <c r="F4603" i="2"/>
  <c r="H4603" i="2" s="1"/>
  <c r="F4604" i="2"/>
  <c r="H4604" i="2" s="1"/>
  <c r="F4605" i="2"/>
  <c r="H4605" i="2" s="1"/>
  <c r="F4606" i="2"/>
  <c r="H4606" i="2" s="1"/>
  <c r="F4607" i="2"/>
  <c r="H4607" i="2" s="1"/>
  <c r="F4608" i="2"/>
  <c r="H4608" i="2" s="1"/>
  <c r="F4609" i="2"/>
  <c r="H4609" i="2" s="1"/>
  <c r="F4610" i="2"/>
  <c r="H4610" i="2" s="1"/>
  <c r="F4611" i="2"/>
  <c r="H4611" i="2" s="1"/>
  <c r="F4612" i="2"/>
  <c r="H4612" i="2" s="1"/>
  <c r="F4613" i="2"/>
  <c r="H4613" i="2" s="1"/>
  <c r="F4614" i="2"/>
  <c r="H4614" i="2" s="1"/>
  <c r="F4615" i="2"/>
  <c r="H4615" i="2" s="1"/>
  <c r="F4616" i="2"/>
  <c r="H4616" i="2" s="1"/>
  <c r="F4617" i="2"/>
  <c r="H4617" i="2" s="1"/>
  <c r="F4618" i="2"/>
  <c r="H4618" i="2" s="1"/>
  <c r="F4619" i="2"/>
  <c r="H4619" i="2" s="1"/>
  <c r="F4620" i="2"/>
  <c r="H4620" i="2" s="1"/>
  <c r="F4621" i="2"/>
  <c r="H4621" i="2" s="1"/>
  <c r="F4622" i="2"/>
  <c r="H4622" i="2" s="1"/>
  <c r="F4623" i="2"/>
  <c r="H4623" i="2" s="1"/>
  <c r="F4624" i="2"/>
  <c r="H4624" i="2" s="1"/>
  <c r="F4625" i="2"/>
  <c r="H4625" i="2" s="1"/>
  <c r="F4626" i="2"/>
  <c r="H4626" i="2" s="1"/>
  <c r="F4627" i="2"/>
  <c r="H4627" i="2" s="1"/>
  <c r="F4628" i="2"/>
  <c r="H4628" i="2" s="1"/>
  <c r="F4629" i="2"/>
  <c r="H4629" i="2" s="1"/>
  <c r="F4630" i="2"/>
  <c r="H4630" i="2" s="1"/>
  <c r="F4631" i="2"/>
  <c r="H4631" i="2" s="1"/>
  <c r="F4632" i="2"/>
  <c r="H4632" i="2" s="1"/>
  <c r="F4633" i="2"/>
  <c r="H4633" i="2" s="1"/>
  <c r="F4634" i="2"/>
  <c r="H4634" i="2" s="1"/>
  <c r="F4635" i="2"/>
  <c r="H4635" i="2" s="1"/>
  <c r="F4636" i="2"/>
  <c r="H4636" i="2" s="1"/>
  <c r="F4637" i="2"/>
  <c r="H4637" i="2" s="1"/>
  <c r="F4638" i="2"/>
  <c r="H4638" i="2" s="1"/>
  <c r="F4639" i="2"/>
  <c r="H4639" i="2" s="1"/>
  <c r="F4640" i="2"/>
  <c r="H4640" i="2" s="1"/>
  <c r="F4641" i="2"/>
  <c r="H4641" i="2" s="1"/>
  <c r="F4642" i="2"/>
  <c r="H4642" i="2" s="1"/>
  <c r="F4643" i="2"/>
  <c r="H4643" i="2" s="1"/>
  <c r="F4644" i="2"/>
  <c r="H4644" i="2" s="1"/>
  <c r="F4645" i="2"/>
  <c r="H4645" i="2" s="1"/>
  <c r="F4646" i="2"/>
  <c r="H4646" i="2" s="1"/>
  <c r="F4647" i="2"/>
  <c r="H4647" i="2" s="1"/>
  <c r="F4648" i="2"/>
  <c r="H4648" i="2" s="1"/>
  <c r="F4649" i="2"/>
  <c r="H4649" i="2" s="1"/>
  <c r="F4650" i="2"/>
  <c r="H4650" i="2" s="1"/>
  <c r="F4651" i="2"/>
  <c r="H4651" i="2" s="1"/>
  <c r="F4652" i="2"/>
  <c r="H4652" i="2" s="1"/>
  <c r="F4653" i="2"/>
  <c r="H4653" i="2" s="1"/>
  <c r="F4654" i="2"/>
  <c r="H4654" i="2" s="1"/>
  <c r="F4655" i="2"/>
  <c r="H4655" i="2" s="1"/>
  <c r="F4656" i="2"/>
  <c r="H4656" i="2" s="1"/>
  <c r="F4657" i="2"/>
  <c r="H4657" i="2" s="1"/>
  <c r="F4658" i="2"/>
  <c r="H4658" i="2" s="1"/>
  <c r="F4659" i="2"/>
  <c r="H4659" i="2" s="1"/>
  <c r="F4660" i="2"/>
  <c r="H4660" i="2" s="1"/>
  <c r="F4661" i="2"/>
  <c r="H4661" i="2" s="1"/>
  <c r="F4662" i="2"/>
  <c r="H4662" i="2" s="1"/>
  <c r="F4663" i="2"/>
  <c r="H4663" i="2" s="1"/>
  <c r="F4664" i="2"/>
  <c r="H4664" i="2" s="1"/>
  <c r="F4665" i="2"/>
  <c r="H4665" i="2" s="1"/>
  <c r="F4666" i="2"/>
  <c r="H4666" i="2" s="1"/>
  <c r="F4667" i="2"/>
  <c r="H4667" i="2" s="1"/>
  <c r="F4668" i="2"/>
  <c r="H4668" i="2" s="1"/>
  <c r="F4669" i="2"/>
  <c r="H4669" i="2" s="1"/>
  <c r="F4670" i="2"/>
  <c r="H4670" i="2" s="1"/>
  <c r="F4671" i="2"/>
  <c r="H4671" i="2" s="1"/>
  <c r="F4672" i="2"/>
  <c r="H4672" i="2" s="1"/>
  <c r="F4673" i="2"/>
  <c r="H4673" i="2" s="1"/>
  <c r="F4674" i="2"/>
  <c r="H4674" i="2" s="1"/>
  <c r="F4675" i="2"/>
  <c r="H4675" i="2" s="1"/>
  <c r="F4676" i="2"/>
  <c r="H4676" i="2" s="1"/>
  <c r="F4677" i="2"/>
  <c r="H4677" i="2" s="1"/>
  <c r="F4678" i="2"/>
  <c r="H4678" i="2" s="1"/>
  <c r="F4679" i="2"/>
  <c r="H4679" i="2" s="1"/>
  <c r="F4680" i="2"/>
  <c r="H4680" i="2" s="1"/>
  <c r="F4681" i="2"/>
  <c r="H4681" i="2" s="1"/>
  <c r="F4682" i="2"/>
  <c r="H4682" i="2" s="1"/>
  <c r="F4683" i="2"/>
  <c r="H4683" i="2" s="1"/>
  <c r="F4684" i="2"/>
  <c r="H4684" i="2" s="1"/>
  <c r="F4685" i="2"/>
  <c r="H4685" i="2" s="1"/>
  <c r="F4686" i="2"/>
  <c r="H4686" i="2" s="1"/>
  <c r="F4687" i="2"/>
  <c r="H4687" i="2" s="1"/>
  <c r="F4688" i="2"/>
  <c r="H4688" i="2" s="1"/>
  <c r="F4689" i="2"/>
  <c r="H4689" i="2" s="1"/>
  <c r="F4690" i="2"/>
  <c r="H4690" i="2" s="1"/>
  <c r="F4691" i="2"/>
  <c r="H4691" i="2" s="1"/>
  <c r="F4692" i="2"/>
  <c r="H4692" i="2" s="1"/>
  <c r="F4693" i="2"/>
  <c r="H4693" i="2" s="1"/>
  <c r="F4694" i="2"/>
  <c r="H4694" i="2" s="1"/>
  <c r="F4695" i="2"/>
  <c r="H4695" i="2" s="1"/>
  <c r="F4696" i="2"/>
  <c r="H4696" i="2" s="1"/>
  <c r="F4697" i="2"/>
  <c r="H4697" i="2" s="1"/>
  <c r="F4698" i="2"/>
  <c r="H4698" i="2" s="1"/>
  <c r="F4699" i="2"/>
  <c r="H4699" i="2" s="1"/>
  <c r="F4700" i="2"/>
  <c r="H4700" i="2" s="1"/>
  <c r="F4701" i="2"/>
  <c r="H4701" i="2" s="1"/>
  <c r="F4702" i="2"/>
  <c r="H4702" i="2" s="1"/>
  <c r="F4703" i="2"/>
  <c r="H4703" i="2" s="1"/>
  <c r="F4704" i="2"/>
  <c r="H4704" i="2" s="1"/>
  <c r="F4705" i="2"/>
  <c r="H4705" i="2" s="1"/>
  <c r="F4706" i="2"/>
  <c r="H4706" i="2" s="1"/>
  <c r="F4707" i="2"/>
  <c r="H4707" i="2" s="1"/>
  <c r="F4708" i="2"/>
  <c r="H4708" i="2" s="1"/>
  <c r="F4709" i="2"/>
  <c r="H4709" i="2" s="1"/>
  <c r="F4710" i="2"/>
  <c r="H4710" i="2" s="1"/>
  <c r="F4711" i="2"/>
  <c r="H4711" i="2" s="1"/>
  <c r="F4712" i="2"/>
  <c r="H4712" i="2" s="1"/>
  <c r="F4713" i="2"/>
  <c r="H4713" i="2" s="1"/>
  <c r="F4714" i="2"/>
  <c r="H4714" i="2" s="1"/>
  <c r="F4715" i="2"/>
  <c r="H4715" i="2" s="1"/>
  <c r="F4716" i="2"/>
  <c r="H4716" i="2" s="1"/>
  <c r="F4717" i="2"/>
  <c r="H4717" i="2" s="1"/>
  <c r="F4718" i="2"/>
  <c r="H4718" i="2" s="1"/>
  <c r="F4719" i="2"/>
  <c r="H4719" i="2" s="1"/>
  <c r="F4720" i="2"/>
  <c r="H4720" i="2" s="1"/>
  <c r="F4721" i="2"/>
  <c r="H4721" i="2" s="1"/>
  <c r="F4722" i="2"/>
  <c r="H4722" i="2" s="1"/>
  <c r="F4723" i="2"/>
  <c r="H4723" i="2" s="1"/>
  <c r="F4724" i="2"/>
  <c r="H4724" i="2" s="1"/>
  <c r="F4725" i="2"/>
  <c r="H4725" i="2" s="1"/>
  <c r="F4726" i="2"/>
  <c r="H4726" i="2" s="1"/>
  <c r="F4727" i="2"/>
  <c r="H4727" i="2" s="1"/>
  <c r="F4728" i="2"/>
  <c r="H4728" i="2" s="1"/>
  <c r="F4729" i="2"/>
  <c r="H4729" i="2" s="1"/>
  <c r="F4730" i="2"/>
  <c r="H4730" i="2" s="1"/>
  <c r="F4731" i="2"/>
  <c r="H4731" i="2" s="1"/>
  <c r="F4732" i="2"/>
  <c r="H4732" i="2" s="1"/>
  <c r="F4733" i="2"/>
  <c r="H4733" i="2" s="1"/>
  <c r="F4734" i="2"/>
  <c r="H4734" i="2" s="1"/>
  <c r="F4735" i="2"/>
  <c r="H4735" i="2" s="1"/>
  <c r="F4736" i="2"/>
  <c r="H4736" i="2" s="1"/>
  <c r="F4737" i="2"/>
  <c r="H4737" i="2" s="1"/>
  <c r="F4738" i="2"/>
  <c r="H4738" i="2" s="1"/>
  <c r="F4739" i="2"/>
  <c r="H4739" i="2" s="1"/>
  <c r="F4740" i="2"/>
  <c r="H4740" i="2" s="1"/>
  <c r="F4741" i="2"/>
  <c r="H4741" i="2" s="1"/>
  <c r="F4742" i="2"/>
  <c r="H4742" i="2" s="1"/>
  <c r="F4743" i="2"/>
  <c r="H4743" i="2" s="1"/>
  <c r="F4744" i="2"/>
  <c r="H4744" i="2" s="1"/>
  <c r="F4745" i="2"/>
  <c r="H4745" i="2" s="1"/>
  <c r="F4746" i="2"/>
  <c r="H4746" i="2" s="1"/>
  <c r="F4747" i="2"/>
  <c r="H4747" i="2" s="1"/>
  <c r="F4748" i="2"/>
  <c r="H4748" i="2" s="1"/>
  <c r="F4749" i="2"/>
  <c r="H4749" i="2" s="1"/>
  <c r="F4750" i="2"/>
  <c r="H4750" i="2" s="1"/>
  <c r="F4751" i="2"/>
  <c r="H4751" i="2" s="1"/>
  <c r="F4752" i="2"/>
  <c r="H4752" i="2" s="1"/>
  <c r="F4753" i="2"/>
  <c r="H4753" i="2" s="1"/>
  <c r="F4754" i="2"/>
  <c r="H4754" i="2" s="1"/>
  <c r="F4755" i="2"/>
  <c r="H4755" i="2" s="1"/>
  <c r="F4756" i="2"/>
  <c r="H4756" i="2" s="1"/>
  <c r="F4757" i="2"/>
  <c r="H4757" i="2" s="1"/>
  <c r="F4758" i="2"/>
  <c r="H4758" i="2" s="1"/>
  <c r="F4759" i="2"/>
  <c r="H4759" i="2" s="1"/>
  <c r="F4760" i="2"/>
  <c r="H4760" i="2" s="1"/>
  <c r="F4761" i="2"/>
  <c r="H4761" i="2" s="1"/>
  <c r="F4762" i="2"/>
  <c r="H4762" i="2" s="1"/>
  <c r="F4763" i="2"/>
  <c r="H4763" i="2" s="1"/>
  <c r="F4764" i="2"/>
  <c r="H4764" i="2" s="1"/>
  <c r="F4765" i="2"/>
  <c r="H4765" i="2" s="1"/>
  <c r="F4766" i="2"/>
  <c r="H4766" i="2" s="1"/>
  <c r="F4767" i="2"/>
  <c r="H4767" i="2" s="1"/>
  <c r="F4768" i="2"/>
  <c r="H4768" i="2" s="1"/>
  <c r="F4769" i="2"/>
  <c r="H4769" i="2" s="1"/>
  <c r="F4770" i="2"/>
  <c r="H4770" i="2" s="1"/>
  <c r="F4771" i="2"/>
  <c r="H4771" i="2" s="1"/>
  <c r="F4772" i="2"/>
  <c r="H4772" i="2" s="1"/>
  <c r="F4773" i="2"/>
  <c r="H4773" i="2" s="1"/>
  <c r="F4774" i="2"/>
  <c r="H4774" i="2" s="1"/>
  <c r="F4775" i="2"/>
  <c r="H4775" i="2" s="1"/>
  <c r="F4776" i="2"/>
  <c r="H4776" i="2" s="1"/>
  <c r="F4777" i="2"/>
  <c r="H4777" i="2" s="1"/>
  <c r="F4778" i="2"/>
  <c r="H4778" i="2" s="1"/>
  <c r="F4779" i="2"/>
  <c r="H4779" i="2" s="1"/>
  <c r="F4780" i="2"/>
  <c r="H4780" i="2" s="1"/>
  <c r="F4781" i="2"/>
  <c r="H4781" i="2" s="1"/>
  <c r="F4782" i="2"/>
  <c r="H4782" i="2" s="1"/>
  <c r="F4783" i="2"/>
  <c r="H4783" i="2" s="1"/>
  <c r="F4784" i="2"/>
  <c r="H4784" i="2" s="1"/>
  <c r="F4785" i="2"/>
  <c r="H4785" i="2" s="1"/>
  <c r="F4786" i="2"/>
  <c r="H4786" i="2" s="1"/>
  <c r="F4787" i="2"/>
  <c r="H4787" i="2" s="1"/>
  <c r="F4788" i="2"/>
  <c r="H4788" i="2" s="1"/>
  <c r="F4789" i="2"/>
  <c r="H4789" i="2" s="1"/>
  <c r="F4790" i="2"/>
  <c r="H4790" i="2" s="1"/>
  <c r="F4791" i="2"/>
  <c r="H4791" i="2" s="1"/>
  <c r="F4792" i="2"/>
  <c r="H4792" i="2" s="1"/>
  <c r="F4793" i="2"/>
  <c r="H4793" i="2" s="1"/>
  <c r="F4794" i="2"/>
  <c r="H4794" i="2" s="1"/>
  <c r="F4795" i="2"/>
  <c r="H4795" i="2" s="1"/>
  <c r="F4796" i="2"/>
  <c r="H4796" i="2" s="1"/>
  <c r="F4797" i="2"/>
  <c r="H4797" i="2" s="1"/>
  <c r="F4798" i="2"/>
  <c r="H4798" i="2" s="1"/>
  <c r="F4799" i="2"/>
  <c r="H4799" i="2" s="1"/>
  <c r="F4800" i="2"/>
  <c r="H4800" i="2" s="1"/>
  <c r="F4801" i="2"/>
  <c r="H4801" i="2" s="1"/>
  <c r="F4802" i="2"/>
  <c r="H4802" i="2" s="1"/>
  <c r="F4803" i="2"/>
  <c r="H4803" i="2" s="1"/>
  <c r="F4804" i="2"/>
  <c r="H4804" i="2" s="1"/>
  <c r="F4805" i="2"/>
  <c r="H4805" i="2" s="1"/>
  <c r="F4806" i="2"/>
  <c r="H4806" i="2" s="1"/>
  <c r="F4807" i="2"/>
  <c r="H4807" i="2" s="1"/>
  <c r="F4808" i="2"/>
  <c r="H4808" i="2" s="1"/>
  <c r="F4809" i="2"/>
  <c r="H4809" i="2" s="1"/>
  <c r="F4810" i="2"/>
  <c r="H4810" i="2" s="1"/>
  <c r="F4811" i="2"/>
  <c r="H4811" i="2" s="1"/>
  <c r="F4812" i="2"/>
  <c r="H4812" i="2" s="1"/>
  <c r="F4813" i="2"/>
  <c r="H4813" i="2" s="1"/>
  <c r="F4814" i="2"/>
  <c r="H4814" i="2" s="1"/>
  <c r="F4815" i="2"/>
  <c r="H4815" i="2" s="1"/>
  <c r="F4816" i="2"/>
  <c r="H4816" i="2" s="1"/>
  <c r="F4817" i="2"/>
  <c r="H4817" i="2" s="1"/>
  <c r="F4818" i="2"/>
  <c r="H4818" i="2" s="1"/>
  <c r="F4819" i="2"/>
  <c r="H4819" i="2" s="1"/>
  <c r="F4820" i="2"/>
  <c r="H4820" i="2" s="1"/>
  <c r="F4821" i="2"/>
  <c r="H4821" i="2" s="1"/>
  <c r="F4822" i="2"/>
  <c r="H4822" i="2" s="1"/>
  <c r="F4823" i="2"/>
  <c r="H4823" i="2" s="1"/>
  <c r="F4824" i="2"/>
  <c r="H4824" i="2" s="1"/>
  <c r="F4825" i="2"/>
  <c r="H4825" i="2" s="1"/>
  <c r="F4826" i="2"/>
  <c r="H4826" i="2" s="1"/>
  <c r="F4827" i="2"/>
  <c r="H4827" i="2" s="1"/>
  <c r="F4828" i="2"/>
  <c r="H4828" i="2" s="1"/>
  <c r="F4829" i="2"/>
  <c r="H4829" i="2" s="1"/>
  <c r="F4830" i="2"/>
  <c r="H4830" i="2" s="1"/>
  <c r="F4831" i="2"/>
  <c r="H4831" i="2" s="1"/>
  <c r="F4832" i="2"/>
  <c r="H4832" i="2" s="1"/>
  <c r="F4833" i="2"/>
  <c r="H4833" i="2" s="1"/>
  <c r="F4834" i="2"/>
  <c r="H4834" i="2" s="1"/>
  <c r="F4835" i="2"/>
  <c r="H4835" i="2" s="1"/>
  <c r="F4836" i="2"/>
  <c r="H4836" i="2" s="1"/>
  <c r="F4837" i="2"/>
  <c r="H4837" i="2" s="1"/>
  <c r="F4838" i="2"/>
  <c r="H4838" i="2" s="1"/>
  <c r="F4839" i="2"/>
  <c r="H4839" i="2" s="1"/>
  <c r="F4840" i="2"/>
  <c r="H4840" i="2" s="1"/>
  <c r="F4841" i="2"/>
  <c r="H4841" i="2" s="1"/>
  <c r="F4842" i="2"/>
  <c r="H4842" i="2" s="1"/>
  <c r="F4843" i="2"/>
  <c r="H4843" i="2" s="1"/>
  <c r="F4844" i="2"/>
  <c r="H4844" i="2" s="1"/>
  <c r="F4845" i="2"/>
  <c r="H4845" i="2" s="1"/>
  <c r="F4846" i="2"/>
  <c r="H4846" i="2" s="1"/>
  <c r="F4847" i="2"/>
  <c r="H4847" i="2" s="1"/>
  <c r="F4848" i="2"/>
  <c r="H4848" i="2" s="1"/>
  <c r="F4849" i="2"/>
  <c r="H4849" i="2" s="1"/>
  <c r="F4850" i="2"/>
  <c r="H4850" i="2" s="1"/>
  <c r="F4851" i="2"/>
  <c r="H4851" i="2" s="1"/>
  <c r="F4852" i="2"/>
  <c r="H4852" i="2" s="1"/>
  <c r="F4853" i="2"/>
  <c r="H4853" i="2" s="1"/>
  <c r="F4854" i="2"/>
  <c r="H4854" i="2" s="1"/>
  <c r="F4855" i="2"/>
  <c r="H4855" i="2" s="1"/>
  <c r="F4856" i="2"/>
  <c r="H4856" i="2" s="1"/>
  <c r="F4857" i="2"/>
  <c r="H4857" i="2" s="1"/>
  <c r="F4858" i="2"/>
  <c r="H4858" i="2" s="1"/>
  <c r="F4859" i="2"/>
  <c r="H4859" i="2" s="1"/>
  <c r="F4860" i="2"/>
  <c r="H4860" i="2" s="1"/>
  <c r="F4861" i="2"/>
  <c r="H4861" i="2" s="1"/>
  <c r="F4862" i="2"/>
  <c r="H4862" i="2" s="1"/>
  <c r="F4863" i="2"/>
  <c r="H4863" i="2" s="1"/>
  <c r="F4864" i="2"/>
  <c r="H4864" i="2" s="1"/>
  <c r="F4865" i="2"/>
  <c r="H4865" i="2" s="1"/>
  <c r="F4866" i="2"/>
  <c r="H4866" i="2" s="1"/>
  <c r="F4867" i="2"/>
  <c r="H4867" i="2" s="1"/>
  <c r="F4868" i="2"/>
  <c r="H4868" i="2" s="1"/>
  <c r="F4869" i="2"/>
  <c r="H4869" i="2" s="1"/>
  <c r="F4870" i="2"/>
  <c r="H4870" i="2" s="1"/>
  <c r="F4871" i="2"/>
  <c r="H4871" i="2" s="1"/>
  <c r="F4872" i="2"/>
  <c r="H4872" i="2" s="1"/>
  <c r="F4873" i="2"/>
  <c r="H4873" i="2" s="1"/>
  <c r="F4874" i="2"/>
  <c r="H4874" i="2" s="1"/>
  <c r="F4875" i="2"/>
  <c r="H4875" i="2" s="1"/>
  <c r="F4876" i="2"/>
  <c r="H4876" i="2" s="1"/>
  <c r="F4877" i="2"/>
  <c r="H4877" i="2" s="1"/>
  <c r="F4878" i="2"/>
  <c r="H4878" i="2" s="1"/>
  <c r="F4879" i="2"/>
  <c r="H4879" i="2" s="1"/>
  <c r="F4880" i="2"/>
  <c r="H4880" i="2" s="1"/>
  <c r="F4881" i="2"/>
  <c r="H4881" i="2" s="1"/>
  <c r="F4882" i="2"/>
  <c r="H4882" i="2" s="1"/>
  <c r="F4883" i="2"/>
  <c r="H4883" i="2" s="1"/>
  <c r="F4884" i="2"/>
  <c r="H4884" i="2" s="1"/>
  <c r="F4885" i="2"/>
  <c r="H4885" i="2" s="1"/>
  <c r="F4886" i="2"/>
  <c r="H4886" i="2" s="1"/>
  <c r="F4887" i="2"/>
  <c r="H4887" i="2" s="1"/>
  <c r="F4888" i="2"/>
  <c r="H4888" i="2" s="1"/>
  <c r="F4889" i="2"/>
  <c r="H4889" i="2" s="1"/>
  <c r="F4890" i="2"/>
  <c r="H4890" i="2" s="1"/>
  <c r="F4891" i="2"/>
  <c r="H4891" i="2" s="1"/>
  <c r="F4892" i="2"/>
  <c r="H4892" i="2" s="1"/>
  <c r="F4893" i="2"/>
  <c r="H4893" i="2" s="1"/>
  <c r="F4894" i="2"/>
  <c r="H4894" i="2" s="1"/>
  <c r="F4895" i="2"/>
  <c r="H4895" i="2" s="1"/>
  <c r="F4896" i="2"/>
  <c r="H4896" i="2" s="1"/>
  <c r="F4897" i="2"/>
  <c r="H4897" i="2" s="1"/>
  <c r="F4898" i="2"/>
  <c r="H4898" i="2" s="1"/>
  <c r="F4899" i="2"/>
  <c r="H4899" i="2" s="1"/>
  <c r="F4900" i="2"/>
  <c r="H4900" i="2" s="1"/>
  <c r="F4901" i="2"/>
  <c r="H4901" i="2" s="1"/>
  <c r="F4902" i="2"/>
  <c r="H4902" i="2" s="1"/>
  <c r="F4903" i="2"/>
  <c r="H4903" i="2" s="1"/>
  <c r="F4904" i="2"/>
  <c r="H4904" i="2" s="1"/>
  <c r="F4905" i="2"/>
  <c r="H4905" i="2" s="1"/>
  <c r="F4906" i="2"/>
  <c r="H4906" i="2" s="1"/>
  <c r="F4907" i="2"/>
  <c r="H4907" i="2" s="1"/>
  <c r="F4908" i="2"/>
  <c r="H4908" i="2" s="1"/>
  <c r="F4909" i="2"/>
  <c r="H4909" i="2" s="1"/>
  <c r="F4910" i="2"/>
  <c r="H4910" i="2" s="1"/>
  <c r="F4911" i="2"/>
  <c r="H4911" i="2" s="1"/>
  <c r="F4912" i="2"/>
  <c r="H4912" i="2" s="1"/>
  <c r="F4913" i="2"/>
  <c r="H4913" i="2" s="1"/>
  <c r="F4914" i="2"/>
  <c r="H4914" i="2" s="1"/>
  <c r="F4915" i="2"/>
  <c r="H4915" i="2" s="1"/>
  <c r="F4916" i="2"/>
  <c r="H4916" i="2" s="1"/>
  <c r="F4917" i="2"/>
  <c r="H4917" i="2" s="1"/>
  <c r="F4918" i="2"/>
  <c r="H4918" i="2" s="1"/>
  <c r="F4919" i="2"/>
  <c r="H4919" i="2" s="1"/>
  <c r="F4920" i="2"/>
  <c r="H4920" i="2" s="1"/>
  <c r="F4921" i="2"/>
  <c r="H4921" i="2" s="1"/>
  <c r="F4922" i="2"/>
  <c r="H4922" i="2" s="1"/>
  <c r="F4923" i="2"/>
  <c r="H4923" i="2" s="1"/>
  <c r="F4924" i="2"/>
  <c r="H4924" i="2" s="1"/>
  <c r="F4925" i="2"/>
  <c r="H4925" i="2" s="1"/>
  <c r="F4926" i="2"/>
  <c r="H4926" i="2" s="1"/>
  <c r="F4927" i="2"/>
  <c r="H4927" i="2" s="1"/>
  <c r="F4928" i="2"/>
  <c r="H4928" i="2" s="1"/>
  <c r="F4929" i="2"/>
  <c r="H4929" i="2" s="1"/>
  <c r="F4930" i="2"/>
  <c r="H4930" i="2" s="1"/>
  <c r="F4931" i="2"/>
  <c r="H4931" i="2" s="1"/>
  <c r="F4932" i="2"/>
  <c r="H4932" i="2" s="1"/>
  <c r="F4933" i="2"/>
  <c r="H4933" i="2" s="1"/>
  <c r="F4934" i="2"/>
  <c r="H4934" i="2" s="1"/>
  <c r="F4935" i="2"/>
  <c r="H4935" i="2" s="1"/>
  <c r="F4936" i="2"/>
  <c r="H4936" i="2" s="1"/>
  <c r="F4937" i="2"/>
  <c r="H4937" i="2" s="1"/>
  <c r="F4938" i="2"/>
  <c r="H4938" i="2" s="1"/>
  <c r="F4939" i="2"/>
  <c r="H4939" i="2" s="1"/>
  <c r="F4940" i="2"/>
  <c r="H4940" i="2" s="1"/>
  <c r="F4941" i="2"/>
  <c r="H4941" i="2" s="1"/>
  <c r="F4942" i="2"/>
  <c r="H4942" i="2" s="1"/>
  <c r="F4943" i="2"/>
  <c r="H4943" i="2" s="1"/>
  <c r="F4944" i="2"/>
  <c r="H4944" i="2" s="1"/>
  <c r="F4945" i="2"/>
  <c r="H4945" i="2" s="1"/>
  <c r="F4946" i="2"/>
  <c r="H4946" i="2" s="1"/>
  <c r="F4947" i="2"/>
  <c r="H4947" i="2" s="1"/>
  <c r="F4948" i="2"/>
  <c r="H4948" i="2" s="1"/>
  <c r="F4949" i="2"/>
  <c r="H4949" i="2" s="1"/>
  <c r="F4950" i="2"/>
  <c r="H4950" i="2" s="1"/>
  <c r="F4951" i="2"/>
  <c r="H4951" i="2" s="1"/>
  <c r="F4952" i="2"/>
  <c r="H4952" i="2" s="1"/>
  <c r="F4953" i="2"/>
  <c r="H4953" i="2" s="1"/>
  <c r="F4954" i="2"/>
  <c r="H4954" i="2" s="1"/>
  <c r="F4955" i="2"/>
  <c r="H4955" i="2" s="1"/>
  <c r="F4956" i="2"/>
  <c r="H4956" i="2" s="1"/>
  <c r="F4957" i="2"/>
  <c r="H4957" i="2" s="1"/>
  <c r="F4958" i="2"/>
  <c r="H4958" i="2" s="1"/>
  <c r="F4959" i="2"/>
  <c r="H4959" i="2" s="1"/>
  <c r="F4960" i="2"/>
  <c r="H4960" i="2" s="1"/>
  <c r="F4961" i="2"/>
  <c r="H4961" i="2" s="1"/>
  <c r="F4962" i="2"/>
  <c r="H4962" i="2" s="1"/>
  <c r="F4963" i="2"/>
  <c r="H4963" i="2" s="1"/>
  <c r="F4964" i="2"/>
  <c r="H4964" i="2" s="1"/>
  <c r="F4965" i="2"/>
  <c r="H4965" i="2" s="1"/>
  <c r="F4966" i="2"/>
  <c r="H4966" i="2" s="1"/>
  <c r="F4967" i="2"/>
  <c r="H4967" i="2" s="1"/>
  <c r="F4968" i="2"/>
  <c r="H4968" i="2" s="1"/>
  <c r="F4969" i="2"/>
  <c r="H4969" i="2" s="1"/>
  <c r="F4970" i="2"/>
  <c r="H4970" i="2" s="1"/>
  <c r="F4971" i="2"/>
  <c r="H4971" i="2" s="1"/>
  <c r="F4972" i="2"/>
  <c r="H4972" i="2" s="1"/>
  <c r="F4973" i="2"/>
  <c r="H4973" i="2" s="1"/>
  <c r="F4974" i="2"/>
  <c r="H4974" i="2" s="1"/>
  <c r="F4975" i="2"/>
  <c r="H4975" i="2" s="1"/>
  <c r="F4976" i="2"/>
  <c r="H4976" i="2" s="1"/>
  <c r="F4977" i="2"/>
  <c r="H4977" i="2" s="1"/>
  <c r="F4978" i="2"/>
  <c r="H4978" i="2" s="1"/>
  <c r="F4979" i="2"/>
  <c r="H4979" i="2" s="1"/>
  <c r="F4980" i="2"/>
  <c r="H4980" i="2" s="1"/>
  <c r="F4981" i="2"/>
  <c r="H4981" i="2" s="1"/>
  <c r="F4982" i="2"/>
  <c r="H4982" i="2" s="1"/>
  <c r="F4983" i="2"/>
  <c r="H4983" i="2" s="1"/>
  <c r="F4984" i="2"/>
  <c r="H4984" i="2" s="1"/>
  <c r="F4985" i="2"/>
  <c r="H4985" i="2" s="1"/>
  <c r="F4986" i="2"/>
  <c r="H4986" i="2" s="1"/>
  <c r="F4987" i="2"/>
  <c r="H4987" i="2" s="1"/>
  <c r="F4988" i="2"/>
  <c r="H4988" i="2" s="1"/>
  <c r="F4989" i="2"/>
  <c r="H4989" i="2" s="1"/>
  <c r="F4990" i="2"/>
  <c r="H4990" i="2" s="1"/>
  <c r="F4991" i="2"/>
  <c r="H4991" i="2" s="1"/>
  <c r="F4992" i="2"/>
  <c r="H4992" i="2" s="1"/>
  <c r="F4993" i="2"/>
  <c r="H4993" i="2" s="1"/>
  <c r="F4994" i="2"/>
  <c r="H4994" i="2" s="1"/>
  <c r="F4995" i="2"/>
  <c r="H4995" i="2" s="1"/>
  <c r="F4996" i="2"/>
  <c r="H4996" i="2" s="1"/>
  <c r="F4997" i="2"/>
  <c r="H4997" i="2" s="1"/>
  <c r="F4998" i="2"/>
  <c r="H4998" i="2" s="1"/>
  <c r="F4999" i="2"/>
  <c r="H4999" i="2" s="1"/>
  <c r="F5000" i="2"/>
  <c r="H5000" i="2" s="1"/>
  <c r="F5001" i="2"/>
  <c r="H5001" i="2" s="1"/>
  <c r="F5002" i="2"/>
  <c r="H5002" i="2" s="1"/>
  <c r="F5003" i="2"/>
  <c r="H5003" i="2" s="1"/>
  <c r="F5004" i="2"/>
  <c r="H5004" i="2" s="1"/>
  <c r="F5005" i="2"/>
  <c r="H5005" i="2" s="1"/>
  <c r="F5006" i="2"/>
  <c r="H5006" i="2" s="1"/>
  <c r="F5007" i="2"/>
  <c r="H5007" i="2" s="1"/>
  <c r="F5008" i="2"/>
  <c r="H5008" i="2" s="1"/>
  <c r="F5009" i="2"/>
  <c r="H5009" i="2" s="1"/>
  <c r="F5010" i="2"/>
  <c r="H5010" i="2" s="1"/>
  <c r="F5011" i="2"/>
  <c r="H5011" i="2" s="1"/>
  <c r="F5012" i="2"/>
  <c r="H5012" i="2" s="1"/>
  <c r="F5013" i="2"/>
  <c r="H5013" i="2" s="1"/>
  <c r="F5014" i="2"/>
  <c r="H5014" i="2" s="1"/>
  <c r="F5015" i="2"/>
  <c r="H5015" i="2" s="1"/>
  <c r="F5016" i="2"/>
  <c r="H5016" i="2" s="1"/>
  <c r="F5017" i="2"/>
  <c r="H5017" i="2" s="1"/>
  <c r="F5018" i="2"/>
  <c r="H5018" i="2" s="1"/>
  <c r="F5019" i="2"/>
  <c r="H5019" i="2" s="1"/>
  <c r="F5020" i="2"/>
  <c r="H5020" i="2" s="1"/>
  <c r="F5021" i="2"/>
  <c r="H5021" i="2" s="1"/>
  <c r="F5022" i="2"/>
  <c r="H5022" i="2" s="1"/>
  <c r="F5023" i="2"/>
  <c r="H5023" i="2" s="1"/>
  <c r="F5024" i="2"/>
  <c r="H5024" i="2" s="1"/>
  <c r="F5025" i="2"/>
  <c r="H5025" i="2" s="1"/>
  <c r="F5026" i="2"/>
  <c r="H5026" i="2" s="1"/>
  <c r="F5027" i="2"/>
  <c r="H5027" i="2" s="1"/>
  <c r="F5028" i="2"/>
  <c r="H5028" i="2" s="1"/>
  <c r="F5029" i="2"/>
  <c r="H5029" i="2" s="1"/>
  <c r="F5030" i="2"/>
  <c r="H5030" i="2" s="1"/>
  <c r="F5031" i="2"/>
  <c r="H5031" i="2" s="1"/>
  <c r="F5032" i="2"/>
  <c r="H5032" i="2" s="1"/>
  <c r="F5033" i="2"/>
  <c r="H5033" i="2" s="1"/>
  <c r="F5034" i="2"/>
  <c r="H5034" i="2" s="1"/>
  <c r="F5035" i="2"/>
  <c r="H5035" i="2" s="1"/>
  <c r="F5036" i="2"/>
  <c r="H5036" i="2" s="1"/>
  <c r="F5037" i="2"/>
  <c r="H5037" i="2" s="1"/>
  <c r="F5038" i="2"/>
  <c r="H5038" i="2" s="1"/>
  <c r="F5039" i="2"/>
  <c r="H5039" i="2" s="1"/>
  <c r="F5040" i="2"/>
  <c r="H5040" i="2" s="1"/>
  <c r="F5041" i="2"/>
  <c r="H5041" i="2" s="1"/>
  <c r="F5042" i="2"/>
  <c r="H5042" i="2" s="1"/>
  <c r="F5043" i="2"/>
  <c r="H5043" i="2" s="1"/>
  <c r="F5044" i="2"/>
  <c r="H5044" i="2" s="1"/>
  <c r="F5045" i="2"/>
  <c r="H5045" i="2" s="1"/>
  <c r="F5046" i="2"/>
  <c r="H5046" i="2" s="1"/>
  <c r="F5047" i="2"/>
  <c r="H5047" i="2" s="1"/>
  <c r="F5048" i="2"/>
  <c r="H5048" i="2" s="1"/>
  <c r="F5049" i="2"/>
  <c r="H5049" i="2" s="1"/>
  <c r="F5050" i="2"/>
  <c r="H5050" i="2" s="1"/>
  <c r="F5051" i="2"/>
  <c r="H5051" i="2" s="1"/>
  <c r="F5052" i="2"/>
  <c r="H5052" i="2" s="1"/>
  <c r="F5053" i="2"/>
  <c r="H5053" i="2" s="1"/>
  <c r="F5054" i="2"/>
  <c r="H5054" i="2" s="1"/>
  <c r="F5055" i="2"/>
  <c r="H5055" i="2" s="1"/>
  <c r="F5056" i="2"/>
  <c r="H5056" i="2" s="1"/>
  <c r="F5057" i="2"/>
  <c r="H5057" i="2" s="1"/>
  <c r="F5058" i="2"/>
  <c r="H5058" i="2" s="1"/>
  <c r="F5059" i="2"/>
  <c r="H5059" i="2" s="1"/>
  <c r="F5060" i="2"/>
  <c r="H5060" i="2" s="1"/>
  <c r="F5061" i="2"/>
  <c r="H5061" i="2" s="1"/>
  <c r="F5062" i="2"/>
  <c r="H5062" i="2" s="1"/>
  <c r="F5063" i="2"/>
  <c r="H5063" i="2" s="1"/>
  <c r="F5064" i="2"/>
  <c r="H5064" i="2" s="1"/>
  <c r="F5065" i="2"/>
  <c r="H5065" i="2" s="1"/>
  <c r="F5066" i="2"/>
  <c r="H5066" i="2" s="1"/>
  <c r="F5067" i="2"/>
  <c r="H5067" i="2" s="1"/>
  <c r="F5068" i="2"/>
  <c r="H5068" i="2" s="1"/>
  <c r="F5069" i="2"/>
  <c r="H5069" i="2" s="1"/>
  <c r="F5070" i="2"/>
  <c r="H5070" i="2" s="1"/>
  <c r="F5071" i="2"/>
  <c r="H5071" i="2" s="1"/>
  <c r="F5072" i="2"/>
  <c r="H5072" i="2" s="1"/>
  <c r="F5073" i="2"/>
  <c r="H5073" i="2" s="1"/>
  <c r="F5074" i="2"/>
  <c r="H5074" i="2" s="1"/>
  <c r="F5075" i="2"/>
  <c r="H5075" i="2" s="1"/>
  <c r="F5076" i="2"/>
  <c r="H5076" i="2" s="1"/>
  <c r="F5077" i="2"/>
  <c r="H5077" i="2" s="1"/>
  <c r="F5078" i="2"/>
  <c r="H5078" i="2" s="1"/>
  <c r="F5079" i="2"/>
  <c r="H5079" i="2" s="1"/>
  <c r="F5080" i="2"/>
  <c r="H5080" i="2" s="1"/>
  <c r="F5081" i="2"/>
  <c r="H5081" i="2" s="1"/>
  <c r="F5082" i="2"/>
  <c r="H5082" i="2" s="1"/>
  <c r="F5083" i="2"/>
  <c r="H5083" i="2" s="1"/>
  <c r="F5084" i="2"/>
  <c r="H5084" i="2" s="1"/>
  <c r="F5085" i="2"/>
  <c r="H5085" i="2" s="1"/>
  <c r="F5086" i="2"/>
  <c r="H5086" i="2" s="1"/>
  <c r="F5087" i="2"/>
  <c r="H5087" i="2" s="1"/>
  <c r="F5088" i="2"/>
  <c r="H5088" i="2" s="1"/>
  <c r="F5089" i="2"/>
  <c r="H5089" i="2" s="1"/>
  <c r="F5090" i="2"/>
  <c r="H5090" i="2" s="1"/>
  <c r="F5091" i="2"/>
  <c r="H5091" i="2" s="1"/>
  <c r="F5092" i="2"/>
  <c r="H5092" i="2" s="1"/>
  <c r="F5093" i="2"/>
  <c r="H5093" i="2" s="1"/>
  <c r="F5094" i="2"/>
  <c r="H5094" i="2" s="1"/>
  <c r="F5095" i="2"/>
  <c r="H5095" i="2" s="1"/>
  <c r="F5096" i="2"/>
  <c r="H5096" i="2" s="1"/>
  <c r="F5097" i="2"/>
  <c r="H5097" i="2" s="1"/>
  <c r="F5098" i="2"/>
  <c r="H5098" i="2" s="1"/>
  <c r="F5099" i="2"/>
  <c r="H5099" i="2" s="1"/>
  <c r="F5100" i="2"/>
  <c r="H5100" i="2" s="1"/>
  <c r="F5101" i="2"/>
  <c r="H5101" i="2" s="1"/>
  <c r="F5102" i="2"/>
  <c r="H5102" i="2" s="1"/>
  <c r="F5103" i="2"/>
  <c r="H5103" i="2" s="1"/>
  <c r="F5104" i="2"/>
  <c r="H5104" i="2" s="1"/>
  <c r="F5105" i="2"/>
  <c r="H5105" i="2" s="1"/>
  <c r="F5106" i="2"/>
  <c r="H5106" i="2" s="1"/>
  <c r="F5107" i="2"/>
  <c r="H5107" i="2" s="1"/>
  <c r="F5108" i="2"/>
  <c r="H5108" i="2" s="1"/>
  <c r="F5109" i="2"/>
  <c r="H5109" i="2" s="1"/>
  <c r="F5110" i="2"/>
  <c r="H5110" i="2" s="1"/>
  <c r="F5111" i="2"/>
  <c r="H5111" i="2" s="1"/>
  <c r="F5112" i="2"/>
  <c r="H5112" i="2" s="1"/>
  <c r="F5113" i="2"/>
  <c r="H5113" i="2" s="1"/>
  <c r="F5114" i="2"/>
  <c r="H5114" i="2" s="1"/>
  <c r="F5115" i="2"/>
  <c r="H5115" i="2" s="1"/>
  <c r="F5116" i="2"/>
  <c r="H5116" i="2" s="1"/>
  <c r="F5117" i="2"/>
  <c r="H5117" i="2" s="1"/>
  <c r="F5118" i="2"/>
  <c r="H5118" i="2" s="1"/>
  <c r="F5119" i="2"/>
  <c r="H5119" i="2" s="1"/>
  <c r="F5120" i="2"/>
  <c r="H5120" i="2" s="1"/>
  <c r="F5121" i="2"/>
  <c r="H5121" i="2" s="1"/>
  <c r="F5122" i="2"/>
  <c r="H5122" i="2" s="1"/>
  <c r="F5123" i="2"/>
  <c r="H5123" i="2" s="1"/>
  <c r="F5124" i="2"/>
  <c r="H5124" i="2" s="1"/>
  <c r="F5125" i="2"/>
  <c r="H5125" i="2" s="1"/>
  <c r="F5126" i="2"/>
  <c r="H5126" i="2" s="1"/>
  <c r="F5127" i="2"/>
  <c r="H5127" i="2" s="1"/>
  <c r="F5128" i="2"/>
  <c r="H5128" i="2" s="1"/>
  <c r="F5129" i="2"/>
  <c r="H5129" i="2" s="1"/>
  <c r="F5130" i="2"/>
  <c r="H5130" i="2" s="1"/>
  <c r="F5131" i="2"/>
  <c r="H5131" i="2" s="1"/>
  <c r="F5132" i="2"/>
  <c r="H5132" i="2" s="1"/>
  <c r="F5133" i="2"/>
  <c r="H5133" i="2" s="1"/>
  <c r="F5134" i="2"/>
  <c r="H5134" i="2" s="1"/>
  <c r="F5135" i="2"/>
  <c r="H5135" i="2" s="1"/>
  <c r="F5136" i="2"/>
  <c r="H5136" i="2" s="1"/>
  <c r="F5137" i="2"/>
  <c r="H5137" i="2" s="1"/>
  <c r="F5138" i="2"/>
  <c r="H5138" i="2" s="1"/>
  <c r="F5139" i="2"/>
  <c r="H5139" i="2" s="1"/>
  <c r="F5140" i="2"/>
  <c r="H5140" i="2" s="1"/>
  <c r="F5141" i="2"/>
  <c r="H5141" i="2" s="1"/>
  <c r="F5142" i="2"/>
  <c r="H5142" i="2" s="1"/>
  <c r="F5143" i="2"/>
  <c r="H5143" i="2" s="1"/>
  <c r="F5144" i="2"/>
  <c r="H5144" i="2" s="1"/>
  <c r="F5145" i="2"/>
  <c r="H5145" i="2" s="1"/>
  <c r="F5146" i="2"/>
  <c r="H5146" i="2" s="1"/>
  <c r="F5147" i="2"/>
  <c r="H5147" i="2" s="1"/>
  <c r="F5148" i="2"/>
  <c r="H5148" i="2" s="1"/>
  <c r="F5149" i="2"/>
  <c r="H5149" i="2" s="1"/>
  <c r="F5150" i="2"/>
  <c r="H5150" i="2" s="1"/>
  <c r="F5151" i="2"/>
  <c r="H5151" i="2" s="1"/>
  <c r="F5152" i="2"/>
  <c r="H5152" i="2" s="1"/>
  <c r="F5153" i="2"/>
  <c r="H5153" i="2" s="1"/>
  <c r="F5154" i="2"/>
  <c r="H5154" i="2" s="1"/>
  <c r="F5155" i="2"/>
  <c r="H5155" i="2" s="1"/>
  <c r="F5156" i="2"/>
  <c r="H5156" i="2" s="1"/>
  <c r="F5157" i="2"/>
  <c r="H5157" i="2" s="1"/>
  <c r="F5158" i="2"/>
  <c r="H5158" i="2" s="1"/>
  <c r="F5159" i="2"/>
  <c r="H5159" i="2" s="1"/>
  <c r="F5160" i="2"/>
  <c r="H5160" i="2" s="1"/>
  <c r="F5161" i="2"/>
  <c r="H5161" i="2" s="1"/>
  <c r="F5162" i="2"/>
  <c r="H5162" i="2" s="1"/>
  <c r="F5163" i="2"/>
  <c r="H5163" i="2" s="1"/>
  <c r="F5164" i="2"/>
  <c r="H5164" i="2" s="1"/>
  <c r="F5165" i="2"/>
  <c r="H5165" i="2" s="1"/>
  <c r="F5166" i="2"/>
  <c r="H5166" i="2" s="1"/>
  <c r="F5167" i="2"/>
  <c r="H5167" i="2" s="1"/>
  <c r="F5168" i="2"/>
  <c r="H5168" i="2" s="1"/>
  <c r="F5169" i="2"/>
  <c r="H5169" i="2" s="1"/>
  <c r="F5170" i="2"/>
  <c r="H5170" i="2" s="1"/>
  <c r="F5171" i="2"/>
  <c r="H5171" i="2" s="1"/>
  <c r="F5172" i="2"/>
  <c r="H5172" i="2" s="1"/>
  <c r="F5173" i="2"/>
  <c r="H5173" i="2" s="1"/>
  <c r="F5174" i="2"/>
  <c r="H5174" i="2" s="1"/>
  <c r="F5175" i="2"/>
  <c r="H5175" i="2" s="1"/>
  <c r="F5176" i="2"/>
  <c r="H5176" i="2" s="1"/>
  <c r="F5177" i="2"/>
  <c r="H5177" i="2" s="1"/>
  <c r="F5178" i="2"/>
  <c r="H5178" i="2" s="1"/>
  <c r="F5179" i="2"/>
  <c r="H5179" i="2" s="1"/>
  <c r="F5180" i="2"/>
  <c r="H5180" i="2" s="1"/>
  <c r="F5181" i="2"/>
  <c r="H5181" i="2" s="1"/>
  <c r="F5182" i="2"/>
  <c r="H5182" i="2" s="1"/>
  <c r="F5183" i="2"/>
  <c r="H5183" i="2" s="1"/>
  <c r="F5184" i="2"/>
  <c r="H5184" i="2" s="1"/>
  <c r="F5185" i="2"/>
  <c r="H5185" i="2" s="1"/>
  <c r="F5186" i="2"/>
  <c r="H5186" i="2" s="1"/>
  <c r="F5187" i="2"/>
  <c r="H5187" i="2" s="1"/>
  <c r="F5188" i="2"/>
  <c r="H5188" i="2" s="1"/>
  <c r="F5189" i="2"/>
  <c r="H5189" i="2" s="1"/>
  <c r="F5190" i="2"/>
  <c r="H5190" i="2" s="1"/>
  <c r="F5191" i="2"/>
  <c r="H5191" i="2" s="1"/>
  <c r="F5192" i="2"/>
  <c r="H5192" i="2" s="1"/>
  <c r="F5193" i="2"/>
  <c r="H5193" i="2" s="1"/>
  <c r="F5194" i="2"/>
  <c r="H5194" i="2" s="1"/>
  <c r="F5195" i="2"/>
  <c r="H5195" i="2" s="1"/>
  <c r="F5196" i="2"/>
  <c r="H5196" i="2" s="1"/>
  <c r="F5197" i="2"/>
  <c r="H5197" i="2" s="1"/>
  <c r="F5198" i="2"/>
  <c r="H5198" i="2" s="1"/>
  <c r="F5199" i="2"/>
  <c r="H5199" i="2" s="1"/>
  <c r="F5200" i="2"/>
  <c r="H5200" i="2" s="1"/>
  <c r="F5201" i="2"/>
  <c r="H5201" i="2" s="1"/>
  <c r="F5202" i="2"/>
  <c r="H5202" i="2" s="1"/>
  <c r="F5203" i="2"/>
  <c r="H5203" i="2" s="1"/>
  <c r="F5204" i="2"/>
  <c r="H5204" i="2" s="1"/>
  <c r="F5205" i="2"/>
  <c r="H5205" i="2" s="1"/>
  <c r="F5206" i="2"/>
  <c r="H5206" i="2" s="1"/>
  <c r="F5207" i="2"/>
  <c r="H5207" i="2" s="1"/>
  <c r="F5208" i="2"/>
  <c r="H5208" i="2" s="1"/>
  <c r="F5209" i="2"/>
  <c r="H5209" i="2" s="1"/>
  <c r="F5210" i="2"/>
  <c r="H5210" i="2" s="1"/>
  <c r="F5211" i="2"/>
  <c r="H5211" i="2" s="1"/>
  <c r="F5212" i="2"/>
  <c r="H5212" i="2" s="1"/>
  <c r="F5213" i="2"/>
  <c r="H5213" i="2" s="1"/>
  <c r="F5214" i="2"/>
  <c r="H5214" i="2" s="1"/>
  <c r="F5215" i="2"/>
  <c r="H5215" i="2" s="1"/>
  <c r="F5216" i="2"/>
  <c r="H5216" i="2" s="1"/>
  <c r="F5217" i="2"/>
  <c r="H5217" i="2" s="1"/>
  <c r="F5218" i="2"/>
  <c r="H5218" i="2" s="1"/>
  <c r="F5219" i="2"/>
  <c r="H5219" i="2" s="1"/>
  <c r="F5220" i="2"/>
  <c r="H5220" i="2" s="1"/>
  <c r="F5221" i="2"/>
  <c r="H5221" i="2" s="1"/>
  <c r="F5222" i="2"/>
  <c r="H5222" i="2" s="1"/>
  <c r="F5223" i="2"/>
  <c r="H5223" i="2" s="1"/>
  <c r="F5224" i="2"/>
  <c r="H5224" i="2" s="1"/>
  <c r="F5225" i="2"/>
  <c r="H5225" i="2" s="1"/>
  <c r="F5226" i="2"/>
  <c r="H5226" i="2" s="1"/>
  <c r="F5227" i="2"/>
  <c r="H5227" i="2" s="1"/>
  <c r="F5228" i="2"/>
  <c r="H5228" i="2" s="1"/>
  <c r="F5229" i="2"/>
  <c r="H5229" i="2" s="1"/>
  <c r="F5230" i="2"/>
  <c r="H5230" i="2" s="1"/>
  <c r="F5231" i="2"/>
  <c r="H5231" i="2" s="1"/>
  <c r="F5232" i="2"/>
  <c r="H5232" i="2" s="1"/>
  <c r="F5233" i="2"/>
  <c r="H5233" i="2" s="1"/>
  <c r="F5234" i="2"/>
  <c r="H5234" i="2" s="1"/>
  <c r="F5235" i="2"/>
  <c r="H5235" i="2" s="1"/>
  <c r="F5236" i="2"/>
  <c r="H5236" i="2" s="1"/>
  <c r="F5237" i="2"/>
  <c r="H5237" i="2" s="1"/>
  <c r="F5238" i="2"/>
  <c r="H5238" i="2" s="1"/>
  <c r="F5239" i="2"/>
  <c r="H5239" i="2" s="1"/>
  <c r="F5240" i="2"/>
  <c r="H5240" i="2" s="1"/>
  <c r="F5241" i="2"/>
  <c r="H5241" i="2" s="1"/>
  <c r="F5242" i="2"/>
  <c r="H5242" i="2" s="1"/>
  <c r="F5243" i="2"/>
  <c r="H5243" i="2" s="1"/>
  <c r="F5244" i="2"/>
  <c r="H5244" i="2" s="1"/>
  <c r="F5245" i="2"/>
  <c r="H5245" i="2" s="1"/>
  <c r="F5246" i="2"/>
  <c r="H5246" i="2" s="1"/>
  <c r="F5247" i="2"/>
  <c r="H5247" i="2" s="1"/>
  <c r="F5248" i="2"/>
  <c r="H5248" i="2" s="1"/>
  <c r="F5249" i="2"/>
  <c r="H5249" i="2" s="1"/>
  <c r="F5250" i="2"/>
  <c r="H5250" i="2" s="1"/>
  <c r="F5251" i="2"/>
  <c r="H5251" i="2" s="1"/>
  <c r="F5252" i="2"/>
  <c r="H5252" i="2" s="1"/>
  <c r="F5253" i="2"/>
  <c r="H5253" i="2" s="1"/>
  <c r="F5254" i="2"/>
  <c r="H5254" i="2" s="1"/>
  <c r="F5255" i="2"/>
  <c r="H5255" i="2" s="1"/>
  <c r="F5256" i="2"/>
  <c r="H5256" i="2" s="1"/>
  <c r="F5257" i="2"/>
  <c r="H5257" i="2" s="1"/>
  <c r="F5258" i="2"/>
  <c r="H5258" i="2" s="1"/>
  <c r="F5259" i="2"/>
  <c r="H5259" i="2" s="1"/>
  <c r="F5260" i="2"/>
  <c r="H5260" i="2" s="1"/>
  <c r="F5261" i="2"/>
  <c r="H5261" i="2" s="1"/>
  <c r="F5262" i="2"/>
  <c r="H5262" i="2" s="1"/>
  <c r="F5263" i="2"/>
  <c r="H5263" i="2" s="1"/>
  <c r="F5264" i="2"/>
  <c r="H5264" i="2" s="1"/>
  <c r="F5265" i="2"/>
  <c r="H5265" i="2" s="1"/>
  <c r="F5266" i="2"/>
  <c r="H5266" i="2" s="1"/>
  <c r="F5267" i="2"/>
  <c r="H5267" i="2" s="1"/>
  <c r="F5268" i="2"/>
  <c r="H5268" i="2" s="1"/>
  <c r="F5269" i="2"/>
  <c r="H5269" i="2" s="1"/>
  <c r="F5270" i="2"/>
  <c r="H5270" i="2" s="1"/>
  <c r="F5271" i="2"/>
  <c r="H5271" i="2" s="1"/>
  <c r="F5272" i="2"/>
  <c r="H5272" i="2" s="1"/>
  <c r="F5273" i="2"/>
  <c r="H5273" i="2" s="1"/>
  <c r="F5274" i="2"/>
  <c r="H5274" i="2" s="1"/>
  <c r="F5275" i="2"/>
  <c r="H5275" i="2" s="1"/>
  <c r="F5276" i="2"/>
  <c r="H5276" i="2" s="1"/>
  <c r="F5277" i="2"/>
  <c r="H5277" i="2" s="1"/>
  <c r="F5278" i="2"/>
  <c r="H5278" i="2" s="1"/>
  <c r="F5279" i="2"/>
  <c r="H5279" i="2" s="1"/>
  <c r="F5280" i="2"/>
  <c r="H5280" i="2" s="1"/>
  <c r="F5281" i="2"/>
  <c r="H5281" i="2" s="1"/>
  <c r="F5282" i="2"/>
  <c r="H5282" i="2" s="1"/>
  <c r="F5283" i="2"/>
  <c r="H5283" i="2" s="1"/>
  <c r="F5284" i="2"/>
  <c r="H5284" i="2" s="1"/>
  <c r="F5285" i="2"/>
  <c r="H5285" i="2" s="1"/>
  <c r="F5286" i="2"/>
  <c r="H5286" i="2" s="1"/>
  <c r="F5287" i="2"/>
  <c r="H5287" i="2" s="1"/>
  <c r="F5288" i="2"/>
  <c r="H5288" i="2" s="1"/>
  <c r="F5289" i="2"/>
  <c r="H5289" i="2" s="1"/>
  <c r="F5290" i="2"/>
  <c r="H5290" i="2" s="1"/>
  <c r="F5291" i="2"/>
  <c r="H5291" i="2" s="1"/>
  <c r="F5292" i="2"/>
  <c r="H5292" i="2" s="1"/>
  <c r="F5293" i="2"/>
  <c r="H5293" i="2" s="1"/>
  <c r="F5294" i="2"/>
  <c r="H5294" i="2" s="1"/>
  <c r="F5295" i="2"/>
  <c r="H5295" i="2" s="1"/>
  <c r="F5296" i="2"/>
  <c r="H5296" i="2" s="1"/>
  <c r="F5297" i="2"/>
  <c r="H5297" i="2" s="1"/>
  <c r="F5298" i="2"/>
  <c r="H5298" i="2" s="1"/>
  <c r="F5299" i="2"/>
  <c r="H5299" i="2" s="1"/>
  <c r="F5300" i="2"/>
  <c r="H5300" i="2" s="1"/>
  <c r="F5301" i="2"/>
  <c r="H5301" i="2" s="1"/>
  <c r="F5302" i="2"/>
  <c r="H5302" i="2" s="1"/>
  <c r="F5303" i="2"/>
  <c r="H5303" i="2" s="1"/>
  <c r="F5304" i="2"/>
  <c r="H5304" i="2" s="1"/>
  <c r="F5305" i="2"/>
  <c r="H5305" i="2" s="1"/>
  <c r="F5306" i="2"/>
  <c r="H5306" i="2" s="1"/>
  <c r="F5307" i="2"/>
  <c r="H5307" i="2" s="1"/>
  <c r="F5308" i="2"/>
  <c r="H5308" i="2" s="1"/>
  <c r="F5309" i="2"/>
  <c r="H5309" i="2" s="1"/>
  <c r="F5310" i="2"/>
  <c r="H5310" i="2" s="1"/>
  <c r="F5311" i="2"/>
  <c r="H5311" i="2" s="1"/>
  <c r="F5312" i="2"/>
  <c r="H5312" i="2" s="1"/>
  <c r="F5313" i="2"/>
  <c r="H5313" i="2" s="1"/>
  <c r="F5314" i="2"/>
  <c r="H5314" i="2" s="1"/>
  <c r="F5315" i="2"/>
  <c r="H5315" i="2" s="1"/>
  <c r="F5316" i="2"/>
  <c r="H5316" i="2" s="1"/>
  <c r="F5317" i="2"/>
  <c r="H5317" i="2" s="1"/>
  <c r="F5318" i="2"/>
  <c r="H5318" i="2" s="1"/>
  <c r="F5319" i="2"/>
  <c r="H5319" i="2" s="1"/>
  <c r="F5320" i="2"/>
  <c r="H5320" i="2" s="1"/>
  <c r="F5321" i="2"/>
  <c r="H5321" i="2" s="1"/>
  <c r="F5322" i="2"/>
  <c r="H5322" i="2" s="1"/>
  <c r="F5323" i="2"/>
  <c r="H5323" i="2" s="1"/>
  <c r="F5324" i="2"/>
  <c r="H5324" i="2" s="1"/>
  <c r="F5325" i="2"/>
  <c r="H5325" i="2" s="1"/>
  <c r="F5326" i="2"/>
  <c r="H5326" i="2" s="1"/>
  <c r="F5327" i="2"/>
  <c r="H5327" i="2" s="1"/>
  <c r="F5328" i="2"/>
  <c r="H5328" i="2" s="1"/>
  <c r="F5329" i="2"/>
  <c r="H5329" i="2" s="1"/>
  <c r="F5330" i="2"/>
  <c r="H5330" i="2" s="1"/>
  <c r="F5331" i="2"/>
  <c r="H5331" i="2" s="1"/>
  <c r="F5332" i="2"/>
  <c r="H5332" i="2" s="1"/>
  <c r="F5333" i="2"/>
  <c r="H5333" i="2" s="1"/>
  <c r="F5334" i="2"/>
  <c r="H5334" i="2" s="1"/>
  <c r="F5335" i="2"/>
  <c r="H5335" i="2" s="1"/>
  <c r="F5336" i="2"/>
  <c r="H5336" i="2" s="1"/>
  <c r="F5337" i="2"/>
  <c r="H5337" i="2" s="1"/>
  <c r="F5338" i="2"/>
  <c r="H5338" i="2" s="1"/>
  <c r="F5339" i="2"/>
  <c r="H5339" i="2" s="1"/>
  <c r="F5340" i="2"/>
  <c r="H5340" i="2" s="1"/>
  <c r="F5341" i="2"/>
  <c r="H5341" i="2" s="1"/>
  <c r="F5342" i="2"/>
  <c r="H5342" i="2" s="1"/>
  <c r="F5343" i="2"/>
  <c r="H5343" i="2" s="1"/>
  <c r="F5344" i="2"/>
  <c r="H5344" i="2" s="1"/>
  <c r="F5345" i="2"/>
  <c r="H5345" i="2" s="1"/>
  <c r="F5346" i="2"/>
  <c r="H5346" i="2" s="1"/>
  <c r="F5347" i="2"/>
  <c r="H5347" i="2" s="1"/>
  <c r="F5348" i="2"/>
  <c r="H5348" i="2" s="1"/>
  <c r="F5349" i="2"/>
  <c r="H5349" i="2" s="1"/>
  <c r="F5350" i="2"/>
  <c r="H5350" i="2" s="1"/>
  <c r="F5351" i="2"/>
  <c r="H5351" i="2" s="1"/>
  <c r="F5352" i="2"/>
  <c r="H5352" i="2" s="1"/>
  <c r="F5353" i="2"/>
  <c r="H5353" i="2" s="1"/>
  <c r="F5354" i="2"/>
  <c r="H5354" i="2" s="1"/>
  <c r="F5355" i="2"/>
  <c r="H5355" i="2" s="1"/>
  <c r="F5356" i="2"/>
  <c r="H5356" i="2" s="1"/>
  <c r="F5357" i="2"/>
  <c r="H5357" i="2" s="1"/>
  <c r="F5358" i="2"/>
  <c r="H5358" i="2" s="1"/>
  <c r="F5359" i="2"/>
  <c r="H5359" i="2" s="1"/>
  <c r="F5360" i="2"/>
  <c r="H5360" i="2" s="1"/>
  <c r="F5361" i="2"/>
  <c r="H5361" i="2" s="1"/>
  <c r="F5362" i="2"/>
  <c r="H5362" i="2" s="1"/>
  <c r="F5363" i="2"/>
  <c r="H5363" i="2" s="1"/>
  <c r="F5364" i="2"/>
  <c r="H5364" i="2" s="1"/>
  <c r="F5365" i="2"/>
  <c r="H5365" i="2" s="1"/>
  <c r="F5366" i="2"/>
  <c r="H5366" i="2" s="1"/>
  <c r="F5367" i="2"/>
  <c r="H5367" i="2" s="1"/>
  <c r="F5368" i="2"/>
  <c r="H5368" i="2" s="1"/>
  <c r="F5369" i="2"/>
  <c r="H5369" i="2" s="1"/>
  <c r="F5370" i="2"/>
  <c r="H5370" i="2" s="1"/>
  <c r="F5371" i="2"/>
  <c r="H5371" i="2" s="1"/>
  <c r="F5372" i="2"/>
  <c r="H5372" i="2" s="1"/>
  <c r="F5373" i="2"/>
  <c r="H5373" i="2" s="1"/>
  <c r="F5374" i="2"/>
  <c r="H5374" i="2" s="1"/>
  <c r="F5375" i="2"/>
  <c r="H5375" i="2" s="1"/>
  <c r="F5376" i="2"/>
  <c r="H5376" i="2" s="1"/>
  <c r="F5377" i="2"/>
  <c r="H5377" i="2" s="1"/>
  <c r="F5378" i="2"/>
  <c r="H5378" i="2" s="1"/>
  <c r="F5379" i="2"/>
  <c r="H5379" i="2" s="1"/>
  <c r="F5380" i="2"/>
  <c r="H5380" i="2" s="1"/>
  <c r="F5381" i="2"/>
  <c r="H5381" i="2" s="1"/>
  <c r="F5382" i="2"/>
  <c r="H5382" i="2" s="1"/>
  <c r="F5383" i="2"/>
  <c r="H5383" i="2" s="1"/>
  <c r="F5384" i="2"/>
  <c r="H5384" i="2" s="1"/>
  <c r="F5385" i="2"/>
  <c r="H5385" i="2" s="1"/>
  <c r="F5386" i="2"/>
  <c r="H5386" i="2" s="1"/>
  <c r="F5387" i="2"/>
  <c r="H5387" i="2" s="1"/>
  <c r="F5388" i="2"/>
  <c r="H5388" i="2" s="1"/>
  <c r="F5389" i="2"/>
  <c r="H5389" i="2" s="1"/>
  <c r="F5390" i="2"/>
  <c r="H5390" i="2" s="1"/>
  <c r="F5391" i="2"/>
  <c r="H5391" i="2" s="1"/>
  <c r="F5392" i="2"/>
  <c r="H5392" i="2" s="1"/>
  <c r="F5393" i="2"/>
  <c r="H5393" i="2" s="1"/>
  <c r="F5394" i="2"/>
  <c r="H5394" i="2" s="1"/>
  <c r="F5395" i="2"/>
  <c r="H5395" i="2" s="1"/>
  <c r="F5396" i="2"/>
  <c r="H5396" i="2" s="1"/>
  <c r="F5397" i="2"/>
  <c r="H5397" i="2" s="1"/>
  <c r="F5398" i="2"/>
  <c r="H5398" i="2" s="1"/>
  <c r="F5399" i="2"/>
  <c r="H5399" i="2" s="1"/>
  <c r="F5400" i="2"/>
  <c r="H5400" i="2" s="1"/>
  <c r="F5401" i="2"/>
  <c r="H5401" i="2" s="1"/>
  <c r="F5402" i="2"/>
  <c r="H5402" i="2" s="1"/>
  <c r="F5403" i="2"/>
  <c r="H5403" i="2" s="1"/>
  <c r="F5404" i="2"/>
  <c r="H5404" i="2" s="1"/>
  <c r="F5405" i="2"/>
  <c r="H5405" i="2" s="1"/>
  <c r="F5406" i="2"/>
  <c r="H5406" i="2" s="1"/>
  <c r="F5407" i="2"/>
  <c r="H5407" i="2" s="1"/>
  <c r="F5408" i="2"/>
  <c r="H5408" i="2" s="1"/>
  <c r="F5409" i="2"/>
  <c r="H5409" i="2" s="1"/>
  <c r="F5410" i="2"/>
  <c r="H5410" i="2" s="1"/>
  <c r="F5411" i="2"/>
  <c r="H5411" i="2" s="1"/>
  <c r="F5412" i="2"/>
  <c r="H5412" i="2" s="1"/>
  <c r="F5413" i="2"/>
  <c r="H5413" i="2" s="1"/>
  <c r="F5414" i="2"/>
  <c r="H5414" i="2" s="1"/>
  <c r="F5415" i="2"/>
  <c r="H5415" i="2" s="1"/>
  <c r="F5416" i="2"/>
  <c r="H5416" i="2" s="1"/>
  <c r="F5417" i="2"/>
  <c r="H5417" i="2" s="1"/>
  <c r="F5418" i="2"/>
  <c r="H5418" i="2" s="1"/>
  <c r="F5419" i="2"/>
  <c r="H5419" i="2" s="1"/>
  <c r="F5420" i="2"/>
  <c r="H5420" i="2" s="1"/>
  <c r="F5421" i="2"/>
  <c r="H5421" i="2" s="1"/>
  <c r="F5422" i="2"/>
  <c r="H5422" i="2" s="1"/>
  <c r="F5423" i="2"/>
  <c r="H5423" i="2" s="1"/>
  <c r="F5424" i="2"/>
  <c r="H5424" i="2" s="1"/>
  <c r="F5425" i="2"/>
  <c r="H5425" i="2" s="1"/>
  <c r="F5426" i="2"/>
  <c r="H5426" i="2" s="1"/>
  <c r="F5427" i="2"/>
  <c r="H5427" i="2" s="1"/>
  <c r="F5428" i="2"/>
  <c r="H5428" i="2" s="1"/>
  <c r="F5429" i="2"/>
  <c r="H5429" i="2" s="1"/>
  <c r="F5430" i="2"/>
  <c r="H5430" i="2" s="1"/>
  <c r="F5431" i="2"/>
  <c r="H5431" i="2" s="1"/>
  <c r="F5432" i="2"/>
  <c r="H5432" i="2" s="1"/>
  <c r="F5433" i="2"/>
  <c r="H5433" i="2" s="1"/>
  <c r="F5434" i="2"/>
  <c r="H5434" i="2" s="1"/>
  <c r="F5435" i="2"/>
  <c r="H5435" i="2" s="1"/>
  <c r="F5436" i="2"/>
  <c r="H5436" i="2" s="1"/>
  <c r="F5437" i="2"/>
  <c r="H5437" i="2" s="1"/>
  <c r="F5438" i="2"/>
  <c r="H5438" i="2" s="1"/>
  <c r="F5439" i="2"/>
  <c r="H5439" i="2" s="1"/>
  <c r="F5440" i="2"/>
  <c r="H5440" i="2" s="1"/>
  <c r="F5441" i="2"/>
  <c r="H5441" i="2" s="1"/>
  <c r="F5442" i="2"/>
  <c r="H5442" i="2" s="1"/>
  <c r="F5443" i="2"/>
  <c r="H5443" i="2" s="1"/>
  <c r="F5444" i="2"/>
  <c r="H5444" i="2" s="1"/>
  <c r="F5445" i="2"/>
  <c r="H5445" i="2" s="1"/>
  <c r="F5446" i="2"/>
  <c r="H5446" i="2" s="1"/>
  <c r="F5447" i="2"/>
  <c r="H5447" i="2" s="1"/>
  <c r="F5448" i="2"/>
  <c r="H5448" i="2" s="1"/>
  <c r="F5449" i="2"/>
  <c r="H5449" i="2" s="1"/>
  <c r="F5450" i="2"/>
  <c r="H5450" i="2" s="1"/>
  <c r="F5451" i="2"/>
  <c r="H5451" i="2" s="1"/>
  <c r="F5452" i="2"/>
  <c r="H5452" i="2" s="1"/>
  <c r="F5453" i="2"/>
  <c r="H5453" i="2" s="1"/>
  <c r="F5454" i="2"/>
  <c r="H5454" i="2" s="1"/>
  <c r="F5455" i="2"/>
  <c r="H5455" i="2" s="1"/>
  <c r="F5456" i="2"/>
  <c r="H5456" i="2" s="1"/>
  <c r="F5457" i="2"/>
  <c r="H5457" i="2" s="1"/>
  <c r="F5458" i="2"/>
  <c r="H5458" i="2" s="1"/>
  <c r="F5459" i="2"/>
  <c r="H5459" i="2" s="1"/>
  <c r="F5460" i="2"/>
  <c r="H5460" i="2" s="1"/>
  <c r="F5461" i="2"/>
  <c r="H5461" i="2" s="1"/>
  <c r="F5462" i="2"/>
  <c r="H5462" i="2" s="1"/>
  <c r="F5463" i="2"/>
  <c r="H5463" i="2" s="1"/>
  <c r="F5464" i="2"/>
  <c r="H5464" i="2" s="1"/>
  <c r="F5465" i="2"/>
  <c r="H5465" i="2" s="1"/>
  <c r="F5466" i="2"/>
  <c r="H5466" i="2" s="1"/>
  <c r="F5467" i="2"/>
  <c r="H5467" i="2" s="1"/>
  <c r="F5468" i="2"/>
  <c r="H5468" i="2" s="1"/>
  <c r="F5469" i="2"/>
  <c r="H5469" i="2" s="1"/>
  <c r="F5470" i="2"/>
  <c r="H5470" i="2" s="1"/>
  <c r="F5471" i="2"/>
  <c r="H5471" i="2" s="1"/>
  <c r="F5472" i="2"/>
  <c r="H5472" i="2" s="1"/>
  <c r="F5473" i="2"/>
  <c r="H5473" i="2" s="1"/>
  <c r="F5474" i="2"/>
  <c r="H5474" i="2" s="1"/>
  <c r="F5475" i="2"/>
  <c r="H5475" i="2" s="1"/>
  <c r="F5476" i="2"/>
  <c r="H5476" i="2" s="1"/>
  <c r="F5477" i="2"/>
  <c r="H5477" i="2" s="1"/>
  <c r="F5478" i="2"/>
  <c r="H5478" i="2" s="1"/>
  <c r="F5479" i="2"/>
  <c r="H5479" i="2" s="1"/>
  <c r="F5480" i="2"/>
  <c r="H5480" i="2" s="1"/>
  <c r="F5481" i="2"/>
  <c r="H5481" i="2" s="1"/>
  <c r="F5482" i="2"/>
  <c r="H5482" i="2" s="1"/>
  <c r="F5483" i="2"/>
  <c r="H5483" i="2" s="1"/>
  <c r="F5484" i="2"/>
  <c r="H5484" i="2" s="1"/>
  <c r="F5485" i="2"/>
  <c r="H5485" i="2" s="1"/>
  <c r="F5486" i="2"/>
  <c r="H5486" i="2" s="1"/>
  <c r="F5487" i="2"/>
  <c r="H5487" i="2" s="1"/>
  <c r="F5488" i="2"/>
  <c r="H5488" i="2" s="1"/>
  <c r="F5489" i="2"/>
  <c r="H5489" i="2" s="1"/>
  <c r="F5490" i="2"/>
  <c r="H5490" i="2" s="1"/>
  <c r="F5491" i="2"/>
  <c r="H5491" i="2" s="1"/>
  <c r="F5492" i="2"/>
  <c r="H5492" i="2" s="1"/>
  <c r="F5493" i="2"/>
  <c r="H5493" i="2" s="1"/>
  <c r="F5494" i="2"/>
  <c r="H5494" i="2" s="1"/>
  <c r="F5495" i="2"/>
  <c r="H5495" i="2" s="1"/>
  <c r="F5496" i="2"/>
  <c r="H5496" i="2" s="1"/>
  <c r="F5497" i="2"/>
  <c r="H5497" i="2" s="1"/>
  <c r="F5498" i="2"/>
  <c r="H5498" i="2" s="1"/>
  <c r="F5499" i="2"/>
  <c r="H5499" i="2" s="1"/>
  <c r="F5500" i="2"/>
  <c r="H5500" i="2" s="1"/>
  <c r="F5501" i="2"/>
  <c r="H5501" i="2" s="1"/>
  <c r="F5502" i="2"/>
  <c r="H5502" i="2" s="1"/>
  <c r="F5503" i="2"/>
  <c r="H5503" i="2" s="1"/>
  <c r="F5504" i="2"/>
  <c r="H5504" i="2" s="1"/>
  <c r="F5505" i="2"/>
  <c r="H5505" i="2" s="1"/>
  <c r="F5506" i="2"/>
  <c r="H5506" i="2" s="1"/>
  <c r="F5507" i="2"/>
  <c r="H5507" i="2" s="1"/>
  <c r="F5508" i="2"/>
  <c r="H5508" i="2" s="1"/>
  <c r="F5509" i="2"/>
  <c r="H5509" i="2" s="1"/>
  <c r="F5510" i="2"/>
  <c r="H5510" i="2" s="1"/>
  <c r="F5511" i="2"/>
  <c r="H5511" i="2" s="1"/>
  <c r="F5512" i="2"/>
  <c r="H5512" i="2" s="1"/>
  <c r="F5513" i="2"/>
  <c r="H5513" i="2" s="1"/>
  <c r="F5514" i="2"/>
  <c r="H5514" i="2" s="1"/>
  <c r="F5515" i="2"/>
  <c r="H5515" i="2" s="1"/>
  <c r="F5516" i="2"/>
  <c r="H5516" i="2" s="1"/>
  <c r="F5517" i="2"/>
  <c r="H5517" i="2" s="1"/>
  <c r="F5518" i="2"/>
  <c r="H5518" i="2" s="1"/>
  <c r="F5519" i="2"/>
  <c r="H5519" i="2" s="1"/>
  <c r="F5520" i="2"/>
  <c r="H5520" i="2" s="1"/>
  <c r="F5521" i="2"/>
  <c r="H5521" i="2" s="1"/>
  <c r="F5522" i="2"/>
  <c r="H5522" i="2" s="1"/>
  <c r="F5523" i="2"/>
  <c r="H5523" i="2" s="1"/>
  <c r="F5524" i="2"/>
  <c r="H5524" i="2" s="1"/>
  <c r="F5525" i="2"/>
  <c r="H5525" i="2" s="1"/>
  <c r="F5526" i="2"/>
  <c r="H5526" i="2" s="1"/>
  <c r="F5527" i="2"/>
  <c r="H5527" i="2" s="1"/>
  <c r="F5528" i="2"/>
  <c r="H5528" i="2" s="1"/>
  <c r="F5529" i="2"/>
  <c r="H5529" i="2" s="1"/>
  <c r="F5530" i="2"/>
  <c r="H5530" i="2" s="1"/>
  <c r="F5531" i="2"/>
  <c r="H5531" i="2" s="1"/>
  <c r="F5532" i="2"/>
  <c r="H5532" i="2" s="1"/>
  <c r="F5533" i="2"/>
  <c r="H5533" i="2" s="1"/>
  <c r="F5534" i="2"/>
  <c r="H5534" i="2" s="1"/>
  <c r="F5535" i="2"/>
  <c r="H5535" i="2" s="1"/>
  <c r="F5536" i="2"/>
  <c r="H5536" i="2" s="1"/>
  <c r="F5537" i="2"/>
  <c r="H5537" i="2" s="1"/>
  <c r="F5538" i="2"/>
  <c r="H5538" i="2" s="1"/>
  <c r="F5539" i="2"/>
  <c r="H5539" i="2" s="1"/>
  <c r="F5540" i="2"/>
  <c r="H5540" i="2" s="1"/>
  <c r="F5541" i="2"/>
  <c r="H5541" i="2" s="1"/>
  <c r="F5542" i="2"/>
  <c r="H5542" i="2" s="1"/>
  <c r="F5543" i="2"/>
  <c r="H5543" i="2" s="1"/>
  <c r="F5544" i="2"/>
  <c r="H5544" i="2" s="1"/>
  <c r="F5545" i="2"/>
  <c r="H5545" i="2" s="1"/>
  <c r="F5546" i="2"/>
  <c r="H5546" i="2" s="1"/>
  <c r="F5547" i="2"/>
  <c r="H5547" i="2" s="1"/>
  <c r="F5548" i="2"/>
  <c r="H5548" i="2" s="1"/>
  <c r="F5549" i="2"/>
  <c r="H5549" i="2" s="1"/>
  <c r="F5550" i="2"/>
  <c r="H5550" i="2" s="1"/>
  <c r="F5551" i="2"/>
  <c r="H5551" i="2" s="1"/>
  <c r="F5552" i="2"/>
  <c r="H5552" i="2" s="1"/>
  <c r="F5553" i="2"/>
  <c r="H5553" i="2" s="1"/>
  <c r="F5554" i="2"/>
  <c r="H5554" i="2" s="1"/>
  <c r="F5555" i="2"/>
  <c r="H5555" i="2" s="1"/>
  <c r="F5556" i="2"/>
  <c r="H5556" i="2" s="1"/>
  <c r="F5557" i="2"/>
  <c r="H5557" i="2" s="1"/>
  <c r="F5558" i="2"/>
  <c r="H5558" i="2" s="1"/>
  <c r="F5559" i="2"/>
  <c r="H5559" i="2" s="1"/>
  <c r="F5560" i="2"/>
  <c r="H5560" i="2" s="1"/>
  <c r="F5561" i="2"/>
  <c r="H5561" i="2" s="1"/>
  <c r="F5562" i="2"/>
  <c r="H5562" i="2" s="1"/>
  <c r="F5563" i="2"/>
  <c r="H5563" i="2" s="1"/>
  <c r="F5564" i="2"/>
  <c r="H5564" i="2" s="1"/>
  <c r="F5565" i="2"/>
  <c r="H5565" i="2" s="1"/>
  <c r="F5566" i="2"/>
  <c r="H5566" i="2" s="1"/>
  <c r="F5567" i="2"/>
  <c r="H5567" i="2" s="1"/>
  <c r="F5568" i="2"/>
  <c r="H5568" i="2" s="1"/>
  <c r="F5569" i="2"/>
  <c r="H5569" i="2" s="1"/>
  <c r="F5570" i="2"/>
  <c r="H5570" i="2" s="1"/>
  <c r="F5571" i="2"/>
  <c r="H5571" i="2" s="1"/>
  <c r="F5572" i="2"/>
  <c r="H5572" i="2" s="1"/>
  <c r="F5573" i="2"/>
  <c r="H5573" i="2" s="1"/>
  <c r="F5574" i="2"/>
  <c r="H5574" i="2" s="1"/>
  <c r="F5575" i="2"/>
  <c r="H5575" i="2" s="1"/>
  <c r="F5576" i="2"/>
  <c r="H5576" i="2" s="1"/>
  <c r="F5577" i="2"/>
  <c r="H5577" i="2" s="1"/>
  <c r="F5578" i="2"/>
  <c r="H5578" i="2" s="1"/>
  <c r="F5579" i="2"/>
  <c r="H5579" i="2" s="1"/>
  <c r="F5580" i="2"/>
  <c r="H5580" i="2" s="1"/>
  <c r="F5581" i="2"/>
  <c r="H5581" i="2" s="1"/>
  <c r="F5582" i="2"/>
  <c r="H5582" i="2" s="1"/>
  <c r="F5583" i="2"/>
  <c r="H5583" i="2" s="1"/>
  <c r="F5584" i="2"/>
  <c r="H5584" i="2" s="1"/>
  <c r="F5585" i="2"/>
  <c r="H5585" i="2" s="1"/>
  <c r="F5586" i="2"/>
  <c r="H5586" i="2" s="1"/>
  <c r="F5587" i="2"/>
  <c r="H5587" i="2" s="1"/>
  <c r="F5588" i="2"/>
  <c r="H5588" i="2" s="1"/>
  <c r="F5589" i="2"/>
  <c r="H5589" i="2" s="1"/>
  <c r="F5590" i="2"/>
  <c r="H5590" i="2" s="1"/>
  <c r="F5591" i="2"/>
  <c r="H5591" i="2" s="1"/>
  <c r="F5592" i="2"/>
  <c r="H5592" i="2" s="1"/>
  <c r="F5593" i="2"/>
  <c r="H5593" i="2" s="1"/>
  <c r="F5594" i="2"/>
  <c r="H5594" i="2" s="1"/>
  <c r="F5595" i="2"/>
  <c r="H5595" i="2" s="1"/>
  <c r="F5596" i="2"/>
  <c r="H5596" i="2" s="1"/>
  <c r="F5597" i="2"/>
  <c r="H5597" i="2" s="1"/>
  <c r="F5598" i="2"/>
  <c r="H5598" i="2" s="1"/>
  <c r="F5599" i="2"/>
  <c r="H5599" i="2" s="1"/>
  <c r="F5600" i="2"/>
  <c r="H5600" i="2" s="1"/>
  <c r="F5601" i="2"/>
  <c r="H5601" i="2" s="1"/>
  <c r="F5602" i="2"/>
  <c r="H5602" i="2" s="1"/>
  <c r="F5603" i="2"/>
  <c r="H5603" i="2" s="1"/>
  <c r="F5604" i="2"/>
  <c r="H5604" i="2" s="1"/>
  <c r="F5605" i="2"/>
  <c r="H5605" i="2" s="1"/>
  <c r="F5606" i="2"/>
  <c r="H5606" i="2" s="1"/>
  <c r="F5607" i="2"/>
  <c r="H5607" i="2" s="1"/>
  <c r="F5608" i="2"/>
  <c r="H5608" i="2" s="1"/>
  <c r="F5609" i="2"/>
  <c r="H5609" i="2" s="1"/>
  <c r="F5610" i="2"/>
  <c r="H5610" i="2" s="1"/>
  <c r="F5611" i="2"/>
  <c r="H5611" i="2" s="1"/>
  <c r="F5612" i="2"/>
  <c r="H5612" i="2" s="1"/>
  <c r="F5613" i="2"/>
  <c r="H5613" i="2" s="1"/>
  <c r="F5614" i="2"/>
  <c r="H5614" i="2" s="1"/>
  <c r="F5615" i="2"/>
  <c r="H5615" i="2" s="1"/>
  <c r="F5616" i="2"/>
  <c r="H5616" i="2" s="1"/>
  <c r="F5617" i="2"/>
  <c r="H5617" i="2" s="1"/>
  <c r="F5618" i="2"/>
  <c r="H5618" i="2" s="1"/>
  <c r="F5619" i="2"/>
  <c r="H5619" i="2" s="1"/>
  <c r="F5620" i="2"/>
  <c r="H5620" i="2" s="1"/>
  <c r="F5621" i="2"/>
  <c r="H5621" i="2" s="1"/>
  <c r="F5622" i="2"/>
  <c r="H5622" i="2" s="1"/>
  <c r="F5623" i="2"/>
  <c r="H5623" i="2" s="1"/>
  <c r="F5624" i="2"/>
  <c r="H5624" i="2" s="1"/>
  <c r="F5625" i="2"/>
  <c r="H5625" i="2" s="1"/>
  <c r="F5626" i="2"/>
  <c r="H5626" i="2" s="1"/>
  <c r="F5627" i="2"/>
  <c r="H5627" i="2" s="1"/>
  <c r="F5628" i="2"/>
  <c r="H5628" i="2" s="1"/>
  <c r="F5629" i="2"/>
  <c r="H5629" i="2" s="1"/>
  <c r="F5630" i="2"/>
  <c r="H5630" i="2" s="1"/>
  <c r="F5631" i="2"/>
  <c r="H5631" i="2" s="1"/>
  <c r="F5632" i="2"/>
  <c r="H5632" i="2" s="1"/>
  <c r="F5633" i="2"/>
  <c r="H5633" i="2" s="1"/>
  <c r="F5634" i="2"/>
  <c r="H5634" i="2" s="1"/>
  <c r="F5635" i="2"/>
  <c r="H5635" i="2" s="1"/>
  <c r="F5636" i="2"/>
  <c r="H5636" i="2" s="1"/>
  <c r="F5637" i="2"/>
  <c r="H5637" i="2" s="1"/>
  <c r="F5638" i="2"/>
  <c r="H5638" i="2" s="1"/>
  <c r="F5639" i="2"/>
  <c r="H5639" i="2" s="1"/>
  <c r="F5640" i="2"/>
  <c r="H5640" i="2" s="1"/>
  <c r="F5641" i="2"/>
  <c r="H5641" i="2" s="1"/>
  <c r="F5642" i="2"/>
  <c r="H5642" i="2" s="1"/>
  <c r="F5643" i="2"/>
  <c r="H5643" i="2" s="1"/>
  <c r="F5644" i="2"/>
  <c r="H5644" i="2" s="1"/>
  <c r="F5645" i="2"/>
  <c r="H5645" i="2" s="1"/>
  <c r="F5646" i="2"/>
  <c r="H5646" i="2" s="1"/>
  <c r="F5647" i="2"/>
  <c r="H5647" i="2" s="1"/>
  <c r="F5648" i="2"/>
  <c r="H5648" i="2" s="1"/>
  <c r="F5649" i="2"/>
  <c r="H5649" i="2" s="1"/>
  <c r="F5650" i="2"/>
  <c r="H5650" i="2" s="1"/>
  <c r="F5651" i="2"/>
  <c r="H5651" i="2" s="1"/>
  <c r="F5652" i="2"/>
  <c r="H5652" i="2" s="1"/>
  <c r="F5653" i="2"/>
  <c r="H5653" i="2" s="1"/>
  <c r="F5654" i="2"/>
  <c r="H5654" i="2" s="1"/>
  <c r="F5655" i="2"/>
  <c r="H5655" i="2" s="1"/>
  <c r="F5656" i="2"/>
  <c r="H5656" i="2" s="1"/>
  <c r="F5657" i="2"/>
  <c r="H5657" i="2" s="1"/>
  <c r="F5658" i="2"/>
  <c r="H5658" i="2" s="1"/>
  <c r="F5659" i="2"/>
  <c r="H5659" i="2" s="1"/>
  <c r="F5660" i="2"/>
  <c r="H5660" i="2" s="1"/>
  <c r="F5661" i="2"/>
  <c r="H5661" i="2" s="1"/>
  <c r="F5662" i="2"/>
  <c r="H5662" i="2" s="1"/>
  <c r="F5663" i="2"/>
  <c r="H5663" i="2" s="1"/>
  <c r="F5664" i="2"/>
  <c r="H5664" i="2" s="1"/>
  <c r="F5665" i="2"/>
  <c r="H5665" i="2" s="1"/>
  <c r="F5666" i="2"/>
  <c r="H5666" i="2" s="1"/>
  <c r="F5667" i="2"/>
  <c r="H5667" i="2" s="1"/>
  <c r="F5668" i="2"/>
  <c r="H5668" i="2" s="1"/>
  <c r="F5669" i="2"/>
  <c r="H5669" i="2" s="1"/>
  <c r="F5670" i="2"/>
  <c r="H5670" i="2" s="1"/>
  <c r="F5671" i="2"/>
  <c r="H5671" i="2" s="1"/>
  <c r="F5672" i="2"/>
  <c r="H5672" i="2" s="1"/>
  <c r="F5673" i="2"/>
  <c r="H5673" i="2" s="1"/>
  <c r="F5674" i="2"/>
  <c r="H5674" i="2" s="1"/>
  <c r="F5675" i="2"/>
  <c r="H5675" i="2" s="1"/>
  <c r="F5676" i="2"/>
  <c r="H5676" i="2" s="1"/>
  <c r="F5677" i="2"/>
  <c r="H5677" i="2" s="1"/>
  <c r="F5678" i="2"/>
  <c r="H5678" i="2" s="1"/>
  <c r="F5679" i="2"/>
  <c r="H5679" i="2" s="1"/>
  <c r="F5680" i="2"/>
  <c r="H5680" i="2" s="1"/>
  <c r="F5681" i="2"/>
  <c r="H5681" i="2" s="1"/>
  <c r="F5682" i="2"/>
  <c r="H5682" i="2" s="1"/>
  <c r="F5683" i="2"/>
  <c r="H5683" i="2" s="1"/>
  <c r="F5684" i="2"/>
  <c r="H5684" i="2" s="1"/>
  <c r="F5685" i="2"/>
  <c r="H5685" i="2" s="1"/>
  <c r="F5686" i="2"/>
  <c r="H5686" i="2" s="1"/>
  <c r="F5687" i="2"/>
  <c r="H5687" i="2" s="1"/>
  <c r="F5688" i="2"/>
  <c r="H5688" i="2" s="1"/>
  <c r="F5689" i="2"/>
  <c r="H5689" i="2" s="1"/>
  <c r="F5690" i="2"/>
  <c r="H5690" i="2" s="1"/>
  <c r="F5691" i="2"/>
  <c r="H5691" i="2" s="1"/>
  <c r="F5692" i="2"/>
  <c r="H5692" i="2" s="1"/>
  <c r="F5693" i="2"/>
  <c r="H5693" i="2" s="1"/>
  <c r="F5694" i="2"/>
  <c r="H5694" i="2" s="1"/>
  <c r="F5695" i="2"/>
  <c r="H5695" i="2" s="1"/>
  <c r="F5696" i="2"/>
  <c r="H5696" i="2" s="1"/>
  <c r="F5697" i="2"/>
  <c r="H5697" i="2" s="1"/>
  <c r="F5698" i="2"/>
  <c r="H5698" i="2" s="1"/>
  <c r="F5699" i="2"/>
  <c r="H5699" i="2" s="1"/>
  <c r="F5700" i="2"/>
  <c r="H5700" i="2" s="1"/>
  <c r="F5701" i="2"/>
  <c r="H5701" i="2" s="1"/>
  <c r="F5702" i="2"/>
  <c r="H5702" i="2" s="1"/>
  <c r="F5703" i="2"/>
  <c r="H5703" i="2" s="1"/>
  <c r="F5704" i="2"/>
  <c r="H5704" i="2" s="1"/>
  <c r="F5705" i="2"/>
  <c r="H5705" i="2" s="1"/>
  <c r="F5706" i="2"/>
  <c r="H5706" i="2" s="1"/>
  <c r="F5707" i="2"/>
  <c r="H5707" i="2" s="1"/>
  <c r="F5708" i="2"/>
  <c r="H5708" i="2" s="1"/>
  <c r="F5709" i="2"/>
  <c r="H5709" i="2" s="1"/>
  <c r="F5710" i="2"/>
  <c r="H5710" i="2" s="1"/>
  <c r="F5711" i="2"/>
  <c r="H5711" i="2" s="1"/>
  <c r="F5712" i="2"/>
  <c r="H5712" i="2" s="1"/>
  <c r="F5713" i="2"/>
  <c r="H5713" i="2" s="1"/>
  <c r="F5714" i="2"/>
  <c r="H5714" i="2" s="1"/>
  <c r="F5715" i="2"/>
  <c r="H5715" i="2" s="1"/>
  <c r="F5716" i="2"/>
  <c r="H5716" i="2" s="1"/>
  <c r="F5717" i="2"/>
  <c r="H5717" i="2" s="1"/>
  <c r="F5718" i="2"/>
  <c r="H5718" i="2" s="1"/>
  <c r="F5719" i="2"/>
  <c r="H5719" i="2" s="1"/>
  <c r="F5720" i="2"/>
  <c r="H5720" i="2" s="1"/>
  <c r="F5721" i="2"/>
  <c r="H5721" i="2" s="1"/>
  <c r="F5722" i="2"/>
  <c r="H5722" i="2" s="1"/>
  <c r="F5723" i="2"/>
  <c r="H5723" i="2" s="1"/>
  <c r="F5724" i="2"/>
  <c r="H5724" i="2" s="1"/>
  <c r="F5725" i="2"/>
  <c r="H5725" i="2" s="1"/>
  <c r="F5726" i="2"/>
  <c r="H5726" i="2" s="1"/>
  <c r="F5727" i="2"/>
  <c r="H5727" i="2" s="1"/>
  <c r="F5728" i="2"/>
  <c r="H5728" i="2" s="1"/>
  <c r="F5729" i="2"/>
  <c r="H5729" i="2" s="1"/>
  <c r="F5730" i="2"/>
  <c r="H5730" i="2" s="1"/>
  <c r="F5731" i="2"/>
  <c r="H5731" i="2" s="1"/>
  <c r="F5732" i="2"/>
  <c r="H5732" i="2" s="1"/>
  <c r="F5733" i="2"/>
  <c r="H5733" i="2" s="1"/>
  <c r="F5734" i="2"/>
  <c r="H5734" i="2" s="1"/>
  <c r="F5735" i="2"/>
  <c r="H5735" i="2" s="1"/>
  <c r="F5736" i="2"/>
  <c r="H5736" i="2" s="1"/>
  <c r="F5737" i="2"/>
  <c r="H5737" i="2" s="1"/>
  <c r="F5738" i="2"/>
  <c r="H5738" i="2" s="1"/>
  <c r="F5739" i="2"/>
  <c r="H5739" i="2" s="1"/>
  <c r="F5740" i="2"/>
  <c r="H5740" i="2" s="1"/>
  <c r="F5741" i="2"/>
  <c r="H5741" i="2" s="1"/>
  <c r="F5742" i="2"/>
  <c r="H5742" i="2" s="1"/>
  <c r="F5743" i="2"/>
  <c r="H5743" i="2" s="1"/>
  <c r="F5744" i="2"/>
  <c r="H5744" i="2" s="1"/>
  <c r="F5745" i="2"/>
  <c r="H5745" i="2" s="1"/>
  <c r="F5746" i="2"/>
  <c r="H5746" i="2" s="1"/>
  <c r="F5747" i="2"/>
  <c r="H5747" i="2" s="1"/>
  <c r="F5748" i="2"/>
  <c r="H5748" i="2" s="1"/>
  <c r="F5749" i="2"/>
  <c r="H5749" i="2" s="1"/>
  <c r="F5750" i="2"/>
  <c r="H5750" i="2" s="1"/>
  <c r="F5751" i="2"/>
  <c r="H5751" i="2" s="1"/>
  <c r="F5752" i="2"/>
  <c r="H5752" i="2" s="1"/>
  <c r="F5753" i="2"/>
  <c r="H5753" i="2" s="1"/>
  <c r="F5754" i="2"/>
  <c r="H5754" i="2" s="1"/>
  <c r="F5755" i="2"/>
  <c r="H5755" i="2" s="1"/>
  <c r="F5756" i="2"/>
  <c r="H5756" i="2" s="1"/>
  <c r="F5757" i="2"/>
  <c r="H5757" i="2" s="1"/>
  <c r="F5758" i="2"/>
  <c r="H5758" i="2" s="1"/>
  <c r="F5759" i="2"/>
  <c r="H5759" i="2" s="1"/>
  <c r="F5760" i="2"/>
  <c r="H5760" i="2" s="1"/>
  <c r="F5761" i="2"/>
  <c r="H5761" i="2" s="1"/>
  <c r="F5762" i="2"/>
  <c r="H5762" i="2" s="1"/>
  <c r="F5763" i="2"/>
  <c r="H5763" i="2" s="1"/>
  <c r="F5764" i="2"/>
  <c r="H5764" i="2" s="1"/>
  <c r="F5765" i="2"/>
  <c r="H5765" i="2" s="1"/>
  <c r="F5766" i="2"/>
  <c r="H5766" i="2" s="1"/>
  <c r="F5767" i="2"/>
  <c r="H5767" i="2" s="1"/>
  <c r="F5768" i="2"/>
  <c r="H5768" i="2" s="1"/>
  <c r="F5769" i="2"/>
  <c r="H5769" i="2" s="1"/>
  <c r="F5770" i="2"/>
  <c r="H5770" i="2" s="1"/>
  <c r="F5771" i="2"/>
  <c r="H5771" i="2" s="1"/>
  <c r="F5772" i="2"/>
  <c r="H5772" i="2" s="1"/>
  <c r="F5773" i="2"/>
  <c r="H5773" i="2" s="1"/>
  <c r="F5774" i="2"/>
  <c r="H5774" i="2" s="1"/>
  <c r="F5775" i="2"/>
  <c r="H5775" i="2" s="1"/>
  <c r="F5776" i="2"/>
  <c r="H5776" i="2" s="1"/>
  <c r="F5777" i="2"/>
  <c r="H5777" i="2" s="1"/>
  <c r="F5778" i="2"/>
  <c r="H5778" i="2" s="1"/>
  <c r="F5779" i="2"/>
  <c r="H5779" i="2" s="1"/>
  <c r="F5780" i="2"/>
  <c r="H5780" i="2" s="1"/>
  <c r="F5781" i="2"/>
  <c r="H5781" i="2" s="1"/>
  <c r="F5782" i="2"/>
  <c r="H5782" i="2" s="1"/>
  <c r="F5783" i="2"/>
  <c r="H5783" i="2" s="1"/>
  <c r="F5784" i="2"/>
  <c r="H5784" i="2" s="1"/>
  <c r="F5785" i="2"/>
  <c r="H5785" i="2" s="1"/>
  <c r="F5786" i="2"/>
  <c r="H5786" i="2" s="1"/>
  <c r="F5787" i="2"/>
  <c r="H5787" i="2" s="1"/>
  <c r="F5788" i="2"/>
  <c r="H5788" i="2" s="1"/>
  <c r="F5789" i="2"/>
  <c r="H5789" i="2" s="1"/>
  <c r="F5790" i="2"/>
  <c r="H5790" i="2" s="1"/>
  <c r="F5791" i="2"/>
  <c r="H5791" i="2" s="1"/>
  <c r="F5792" i="2"/>
  <c r="H5792" i="2" s="1"/>
  <c r="F5793" i="2"/>
  <c r="H5793" i="2" s="1"/>
  <c r="F5794" i="2"/>
  <c r="H5794" i="2" s="1"/>
  <c r="F5795" i="2"/>
  <c r="H5795" i="2" s="1"/>
  <c r="F5796" i="2"/>
  <c r="H5796" i="2" s="1"/>
  <c r="F5797" i="2"/>
  <c r="H5797" i="2" s="1"/>
  <c r="F5798" i="2"/>
  <c r="H5798" i="2" s="1"/>
  <c r="F5799" i="2"/>
  <c r="H5799" i="2" s="1"/>
  <c r="F5800" i="2"/>
  <c r="H5800" i="2" s="1"/>
  <c r="F5801" i="2"/>
  <c r="H5801" i="2" s="1"/>
  <c r="F5802" i="2"/>
  <c r="H5802" i="2" s="1"/>
  <c r="F5803" i="2"/>
  <c r="H5803" i="2" s="1"/>
  <c r="F5804" i="2"/>
  <c r="H5804" i="2" s="1"/>
  <c r="F5805" i="2"/>
  <c r="H5805" i="2" s="1"/>
  <c r="F5806" i="2"/>
  <c r="H5806" i="2" s="1"/>
  <c r="F5807" i="2"/>
  <c r="H5807" i="2" s="1"/>
  <c r="F5808" i="2"/>
  <c r="H5808" i="2" s="1"/>
  <c r="F5809" i="2"/>
  <c r="H5809" i="2" s="1"/>
  <c r="F5810" i="2"/>
  <c r="H5810" i="2" s="1"/>
  <c r="F5811" i="2"/>
  <c r="H5811" i="2" s="1"/>
  <c r="F5812" i="2"/>
  <c r="H5812" i="2" s="1"/>
  <c r="F5813" i="2"/>
  <c r="H5813" i="2" s="1"/>
  <c r="F5814" i="2"/>
  <c r="H5814" i="2" s="1"/>
  <c r="F5815" i="2"/>
  <c r="H5815" i="2" s="1"/>
  <c r="F5816" i="2"/>
  <c r="H5816" i="2" s="1"/>
  <c r="F5817" i="2"/>
  <c r="H5817" i="2" s="1"/>
  <c r="F5818" i="2"/>
  <c r="H5818" i="2" s="1"/>
  <c r="F5819" i="2"/>
  <c r="H5819" i="2" s="1"/>
  <c r="F5820" i="2"/>
  <c r="H5820" i="2" s="1"/>
  <c r="F5821" i="2"/>
  <c r="H5821" i="2" s="1"/>
  <c r="F5822" i="2"/>
  <c r="H5822" i="2" s="1"/>
  <c r="F5823" i="2"/>
  <c r="H5823" i="2" s="1"/>
  <c r="F5824" i="2"/>
  <c r="H5824" i="2" s="1"/>
  <c r="F5825" i="2"/>
  <c r="H5825" i="2" s="1"/>
  <c r="F5826" i="2"/>
  <c r="H5826" i="2" s="1"/>
  <c r="F5827" i="2"/>
  <c r="H5827" i="2" s="1"/>
  <c r="F5828" i="2"/>
  <c r="H5828" i="2" s="1"/>
  <c r="F5829" i="2"/>
  <c r="H5829" i="2" s="1"/>
  <c r="F5830" i="2"/>
  <c r="H5830" i="2" s="1"/>
  <c r="F5831" i="2"/>
  <c r="H5831" i="2" s="1"/>
  <c r="F5832" i="2"/>
  <c r="H5832" i="2" s="1"/>
  <c r="F5833" i="2"/>
  <c r="H5833" i="2" s="1"/>
  <c r="F5834" i="2"/>
  <c r="H5834" i="2" s="1"/>
  <c r="F5835" i="2"/>
  <c r="H5835" i="2" s="1"/>
  <c r="F5836" i="2"/>
  <c r="H5836" i="2" s="1"/>
  <c r="F5837" i="2"/>
  <c r="H5837" i="2" s="1"/>
  <c r="F5838" i="2"/>
  <c r="H5838" i="2" s="1"/>
  <c r="F5839" i="2"/>
  <c r="H5839" i="2" s="1"/>
  <c r="F5840" i="2"/>
  <c r="H5840" i="2" s="1"/>
  <c r="F5841" i="2"/>
  <c r="H5841" i="2" s="1"/>
  <c r="F5842" i="2"/>
  <c r="H5842" i="2" s="1"/>
  <c r="F5843" i="2"/>
  <c r="H5843" i="2" s="1"/>
  <c r="F5844" i="2"/>
  <c r="H5844" i="2" s="1"/>
  <c r="F5845" i="2"/>
  <c r="H5845" i="2" s="1"/>
  <c r="F5846" i="2"/>
  <c r="H5846" i="2" s="1"/>
  <c r="F5847" i="2"/>
  <c r="H5847" i="2" s="1"/>
  <c r="F5848" i="2"/>
  <c r="H5848" i="2" s="1"/>
  <c r="F5849" i="2"/>
  <c r="H5849" i="2" s="1"/>
  <c r="F5850" i="2"/>
  <c r="H5850" i="2" s="1"/>
  <c r="F5851" i="2"/>
  <c r="H5851" i="2" s="1"/>
  <c r="F5852" i="2"/>
  <c r="H5852" i="2" s="1"/>
  <c r="F5853" i="2"/>
  <c r="H5853" i="2" s="1"/>
  <c r="F5854" i="2"/>
  <c r="H5854" i="2" s="1"/>
  <c r="F5855" i="2"/>
  <c r="H5855" i="2" s="1"/>
  <c r="F5856" i="2"/>
  <c r="H5856" i="2" s="1"/>
  <c r="F5857" i="2"/>
  <c r="H5857" i="2" s="1"/>
  <c r="F5858" i="2"/>
  <c r="H5858" i="2" s="1"/>
  <c r="F5859" i="2"/>
  <c r="H5859" i="2" s="1"/>
  <c r="F5860" i="2"/>
  <c r="H5860" i="2" s="1"/>
  <c r="F5861" i="2"/>
  <c r="H5861" i="2" s="1"/>
  <c r="F5862" i="2"/>
  <c r="H5862" i="2" s="1"/>
  <c r="F5863" i="2"/>
  <c r="H5863" i="2" s="1"/>
  <c r="F5864" i="2"/>
  <c r="H5864" i="2" s="1"/>
  <c r="F5865" i="2"/>
  <c r="H5865" i="2" s="1"/>
  <c r="F5866" i="2"/>
  <c r="H5866" i="2" s="1"/>
  <c r="F5867" i="2"/>
  <c r="H5867" i="2" s="1"/>
  <c r="F5868" i="2"/>
  <c r="H5868" i="2" s="1"/>
  <c r="F5869" i="2"/>
  <c r="H5869" i="2" s="1"/>
  <c r="F5870" i="2"/>
  <c r="H5870" i="2" s="1"/>
  <c r="F5871" i="2"/>
  <c r="H5871" i="2" s="1"/>
  <c r="F5872" i="2"/>
  <c r="H5872" i="2" s="1"/>
  <c r="F5873" i="2"/>
  <c r="H5873" i="2" s="1"/>
  <c r="F5874" i="2"/>
  <c r="H5874" i="2" s="1"/>
  <c r="F5875" i="2"/>
  <c r="H5875" i="2" s="1"/>
  <c r="F5876" i="2"/>
  <c r="H5876" i="2" s="1"/>
  <c r="F5877" i="2"/>
  <c r="H5877" i="2" s="1"/>
  <c r="F5878" i="2"/>
  <c r="H5878" i="2" s="1"/>
  <c r="F5879" i="2"/>
  <c r="H5879" i="2" s="1"/>
  <c r="F5880" i="2"/>
  <c r="H5880" i="2" s="1"/>
  <c r="F5881" i="2"/>
  <c r="H5881" i="2" s="1"/>
  <c r="F5882" i="2"/>
  <c r="H5882" i="2" s="1"/>
  <c r="F5883" i="2"/>
  <c r="H5883" i="2" s="1"/>
  <c r="F5884" i="2"/>
  <c r="H5884" i="2" s="1"/>
  <c r="F5885" i="2"/>
  <c r="H5885" i="2" s="1"/>
  <c r="F5886" i="2"/>
  <c r="H5886" i="2" s="1"/>
  <c r="F5887" i="2"/>
  <c r="H5887" i="2" s="1"/>
  <c r="F5888" i="2"/>
  <c r="H5888" i="2" s="1"/>
  <c r="F5889" i="2"/>
  <c r="H5889" i="2" s="1"/>
  <c r="F5890" i="2"/>
  <c r="H5890" i="2" s="1"/>
  <c r="F5891" i="2"/>
  <c r="H5891" i="2" s="1"/>
  <c r="F5892" i="2"/>
  <c r="H5892" i="2" s="1"/>
  <c r="F5893" i="2"/>
  <c r="H5893" i="2" s="1"/>
  <c r="F5894" i="2"/>
  <c r="H5894" i="2" s="1"/>
  <c r="F5895" i="2"/>
  <c r="H5895" i="2" s="1"/>
  <c r="F5896" i="2"/>
  <c r="H5896" i="2" s="1"/>
  <c r="F5897" i="2"/>
  <c r="H5897" i="2" s="1"/>
  <c r="F5898" i="2"/>
  <c r="H5898" i="2" s="1"/>
  <c r="F5899" i="2"/>
  <c r="H5899" i="2" s="1"/>
  <c r="F5900" i="2"/>
  <c r="H5900" i="2" s="1"/>
  <c r="F5901" i="2"/>
  <c r="H5901" i="2" s="1"/>
  <c r="F5902" i="2"/>
  <c r="H5902" i="2" s="1"/>
  <c r="F5903" i="2"/>
  <c r="H5903" i="2" s="1"/>
  <c r="F5904" i="2"/>
  <c r="H5904" i="2" s="1"/>
  <c r="F5905" i="2"/>
  <c r="H5905" i="2" s="1"/>
  <c r="F5906" i="2"/>
  <c r="H5906" i="2" s="1"/>
  <c r="F5907" i="2"/>
  <c r="H5907" i="2" s="1"/>
  <c r="F5908" i="2"/>
  <c r="H5908" i="2" s="1"/>
  <c r="F5909" i="2"/>
  <c r="H5909" i="2" s="1"/>
  <c r="F5910" i="2"/>
  <c r="H5910" i="2" s="1"/>
  <c r="F5911" i="2"/>
  <c r="H5911" i="2" s="1"/>
  <c r="F5912" i="2"/>
  <c r="H5912" i="2" s="1"/>
  <c r="F5913" i="2"/>
  <c r="H5913" i="2" s="1"/>
  <c r="F5914" i="2"/>
  <c r="H5914" i="2" s="1"/>
  <c r="F5915" i="2"/>
  <c r="H5915" i="2" s="1"/>
  <c r="F5916" i="2"/>
  <c r="H5916" i="2" s="1"/>
  <c r="F5917" i="2"/>
  <c r="H5917" i="2" s="1"/>
  <c r="F5918" i="2"/>
  <c r="H5918" i="2" s="1"/>
  <c r="F5919" i="2"/>
  <c r="H5919" i="2" s="1"/>
  <c r="F5920" i="2"/>
  <c r="H5920" i="2" s="1"/>
  <c r="F5921" i="2"/>
  <c r="H5921" i="2" s="1"/>
  <c r="F5922" i="2"/>
  <c r="H5922" i="2" s="1"/>
  <c r="F5923" i="2"/>
  <c r="H5923" i="2" s="1"/>
  <c r="F5924" i="2"/>
  <c r="H5924" i="2" s="1"/>
  <c r="F5925" i="2"/>
  <c r="H5925" i="2" s="1"/>
  <c r="F5926" i="2"/>
  <c r="H5926" i="2" s="1"/>
  <c r="F5927" i="2"/>
  <c r="H5927" i="2" s="1"/>
  <c r="F5928" i="2"/>
  <c r="H5928" i="2" s="1"/>
  <c r="F5929" i="2"/>
  <c r="H5929" i="2" s="1"/>
  <c r="F5930" i="2"/>
  <c r="H5930" i="2" s="1"/>
  <c r="F5931" i="2"/>
  <c r="H5931" i="2" s="1"/>
  <c r="F5932" i="2"/>
  <c r="H5932" i="2" s="1"/>
  <c r="F5933" i="2"/>
  <c r="H5933" i="2" s="1"/>
  <c r="F5934" i="2"/>
  <c r="H5934" i="2" s="1"/>
  <c r="F5935" i="2"/>
  <c r="H5935" i="2" s="1"/>
  <c r="F5936" i="2"/>
  <c r="H5936" i="2" s="1"/>
  <c r="F5937" i="2"/>
  <c r="H5937" i="2" s="1"/>
  <c r="F5938" i="2"/>
  <c r="H5938" i="2" s="1"/>
  <c r="F5939" i="2"/>
  <c r="H5939" i="2" s="1"/>
  <c r="F5940" i="2"/>
  <c r="H5940" i="2" s="1"/>
  <c r="F5941" i="2"/>
  <c r="H5941" i="2" s="1"/>
  <c r="F5942" i="2"/>
  <c r="H5942" i="2" s="1"/>
  <c r="F5943" i="2"/>
  <c r="H5943" i="2" s="1"/>
  <c r="F5944" i="2"/>
  <c r="H5944" i="2" s="1"/>
  <c r="F5945" i="2"/>
  <c r="H5945" i="2" s="1"/>
  <c r="F5946" i="2"/>
  <c r="H5946" i="2" s="1"/>
  <c r="F5947" i="2"/>
  <c r="H5947" i="2" s="1"/>
  <c r="F5948" i="2"/>
  <c r="H5948" i="2" s="1"/>
  <c r="F5949" i="2"/>
  <c r="H5949" i="2" s="1"/>
  <c r="F5950" i="2"/>
  <c r="H5950" i="2" s="1"/>
  <c r="F5951" i="2"/>
  <c r="H5951" i="2" s="1"/>
  <c r="F5952" i="2"/>
  <c r="H5952" i="2" s="1"/>
  <c r="F5953" i="2"/>
  <c r="H5953" i="2" s="1"/>
  <c r="F5954" i="2"/>
  <c r="H5954" i="2" s="1"/>
  <c r="F5955" i="2"/>
  <c r="H5955" i="2" s="1"/>
  <c r="F5956" i="2"/>
  <c r="H5956" i="2" s="1"/>
  <c r="F5957" i="2"/>
  <c r="H5957" i="2" s="1"/>
  <c r="F5958" i="2"/>
  <c r="H5958" i="2" s="1"/>
  <c r="F5959" i="2"/>
  <c r="H5959" i="2" s="1"/>
  <c r="F5960" i="2"/>
  <c r="H5960" i="2" s="1"/>
  <c r="F5961" i="2"/>
  <c r="H5961" i="2" s="1"/>
  <c r="F5962" i="2"/>
  <c r="H5962" i="2" s="1"/>
  <c r="F5963" i="2"/>
  <c r="H5963" i="2" s="1"/>
  <c r="F5964" i="2"/>
  <c r="H5964" i="2" s="1"/>
  <c r="F5965" i="2"/>
  <c r="H5965" i="2" s="1"/>
  <c r="F5966" i="2"/>
  <c r="H5966" i="2" s="1"/>
  <c r="F5967" i="2"/>
  <c r="H5967" i="2" s="1"/>
  <c r="F5968" i="2"/>
  <c r="H5968" i="2" s="1"/>
  <c r="F5969" i="2"/>
  <c r="H5969" i="2" s="1"/>
  <c r="F5970" i="2"/>
  <c r="H5970" i="2" s="1"/>
  <c r="F5971" i="2"/>
  <c r="H5971" i="2" s="1"/>
  <c r="F5972" i="2"/>
  <c r="H5972" i="2" s="1"/>
  <c r="F5973" i="2"/>
  <c r="H5973" i="2" s="1"/>
  <c r="F5974" i="2"/>
  <c r="H5974" i="2" s="1"/>
  <c r="F5975" i="2"/>
  <c r="H5975" i="2" s="1"/>
  <c r="F5976" i="2"/>
  <c r="H5976" i="2" s="1"/>
  <c r="F5977" i="2"/>
  <c r="H5977" i="2" s="1"/>
  <c r="F5978" i="2"/>
  <c r="H5978" i="2" s="1"/>
  <c r="F5979" i="2"/>
  <c r="H5979" i="2" s="1"/>
  <c r="F5980" i="2"/>
  <c r="H5980" i="2" s="1"/>
  <c r="F5981" i="2"/>
  <c r="H5981" i="2" s="1"/>
  <c r="F5982" i="2"/>
  <c r="H5982" i="2" s="1"/>
  <c r="F5983" i="2"/>
  <c r="H5983" i="2" s="1"/>
  <c r="F5984" i="2"/>
  <c r="H5984" i="2" s="1"/>
  <c r="F5985" i="2"/>
  <c r="H5985" i="2" s="1"/>
  <c r="F5986" i="2"/>
  <c r="H5986" i="2" s="1"/>
  <c r="F5987" i="2"/>
  <c r="H5987" i="2" s="1"/>
  <c r="F5988" i="2"/>
  <c r="H5988" i="2" s="1"/>
  <c r="F5989" i="2"/>
  <c r="H5989" i="2" s="1"/>
  <c r="F5990" i="2"/>
  <c r="H5990" i="2" s="1"/>
  <c r="F5991" i="2"/>
  <c r="H5991" i="2" s="1"/>
  <c r="F5992" i="2"/>
  <c r="H5992" i="2" s="1"/>
  <c r="F5993" i="2"/>
  <c r="H5993" i="2" s="1"/>
  <c r="F5994" i="2"/>
  <c r="H5994" i="2" s="1"/>
  <c r="F5995" i="2"/>
  <c r="H5995" i="2" s="1"/>
  <c r="F5996" i="2"/>
  <c r="H5996" i="2" s="1"/>
  <c r="F5997" i="2"/>
  <c r="H5997" i="2" s="1"/>
  <c r="F5998" i="2"/>
  <c r="H5998" i="2" s="1"/>
  <c r="F5999" i="2"/>
  <c r="H5999" i="2" s="1"/>
  <c r="F6000" i="2"/>
  <c r="H6000" i="2" s="1"/>
  <c r="F6001" i="2"/>
  <c r="H6001" i="2" s="1"/>
  <c r="F6002" i="2"/>
  <c r="H6002" i="2" s="1"/>
  <c r="F6003" i="2"/>
  <c r="H6003" i="2" s="1"/>
  <c r="F6004" i="2"/>
  <c r="H6004" i="2" s="1"/>
  <c r="F6005" i="2"/>
  <c r="H6005" i="2" s="1"/>
  <c r="F6006" i="2"/>
  <c r="H6006" i="2" s="1"/>
  <c r="F6007" i="2"/>
  <c r="H6007" i="2" s="1"/>
  <c r="F6008" i="2"/>
  <c r="H6008" i="2" s="1"/>
  <c r="F6009" i="2"/>
  <c r="H6009" i="2" s="1"/>
  <c r="F6010" i="2"/>
  <c r="H6010" i="2" s="1"/>
  <c r="F6011" i="2"/>
  <c r="H6011" i="2" s="1"/>
  <c r="F6012" i="2"/>
  <c r="H6012" i="2" s="1"/>
  <c r="F6013" i="2"/>
  <c r="H6013" i="2" s="1"/>
  <c r="F6014" i="2"/>
  <c r="H6014" i="2" s="1"/>
  <c r="F6015" i="2"/>
  <c r="H6015" i="2" s="1"/>
  <c r="F6016" i="2"/>
  <c r="H6016" i="2" s="1"/>
  <c r="F6017" i="2"/>
  <c r="H6017" i="2" s="1"/>
  <c r="F6018" i="2"/>
  <c r="H6018" i="2" s="1"/>
  <c r="F6019" i="2"/>
  <c r="H6019" i="2" s="1"/>
  <c r="F6020" i="2"/>
  <c r="H6020" i="2" s="1"/>
  <c r="F6021" i="2"/>
  <c r="H6021" i="2" s="1"/>
  <c r="F6022" i="2"/>
  <c r="H6022" i="2" s="1"/>
  <c r="F6023" i="2"/>
  <c r="H6023" i="2" s="1"/>
  <c r="F6024" i="2"/>
  <c r="H6024" i="2" s="1"/>
  <c r="F6025" i="2"/>
  <c r="H6025" i="2" s="1"/>
  <c r="F6026" i="2"/>
  <c r="H6026" i="2" s="1"/>
  <c r="F6027" i="2"/>
  <c r="H6027" i="2" s="1"/>
  <c r="F6028" i="2"/>
  <c r="H6028" i="2" s="1"/>
  <c r="F6029" i="2"/>
  <c r="H6029" i="2" s="1"/>
  <c r="F6030" i="2"/>
  <c r="H6030" i="2" s="1"/>
  <c r="F6031" i="2"/>
  <c r="H6031" i="2" s="1"/>
  <c r="F6032" i="2"/>
  <c r="H6032" i="2" s="1"/>
  <c r="F6033" i="2"/>
  <c r="H6033" i="2" s="1"/>
  <c r="F6034" i="2"/>
  <c r="H6034" i="2" s="1"/>
  <c r="F6035" i="2"/>
  <c r="H6035" i="2" s="1"/>
  <c r="F6036" i="2"/>
  <c r="H6036" i="2" s="1"/>
  <c r="F6037" i="2"/>
  <c r="H6037" i="2" s="1"/>
  <c r="F6038" i="2"/>
  <c r="H6038" i="2" s="1"/>
  <c r="F6039" i="2"/>
  <c r="H6039" i="2" s="1"/>
  <c r="F6040" i="2"/>
  <c r="H6040" i="2" s="1"/>
  <c r="F6041" i="2"/>
  <c r="H6041" i="2" s="1"/>
  <c r="F6042" i="2"/>
  <c r="H6042" i="2" s="1"/>
  <c r="F6043" i="2"/>
  <c r="H6043" i="2" s="1"/>
  <c r="F6044" i="2"/>
  <c r="H6044" i="2" s="1"/>
  <c r="F6045" i="2"/>
  <c r="H6045" i="2" s="1"/>
  <c r="F6046" i="2"/>
  <c r="H6046" i="2" s="1"/>
  <c r="F6047" i="2"/>
  <c r="H6047" i="2" s="1"/>
  <c r="F6048" i="2"/>
  <c r="H6048" i="2" s="1"/>
  <c r="F6049" i="2"/>
  <c r="H6049" i="2" s="1"/>
  <c r="F6050" i="2"/>
  <c r="H6050" i="2" s="1"/>
  <c r="F6051" i="2"/>
  <c r="H6051" i="2" s="1"/>
  <c r="F6052" i="2"/>
  <c r="H6052" i="2" s="1"/>
  <c r="F6053" i="2"/>
  <c r="H6053" i="2" s="1"/>
  <c r="F6054" i="2"/>
  <c r="H6054" i="2" s="1"/>
  <c r="F6055" i="2"/>
  <c r="H6055" i="2" s="1"/>
  <c r="F6056" i="2"/>
  <c r="H6056" i="2" s="1"/>
  <c r="F6057" i="2"/>
  <c r="H6057" i="2" s="1"/>
  <c r="F6058" i="2"/>
  <c r="H6058" i="2" s="1"/>
  <c r="F6059" i="2"/>
  <c r="H6059" i="2" s="1"/>
  <c r="F6060" i="2"/>
  <c r="H6060" i="2" s="1"/>
  <c r="F6061" i="2"/>
  <c r="H6061" i="2" s="1"/>
  <c r="F6062" i="2"/>
  <c r="H6062" i="2" s="1"/>
  <c r="F6063" i="2"/>
  <c r="H6063" i="2" s="1"/>
  <c r="F6064" i="2"/>
  <c r="H6064" i="2" s="1"/>
  <c r="F6065" i="2"/>
  <c r="H6065" i="2" s="1"/>
  <c r="F6066" i="2"/>
  <c r="H6066" i="2" s="1"/>
  <c r="F6067" i="2"/>
  <c r="H6067" i="2" s="1"/>
  <c r="F6068" i="2"/>
  <c r="H6068" i="2" s="1"/>
  <c r="F6069" i="2"/>
  <c r="H6069" i="2" s="1"/>
  <c r="F6070" i="2"/>
  <c r="H6070" i="2" s="1"/>
  <c r="F6071" i="2"/>
  <c r="H6071" i="2" s="1"/>
  <c r="F6072" i="2"/>
  <c r="H6072" i="2" s="1"/>
  <c r="F6073" i="2"/>
  <c r="H6073" i="2" s="1"/>
  <c r="F6074" i="2"/>
  <c r="H6074" i="2" s="1"/>
  <c r="F6075" i="2"/>
  <c r="H6075" i="2" s="1"/>
  <c r="F6076" i="2"/>
  <c r="H6076" i="2" s="1"/>
  <c r="F6077" i="2"/>
  <c r="H6077" i="2" s="1"/>
  <c r="F6078" i="2"/>
  <c r="H6078" i="2" s="1"/>
  <c r="F6079" i="2"/>
  <c r="H6079" i="2" s="1"/>
  <c r="F6080" i="2"/>
  <c r="H6080" i="2" s="1"/>
  <c r="F6081" i="2"/>
  <c r="H6081" i="2" s="1"/>
  <c r="F6082" i="2"/>
  <c r="H6082" i="2" s="1"/>
  <c r="F6083" i="2"/>
  <c r="H6083" i="2" s="1"/>
  <c r="F6084" i="2"/>
  <c r="H6084" i="2" s="1"/>
  <c r="F6085" i="2"/>
  <c r="H6085" i="2" s="1"/>
  <c r="F6086" i="2"/>
  <c r="H6086" i="2" s="1"/>
  <c r="F6087" i="2"/>
  <c r="H6087" i="2" s="1"/>
  <c r="F6088" i="2"/>
  <c r="H6088" i="2" s="1"/>
  <c r="F6089" i="2"/>
  <c r="H6089" i="2" s="1"/>
  <c r="F6090" i="2"/>
  <c r="H6090" i="2" s="1"/>
  <c r="F6091" i="2"/>
  <c r="H6091" i="2" s="1"/>
  <c r="F6092" i="2"/>
  <c r="H6092" i="2" s="1"/>
  <c r="F6093" i="2"/>
  <c r="H6093" i="2" s="1"/>
  <c r="F6094" i="2"/>
  <c r="H6094" i="2" s="1"/>
  <c r="F6095" i="2"/>
  <c r="H6095" i="2" s="1"/>
  <c r="F6096" i="2"/>
  <c r="H6096" i="2" s="1"/>
  <c r="F6097" i="2"/>
  <c r="H6097" i="2" s="1"/>
  <c r="F6098" i="2"/>
  <c r="H6098" i="2" s="1"/>
  <c r="F6099" i="2"/>
  <c r="H6099" i="2" s="1"/>
  <c r="F6100" i="2"/>
  <c r="H6100" i="2" s="1"/>
  <c r="F6101" i="2"/>
  <c r="H6101" i="2" s="1"/>
  <c r="F6102" i="2"/>
  <c r="H6102" i="2" s="1"/>
  <c r="F6103" i="2"/>
  <c r="H6103" i="2" s="1"/>
  <c r="F6104" i="2"/>
  <c r="H6104" i="2" s="1"/>
  <c r="F6105" i="2"/>
  <c r="H6105" i="2" s="1"/>
  <c r="F6106" i="2"/>
  <c r="H6106" i="2" s="1"/>
  <c r="F6107" i="2"/>
  <c r="H6107" i="2" s="1"/>
  <c r="F6108" i="2"/>
  <c r="H6108" i="2" s="1"/>
  <c r="F6109" i="2"/>
  <c r="H6109" i="2" s="1"/>
  <c r="F6110" i="2"/>
  <c r="H6110" i="2" s="1"/>
  <c r="F6111" i="2"/>
  <c r="H6111" i="2" s="1"/>
  <c r="F6112" i="2"/>
  <c r="H6112" i="2" s="1"/>
  <c r="F6113" i="2"/>
  <c r="H6113" i="2" s="1"/>
  <c r="F6114" i="2"/>
  <c r="H6114" i="2" s="1"/>
  <c r="F6115" i="2"/>
  <c r="H6115" i="2" s="1"/>
  <c r="F6116" i="2"/>
  <c r="H6116" i="2" s="1"/>
  <c r="F6117" i="2"/>
  <c r="H6117" i="2" s="1"/>
  <c r="F6118" i="2"/>
  <c r="H6118" i="2" s="1"/>
  <c r="F6119" i="2"/>
  <c r="H6119" i="2" s="1"/>
  <c r="F6120" i="2"/>
  <c r="H6120" i="2" s="1"/>
  <c r="F6121" i="2"/>
  <c r="H6121" i="2" s="1"/>
  <c r="F6122" i="2"/>
  <c r="H6122" i="2" s="1"/>
  <c r="F6123" i="2"/>
  <c r="H6123" i="2" s="1"/>
  <c r="F6124" i="2"/>
  <c r="H6124" i="2" s="1"/>
  <c r="F6125" i="2"/>
  <c r="H6125" i="2" s="1"/>
  <c r="F6126" i="2"/>
  <c r="H6126" i="2" s="1"/>
  <c r="F6127" i="2"/>
  <c r="H6127" i="2" s="1"/>
  <c r="F6128" i="2"/>
  <c r="H6128" i="2" s="1"/>
  <c r="F6129" i="2"/>
  <c r="H6129" i="2" s="1"/>
  <c r="F6130" i="2"/>
  <c r="H6130" i="2" s="1"/>
  <c r="F6131" i="2"/>
  <c r="H6131" i="2" s="1"/>
  <c r="F6132" i="2"/>
  <c r="H6132" i="2" s="1"/>
  <c r="F6133" i="2"/>
  <c r="H6133" i="2" s="1"/>
  <c r="F6134" i="2"/>
  <c r="H6134" i="2" s="1"/>
  <c r="F6135" i="2"/>
  <c r="H6135" i="2" s="1"/>
  <c r="F6136" i="2"/>
  <c r="H6136" i="2" s="1"/>
  <c r="F6137" i="2"/>
  <c r="H6137" i="2" s="1"/>
  <c r="F6138" i="2"/>
  <c r="H6138" i="2" s="1"/>
  <c r="F6139" i="2"/>
  <c r="H6139" i="2" s="1"/>
  <c r="F6140" i="2"/>
  <c r="H6140" i="2" s="1"/>
  <c r="F6141" i="2"/>
  <c r="H6141" i="2" s="1"/>
  <c r="F6142" i="2"/>
  <c r="H6142" i="2" s="1"/>
  <c r="F6143" i="2"/>
  <c r="H6143" i="2" s="1"/>
  <c r="F6144" i="2"/>
  <c r="H6144" i="2" s="1"/>
  <c r="F6145" i="2"/>
  <c r="H6145" i="2" s="1"/>
  <c r="F6146" i="2"/>
  <c r="H6146" i="2" s="1"/>
  <c r="F6147" i="2"/>
  <c r="H6147" i="2" s="1"/>
  <c r="F6148" i="2"/>
  <c r="H6148" i="2" s="1"/>
  <c r="F6149" i="2"/>
  <c r="H6149" i="2" s="1"/>
  <c r="F6150" i="2"/>
  <c r="H6150" i="2" s="1"/>
  <c r="F6151" i="2"/>
  <c r="H6151" i="2" s="1"/>
  <c r="F6152" i="2"/>
  <c r="H6152" i="2" s="1"/>
  <c r="F6153" i="2"/>
  <c r="H6153" i="2" s="1"/>
  <c r="F6154" i="2"/>
  <c r="H6154" i="2" s="1"/>
  <c r="F6155" i="2"/>
  <c r="H6155" i="2" s="1"/>
  <c r="F6156" i="2"/>
  <c r="H6156" i="2" s="1"/>
  <c r="F6157" i="2"/>
  <c r="H6157" i="2" s="1"/>
  <c r="F6158" i="2"/>
  <c r="H6158" i="2" s="1"/>
  <c r="F6159" i="2"/>
  <c r="H6159" i="2" s="1"/>
  <c r="F6160" i="2"/>
  <c r="H6160" i="2" s="1"/>
  <c r="F6161" i="2"/>
  <c r="H6161" i="2" s="1"/>
  <c r="F6162" i="2"/>
  <c r="H6162" i="2" s="1"/>
  <c r="F6163" i="2"/>
  <c r="H6163" i="2" s="1"/>
  <c r="F6164" i="2"/>
  <c r="H6164" i="2" s="1"/>
  <c r="F6165" i="2"/>
  <c r="H6165" i="2" s="1"/>
  <c r="F6166" i="2"/>
  <c r="H6166" i="2" s="1"/>
  <c r="F6167" i="2"/>
  <c r="H6167" i="2" s="1"/>
  <c r="F6168" i="2"/>
  <c r="H6168" i="2" s="1"/>
  <c r="F6169" i="2"/>
  <c r="H6169" i="2" s="1"/>
  <c r="F6170" i="2"/>
  <c r="H6170" i="2" s="1"/>
  <c r="F6171" i="2"/>
  <c r="H6171" i="2" s="1"/>
  <c r="F6172" i="2"/>
  <c r="H6172" i="2" s="1"/>
  <c r="F6173" i="2"/>
  <c r="H6173" i="2" s="1"/>
  <c r="F6174" i="2"/>
  <c r="H6174" i="2" s="1"/>
  <c r="F6175" i="2"/>
  <c r="H6175" i="2" s="1"/>
  <c r="F6176" i="2"/>
  <c r="H6176" i="2" s="1"/>
  <c r="F6177" i="2"/>
  <c r="H6177" i="2" s="1"/>
  <c r="F6178" i="2"/>
  <c r="H6178" i="2" s="1"/>
  <c r="F6179" i="2"/>
  <c r="H6179" i="2" s="1"/>
  <c r="F6180" i="2"/>
  <c r="H6180" i="2" s="1"/>
  <c r="F6181" i="2"/>
  <c r="H6181" i="2" s="1"/>
  <c r="F6182" i="2"/>
  <c r="H6182" i="2" s="1"/>
  <c r="F6183" i="2"/>
  <c r="H6183" i="2" s="1"/>
  <c r="F6184" i="2"/>
  <c r="H6184" i="2" s="1"/>
  <c r="F6185" i="2"/>
  <c r="H6185" i="2" s="1"/>
  <c r="F6186" i="2"/>
  <c r="H6186" i="2" s="1"/>
  <c r="F6187" i="2"/>
  <c r="H6187" i="2" s="1"/>
  <c r="F6188" i="2"/>
  <c r="H6188" i="2" s="1"/>
  <c r="F6189" i="2"/>
  <c r="H6189" i="2" s="1"/>
  <c r="F6190" i="2"/>
  <c r="H6190" i="2" s="1"/>
  <c r="F6191" i="2"/>
  <c r="H6191" i="2" s="1"/>
  <c r="F6192" i="2"/>
  <c r="H6192" i="2" s="1"/>
  <c r="F6193" i="2"/>
  <c r="H6193" i="2" s="1"/>
  <c r="F6194" i="2"/>
  <c r="H6194" i="2" s="1"/>
  <c r="F6195" i="2"/>
  <c r="H6195" i="2" s="1"/>
  <c r="F6196" i="2"/>
  <c r="H6196" i="2" s="1"/>
  <c r="F6197" i="2"/>
  <c r="H6197" i="2" s="1"/>
  <c r="F6198" i="2"/>
  <c r="H6198" i="2" s="1"/>
  <c r="F6199" i="2"/>
  <c r="H6199" i="2" s="1"/>
  <c r="F6200" i="2"/>
  <c r="H6200" i="2" s="1"/>
  <c r="F6201" i="2"/>
  <c r="H6201" i="2" s="1"/>
  <c r="F6202" i="2"/>
  <c r="H6202" i="2" s="1"/>
  <c r="F6203" i="2"/>
  <c r="H6203" i="2" s="1"/>
  <c r="F6204" i="2"/>
  <c r="H6204" i="2" s="1"/>
  <c r="F6205" i="2"/>
  <c r="H6205" i="2" s="1"/>
  <c r="F6206" i="2"/>
  <c r="H6206" i="2" s="1"/>
  <c r="F6207" i="2"/>
  <c r="H6207" i="2" s="1"/>
  <c r="F6208" i="2"/>
  <c r="H6208" i="2" s="1"/>
  <c r="F6209" i="2"/>
  <c r="H6209" i="2" s="1"/>
  <c r="F6210" i="2"/>
  <c r="H6210" i="2" s="1"/>
  <c r="F6211" i="2"/>
  <c r="H6211" i="2" s="1"/>
  <c r="F6212" i="2"/>
  <c r="H6212" i="2" s="1"/>
  <c r="F6213" i="2"/>
  <c r="H6213" i="2" s="1"/>
  <c r="F6214" i="2"/>
  <c r="H6214" i="2" s="1"/>
  <c r="F6215" i="2"/>
  <c r="H6215" i="2" s="1"/>
  <c r="F6216" i="2"/>
  <c r="H6216" i="2" s="1"/>
  <c r="F6217" i="2"/>
  <c r="H6217" i="2" s="1"/>
  <c r="F6218" i="2"/>
  <c r="H6218" i="2" s="1"/>
  <c r="F6219" i="2"/>
  <c r="H6219" i="2" s="1"/>
  <c r="F6220" i="2"/>
  <c r="H6220" i="2" s="1"/>
  <c r="F6221" i="2"/>
  <c r="H6221" i="2" s="1"/>
  <c r="F6222" i="2"/>
  <c r="H6222" i="2" s="1"/>
  <c r="F6223" i="2"/>
  <c r="H6223" i="2" s="1"/>
  <c r="F6224" i="2"/>
  <c r="H6224" i="2" s="1"/>
  <c r="F6225" i="2"/>
  <c r="H6225" i="2" s="1"/>
  <c r="F6226" i="2"/>
  <c r="H6226" i="2" s="1"/>
  <c r="F6227" i="2"/>
  <c r="H6227" i="2" s="1"/>
  <c r="F6228" i="2"/>
  <c r="H6228" i="2" s="1"/>
  <c r="F6229" i="2"/>
  <c r="H6229" i="2" s="1"/>
  <c r="F6230" i="2"/>
  <c r="H6230" i="2" s="1"/>
  <c r="F6231" i="2"/>
  <c r="H6231" i="2" s="1"/>
  <c r="F6232" i="2"/>
  <c r="H6232" i="2" s="1"/>
  <c r="F6233" i="2"/>
  <c r="H6233" i="2" s="1"/>
  <c r="F6234" i="2"/>
  <c r="H6234" i="2" s="1"/>
  <c r="F6235" i="2"/>
  <c r="H6235" i="2" s="1"/>
  <c r="F6236" i="2"/>
  <c r="H6236" i="2" s="1"/>
  <c r="F6237" i="2"/>
  <c r="H6237" i="2" s="1"/>
  <c r="F6238" i="2"/>
  <c r="H6238" i="2" s="1"/>
  <c r="F6239" i="2"/>
  <c r="H6239" i="2" s="1"/>
  <c r="F6240" i="2"/>
  <c r="H6240" i="2" s="1"/>
  <c r="F6241" i="2"/>
  <c r="H6241" i="2" s="1"/>
  <c r="F6242" i="2"/>
  <c r="H6242" i="2" s="1"/>
  <c r="F6243" i="2"/>
  <c r="H6243" i="2" s="1"/>
  <c r="F6244" i="2"/>
  <c r="H6244" i="2" s="1"/>
  <c r="F6245" i="2"/>
  <c r="H6245" i="2" s="1"/>
  <c r="F6246" i="2"/>
  <c r="H6246" i="2" s="1"/>
  <c r="F6247" i="2"/>
  <c r="H6247" i="2" s="1"/>
  <c r="F6248" i="2"/>
  <c r="H6248" i="2" s="1"/>
  <c r="F6249" i="2"/>
  <c r="H6249" i="2" s="1"/>
  <c r="F6250" i="2"/>
  <c r="H6250" i="2" s="1"/>
  <c r="F6251" i="2"/>
  <c r="H6251" i="2" s="1"/>
  <c r="F6252" i="2"/>
  <c r="H6252" i="2" s="1"/>
  <c r="F6253" i="2"/>
  <c r="H6253" i="2" s="1"/>
  <c r="F6254" i="2"/>
  <c r="H6254" i="2" s="1"/>
  <c r="F6255" i="2"/>
  <c r="H6255" i="2" s="1"/>
  <c r="F6256" i="2"/>
  <c r="H6256" i="2" s="1"/>
  <c r="F6257" i="2"/>
  <c r="H6257" i="2" s="1"/>
  <c r="F6258" i="2"/>
  <c r="H6258" i="2" s="1"/>
  <c r="F6259" i="2"/>
  <c r="H6259" i="2" s="1"/>
  <c r="F6260" i="2"/>
  <c r="H6260" i="2" s="1"/>
  <c r="F6261" i="2"/>
  <c r="H6261" i="2" s="1"/>
  <c r="F6262" i="2"/>
  <c r="H6262" i="2" s="1"/>
  <c r="F6263" i="2"/>
  <c r="H6263" i="2" s="1"/>
  <c r="F6264" i="2"/>
  <c r="H6264" i="2" s="1"/>
  <c r="F6265" i="2"/>
  <c r="H6265" i="2" s="1"/>
  <c r="F6266" i="2"/>
  <c r="H6266" i="2" s="1"/>
  <c r="F6267" i="2"/>
  <c r="H6267" i="2" s="1"/>
  <c r="F6268" i="2"/>
  <c r="H6268" i="2" s="1"/>
  <c r="F6269" i="2"/>
  <c r="H6269" i="2" s="1"/>
  <c r="F6270" i="2"/>
  <c r="H6270" i="2" s="1"/>
  <c r="F6271" i="2"/>
  <c r="H6271" i="2" s="1"/>
  <c r="F6272" i="2"/>
  <c r="H6272" i="2" s="1"/>
  <c r="F6273" i="2"/>
  <c r="H6273" i="2" s="1"/>
  <c r="F6274" i="2"/>
  <c r="H6274" i="2" s="1"/>
  <c r="F6275" i="2"/>
  <c r="H6275" i="2" s="1"/>
  <c r="F6276" i="2"/>
  <c r="H6276" i="2" s="1"/>
  <c r="F6277" i="2"/>
  <c r="H6277" i="2" s="1"/>
  <c r="F6278" i="2"/>
  <c r="H6278" i="2" s="1"/>
  <c r="F6279" i="2"/>
  <c r="H6279" i="2" s="1"/>
  <c r="F6280" i="2"/>
  <c r="H6280" i="2" s="1"/>
  <c r="F6281" i="2"/>
  <c r="H6281" i="2" s="1"/>
  <c r="F6282" i="2"/>
  <c r="H6282" i="2" s="1"/>
  <c r="F6283" i="2"/>
  <c r="H6283" i="2" s="1"/>
  <c r="F6284" i="2"/>
  <c r="H6284" i="2" s="1"/>
  <c r="F6285" i="2"/>
  <c r="H6285" i="2" s="1"/>
  <c r="F6286" i="2"/>
  <c r="H6286" i="2" s="1"/>
  <c r="F6287" i="2"/>
  <c r="H6287" i="2" s="1"/>
  <c r="F6288" i="2"/>
  <c r="H6288" i="2" s="1"/>
  <c r="F6289" i="2"/>
  <c r="H6289" i="2" s="1"/>
  <c r="F6290" i="2"/>
  <c r="H6290" i="2" s="1"/>
  <c r="F6291" i="2"/>
  <c r="H6291" i="2" s="1"/>
  <c r="F6292" i="2"/>
  <c r="H6292" i="2" s="1"/>
  <c r="F6293" i="2"/>
  <c r="H6293" i="2" s="1"/>
  <c r="F6294" i="2"/>
  <c r="H6294" i="2" s="1"/>
  <c r="F6295" i="2"/>
  <c r="H6295" i="2" s="1"/>
  <c r="F6296" i="2"/>
  <c r="H6296" i="2" s="1"/>
  <c r="F6297" i="2"/>
  <c r="H6297" i="2" s="1"/>
  <c r="F6298" i="2"/>
  <c r="H6298" i="2" s="1"/>
  <c r="F6299" i="2"/>
  <c r="H6299" i="2" s="1"/>
  <c r="F6300" i="2"/>
  <c r="H6300" i="2" s="1"/>
  <c r="F6301" i="2"/>
  <c r="H6301" i="2" s="1"/>
  <c r="F6302" i="2"/>
  <c r="H6302" i="2" s="1"/>
  <c r="F6303" i="2"/>
  <c r="H6303" i="2" s="1"/>
  <c r="F6304" i="2"/>
  <c r="H6304" i="2" s="1"/>
  <c r="F6305" i="2"/>
  <c r="H6305" i="2" s="1"/>
  <c r="F6306" i="2"/>
  <c r="H6306" i="2" s="1"/>
  <c r="F6307" i="2"/>
  <c r="H6307" i="2" s="1"/>
  <c r="F6308" i="2"/>
  <c r="H6308" i="2" s="1"/>
  <c r="F6309" i="2"/>
  <c r="H6309" i="2" s="1"/>
  <c r="F6310" i="2"/>
  <c r="H6310" i="2" s="1"/>
  <c r="F6311" i="2"/>
  <c r="H6311" i="2" s="1"/>
  <c r="F6312" i="2"/>
  <c r="H6312" i="2" s="1"/>
  <c r="F6313" i="2"/>
  <c r="H6313" i="2" s="1"/>
  <c r="F6314" i="2"/>
  <c r="H6314" i="2" s="1"/>
  <c r="F6315" i="2"/>
  <c r="H6315" i="2" s="1"/>
  <c r="F6316" i="2"/>
  <c r="H6316" i="2" s="1"/>
  <c r="F6317" i="2"/>
  <c r="H6317" i="2" s="1"/>
  <c r="F6318" i="2"/>
  <c r="H6318" i="2" s="1"/>
  <c r="F6319" i="2"/>
  <c r="H6319" i="2" s="1"/>
  <c r="F6320" i="2"/>
  <c r="H6320" i="2" s="1"/>
  <c r="F6321" i="2"/>
  <c r="H6321" i="2" s="1"/>
  <c r="F6322" i="2"/>
  <c r="H6322" i="2" s="1"/>
  <c r="F6323" i="2"/>
  <c r="H6323" i="2" s="1"/>
  <c r="F6324" i="2"/>
  <c r="H6324" i="2" s="1"/>
  <c r="F6325" i="2"/>
  <c r="H6325" i="2" s="1"/>
  <c r="F6326" i="2"/>
  <c r="H6326" i="2" s="1"/>
  <c r="F6327" i="2"/>
  <c r="H6327" i="2" s="1"/>
  <c r="F6328" i="2"/>
  <c r="H6328" i="2" s="1"/>
  <c r="F6329" i="2"/>
  <c r="H6329" i="2" s="1"/>
  <c r="F6330" i="2"/>
  <c r="H6330" i="2" s="1"/>
  <c r="F6331" i="2"/>
  <c r="H6331" i="2" s="1"/>
  <c r="F6332" i="2"/>
  <c r="H6332" i="2" s="1"/>
  <c r="F6333" i="2"/>
  <c r="H6333" i="2" s="1"/>
  <c r="F6334" i="2"/>
  <c r="H6334" i="2" s="1"/>
  <c r="F6335" i="2"/>
  <c r="H6335" i="2" s="1"/>
  <c r="F6336" i="2"/>
  <c r="H6336" i="2" s="1"/>
  <c r="F6337" i="2"/>
  <c r="H6337" i="2" s="1"/>
  <c r="F6338" i="2"/>
  <c r="H6338" i="2" s="1"/>
  <c r="F6339" i="2"/>
  <c r="H6339" i="2" s="1"/>
  <c r="F6340" i="2"/>
  <c r="H6340" i="2" s="1"/>
  <c r="F6341" i="2"/>
  <c r="H6341" i="2" s="1"/>
  <c r="F6342" i="2"/>
  <c r="H6342" i="2" s="1"/>
  <c r="F6343" i="2"/>
  <c r="H6343" i="2" s="1"/>
  <c r="F6344" i="2"/>
  <c r="H6344" i="2" s="1"/>
  <c r="F6345" i="2"/>
  <c r="H6345" i="2" s="1"/>
  <c r="F6346" i="2"/>
  <c r="H6346" i="2" s="1"/>
  <c r="F6347" i="2"/>
  <c r="H6347" i="2" s="1"/>
  <c r="F6348" i="2"/>
  <c r="H6348" i="2" s="1"/>
  <c r="F6349" i="2"/>
  <c r="H6349" i="2" s="1"/>
  <c r="F6350" i="2"/>
  <c r="H6350" i="2" s="1"/>
  <c r="F6351" i="2"/>
  <c r="H6351" i="2" s="1"/>
  <c r="F6352" i="2"/>
  <c r="H6352" i="2" s="1"/>
  <c r="F6353" i="2"/>
  <c r="H6353" i="2" s="1"/>
  <c r="F6354" i="2"/>
  <c r="H6354" i="2" s="1"/>
  <c r="F6355" i="2"/>
  <c r="H6355" i="2" s="1"/>
  <c r="F6356" i="2"/>
  <c r="H6356" i="2" s="1"/>
  <c r="F6357" i="2"/>
  <c r="H6357" i="2" s="1"/>
  <c r="F6358" i="2"/>
  <c r="H6358" i="2" s="1"/>
  <c r="F6359" i="2"/>
  <c r="H6359" i="2" s="1"/>
  <c r="F6360" i="2"/>
  <c r="H6360" i="2" s="1"/>
  <c r="F6361" i="2"/>
  <c r="H6361" i="2" s="1"/>
  <c r="F6362" i="2"/>
  <c r="H6362" i="2" s="1"/>
  <c r="F6363" i="2"/>
  <c r="H6363" i="2" s="1"/>
  <c r="F6364" i="2"/>
  <c r="H6364" i="2" s="1"/>
  <c r="F6365" i="2"/>
  <c r="H6365" i="2" s="1"/>
  <c r="F6366" i="2"/>
  <c r="H6366" i="2" s="1"/>
  <c r="F6367" i="2"/>
  <c r="H6367" i="2" s="1"/>
  <c r="F6368" i="2"/>
  <c r="H6368" i="2" s="1"/>
  <c r="F6369" i="2"/>
  <c r="H6369" i="2" s="1"/>
  <c r="F6370" i="2"/>
  <c r="H6370" i="2" s="1"/>
  <c r="F6371" i="2"/>
  <c r="H6371" i="2" s="1"/>
  <c r="F6372" i="2"/>
  <c r="H6372" i="2" s="1"/>
  <c r="F6373" i="2"/>
  <c r="H6373" i="2" s="1"/>
  <c r="F6374" i="2"/>
  <c r="H6374" i="2" s="1"/>
  <c r="F6375" i="2"/>
  <c r="H6375" i="2" s="1"/>
  <c r="F6376" i="2"/>
  <c r="H6376" i="2" s="1"/>
  <c r="F6377" i="2"/>
  <c r="H6377" i="2" s="1"/>
  <c r="F6378" i="2"/>
  <c r="H6378" i="2" s="1"/>
  <c r="F6379" i="2"/>
  <c r="H6379" i="2" s="1"/>
  <c r="F6380" i="2"/>
  <c r="H6380" i="2" s="1"/>
  <c r="F6381" i="2"/>
  <c r="H6381" i="2" s="1"/>
  <c r="F6382" i="2"/>
  <c r="H6382" i="2" s="1"/>
  <c r="F6383" i="2"/>
  <c r="H6383" i="2" s="1"/>
  <c r="F6384" i="2"/>
  <c r="H6384" i="2" s="1"/>
  <c r="F6385" i="2"/>
  <c r="H6385" i="2" s="1"/>
  <c r="F6386" i="2"/>
  <c r="H6386" i="2" s="1"/>
  <c r="F6387" i="2"/>
  <c r="H6387" i="2" s="1"/>
  <c r="F6388" i="2"/>
  <c r="H6388" i="2" s="1"/>
  <c r="F6389" i="2"/>
  <c r="H6389" i="2" s="1"/>
  <c r="F6390" i="2"/>
  <c r="H6390" i="2" s="1"/>
  <c r="F6391" i="2"/>
  <c r="H6391" i="2" s="1"/>
  <c r="F6392" i="2"/>
  <c r="H6392" i="2" s="1"/>
  <c r="F6393" i="2"/>
  <c r="H6393" i="2" s="1"/>
  <c r="F6394" i="2"/>
  <c r="H6394" i="2" s="1"/>
  <c r="F6395" i="2"/>
  <c r="H6395" i="2" s="1"/>
  <c r="F6396" i="2"/>
  <c r="H6396" i="2" s="1"/>
  <c r="F6397" i="2"/>
  <c r="H6397" i="2" s="1"/>
  <c r="F6398" i="2"/>
  <c r="H6398" i="2" s="1"/>
  <c r="F6399" i="2"/>
  <c r="H6399" i="2" s="1"/>
  <c r="F6400" i="2"/>
  <c r="H6400" i="2" s="1"/>
  <c r="F6401" i="2"/>
  <c r="H6401" i="2" s="1"/>
  <c r="F6402" i="2"/>
  <c r="H6402" i="2" s="1"/>
  <c r="F6403" i="2"/>
  <c r="H6403" i="2" s="1"/>
  <c r="F6404" i="2"/>
  <c r="H6404" i="2" s="1"/>
  <c r="F6405" i="2"/>
  <c r="H6405" i="2" s="1"/>
  <c r="F6406" i="2"/>
  <c r="H6406" i="2" s="1"/>
  <c r="F6407" i="2"/>
  <c r="H6407" i="2" s="1"/>
  <c r="F6408" i="2"/>
  <c r="H6408" i="2" s="1"/>
  <c r="F6409" i="2"/>
  <c r="H6409" i="2" s="1"/>
  <c r="F6410" i="2"/>
  <c r="H6410" i="2" s="1"/>
  <c r="F6411" i="2"/>
  <c r="H6411" i="2" s="1"/>
  <c r="F6412" i="2"/>
  <c r="H6412" i="2" s="1"/>
  <c r="F6413" i="2"/>
  <c r="H6413" i="2" s="1"/>
  <c r="F6414" i="2"/>
  <c r="H6414" i="2" s="1"/>
  <c r="F6415" i="2"/>
  <c r="H6415" i="2" s="1"/>
  <c r="F6416" i="2"/>
  <c r="H6416" i="2" s="1"/>
  <c r="F6417" i="2"/>
  <c r="H6417" i="2" s="1"/>
  <c r="F6418" i="2"/>
  <c r="H6418" i="2" s="1"/>
  <c r="F6419" i="2"/>
  <c r="H6419" i="2" s="1"/>
  <c r="F6420" i="2"/>
  <c r="H6420" i="2" s="1"/>
  <c r="F6421" i="2"/>
  <c r="H6421" i="2" s="1"/>
  <c r="F6422" i="2"/>
  <c r="H6422" i="2" s="1"/>
  <c r="F6423" i="2"/>
  <c r="H6423" i="2" s="1"/>
  <c r="F6424" i="2"/>
  <c r="H6424" i="2" s="1"/>
  <c r="F6425" i="2"/>
  <c r="H6425" i="2" s="1"/>
  <c r="F6426" i="2"/>
  <c r="H6426" i="2" s="1"/>
  <c r="F6427" i="2"/>
  <c r="H6427" i="2" s="1"/>
  <c r="F6428" i="2"/>
  <c r="H6428" i="2" s="1"/>
  <c r="F6429" i="2"/>
  <c r="H6429" i="2" s="1"/>
  <c r="F6430" i="2"/>
  <c r="H6430" i="2" s="1"/>
  <c r="F6431" i="2"/>
  <c r="H6431" i="2" s="1"/>
  <c r="F6432" i="2"/>
  <c r="H6432" i="2" s="1"/>
  <c r="F6433" i="2"/>
  <c r="H6433" i="2" s="1"/>
  <c r="F6434" i="2"/>
  <c r="H6434" i="2" s="1"/>
  <c r="F6435" i="2"/>
  <c r="H6435" i="2" s="1"/>
  <c r="F6436" i="2"/>
  <c r="H6436" i="2" s="1"/>
  <c r="F6437" i="2"/>
  <c r="H6437" i="2" s="1"/>
  <c r="F6438" i="2"/>
  <c r="H6438" i="2" s="1"/>
  <c r="F6439" i="2"/>
  <c r="H6439" i="2" s="1"/>
  <c r="F6440" i="2"/>
  <c r="H6440" i="2" s="1"/>
  <c r="F6441" i="2"/>
  <c r="H6441" i="2" s="1"/>
  <c r="F6442" i="2"/>
  <c r="H6442" i="2" s="1"/>
  <c r="F6443" i="2"/>
  <c r="H6443" i="2" s="1"/>
  <c r="F6444" i="2"/>
  <c r="H6444" i="2" s="1"/>
  <c r="F6445" i="2"/>
  <c r="H6445" i="2" s="1"/>
  <c r="F6446" i="2"/>
  <c r="H6446" i="2" s="1"/>
  <c r="F6447" i="2"/>
  <c r="H6447" i="2" s="1"/>
  <c r="F6448" i="2"/>
  <c r="H6448" i="2" s="1"/>
  <c r="F6449" i="2"/>
  <c r="H6449" i="2" s="1"/>
  <c r="F6450" i="2"/>
  <c r="H6450" i="2" s="1"/>
  <c r="F6451" i="2"/>
  <c r="H6451" i="2" s="1"/>
  <c r="F6452" i="2"/>
  <c r="H6452" i="2" s="1"/>
  <c r="F6453" i="2"/>
  <c r="H6453" i="2" s="1"/>
  <c r="F6454" i="2"/>
  <c r="H6454" i="2" s="1"/>
  <c r="F6455" i="2"/>
  <c r="H6455" i="2" s="1"/>
  <c r="F6456" i="2"/>
  <c r="H6456" i="2" s="1"/>
  <c r="F6457" i="2"/>
  <c r="H6457" i="2" s="1"/>
  <c r="F6458" i="2"/>
  <c r="H6458" i="2" s="1"/>
  <c r="F6459" i="2"/>
  <c r="H6459" i="2" s="1"/>
  <c r="F6460" i="2"/>
  <c r="H6460" i="2" s="1"/>
  <c r="F6461" i="2"/>
  <c r="H6461" i="2" s="1"/>
  <c r="F6462" i="2"/>
  <c r="H6462" i="2" s="1"/>
  <c r="F6463" i="2"/>
  <c r="H6463" i="2" s="1"/>
  <c r="F6464" i="2"/>
  <c r="H6464" i="2" s="1"/>
  <c r="F6465" i="2"/>
  <c r="H6465" i="2" s="1"/>
  <c r="F6466" i="2"/>
  <c r="H6466" i="2" s="1"/>
  <c r="F6467" i="2"/>
  <c r="H6467" i="2" s="1"/>
  <c r="F6468" i="2"/>
  <c r="H6468" i="2" s="1"/>
  <c r="F6469" i="2"/>
  <c r="H6469" i="2" s="1"/>
  <c r="F6470" i="2"/>
  <c r="H6470" i="2" s="1"/>
  <c r="F6471" i="2"/>
  <c r="H6471" i="2" s="1"/>
  <c r="F6472" i="2"/>
  <c r="H6472" i="2" s="1"/>
  <c r="F6473" i="2"/>
  <c r="H6473" i="2" s="1"/>
  <c r="F6474" i="2"/>
  <c r="H6474" i="2" s="1"/>
  <c r="F6475" i="2"/>
  <c r="H6475" i="2" s="1"/>
  <c r="F6476" i="2"/>
  <c r="H6476" i="2" s="1"/>
  <c r="F6477" i="2"/>
  <c r="H6477" i="2" s="1"/>
  <c r="F6478" i="2"/>
  <c r="H6478" i="2" s="1"/>
  <c r="F6479" i="2"/>
  <c r="H6479" i="2" s="1"/>
  <c r="F6480" i="2"/>
  <c r="H6480" i="2" s="1"/>
  <c r="F6481" i="2"/>
  <c r="H6481" i="2" s="1"/>
  <c r="F6482" i="2"/>
  <c r="H6482" i="2" s="1"/>
  <c r="F6483" i="2"/>
  <c r="H6483" i="2" s="1"/>
  <c r="F6484" i="2"/>
  <c r="H6484" i="2" s="1"/>
  <c r="F6485" i="2"/>
  <c r="H6485" i="2" s="1"/>
  <c r="F6486" i="2"/>
  <c r="H6486" i="2" s="1"/>
  <c r="F6487" i="2"/>
  <c r="H6487" i="2" s="1"/>
  <c r="F6488" i="2"/>
  <c r="H6488" i="2" s="1"/>
  <c r="F6489" i="2"/>
  <c r="H6489" i="2" s="1"/>
  <c r="F6490" i="2"/>
  <c r="H6490" i="2" s="1"/>
  <c r="F6491" i="2"/>
  <c r="H6491" i="2" s="1"/>
  <c r="F6492" i="2"/>
  <c r="H6492" i="2" s="1"/>
  <c r="F6493" i="2"/>
  <c r="H6493" i="2" s="1"/>
  <c r="F6494" i="2"/>
  <c r="H6494" i="2" s="1"/>
  <c r="F6495" i="2"/>
  <c r="H6495" i="2" s="1"/>
  <c r="F6496" i="2"/>
  <c r="H6496" i="2" s="1"/>
  <c r="F6497" i="2"/>
  <c r="H6497" i="2" s="1"/>
  <c r="F6498" i="2"/>
  <c r="H6498" i="2" s="1"/>
  <c r="F6499" i="2"/>
  <c r="H6499" i="2" s="1"/>
  <c r="F6500" i="2"/>
  <c r="H6500" i="2" s="1"/>
  <c r="F6501" i="2"/>
  <c r="H6501" i="2" s="1"/>
  <c r="F6502" i="2"/>
  <c r="H6502" i="2" s="1"/>
  <c r="F6503" i="2"/>
  <c r="H6503" i="2" s="1"/>
  <c r="F6504" i="2"/>
  <c r="H6504" i="2" s="1"/>
  <c r="F6505" i="2"/>
  <c r="H6505" i="2" s="1"/>
  <c r="F6506" i="2"/>
  <c r="H6506" i="2" s="1"/>
  <c r="F6507" i="2"/>
  <c r="H6507" i="2" s="1"/>
  <c r="F6508" i="2"/>
  <c r="H6508" i="2" s="1"/>
  <c r="F6509" i="2"/>
  <c r="H6509" i="2" s="1"/>
  <c r="F6510" i="2"/>
  <c r="H6510" i="2" s="1"/>
  <c r="F6511" i="2"/>
  <c r="H6511" i="2" s="1"/>
  <c r="F6512" i="2"/>
  <c r="H6512" i="2" s="1"/>
  <c r="F6513" i="2"/>
  <c r="H6513" i="2" s="1"/>
  <c r="F6514" i="2"/>
  <c r="H6514" i="2" s="1"/>
  <c r="F6515" i="2"/>
  <c r="H6515" i="2" s="1"/>
  <c r="F6516" i="2"/>
  <c r="H6516" i="2" s="1"/>
  <c r="F6517" i="2"/>
  <c r="H6517" i="2" s="1"/>
  <c r="F6518" i="2"/>
  <c r="H6518" i="2" s="1"/>
  <c r="F6519" i="2"/>
  <c r="H6519" i="2" s="1"/>
  <c r="F6520" i="2"/>
  <c r="H6520" i="2" s="1"/>
  <c r="F6521" i="2"/>
  <c r="H6521" i="2" s="1"/>
  <c r="F6522" i="2"/>
  <c r="H6522" i="2" s="1"/>
  <c r="F6523" i="2"/>
  <c r="H6523" i="2" s="1"/>
  <c r="F6524" i="2"/>
  <c r="H6524" i="2" s="1"/>
  <c r="F6525" i="2"/>
  <c r="H6525" i="2" s="1"/>
  <c r="F6526" i="2"/>
  <c r="H6526" i="2" s="1"/>
  <c r="F6527" i="2"/>
  <c r="H6527" i="2" s="1"/>
  <c r="F6528" i="2"/>
  <c r="H6528" i="2" s="1"/>
  <c r="F6529" i="2"/>
  <c r="H6529" i="2" s="1"/>
  <c r="F6530" i="2"/>
  <c r="H6530" i="2" s="1"/>
  <c r="F6531" i="2"/>
  <c r="H6531" i="2" s="1"/>
  <c r="F6532" i="2"/>
  <c r="H6532" i="2" s="1"/>
  <c r="F6533" i="2"/>
  <c r="H6533" i="2" s="1"/>
  <c r="F6534" i="2"/>
  <c r="H6534" i="2" s="1"/>
  <c r="F6535" i="2"/>
  <c r="H6535" i="2" s="1"/>
  <c r="F6536" i="2"/>
  <c r="H6536" i="2" s="1"/>
  <c r="F6537" i="2"/>
  <c r="H6537" i="2" s="1"/>
  <c r="F6538" i="2"/>
  <c r="H6538" i="2" s="1"/>
  <c r="F6539" i="2"/>
  <c r="H6539" i="2" s="1"/>
  <c r="F6540" i="2"/>
  <c r="H6540" i="2" s="1"/>
  <c r="F6541" i="2"/>
  <c r="H6541" i="2" s="1"/>
  <c r="F6542" i="2"/>
  <c r="H6542" i="2" s="1"/>
  <c r="F6543" i="2"/>
  <c r="H6543" i="2" s="1"/>
  <c r="F6544" i="2"/>
  <c r="H6544" i="2" s="1"/>
  <c r="F6545" i="2"/>
  <c r="H6545" i="2" s="1"/>
  <c r="F6546" i="2"/>
  <c r="H6546" i="2" s="1"/>
  <c r="F6547" i="2"/>
  <c r="H6547" i="2" s="1"/>
  <c r="F6548" i="2"/>
  <c r="H6548" i="2" s="1"/>
  <c r="F6549" i="2"/>
  <c r="H6549" i="2" s="1"/>
  <c r="F6550" i="2"/>
  <c r="H6550" i="2" s="1"/>
  <c r="F6551" i="2"/>
  <c r="H6551" i="2" s="1"/>
  <c r="F6552" i="2"/>
  <c r="H6552" i="2" s="1"/>
  <c r="F6553" i="2"/>
  <c r="H6553" i="2" s="1"/>
  <c r="F6554" i="2"/>
  <c r="H6554" i="2" s="1"/>
  <c r="F6555" i="2"/>
  <c r="H6555" i="2" s="1"/>
  <c r="F6556" i="2"/>
  <c r="H6556" i="2" s="1"/>
  <c r="F6557" i="2"/>
  <c r="H6557" i="2" s="1"/>
  <c r="F6558" i="2"/>
  <c r="H6558" i="2" s="1"/>
  <c r="F6559" i="2"/>
  <c r="H6559" i="2" s="1"/>
  <c r="F6560" i="2"/>
  <c r="H6560" i="2" s="1"/>
  <c r="F6561" i="2"/>
  <c r="H6561" i="2" s="1"/>
  <c r="F6562" i="2"/>
  <c r="H6562" i="2" s="1"/>
  <c r="F6563" i="2"/>
  <c r="H6563" i="2" s="1"/>
  <c r="F6564" i="2"/>
  <c r="H6564" i="2" s="1"/>
  <c r="F6565" i="2"/>
  <c r="H6565" i="2" s="1"/>
  <c r="F6566" i="2"/>
  <c r="H6566" i="2" s="1"/>
  <c r="F6567" i="2"/>
  <c r="H6567" i="2" s="1"/>
  <c r="F6568" i="2"/>
  <c r="H6568" i="2" s="1"/>
  <c r="F6569" i="2"/>
  <c r="H6569" i="2" s="1"/>
  <c r="F6570" i="2"/>
  <c r="H6570" i="2" s="1"/>
  <c r="F6571" i="2"/>
  <c r="H6571" i="2" s="1"/>
  <c r="F6572" i="2"/>
  <c r="H6572" i="2" s="1"/>
  <c r="F6573" i="2"/>
  <c r="H6573" i="2" s="1"/>
  <c r="F6574" i="2"/>
  <c r="H6574" i="2" s="1"/>
  <c r="F6575" i="2"/>
  <c r="H6575" i="2" s="1"/>
  <c r="F6576" i="2"/>
  <c r="H6576" i="2" s="1"/>
  <c r="F6577" i="2"/>
  <c r="H6577" i="2" s="1"/>
  <c r="F6578" i="2"/>
  <c r="H6578" i="2" s="1"/>
  <c r="F6579" i="2"/>
  <c r="H6579" i="2" s="1"/>
  <c r="F6580" i="2"/>
  <c r="H6580" i="2" s="1"/>
  <c r="F6581" i="2"/>
  <c r="H6581" i="2" s="1"/>
  <c r="F6582" i="2"/>
  <c r="H6582" i="2" s="1"/>
  <c r="F6583" i="2"/>
  <c r="H6583" i="2" s="1"/>
  <c r="F6584" i="2"/>
  <c r="H6584" i="2" s="1"/>
  <c r="F6585" i="2"/>
  <c r="H6585" i="2" s="1"/>
  <c r="F6586" i="2"/>
  <c r="H6586" i="2" s="1"/>
  <c r="F6587" i="2"/>
  <c r="H6587" i="2" s="1"/>
  <c r="F6588" i="2"/>
  <c r="H6588" i="2" s="1"/>
  <c r="F6589" i="2"/>
  <c r="H6589" i="2" s="1"/>
  <c r="F6590" i="2"/>
  <c r="H6590" i="2" s="1"/>
  <c r="F6591" i="2"/>
  <c r="H6591" i="2" s="1"/>
  <c r="F6592" i="2"/>
  <c r="H6592" i="2" s="1"/>
  <c r="F6593" i="2"/>
  <c r="H6593" i="2" s="1"/>
  <c r="F6594" i="2"/>
  <c r="H6594" i="2" s="1"/>
  <c r="F6595" i="2"/>
  <c r="H6595" i="2" s="1"/>
  <c r="F6596" i="2"/>
  <c r="H6596" i="2" s="1"/>
  <c r="F6597" i="2"/>
  <c r="H6597" i="2" s="1"/>
  <c r="F6598" i="2"/>
  <c r="H6598" i="2" s="1"/>
  <c r="F6599" i="2"/>
  <c r="H6599" i="2" s="1"/>
  <c r="F6600" i="2"/>
  <c r="H6600" i="2" s="1"/>
  <c r="F6601" i="2"/>
  <c r="H6601" i="2" s="1"/>
  <c r="F6602" i="2"/>
  <c r="H6602" i="2" s="1"/>
  <c r="F6603" i="2"/>
  <c r="H6603" i="2" s="1"/>
  <c r="F6604" i="2"/>
  <c r="H6604" i="2" s="1"/>
  <c r="F6605" i="2"/>
  <c r="H6605" i="2" s="1"/>
  <c r="F6606" i="2"/>
  <c r="H6606" i="2" s="1"/>
  <c r="F6607" i="2"/>
  <c r="H6607" i="2" s="1"/>
  <c r="F6608" i="2"/>
  <c r="H6608" i="2" s="1"/>
  <c r="F6609" i="2"/>
  <c r="H6609" i="2" s="1"/>
  <c r="F6610" i="2"/>
  <c r="H6610" i="2" s="1"/>
  <c r="F6611" i="2"/>
  <c r="H6611" i="2" s="1"/>
  <c r="F6612" i="2"/>
  <c r="H6612" i="2" s="1"/>
  <c r="F6613" i="2"/>
  <c r="H6613" i="2" s="1"/>
  <c r="F6614" i="2"/>
  <c r="H6614" i="2" s="1"/>
  <c r="F6615" i="2"/>
  <c r="H6615" i="2" s="1"/>
  <c r="F6616" i="2"/>
  <c r="H6616" i="2" s="1"/>
  <c r="F6617" i="2"/>
  <c r="H6617" i="2" s="1"/>
  <c r="F6618" i="2"/>
  <c r="H6618" i="2" s="1"/>
  <c r="F6619" i="2"/>
  <c r="H6619" i="2" s="1"/>
  <c r="F6620" i="2"/>
  <c r="H6620" i="2" s="1"/>
  <c r="F6621" i="2"/>
  <c r="H6621" i="2" s="1"/>
  <c r="F6622" i="2"/>
  <c r="H6622" i="2" s="1"/>
  <c r="F6623" i="2"/>
  <c r="H6623" i="2" s="1"/>
  <c r="F6624" i="2"/>
  <c r="H6624" i="2" s="1"/>
  <c r="F6625" i="2"/>
  <c r="H6625" i="2" s="1"/>
  <c r="F6626" i="2"/>
  <c r="H6626" i="2" s="1"/>
  <c r="F6627" i="2"/>
  <c r="H6627" i="2" s="1"/>
  <c r="F6628" i="2"/>
  <c r="H6628" i="2" s="1"/>
  <c r="F6629" i="2"/>
  <c r="H6629" i="2" s="1"/>
  <c r="F6630" i="2"/>
  <c r="H6630" i="2" s="1"/>
  <c r="F6631" i="2"/>
  <c r="H6631" i="2" s="1"/>
  <c r="F6632" i="2"/>
  <c r="H6632" i="2" s="1"/>
  <c r="F6633" i="2"/>
  <c r="H6633" i="2" s="1"/>
  <c r="F6634" i="2"/>
  <c r="H6634" i="2" s="1"/>
  <c r="F6635" i="2"/>
  <c r="H6635" i="2" s="1"/>
  <c r="F6636" i="2"/>
  <c r="H6636" i="2" s="1"/>
  <c r="F6637" i="2"/>
  <c r="H6637" i="2" s="1"/>
  <c r="F6638" i="2"/>
  <c r="H6638" i="2" s="1"/>
  <c r="F6639" i="2"/>
  <c r="H6639" i="2" s="1"/>
  <c r="F6640" i="2"/>
  <c r="H6640" i="2" s="1"/>
  <c r="F6641" i="2"/>
  <c r="H6641" i="2" s="1"/>
  <c r="F6642" i="2"/>
  <c r="H6642" i="2" s="1"/>
  <c r="F6643" i="2"/>
  <c r="H6643" i="2" s="1"/>
  <c r="F6644" i="2"/>
  <c r="H6644" i="2" s="1"/>
  <c r="F6645" i="2"/>
  <c r="H6645" i="2" s="1"/>
  <c r="F6646" i="2"/>
  <c r="H6646" i="2" s="1"/>
  <c r="F6647" i="2"/>
  <c r="H6647" i="2" s="1"/>
  <c r="F6648" i="2"/>
  <c r="H6648" i="2" s="1"/>
  <c r="F6649" i="2"/>
  <c r="H6649" i="2" s="1"/>
  <c r="F6650" i="2"/>
  <c r="H6650" i="2" s="1"/>
  <c r="F6651" i="2"/>
  <c r="H6651" i="2" s="1"/>
  <c r="F6652" i="2"/>
  <c r="H6652" i="2" s="1"/>
  <c r="F6653" i="2"/>
  <c r="H6653" i="2" s="1"/>
  <c r="F6654" i="2"/>
  <c r="H6654" i="2" s="1"/>
  <c r="F6655" i="2"/>
  <c r="H6655" i="2" s="1"/>
  <c r="F6656" i="2"/>
  <c r="H6656" i="2" s="1"/>
  <c r="F6657" i="2"/>
  <c r="H6657" i="2" s="1"/>
  <c r="F6658" i="2"/>
  <c r="H6658" i="2" s="1"/>
  <c r="F6659" i="2"/>
  <c r="H6659" i="2" s="1"/>
  <c r="F6660" i="2"/>
  <c r="H6660" i="2" s="1"/>
  <c r="F6661" i="2"/>
  <c r="H6661" i="2" s="1"/>
  <c r="F6662" i="2"/>
  <c r="H6662" i="2" s="1"/>
  <c r="F6663" i="2"/>
  <c r="H6663" i="2" s="1"/>
  <c r="F6664" i="2"/>
  <c r="H6664" i="2" s="1"/>
  <c r="F6665" i="2"/>
  <c r="H6665" i="2" s="1"/>
  <c r="F6666" i="2"/>
  <c r="H6666" i="2" s="1"/>
  <c r="F6667" i="2"/>
  <c r="H6667" i="2" s="1"/>
  <c r="F6668" i="2"/>
  <c r="H6668" i="2" s="1"/>
  <c r="F6669" i="2"/>
  <c r="H6669" i="2" s="1"/>
  <c r="F6670" i="2"/>
  <c r="H6670" i="2" s="1"/>
  <c r="F6671" i="2"/>
  <c r="H6671" i="2" s="1"/>
  <c r="F6672" i="2"/>
  <c r="H6672" i="2" s="1"/>
  <c r="F6673" i="2"/>
  <c r="H6673" i="2" s="1"/>
  <c r="F6674" i="2"/>
  <c r="H6674" i="2" s="1"/>
  <c r="F6675" i="2"/>
  <c r="H6675" i="2" s="1"/>
  <c r="F6676" i="2"/>
  <c r="H6676" i="2" s="1"/>
  <c r="F6677" i="2"/>
  <c r="H6677" i="2" s="1"/>
  <c r="F6678" i="2"/>
  <c r="H6678" i="2" s="1"/>
  <c r="F6679" i="2"/>
  <c r="H6679" i="2" s="1"/>
  <c r="F6680" i="2"/>
  <c r="H6680" i="2" s="1"/>
  <c r="F6681" i="2"/>
  <c r="H6681" i="2" s="1"/>
  <c r="F6682" i="2"/>
  <c r="H6682" i="2" s="1"/>
  <c r="F6683" i="2"/>
  <c r="H6683" i="2" s="1"/>
  <c r="F6684" i="2"/>
  <c r="H6684" i="2" s="1"/>
  <c r="F6685" i="2"/>
  <c r="H6685" i="2" s="1"/>
  <c r="F6686" i="2"/>
  <c r="H6686" i="2" s="1"/>
  <c r="F6687" i="2"/>
  <c r="H6687" i="2" s="1"/>
  <c r="F6688" i="2"/>
  <c r="H6688" i="2" s="1"/>
  <c r="F6689" i="2"/>
  <c r="H6689" i="2" s="1"/>
  <c r="F6690" i="2"/>
  <c r="H6690" i="2" s="1"/>
  <c r="F6691" i="2"/>
  <c r="H6691" i="2" s="1"/>
  <c r="F6692" i="2"/>
  <c r="H6692" i="2" s="1"/>
  <c r="F6693" i="2"/>
  <c r="H6693" i="2" s="1"/>
  <c r="F6694" i="2"/>
  <c r="H6694" i="2" s="1"/>
  <c r="F6695" i="2"/>
  <c r="H6695" i="2" s="1"/>
  <c r="F6696" i="2"/>
  <c r="H6696" i="2" s="1"/>
  <c r="F6697" i="2"/>
  <c r="H6697" i="2" s="1"/>
  <c r="F6698" i="2"/>
  <c r="H6698" i="2" s="1"/>
  <c r="F6699" i="2"/>
  <c r="H6699" i="2" s="1"/>
  <c r="F6700" i="2"/>
  <c r="H6700" i="2" s="1"/>
  <c r="F6701" i="2"/>
  <c r="H6701" i="2" s="1"/>
  <c r="F6702" i="2"/>
  <c r="H6702" i="2" s="1"/>
  <c r="F6703" i="2"/>
  <c r="H6703" i="2" s="1"/>
  <c r="F6704" i="2"/>
  <c r="H6704" i="2" s="1"/>
  <c r="F6705" i="2"/>
  <c r="H6705" i="2" s="1"/>
  <c r="F6706" i="2"/>
  <c r="H6706" i="2" s="1"/>
  <c r="F6707" i="2"/>
  <c r="H6707" i="2" s="1"/>
  <c r="F6708" i="2"/>
  <c r="H6708" i="2" s="1"/>
  <c r="F6709" i="2"/>
  <c r="H6709" i="2" s="1"/>
  <c r="F6710" i="2"/>
  <c r="H6710" i="2" s="1"/>
  <c r="F6711" i="2"/>
  <c r="H6711" i="2" s="1"/>
  <c r="F6712" i="2"/>
  <c r="H6712" i="2" s="1"/>
  <c r="F6713" i="2"/>
  <c r="H6713" i="2" s="1"/>
  <c r="F6714" i="2"/>
  <c r="H6714" i="2" s="1"/>
  <c r="F6715" i="2"/>
  <c r="H6715" i="2" s="1"/>
  <c r="F6716" i="2"/>
  <c r="H6716" i="2" s="1"/>
  <c r="F6717" i="2"/>
  <c r="H6717" i="2" s="1"/>
  <c r="F6718" i="2"/>
  <c r="H6718" i="2" s="1"/>
  <c r="F6719" i="2"/>
  <c r="H6719" i="2" s="1"/>
  <c r="F6720" i="2"/>
  <c r="H6720" i="2" s="1"/>
  <c r="F6721" i="2"/>
  <c r="H6721" i="2" s="1"/>
  <c r="F6722" i="2"/>
  <c r="H6722" i="2" s="1"/>
  <c r="F6723" i="2"/>
  <c r="H6723" i="2" s="1"/>
  <c r="F6724" i="2"/>
  <c r="H6724" i="2" s="1"/>
  <c r="F6725" i="2"/>
  <c r="H6725" i="2" s="1"/>
  <c r="F6726" i="2"/>
  <c r="H6726" i="2" s="1"/>
  <c r="F6727" i="2"/>
  <c r="H6727" i="2" s="1"/>
  <c r="F6728" i="2"/>
  <c r="H6728" i="2" s="1"/>
  <c r="F6729" i="2"/>
  <c r="H6729" i="2" s="1"/>
  <c r="F6730" i="2"/>
  <c r="H6730" i="2" s="1"/>
  <c r="F6731" i="2"/>
  <c r="H6731" i="2" s="1"/>
  <c r="F6732" i="2"/>
  <c r="H6732" i="2" s="1"/>
  <c r="F6733" i="2"/>
  <c r="H6733" i="2" s="1"/>
  <c r="F6734" i="2"/>
  <c r="H6734" i="2" s="1"/>
  <c r="F6735" i="2"/>
  <c r="H6735" i="2" s="1"/>
  <c r="F6736" i="2"/>
  <c r="H6736" i="2" s="1"/>
  <c r="F6737" i="2"/>
  <c r="H6737" i="2" s="1"/>
  <c r="F6738" i="2"/>
  <c r="H6738" i="2" s="1"/>
  <c r="F6739" i="2"/>
  <c r="H6739" i="2" s="1"/>
  <c r="F6740" i="2"/>
  <c r="H6740" i="2" s="1"/>
  <c r="F6741" i="2"/>
  <c r="H6741" i="2" s="1"/>
  <c r="F6742" i="2"/>
  <c r="H6742" i="2" s="1"/>
  <c r="F6743" i="2"/>
  <c r="H6743" i="2" s="1"/>
  <c r="F6744" i="2"/>
  <c r="H6744" i="2" s="1"/>
  <c r="F6745" i="2"/>
  <c r="H6745" i="2" s="1"/>
  <c r="F6746" i="2"/>
  <c r="H6746" i="2" s="1"/>
  <c r="F6747" i="2"/>
  <c r="H6747" i="2" s="1"/>
  <c r="F6748" i="2"/>
  <c r="H6748" i="2" s="1"/>
  <c r="F6749" i="2"/>
  <c r="H6749" i="2" s="1"/>
  <c r="F6750" i="2"/>
  <c r="H6750" i="2" s="1"/>
  <c r="F6751" i="2"/>
  <c r="H6751" i="2" s="1"/>
  <c r="F6752" i="2"/>
  <c r="H6752" i="2" s="1"/>
  <c r="F6753" i="2"/>
  <c r="H6753" i="2" s="1"/>
  <c r="F6754" i="2"/>
  <c r="H6754" i="2" s="1"/>
  <c r="F6755" i="2"/>
  <c r="H6755" i="2" s="1"/>
  <c r="F6756" i="2"/>
  <c r="H6756" i="2" s="1"/>
  <c r="F6757" i="2"/>
  <c r="H6757" i="2" s="1"/>
  <c r="F6758" i="2"/>
  <c r="H6758" i="2" s="1"/>
  <c r="F6759" i="2"/>
  <c r="H6759" i="2" s="1"/>
  <c r="F6760" i="2"/>
  <c r="H6760" i="2" s="1"/>
  <c r="F6761" i="2"/>
  <c r="H6761" i="2" s="1"/>
  <c r="F6762" i="2"/>
  <c r="H6762" i="2" s="1"/>
  <c r="F6763" i="2"/>
  <c r="H6763" i="2" s="1"/>
  <c r="F6764" i="2"/>
  <c r="H6764" i="2" s="1"/>
  <c r="F6765" i="2"/>
  <c r="H6765" i="2" s="1"/>
  <c r="F6766" i="2"/>
  <c r="H6766" i="2" s="1"/>
  <c r="F6767" i="2"/>
  <c r="H6767" i="2" s="1"/>
  <c r="F6768" i="2"/>
  <c r="H6768" i="2" s="1"/>
  <c r="F6769" i="2"/>
  <c r="H6769" i="2" s="1"/>
  <c r="F6770" i="2"/>
  <c r="H6770" i="2" s="1"/>
  <c r="F6771" i="2"/>
  <c r="H6771" i="2" s="1"/>
  <c r="F6772" i="2"/>
  <c r="H6772" i="2" s="1"/>
  <c r="F6773" i="2"/>
  <c r="H6773" i="2" s="1"/>
  <c r="F6774" i="2"/>
  <c r="H6774" i="2" s="1"/>
  <c r="F6775" i="2"/>
  <c r="H6775" i="2" s="1"/>
  <c r="F6776" i="2"/>
  <c r="H6776" i="2" s="1"/>
  <c r="F6777" i="2"/>
  <c r="H6777" i="2" s="1"/>
  <c r="F6778" i="2"/>
  <c r="H6778" i="2" s="1"/>
  <c r="F6779" i="2"/>
  <c r="H6779" i="2" s="1"/>
  <c r="F6780" i="2"/>
  <c r="H6780" i="2" s="1"/>
  <c r="F6781" i="2"/>
  <c r="H6781" i="2" s="1"/>
  <c r="F6782" i="2"/>
  <c r="H6782" i="2" s="1"/>
  <c r="F6783" i="2"/>
  <c r="H6783" i="2" s="1"/>
  <c r="F6784" i="2"/>
  <c r="H6784" i="2" s="1"/>
  <c r="F6785" i="2"/>
  <c r="H6785" i="2" s="1"/>
  <c r="F6786" i="2"/>
  <c r="H6786" i="2" s="1"/>
  <c r="F6787" i="2"/>
  <c r="H6787" i="2" s="1"/>
  <c r="F6788" i="2"/>
  <c r="H6788" i="2" s="1"/>
  <c r="F6789" i="2"/>
  <c r="H6789" i="2" s="1"/>
  <c r="F6790" i="2"/>
  <c r="H6790" i="2" s="1"/>
  <c r="F6791" i="2"/>
  <c r="H6791" i="2" s="1"/>
  <c r="F6792" i="2"/>
  <c r="H6792" i="2" s="1"/>
  <c r="F6793" i="2"/>
  <c r="H6793" i="2" s="1"/>
  <c r="F6794" i="2"/>
  <c r="H6794" i="2" s="1"/>
  <c r="F6795" i="2"/>
  <c r="H6795" i="2" s="1"/>
  <c r="F6796" i="2"/>
  <c r="H6796" i="2" s="1"/>
  <c r="F6797" i="2"/>
  <c r="H6797" i="2" s="1"/>
  <c r="F6798" i="2"/>
  <c r="H6798" i="2" s="1"/>
  <c r="F6799" i="2"/>
  <c r="H6799" i="2" s="1"/>
  <c r="F6800" i="2"/>
  <c r="H6800" i="2" s="1"/>
  <c r="F6801" i="2"/>
  <c r="H6801" i="2" s="1"/>
  <c r="F6802" i="2"/>
  <c r="H6802" i="2" s="1"/>
  <c r="F6803" i="2"/>
  <c r="H6803" i="2" s="1"/>
  <c r="F6804" i="2"/>
  <c r="H6804" i="2" s="1"/>
  <c r="F6805" i="2"/>
  <c r="H6805" i="2" s="1"/>
  <c r="F6806" i="2"/>
  <c r="H6806" i="2" s="1"/>
  <c r="F6807" i="2"/>
  <c r="H6807" i="2" s="1"/>
  <c r="F6808" i="2"/>
  <c r="H6808" i="2" s="1"/>
  <c r="F6809" i="2"/>
  <c r="H6809" i="2" s="1"/>
  <c r="F6810" i="2"/>
  <c r="H6810" i="2" s="1"/>
  <c r="F6811" i="2"/>
  <c r="H6811" i="2" s="1"/>
  <c r="F6812" i="2"/>
  <c r="H6812" i="2" s="1"/>
  <c r="F6813" i="2"/>
  <c r="H6813" i="2" s="1"/>
  <c r="F6814" i="2"/>
  <c r="H6814" i="2" s="1"/>
  <c r="F6815" i="2"/>
  <c r="H6815" i="2" s="1"/>
  <c r="F6816" i="2"/>
  <c r="H6816" i="2" s="1"/>
  <c r="F6817" i="2"/>
  <c r="H6817" i="2" s="1"/>
  <c r="F6818" i="2"/>
  <c r="H6818" i="2" s="1"/>
  <c r="F6819" i="2"/>
  <c r="H6819" i="2" s="1"/>
  <c r="F6820" i="2"/>
  <c r="H6820" i="2" s="1"/>
  <c r="F6821" i="2"/>
  <c r="H6821" i="2" s="1"/>
  <c r="F6822" i="2"/>
  <c r="H6822" i="2" s="1"/>
  <c r="F6823" i="2"/>
  <c r="H6823" i="2" s="1"/>
  <c r="F6824" i="2"/>
  <c r="H6824" i="2" s="1"/>
  <c r="F6825" i="2"/>
  <c r="H6825" i="2" s="1"/>
  <c r="F6826" i="2"/>
  <c r="H6826" i="2" s="1"/>
  <c r="F6827" i="2"/>
  <c r="H6827" i="2" s="1"/>
  <c r="F6828" i="2"/>
  <c r="H6828" i="2" s="1"/>
  <c r="F6829" i="2"/>
  <c r="H6829" i="2" s="1"/>
  <c r="F6830" i="2"/>
  <c r="H6830" i="2" s="1"/>
  <c r="F6831" i="2"/>
  <c r="H6831" i="2" s="1"/>
  <c r="F6832" i="2"/>
  <c r="H6832" i="2" s="1"/>
  <c r="F6833" i="2"/>
  <c r="H6833" i="2" s="1"/>
  <c r="F6834" i="2"/>
  <c r="H6834" i="2" s="1"/>
  <c r="F6835" i="2"/>
  <c r="H6835" i="2" s="1"/>
  <c r="F6836" i="2"/>
  <c r="H6836" i="2" s="1"/>
  <c r="F6837" i="2"/>
  <c r="H6837" i="2" s="1"/>
  <c r="F6838" i="2"/>
  <c r="H6838" i="2" s="1"/>
  <c r="F6839" i="2"/>
  <c r="H6839" i="2" s="1"/>
  <c r="F6840" i="2"/>
  <c r="H6840" i="2" s="1"/>
  <c r="F6841" i="2"/>
  <c r="H6841" i="2" s="1"/>
  <c r="F6842" i="2"/>
  <c r="H6842" i="2" s="1"/>
  <c r="F6843" i="2"/>
  <c r="H6843" i="2" s="1"/>
  <c r="F6844" i="2"/>
  <c r="H6844" i="2" s="1"/>
  <c r="F6845" i="2"/>
  <c r="H6845" i="2" s="1"/>
  <c r="F6846" i="2"/>
  <c r="H6846" i="2" s="1"/>
  <c r="F6847" i="2"/>
  <c r="H6847" i="2" s="1"/>
  <c r="F6848" i="2"/>
  <c r="H6848" i="2" s="1"/>
  <c r="F6849" i="2"/>
  <c r="H6849" i="2" s="1"/>
  <c r="F6850" i="2"/>
  <c r="H6850" i="2" s="1"/>
  <c r="F6851" i="2"/>
  <c r="H6851" i="2" s="1"/>
  <c r="F6852" i="2"/>
  <c r="H6852" i="2" s="1"/>
  <c r="F6853" i="2"/>
  <c r="H6853" i="2" s="1"/>
  <c r="F6854" i="2"/>
  <c r="H6854" i="2" s="1"/>
  <c r="F6855" i="2"/>
  <c r="H6855" i="2" s="1"/>
  <c r="F6856" i="2"/>
  <c r="H6856" i="2" s="1"/>
  <c r="F6857" i="2"/>
  <c r="H6857" i="2" s="1"/>
  <c r="F6858" i="2"/>
  <c r="H6858" i="2" s="1"/>
  <c r="F6859" i="2"/>
  <c r="H6859" i="2" s="1"/>
  <c r="F6860" i="2"/>
  <c r="H6860" i="2" s="1"/>
  <c r="F6861" i="2"/>
  <c r="H6861" i="2" s="1"/>
  <c r="F6862" i="2"/>
  <c r="H6862" i="2" s="1"/>
  <c r="F6863" i="2"/>
  <c r="H6863" i="2" s="1"/>
  <c r="F6864" i="2"/>
  <c r="H6864" i="2" s="1"/>
  <c r="F6865" i="2"/>
  <c r="H6865" i="2" s="1"/>
  <c r="F6866" i="2"/>
  <c r="H6866" i="2" s="1"/>
  <c r="F6867" i="2"/>
  <c r="H6867" i="2" s="1"/>
  <c r="F6868" i="2"/>
  <c r="H6868" i="2" s="1"/>
  <c r="F6869" i="2"/>
  <c r="H6869" i="2" s="1"/>
  <c r="F6870" i="2"/>
  <c r="H6870" i="2" s="1"/>
  <c r="F6871" i="2"/>
  <c r="H6871" i="2" s="1"/>
  <c r="F6872" i="2"/>
  <c r="H6872" i="2" s="1"/>
  <c r="F6873" i="2"/>
  <c r="H6873" i="2" s="1"/>
  <c r="F6874" i="2"/>
  <c r="H6874" i="2" s="1"/>
  <c r="F6875" i="2"/>
  <c r="H6875" i="2" s="1"/>
  <c r="F6876" i="2"/>
  <c r="H6876" i="2" s="1"/>
  <c r="F6877" i="2"/>
  <c r="H6877" i="2" s="1"/>
  <c r="F6878" i="2"/>
  <c r="H6878" i="2" s="1"/>
  <c r="F6879" i="2"/>
  <c r="H6879" i="2" s="1"/>
  <c r="F6880" i="2"/>
  <c r="H6880" i="2" s="1"/>
  <c r="F6881" i="2"/>
  <c r="H6881" i="2" s="1"/>
  <c r="F6882" i="2"/>
  <c r="H6882" i="2" s="1"/>
  <c r="F6883" i="2"/>
  <c r="H6883" i="2" s="1"/>
  <c r="F6884" i="2"/>
  <c r="H6884" i="2" s="1"/>
  <c r="F6885" i="2"/>
  <c r="H6885" i="2" s="1"/>
  <c r="F6886" i="2"/>
  <c r="H6886" i="2" s="1"/>
  <c r="F6887" i="2"/>
  <c r="H6887" i="2" s="1"/>
  <c r="F6888" i="2"/>
  <c r="H6888" i="2" s="1"/>
  <c r="F6889" i="2"/>
  <c r="H6889" i="2" s="1"/>
  <c r="F6890" i="2"/>
  <c r="H6890" i="2" s="1"/>
  <c r="F6891" i="2"/>
  <c r="H6891" i="2" s="1"/>
  <c r="F6892" i="2"/>
  <c r="H6892" i="2" s="1"/>
  <c r="F6893" i="2"/>
  <c r="H6893" i="2" s="1"/>
  <c r="F6894" i="2"/>
  <c r="H6894" i="2" s="1"/>
  <c r="F6895" i="2"/>
  <c r="H6895" i="2" s="1"/>
  <c r="F6896" i="2"/>
  <c r="H6896" i="2" s="1"/>
  <c r="F6897" i="2"/>
  <c r="H6897" i="2" s="1"/>
  <c r="F6898" i="2"/>
  <c r="H6898" i="2" s="1"/>
  <c r="F6899" i="2"/>
  <c r="H6899" i="2" s="1"/>
  <c r="F6900" i="2"/>
  <c r="H6900" i="2" s="1"/>
  <c r="F6901" i="2"/>
  <c r="H6901" i="2" s="1"/>
  <c r="F6902" i="2"/>
  <c r="H6902" i="2" s="1"/>
  <c r="F6903" i="2"/>
  <c r="H6903" i="2" s="1"/>
  <c r="F6904" i="2"/>
  <c r="H6904" i="2" s="1"/>
  <c r="F6905" i="2"/>
  <c r="H6905" i="2" s="1"/>
  <c r="F6906" i="2"/>
  <c r="H6906" i="2" s="1"/>
  <c r="F6907" i="2"/>
  <c r="H6907" i="2" s="1"/>
  <c r="F6908" i="2"/>
  <c r="H6908" i="2" s="1"/>
  <c r="F6909" i="2"/>
  <c r="H6909" i="2" s="1"/>
  <c r="F6910" i="2"/>
  <c r="H6910" i="2" s="1"/>
  <c r="F6911" i="2"/>
  <c r="H6911" i="2" s="1"/>
  <c r="F6912" i="2"/>
  <c r="H6912" i="2" s="1"/>
  <c r="F6913" i="2"/>
  <c r="H6913" i="2" s="1"/>
  <c r="F6914" i="2"/>
  <c r="H6914" i="2" s="1"/>
  <c r="F6915" i="2"/>
  <c r="H6915" i="2" s="1"/>
  <c r="F6916" i="2"/>
  <c r="H6916" i="2" s="1"/>
  <c r="F6917" i="2"/>
  <c r="H6917" i="2" s="1"/>
  <c r="F6918" i="2"/>
  <c r="H6918" i="2" s="1"/>
  <c r="F6919" i="2"/>
  <c r="H6919" i="2" s="1"/>
  <c r="F6920" i="2"/>
  <c r="H6920" i="2" s="1"/>
  <c r="F6921" i="2"/>
  <c r="H6921" i="2" s="1"/>
  <c r="F6922" i="2"/>
  <c r="H6922" i="2" s="1"/>
  <c r="F6923" i="2"/>
  <c r="H6923" i="2" s="1"/>
  <c r="F6924" i="2"/>
  <c r="H6924" i="2" s="1"/>
  <c r="F6925" i="2"/>
  <c r="H6925" i="2" s="1"/>
  <c r="F6926" i="2"/>
  <c r="H6926" i="2" s="1"/>
  <c r="F6927" i="2"/>
  <c r="H6927" i="2" s="1"/>
  <c r="F6928" i="2"/>
  <c r="H6928" i="2" s="1"/>
  <c r="F6929" i="2"/>
  <c r="H6929" i="2" s="1"/>
  <c r="F6930" i="2"/>
  <c r="H6930" i="2" s="1"/>
  <c r="F6931" i="2"/>
  <c r="H6931" i="2" s="1"/>
  <c r="F6932" i="2"/>
  <c r="H6932" i="2" s="1"/>
  <c r="F6933" i="2"/>
  <c r="H6933" i="2" s="1"/>
  <c r="F6934" i="2"/>
  <c r="H6934" i="2" s="1"/>
  <c r="F6935" i="2"/>
  <c r="H6935" i="2" s="1"/>
  <c r="F6936" i="2"/>
  <c r="H6936" i="2" s="1"/>
  <c r="F6937" i="2"/>
  <c r="H6937" i="2" s="1"/>
  <c r="F6938" i="2"/>
  <c r="H6938" i="2" s="1"/>
  <c r="F6939" i="2"/>
  <c r="H6939" i="2" s="1"/>
  <c r="F6940" i="2"/>
  <c r="H6940" i="2" s="1"/>
  <c r="F6941" i="2"/>
  <c r="H6941" i="2" s="1"/>
  <c r="F6942" i="2"/>
  <c r="H6942" i="2" s="1"/>
  <c r="F6943" i="2"/>
  <c r="H6943" i="2" s="1"/>
  <c r="F6944" i="2"/>
  <c r="H6944" i="2" s="1"/>
  <c r="F6945" i="2"/>
  <c r="H6945" i="2" s="1"/>
  <c r="F6946" i="2"/>
  <c r="H6946" i="2" s="1"/>
  <c r="F6947" i="2"/>
  <c r="H6947" i="2" s="1"/>
  <c r="F6948" i="2"/>
  <c r="H6948" i="2" s="1"/>
  <c r="F6949" i="2"/>
  <c r="H6949" i="2" s="1"/>
  <c r="F6950" i="2"/>
  <c r="H6950" i="2" s="1"/>
  <c r="F6951" i="2"/>
  <c r="H6951" i="2" s="1"/>
  <c r="F6952" i="2"/>
  <c r="H6952" i="2" s="1"/>
  <c r="F6953" i="2"/>
  <c r="H6953" i="2" s="1"/>
  <c r="F6954" i="2"/>
  <c r="H6954" i="2" s="1"/>
  <c r="F6955" i="2"/>
  <c r="H6955" i="2" s="1"/>
  <c r="F6956" i="2"/>
  <c r="H6956" i="2" s="1"/>
  <c r="F6957" i="2"/>
  <c r="H6957" i="2" s="1"/>
  <c r="F6958" i="2"/>
  <c r="H6958" i="2" s="1"/>
  <c r="F6959" i="2"/>
  <c r="H6959" i="2" s="1"/>
  <c r="F6960" i="2"/>
  <c r="H6960" i="2" s="1"/>
  <c r="F6961" i="2"/>
  <c r="H6961" i="2" s="1"/>
  <c r="F6962" i="2"/>
  <c r="H6962" i="2" s="1"/>
  <c r="F6963" i="2"/>
  <c r="H6963" i="2" s="1"/>
  <c r="F6964" i="2"/>
  <c r="H6964" i="2" s="1"/>
  <c r="F6965" i="2"/>
  <c r="H6965" i="2" s="1"/>
  <c r="F6966" i="2"/>
  <c r="H6966" i="2" s="1"/>
  <c r="F6967" i="2"/>
  <c r="H6967" i="2" s="1"/>
  <c r="F6968" i="2"/>
  <c r="H6968" i="2" s="1"/>
  <c r="F6969" i="2"/>
  <c r="H6969" i="2" s="1"/>
  <c r="F6970" i="2"/>
  <c r="H6970" i="2" s="1"/>
  <c r="F6971" i="2"/>
  <c r="H6971" i="2" s="1"/>
  <c r="F6972" i="2"/>
  <c r="H6972" i="2" s="1"/>
  <c r="F6973" i="2"/>
  <c r="H6973" i="2" s="1"/>
  <c r="F6974" i="2"/>
  <c r="H6974" i="2" s="1"/>
  <c r="F6975" i="2"/>
  <c r="H6975" i="2" s="1"/>
  <c r="F6976" i="2"/>
  <c r="H6976" i="2" s="1"/>
  <c r="F6977" i="2"/>
  <c r="H6977" i="2" s="1"/>
  <c r="F6978" i="2"/>
  <c r="H6978" i="2" s="1"/>
  <c r="F6979" i="2"/>
  <c r="H6979" i="2" s="1"/>
  <c r="F6980" i="2"/>
  <c r="H6980" i="2" s="1"/>
  <c r="F6981" i="2"/>
  <c r="H6981" i="2" s="1"/>
  <c r="F6982" i="2"/>
  <c r="H6982" i="2" s="1"/>
  <c r="F6983" i="2"/>
  <c r="H6983" i="2" s="1"/>
  <c r="F6984" i="2"/>
  <c r="H6984" i="2" s="1"/>
  <c r="F6985" i="2"/>
  <c r="H6985" i="2" s="1"/>
  <c r="F6986" i="2"/>
  <c r="H6986" i="2" s="1"/>
  <c r="F6987" i="2"/>
  <c r="H6987" i="2" s="1"/>
  <c r="F6988" i="2"/>
  <c r="H6988" i="2" s="1"/>
  <c r="F6989" i="2"/>
  <c r="H6989" i="2" s="1"/>
  <c r="F6990" i="2"/>
  <c r="H6990" i="2" s="1"/>
  <c r="F6991" i="2"/>
  <c r="H6991" i="2" s="1"/>
  <c r="F6992" i="2"/>
  <c r="H6992" i="2" s="1"/>
  <c r="F6993" i="2"/>
  <c r="H6993" i="2" s="1"/>
  <c r="F6994" i="2"/>
  <c r="H6994" i="2" s="1"/>
  <c r="F6995" i="2"/>
  <c r="H6995" i="2" s="1"/>
  <c r="F6996" i="2"/>
  <c r="H6996" i="2" s="1"/>
  <c r="F6997" i="2"/>
  <c r="H6997" i="2" s="1"/>
  <c r="F6998" i="2"/>
  <c r="H6998" i="2" s="1"/>
  <c r="F6999" i="2"/>
  <c r="H6999" i="2" s="1"/>
  <c r="F7000" i="2"/>
  <c r="H7000" i="2" s="1"/>
  <c r="F7001" i="2"/>
  <c r="H7001" i="2" s="1"/>
  <c r="F7002" i="2"/>
  <c r="H7002" i="2" s="1"/>
  <c r="F7003" i="2"/>
  <c r="H7003" i="2" s="1"/>
  <c r="F7004" i="2"/>
  <c r="H7004" i="2" s="1"/>
  <c r="F7005" i="2"/>
  <c r="H7005" i="2" s="1"/>
  <c r="F7006" i="2"/>
  <c r="H7006" i="2" s="1"/>
  <c r="F7007" i="2"/>
  <c r="H7007" i="2" s="1"/>
  <c r="F7008" i="2"/>
  <c r="H7008" i="2" s="1"/>
  <c r="F7009" i="2"/>
  <c r="H7009" i="2" s="1"/>
  <c r="F7010" i="2"/>
  <c r="H7010" i="2" s="1"/>
  <c r="F7011" i="2"/>
  <c r="H7011" i="2" s="1"/>
  <c r="F7012" i="2"/>
  <c r="H7012" i="2" s="1"/>
  <c r="F7013" i="2"/>
  <c r="H7013" i="2" s="1"/>
  <c r="F7014" i="2"/>
  <c r="H7014" i="2" s="1"/>
  <c r="F7015" i="2"/>
  <c r="H7015" i="2" s="1"/>
  <c r="F7016" i="2"/>
  <c r="H7016" i="2" s="1"/>
  <c r="F7017" i="2"/>
  <c r="H7017" i="2" s="1"/>
  <c r="F7018" i="2"/>
  <c r="H7018" i="2" s="1"/>
  <c r="F7019" i="2"/>
  <c r="H7019" i="2" s="1"/>
  <c r="F7020" i="2"/>
  <c r="H7020" i="2" s="1"/>
  <c r="F7021" i="2"/>
  <c r="H7021" i="2" s="1"/>
  <c r="F7022" i="2"/>
  <c r="H7022" i="2" s="1"/>
  <c r="F7023" i="2"/>
  <c r="H7023" i="2" s="1"/>
  <c r="F7024" i="2"/>
  <c r="H7024" i="2" s="1"/>
  <c r="F7025" i="2"/>
  <c r="H7025" i="2" s="1"/>
  <c r="F7026" i="2"/>
  <c r="H7026" i="2" s="1"/>
  <c r="F7027" i="2"/>
  <c r="H7027" i="2" s="1"/>
  <c r="F7028" i="2"/>
  <c r="H7028" i="2" s="1"/>
  <c r="F7029" i="2"/>
  <c r="H7029" i="2" s="1"/>
  <c r="F7030" i="2"/>
  <c r="H7030" i="2" s="1"/>
  <c r="F7031" i="2"/>
  <c r="H7031" i="2" s="1"/>
  <c r="F7032" i="2"/>
  <c r="H7032" i="2" s="1"/>
  <c r="F7033" i="2"/>
  <c r="H7033" i="2" s="1"/>
  <c r="F7034" i="2"/>
  <c r="H7034" i="2" s="1"/>
  <c r="F7035" i="2"/>
  <c r="H7035" i="2" s="1"/>
  <c r="F7036" i="2"/>
  <c r="H7036" i="2" s="1"/>
  <c r="F7037" i="2"/>
  <c r="H7037" i="2" s="1"/>
  <c r="F7038" i="2"/>
  <c r="H7038" i="2" s="1"/>
  <c r="F7039" i="2"/>
  <c r="H7039" i="2" s="1"/>
  <c r="F7040" i="2"/>
  <c r="H7040" i="2" s="1"/>
  <c r="F7041" i="2"/>
  <c r="H7041" i="2" s="1"/>
  <c r="F7042" i="2"/>
  <c r="H7042" i="2" s="1"/>
  <c r="F7043" i="2"/>
  <c r="H7043" i="2" s="1"/>
  <c r="F7044" i="2"/>
  <c r="H7044" i="2" s="1"/>
  <c r="F7045" i="2"/>
  <c r="H7045" i="2" s="1"/>
  <c r="F7046" i="2"/>
  <c r="H7046" i="2" s="1"/>
  <c r="F7047" i="2"/>
  <c r="H7047" i="2" s="1"/>
  <c r="F7048" i="2"/>
  <c r="H7048" i="2" s="1"/>
  <c r="F7049" i="2"/>
  <c r="H7049" i="2" s="1"/>
  <c r="F7050" i="2"/>
  <c r="H7050" i="2" s="1"/>
  <c r="F7051" i="2"/>
  <c r="H7051" i="2" s="1"/>
  <c r="F7052" i="2"/>
  <c r="H7052" i="2" s="1"/>
  <c r="F7053" i="2"/>
  <c r="H7053" i="2" s="1"/>
  <c r="F7054" i="2"/>
  <c r="H7054" i="2" s="1"/>
  <c r="F7055" i="2"/>
  <c r="H7055" i="2" s="1"/>
  <c r="F7056" i="2"/>
  <c r="H7056" i="2" s="1"/>
  <c r="F7057" i="2"/>
  <c r="H7057" i="2" s="1"/>
  <c r="F7058" i="2"/>
  <c r="H7058" i="2" s="1"/>
  <c r="F7059" i="2"/>
  <c r="H7059" i="2" s="1"/>
  <c r="F7060" i="2"/>
  <c r="H7060" i="2" s="1"/>
  <c r="F7061" i="2"/>
  <c r="H7061" i="2" s="1"/>
  <c r="F7062" i="2"/>
  <c r="H7062" i="2" s="1"/>
  <c r="F7063" i="2"/>
  <c r="H7063" i="2" s="1"/>
  <c r="F7064" i="2"/>
  <c r="H7064" i="2" s="1"/>
  <c r="F7065" i="2"/>
  <c r="H7065" i="2" s="1"/>
  <c r="F7066" i="2"/>
  <c r="H7066" i="2" s="1"/>
  <c r="F7067" i="2"/>
  <c r="H7067" i="2" s="1"/>
  <c r="F7068" i="2"/>
  <c r="H7068" i="2" s="1"/>
  <c r="F7069" i="2"/>
  <c r="H7069" i="2" s="1"/>
  <c r="F7070" i="2"/>
  <c r="H7070" i="2" s="1"/>
  <c r="F7071" i="2"/>
  <c r="H7071" i="2" s="1"/>
  <c r="F7072" i="2"/>
  <c r="H7072" i="2" s="1"/>
  <c r="F7073" i="2"/>
  <c r="H7073" i="2" s="1"/>
  <c r="F7074" i="2"/>
  <c r="H7074" i="2" s="1"/>
  <c r="F7075" i="2"/>
  <c r="H7075" i="2" s="1"/>
  <c r="F7076" i="2"/>
  <c r="H7076" i="2" s="1"/>
  <c r="F7077" i="2"/>
  <c r="H7077" i="2" s="1"/>
  <c r="F7078" i="2"/>
  <c r="H7078" i="2" s="1"/>
  <c r="F7079" i="2"/>
  <c r="H7079" i="2" s="1"/>
  <c r="F7080" i="2"/>
  <c r="H7080" i="2" s="1"/>
  <c r="F7081" i="2"/>
  <c r="H7081" i="2" s="1"/>
  <c r="F7082" i="2"/>
  <c r="H7082" i="2" s="1"/>
  <c r="F7083" i="2"/>
  <c r="H7083" i="2" s="1"/>
  <c r="F7084" i="2"/>
  <c r="H7084" i="2" s="1"/>
  <c r="F7085" i="2"/>
  <c r="H7085" i="2" s="1"/>
  <c r="F7086" i="2"/>
  <c r="H7086" i="2" s="1"/>
  <c r="F7087" i="2"/>
  <c r="H7087" i="2" s="1"/>
  <c r="F7088" i="2"/>
  <c r="H7088" i="2" s="1"/>
  <c r="F7089" i="2"/>
  <c r="H7089" i="2" s="1"/>
  <c r="F7090" i="2"/>
  <c r="H7090" i="2" s="1"/>
  <c r="F7091" i="2"/>
  <c r="H7091" i="2" s="1"/>
  <c r="F7092" i="2"/>
  <c r="H7092" i="2" s="1"/>
  <c r="F7093" i="2"/>
  <c r="H7093" i="2" s="1"/>
  <c r="F7094" i="2"/>
  <c r="H7094" i="2" s="1"/>
  <c r="F7095" i="2"/>
  <c r="H7095" i="2" s="1"/>
  <c r="F7096" i="2"/>
  <c r="H7096" i="2" s="1"/>
  <c r="F7097" i="2"/>
  <c r="H7097" i="2" s="1"/>
  <c r="F7098" i="2"/>
  <c r="H7098" i="2" s="1"/>
  <c r="F7099" i="2"/>
  <c r="H7099" i="2" s="1"/>
  <c r="F7100" i="2"/>
  <c r="H7100" i="2" s="1"/>
  <c r="F7101" i="2"/>
  <c r="H7101" i="2" s="1"/>
  <c r="F7102" i="2"/>
  <c r="H7102" i="2" s="1"/>
  <c r="F7103" i="2"/>
  <c r="H7103" i="2" s="1"/>
  <c r="F7104" i="2"/>
  <c r="H7104" i="2" s="1"/>
  <c r="F7105" i="2"/>
  <c r="H7105" i="2" s="1"/>
  <c r="F7106" i="2"/>
  <c r="H7106" i="2" s="1"/>
  <c r="F7107" i="2"/>
  <c r="H7107" i="2" s="1"/>
  <c r="F7108" i="2"/>
  <c r="H7108" i="2" s="1"/>
  <c r="F7109" i="2"/>
  <c r="H7109" i="2" s="1"/>
  <c r="F7110" i="2"/>
  <c r="H7110" i="2" s="1"/>
  <c r="F7111" i="2"/>
  <c r="H7111" i="2" s="1"/>
  <c r="F7112" i="2"/>
  <c r="H7112" i="2" s="1"/>
  <c r="F7113" i="2"/>
  <c r="H7113" i="2" s="1"/>
  <c r="F7114" i="2"/>
  <c r="H7114" i="2" s="1"/>
  <c r="F7115" i="2"/>
  <c r="H7115" i="2" s="1"/>
  <c r="F7116" i="2"/>
  <c r="H7116" i="2" s="1"/>
  <c r="F7117" i="2"/>
  <c r="H7117" i="2" s="1"/>
  <c r="F7118" i="2"/>
  <c r="H7118" i="2" s="1"/>
  <c r="F7119" i="2"/>
  <c r="H7119" i="2" s="1"/>
  <c r="F7120" i="2"/>
  <c r="H7120" i="2" s="1"/>
  <c r="F7121" i="2"/>
  <c r="H7121" i="2" s="1"/>
  <c r="F7122" i="2"/>
  <c r="H7122" i="2" s="1"/>
  <c r="F7123" i="2"/>
  <c r="H7123" i="2" s="1"/>
  <c r="F7124" i="2"/>
  <c r="H7124" i="2" s="1"/>
  <c r="F7125" i="2"/>
  <c r="H7125" i="2" s="1"/>
  <c r="F7126" i="2"/>
  <c r="H7126" i="2" s="1"/>
  <c r="F7127" i="2"/>
  <c r="H7127" i="2" s="1"/>
  <c r="F7128" i="2"/>
  <c r="H7128" i="2" s="1"/>
  <c r="F7129" i="2"/>
  <c r="H7129" i="2" s="1"/>
  <c r="F7130" i="2"/>
  <c r="H7130" i="2" s="1"/>
  <c r="F7131" i="2"/>
  <c r="H7131" i="2" s="1"/>
  <c r="F7132" i="2"/>
  <c r="H7132" i="2" s="1"/>
  <c r="F7133" i="2"/>
  <c r="H7133" i="2" s="1"/>
  <c r="F7134" i="2"/>
  <c r="H7134" i="2" s="1"/>
  <c r="F7135" i="2"/>
  <c r="H7135" i="2" s="1"/>
  <c r="F7136" i="2"/>
  <c r="H7136" i="2" s="1"/>
  <c r="F7137" i="2"/>
  <c r="H7137" i="2" s="1"/>
  <c r="F7138" i="2"/>
  <c r="H7138" i="2" s="1"/>
  <c r="F7139" i="2"/>
  <c r="H7139" i="2" s="1"/>
  <c r="F7140" i="2"/>
  <c r="H7140" i="2" s="1"/>
  <c r="F7141" i="2"/>
  <c r="H7141" i="2" s="1"/>
  <c r="F7142" i="2"/>
  <c r="H7142" i="2" s="1"/>
  <c r="F7143" i="2"/>
  <c r="H7143" i="2" s="1"/>
  <c r="F7144" i="2"/>
  <c r="H7144" i="2" s="1"/>
  <c r="F7145" i="2"/>
  <c r="H7145" i="2" s="1"/>
  <c r="F7146" i="2"/>
  <c r="H7146" i="2" s="1"/>
  <c r="F7147" i="2"/>
  <c r="H7147" i="2" s="1"/>
  <c r="F7148" i="2"/>
  <c r="H7148" i="2" s="1"/>
  <c r="F7149" i="2"/>
  <c r="H7149" i="2" s="1"/>
  <c r="F7150" i="2"/>
  <c r="H7150" i="2" s="1"/>
  <c r="F7151" i="2"/>
  <c r="H7151" i="2" s="1"/>
  <c r="F7152" i="2"/>
  <c r="H7152" i="2" s="1"/>
  <c r="F7153" i="2"/>
  <c r="H7153" i="2" s="1"/>
  <c r="F7154" i="2"/>
  <c r="H7154" i="2" s="1"/>
  <c r="F7155" i="2"/>
  <c r="H7155" i="2" s="1"/>
  <c r="F7156" i="2"/>
  <c r="H7156" i="2" s="1"/>
  <c r="F7157" i="2"/>
  <c r="H7157" i="2" s="1"/>
  <c r="F7158" i="2"/>
  <c r="H7158" i="2" s="1"/>
  <c r="F7159" i="2"/>
  <c r="H7159" i="2" s="1"/>
  <c r="F7160" i="2"/>
  <c r="H7160" i="2" s="1"/>
  <c r="F7161" i="2"/>
  <c r="H7161" i="2" s="1"/>
  <c r="F7162" i="2"/>
  <c r="H7162" i="2" s="1"/>
  <c r="F7163" i="2"/>
  <c r="H7163" i="2" s="1"/>
  <c r="F7164" i="2"/>
  <c r="H7164" i="2" s="1"/>
  <c r="F7165" i="2"/>
  <c r="H7165" i="2" s="1"/>
  <c r="F7166" i="2"/>
  <c r="H7166" i="2" s="1"/>
  <c r="F7167" i="2"/>
  <c r="H7167" i="2" s="1"/>
  <c r="F7168" i="2"/>
  <c r="H7168" i="2" s="1"/>
  <c r="F7169" i="2"/>
  <c r="H7169" i="2" s="1"/>
  <c r="F7170" i="2"/>
  <c r="H7170" i="2" s="1"/>
  <c r="F7171" i="2"/>
  <c r="H7171" i="2" s="1"/>
  <c r="F7172" i="2"/>
  <c r="H7172" i="2" s="1"/>
  <c r="F7173" i="2"/>
  <c r="H7173" i="2" s="1"/>
  <c r="F7174" i="2"/>
  <c r="H7174" i="2" s="1"/>
  <c r="F7175" i="2"/>
  <c r="H7175" i="2" s="1"/>
  <c r="F7176" i="2"/>
  <c r="H7176" i="2" s="1"/>
  <c r="F7177" i="2"/>
  <c r="H7177" i="2" s="1"/>
  <c r="F7178" i="2"/>
  <c r="H7178" i="2" s="1"/>
  <c r="F7179" i="2"/>
  <c r="H7179" i="2" s="1"/>
  <c r="F7180" i="2"/>
  <c r="H7180" i="2" s="1"/>
  <c r="F7181" i="2"/>
  <c r="H7181" i="2" s="1"/>
  <c r="F7182" i="2"/>
  <c r="H7182" i="2" s="1"/>
  <c r="F7183" i="2"/>
  <c r="H7183" i="2" s="1"/>
  <c r="F7184" i="2"/>
  <c r="H7184" i="2" s="1"/>
  <c r="F7185" i="2"/>
  <c r="H7185" i="2" s="1"/>
  <c r="F7186" i="2"/>
  <c r="H7186" i="2" s="1"/>
  <c r="F7187" i="2"/>
  <c r="H7187" i="2" s="1"/>
  <c r="F7188" i="2"/>
  <c r="H7188" i="2" s="1"/>
  <c r="F7189" i="2"/>
  <c r="H7189" i="2" s="1"/>
  <c r="F7190" i="2"/>
  <c r="H7190" i="2" s="1"/>
  <c r="F7191" i="2"/>
  <c r="H7191" i="2" s="1"/>
  <c r="F7192" i="2"/>
  <c r="H7192" i="2" s="1"/>
  <c r="F7193" i="2"/>
  <c r="H7193" i="2" s="1"/>
  <c r="F7194" i="2"/>
  <c r="H7194" i="2" s="1"/>
  <c r="F7195" i="2"/>
  <c r="H7195" i="2" s="1"/>
  <c r="F7196" i="2"/>
  <c r="H7196" i="2" s="1"/>
  <c r="F7197" i="2"/>
  <c r="H7197" i="2" s="1"/>
  <c r="F7198" i="2"/>
  <c r="H7198" i="2" s="1"/>
  <c r="F7199" i="2"/>
  <c r="H7199" i="2" s="1"/>
  <c r="F7200" i="2"/>
  <c r="H7200" i="2" s="1"/>
  <c r="F7201" i="2"/>
  <c r="H7201" i="2" s="1"/>
  <c r="F7202" i="2"/>
  <c r="H7202" i="2" s="1"/>
  <c r="F7203" i="2"/>
  <c r="H7203" i="2" s="1"/>
  <c r="F7204" i="2"/>
  <c r="H7204" i="2" s="1"/>
  <c r="F7205" i="2"/>
  <c r="H7205" i="2" s="1"/>
  <c r="F7206" i="2"/>
  <c r="H7206" i="2" s="1"/>
  <c r="F7207" i="2"/>
  <c r="H7207" i="2" s="1"/>
  <c r="F7208" i="2"/>
  <c r="H7208" i="2" s="1"/>
  <c r="F7209" i="2"/>
  <c r="H7209" i="2" s="1"/>
  <c r="F7210" i="2"/>
  <c r="H7210" i="2" s="1"/>
  <c r="F7211" i="2"/>
  <c r="H7211" i="2" s="1"/>
  <c r="F7212" i="2"/>
  <c r="H7212" i="2" s="1"/>
  <c r="F7213" i="2"/>
  <c r="H7213" i="2" s="1"/>
  <c r="F7214" i="2"/>
  <c r="H7214" i="2" s="1"/>
  <c r="F7215" i="2"/>
  <c r="H7215" i="2" s="1"/>
  <c r="F7216" i="2"/>
  <c r="H7216" i="2" s="1"/>
  <c r="F7217" i="2"/>
  <c r="H7217" i="2" s="1"/>
  <c r="F7218" i="2"/>
  <c r="H7218" i="2" s="1"/>
  <c r="F7219" i="2"/>
  <c r="H7219" i="2" s="1"/>
  <c r="F7220" i="2"/>
  <c r="H7220" i="2" s="1"/>
  <c r="F7221" i="2"/>
  <c r="H7221" i="2" s="1"/>
  <c r="F7222" i="2"/>
  <c r="H7222" i="2" s="1"/>
  <c r="F7223" i="2"/>
  <c r="H7223" i="2" s="1"/>
  <c r="F7224" i="2"/>
  <c r="H7224" i="2" s="1"/>
  <c r="F7225" i="2"/>
  <c r="H7225" i="2" s="1"/>
  <c r="F7226" i="2"/>
  <c r="H7226" i="2" s="1"/>
  <c r="F7227" i="2"/>
  <c r="H7227" i="2" s="1"/>
  <c r="F7228" i="2"/>
  <c r="H7228" i="2" s="1"/>
  <c r="F7229" i="2"/>
  <c r="H7229" i="2" s="1"/>
  <c r="F7230" i="2"/>
  <c r="H7230" i="2" s="1"/>
  <c r="F7231" i="2"/>
  <c r="H7231" i="2" s="1"/>
  <c r="F7232" i="2"/>
  <c r="H7232" i="2" s="1"/>
  <c r="F7233" i="2"/>
  <c r="H7233" i="2" s="1"/>
  <c r="F7234" i="2"/>
  <c r="H7234" i="2" s="1"/>
  <c r="F7235" i="2"/>
  <c r="H7235" i="2" s="1"/>
  <c r="F7236" i="2"/>
  <c r="H7236" i="2" s="1"/>
  <c r="F7237" i="2"/>
  <c r="H7237" i="2" s="1"/>
  <c r="F7238" i="2"/>
  <c r="H7238" i="2" s="1"/>
  <c r="F7239" i="2"/>
  <c r="H7239" i="2" s="1"/>
  <c r="F7240" i="2"/>
  <c r="H7240" i="2" s="1"/>
  <c r="F7241" i="2"/>
  <c r="H7241" i="2" s="1"/>
  <c r="F7242" i="2"/>
  <c r="H7242" i="2" s="1"/>
  <c r="F7243" i="2"/>
  <c r="H7243" i="2" s="1"/>
  <c r="F7244" i="2"/>
  <c r="H7244" i="2" s="1"/>
  <c r="F7245" i="2"/>
  <c r="H7245" i="2" s="1"/>
  <c r="F7246" i="2"/>
  <c r="H7246" i="2" s="1"/>
  <c r="F7247" i="2"/>
  <c r="H7247" i="2" s="1"/>
  <c r="F7248" i="2"/>
  <c r="H7248" i="2" s="1"/>
  <c r="F7249" i="2"/>
  <c r="H7249" i="2" s="1"/>
  <c r="F7250" i="2"/>
  <c r="H7250" i="2" s="1"/>
  <c r="F7251" i="2"/>
  <c r="H7251" i="2" s="1"/>
  <c r="F7252" i="2"/>
  <c r="H7252" i="2" s="1"/>
  <c r="F7253" i="2"/>
  <c r="H7253" i="2" s="1"/>
  <c r="F7254" i="2"/>
  <c r="H7254" i="2" s="1"/>
  <c r="F7255" i="2"/>
  <c r="H7255" i="2" s="1"/>
  <c r="F7256" i="2"/>
  <c r="H7256" i="2" s="1"/>
  <c r="F7257" i="2"/>
  <c r="H7257" i="2" s="1"/>
  <c r="F7258" i="2"/>
  <c r="H7258" i="2" s="1"/>
  <c r="F7259" i="2"/>
  <c r="H7259" i="2" s="1"/>
  <c r="F7260" i="2"/>
  <c r="H7260" i="2" s="1"/>
  <c r="F7261" i="2"/>
  <c r="H7261" i="2" s="1"/>
  <c r="F7262" i="2"/>
  <c r="H7262" i="2" s="1"/>
  <c r="F7263" i="2"/>
  <c r="H7263" i="2" s="1"/>
  <c r="F7264" i="2"/>
  <c r="H7264" i="2" s="1"/>
  <c r="F7265" i="2"/>
  <c r="H7265" i="2" s="1"/>
  <c r="F7266" i="2"/>
  <c r="H7266" i="2" s="1"/>
  <c r="F7267" i="2"/>
  <c r="H7267" i="2" s="1"/>
  <c r="F7268" i="2"/>
  <c r="H7268" i="2" s="1"/>
  <c r="F7269" i="2"/>
  <c r="H7269" i="2" s="1"/>
  <c r="F7270" i="2"/>
  <c r="H7270" i="2" s="1"/>
  <c r="F7271" i="2"/>
  <c r="H7271" i="2" s="1"/>
  <c r="F7272" i="2"/>
  <c r="H7272" i="2" s="1"/>
  <c r="F7273" i="2"/>
  <c r="H7273" i="2" s="1"/>
  <c r="F7274" i="2"/>
  <c r="H7274" i="2" s="1"/>
  <c r="F7275" i="2"/>
  <c r="H7275" i="2" s="1"/>
  <c r="F7276" i="2"/>
  <c r="H7276" i="2" s="1"/>
  <c r="F7277" i="2"/>
  <c r="H7277" i="2" s="1"/>
  <c r="F7278" i="2"/>
  <c r="H7278" i="2" s="1"/>
  <c r="F7279" i="2"/>
  <c r="H7279" i="2" s="1"/>
  <c r="F7280" i="2"/>
  <c r="H7280" i="2" s="1"/>
  <c r="F7281" i="2"/>
  <c r="H7281" i="2" s="1"/>
  <c r="F7282" i="2"/>
  <c r="H7282" i="2" s="1"/>
  <c r="F7283" i="2"/>
  <c r="H7283" i="2" s="1"/>
  <c r="F7284" i="2"/>
  <c r="H7284" i="2" s="1"/>
  <c r="F7285" i="2"/>
  <c r="H7285" i="2" s="1"/>
  <c r="F7286" i="2"/>
  <c r="H7286" i="2" s="1"/>
  <c r="F7287" i="2"/>
  <c r="H7287" i="2" s="1"/>
  <c r="F7288" i="2"/>
  <c r="H7288" i="2" s="1"/>
  <c r="F7289" i="2"/>
  <c r="H7289" i="2" s="1"/>
  <c r="F7290" i="2"/>
  <c r="H7290" i="2" s="1"/>
  <c r="F7291" i="2"/>
  <c r="H7291" i="2" s="1"/>
  <c r="F7292" i="2"/>
  <c r="H7292" i="2" s="1"/>
  <c r="F7293" i="2"/>
  <c r="H7293" i="2" s="1"/>
  <c r="F7294" i="2"/>
  <c r="H7294" i="2" s="1"/>
  <c r="F7295" i="2"/>
  <c r="H7295" i="2" s="1"/>
  <c r="F7296" i="2"/>
  <c r="H7296" i="2" s="1"/>
  <c r="F7297" i="2"/>
  <c r="H7297" i="2" s="1"/>
  <c r="F7298" i="2"/>
  <c r="H7298" i="2" s="1"/>
  <c r="F7299" i="2"/>
  <c r="H7299" i="2" s="1"/>
  <c r="F7300" i="2"/>
  <c r="H7300" i="2" s="1"/>
  <c r="F7301" i="2"/>
  <c r="H7301" i="2" s="1"/>
  <c r="F7302" i="2"/>
  <c r="H7302" i="2" s="1"/>
  <c r="F7303" i="2"/>
  <c r="H7303" i="2" s="1"/>
  <c r="F7304" i="2"/>
  <c r="H7304" i="2" s="1"/>
  <c r="F7305" i="2"/>
  <c r="H7305" i="2" s="1"/>
  <c r="F7306" i="2"/>
  <c r="H7306" i="2" s="1"/>
  <c r="F7307" i="2"/>
  <c r="H7307" i="2" s="1"/>
  <c r="F7308" i="2"/>
  <c r="H7308" i="2" s="1"/>
  <c r="F7309" i="2"/>
  <c r="H7309" i="2" s="1"/>
  <c r="F7310" i="2"/>
  <c r="H7310" i="2" s="1"/>
  <c r="F7311" i="2"/>
  <c r="H7311" i="2" s="1"/>
  <c r="F7312" i="2"/>
  <c r="H7312" i="2" s="1"/>
  <c r="F7313" i="2"/>
  <c r="H7313" i="2" s="1"/>
  <c r="F7314" i="2"/>
  <c r="H7314" i="2" s="1"/>
  <c r="F7315" i="2"/>
  <c r="H7315" i="2" s="1"/>
  <c r="F7316" i="2"/>
  <c r="H7316" i="2" s="1"/>
  <c r="F7317" i="2"/>
  <c r="H7317" i="2" s="1"/>
  <c r="F7318" i="2"/>
  <c r="H7318" i="2" s="1"/>
  <c r="F7319" i="2"/>
  <c r="H7319" i="2" s="1"/>
  <c r="F7320" i="2"/>
  <c r="H7320" i="2" s="1"/>
  <c r="F7321" i="2"/>
  <c r="H7321" i="2" s="1"/>
  <c r="F7322" i="2"/>
  <c r="H7322" i="2" s="1"/>
  <c r="F7323" i="2"/>
  <c r="H7323" i="2" s="1"/>
  <c r="F7324" i="2"/>
  <c r="H7324" i="2" s="1"/>
  <c r="F7325" i="2"/>
  <c r="H7325" i="2" s="1"/>
  <c r="F7326" i="2"/>
  <c r="H7326" i="2" s="1"/>
  <c r="F7327" i="2"/>
  <c r="H7327" i="2" s="1"/>
  <c r="F7328" i="2"/>
  <c r="H7328" i="2" s="1"/>
  <c r="F7329" i="2"/>
  <c r="H7329" i="2" s="1"/>
  <c r="F7330" i="2"/>
  <c r="H7330" i="2" s="1"/>
  <c r="F7331" i="2"/>
  <c r="H7331" i="2" s="1"/>
  <c r="F7332" i="2"/>
  <c r="H7332" i="2" s="1"/>
  <c r="F7333" i="2"/>
  <c r="H7333" i="2" s="1"/>
  <c r="F7334" i="2"/>
  <c r="H7334" i="2" s="1"/>
  <c r="F7335" i="2"/>
  <c r="H7335" i="2" s="1"/>
  <c r="F7336" i="2"/>
  <c r="H7336" i="2" s="1"/>
  <c r="F7337" i="2"/>
  <c r="H7337" i="2" s="1"/>
  <c r="F7338" i="2"/>
  <c r="H7338" i="2" s="1"/>
  <c r="F7339" i="2"/>
  <c r="H7339" i="2" s="1"/>
  <c r="F7340" i="2"/>
  <c r="H7340" i="2" s="1"/>
  <c r="F7341" i="2"/>
  <c r="H7341" i="2" s="1"/>
  <c r="F7342" i="2"/>
  <c r="H7342" i="2" s="1"/>
  <c r="F7343" i="2"/>
  <c r="H7343" i="2" s="1"/>
  <c r="F7344" i="2"/>
  <c r="H7344" i="2" s="1"/>
  <c r="F7345" i="2"/>
  <c r="H7345" i="2" s="1"/>
  <c r="F7346" i="2"/>
  <c r="H7346" i="2" s="1"/>
  <c r="F7347" i="2"/>
  <c r="H7347" i="2" s="1"/>
  <c r="F7348" i="2"/>
  <c r="H7348" i="2" s="1"/>
  <c r="F7349" i="2"/>
  <c r="H7349" i="2" s="1"/>
  <c r="F7350" i="2"/>
  <c r="H7350" i="2" s="1"/>
  <c r="F7351" i="2"/>
  <c r="H7351" i="2" s="1"/>
  <c r="F7352" i="2"/>
  <c r="H7352" i="2" s="1"/>
  <c r="F7353" i="2"/>
  <c r="H7353" i="2" s="1"/>
  <c r="F7354" i="2"/>
  <c r="H7354" i="2" s="1"/>
  <c r="F7355" i="2"/>
  <c r="H7355" i="2" s="1"/>
  <c r="F7356" i="2"/>
  <c r="H7356" i="2" s="1"/>
  <c r="F7357" i="2"/>
  <c r="H7357" i="2" s="1"/>
  <c r="F7358" i="2"/>
  <c r="H7358" i="2" s="1"/>
  <c r="F7359" i="2"/>
  <c r="H7359" i="2" s="1"/>
  <c r="F7360" i="2"/>
  <c r="H7360" i="2" s="1"/>
  <c r="F7361" i="2"/>
  <c r="H7361" i="2" s="1"/>
  <c r="F7362" i="2"/>
  <c r="H7362" i="2" s="1"/>
  <c r="F7363" i="2"/>
  <c r="H7363" i="2" s="1"/>
  <c r="F7364" i="2"/>
  <c r="H7364" i="2" s="1"/>
  <c r="F7365" i="2"/>
  <c r="H7365" i="2" s="1"/>
  <c r="F7366" i="2"/>
  <c r="H7366" i="2" s="1"/>
  <c r="F7367" i="2"/>
  <c r="H7367" i="2" s="1"/>
  <c r="F7368" i="2"/>
  <c r="H7368" i="2" s="1"/>
  <c r="F7369" i="2"/>
  <c r="H7369" i="2" s="1"/>
  <c r="F7370" i="2"/>
  <c r="H7370" i="2" s="1"/>
  <c r="F7371" i="2"/>
  <c r="H7371" i="2" s="1"/>
  <c r="F7372" i="2"/>
  <c r="H7372" i="2" s="1"/>
  <c r="F7373" i="2"/>
  <c r="H7373" i="2" s="1"/>
  <c r="F7374" i="2"/>
  <c r="H7374" i="2" s="1"/>
  <c r="F7375" i="2"/>
  <c r="H7375" i="2" s="1"/>
  <c r="F7376" i="2"/>
  <c r="H7376" i="2" s="1"/>
  <c r="F7377" i="2"/>
  <c r="H7377" i="2" s="1"/>
  <c r="F7378" i="2"/>
  <c r="H7378" i="2" s="1"/>
  <c r="F7379" i="2"/>
  <c r="H7379" i="2" s="1"/>
  <c r="F7380" i="2"/>
  <c r="H7380" i="2" s="1"/>
  <c r="F7381" i="2"/>
  <c r="H7381" i="2" s="1"/>
  <c r="F7382" i="2"/>
  <c r="H7382" i="2" s="1"/>
  <c r="F7383" i="2"/>
  <c r="H7383" i="2" s="1"/>
  <c r="F7384" i="2"/>
  <c r="H7384" i="2" s="1"/>
  <c r="F7385" i="2"/>
  <c r="H7385" i="2" s="1"/>
  <c r="F7386" i="2"/>
  <c r="H7386" i="2" s="1"/>
  <c r="F7387" i="2"/>
  <c r="H7387" i="2" s="1"/>
  <c r="F7388" i="2"/>
  <c r="H7388" i="2" s="1"/>
  <c r="F7389" i="2"/>
  <c r="H7389" i="2" s="1"/>
  <c r="F7390" i="2"/>
  <c r="H7390" i="2" s="1"/>
  <c r="F7391" i="2"/>
  <c r="H7391" i="2" s="1"/>
  <c r="F7392" i="2"/>
  <c r="H7392" i="2" s="1"/>
  <c r="F7393" i="2"/>
  <c r="H7393" i="2" s="1"/>
  <c r="F7394" i="2"/>
  <c r="H7394" i="2" s="1"/>
  <c r="F7395" i="2"/>
  <c r="H7395" i="2" s="1"/>
  <c r="F7396" i="2"/>
  <c r="H7396" i="2" s="1"/>
  <c r="F7397" i="2"/>
  <c r="H7397" i="2" s="1"/>
  <c r="F7398" i="2"/>
  <c r="H7398" i="2" s="1"/>
  <c r="F7399" i="2"/>
  <c r="H7399" i="2" s="1"/>
  <c r="F7400" i="2"/>
  <c r="H7400" i="2" s="1"/>
  <c r="F7401" i="2"/>
  <c r="H7401" i="2" s="1"/>
  <c r="F7402" i="2"/>
  <c r="H7402" i="2" s="1"/>
  <c r="F7403" i="2"/>
  <c r="H7403" i="2" s="1"/>
  <c r="F7404" i="2"/>
  <c r="H7404" i="2" s="1"/>
  <c r="F7405" i="2"/>
  <c r="H7405" i="2" s="1"/>
  <c r="F7406" i="2"/>
  <c r="H7406" i="2" s="1"/>
  <c r="F7407" i="2"/>
  <c r="H7407" i="2" s="1"/>
  <c r="F7408" i="2"/>
  <c r="H7408" i="2" s="1"/>
  <c r="F7409" i="2"/>
  <c r="H7409" i="2" s="1"/>
  <c r="F7410" i="2"/>
  <c r="H7410" i="2" s="1"/>
  <c r="F7411" i="2"/>
  <c r="H7411" i="2" s="1"/>
  <c r="F7412" i="2"/>
  <c r="H7412" i="2" s="1"/>
  <c r="F7413" i="2"/>
  <c r="H7413" i="2" s="1"/>
  <c r="F7414" i="2"/>
  <c r="H7414" i="2" s="1"/>
  <c r="F7415" i="2"/>
  <c r="H7415" i="2" s="1"/>
  <c r="F7416" i="2"/>
  <c r="H7416" i="2" s="1"/>
  <c r="F7417" i="2"/>
  <c r="H7417" i="2" s="1"/>
  <c r="F7418" i="2"/>
  <c r="H7418" i="2" s="1"/>
  <c r="F7419" i="2"/>
  <c r="H7419" i="2" s="1"/>
  <c r="F7420" i="2"/>
  <c r="H7420" i="2" s="1"/>
  <c r="F7421" i="2"/>
  <c r="H7421" i="2" s="1"/>
  <c r="F7422" i="2"/>
  <c r="H7422" i="2" s="1"/>
  <c r="F7423" i="2"/>
  <c r="H7423" i="2" s="1"/>
  <c r="F7424" i="2"/>
  <c r="H7424" i="2" s="1"/>
  <c r="F7425" i="2"/>
  <c r="H7425" i="2" s="1"/>
  <c r="F7426" i="2"/>
  <c r="H7426" i="2" s="1"/>
  <c r="F7427" i="2"/>
  <c r="H7427" i="2" s="1"/>
  <c r="F7428" i="2"/>
  <c r="H7428" i="2" s="1"/>
  <c r="F7429" i="2"/>
  <c r="H7429" i="2" s="1"/>
  <c r="F7430" i="2"/>
  <c r="H7430" i="2" s="1"/>
  <c r="F7431" i="2"/>
  <c r="H7431" i="2" s="1"/>
  <c r="F7432" i="2"/>
  <c r="H7432" i="2" s="1"/>
  <c r="F7433" i="2"/>
  <c r="H7433" i="2" s="1"/>
  <c r="F7434" i="2"/>
  <c r="H7434" i="2" s="1"/>
  <c r="F7435" i="2"/>
  <c r="H7435" i="2" s="1"/>
  <c r="F7436" i="2"/>
  <c r="H7436" i="2" s="1"/>
  <c r="F7437" i="2"/>
  <c r="H7437" i="2" s="1"/>
  <c r="F7438" i="2"/>
  <c r="H7438" i="2" s="1"/>
  <c r="F7439" i="2"/>
  <c r="H7439" i="2" s="1"/>
  <c r="F7440" i="2"/>
  <c r="H7440" i="2" s="1"/>
  <c r="F7441" i="2"/>
  <c r="H7441" i="2" s="1"/>
  <c r="F7442" i="2"/>
  <c r="H7442" i="2" s="1"/>
  <c r="F7443" i="2"/>
  <c r="H7443" i="2" s="1"/>
  <c r="F7444" i="2"/>
  <c r="H7444" i="2" s="1"/>
  <c r="F7445" i="2"/>
  <c r="H7445" i="2" s="1"/>
  <c r="F7446" i="2"/>
  <c r="H7446" i="2" s="1"/>
  <c r="F7447" i="2"/>
  <c r="H7447" i="2" s="1"/>
  <c r="F7448" i="2"/>
  <c r="H7448" i="2" s="1"/>
  <c r="F7449" i="2"/>
  <c r="H7449" i="2" s="1"/>
  <c r="F7450" i="2"/>
  <c r="H7450" i="2" s="1"/>
  <c r="F7451" i="2"/>
  <c r="H7451" i="2" s="1"/>
  <c r="F7452" i="2"/>
  <c r="H7452" i="2" s="1"/>
  <c r="F7453" i="2"/>
  <c r="H7453" i="2" s="1"/>
  <c r="F7454" i="2"/>
  <c r="H7454" i="2" s="1"/>
  <c r="F7455" i="2"/>
  <c r="H7455" i="2" s="1"/>
  <c r="F7456" i="2"/>
  <c r="H7456" i="2" s="1"/>
  <c r="F7457" i="2"/>
  <c r="H7457" i="2" s="1"/>
  <c r="F7458" i="2"/>
  <c r="H7458" i="2" s="1"/>
  <c r="F7459" i="2"/>
  <c r="H7459" i="2" s="1"/>
  <c r="F7460" i="2"/>
  <c r="H7460" i="2" s="1"/>
  <c r="F7461" i="2"/>
  <c r="H7461" i="2" s="1"/>
  <c r="F7462" i="2"/>
  <c r="H7462" i="2" s="1"/>
  <c r="F7463" i="2"/>
  <c r="H7463" i="2" s="1"/>
  <c r="F7464" i="2"/>
  <c r="H7464" i="2" s="1"/>
  <c r="F7465" i="2"/>
  <c r="H7465" i="2" s="1"/>
  <c r="F7466" i="2"/>
  <c r="H7466" i="2" s="1"/>
  <c r="F7467" i="2"/>
  <c r="H7467" i="2" s="1"/>
  <c r="F7468" i="2"/>
  <c r="H7468" i="2" s="1"/>
  <c r="F7469" i="2"/>
  <c r="H7469" i="2" s="1"/>
  <c r="F7470" i="2"/>
  <c r="H7470" i="2" s="1"/>
  <c r="F7471" i="2"/>
  <c r="H7471" i="2" s="1"/>
  <c r="F7472" i="2"/>
  <c r="H7472" i="2" s="1"/>
  <c r="F7473" i="2"/>
  <c r="H7473" i="2" s="1"/>
  <c r="F7474" i="2"/>
  <c r="H7474" i="2" s="1"/>
  <c r="F7475" i="2"/>
  <c r="H7475" i="2" s="1"/>
  <c r="F7476" i="2"/>
  <c r="H7476" i="2" s="1"/>
  <c r="F7477" i="2"/>
  <c r="H7477" i="2" s="1"/>
  <c r="F7478" i="2"/>
  <c r="H7478" i="2" s="1"/>
  <c r="F7479" i="2"/>
  <c r="H7479" i="2" s="1"/>
  <c r="F7480" i="2"/>
  <c r="H7480" i="2" s="1"/>
  <c r="F7481" i="2"/>
  <c r="H7481" i="2" s="1"/>
  <c r="F7482" i="2"/>
  <c r="H7482" i="2" s="1"/>
  <c r="F7483" i="2"/>
  <c r="H7483" i="2" s="1"/>
  <c r="F7484" i="2"/>
  <c r="H7484" i="2" s="1"/>
  <c r="F7485" i="2"/>
  <c r="H7485" i="2" s="1"/>
  <c r="F7486" i="2"/>
  <c r="H7486" i="2" s="1"/>
  <c r="F7487" i="2"/>
  <c r="H7487" i="2" s="1"/>
  <c r="F7488" i="2"/>
  <c r="H7488" i="2" s="1"/>
  <c r="F7489" i="2"/>
  <c r="H7489" i="2" s="1"/>
  <c r="F7490" i="2"/>
  <c r="H7490" i="2" s="1"/>
  <c r="F7491" i="2"/>
  <c r="H7491" i="2" s="1"/>
  <c r="F7492" i="2"/>
  <c r="H7492" i="2" s="1"/>
  <c r="F7493" i="2"/>
  <c r="H7493" i="2" s="1"/>
  <c r="F7494" i="2"/>
  <c r="H7494" i="2" s="1"/>
  <c r="F7495" i="2"/>
  <c r="H7495" i="2" s="1"/>
  <c r="F7496" i="2"/>
  <c r="H7496" i="2" s="1"/>
  <c r="F7497" i="2"/>
  <c r="H7497" i="2" s="1"/>
  <c r="F7498" i="2"/>
  <c r="H7498" i="2" s="1"/>
  <c r="F7499" i="2"/>
  <c r="H7499" i="2" s="1"/>
  <c r="F7500" i="2"/>
  <c r="H7500" i="2" s="1"/>
  <c r="F7501" i="2"/>
  <c r="H7501" i="2" s="1"/>
  <c r="F7502" i="2"/>
  <c r="H7502" i="2" s="1"/>
  <c r="F7503" i="2"/>
  <c r="H7503" i="2" s="1"/>
  <c r="F7504" i="2"/>
  <c r="H7504" i="2" s="1"/>
  <c r="F7505" i="2"/>
  <c r="H7505" i="2" s="1"/>
  <c r="F7506" i="2"/>
  <c r="H7506" i="2" s="1"/>
  <c r="F7507" i="2"/>
  <c r="H7507" i="2" s="1"/>
  <c r="F7508" i="2"/>
  <c r="H7508" i="2" s="1"/>
  <c r="F7509" i="2"/>
  <c r="H7509" i="2" s="1"/>
  <c r="F7510" i="2"/>
  <c r="H7510" i="2" s="1"/>
  <c r="F7511" i="2"/>
  <c r="H7511" i="2" s="1"/>
  <c r="F7512" i="2"/>
  <c r="H7512" i="2" s="1"/>
  <c r="F7513" i="2"/>
  <c r="H7513" i="2" s="1"/>
  <c r="F7514" i="2"/>
  <c r="H7514" i="2" s="1"/>
  <c r="F7515" i="2"/>
  <c r="H7515" i="2" s="1"/>
  <c r="F7516" i="2"/>
  <c r="H7516" i="2" s="1"/>
  <c r="F7517" i="2"/>
  <c r="H7517" i="2" s="1"/>
  <c r="F7518" i="2"/>
  <c r="H7518" i="2" s="1"/>
  <c r="F7519" i="2"/>
  <c r="H7519" i="2" s="1"/>
  <c r="F7520" i="2"/>
  <c r="H7520" i="2" s="1"/>
  <c r="F7521" i="2"/>
  <c r="H7521" i="2" s="1"/>
  <c r="F7522" i="2"/>
  <c r="H7522" i="2" s="1"/>
  <c r="F7523" i="2"/>
  <c r="H7523" i="2" s="1"/>
  <c r="F7524" i="2"/>
  <c r="H7524" i="2" s="1"/>
  <c r="F7525" i="2"/>
  <c r="H7525" i="2" s="1"/>
  <c r="F7526" i="2"/>
  <c r="H7526" i="2" s="1"/>
  <c r="F7527" i="2"/>
  <c r="H7527" i="2" s="1"/>
  <c r="F7528" i="2"/>
  <c r="H7528" i="2" s="1"/>
  <c r="F7529" i="2"/>
  <c r="H7529" i="2" s="1"/>
  <c r="F7530" i="2"/>
  <c r="H7530" i="2" s="1"/>
  <c r="F7531" i="2"/>
  <c r="H7531" i="2" s="1"/>
  <c r="F7532" i="2"/>
  <c r="H7532" i="2" s="1"/>
  <c r="F7533" i="2"/>
  <c r="H7533" i="2" s="1"/>
  <c r="F7534" i="2"/>
  <c r="H7534" i="2" s="1"/>
  <c r="F7535" i="2"/>
  <c r="H7535" i="2" s="1"/>
  <c r="F7536" i="2"/>
  <c r="H7536" i="2" s="1"/>
  <c r="F7537" i="2"/>
  <c r="H7537" i="2" s="1"/>
  <c r="F7538" i="2"/>
  <c r="H7538" i="2" s="1"/>
  <c r="F7539" i="2"/>
  <c r="H7539" i="2" s="1"/>
  <c r="F7540" i="2"/>
  <c r="H7540" i="2" s="1"/>
  <c r="F7541" i="2"/>
  <c r="H7541" i="2" s="1"/>
  <c r="F7542" i="2"/>
  <c r="H7542" i="2" s="1"/>
  <c r="F7543" i="2"/>
  <c r="H7543" i="2" s="1"/>
  <c r="F7544" i="2"/>
  <c r="H7544" i="2" s="1"/>
  <c r="F7545" i="2"/>
  <c r="H7545" i="2" s="1"/>
  <c r="F7546" i="2"/>
  <c r="H7546" i="2" s="1"/>
  <c r="F7547" i="2"/>
  <c r="H7547" i="2" s="1"/>
  <c r="F7548" i="2"/>
  <c r="H7548" i="2" s="1"/>
  <c r="F7549" i="2"/>
  <c r="H7549" i="2" s="1"/>
  <c r="F7550" i="2"/>
  <c r="H7550" i="2" s="1"/>
  <c r="F7551" i="2"/>
  <c r="H7551" i="2" s="1"/>
  <c r="F7552" i="2"/>
  <c r="H7552" i="2" s="1"/>
  <c r="F7553" i="2"/>
  <c r="H7553" i="2" s="1"/>
  <c r="F7554" i="2"/>
  <c r="H7554" i="2" s="1"/>
  <c r="F7555" i="2"/>
  <c r="H7555" i="2" s="1"/>
  <c r="F7556" i="2"/>
  <c r="H7556" i="2" s="1"/>
  <c r="F7557" i="2"/>
  <c r="H7557" i="2" s="1"/>
  <c r="F7558" i="2"/>
  <c r="H7558" i="2" s="1"/>
  <c r="F7559" i="2"/>
  <c r="H7559" i="2" s="1"/>
  <c r="F7560" i="2"/>
  <c r="H7560" i="2" s="1"/>
  <c r="F7561" i="2"/>
  <c r="H7561" i="2" s="1"/>
  <c r="F7562" i="2"/>
  <c r="H7562" i="2" s="1"/>
  <c r="F7563" i="2"/>
  <c r="H7563" i="2" s="1"/>
  <c r="F7564" i="2"/>
  <c r="H7564" i="2" s="1"/>
  <c r="F7565" i="2"/>
  <c r="H7565" i="2" s="1"/>
  <c r="F7566" i="2"/>
  <c r="H7566" i="2" s="1"/>
  <c r="F7567" i="2"/>
  <c r="H7567" i="2" s="1"/>
  <c r="F7568" i="2"/>
  <c r="H7568" i="2" s="1"/>
  <c r="F7569" i="2"/>
  <c r="H7569" i="2" s="1"/>
  <c r="F7570" i="2"/>
  <c r="H7570" i="2" s="1"/>
  <c r="F7571" i="2"/>
  <c r="H7571" i="2" s="1"/>
  <c r="F7572" i="2"/>
  <c r="H7572" i="2" s="1"/>
  <c r="F7573" i="2"/>
  <c r="H7573" i="2" s="1"/>
  <c r="F7574" i="2"/>
  <c r="H7574" i="2" s="1"/>
  <c r="F7575" i="2"/>
  <c r="H7575" i="2" s="1"/>
  <c r="F7576" i="2"/>
  <c r="H7576" i="2" s="1"/>
  <c r="F7577" i="2"/>
  <c r="H7577" i="2" s="1"/>
  <c r="F7578" i="2"/>
  <c r="H7578" i="2" s="1"/>
  <c r="F7579" i="2"/>
  <c r="H7579" i="2" s="1"/>
  <c r="F7580" i="2"/>
  <c r="H7580" i="2" s="1"/>
  <c r="F7581" i="2"/>
  <c r="H7581" i="2" s="1"/>
  <c r="F7582" i="2"/>
  <c r="H7582" i="2" s="1"/>
  <c r="F7583" i="2"/>
  <c r="H7583" i="2" s="1"/>
  <c r="F7584" i="2"/>
  <c r="H7584" i="2" s="1"/>
  <c r="F7585" i="2"/>
  <c r="H7585" i="2" s="1"/>
  <c r="F7586" i="2"/>
  <c r="H7586" i="2" s="1"/>
  <c r="F7587" i="2"/>
  <c r="H7587" i="2" s="1"/>
  <c r="F7588" i="2"/>
  <c r="H7588" i="2" s="1"/>
  <c r="F7589" i="2"/>
  <c r="H7589" i="2" s="1"/>
  <c r="F7590" i="2"/>
  <c r="H7590" i="2" s="1"/>
  <c r="F7591" i="2"/>
  <c r="H7591" i="2" s="1"/>
  <c r="F7592" i="2"/>
  <c r="H7592" i="2" s="1"/>
  <c r="F7593" i="2"/>
  <c r="H7593" i="2" s="1"/>
  <c r="F7594" i="2"/>
  <c r="H7594" i="2" s="1"/>
  <c r="F7595" i="2"/>
  <c r="H7595" i="2" s="1"/>
  <c r="F7596" i="2"/>
  <c r="H7596" i="2" s="1"/>
  <c r="F7597" i="2"/>
  <c r="H7597" i="2" s="1"/>
  <c r="F7598" i="2"/>
  <c r="H7598" i="2" s="1"/>
  <c r="F7599" i="2"/>
  <c r="H7599" i="2" s="1"/>
  <c r="F7600" i="2"/>
  <c r="H7600" i="2" s="1"/>
  <c r="F7601" i="2"/>
  <c r="H7601" i="2" s="1"/>
  <c r="F7602" i="2"/>
  <c r="H7602" i="2" s="1"/>
  <c r="F7603" i="2"/>
  <c r="H7603" i="2" s="1"/>
  <c r="F7604" i="2"/>
  <c r="H7604" i="2" s="1"/>
  <c r="F7605" i="2"/>
  <c r="H7605" i="2" s="1"/>
  <c r="F7606" i="2"/>
  <c r="H7606" i="2" s="1"/>
  <c r="F7607" i="2"/>
  <c r="H7607" i="2" s="1"/>
  <c r="F7608" i="2"/>
  <c r="H7608" i="2" s="1"/>
  <c r="F7609" i="2"/>
  <c r="H7609" i="2" s="1"/>
  <c r="F7610" i="2"/>
  <c r="H7610" i="2" s="1"/>
  <c r="F7611" i="2"/>
  <c r="H7611" i="2" s="1"/>
  <c r="F7612" i="2"/>
  <c r="H7612" i="2" s="1"/>
  <c r="F7613" i="2"/>
  <c r="H7613" i="2" s="1"/>
  <c r="F7614" i="2"/>
  <c r="H7614" i="2" s="1"/>
  <c r="F7615" i="2"/>
  <c r="H7615" i="2" s="1"/>
  <c r="F7616" i="2"/>
  <c r="H7616" i="2" s="1"/>
  <c r="F7617" i="2"/>
  <c r="H7617" i="2" s="1"/>
  <c r="F7618" i="2"/>
  <c r="H7618" i="2" s="1"/>
  <c r="F7619" i="2"/>
  <c r="H7619" i="2" s="1"/>
  <c r="F7620" i="2"/>
  <c r="H7620" i="2" s="1"/>
  <c r="F7621" i="2"/>
  <c r="H7621" i="2" s="1"/>
  <c r="F7622" i="2"/>
  <c r="H7622" i="2" s="1"/>
  <c r="F7623" i="2"/>
  <c r="H7623" i="2" s="1"/>
  <c r="F7624" i="2"/>
  <c r="H7624" i="2" s="1"/>
  <c r="F7625" i="2"/>
  <c r="H7625" i="2" s="1"/>
  <c r="F7626" i="2"/>
  <c r="H7626" i="2" s="1"/>
  <c r="F7627" i="2"/>
  <c r="H7627" i="2" s="1"/>
  <c r="F7628" i="2"/>
  <c r="H7628" i="2" s="1"/>
  <c r="F7629" i="2"/>
  <c r="H7629" i="2" s="1"/>
  <c r="F7630" i="2"/>
  <c r="H7630" i="2" s="1"/>
  <c r="F7631" i="2"/>
  <c r="H7631" i="2" s="1"/>
  <c r="F7632" i="2"/>
  <c r="H7632" i="2" s="1"/>
  <c r="F7633" i="2"/>
  <c r="H7633" i="2" s="1"/>
  <c r="F7634" i="2"/>
  <c r="H7634" i="2" s="1"/>
  <c r="F7635" i="2"/>
  <c r="H7635" i="2" s="1"/>
  <c r="F7636" i="2"/>
  <c r="H7636" i="2" s="1"/>
  <c r="F7637" i="2"/>
  <c r="H7637" i="2" s="1"/>
  <c r="F7638" i="2"/>
  <c r="H7638" i="2" s="1"/>
  <c r="F7639" i="2"/>
  <c r="H7639" i="2" s="1"/>
  <c r="F7640" i="2"/>
  <c r="H7640" i="2" s="1"/>
  <c r="F7641" i="2"/>
  <c r="H7641" i="2" s="1"/>
  <c r="F7642" i="2"/>
  <c r="H7642" i="2" s="1"/>
  <c r="F7643" i="2"/>
  <c r="H7643" i="2" s="1"/>
  <c r="F7644" i="2"/>
  <c r="H7644" i="2" s="1"/>
  <c r="F7645" i="2"/>
  <c r="H7645" i="2" s="1"/>
  <c r="F7646" i="2"/>
  <c r="H7646" i="2" s="1"/>
  <c r="F7647" i="2"/>
  <c r="H7647" i="2" s="1"/>
  <c r="F7648" i="2"/>
  <c r="H7648" i="2" s="1"/>
  <c r="F7649" i="2"/>
  <c r="H7649" i="2" s="1"/>
  <c r="F7650" i="2"/>
  <c r="H7650" i="2" s="1"/>
  <c r="F7651" i="2"/>
  <c r="H7651" i="2" s="1"/>
  <c r="F7652" i="2"/>
  <c r="H7652" i="2" s="1"/>
  <c r="F7653" i="2"/>
  <c r="H7653" i="2" s="1"/>
  <c r="F7654" i="2"/>
  <c r="H7654" i="2" s="1"/>
  <c r="F7655" i="2"/>
  <c r="H7655" i="2" s="1"/>
  <c r="F7656" i="2"/>
  <c r="H7656" i="2" s="1"/>
  <c r="F7657" i="2"/>
  <c r="H7657" i="2" s="1"/>
  <c r="F7658" i="2"/>
  <c r="H7658" i="2" s="1"/>
  <c r="F7659" i="2"/>
  <c r="H7659" i="2" s="1"/>
  <c r="F7660" i="2"/>
  <c r="H7660" i="2" s="1"/>
  <c r="F7661" i="2"/>
  <c r="H7661" i="2" s="1"/>
  <c r="F7662" i="2"/>
  <c r="H7662" i="2" s="1"/>
  <c r="F7663" i="2"/>
  <c r="H7663" i="2" s="1"/>
  <c r="F7664" i="2"/>
  <c r="H7664" i="2" s="1"/>
  <c r="F7665" i="2"/>
  <c r="H7665" i="2" s="1"/>
  <c r="F7666" i="2"/>
  <c r="H7666" i="2" s="1"/>
  <c r="F7667" i="2"/>
  <c r="H7667" i="2" s="1"/>
  <c r="F7668" i="2"/>
  <c r="H7668" i="2" s="1"/>
  <c r="F7669" i="2"/>
  <c r="H7669" i="2" s="1"/>
  <c r="F7670" i="2"/>
  <c r="H7670" i="2" s="1"/>
  <c r="F7671" i="2"/>
  <c r="H7671" i="2" s="1"/>
  <c r="F7672" i="2"/>
  <c r="H7672" i="2" s="1"/>
  <c r="F7673" i="2"/>
  <c r="H7673" i="2" s="1"/>
  <c r="F7674" i="2"/>
  <c r="H7674" i="2" s="1"/>
  <c r="F7675" i="2"/>
  <c r="H7675" i="2" s="1"/>
  <c r="F7676" i="2"/>
  <c r="H7676" i="2" s="1"/>
  <c r="F7677" i="2"/>
  <c r="H7677" i="2" s="1"/>
  <c r="F7678" i="2"/>
  <c r="H7678" i="2" s="1"/>
  <c r="F7679" i="2"/>
  <c r="H7679" i="2" s="1"/>
  <c r="F7680" i="2"/>
  <c r="H7680" i="2" s="1"/>
  <c r="F7681" i="2"/>
  <c r="H7681" i="2" s="1"/>
  <c r="F7682" i="2"/>
  <c r="H7682" i="2" s="1"/>
  <c r="F7683" i="2"/>
  <c r="H7683" i="2" s="1"/>
  <c r="F7684" i="2"/>
  <c r="H7684" i="2" s="1"/>
  <c r="F7685" i="2"/>
  <c r="H7685" i="2" s="1"/>
  <c r="F7686" i="2"/>
  <c r="H7686" i="2" s="1"/>
  <c r="F7687" i="2"/>
  <c r="H7687" i="2" s="1"/>
  <c r="F7688" i="2"/>
  <c r="H7688" i="2" s="1"/>
  <c r="F7689" i="2"/>
  <c r="H7689" i="2" s="1"/>
  <c r="F7690" i="2"/>
  <c r="H7690" i="2" s="1"/>
  <c r="F7691" i="2"/>
  <c r="H7691" i="2" s="1"/>
  <c r="F7692" i="2"/>
  <c r="H7692" i="2" s="1"/>
  <c r="F7693" i="2"/>
  <c r="H7693" i="2" s="1"/>
  <c r="F7694" i="2"/>
  <c r="H7694" i="2" s="1"/>
  <c r="F7695" i="2"/>
  <c r="H7695" i="2" s="1"/>
  <c r="F7696" i="2"/>
  <c r="H7696" i="2" s="1"/>
  <c r="F7697" i="2"/>
  <c r="H7697" i="2" s="1"/>
  <c r="F7698" i="2"/>
  <c r="H7698" i="2" s="1"/>
  <c r="F7699" i="2"/>
  <c r="H7699" i="2" s="1"/>
  <c r="F7700" i="2"/>
  <c r="H7700" i="2" s="1"/>
  <c r="F7701" i="2"/>
  <c r="H7701" i="2" s="1"/>
  <c r="F7702" i="2"/>
  <c r="H7702" i="2" s="1"/>
  <c r="F7703" i="2"/>
  <c r="H7703" i="2" s="1"/>
  <c r="F7704" i="2"/>
  <c r="H7704" i="2" s="1"/>
  <c r="F7705" i="2"/>
  <c r="H7705" i="2" s="1"/>
  <c r="F7706" i="2"/>
  <c r="H7706" i="2" s="1"/>
  <c r="F7707" i="2"/>
  <c r="H7707" i="2" s="1"/>
  <c r="F7708" i="2"/>
  <c r="H7708" i="2" s="1"/>
  <c r="F7709" i="2"/>
  <c r="H7709" i="2" s="1"/>
  <c r="F7710" i="2"/>
  <c r="H7710" i="2" s="1"/>
  <c r="F7711" i="2"/>
  <c r="H7711" i="2" s="1"/>
  <c r="F7712" i="2"/>
  <c r="H7712" i="2" s="1"/>
  <c r="F7713" i="2"/>
  <c r="H7713" i="2" s="1"/>
  <c r="F7714" i="2"/>
  <c r="H7714" i="2" s="1"/>
  <c r="F7715" i="2"/>
  <c r="H7715" i="2" s="1"/>
  <c r="F7716" i="2"/>
  <c r="H7716" i="2" s="1"/>
  <c r="F7717" i="2"/>
  <c r="H7717" i="2" s="1"/>
  <c r="F7718" i="2"/>
  <c r="H7718" i="2" s="1"/>
  <c r="F7719" i="2"/>
  <c r="H7719" i="2" s="1"/>
  <c r="F7720" i="2"/>
  <c r="H7720" i="2" s="1"/>
  <c r="F7721" i="2"/>
  <c r="H7721" i="2" s="1"/>
  <c r="F7722" i="2"/>
  <c r="H7722" i="2" s="1"/>
  <c r="F7723" i="2"/>
  <c r="H7723" i="2" s="1"/>
  <c r="F7724" i="2"/>
  <c r="H7724" i="2" s="1"/>
  <c r="F7725" i="2"/>
  <c r="H7725" i="2" s="1"/>
  <c r="F7726" i="2"/>
  <c r="H7726" i="2" s="1"/>
  <c r="F7727" i="2"/>
  <c r="H7727" i="2" s="1"/>
  <c r="F7728" i="2"/>
  <c r="H7728" i="2" s="1"/>
  <c r="F7729" i="2"/>
  <c r="H7729" i="2" s="1"/>
  <c r="F7730" i="2"/>
  <c r="H7730" i="2" s="1"/>
  <c r="F7731" i="2"/>
  <c r="H7731" i="2" s="1"/>
  <c r="F7732" i="2"/>
  <c r="H7732" i="2" s="1"/>
  <c r="F7733" i="2"/>
  <c r="H7733" i="2" s="1"/>
  <c r="F7734" i="2"/>
  <c r="H7734" i="2" s="1"/>
  <c r="F7735" i="2"/>
  <c r="H7735" i="2" s="1"/>
  <c r="F7736" i="2"/>
  <c r="H7736" i="2" s="1"/>
  <c r="F7737" i="2"/>
  <c r="H7737" i="2" s="1"/>
  <c r="F7738" i="2"/>
  <c r="H7738" i="2" s="1"/>
  <c r="F7739" i="2"/>
  <c r="H7739" i="2" s="1"/>
  <c r="F7740" i="2"/>
  <c r="H7740" i="2" s="1"/>
  <c r="F7741" i="2"/>
  <c r="H7741" i="2" s="1"/>
  <c r="F7742" i="2"/>
  <c r="H7742" i="2" s="1"/>
  <c r="F7743" i="2"/>
  <c r="H7743" i="2" s="1"/>
  <c r="F7744" i="2"/>
  <c r="H7744" i="2" s="1"/>
  <c r="F7745" i="2"/>
  <c r="H7745" i="2" s="1"/>
  <c r="F7746" i="2"/>
  <c r="H7746" i="2" s="1"/>
  <c r="F7747" i="2"/>
  <c r="H7747" i="2" s="1"/>
  <c r="F7748" i="2"/>
  <c r="H7748" i="2" s="1"/>
  <c r="F7749" i="2"/>
  <c r="H7749" i="2" s="1"/>
  <c r="F7750" i="2"/>
  <c r="H7750" i="2" s="1"/>
  <c r="F7751" i="2"/>
  <c r="H7751" i="2" s="1"/>
  <c r="F7752" i="2"/>
  <c r="H7752" i="2" s="1"/>
  <c r="F7753" i="2"/>
  <c r="H7753" i="2" s="1"/>
  <c r="F7754" i="2"/>
  <c r="H7754" i="2" s="1"/>
  <c r="F7755" i="2"/>
  <c r="H7755" i="2" s="1"/>
  <c r="F7756" i="2"/>
  <c r="H7756" i="2" s="1"/>
  <c r="F7757" i="2"/>
  <c r="H7757" i="2" s="1"/>
  <c r="F7758" i="2"/>
  <c r="H7758" i="2" s="1"/>
  <c r="F7759" i="2"/>
  <c r="H7759" i="2" s="1"/>
  <c r="F7760" i="2"/>
  <c r="H7760" i="2" s="1"/>
  <c r="F7761" i="2"/>
  <c r="H7761" i="2" s="1"/>
  <c r="F7762" i="2"/>
  <c r="H7762" i="2" s="1"/>
  <c r="F7763" i="2"/>
  <c r="H7763" i="2" s="1"/>
  <c r="F7764" i="2"/>
  <c r="H7764" i="2" s="1"/>
  <c r="F7765" i="2"/>
  <c r="H7765" i="2" s="1"/>
  <c r="F7766" i="2"/>
  <c r="H7766" i="2" s="1"/>
  <c r="F7767" i="2"/>
  <c r="H7767" i="2" s="1"/>
  <c r="F7768" i="2"/>
  <c r="H7768" i="2" s="1"/>
  <c r="F7769" i="2"/>
  <c r="H7769" i="2" s="1"/>
  <c r="F7770" i="2"/>
  <c r="H7770" i="2" s="1"/>
  <c r="F7771" i="2"/>
  <c r="H7771" i="2" s="1"/>
  <c r="F7772" i="2"/>
  <c r="H7772" i="2" s="1"/>
  <c r="F7773" i="2"/>
  <c r="H7773" i="2" s="1"/>
  <c r="F7774" i="2"/>
  <c r="H7774" i="2" s="1"/>
  <c r="F7775" i="2"/>
  <c r="H7775" i="2" s="1"/>
  <c r="F7776" i="2"/>
  <c r="H7776" i="2" s="1"/>
  <c r="F7777" i="2"/>
  <c r="H7777" i="2" s="1"/>
  <c r="F7778" i="2"/>
  <c r="H7778" i="2" s="1"/>
  <c r="F7779" i="2"/>
  <c r="H7779" i="2" s="1"/>
  <c r="F7780" i="2"/>
  <c r="H7780" i="2" s="1"/>
  <c r="F7781" i="2"/>
  <c r="H7781" i="2" s="1"/>
  <c r="F7782" i="2"/>
  <c r="H7782" i="2" s="1"/>
  <c r="F7783" i="2"/>
  <c r="H7783" i="2" s="1"/>
  <c r="F7784" i="2"/>
  <c r="H7784" i="2" s="1"/>
  <c r="F7785" i="2"/>
  <c r="H7785" i="2" s="1"/>
  <c r="F7786" i="2"/>
  <c r="H7786" i="2" s="1"/>
  <c r="F7787" i="2"/>
  <c r="H7787" i="2" s="1"/>
  <c r="F7788" i="2"/>
  <c r="H7788" i="2" s="1"/>
  <c r="F7789" i="2"/>
  <c r="H7789" i="2" s="1"/>
  <c r="F7790" i="2"/>
  <c r="H7790" i="2" s="1"/>
  <c r="F7791" i="2"/>
  <c r="H7791" i="2" s="1"/>
  <c r="F7792" i="2"/>
  <c r="H7792" i="2" s="1"/>
  <c r="F7793" i="2"/>
  <c r="H7793" i="2" s="1"/>
  <c r="F7794" i="2"/>
  <c r="H7794" i="2" s="1"/>
  <c r="F7795" i="2"/>
  <c r="H7795" i="2" s="1"/>
  <c r="F7796" i="2"/>
  <c r="H7796" i="2" s="1"/>
  <c r="F7797" i="2"/>
  <c r="H7797" i="2" s="1"/>
  <c r="F7798" i="2"/>
  <c r="H7798" i="2" s="1"/>
  <c r="F7799" i="2"/>
  <c r="H7799" i="2" s="1"/>
  <c r="F7800" i="2"/>
  <c r="H7800" i="2" s="1"/>
  <c r="F7801" i="2"/>
  <c r="H7801" i="2" s="1"/>
  <c r="F7802" i="2"/>
  <c r="H7802" i="2" s="1"/>
  <c r="F7803" i="2"/>
  <c r="H7803" i="2" s="1"/>
  <c r="F7804" i="2"/>
  <c r="H7804" i="2" s="1"/>
  <c r="F7805" i="2"/>
  <c r="H7805" i="2" s="1"/>
  <c r="F7806" i="2"/>
  <c r="H7806" i="2" s="1"/>
  <c r="F7807" i="2"/>
  <c r="H7807" i="2" s="1"/>
  <c r="F7808" i="2"/>
  <c r="H7808" i="2" s="1"/>
  <c r="F7809" i="2"/>
  <c r="H7809" i="2" s="1"/>
  <c r="F7810" i="2"/>
  <c r="H7810" i="2" s="1"/>
  <c r="F7811" i="2"/>
  <c r="H7811" i="2" s="1"/>
  <c r="F7812" i="2"/>
  <c r="H7812" i="2" s="1"/>
  <c r="F7813" i="2"/>
  <c r="H7813" i="2" s="1"/>
  <c r="F7814" i="2"/>
  <c r="H7814" i="2" s="1"/>
  <c r="F7815" i="2"/>
  <c r="H7815" i="2" s="1"/>
  <c r="F7816" i="2"/>
  <c r="H7816" i="2" s="1"/>
  <c r="F7817" i="2"/>
  <c r="H7817" i="2" s="1"/>
  <c r="F7818" i="2"/>
  <c r="H7818" i="2" s="1"/>
  <c r="F7819" i="2"/>
  <c r="H7819" i="2" s="1"/>
  <c r="F7820" i="2"/>
  <c r="H7820" i="2" s="1"/>
  <c r="F7821" i="2"/>
  <c r="H7821" i="2" s="1"/>
  <c r="F7822" i="2"/>
  <c r="H7822" i="2" s="1"/>
  <c r="F7823" i="2"/>
  <c r="H7823" i="2" s="1"/>
  <c r="F7824" i="2"/>
  <c r="H7824" i="2" s="1"/>
  <c r="F7825" i="2"/>
  <c r="H7825" i="2" s="1"/>
  <c r="F7826" i="2"/>
  <c r="H7826" i="2" s="1"/>
  <c r="F7827" i="2"/>
  <c r="H7827" i="2" s="1"/>
  <c r="F7828" i="2"/>
  <c r="H7828" i="2" s="1"/>
  <c r="F7829" i="2"/>
  <c r="H7829" i="2" s="1"/>
  <c r="F7830" i="2"/>
  <c r="H7830" i="2" s="1"/>
  <c r="F7831" i="2"/>
  <c r="H7831" i="2" s="1"/>
  <c r="F7832" i="2"/>
  <c r="H7832" i="2" s="1"/>
  <c r="F7833" i="2"/>
  <c r="H7833" i="2" s="1"/>
  <c r="F7834" i="2"/>
  <c r="H7834" i="2" s="1"/>
  <c r="F7835" i="2"/>
  <c r="H7835" i="2" s="1"/>
  <c r="F7836" i="2"/>
  <c r="H7836" i="2" s="1"/>
  <c r="F7837" i="2"/>
  <c r="H7837" i="2" s="1"/>
  <c r="F7838" i="2"/>
  <c r="H7838" i="2" s="1"/>
  <c r="F7839" i="2"/>
  <c r="H7839" i="2" s="1"/>
  <c r="F7840" i="2"/>
  <c r="H7840" i="2" s="1"/>
  <c r="F7841" i="2"/>
  <c r="H7841" i="2" s="1"/>
  <c r="F7842" i="2"/>
  <c r="H7842" i="2" s="1"/>
  <c r="F7843" i="2"/>
  <c r="H7843" i="2" s="1"/>
  <c r="F7844" i="2"/>
  <c r="H7844" i="2" s="1"/>
  <c r="F7845" i="2"/>
  <c r="H7845" i="2" s="1"/>
  <c r="F7846" i="2"/>
  <c r="H7846" i="2" s="1"/>
  <c r="F7847" i="2"/>
  <c r="H7847" i="2" s="1"/>
  <c r="F7848" i="2"/>
  <c r="H7848" i="2" s="1"/>
  <c r="F7849" i="2"/>
  <c r="H7849" i="2" s="1"/>
  <c r="F7850" i="2"/>
  <c r="H7850" i="2" s="1"/>
  <c r="F7851" i="2"/>
  <c r="H7851" i="2" s="1"/>
  <c r="F7852" i="2"/>
  <c r="H7852" i="2" s="1"/>
  <c r="F7853" i="2"/>
  <c r="H7853" i="2" s="1"/>
  <c r="F7854" i="2"/>
  <c r="H7854" i="2" s="1"/>
  <c r="F7855" i="2"/>
  <c r="H7855" i="2" s="1"/>
  <c r="F7856" i="2"/>
  <c r="H7856" i="2" s="1"/>
  <c r="F7857" i="2"/>
  <c r="H7857" i="2" s="1"/>
  <c r="F7858" i="2"/>
  <c r="H7858" i="2" s="1"/>
  <c r="F7859" i="2"/>
  <c r="H7859" i="2" s="1"/>
  <c r="F7860" i="2"/>
  <c r="H7860" i="2" s="1"/>
  <c r="F7861" i="2"/>
  <c r="H7861" i="2" s="1"/>
  <c r="F7862" i="2"/>
  <c r="H7862" i="2" s="1"/>
  <c r="F7863" i="2"/>
  <c r="H7863" i="2" s="1"/>
  <c r="F7864" i="2"/>
  <c r="H7864" i="2" s="1"/>
  <c r="F7865" i="2"/>
  <c r="H7865" i="2" s="1"/>
  <c r="F7866" i="2"/>
  <c r="H7866" i="2" s="1"/>
  <c r="F7867" i="2"/>
  <c r="H7867" i="2" s="1"/>
  <c r="F7868" i="2"/>
  <c r="H7868" i="2" s="1"/>
  <c r="F7869" i="2"/>
  <c r="H7869" i="2" s="1"/>
  <c r="F7870" i="2"/>
  <c r="H7870" i="2" s="1"/>
  <c r="F7871" i="2"/>
  <c r="H7871" i="2" s="1"/>
  <c r="F7872" i="2"/>
  <c r="H7872" i="2" s="1"/>
  <c r="F7873" i="2"/>
  <c r="H7873" i="2" s="1"/>
  <c r="F7874" i="2"/>
  <c r="H7874" i="2" s="1"/>
  <c r="F7875" i="2"/>
  <c r="H7875" i="2" s="1"/>
  <c r="F7876" i="2"/>
  <c r="H7876" i="2" s="1"/>
  <c r="F7877" i="2"/>
  <c r="H7877" i="2" s="1"/>
  <c r="F7878" i="2"/>
  <c r="H7878" i="2" s="1"/>
  <c r="F7879" i="2"/>
  <c r="H7879" i="2" s="1"/>
  <c r="F7880" i="2"/>
  <c r="H7880" i="2" s="1"/>
  <c r="F7881" i="2"/>
  <c r="H7881" i="2" s="1"/>
  <c r="F7882" i="2"/>
  <c r="H7882" i="2" s="1"/>
  <c r="F7883" i="2"/>
  <c r="H7883" i="2" s="1"/>
  <c r="F7884" i="2"/>
  <c r="H7884" i="2" s="1"/>
  <c r="F7885" i="2"/>
  <c r="H7885" i="2" s="1"/>
  <c r="F7886" i="2"/>
  <c r="H7886" i="2" s="1"/>
  <c r="F7887" i="2"/>
  <c r="H7887" i="2" s="1"/>
  <c r="F7888" i="2"/>
  <c r="H7888" i="2" s="1"/>
  <c r="F7889" i="2"/>
  <c r="H7889" i="2" s="1"/>
  <c r="F7890" i="2"/>
  <c r="H7890" i="2" s="1"/>
  <c r="F7891" i="2"/>
  <c r="H7891" i="2" s="1"/>
  <c r="F7892" i="2"/>
  <c r="H7892" i="2" s="1"/>
  <c r="F7893" i="2"/>
  <c r="H7893" i="2" s="1"/>
  <c r="F7894" i="2"/>
  <c r="H7894" i="2" s="1"/>
  <c r="F7895" i="2"/>
  <c r="H7895" i="2" s="1"/>
  <c r="F7896" i="2"/>
  <c r="H7896" i="2" s="1"/>
  <c r="F7897" i="2"/>
  <c r="H7897" i="2" s="1"/>
  <c r="F7898" i="2"/>
  <c r="H7898" i="2" s="1"/>
  <c r="F7899" i="2"/>
  <c r="H7899" i="2" s="1"/>
  <c r="F7900" i="2"/>
  <c r="H7900" i="2" s="1"/>
  <c r="F7901" i="2"/>
  <c r="H7901" i="2" s="1"/>
  <c r="F7902" i="2"/>
  <c r="H7902" i="2" s="1"/>
  <c r="F7903" i="2"/>
  <c r="H7903" i="2" s="1"/>
  <c r="F7904" i="2"/>
  <c r="H7904" i="2" s="1"/>
  <c r="F7905" i="2"/>
  <c r="H7905" i="2" s="1"/>
  <c r="F7906" i="2"/>
  <c r="H7906" i="2" s="1"/>
  <c r="F7907" i="2"/>
  <c r="H7907" i="2" s="1"/>
  <c r="F7908" i="2"/>
  <c r="H7908" i="2" s="1"/>
  <c r="F7909" i="2"/>
  <c r="H7909" i="2" s="1"/>
  <c r="F7910" i="2"/>
  <c r="H7910" i="2" s="1"/>
  <c r="F7911" i="2"/>
  <c r="H7911" i="2" s="1"/>
  <c r="F7912" i="2"/>
  <c r="H7912" i="2" s="1"/>
  <c r="F7913" i="2"/>
  <c r="H7913" i="2" s="1"/>
  <c r="F7914" i="2"/>
  <c r="H7914" i="2" s="1"/>
  <c r="F7915" i="2"/>
  <c r="H7915" i="2" s="1"/>
  <c r="F7916" i="2"/>
  <c r="H7916" i="2" s="1"/>
  <c r="F7917" i="2"/>
  <c r="H7917" i="2" s="1"/>
  <c r="F7918" i="2"/>
  <c r="H7918" i="2" s="1"/>
  <c r="F7919" i="2"/>
  <c r="H7919" i="2" s="1"/>
  <c r="F7920" i="2"/>
  <c r="H7920" i="2" s="1"/>
  <c r="F7921" i="2"/>
  <c r="H7921" i="2" s="1"/>
  <c r="F7922" i="2"/>
  <c r="H7922" i="2" s="1"/>
  <c r="F7923" i="2"/>
  <c r="H7923" i="2" s="1"/>
  <c r="F7924" i="2"/>
  <c r="H7924" i="2" s="1"/>
  <c r="F7925" i="2"/>
  <c r="H7925" i="2" s="1"/>
  <c r="F7926" i="2"/>
  <c r="H7926" i="2" s="1"/>
  <c r="F7927" i="2"/>
  <c r="H7927" i="2" s="1"/>
  <c r="F7928" i="2"/>
  <c r="H7928" i="2" s="1"/>
  <c r="F7929" i="2"/>
  <c r="H7929" i="2" s="1"/>
  <c r="F7930" i="2"/>
  <c r="H7930" i="2" s="1"/>
  <c r="F7931" i="2"/>
  <c r="H7931" i="2" s="1"/>
  <c r="F7932" i="2"/>
  <c r="H7932" i="2" s="1"/>
  <c r="F7933" i="2"/>
  <c r="H7933" i="2" s="1"/>
  <c r="F7934" i="2"/>
  <c r="H7934" i="2" s="1"/>
  <c r="F7935" i="2"/>
  <c r="H7935" i="2" s="1"/>
  <c r="F7936" i="2"/>
  <c r="H7936" i="2" s="1"/>
  <c r="F7937" i="2"/>
  <c r="H7937" i="2" s="1"/>
  <c r="F7938" i="2"/>
  <c r="H7938" i="2" s="1"/>
  <c r="F7939" i="2"/>
  <c r="H7939" i="2" s="1"/>
  <c r="F7940" i="2"/>
  <c r="H7940" i="2" s="1"/>
  <c r="F7941" i="2"/>
  <c r="H7941" i="2" s="1"/>
  <c r="F7942" i="2"/>
  <c r="H7942" i="2" s="1"/>
  <c r="F7943" i="2"/>
  <c r="H7943" i="2" s="1"/>
  <c r="F7944" i="2"/>
  <c r="H7944" i="2" s="1"/>
  <c r="F7945" i="2"/>
  <c r="H7945" i="2" s="1"/>
  <c r="F7946" i="2"/>
  <c r="H7946" i="2" s="1"/>
  <c r="F7947" i="2"/>
  <c r="H7947" i="2" s="1"/>
  <c r="F7948" i="2"/>
  <c r="H7948" i="2" s="1"/>
  <c r="F7949" i="2"/>
  <c r="H7949" i="2" s="1"/>
  <c r="F7950" i="2"/>
  <c r="H7950" i="2" s="1"/>
  <c r="F7951" i="2"/>
  <c r="H7951" i="2" s="1"/>
  <c r="F7952" i="2"/>
  <c r="H7952" i="2" s="1"/>
  <c r="F7953" i="2"/>
  <c r="H7953" i="2" s="1"/>
  <c r="F7954" i="2"/>
  <c r="H7954" i="2" s="1"/>
  <c r="F7955" i="2"/>
  <c r="H7955" i="2" s="1"/>
  <c r="F7956" i="2"/>
  <c r="H7956" i="2" s="1"/>
  <c r="F7957" i="2"/>
  <c r="H7957" i="2" s="1"/>
  <c r="F7958" i="2"/>
  <c r="H7958" i="2" s="1"/>
  <c r="F7959" i="2"/>
  <c r="H7959" i="2" s="1"/>
  <c r="F7960" i="2"/>
  <c r="H7960" i="2" s="1"/>
  <c r="F7961" i="2"/>
  <c r="H7961" i="2" s="1"/>
  <c r="F7962" i="2"/>
  <c r="H7962" i="2" s="1"/>
  <c r="F7963" i="2"/>
  <c r="H7963" i="2" s="1"/>
  <c r="F7964" i="2"/>
  <c r="H7964" i="2" s="1"/>
  <c r="F7965" i="2"/>
  <c r="H7965" i="2" s="1"/>
  <c r="F7966" i="2"/>
  <c r="H7966" i="2" s="1"/>
  <c r="F7967" i="2"/>
  <c r="H7967" i="2" s="1"/>
  <c r="F7968" i="2"/>
  <c r="H7968" i="2" s="1"/>
  <c r="F7969" i="2"/>
  <c r="H7969" i="2" s="1"/>
  <c r="F7970" i="2"/>
  <c r="H7970" i="2" s="1"/>
  <c r="F7971" i="2"/>
  <c r="H7971" i="2" s="1"/>
  <c r="F7972" i="2"/>
  <c r="H7972" i="2" s="1"/>
  <c r="F7973" i="2"/>
  <c r="H7973" i="2" s="1"/>
  <c r="F7974" i="2"/>
  <c r="H7974" i="2" s="1"/>
  <c r="F7975" i="2"/>
  <c r="H7975" i="2" s="1"/>
  <c r="F7976" i="2"/>
  <c r="H7976" i="2" s="1"/>
  <c r="F7977" i="2"/>
  <c r="H7977" i="2" s="1"/>
  <c r="F7978" i="2"/>
  <c r="H7978" i="2" s="1"/>
  <c r="F7979" i="2"/>
  <c r="H7979" i="2" s="1"/>
  <c r="F7980" i="2"/>
  <c r="H7980" i="2" s="1"/>
  <c r="F7981" i="2"/>
  <c r="H7981" i="2" s="1"/>
  <c r="F7982" i="2"/>
  <c r="H7982" i="2" s="1"/>
  <c r="F7983" i="2"/>
  <c r="H7983" i="2" s="1"/>
  <c r="F7984" i="2"/>
  <c r="H7984" i="2" s="1"/>
  <c r="F7985" i="2"/>
  <c r="H7985" i="2" s="1"/>
  <c r="F7986" i="2"/>
  <c r="H7986" i="2" s="1"/>
  <c r="F7987" i="2"/>
  <c r="H7987" i="2" s="1"/>
  <c r="F7988" i="2"/>
  <c r="H7988" i="2" s="1"/>
  <c r="F7989" i="2"/>
  <c r="H7989" i="2" s="1"/>
  <c r="F7990" i="2"/>
  <c r="H7990" i="2" s="1"/>
  <c r="F7991" i="2"/>
  <c r="H7991" i="2" s="1"/>
  <c r="F7992" i="2"/>
  <c r="H7992" i="2" s="1"/>
  <c r="F7993" i="2"/>
  <c r="H7993" i="2" s="1"/>
  <c r="F7994" i="2"/>
  <c r="H7994" i="2" s="1"/>
  <c r="F7995" i="2"/>
  <c r="H7995" i="2" s="1"/>
  <c r="F7996" i="2"/>
  <c r="H7996" i="2" s="1"/>
  <c r="F7997" i="2"/>
  <c r="H7997" i="2" s="1"/>
  <c r="F7998" i="2"/>
  <c r="H7998" i="2" s="1"/>
  <c r="F7999" i="2"/>
  <c r="H7999" i="2" s="1"/>
  <c r="F8000" i="2"/>
  <c r="H8000" i="2" s="1"/>
  <c r="F8001" i="2"/>
  <c r="H8001" i="2" s="1"/>
  <c r="F8002" i="2"/>
  <c r="H8002" i="2" s="1"/>
  <c r="F8003" i="2"/>
  <c r="H8003" i="2" s="1"/>
  <c r="F8004" i="2"/>
  <c r="H8004" i="2" s="1"/>
  <c r="F8005" i="2"/>
  <c r="H8005" i="2" s="1"/>
  <c r="F8006" i="2"/>
  <c r="H8006" i="2" s="1"/>
  <c r="F8007" i="2"/>
  <c r="H8007" i="2" s="1"/>
  <c r="F8008" i="2"/>
  <c r="H8008" i="2" s="1"/>
  <c r="F8009" i="2"/>
  <c r="H8009" i="2" s="1"/>
  <c r="F8010" i="2"/>
  <c r="H8010" i="2" s="1"/>
  <c r="F8011" i="2"/>
  <c r="H8011" i="2" s="1"/>
  <c r="F8012" i="2"/>
  <c r="H8012" i="2" s="1"/>
  <c r="F8013" i="2"/>
  <c r="H8013" i="2" s="1"/>
  <c r="F8014" i="2"/>
  <c r="H8014" i="2" s="1"/>
  <c r="F8015" i="2"/>
  <c r="H8015" i="2" s="1"/>
  <c r="F8016" i="2"/>
  <c r="H8016" i="2" s="1"/>
  <c r="F8017" i="2"/>
  <c r="H8017" i="2" s="1"/>
  <c r="F8018" i="2"/>
  <c r="H8018" i="2" s="1"/>
  <c r="F8019" i="2"/>
  <c r="H8019" i="2" s="1"/>
  <c r="F8020" i="2"/>
  <c r="H8020" i="2" s="1"/>
  <c r="F8021" i="2"/>
  <c r="H8021" i="2" s="1"/>
  <c r="F8022" i="2"/>
  <c r="H8022" i="2" s="1"/>
  <c r="F8023" i="2"/>
  <c r="H8023" i="2" s="1"/>
  <c r="F8024" i="2"/>
  <c r="H8024" i="2" s="1"/>
  <c r="F8025" i="2"/>
  <c r="H8025" i="2" s="1"/>
  <c r="F8026" i="2"/>
  <c r="H8026" i="2" s="1"/>
  <c r="F8027" i="2"/>
  <c r="H8027" i="2" s="1"/>
  <c r="F8028" i="2"/>
  <c r="H8028" i="2" s="1"/>
  <c r="F8029" i="2"/>
  <c r="H8029" i="2" s="1"/>
  <c r="F8030" i="2"/>
  <c r="H8030" i="2" s="1"/>
  <c r="F8031" i="2"/>
  <c r="H8031" i="2" s="1"/>
  <c r="F8032" i="2"/>
  <c r="H8032" i="2" s="1"/>
  <c r="F8033" i="2"/>
  <c r="H8033" i="2" s="1"/>
  <c r="F8034" i="2"/>
  <c r="H8034" i="2" s="1"/>
  <c r="F8035" i="2"/>
  <c r="H8035" i="2" s="1"/>
  <c r="F8036" i="2"/>
  <c r="H8036" i="2" s="1"/>
  <c r="F8037" i="2"/>
  <c r="H8037" i="2" s="1"/>
  <c r="F8038" i="2"/>
  <c r="H8038" i="2" s="1"/>
  <c r="F8039" i="2"/>
  <c r="H8039" i="2" s="1"/>
  <c r="F8040" i="2"/>
  <c r="H8040" i="2" s="1"/>
  <c r="F8041" i="2"/>
  <c r="H8041" i="2" s="1"/>
  <c r="F8042" i="2"/>
  <c r="H8042" i="2" s="1"/>
  <c r="F8043" i="2"/>
  <c r="H8043" i="2" s="1"/>
  <c r="F8044" i="2"/>
  <c r="H8044" i="2" s="1"/>
  <c r="F8045" i="2"/>
  <c r="H8045" i="2" s="1"/>
  <c r="F8046" i="2"/>
  <c r="H8046" i="2" s="1"/>
  <c r="F8047" i="2"/>
  <c r="H8047" i="2" s="1"/>
  <c r="F8048" i="2"/>
  <c r="H8048" i="2" s="1"/>
  <c r="F8049" i="2"/>
  <c r="H8049" i="2" s="1"/>
  <c r="F8050" i="2"/>
  <c r="H8050" i="2" s="1"/>
  <c r="F8051" i="2"/>
  <c r="H8051" i="2" s="1"/>
  <c r="F8052" i="2"/>
  <c r="H8052" i="2" s="1"/>
  <c r="F8053" i="2"/>
  <c r="H8053" i="2" s="1"/>
  <c r="F8054" i="2"/>
  <c r="H8054" i="2" s="1"/>
  <c r="F8055" i="2"/>
  <c r="H8055" i="2" s="1"/>
  <c r="F8056" i="2"/>
  <c r="H8056" i="2" s="1"/>
  <c r="F8057" i="2"/>
  <c r="H8057" i="2" s="1"/>
  <c r="F8058" i="2"/>
  <c r="H8058" i="2" s="1"/>
  <c r="F8059" i="2"/>
  <c r="H8059" i="2" s="1"/>
  <c r="F8060" i="2"/>
  <c r="H8060" i="2" s="1"/>
  <c r="F8061" i="2"/>
  <c r="H8061" i="2" s="1"/>
  <c r="F8062" i="2"/>
  <c r="H8062" i="2" s="1"/>
  <c r="F8063" i="2"/>
  <c r="H8063" i="2" s="1"/>
  <c r="F8064" i="2"/>
  <c r="H8064" i="2" s="1"/>
  <c r="F8065" i="2"/>
  <c r="H8065" i="2" s="1"/>
  <c r="F8066" i="2"/>
  <c r="H8066" i="2" s="1"/>
  <c r="F8067" i="2"/>
  <c r="H8067" i="2" s="1"/>
  <c r="F8068" i="2"/>
  <c r="H8068" i="2" s="1"/>
  <c r="F8069" i="2"/>
  <c r="H8069" i="2" s="1"/>
  <c r="F8070" i="2"/>
  <c r="H8070" i="2" s="1"/>
  <c r="F8071" i="2"/>
  <c r="H8071" i="2" s="1"/>
  <c r="F8072" i="2"/>
  <c r="H8072" i="2" s="1"/>
  <c r="F8073" i="2"/>
  <c r="H8073" i="2" s="1"/>
  <c r="F8074" i="2"/>
  <c r="H8074" i="2" s="1"/>
  <c r="F8075" i="2"/>
  <c r="H8075" i="2" s="1"/>
  <c r="F8076" i="2"/>
  <c r="H8076" i="2" s="1"/>
  <c r="F8077" i="2"/>
  <c r="H8077" i="2" s="1"/>
  <c r="F8078" i="2"/>
  <c r="H8078" i="2" s="1"/>
  <c r="F8079" i="2"/>
  <c r="H8079" i="2" s="1"/>
  <c r="F8080" i="2"/>
  <c r="H8080" i="2" s="1"/>
  <c r="F8081" i="2"/>
  <c r="H8081" i="2" s="1"/>
  <c r="F8082" i="2"/>
  <c r="H8082" i="2" s="1"/>
  <c r="F8083" i="2"/>
  <c r="H8083" i="2" s="1"/>
  <c r="F8084" i="2"/>
  <c r="H8084" i="2" s="1"/>
  <c r="F8085" i="2"/>
  <c r="H8085" i="2" s="1"/>
  <c r="F8086" i="2"/>
  <c r="H8086" i="2" s="1"/>
  <c r="F8087" i="2"/>
  <c r="H8087" i="2" s="1"/>
  <c r="F8088" i="2"/>
  <c r="H8088" i="2" s="1"/>
  <c r="F8089" i="2"/>
  <c r="H8089" i="2" s="1"/>
  <c r="F8090" i="2"/>
  <c r="H8090" i="2" s="1"/>
  <c r="F8091" i="2"/>
  <c r="H8091" i="2" s="1"/>
  <c r="F8092" i="2"/>
  <c r="H8092" i="2" s="1"/>
  <c r="F8093" i="2"/>
  <c r="H8093" i="2" s="1"/>
  <c r="F8094" i="2"/>
  <c r="H8094" i="2" s="1"/>
  <c r="F8095" i="2"/>
  <c r="H8095" i="2" s="1"/>
  <c r="F8096" i="2"/>
  <c r="H8096" i="2" s="1"/>
  <c r="F8097" i="2"/>
  <c r="H8097" i="2" s="1"/>
  <c r="F8098" i="2"/>
  <c r="H8098" i="2" s="1"/>
  <c r="F8099" i="2"/>
  <c r="H8099" i="2" s="1"/>
  <c r="F8100" i="2"/>
  <c r="H8100" i="2" s="1"/>
  <c r="F8101" i="2"/>
  <c r="H8101" i="2" s="1"/>
  <c r="F8102" i="2"/>
  <c r="H8102" i="2" s="1"/>
  <c r="F8103" i="2"/>
  <c r="H8103" i="2" s="1"/>
  <c r="F8104" i="2"/>
  <c r="H8104" i="2" s="1"/>
  <c r="F8105" i="2"/>
  <c r="H8105" i="2" s="1"/>
  <c r="F8106" i="2"/>
  <c r="H8106" i="2" s="1"/>
  <c r="F8107" i="2"/>
  <c r="H8107" i="2" s="1"/>
  <c r="F8108" i="2"/>
  <c r="H8108" i="2" s="1"/>
  <c r="F8109" i="2"/>
  <c r="H8109" i="2" s="1"/>
  <c r="F8110" i="2"/>
  <c r="H8110" i="2" s="1"/>
  <c r="F8111" i="2"/>
  <c r="H8111" i="2" s="1"/>
  <c r="F8112" i="2"/>
  <c r="H8112" i="2" s="1"/>
  <c r="F8113" i="2"/>
  <c r="H8113" i="2" s="1"/>
  <c r="F8114" i="2"/>
  <c r="H8114" i="2" s="1"/>
  <c r="F8115" i="2"/>
  <c r="H8115" i="2" s="1"/>
  <c r="F8116" i="2"/>
  <c r="H8116" i="2" s="1"/>
  <c r="F8117" i="2"/>
  <c r="H8117" i="2" s="1"/>
  <c r="F8118" i="2"/>
  <c r="H8118" i="2" s="1"/>
  <c r="F8119" i="2"/>
  <c r="H8119" i="2" s="1"/>
  <c r="F8120" i="2"/>
  <c r="H8120" i="2" s="1"/>
  <c r="F8121" i="2"/>
  <c r="H8121" i="2" s="1"/>
  <c r="F8122" i="2"/>
  <c r="H8122" i="2" s="1"/>
  <c r="F8123" i="2"/>
  <c r="H8123" i="2" s="1"/>
  <c r="F8124" i="2"/>
  <c r="H8124" i="2" s="1"/>
  <c r="F8125" i="2"/>
  <c r="H8125" i="2" s="1"/>
  <c r="F8126" i="2"/>
  <c r="H8126" i="2" s="1"/>
  <c r="F8127" i="2"/>
  <c r="H8127" i="2" s="1"/>
  <c r="F8128" i="2"/>
  <c r="H8128" i="2" s="1"/>
  <c r="F8129" i="2"/>
  <c r="H8129" i="2" s="1"/>
  <c r="F8130" i="2"/>
  <c r="H8130" i="2" s="1"/>
  <c r="F8131" i="2"/>
  <c r="H8131" i="2" s="1"/>
  <c r="F8132" i="2"/>
  <c r="H8132" i="2" s="1"/>
  <c r="F8133" i="2"/>
  <c r="H8133" i="2" s="1"/>
  <c r="F8134" i="2"/>
  <c r="H8134" i="2" s="1"/>
  <c r="F8135" i="2"/>
  <c r="H8135" i="2" s="1"/>
  <c r="F8136" i="2"/>
  <c r="H8136" i="2" s="1"/>
  <c r="F8137" i="2"/>
  <c r="H8137" i="2" s="1"/>
  <c r="F8138" i="2"/>
  <c r="H8138" i="2" s="1"/>
  <c r="F8139" i="2"/>
  <c r="H8139" i="2" s="1"/>
  <c r="F8140" i="2"/>
  <c r="H8140" i="2" s="1"/>
  <c r="F8141" i="2"/>
  <c r="H8141" i="2" s="1"/>
  <c r="F8142" i="2"/>
  <c r="H8142" i="2" s="1"/>
  <c r="F8143" i="2"/>
  <c r="H8143" i="2" s="1"/>
  <c r="F8144" i="2"/>
  <c r="H8144" i="2" s="1"/>
  <c r="F8145" i="2"/>
  <c r="H8145" i="2" s="1"/>
  <c r="F8146" i="2"/>
  <c r="H8146" i="2" s="1"/>
  <c r="F8147" i="2"/>
  <c r="H8147" i="2" s="1"/>
  <c r="F8148" i="2"/>
  <c r="H8148" i="2" s="1"/>
  <c r="F8149" i="2"/>
  <c r="H8149" i="2" s="1"/>
  <c r="F8150" i="2"/>
  <c r="H8150" i="2" s="1"/>
  <c r="F8151" i="2"/>
  <c r="H8151" i="2" s="1"/>
  <c r="F8152" i="2"/>
  <c r="H8152" i="2" s="1"/>
  <c r="F8153" i="2"/>
  <c r="H8153" i="2" s="1"/>
  <c r="F8154" i="2"/>
  <c r="H8154" i="2" s="1"/>
  <c r="F8155" i="2"/>
  <c r="H8155" i="2" s="1"/>
  <c r="F8156" i="2"/>
  <c r="H8156" i="2" s="1"/>
  <c r="F8157" i="2"/>
  <c r="H8157" i="2" s="1"/>
  <c r="F8158" i="2"/>
  <c r="H8158" i="2" s="1"/>
  <c r="F8159" i="2"/>
  <c r="H8159" i="2" s="1"/>
  <c r="F8160" i="2"/>
  <c r="H8160" i="2" s="1"/>
  <c r="F8161" i="2"/>
  <c r="H8161" i="2" s="1"/>
  <c r="F8162" i="2"/>
  <c r="H8162" i="2" s="1"/>
  <c r="F8163" i="2"/>
  <c r="H8163" i="2" s="1"/>
  <c r="F8164" i="2"/>
  <c r="H8164" i="2" s="1"/>
  <c r="F8165" i="2"/>
  <c r="H8165" i="2" s="1"/>
  <c r="F8166" i="2"/>
  <c r="H8166" i="2" s="1"/>
  <c r="F8167" i="2"/>
  <c r="H8167" i="2" s="1"/>
  <c r="F8168" i="2"/>
  <c r="H8168" i="2" s="1"/>
  <c r="F8169" i="2"/>
  <c r="H8169" i="2" s="1"/>
  <c r="F8170" i="2"/>
  <c r="H8170" i="2" s="1"/>
  <c r="F8171" i="2"/>
  <c r="H8171" i="2" s="1"/>
  <c r="F8172" i="2"/>
  <c r="H8172" i="2" s="1"/>
  <c r="F8173" i="2"/>
  <c r="H8173" i="2" s="1"/>
  <c r="F8174" i="2"/>
  <c r="H8174" i="2" s="1"/>
  <c r="F8175" i="2"/>
  <c r="H8175" i="2" s="1"/>
  <c r="F8176" i="2"/>
  <c r="H8176" i="2" s="1"/>
  <c r="F8177" i="2"/>
  <c r="H8177" i="2" s="1"/>
  <c r="F8178" i="2"/>
  <c r="H8178" i="2" s="1"/>
  <c r="F8179" i="2"/>
  <c r="H8179" i="2" s="1"/>
  <c r="F8180" i="2"/>
  <c r="H8180" i="2" s="1"/>
  <c r="F8181" i="2"/>
  <c r="H8181" i="2" s="1"/>
  <c r="F8182" i="2"/>
  <c r="H8182" i="2" s="1"/>
  <c r="F8183" i="2"/>
  <c r="H8183" i="2" s="1"/>
  <c r="F8184" i="2"/>
  <c r="H8184" i="2" s="1"/>
  <c r="F8185" i="2"/>
  <c r="H8185" i="2" s="1"/>
  <c r="F8186" i="2"/>
  <c r="H8186" i="2" s="1"/>
  <c r="F8187" i="2"/>
  <c r="H8187" i="2" s="1"/>
  <c r="F8188" i="2"/>
  <c r="H8188" i="2" s="1"/>
  <c r="F8189" i="2"/>
  <c r="H8189" i="2" s="1"/>
  <c r="F8190" i="2"/>
  <c r="H8190" i="2" s="1"/>
  <c r="F8191" i="2"/>
  <c r="H8191" i="2" s="1"/>
  <c r="F8192" i="2"/>
  <c r="H8192" i="2" s="1"/>
  <c r="F8193" i="2"/>
  <c r="H8193" i="2" s="1"/>
  <c r="F8194" i="2"/>
  <c r="H8194" i="2" s="1"/>
  <c r="F8195" i="2"/>
  <c r="H8195" i="2" s="1"/>
  <c r="F8196" i="2"/>
  <c r="H8196" i="2" s="1"/>
  <c r="F8197" i="2"/>
  <c r="H8197" i="2" s="1"/>
  <c r="F8198" i="2"/>
  <c r="H8198" i="2" s="1"/>
  <c r="F8199" i="2"/>
  <c r="H8199" i="2" s="1"/>
  <c r="F8200" i="2"/>
  <c r="H8200" i="2" s="1"/>
  <c r="F8201" i="2"/>
  <c r="H8201" i="2" s="1"/>
  <c r="F8202" i="2"/>
  <c r="H8202" i="2" s="1"/>
  <c r="F8203" i="2"/>
  <c r="H8203" i="2" s="1"/>
  <c r="F8204" i="2"/>
  <c r="H8204" i="2" s="1"/>
  <c r="F8205" i="2"/>
  <c r="H8205" i="2" s="1"/>
  <c r="F8206" i="2"/>
  <c r="H8206" i="2" s="1"/>
  <c r="F8207" i="2"/>
  <c r="H8207" i="2" s="1"/>
  <c r="F8208" i="2"/>
  <c r="H8208" i="2" s="1"/>
  <c r="F8209" i="2"/>
  <c r="H8209" i="2" s="1"/>
  <c r="F8210" i="2"/>
  <c r="H8210" i="2" s="1"/>
  <c r="F8211" i="2"/>
  <c r="H8211" i="2" s="1"/>
  <c r="F8212" i="2"/>
  <c r="H8212" i="2" s="1"/>
  <c r="F8213" i="2"/>
  <c r="H8213" i="2" s="1"/>
  <c r="F8214" i="2"/>
  <c r="H8214" i="2" s="1"/>
  <c r="F8215" i="2"/>
  <c r="H8215" i="2" s="1"/>
  <c r="F8216" i="2"/>
  <c r="H8216" i="2" s="1"/>
  <c r="F8217" i="2"/>
  <c r="H8217" i="2" s="1"/>
  <c r="F8218" i="2"/>
  <c r="H8218" i="2" s="1"/>
  <c r="F8219" i="2"/>
  <c r="H8219" i="2" s="1"/>
  <c r="F8220" i="2"/>
  <c r="H8220" i="2" s="1"/>
  <c r="F8221" i="2"/>
  <c r="H8221" i="2" s="1"/>
  <c r="F8222" i="2"/>
  <c r="H8222" i="2" s="1"/>
  <c r="F8223" i="2"/>
  <c r="H8223" i="2" s="1"/>
  <c r="F8224" i="2"/>
  <c r="H8224" i="2" s="1"/>
  <c r="F8225" i="2"/>
  <c r="H8225" i="2" s="1"/>
  <c r="F8226" i="2"/>
  <c r="H8226" i="2" s="1"/>
  <c r="F8227" i="2"/>
  <c r="H8227" i="2" s="1"/>
  <c r="F8228" i="2"/>
  <c r="H8228" i="2" s="1"/>
  <c r="F8229" i="2"/>
  <c r="H8229" i="2" s="1"/>
  <c r="F8230" i="2"/>
  <c r="H8230" i="2" s="1"/>
  <c r="F8231" i="2"/>
  <c r="H8231" i="2" s="1"/>
  <c r="F8232" i="2"/>
  <c r="H8232" i="2" s="1"/>
  <c r="F8233" i="2"/>
  <c r="H8233" i="2" s="1"/>
  <c r="F8234" i="2"/>
  <c r="H8234" i="2" s="1"/>
  <c r="F8235" i="2"/>
  <c r="H8235" i="2" s="1"/>
  <c r="F8236" i="2"/>
  <c r="H8236" i="2" s="1"/>
  <c r="F8237" i="2"/>
  <c r="H8237" i="2" s="1"/>
  <c r="F8238" i="2"/>
  <c r="H8238" i="2" s="1"/>
  <c r="F8239" i="2"/>
  <c r="H8239" i="2" s="1"/>
  <c r="F8240" i="2"/>
  <c r="H8240" i="2" s="1"/>
  <c r="F8241" i="2"/>
  <c r="H8241" i="2" s="1"/>
  <c r="F8242" i="2"/>
  <c r="H8242" i="2" s="1"/>
  <c r="F8243" i="2"/>
  <c r="H8243" i="2" s="1"/>
  <c r="F8244" i="2"/>
  <c r="H8244" i="2" s="1"/>
  <c r="F8245" i="2"/>
  <c r="H8245" i="2" s="1"/>
  <c r="F8246" i="2"/>
  <c r="H8246" i="2" s="1"/>
  <c r="F8247" i="2"/>
  <c r="H8247" i="2" s="1"/>
  <c r="F8248" i="2"/>
  <c r="H8248" i="2" s="1"/>
  <c r="F8249" i="2"/>
  <c r="H8249" i="2" s="1"/>
  <c r="F8250" i="2"/>
  <c r="H8250" i="2" s="1"/>
  <c r="F8251" i="2"/>
  <c r="H8251" i="2" s="1"/>
  <c r="F8252" i="2"/>
  <c r="H8252" i="2" s="1"/>
  <c r="F8253" i="2"/>
  <c r="H8253" i="2" s="1"/>
  <c r="F8254" i="2"/>
  <c r="H8254" i="2" s="1"/>
  <c r="F8255" i="2"/>
  <c r="H8255" i="2" s="1"/>
  <c r="F8256" i="2"/>
  <c r="H8256" i="2" s="1"/>
  <c r="F8257" i="2"/>
  <c r="H8257" i="2" s="1"/>
  <c r="F8258" i="2"/>
  <c r="H8258" i="2" s="1"/>
  <c r="F8259" i="2"/>
  <c r="H8259" i="2" s="1"/>
  <c r="F8260" i="2"/>
  <c r="H8260" i="2" s="1"/>
  <c r="F8261" i="2"/>
  <c r="H8261" i="2" s="1"/>
  <c r="F8262" i="2"/>
  <c r="H8262" i="2" s="1"/>
  <c r="F8263" i="2"/>
  <c r="H8263" i="2" s="1"/>
  <c r="F8264" i="2"/>
  <c r="H8264" i="2" s="1"/>
  <c r="F8265" i="2"/>
  <c r="H8265" i="2" s="1"/>
  <c r="F8266" i="2"/>
  <c r="H8266" i="2" s="1"/>
  <c r="F8267" i="2"/>
  <c r="H8267" i="2" s="1"/>
  <c r="F8268" i="2"/>
  <c r="H8268" i="2" s="1"/>
  <c r="F8269" i="2"/>
  <c r="H8269" i="2" s="1"/>
  <c r="F8270" i="2"/>
  <c r="H8270" i="2" s="1"/>
  <c r="F8271" i="2"/>
  <c r="H8271" i="2" s="1"/>
  <c r="F8272" i="2"/>
  <c r="H8272" i="2" s="1"/>
  <c r="F8273" i="2"/>
  <c r="H8273" i="2" s="1"/>
  <c r="F8274" i="2"/>
  <c r="H8274" i="2" s="1"/>
  <c r="F8275" i="2"/>
  <c r="H8275" i="2" s="1"/>
  <c r="F8276" i="2"/>
  <c r="H8276" i="2" s="1"/>
  <c r="F8277" i="2"/>
  <c r="H8277" i="2" s="1"/>
  <c r="F8278" i="2"/>
  <c r="H8278" i="2" s="1"/>
  <c r="F8279" i="2"/>
  <c r="H8279" i="2" s="1"/>
  <c r="F8280" i="2"/>
  <c r="H8280" i="2" s="1"/>
  <c r="F8281" i="2"/>
  <c r="H8281" i="2" s="1"/>
  <c r="F8282" i="2"/>
  <c r="H8282" i="2" s="1"/>
  <c r="F8283" i="2"/>
  <c r="H8283" i="2" s="1"/>
  <c r="F8284" i="2"/>
  <c r="H8284" i="2" s="1"/>
  <c r="F8285" i="2"/>
  <c r="H8285" i="2" s="1"/>
  <c r="F8286" i="2"/>
  <c r="H8286" i="2" s="1"/>
  <c r="F8287" i="2"/>
  <c r="H8287" i="2" s="1"/>
  <c r="F8288" i="2"/>
  <c r="H8288" i="2" s="1"/>
  <c r="F8289" i="2"/>
  <c r="H8289" i="2" s="1"/>
  <c r="F8290" i="2"/>
  <c r="H8290" i="2" s="1"/>
  <c r="F8291" i="2"/>
  <c r="H8291" i="2" s="1"/>
  <c r="F8292" i="2"/>
  <c r="H8292" i="2" s="1"/>
  <c r="F8293" i="2"/>
  <c r="H8293" i="2" s="1"/>
  <c r="F8294" i="2"/>
  <c r="H8294" i="2" s="1"/>
  <c r="F8295" i="2"/>
  <c r="H8295" i="2" s="1"/>
  <c r="F8296" i="2"/>
  <c r="H8296" i="2" s="1"/>
  <c r="F8297" i="2"/>
  <c r="H8297" i="2" s="1"/>
  <c r="F8298" i="2"/>
  <c r="H8298" i="2" s="1"/>
  <c r="F8299" i="2"/>
  <c r="H8299" i="2" s="1"/>
  <c r="F8300" i="2"/>
  <c r="H8300" i="2" s="1"/>
  <c r="F8301" i="2"/>
  <c r="H8301" i="2" s="1"/>
  <c r="F8302" i="2"/>
  <c r="H8302" i="2" s="1"/>
  <c r="F8303" i="2"/>
  <c r="H8303" i="2" s="1"/>
  <c r="F8304" i="2"/>
  <c r="H8304" i="2" s="1"/>
  <c r="F8305" i="2"/>
  <c r="H8305" i="2" s="1"/>
  <c r="F8306" i="2"/>
  <c r="H8306" i="2" s="1"/>
  <c r="F8307" i="2"/>
  <c r="H8307" i="2" s="1"/>
  <c r="F8308" i="2"/>
  <c r="H8308" i="2" s="1"/>
  <c r="F8309" i="2"/>
  <c r="H8309" i="2" s="1"/>
  <c r="F8310" i="2"/>
  <c r="H8310" i="2" s="1"/>
  <c r="F8311" i="2"/>
  <c r="H8311" i="2" s="1"/>
  <c r="F8312" i="2"/>
  <c r="H8312" i="2" s="1"/>
  <c r="F8313" i="2"/>
  <c r="H8313" i="2" s="1"/>
  <c r="F8314" i="2"/>
  <c r="H8314" i="2" s="1"/>
  <c r="F8315" i="2"/>
  <c r="H8315" i="2" s="1"/>
  <c r="F8316" i="2"/>
  <c r="H8316" i="2" s="1"/>
  <c r="F8317" i="2"/>
  <c r="H8317" i="2" s="1"/>
  <c r="F8318" i="2"/>
  <c r="H8318" i="2" s="1"/>
  <c r="F8319" i="2"/>
  <c r="H8319" i="2" s="1"/>
  <c r="F8320" i="2"/>
  <c r="H8320" i="2" s="1"/>
  <c r="F8321" i="2"/>
  <c r="H8321" i="2" s="1"/>
  <c r="F8322" i="2"/>
  <c r="H8322" i="2" s="1"/>
  <c r="F8323" i="2"/>
  <c r="H8323" i="2" s="1"/>
  <c r="F8324" i="2"/>
  <c r="H8324" i="2" s="1"/>
  <c r="F8325" i="2"/>
  <c r="H8325" i="2" s="1"/>
  <c r="F8326" i="2"/>
  <c r="H8326" i="2" s="1"/>
  <c r="F8327" i="2"/>
  <c r="H8327" i="2" s="1"/>
  <c r="F8328" i="2"/>
  <c r="H8328" i="2" s="1"/>
  <c r="F8329" i="2"/>
  <c r="H8329" i="2" s="1"/>
  <c r="F8330" i="2"/>
  <c r="H8330" i="2" s="1"/>
  <c r="F8331" i="2"/>
  <c r="H8331" i="2" s="1"/>
  <c r="F8332" i="2"/>
  <c r="H8332" i="2" s="1"/>
  <c r="F8333" i="2"/>
  <c r="H8333" i="2" s="1"/>
  <c r="F8334" i="2"/>
  <c r="H8334" i="2" s="1"/>
  <c r="F8335" i="2"/>
  <c r="H8335" i="2" s="1"/>
  <c r="F8336" i="2"/>
  <c r="H8336" i="2" s="1"/>
  <c r="F8337" i="2"/>
  <c r="H8337" i="2" s="1"/>
  <c r="F8338" i="2"/>
  <c r="H8338" i="2" s="1"/>
  <c r="F8339" i="2"/>
  <c r="H8339" i="2" s="1"/>
  <c r="F8340" i="2"/>
  <c r="H8340" i="2" s="1"/>
  <c r="F8341" i="2"/>
  <c r="H8341" i="2" s="1"/>
  <c r="F8342" i="2"/>
  <c r="H8342" i="2" s="1"/>
  <c r="F8343" i="2"/>
  <c r="H8343" i="2" s="1"/>
  <c r="F8344" i="2"/>
  <c r="H8344" i="2" s="1"/>
  <c r="F8345" i="2"/>
  <c r="H8345" i="2" s="1"/>
  <c r="F8346" i="2"/>
  <c r="H8346" i="2" s="1"/>
  <c r="F8347" i="2"/>
  <c r="H8347" i="2" s="1"/>
  <c r="F8348" i="2"/>
  <c r="H8348" i="2" s="1"/>
  <c r="F8349" i="2"/>
  <c r="H8349" i="2" s="1"/>
  <c r="F8350" i="2"/>
  <c r="H8350" i="2" s="1"/>
  <c r="F8351" i="2"/>
  <c r="H8351" i="2" s="1"/>
  <c r="F8352" i="2"/>
  <c r="H8352" i="2" s="1"/>
  <c r="F8353" i="2"/>
  <c r="H8353" i="2" s="1"/>
  <c r="F8354" i="2"/>
  <c r="H8354" i="2" s="1"/>
  <c r="F8355" i="2"/>
  <c r="H8355" i="2" s="1"/>
  <c r="F8356" i="2"/>
  <c r="H8356" i="2" s="1"/>
  <c r="F8357" i="2"/>
  <c r="H8357" i="2" s="1"/>
  <c r="F8358" i="2"/>
  <c r="H8358" i="2" s="1"/>
  <c r="F8359" i="2"/>
  <c r="H8359" i="2" s="1"/>
  <c r="F8360" i="2"/>
  <c r="H8360" i="2" s="1"/>
  <c r="F8361" i="2"/>
  <c r="H8361" i="2" s="1"/>
  <c r="F8362" i="2"/>
  <c r="H8362" i="2" s="1"/>
  <c r="F8363" i="2"/>
  <c r="H8363" i="2" s="1"/>
  <c r="F8364" i="2"/>
  <c r="H8364" i="2" s="1"/>
  <c r="F8365" i="2"/>
  <c r="H8365" i="2" s="1"/>
  <c r="F8366" i="2"/>
  <c r="H8366" i="2" s="1"/>
  <c r="F8367" i="2"/>
  <c r="H8367" i="2" s="1"/>
  <c r="F8368" i="2"/>
  <c r="H8368" i="2" s="1"/>
  <c r="F8369" i="2"/>
  <c r="H8369" i="2" s="1"/>
  <c r="F8370" i="2"/>
  <c r="H8370" i="2" s="1"/>
  <c r="F8371" i="2"/>
  <c r="H8371" i="2" s="1"/>
  <c r="F8372" i="2"/>
  <c r="H8372" i="2" s="1"/>
  <c r="F8373" i="2"/>
  <c r="H8373" i="2" s="1"/>
  <c r="F8374" i="2"/>
  <c r="H8374" i="2" s="1"/>
  <c r="F8375" i="2"/>
  <c r="H8375" i="2" s="1"/>
  <c r="F8376" i="2"/>
  <c r="H8376" i="2" s="1"/>
  <c r="F8377" i="2"/>
  <c r="H8377" i="2" s="1"/>
  <c r="F8378" i="2"/>
  <c r="H8378" i="2" s="1"/>
  <c r="F8379" i="2"/>
  <c r="H8379" i="2" s="1"/>
  <c r="F8380" i="2"/>
  <c r="H8380" i="2" s="1"/>
  <c r="F8381" i="2"/>
  <c r="H8381" i="2" s="1"/>
  <c r="F8382" i="2"/>
  <c r="H8382" i="2" s="1"/>
  <c r="F8383" i="2"/>
  <c r="H8383" i="2" s="1"/>
  <c r="F8384" i="2"/>
  <c r="H8384" i="2" s="1"/>
  <c r="F8385" i="2"/>
  <c r="H8385" i="2" s="1"/>
  <c r="F8386" i="2"/>
  <c r="H8386" i="2" s="1"/>
  <c r="F8387" i="2"/>
  <c r="H8387" i="2" s="1"/>
  <c r="F8388" i="2"/>
  <c r="H8388" i="2" s="1"/>
  <c r="F8389" i="2"/>
  <c r="H8389" i="2" s="1"/>
  <c r="F8390" i="2"/>
  <c r="H8390" i="2" s="1"/>
  <c r="F8391" i="2"/>
  <c r="H8391" i="2" s="1"/>
  <c r="F8392" i="2"/>
  <c r="H8392" i="2" s="1"/>
  <c r="F8393" i="2"/>
  <c r="H8393" i="2" s="1"/>
  <c r="F8394" i="2"/>
  <c r="H8394" i="2" s="1"/>
  <c r="F8395" i="2"/>
  <c r="H8395" i="2" s="1"/>
  <c r="F8396" i="2"/>
  <c r="H8396" i="2" s="1"/>
  <c r="F8397" i="2"/>
  <c r="H8397" i="2" s="1"/>
  <c r="F8398" i="2"/>
  <c r="H8398" i="2" s="1"/>
  <c r="F8399" i="2"/>
  <c r="H8399" i="2" s="1"/>
  <c r="F8400" i="2"/>
  <c r="H8400" i="2" s="1"/>
  <c r="F8401" i="2"/>
  <c r="H8401" i="2" s="1"/>
  <c r="F8402" i="2"/>
  <c r="H8402" i="2" s="1"/>
  <c r="F8403" i="2"/>
  <c r="H8403" i="2" s="1"/>
  <c r="F8404" i="2"/>
  <c r="H8404" i="2" s="1"/>
  <c r="F8405" i="2"/>
  <c r="H8405" i="2" s="1"/>
  <c r="F8406" i="2"/>
  <c r="H8406" i="2" s="1"/>
  <c r="F8407" i="2"/>
  <c r="H8407" i="2" s="1"/>
  <c r="F8408" i="2"/>
  <c r="H8408" i="2" s="1"/>
  <c r="F8409" i="2"/>
  <c r="H8409" i="2" s="1"/>
  <c r="F8410" i="2"/>
  <c r="H8410" i="2" s="1"/>
  <c r="F8411" i="2"/>
  <c r="H8411" i="2" s="1"/>
  <c r="F8412" i="2"/>
  <c r="H8412" i="2" s="1"/>
  <c r="F8413" i="2"/>
  <c r="H8413" i="2" s="1"/>
  <c r="F8414" i="2"/>
  <c r="H8414" i="2" s="1"/>
  <c r="F8415" i="2"/>
  <c r="H8415" i="2" s="1"/>
  <c r="F8416" i="2"/>
  <c r="H8416" i="2" s="1"/>
  <c r="F8417" i="2"/>
  <c r="H8417" i="2" s="1"/>
  <c r="F8418" i="2"/>
  <c r="H8418" i="2" s="1"/>
  <c r="F8419" i="2"/>
  <c r="H8419" i="2" s="1"/>
  <c r="F8420" i="2"/>
  <c r="H8420" i="2" s="1"/>
  <c r="F8421" i="2"/>
  <c r="H8421" i="2" s="1"/>
  <c r="F8422" i="2"/>
  <c r="H8422" i="2" s="1"/>
  <c r="F8423" i="2"/>
  <c r="H8423" i="2" s="1"/>
  <c r="F8424" i="2"/>
  <c r="H8424" i="2" s="1"/>
  <c r="F8425" i="2"/>
  <c r="H8425" i="2" s="1"/>
  <c r="F8426" i="2"/>
  <c r="H8426" i="2" s="1"/>
  <c r="F8427" i="2"/>
  <c r="H8427" i="2" s="1"/>
  <c r="F8428" i="2"/>
  <c r="H8428" i="2" s="1"/>
  <c r="F8429" i="2"/>
  <c r="H8429" i="2" s="1"/>
  <c r="F8430" i="2"/>
  <c r="H8430" i="2" s="1"/>
  <c r="F8431" i="2"/>
  <c r="H8431" i="2" s="1"/>
  <c r="F8432" i="2"/>
  <c r="H8432" i="2" s="1"/>
  <c r="F8433" i="2"/>
  <c r="H8433" i="2" s="1"/>
  <c r="F8434" i="2"/>
  <c r="H8434" i="2" s="1"/>
  <c r="F8435" i="2"/>
  <c r="H8435" i="2" s="1"/>
  <c r="F8436" i="2"/>
  <c r="H8436" i="2" s="1"/>
  <c r="F8437" i="2"/>
  <c r="H8437" i="2" s="1"/>
  <c r="F8438" i="2"/>
  <c r="H8438" i="2" s="1"/>
  <c r="F8439" i="2"/>
  <c r="H8439" i="2" s="1"/>
  <c r="F8440" i="2"/>
  <c r="H8440" i="2" s="1"/>
  <c r="F8441" i="2"/>
  <c r="H8441" i="2" s="1"/>
  <c r="F8442" i="2"/>
  <c r="H8442" i="2" s="1"/>
  <c r="F8443" i="2"/>
  <c r="H8443" i="2" s="1"/>
  <c r="F8444" i="2"/>
  <c r="H8444" i="2" s="1"/>
  <c r="F8445" i="2"/>
  <c r="H8445" i="2" s="1"/>
  <c r="F8446" i="2"/>
  <c r="H8446" i="2" s="1"/>
  <c r="F8447" i="2"/>
  <c r="H8447" i="2" s="1"/>
  <c r="F8448" i="2"/>
  <c r="H8448" i="2" s="1"/>
  <c r="F8449" i="2"/>
  <c r="H8449" i="2" s="1"/>
  <c r="F8450" i="2"/>
  <c r="H8450" i="2" s="1"/>
  <c r="F8451" i="2"/>
  <c r="H8451" i="2" s="1"/>
  <c r="F8452" i="2"/>
  <c r="H8452" i="2" s="1"/>
  <c r="F8453" i="2"/>
  <c r="H8453" i="2" s="1"/>
  <c r="F8454" i="2"/>
  <c r="H8454" i="2" s="1"/>
  <c r="F8455" i="2"/>
  <c r="H8455" i="2" s="1"/>
  <c r="F8456" i="2"/>
  <c r="H8456" i="2" s="1"/>
  <c r="F8457" i="2"/>
  <c r="H8457" i="2" s="1"/>
  <c r="F8458" i="2"/>
  <c r="H8458" i="2" s="1"/>
  <c r="F8459" i="2"/>
  <c r="H8459" i="2" s="1"/>
  <c r="F8460" i="2"/>
  <c r="H8460" i="2" s="1"/>
  <c r="F8461" i="2"/>
  <c r="H8461" i="2" s="1"/>
  <c r="F8462" i="2"/>
  <c r="H8462" i="2" s="1"/>
  <c r="F8463" i="2"/>
  <c r="H8463" i="2" s="1"/>
  <c r="F8464" i="2"/>
  <c r="H8464" i="2" s="1"/>
  <c r="F8465" i="2"/>
  <c r="H8465" i="2" s="1"/>
  <c r="F8466" i="2"/>
  <c r="H8466" i="2" s="1"/>
  <c r="F8467" i="2"/>
  <c r="H8467" i="2" s="1"/>
  <c r="F8468" i="2"/>
  <c r="H8468" i="2" s="1"/>
  <c r="F8469" i="2"/>
  <c r="H8469" i="2" s="1"/>
  <c r="F8470" i="2"/>
  <c r="H8470" i="2" s="1"/>
  <c r="F8471" i="2"/>
  <c r="H8471" i="2" s="1"/>
  <c r="F8472" i="2"/>
  <c r="H8472" i="2" s="1"/>
  <c r="F8473" i="2"/>
  <c r="H8473" i="2" s="1"/>
  <c r="F8474" i="2"/>
  <c r="H8474" i="2" s="1"/>
  <c r="F8475" i="2"/>
  <c r="H8475" i="2" s="1"/>
  <c r="F8476" i="2"/>
  <c r="H8476" i="2" s="1"/>
  <c r="F8477" i="2"/>
  <c r="H8477" i="2" s="1"/>
  <c r="F8478" i="2"/>
  <c r="H8478" i="2" s="1"/>
  <c r="F8479" i="2"/>
  <c r="H8479" i="2" s="1"/>
  <c r="F8480" i="2"/>
  <c r="H8480" i="2" s="1"/>
  <c r="F8481" i="2"/>
  <c r="H8481" i="2" s="1"/>
  <c r="F8482" i="2"/>
  <c r="H8482" i="2" s="1"/>
  <c r="F8483" i="2"/>
  <c r="H8483" i="2" s="1"/>
  <c r="F8484" i="2"/>
  <c r="H8484" i="2" s="1"/>
  <c r="F8485" i="2"/>
  <c r="H8485" i="2" s="1"/>
  <c r="F8486" i="2"/>
  <c r="H8486" i="2" s="1"/>
  <c r="F8487" i="2"/>
  <c r="H8487" i="2" s="1"/>
  <c r="F8488" i="2"/>
  <c r="H8488" i="2" s="1"/>
  <c r="F8489" i="2"/>
  <c r="H8489" i="2" s="1"/>
  <c r="F8490" i="2"/>
  <c r="H8490" i="2" s="1"/>
  <c r="F8491" i="2"/>
  <c r="H8491" i="2" s="1"/>
  <c r="F8492" i="2"/>
  <c r="H8492" i="2" s="1"/>
  <c r="F8493" i="2"/>
  <c r="H8493" i="2" s="1"/>
  <c r="F8494" i="2"/>
  <c r="H8494" i="2" s="1"/>
  <c r="F8495" i="2"/>
  <c r="H8495" i="2" s="1"/>
  <c r="F8496" i="2"/>
  <c r="H8496" i="2" s="1"/>
  <c r="F8497" i="2"/>
  <c r="H8497" i="2" s="1"/>
  <c r="F8498" i="2"/>
  <c r="H8498" i="2" s="1"/>
  <c r="F8499" i="2"/>
  <c r="H8499" i="2" s="1"/>
  <c r="F8500" i="2"/>
  <c r="H8500" i="2" s="1"/>
  <c r="F8501" i="2"/>
  <c r="H8501" i="2" s="1"/>
  <c r="F8502" i="2"/>
  <c r="H8502" i="2" s="1"/>
  <c r="F8503" i="2"/>
  <c r="H8503" i="2" s="1"/>
  <c r="F8504" i="2"/>
  <c r="H8504" i="2" s="1"/>
  <c r="F8505" i="2"/>
  <c r="H8505" i="2" s="1"/>
  <c r="F8506" i="2"/>
  <c r="H8506" i="2" s="1"/>
  <c r="F8507" i="2"/>
  <c r="H8507" i="2" s="1"/>
  <c r="F8508" i="2"/>
  <c r="H8508" i="2" s="1"/>
  <c r="F8509" i="2"/>
  <c r="H8509" i="2" s="1"/>
  <c r="F8510" i="2"/>
  <c r="H8510" i="2" s="1"/>
  <c r="F8511" i="2"/>
  <c r="H8511" i="2" s="1"/>
  <c r="F8512" i="2"/>
  <c r="H8512" i="2" s="1"/>
  <c r="F8513" i="2"/>
  <c r="H8513" i="2" s="1"/>
  <c r="F8514" i="2"/>
  <c r="H8514" i="2" s="1"/>
  <c r="F8515" i="2"/>
  <c r="H8515" i="2" s="1"/>
  <c r="F8516" i="2"/>
  <c r="H8516" i="2" s="1"/>
  <c r="F8517" i="2"/>
  <c r="H8517" i="2" s="1"/>
  <c r="F8518" i="2"/>
  <c r="H8518" i="2" s="1"/>
  <c r="F8519" i="2"/>
  <c r="H8519" i="2" s="1"/>
  <c r="F8520" i="2"/>
  <c r="H8520" i="2" s="1"/>
  <c r="F8521" i="2"/>
  <c r="H8521" i="2" s="1"/>
  <c r="F8522" i="2"/>
  <c r="H8522" i="2" s="1"/>
  <c r="F8523" i="2"/>
  <c r="H8523" i="2" s="1"/>
  <c r="F8524" i="2"/>
  <c r="H8524" i="2" s="1"/>
  <c r="F8525" i="2"/>
  <c r="H8525" i="2" s="1"/>
  <c r="F8526" i="2"/>
  <c r="H8526" i="2" s="1"/>
  <c r="F8527" i="2"/>
  <c r="H8527" i="2" s="1"/>
  <c r="F8528" i="2"/>
  <c r="H8528" i="2" s="1"/>
  <c r="F8529" i="2"/>
  <c r="H8529" i="2" s="1"/>
  <c r="F8530" i="2"/>
  <c r="H8530" i="2" s="1"/>
  <c r="F8531" i="2"/>
  <c r="H8531" i="2" s="1"/>
  <c r="F8532" i="2"/>
  <c r="H8532" i="2" s="1"/>
  <c r="F8533" i="2"/>
  <c r="H8533" i="2" s="1"/>
  <c r="F8534" i="2"/>
  <c r="H8534" i="2" s="1"/>
  <c r="F8535" i="2"/>
  <c r="H8535" i="2" s="1"/>
  <c r="F8536" i="2"/>
  <c r="H8536" i="2" s="1"/>
  <c r="F8537" i="2"/>
  <c r="H8537" i="2" s="1"/>
  <c r="F8538" i="2"/>
  <c r="H8538" i="2" s="1"/>
  <c r="F8539" i="2"/>
  <c r="H8539" i="2" s="1"/>
  <c r="F8540" i="2"/>
  <c r="H8540" i="2" s="1"/>
  <c r="F8541" i="2"/>
  <c r="H8541" i="2" s="1"/>
  <c r="F8542" i="2"/>
  <c r="H8542" i="2" s="1"/>
  <c r="F8543" i="2"/>
  <c r="H8543" i="2" s="1"/>
  <c r="F8544" i="2"/>
  <c r="H8544" i="2" s="1"/>
  <c r="F8545" i="2"/>
  <c r="H8545" i="2" s="1"/>
  <c r="F8546" i="2"/>
  <c r="H8546" i="2" s="1"/>
  <c r="F8547" i="2"/>
  <c r="H8547" i="2" s="1"/>
  <c r="F8548" i="2"/>
  <c r="H8548" i="2" s="1"/>
  <c r="F8549" i="2"/>
  <c r="H8549" i="2" s="1"/>
  <c r="F8550" i="2"/>
  <c r="H8550" i="2" s="1"/>
  <c r="F8551" i="2"/>
  <c r="H8551" i="2" s="1"/>
  <c r="F8552" i="2"/>
  <c r="H8552" i="2" s="1"/>
  <c r="F8553" i="2"/>
  <c r="H8553" i="2" s="1"/>
  <c r="F8554" i="2"/>
  <c r="H8554" i="2" s="1"/>
  <c r="F8555" i="2"/>
  <c r="H8555" i="2" s="1"/>
  <c r="F8556" i="2"/>
  <c r="H8556" i="2" s="1"/>
  <c r="F8557" i="2"/>
  <c r="H8557" i="2" s="1"/>
  <c r="F8558" i="2"/>
  <c r="H8558" i="2" s="1"/>
  <c r="F8559" i="2"/>
  <c r="H8559" i="2" s="1"/>
  <c r="F8560" i="2"/>
  <c r="H8560" i="2" s="1"/>
  <c r="F8561" i="2"/>
  <c r="H8561" i="2" s="1"/>
  <c r="F8562" i="2"/>
  <c r="H8562" i="2" s="1"/>
  <c r="F8563" i="2"/>
  <c r="H8563" i="2" s="1"/>
  <c r="F8564" i="2"/>
  <c r="H8564" i="2" s="1"/>
  <c r="F8565" i="2"/>
  <c r="H8565" i="2" s="1"/>
  <c r="F8566" i="2"/>
  <c r="H8566" i="2" s="1"/>
  <c r="F8567" i="2"/>
  <c r="H8567" i="2" s="1"/>
  <c r="F8568" i="2"/>
  <c r="H8568" i="2" s="1"/>
  <c r="F8569" i="2"/>
  <c r="H8569" i="2" s="1"/>
  <c r="F8570" i="2"/>
  <c r="H8570" i="2" s="1"/>
  <c r="F8571" i="2"/>
  <c r="H8571" i="2" s="1"/>
  <c r="F8572" i="2"/>
  <c r="H8572" i="2" s="1"/>
  <c r="F8573" i="2"/>
  <c r="H8573" i="2" s="1"/>
  <c r="F8574" i="2"/>
  <c r="H8574" i="2" s="1"/>
  <c r="F8575" i="2"/>
  <c r="H8575" i="2" s="1"/>
  <c r="F8576" i="2"/>
  <c r="H8576" i="2" s="1"/>
  <c r="F8577" i="2"/>
  <c r="H8577" i="2" s="1"/>
  <c r="F8578" i="2"/>
  <c r="H8578" i="2" s="1"/>
  <c r="F8579" i="2"/>
  <c r="H8579" i="2" s="1"/>
  <c r="F8580" i="2"/>
  <c r="H8580" i="2" s="1"/>
  <c r="F8581" i="2"/>
  <c r="H8581" i="2" s="1"/>
  <c r="F8582" i="2"/>
  <c r="H8582" i="2" s="1"/>
  <c r="F8583" i="2"/>
  <c r="H8583" i="2" s="1"/>
  <c r="F8584" i="2"/>
  <c r="H8584" i="2" s="1"/>
  <c r="F8585" i="2"/>
  <c r="H8585" i="2" s="1"/>
  <c r="F8586" i="2"/>
  <c r="H8586" i="2" s="1"/>
  <c r="F8587" i="2"/>
  <c r="H8587" i="2" s="1"/>
  <c r="F8588" i="2"/>
  <c r="H8588" i="2" s="1"/>
  <c r="F8589" i="2"/>
  <c r="H8589" i="2" s="1"/>
  <c r="F8590" i="2"/>
  <c r="H8590" i="2" s="1"/>
  <c r="F8591" i="2"/>
  <c r="H8591" i="2" s="1"/>
  <c r="F8592" i="2"/>
  <c r="H8592" i="2" s="1"/>
  <c r="F8593" i="2"/>
  <c r="H8593" i="2" s="1"/>
  <c r="F8594" i="2"/>
  <c r="H8594" i="2" s="1"/>
  <c r="F8595" i="2"/>
  <c r="H8595" i="2" s="1"/>
  <c r="F8596" i="2"/>
  <c r="H8596" i="2" s="1"/>
  <c r="F8597" i="2"/>
  <c r="H8597" i="2" s="1"/>
  <c r="F8598" i="2"/>
  <c r="H8598" i="2" s="1"/>
  <c r="F8599" i="2"/>
  <c r="H8599" i="2" s="1"/>
  <c r="F8600" i="2"/>
  <c r="H8600" i="2" s="1"/>
  <c r="F8601" i="2"/>
  <c r="H8601" i="2" s="1"/>
  <c r="F8602" i="2"/>
  <c r="H8602" i="2" s="1"/>
  <c r="F8603" i="2"/>
  <c r="H8603" i="2" s="1"/>
  <c r="F8604" i="2"/>
  <c r="H8604" i="2" s="1"/>
  <c r="F8605" i="2"/>
  <c r="H8605" i="2" s="1"/>
  <c r="F8606" i="2"/>
  <c r="H8606" i="2" s="1"/>
  <c r="F8607" i="2"/>
  <c r="H8607" i="2" s="1"/>
  <c r="F8608" i="2"/>
  <c r="H8608" i="2" s="1"/>
  <c r="F8609" i="2"/>
  <c r="H8609" i="2" s="1"/>
  <c r="F8610" i="2"/>
  <c r="H8610" i="2" s="1"/>
  <c r="F8611" i="2"/>
  <c r="H8611" i="2" s="1"/>
  <c r="F8612" i="2"/>
  <c r="H8612" i="2" s="1"/>
  <c r="F8613" i="2"/>
  <c r="H8613" i="2" s="1"/>
  <c r="F8614" i="2"/>
  <c r="H8614" i="2" s="1"/>
  <c r="F8615" i="2"/>
  <c r="H8615" i="2" s="1"/>
  <c r="F8616" i="2"/>
  <c r="H8616" i="2" s="1"/>
  <c r="F8617" i="2"/>
  <c r="H8617" i="2" s="1"/>
  <c r="F8618" i="2"/>
  <c r="H8618" i="2" s="1"/>
  <c r="F8619" i="2"/>
  <c r="H8619" i="2" s="1"/>
  <c r="F8620" i="2"/>
  <c r="H8620" i="2" s="1"/>
  <c r="F8621" i="2"/>
  <c r="H8621" i="2" s="1"/>
  <c r="F8622" i="2"/>
  <c r="H8622" i="2" s="1"/>
  <c r="F8623" i="2"/>
  <c r="H8623" i="2" s="1"/>
  <c r="F8624" i="2"/>
  <c r="H8624" i="2" s="1"/>
  <c r="F8625" i="2"/>
  <c r="H8625" i="2" s="1"/>
  <c r="F8626" i="2"/>
  <c r="H8626" i="2" s="1"/>
  <c r="F8627" i="2"/>
  <c r="H8627" i="2" s="1"/>
  <c r="F8628" i="2"/>
  <c r="H8628" i="2" s="1"/>
  <c r="F8629" i="2"/>
  <c r="H8629" i="2" s="1"/>
  <c r="F8630" i="2"/>
  <c r="H8630" i="2" s="1"/>
  <c r="F8631" i="2"/>
  <c r="H8631" i="2" s="1"/>
  <c r="F8632" i="2"/>
  <c r="H8632" i="2" s="1"/>
  <c r="F8633" i="2"/>
  <c r="H8633" i="2" s="1"/>
  <c r="F8634" i="2"/>
  <c r="H8634" i="2" s="1"/>
  <c r="F8635" i="2"/>
  <c r="H8635" i="2" s="1"/>
  <c r="F8636" i="2"/>
  <c r="H8636" i="2" s="1"/>
  <c r="F8637" i="2"/>
  <c r="H8637" i="2" s="1"/>
  <c r="F8638" i="2"/>
  <c r="H8638" i="2" s="1"/>
  <c r="F8639" i="2"/>
  <c r="H8639" i="2" s="1"/>
  <c r="F8640" i="2"/>
  <c r="H8640" i="2" s="1"/>
  <c r="F8641" i="2"/>
  <c r="H8641" i="2" s="1"/>
  <c r="F8642" i="2"/>
  <c r="H8642" i="2" s="1"/>
  <c r="F8643" i="2"/>
  <c r="H8643" i="2" s="1"/>
  <c r="F8644" i="2"/>
  <c r="H8644" i="2" s="1"/>
  <c r="F8645" i="2"/>
  <c r="H8645" i="2" s="1"/>
  <c r="F8646" i="2"/>
  <c r="H8646" i="2" s="1"/>
  <c r="F8647" i="2"/>
  <c r="H8647" i="2" s="1"/>
  <c r="F8648" i="2"/>
  <c r="H8648" i="2" s="1"/>
  <c r="F8649" i="2"/>
  <c r="H8649" i="2" s="1"/>
  <c r="F8650" i="2"/>
  <c r="H8650" i="2" s="1"/>
  <c r="F8651" i="2"/>
  <c r="H8651" i="2" s="1"/>
  <c r="F8652" i="2"/>
  <c r="H8652" i="2" s="1"/>
  <c r="F8653" i="2"/>
  <c r="H8653" i="2" s="1"/>
  <c r="F8654" i="2"/>
  <c r="H8654" i="2" s="1"/>
  <c r="F8655" i="2"/>
  <c r="H8655" i="2" s="1"/>
  <c r="F8656" i="2"/>
  <c r="H8656" i="2" s="1"/>
  <c r="F8657" i="2"/>
  <c r="H8657" i="2" s="1"/>
  <c r="F8658" i="2"/>
  <c r="H8658" i="2" s="1"/>
  <c r="F8659" i="2"/>
  <c r="H8659" i="2" s="1"/>
  <c r="F8660" i="2"/>
  <c r="H8660" i="2" s="1"/>
  <c r="F8661" i="2"/>
  <c r="H8661" i="2" s="1"/>
  <c r="F8662" i="2"/>
  <c r="H8662" i="2" s="1"/>
  <c r="F8663" i="2"/>
  <c r="H8663" i="2" s="1"/>
  <c r="F8664" i="2"/>
  <c r="H8664" i="2" s="1"/>
  <c r="F8665" i="2"/>
  <c r="H8665" i="2" s="1"/>
  <c r="F8666" i="2"/>
  <c r="H8666" i="2" s="1"/>
  <c r="F8667" i="2"/>
  <c r="H8667" i="2" s="1"/>
  <c r="F8668" i="2"/>
  <c r="H8668" i="2" s="1"/>
  <c r="F8669" i="2"/>
  <c r="H8669" i="2" s="1"/>
  <c r="F8670" i="2"/>
  <c r="H8670" i="2" s="1"/>
  <c r="F8671" i="2"/>
  <c r="H8671" i="2" s="1"/>
  <c r="F8672" i="2"/>
  <c r="H8672" i="2" s="1"/>
  <c r="F8673" i="2"/>
  <c r="H8673" i="2" s="1"/>
  <c r="F8674" i="2"/>
  <c r="H8674" i="2" s="1"/>
  <c r="F8675" i="2"/>
  <c r="H8675" i="2" s="1"/>
  <c r="F8676" i="2"/>
  <c r="H8676" i="2" s="1"/>
  <c r="F8677" i="2"/>
  <c r="H8677" i="2" s="1"/>
  <c r="F8678" i="2"/>
  <c r="H8678" i="2" s="1"/>
  <c r="F8679" i="2"/>
  <c r="H8679" i="2" s="1"/>
  <c r="F8680" i="2"/>
  <c r="H8680" i="2" s="1"/>
  <c r="F8681" i="2"/>
  <c r="H8681" i="2" s="1"/>
  <c r="F8682" i="2"/>
  <c r="H8682" i="2" s="1"/>
  <c r="F8683" i="2"/>
  <c r="H8683" i="2" s="1"/>
  <c r="F8684" i="2"/>
  <c r="H8684" i="2" s="1"/>
  <c r="F8685" i="2"/>
  <c r="H8685" i="2" s="1"/>
  <c r="F8686" i="2"/>
  <c r="H8686" i="2" s="1"/>
  <c r="F8687" i="2"/>
  <c r="H8687" i="2" s="1"/>
  <c r="F8688" i="2"/>
  <c r="H8688" i="2" s="1"/>
  <c r="F8689" i="2"/>
  <c r="H8689" i="2" s="1"/>
  <c r="F8690" i="2"/>
  <c r="H8690" i="2" s="1"/>
  <c r="F8691" i="2"/>
  <c r="H8691" i="2" s="1"/>
  <c r="F8692" i="2"/>
  <c r="H8692" i="2" s="1"/>
  <c r="F8693" i="2"/>
  <c r="H8693" i="2" s="1"/>
  <c r="F8694" i="2"/>
  <c r="H8694" i="2" s="1"/>
  <c r="F8695" i="2"/>
  <c r="H8695" i="2" s="1"/>
  <c r="F8696" i="2"/>
  <c r="H8696" i="2" s="1"/>
  <c r="F8697" i="2"/>
  <c r="H8697" i="2" s="1"/>
  <c r="F8698" i="2"/>
  <c r="H8698" i="2" s="1"/>
  <c r="F8699" i="2"/>
  <c r="H8699" i="2" s="1"/>
  <c r="F8700" i="2"/>
  <c r="H8700" i="2" s="1"/>
  <c r="F8701" i="2"/>
  <c r="H8701" i="2" s="1"/>
  <c r="F8702" i="2"/>
  <c r="H8702" i="2" s="1"/>
  <c r="F8703" i="2"/>
  <c r="H8703" i="2" s="1"/>
  <c r="F8704" i="2"/>
  <c r="H8704" i="2" s="1"/>
  <c r="F8705" i="2"/>
  <c r="H8705" i="2" s="1"/>
  <c r="F8706" i="2"/>
  <c r="H8706" i="2" s="1"/>
  <c r="F8707" i="2"/>
  <c r="H8707" i="2" s="1"/>
  <c r="F8708" i="2"/>
  <c r="H8708" i="2" s="1"/>
  <c r="F8709" i="2"/>
  <c r="H8709" i="2" s="1"/>
  <c r="F8710" i="2"/>
  <c r="H8710" i="2" s="1"/>
  <c r="F8711" i="2"/>
  <c r="H8711" i="2" s="1"/>
  <c r="F8712" i="2"/>
  <c r="H8712" i="2" s="1"/>
  <c r="F8713" i="2"/>
  <c r="H8713" i="2" s="1"/>
  <c r="F8714" i="2"/>
  <c r="H8714" i="2" s="1"/>
  <c r="F8715" i="2"/>
  <c r="H8715" i="2" s="1"/>
  <c r="F8716" i="2"/>
  <c r="H8716" i="2" s="1"/>
  <c r="F8717" i="2"/>
  <c r="H8717" i="2" s="1"/>
  <c r="F8718" i="2"/>
  <c r="H8718" i="2" s="1"/>
  <c r="F8719" i="2"/>
  <c r="H8719" i="2" s="1"/>
  <c r="F8720" i="2"/>
  <c r="H8720" i="2" s="1"/>
  <c r="F8721" i="2"/>
  <c r="H8721" i="2" s="1"/>
  <c r="F8722" i="2"/>
  <c r="H8722" i="2" s="1"/>
  <c r="F8723" i="2"/>
  <c r="H8723" i="2" s="1"/>
  <c r="F8724" i="2"/>
  <c r="H8724" i="2" s="1"/>
  <c r="F8725" i="2"/>
  <c r="H8725" i="2" s="1"/>
  <c r="F8726" i="2"/>
  <c r="H8726" i="2" s="1"/>
  <c r="F8727" i="2"/>
  <c r="H8727" i="2" s="1"/>
  <c r="F8728" i="2"/>
  <c r="H8728" i="2" s="1"/>
  <c r="F8729" i="2"/>
  <c r="H8729" i="2" s="1"/>
  <c r="F8730" i="2"/>
  <c r="H8730" i="2" s="1"/>
  <c r="F8731" i="2"/>
  <c r="H8731" i="2" s="1"/>
  <c r="F8732" i="2"/>
  <c r="H8732" i="2" s="1"/>
  <c r="F8733" i="2"/>
  <c r="H8733" i="2" s="1"/>
  <c r="F8734" i="2"/>
  <c r="H8734" i="2" s="1"/>
  <c r="F8735" i="2"/>
  <c r="H8735" i="2" s="1"/>
  <c r="F8736" i="2"/>
  <c r="H8736" i="2" s="1"/>
  <c r="F8737" i="2"/>
  <c r="H8737" i="2" s="1"/>
  <c r="F8738" i="2"/>
  <c r="H8738" i="2" s="1"/>
  <c r="F8739" i="2"/>
  <c r="H8739" i="2" s="1"/>
  <c r="F8740" i="2"/>
  <c r="H8740" i="2" s="1"/>
  <c r="F8741" i="2"/>
  <c r="H8741" i="2" s="1"/>
  <c r="F8742" i="2"/>
  <c r="H8742" i="2" s="1"/>
  <c r="F8743" i="2"/>
  <c r="H8743" i="2" s="1"/>
  <c r="F8744" i="2"/>
  <c r="H8744" i="2" s="1"/>
  <c r="F8745" i="2"/>
  <c r="H8745" i="2" s="1"/>
  <c r="F8746" i="2"/>
  <c r="H8746" i="2" s="1"/>
  <c r="F8747" i="2"/>
  <c r="H8747" i="2" s="1"/>
  <c r="F8748" i="2"/>
  <c r="H8748" i="2" s="1"/>
  <c r="F8749" i="2"/>
  <c r="H8749" i="2" s="1"/>
  <c r="F8750" i="2"/>
  <c r="H8750" i="2" s="1"/>
  <c r="F8751" i="2"/>
  <c r="H8751" i="2" s="1"/>
  <c r="F8752" i="2"/>
  <c r="H8752" i="2" s="1"/>
  <c r="F8753" i="2"/>
  <c r="H8753" i="2" s="1"/>
  <c r="F8754" i="2"/>
  <c r="H8754" i="2" s="1"/>
  <c r="F8755" i="2"/>
  <c r="H8755" i="2" s="1"/>
  <c r="F8756" i="2"/>
  <c r="H8756" i="2" s="1"/>
  <c r="F8757" i="2"/>
  <c r="H8757" i="2" s="1"/>
  <c r="F8758" i="2"/>
  <c r="H8758" i="2" s="1"/>
  <c r="F8759" i="2"/>
  <c r="H8759" i="2" s="1"/>
  <c r="F8760" i="2"/>
  <c r="H8760" i="2" s="1"/>
  <c r="F8761" i="2"/>
  <c r="H8761" i="2" s="1"/>
  <c r="F8762" i="2"/>
  <c r="H8762" i="2" s="1"/>
  <c r="F8763" i="2"/>
  <c r="H8763" i="2" s="1"/>
  <c r="F8764" i="2"/>
  <c r="H8764" i="2" s="1"/>
  <c r="F8765" i="2"/>
  <c r="H8765" i="2" s="1"/>
  <c r="F8766" i="2"/>
  <c r="H8766" i="2" s="1"/>
  <c r="F8767" i="2"/>
  <c r="H8767" i="2" s="1"/>
  <c r="F8768" i="2"/>
  <c r="H8768" i="2" s="1"/>
  <c r="F8769" i="2"/>
  <c r="H8769" i="2" s="1"/>
  <c r="F8770" i="2"/>
  <c r="H8770" i="2" s="1"/>
  <c r="F8771" i="2"/>
  <c r="H8771" i="2" s="1"/>
  <c r="F8772" i="2"/>
  <c r="H8772" i="2" s="1"/>
  <c r="F8773" i="2"/>
  <c r="H8773" i="2" s="1"/>
  <c r="F8774" i="2"/>
  <c r="H8774" i="2" s="1"/>
  <c r="F8775" i="2"/>
  <c r="H8775" i="2" s="1"/>
  <c r="F8776" i="2"/>
  <c r="H8776" i="2" s="1"/>
  <c r="F8777" i="2"/>
  <c r="H8777" i="2" s="1"/>
  <c r="F8778" i="2"/>
  <c r="H8778" i="2" s="1"/>
  <c r="F8779" i="2"/>
  <c r="H8779" i="2" s="1"/>
  <c r="F8780" i="2"/>
  <c r="H8780" i="2" s="1"/>
  <c r="F8781" i="2"/>
  <c r="H8781" i="2" s="1"/>
  <c r="F8782" i="2"/>
  <c r="H8782" i="2" s="1"/>
  <c r="F8783" i="2"/>
  <c r="H8783" i="2" s="1"/>
  <c r="F8784" i="2"/>
  <c r="H8784" i="2" s="1"/>
  <c r="F8785" i="2"/>
  <c r="H8785" i="2" s="1"/>
  <c r="F2" i="2"/>
  <c r="H2" i="2" s="1"/>
  <c r="H8788" i="2" l="1"/>
  <c r="H8787" i="2"/>
  <c r="I8790" i="2" s="1"/>
</calcChain>
</file>

<file path=xl/sharedStrings.xml><?xml version="1.0" encoding="utf-8"?>
<sst xmlns="http://schemas.openxmlformats.org/spreadsheetml/2006/main" count="42" uniqueCount="42">
  <si>
    <t>respondent_id</t>
  </si>
  <si>
    <t>report_yr</t>
  </si>
  <si>
    <t>Row Labels</t>
  </si>
  <si>
    <t>Sum of hour01</t>
  </si>
  <si>
    <t>Sum of hour02</t>
  </si>
  <si>
    <t>Sum of hour03</t>
  </si>
  <si>
    <t>Sum of hour04</t>
  </si>
  <si>
    <t>Sum of hour05</t>
  </si>
  <si>
    <t>Sum of hour06</t>
  </si>
  <si>
    <t>Sum of hour07</t>
  </si>
  <si>
    <t>Sum of hour08</t>
  </si>
  <si>
    <t>Sum of hour09</t>
  </si>
  <si>
    <t>Sum of hour10</t>
  </si>
  <si>
    <t>Sum of hour11</t>
  </si>
  <si>
    <t>Sum of hour12</t>
  </si>
  <si>
    <t>Sum of hour13</t>
  </si>
  <si>
    <t>Sum of hour14</t>
  </si>
  <si>
    <t>Sum of hour15</t>
  </si>
  <si>
    <t>Sum of hour16</t>
  </si>
  <si>
    <t>Sum of hour17</t>
  </si>
  <si>
    <t>Sum of hour18</t>
  </si>
  <si>
    <t>Sum of hour19</t>
  </si>
  <si>
    <t>Sum of hour20</t>
  </si>
  <si>
    <t>Sum of hour21</t>
  </si>
  <si>
    <t>Sum of hour22</t>
  </si>
  <si>
    <t>Sum of hour23</t>
  </si>
  <si>
    <t>Sum of hour24</t>
  </si>
  <si>
    <t>Grand Total</t>
  </si>
  <si>
    <t>Year</t>
  </si>
  <si>
    <t>Day</t>
  </si>
  <si>
    <t>Hour</t>
  </si>
  <si>
    <t>Month</t>
  </si>
  <si>
    <t>Weekday</t>
  </si>
  <si>
    <t>NA</t>
  </si>
  <si>
    <t>Date</t>
  </si>
  <si>
    <t>DateoforLookup</t>
  </si>
  <si>
    <t>LGEE System Lambda</t>
  </si>
  <si>
    <t>Settle Date &amp; Time</t>
  </si>
  <si>
    <t>PJM South (real time hourly)</t>
  </si>
  <si>
    <t>PJM South (RTH)</t>
  </si>
  <si>
    <t>Mean</t>
  </si>
  <si>
    <t>Standard 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</si>
</sst>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">
    <xf numFmtId="0" fontId="0" fillId="0" borderId="0" xfId="0"/>
    <xf numFmtId="22" fontId="0" fillId="0" borderId="0" xfId="0" applyNumberFormat="1" applyAlignment="1">
      <alignment horizontal="left"/>
    </xf>
    <xf numFmtId="14" fontId="0" fillId="0" borderId="0" xfId="0" applyNumberFormat="1"/>
    <xf numFmtId="14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22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0" fontId="0" fillId="2" borderId="0" xfId="0" applyFill="1"/>
    <xf numFmtId="22" fontId="0" fillId="2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2" fontId="0" fillId="3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center"/>
    </xf>
    <xf numFmtId="9" fontId="0" fillId="3" borderId="0" xfId="1" applyNumberFormat="1" applyFont="1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7" Type="http://schemas.openxmlformats.org/officeDocument/2006/relationships/worksheet" Target="worksheets/sheet3.xml"/><Relationship Id="rId12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KU and LG&amp;E's Hourly Marginal Price Compared to the </a:t>
            </a:r>
          </a:p>
          <a:p>
            <a:pPr>
              <a:defRPr/>
            </a:pPr>
            <a:r>
              <a:rPr lang="en-US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LG&amp;E PJM Interface</a:t>
            </a:r>
          </a:p>
          <a:p>
            <a:pPr>
              <a:defRPr/>
            </a:pPr>
            <a:r>
              <a:rPr lang="en-US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June 3,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358705161854769E-2"/>
          <c:y val="0.14283750188547653"/>
          <c:w val="0.89019685039370078"/>
          <c:h val="0.72661488579932998"/>
        </c:manualLayout>
      </c:layout>
      <c:lineChart>
        <c:grouping val="standard"/>
        <c:varyColors val="0"/>
        <c:ser>
          <c:idx val="0"/>
          <c:order val="0"/>
          <c:tx>
            <c:v>'KU and LG&amp;E Hourly System Lambda'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'Hourly Table'!$H$3698:$H$3721</c:f>
              <c:numCache>
                <c:formatCode>General</c:formatCode>
                <c:ptCount val="24"/>
                <c:pt idx="0">
                  <c:v>17.75</c:v>
                </c:pt>
                <c:pt idx="1">
                  <c:v>17.16</c:v>
                </c:pt>
                <c:pt idx="2">
                  <c:v>15.33</c:v>
                </c:pt>
                <c:pt idx="3">
                  <c:v>11.22</c:v>
                </c:pt>
                <c:pt idx="4">
                  <c:v>8.84</c:v>
                </c:pt>
                <c:pt idx="5">
                  <c:v>9.89</c:v>
                </c:pt>
                <c:pt idx="6">
                  <c:v>14.02</c:v>
                </c:pt>
                <c:pt idx="7">
                  <c:v>16.52</c:v>
                </c:pt>
                <c:pt idx="8">
                  <c:v>13.12</c:v>
                </c:pt>
                <c:pt idx="9">
                  <c:v>19.86</c:v>
                </c:pt>
                <c:pt idx="10">
                  <c:v>17.809999999999999</c:v>
                </c:pt>
                <c:pt idx="11">
                  <c:v>16.940000000000001</c:v>
                </c:pt>
                <c:pt idx="12">
                  <c:v>19.829999999999998</c:v>
                </c:pt>
                <c:pt idx="13">
                  <c:v>20.399999999999999</c:v>
                </c:pt>
                <c:pt idx="14">
                  <c:v>19.96</c:v>
                </c:pt>
                <c:pt idx="15">
                  <c:v>19.88</c:v>
                </c:pt>
                <c:pt idx="16">
                  <c:v>20.010000000000002</c:v>
                </c:pt>
                <c:pt idx="17">
                  <c:v>20.02</c:v>
                </c:pt>
                <c:pt idx="18">
                  <c:v>20.02</c:v>
                </c:pt>
                <c:pt idx="19">
                  <c:v>19.63</c:v>
                </c:pt>
                <c:pt idx="20">
                  <c:v>19.850000000000001</c:v>
                </c:pt>
                <c:pt idx="21">
                  <c:v>19.600000000000001</c:v>
                </c:pt>
                <c:pt idx="22">
                  <c:v>19.25</c:v>
                </c:pt>
                <c:pt idx="23">
                  <c:v>18.649999999999999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A-453C-AC78-B6A13CD2A0B2}"/>
            </c:ext>
          </c:extLst>
        </c:ser>
        <c:ser>
          <c:idx val="1"/>
          <c:order val="1"/>
          <c:tx>
            <c:v>'PJM South Hourly Price'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'Hourly Table'!$I$3698:$I$3721</c:f>
              <c:numCache>
                <c:formatCode>0.00</c:formatCode>
                <c:ptCount val="24"/>
                <c:pt idx="0">
                  <c:v>11.02</c:v>
                </c:pt>
                <c:pt idx="1">
                  <c:v>13.84</c:v>
                </c:pt>
                <c:pt idx="2">
                  <c:v>12.61</c:v>
                </c:pt>
                <c:pt idx="3">
                  <c:v>9.9499999999999993</c:v>
                </c:pt>
                <c:pt idx="4">
                  <c:v>10.1</c:v>
                </c:pt>
                <c:pt idx="5">
                  <c:v>11.4</c:v>
                </c:pt>
                <c:pt idx="6">
                  <c:v>11.38</c:v>
                </c:pt>
                <c:pt idx="7">
                  <c:v>12.09</c:v>
                </c:pt>
                <c:pt idx="8">
                  <c:v>14.82</c:v>
                </c:pt>
                <c:pt idx="9">
                  <c:v>15.81</c:v>
                </c:pt>
                <c:pt idx="10">
                  <c:v>16.62</c:v>
                </c:pt>
                <c:pt idx="11">
                  <c:v>25.47</c:v>
                </c:pt>
                <c:pt idx="12">
                  <c:v>27.04</c:v>
                </c:pt>
                <c:pt idx="13">
                  <c:v>45.71</c:v>
                </c:pt>
                <c:pt idx="14">
                  <c:v>35.78</c:v>
                </c:pt>
                <c:pt idx="15">
                  <c:v>70.959999999999994</c:v>
                </c:pt>
                <c:pt idx="16">
                  <c:v>167.47</c:v>
                </c:pt>
                <c:pt idx="17">
                  <c:v>131.65</c:v>
                </c:pt>
                <c:pt idx="18">
                  <c:v>74.16</c:v>
                </c:pt>
                <c:pt idx="19">
                  <c:v>24.78</c:v>
                </c:pt>
                <c:pt idx="20">
                  <c:v>22.23</c:v>
                </c:pt>
                <c:pt idx="21">
                  <c:v>23.62</c:v>
                </c:pt>
                <c:pt idx="22">
                  <c:v>17.46</c:v>
                </c:pt>
                <c:pt idx="23">
                  <c:v>18.03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A-453C-AC78-B6A13CD2A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4696312"/>
        <c:axId val="1114691720"/>
      </c:lineChart>
      <c:catAx>
        <c:axId val="1114696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691720"/>
        <c:crosses val="autoZero"/>
        <c:auto val="1"/>
        <c:lblAlgn val="ctr"/>
        <c:lblOffset val="100"/>
        <c:noMultiLvlLbl val="0"/>
      </c:catAx>
      <c:valAx>
        <c:axId val="11146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696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KU and LG&amp;E's Hourly Marginal Price Compared to the </a:t>
            </a:r>
          </a:p>
          <a:p>
            <a:pPr>
              <a:defRPr/>
            </a:pPr>
            <a:r>
              <a:rPr lang="en-US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LG&amp;E PJM Interface</a:t>
            </a:r>
          </a:p>
          <a:p>
            <a:pPr>
              <a:defRPr/>
            </a:pPr>
            <a:r>
              <a:rPr lang="en-US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July 24,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358705161854769E-2"/>
          <c:y val="0.14283750188547653"/>
          <c:w val="0.89019685039370078"/>
          <c:h val="0.72661488579932998"/>
        </c:manualLayout>
      </c:layout>
      <c:lineChart>
        <c:grouping val="standard"/>
        <c:varyColors val="0"/>
        <c:ser>
          <c:idx val="0"/>
          <c:order val="0"/>
          <c:tx>
            <c:v>'KU and LG&amp;E Hourly System Lambda'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'Hourly Table'!$H$4922:$H$4945</c:f>
              <c:numCache>
                <c:formatCode>General</c:formatCode>
                <c:ptCount val="24"/>
                <c:pt idx="0">
                  <c:v>17.75</c:v>
                </c:pt>
                <c:pt idx="1">
                  <c:v>17.350000000000001</c:v>
                </c:pt>
                <c:pt idx="2">
                  <c:v>16.93</c:v>
                </c:pt>
                <c:pt idx="3">
                  <c:v>16.37</c:v>
                </c:pt>
                <c:pt idx="4">
                  <c:v>16.68</c:v>
                </c:pt>
                <c:pt idx="5">
                  <c:v>17.100000000000001</c:v>
                </c:pt>
                <c:pt idx="6">
                  <c:v>17.579999999999998</c:v>
                </c:pt>
                <c:pt idx="7">
                  <c:v>18.190000000000001</c:v>
                </c:pt>
                <c:pt idx="8">
                  <c:v>18.7</c:v>
                </c:pt>
                <c:pt idx="9">
                  <c:v>19.010000000000002</c:v>
                </c:pt>
                <c:pt idx="10">
                  <c:v>19.239999999999998</c:v>
                </c:pt>
                <c:pt idx="11">
                  <c:v>19.510000000000002</c:v>
                </c:pt>
                <c:pt idx="12">
                  <c:v>19.64</c:v>
                </c:pt>
                <c:pt idx="13">
                  <c:v>19.62</c:v>
                </c:pt>
                <c:pt idx="14">
                  <c:v>19.55</c:v>
                </c:pt>
                <c:pt idx="15">
                  <c:v>19.46</c:v>
                </c:pt>
                <c:pt idx="16">
                  <c:v>19.579999999999998</c:v>
                </c:pt>
                <c:pt idx="17">
                  <c:v>19.34</c:v>
                </c:pt>
                <c:pt idx="18">
                  <c:v>18.850000000000001</c:v>
                </c:pt>
                <c:pt idx="19">
                  <c:v>18.98</c:v>
                </c:pt>
                <c:pt idx="20">
                  <c:v>19.05</c:v>
                </c:pt>
                <c:pt idx="21">
                  <c:v>18.739999999999998</c:v>
                </c:pt>
                <c:pt idx="22">
                  <c:v>19.13</c:v>
                </c:pt>
                <c:pt idx="23">
                  <c:v>18.899999999999999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5-4289-A44E-37A9AE311B0A}"/>
            </c:ext>
          </c:extLst>
        </c:ser>
        <c:ser>
          <c:idx val="1"/>
          <c:order val="1"/>
          <c:tx>
            <c:v>'PJM South Hourly Price'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'Hourly Table'!$I$4922:$I$4945</c:f>
              <c:numCache>
                <c:formatCode>0.00</c:formatCode>
                <c:ptCount val="24"/>
                <c:pt idx="0">
                  <c:v>17.7</c:v>
                </c:pt>
                <c:pt idx="1">
                  <c:v>18.22</c:v>
                </c:pt>
                <c:pt idx="2">
                  <c:v>15.46</c:v>
                </c:pt>
                <c:pt idx="3">
                  <c:v>14.68</c:v>
                </c:pt>
                <c:pt idx="4">
                  <c:v>15.25</c:v>
                </c:pt>
                <c:pt idx="5">
                  <c:v>16.91</c:v>
                </c:pt>
                <c:pt idx="6">
                  <c:v>17.61</c:v>
                </c:pt>
                <c:pt idx="7">
                  <c:v>18.739999999999998</c:v>
                </c:pt>
                <c:pt idx="8">
                  <c:v>18</c:v>
                </c:pt>
                <c:pt idx="9">
                  <c:v>19.66</c:v>
                </c:pt>
                <c:pt idx="10">
                  <c:v>20.09</c:v>
                </c:pt>
                <c:pt idx="11">
                  <c:v>20.67</c:v>
                </c:pt>
                <c:pt idx="12">
                  <c:v>28.99</c:v>
                </c:pt>
                <c:pt idx="13">
                  <c:v>24.71</c:v>
                </c:pt>
                <c:pt idx="14">
                  <c:v>25.45</c:v>
                </c:pt>
                <c:pt idx="15">
                  <c:v>39.81</c:v>
                </c:pt>
                <c:pt idx="16">
                  <c:v>68.260000000000005</c:v>
                </c:pt>
                <c:pt idx="17">
                  <c:v>99.18</c:v>
                </c:pt>
                <c:pt idx="18">
                  <c:v>45.76</c:v>
                </c:pt>
                <c:pt idx="19">
                  <c:v>24.37</c:v>
                </c:pt>
                <c:pt idx="20">
                  <c:v>20.87</c:v>
                </c:pt>
                <c:pt idx="21">
                  <c:v>23.53</c:v>
                </c:pt>
                <c:pt idx="22">
                  <c:v>19.93</c:v>
                </c:pt>
                <c:pt idx="23">
                  <c:v>18.36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5-4289-A44E-37A9AE311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4696312"/>
        <c:axId val="1114691720"/>
      </c:lineChart>
      <c:catAx>
        <c:axId val="1114696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691720"/>
        <c:crosses val="autoZero"/>
        <c:auto val="1"/>
        <c:lblAlgn val="ctr"/>
        <c:lblOffset val="100"/>
        <c:noMultiLvlLbl val="0"/>
      </c:catAx>
      <c:valAx>
        <c:axId val="11146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696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KU and LG&amp;E's Hourly Marginal Price Compared to the </a:t>
            </a:r>
          </a:p>
          <a:p>
            <a:pPr>
              <a:defRPr/>
            </a:pPr>
            <a:r>
              <a:rPr lang="en-US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LG&amp;E PJM Interface</a:t>
            </a:r>
          </a:p>
          <a:p>
            <a:pPr>
              <a:defRPr/>
            </a:pPr>
            <a:r>
              <a:rPr lang="en-US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August 13,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358705161854769E-2"/>
          <c:y val="0.14283750188547653"/>
          <c:w val="0.89019685039370078"/>
          <c:h val="0.72661488579932998"/>
        </c:manualLayout>
      </c:layout>
      <c:lineChart>
        <c:grouping val="standard"/>
        <c:varyColors val="0"/>
        <c:ser>
          <c:idx val="0"/>
          <c:order val="0"/>
          <c:tx>
            <c:v>'KU and LG&amp;E Hourly System Lambda'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'Hourly Table'!$H$5402:$H$5425</c:f>
              <c:numCache>
                <c:formatCode>General</c:formatCode>
                <c:ptCount val="24"/>
                <c:pt idx="0">
                  <c:v>17.89</c:v>
                </c:pt>
                <c:pt idx="1">
                  <c:v>17.850000000000001</c:v>
                </c:pt>
                <c:pt idx="2">
                  <c:v>17.559999999999999</c:v>
                </c:pt>
                <c:pt idx="3">
                  <c:v>17.53</c:v>
                </c:pt>
                <c:pt idx="4">
                  <c:v>17.57</c:v>
                </c:pt>
                <c:pt idx="5">
                  <c:v>17.91</c:v>
                </c:pt>
                <c:pt idx="6">
                  <c:v>18.149999999999999</c:v>
                </c:pt>
                <c:pt idx="7">
                  <c:v>18.559999999999999</c:v>
                </c:pt>
                <c:pt idx="8">
                  <c:v>19.05</c:v>
                </c:pt>
                <c:pt idx="9">
                  <c:v>19.5</c:v>
                </c:pt>
                <c:pt idx="10">
                  <c:v>19.670000000000002</c:v>
                </c:pt>
                <c:pt idx="11">
                  <c:v>19.88</c:v>
                </c:pt>
                <c:pt idx="12">
                  <c:v>19.809999999999999</c:v>
                </c:pt>
                <c:pt idx="13">
                  <c:v>19.64</c:v>
                </c:pt>
                <c:pt idx="14">
                  <c:v>19.399999999999999</c:v>
                </c:pt>
                <c:pt idx="15">
                  <c:v>19.28</c:v>
                </c:pt>
                <c:pt idx="16">
                  <c:v>19.47</c:v>
                </c:pt>
                <c:pt idx="17">
                  <c:v>19.61</c:v>
                </c:pt>
                <c:pt idx="18">
                  <c:v>19.010000000000002</c:v>
                </c:pt>
                <c:pt idx="19">
                  <c:v>18.8</c:v>
                </c:pt>
                <c:pt idx="20">
                  <c:v>19.14</c:v>
                </c:pt>
                <c:pt idx="21">
                  <c:v>19.02</c:v>
                </c:pt>
                <c:pt idx="22">
                  <c:v>18.61</c:v>
                </c:pt>
                <c:pt idx="23">
                  <c:v>18.36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1-4665-96DB-BBD3523E3BDC}"/>
            </c:ext>
          </c:extLst>
        </c:ser>
        <c:ser>
          <c:idx val="1"/>
          <c:order val="1"/>
          <c:tx>
            <c:v>'PJM South Hourly Price'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'Hourly Table'!$I$5402:$I$5425</c:f>
              <c:numCache>
                <c:formatCode>0.00</c:formatCode>
                <c:ptCount val="24"/>
                <c:pt idx="0">
                  <c:v>17.86</c:v>
                </c:pt>
                <c:pt idx="1">
                  <c:v>19.61</c:v>
                </c:pt>
                <c:pt idx="2">
                  <c:v>16.43</c:v>
                </c:pt>
                <c:pt idx="3">
                  <c:v>16.32</c:v>
                </c:pt>
                <c:pt idx="4">
                  <c:v>16.260000000000002</c:v>
                </c:pt>
                <c:pt idx="5">
                  <c:v>18.559999999999999</c:v>
                </c:pt>
                <c:pt idx="6">
                  <c:v>17.96</c:v>
                </c:pt>
                <c:pt idx="7">
                  <c:v>19.07</c:v>
                </c:pt>
                <c:pt idx="8">
                  <c:v>19.329999999999998</c:v>
                </c:pt>
                <c:pt idx="9">
                  <c:v>21.03</c:v>
                </c:pt>
                <c:pt idx="10">
                  <c:v>22.25</c:v>
                </c:pt>
                <c:pt idx="11">
                  <c:v>22.41</c:v>
                </c:pt>
                <c:pt idx="12">
                  <c:v>61.12</c:v>
                </c:pt>
                <c:pt idx="13">
                  <c:v>58.83</c:v>
                </c:pt>
                <c:pt idx="14">
                  <c:v>64.8</c:v>
                </c:pt>
                <c:pt idx="15">
                  <c:v>76.739999999999995</c:v>
                </c:pt>
                <c:pt idx="16">
                  <c:v>92.08</c:v>
                </c:pt>
                <c:pt idx="17">
                  <c:v>61.68</c:v>
                </c:pt>
                <c:pt idx="18">
                  <c:v>33.270000000000003</c:v>
                </c:pt>
                <c:pt idx="19">
                  <c:v>36.200000000000003</c:v>
                </c:pt>
                <c:pt idx="20">
                  <c:v>24.41</c:v>
                </c:pt>
                <c:pt idx="21">
                  <c:v>24.09</c:v>
                </c:pt>
                <c:pt idx="22">
                  <c:v>19.940000000000001</c:v>
                </c:pt>
                <c:pt idx="23">
                  <c:v>20.29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71-4665-96DB-BBD3523E3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4696312"/>
        <c:axId val="1114691720"/>
      </c:lineChart>
      <c:catAx>
        <c:axId val="1114696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691720"/>
        <c:crosses val="autoZero"/>
        <c:auto val="1"/>
        <c:lblAlgn val="ctr"/>
        <c:lblOffset val="100"/>
        <c:noMultiLvlLbl val="0"/>
      </c:catAx>
      <c:valAx>
        <c:axId val="11146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696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KU and LG&amp;E's Hourly Marginal Price Compared to the </a:t>
            </a:r>
          </a:p>
          <a:p>
            <a:pPr>
              <a:defRPr/>
            </a:pPr>
            <a:r>
              <a:rPr lang="en-US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LG&amp;E PJM Interface</a:t>
            </a:r>
          </a:p>
          <a:p>
            <a:pPr>
              <a:defRPr/>
            </a:pPr>
            <a:r>
              <a:rPr lang="en-US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September 9,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358705161854769E-2"/>
          <c:y val="0.14283750188547653"/>
          <c:w val="0.89019685039370078"/>
          <c:h val="0.72661488579932998"/>
        </c:manualLayout>
      </c:layout>
      <c:lineChart>
        <c:grouping val="standard"/>
        <c:varyColors val="0"/>
        <c:ser>
          <c:idx val="0"/>
          <c:order val="0"/>
          <c:tx>
            <c:v>'KU and LG&amp;E Hourly System Lambda'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'Hourly Table'!$H$6050:$H$6073</c:f>
              <c:numCache>
                <c:formatCode>General</c:formatCode>
                <c:ptCount val="24"/>
                <c:pt idx="0">
                  <c:v>17.149999999999999</c:v>
                </c:pt>
                <c:pt idx="1">
                  <c:v>15.76</c:v>
                </c:pt>
                <c:pt idx="2">
                  <c:v>12.46</c:v>
                </c:pt>
                <c:pt idx="3">
                  <c:v>11.23</c:v>
                </c:pt>
                <c:pt idx="4">
                  <c:v>13.36</c:v>
                </c:pt>
                <c:pt idx="5">
                  <c:v>15.98</c:v>
                </c:pt>
                <c:pt idx="6">
                  <c:v>16.93</c:v>
                </c:pt>
                <c:pt idx="7">
                  <c:v>17.38</c:v>
                </c:pt>
                <c:pt idx="8">
                  <c:v>17.8</c:v>
                </c:pt>
                <c:pt idx="9">
                  <c:v>17.739999999999998</c:v>
                </c:pt>
                <c:pt idx="10">
                  <c:v>18.04</c:v>
                </c:pt>
                <c:pt idx="11">
                  <c:v>18.5</c:v>
                </c:pt>
                <c:pt idx="12">
                  <c:v>18.95</c:v>
                </c:pt>
                <c:pt idx="13">
                  <c:v>19.37</c:v>
                </c:pt>
                <c:pt idx="14">
                  <c:v>19.63</c:v>
                </c:pt>
                <c:pt idx="15">
                  <c:v>19.190000000000001</c:v>
                </c:pt>
                <c:pt idx="16">
                  <c:v>18.739999999999998</c:v>
                </c:pt>
                <c:pt idx="17">
                  <c:v>17.64</c:v>
                </c:pt>
                <c:pt idx="18">
                  <c:v>18.78</c:v>
                </c:pt>
                <c:pt idx="19">
                  <c:v>18.350000000000001</c:v>
                </c:pt>
                <c:pt idx="20">
                  <c:v>19.46</c:v>
                </c:pt>
                <c:pt idx="21">
                  <c:v>18.97</c:v>
                </c:pt>
                <c:pt idx="22">
                  <c:v>18.32</c:v>
                </c:pt>
                <c:pt idx="23">
                  <c:v>17.87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0-40F8-AE81-608BE2550826}"/>
            </c:ext>
          </c:extLst>
        </c:ser>
        <c:ser>
          <c:idx val="1"/>
          <c:order val="1"/>
          <c:tx>
            <c:v>'PJM South Hourly Price'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'Hourly Table'!$I$6050:$I$6073</c:f>
              <c:numCache>
                <c:formatCode>0.00</c:formatCode>
                <c:ptCount val="24"/>
                <c:pt idx="0">
                  <c:v>17.989999999999998</c:v>
                </c:pt>
                <c:pt idx="1">
                  <c:v>15.36</c:v>
                </c:pt>
                <c:pt idx="2">
                  <c:v>16.260000000000002</c:v>
                </c:pt>
                <c:pt idx="3">
                  <c:v>15.27</c:v>
                </c:pt>
                <c:pt idx="4">
                  <c:v>15.68</c:v>
                </c:pt>
                <c:pt idx="5">
                  <c:v>14.8</c:v>
                </c:pt>
                <c:pt idx="6">
                  <c:v>18.579999999999998</c:v>
                </c:pt>
                <c:pt idx="7">
                  <c:v>17.27</c:v>
                </c:pt>
                <c:pt idx="8">
                  <c:v>20.58</c:v>
                </c:pt>
                <c:pt idx="9">
                  <c:v>21.14</c:v>
                </c:pt>
                <c:pt idx="10">
                  <c:v>25.99</c:v>
                </c:pt>
                <c:pt idx="11">
                  <c:v>46.61</c:v>
                </c:pt>
                <c:pt idx="12">
                  <c:v>25.34</c:v>
                </c:pt>
                <c:pt idx="13">
                  <c:v>42.49</c:v>
                </c:pt>
                <c:pt idx="14">
                  <c:v>56.37</c:v>
                </c:pt>
                <c:pt idx="15">
                  <c:v>64.16</c:v>
                </c:pt>
                <c:pt idx="16">
                  <c:v>94.02</c:v>
                </c:pt>
                <c:pt idx="17">
                  <c:v>65.84</c:v>
                </c:pt>
                <c:pt idx="18">
                  <c:v>55.51</c:v>
                </c:pt>
                <c:pt idx="19">
                  <c:v>32.86</c:v>
                </c:pt>
                <c:pt idx="20">
                  <c:v>42.53</c:v>
                </c:pt>
                <c:pt idx="21">
                  <c:v>23.7</c:v>
                </c:pt>
                <c:pt idx="22">
                  <c:v>21.12</c:v>
                </c:pt>
                <c:pt idx="23">
                  <c:v>33.090000000000003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B0-40F8-AE81-608BE2550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4696312"/>
        <c:axId val="1114691720"/>
      </c:lineChart>
      <c:catAx>
        <c:axId val="1114696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691720"/>
        <c:crosses val="autoZero"/>
        <c:auto val="1"/>
        <c:lblAlgn val="ctr"/>
        <c:lblOffset val="100"/>
        <c:noMultiLvlLbl val="0"/>
      </c:catAx>
      <c:valAx>
        <c:axId val="11146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696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781113F-08F6-4BAC-8A39-81D56C2FBF98}">
  <sheetPr/>
  <sheetViews>
    <sheetView zoomScale="53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82125FF-6D68-4F5D-A8D9-C48DC1C2B22F}">
  <sheetPr/>
  <sheetViews>
    <sheetView zoomScale="53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B7AC3B6-4B08-48E3-8259-4BCC7648E4A9}">
  <sheetPr/>
  <sheetViews>
    <sheetView zoomScale="53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D25915A-CD30-4B94-B89C-58BFA2AED62B}">
  <sheetPr/>
  <sheetViews>
    <sheetView zoomScale="53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26415" cy="627212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E0FFF1-85DF-4EDD-BC96-DB05FBDE438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26415" cy="627212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BD9B79-E0FA-4ACF-8D18-FB47B3E7391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26415" cy="627212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F86CB8-2AAB-4706-9A81-2D5226B37E1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26415" cy="627212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40C1B8-B4F1-40D2-B705-F9F969ED35A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04486-C4FC-47DE-A64F-4CCCBBF63AE2}">
  <dimension ref="A1:I879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6" max="6" width="14.42578125" bestFit="1" customWidth="1"/>
    <col min="7" max="7" width="16.7109375" style="9" customWidth="1"/>
    <col min="8" max="8" width="20.7109375" style="9" customWidth="1"/>
    <col min="9" max="9" width="26.42578125" style="10" customWidth="1"/>
  </cols>
  <sheetData>
    <row r="1" spans="1:9" x14ac:dyDescent="0.25">
      <c r="A1" t="s">
        <v>28</v>
      </c>
      <c r="B1" t="s">
        <v>31</v>
      </c>
      <c r="C1" t="s">
        <v>29</v>
      </c>
      <c r="D1" t="s">
        <v>30</v>
      </c>
      <c r="E1" t="s">
        <v>32</v>
      </c>
      <c r="F1" t="s">
        <v>35</v>
      </c>
      <c r="G1" s="9" t="s">
        <v>34</v>
      </c>
      <c r="H1" s="9" t="s">
        <v>36</v>
      </c>
      <c r="I1" s="10" t="s">
        <v>39</v>
      </c>
    </row>
    <row r="2" spans="1:9" x14ac:dyDescent="0.25">
      <c r="A2">
        <v>2020</v>
      </c>
      <c r="B2">
        <v>1</v>
      </c>
      <c r="C2">
        <v>1</v>
      </c>
      <c r="D2">
        <v>0</v>
      </c>
      <c r="E2">
        <v>4</v>
      </c>
      <c r="F2" s="2">
        <f>DATE(A2, B2, C2)</f>
        <v>43831</v>
      </c>
      <c r="G2" s="11">
        <v>43831</v>
      </c>
      <c r="H2" s="9">
        <f>VLOOKUP(F2, 'Report Output'!$A$5:$Y$370, 'Hourly Table'!D2+2, 0)</f>
        <v>18.38</v>
      </c>
      <c r="I2" s="10">
        <f>VLOOKUP(G2,'PJM South (2018-2020)'!B$17528:C$26311,2,0)</f>
        <v>19.649999999999999</v>
      </c>
    </row>
    <row r="3" spans="1:9" x14ac:dyDescent="0.25">
      <c r="A3">
        <v>2020</v>
      </c>
      <c r="B3">
        <v>1</v>
      </c>
      <c r="C3">
        <v>1</v>
      </c>
      <c r="D3">
        <v>1</v>
      </c>
      <c r="E3">
        <v>4</v>
      </c>
      <c r="F3" s="2">
        <f t="shared" ref="F3:F66" si="0">DATE(A3, B3, C3)</f>
        <v>43831</v>
      </c>
      <c r="G3" s="11">
        <v>43831.041666666664</v>
      </c>
      <c r="H3" s="9">
        <f>VLOOKUP(F3, 'Report Output'!$A$5:$Y$370, 'Hourly Table'!D3+2, 0)</f>
        <v>18.29</v>
      </c>
      <c r="I3" s="10">
        <f>VLOOKUP(G3,'PJM South (2018-2020)'!B$17528:C$26311,2,0)</f>
        <v>18.149999999999999</v>
      </c>
    </row>
    <row r="4" spans="1:9" x14ac:dyDescent="0.25">
      <c r="A4">
        <v>2020</v>
      </c>
      <c r="B4">
        <v>1</v>
      </c>
      <c r="C4">
        <v>1</v>
      </c>
      <c r="D4">
        <v>2</v>
      </c>
      <c r="E4">
        <v>4</v>
      </c>
      <c r="F4" s="2">
        <f t="shared" si="0"/>
        <v>43831</v>
      </c>
      <c r="G4" s="11">
        <v>43831.083333333336</v>
      </c>
      <c r="H4" s="9">
        <f>VLOOKUP(F4, 'Report Output'!$A$5:$Y$370, 'Hourly Table'!D4+2, 0)</f>
        <v>18.29</v>
      </c>
      <c r="I4" s="10">
        <f>VLOOKUP(G4,'PJM South (2018-2020)'!B$17528:C$26311,2,0)</f>
        <v>13.68</v>
      </c>
    </row>
    <row r="5" spans="1:9" x14ac:dyDescent="0.25">
      <c r="A5">
        <v>2020</v>
      </c>
      <c r="B5">
        <v>1</v>
      </c>
      <c r="C5">
        <v>1</v>
      </c>
      <c r="D5">
        <v>3</v>
      </c>
      <c r="E5">
        <v>4</v>
      </c>
      <c r="F5" s="2">
        <f t="shared" si="0"/>
        <v>43831</v>
      </c>
      <c r="G5" s="11">
        <v>43831.125</v>
      </c>
      <c r="H5" s="9">
        <f>VLOOKUP(F5, 'Report Output'!$A$5:$Y$370, 'Hourly Table'!D5+2, 0)</f>
        <v>18.29</v>
      </c>
      <c r="I5" s="10">
        <f>VLOOKUP(G5,'PJM South (2018-2020)'!B$17528:C$26311,2,0)</f>
        <v>15.41</v>
      </c>
    </row>
    <row r="6" spans="1:9" x14ac:dyDescent="0.25">
      <c r="A6">
        <v>2020</v>
      </c>
      <c r="B6">
        <v>1</v>
      </c>
      <c r="C6">
        <v>1</v>
      </c>
      <c r="D6">
        <v>4</v>
      </c>
      <c r="E6">
        <v>4</v>
      </c>
      <c r="F6" s="2">
        <f t="shared" si="0"/>
        <v>43831</v>
      </c>
      <c r="G6" s="11">
        <v>43831.166666666664</v>
      </c>
      <c r="H6" s="9">
        <f>VLOOKUP(F6, 'Report Output'!$A$5:$Y$370, 'Hourly Table'!D6+2, 0)</f>
        <v>18.29</v>
      </c>
      <c r="I6" s="10">
        <f>VLOOKUP(G6,'PJM South (2018-2020)'!B$17528:C$26311,2,0)</f>
        <v>16.57</v>
      </c>
    </row>
    <row r="7" spans="1:9" x14ac:dyDescent="0.25">
      <c r="A7">
        <v>2020</v>
      </c>
      <c r="B7">
        <v>1</v>
      </c>
      <c r="C7">
        <v>1</v>
      </c>
      <c r="D7">
        <v>5</v>
      </c>
      <c r="E7">
        <v>4</v>
      </c>
      <c r="F7" s="2">
        <f t="shared" si="0"/>
        <v>43831</v>
      </c>
      <c r="G7" s="11">
        <v>43831.208333333336</v>
      </c>
      <c r="H7" s="9">
        <f>VLOOKUP(F7, 'Report Output'!$A$5:$Y$370, 'Hourly Table'!D7+2, 0)</f>
        <v>18.29</v>
      </c>
      <c r="I7" s="10">
        <f>VLOOKUP(G7,'PJM South (2018-2020)'!B$17528:C$26311,2,0)</f>
        <v>17.46</v>
      </c>
    </row>
    <row r="8" spans="1:9" x14ac:dyDescent="0.25">
      <c r="A8">
        <v>2020</v>
      </c>
      <c r="B8">
        <v>1</v>
      </c>
      <c r="C8">
        <v>1</v>
      </c>
      <c r="D8">
        <v>6</v>
      </c>
      <c r="E8">
        <v>4</v>
      </c>
      <c r="F8" s="2">
        <f t="shared" si="0"/>
        <v>43831</v>
      </c>
      <c r="G8" s="11">
        <v>43831.25</v>
      </c>
      <c r="H8" s="9">
        <f>VLOOKUP(F8, 'Report Output'!$A$5:$Y$370, 'Hourly Table'!D8+2, 0)</f>
        <v>18.29</v>
      </c>
      <c r="I8" s="10">
        <f>VLOOKUP(G8,'PJM South (2018-2020)'!B$17528:C$26311,2,0)</f>
        <v>17.829999999999998</v>
      </c>
    </row>
    <row r="9" spans="1:9" x14ac:dyDescent="0.25">
      <c r="A9">
        <v>2020</v>
      </c>
      <c r="B9">
        <v>1</v>
      </c>
      <c r="C9">
        <v>1</v>
      </c>
      <c r="D9">
        <v>7</v>
      </c>
      <c r="E9">
        <v>4</v>
      </c>
      <c r="F9" s="2">
        <f t="shared" si="0"/>
        <v>43831</v>
      </c>
      <c r="G9" s="11">
        <v>43831.291666666664</v>
      </c>
      <c r="H9" s="9">
        <f>VLOOKUP(F9, 'Report Output'!$A$5:$Y$370, 'Hourly Table'!D9+2, 0)</f>
        <v>18.29</v>
      </c>
      <c r="I9" s="10">
        <f>VLOOKUP(G9,'PJM South (2018-2020)'!B$17528:C$26311,2,0)</f>
        <v>17.940000000000001</v>
      </c>
    </row>
    <row r="10" spans="1:9" x14ac:dyDescent="0.25">
      <c r="A10">
        <v>2020</v>
      </c>
      <c r="B10">
        <v>1</v>
      </c>
      <c r="C10">
        <v>1</v>
      </c>
      <c r="D10">
        <v>8</v>
      </c>
      <c r="E10">
        <v>4</v>
      </c>
      <c r="F10" s="2">
        <f t="shared" si="0"/>
        <v>43831</v>
      </c>
      <c r="G10" s="11">
        <v>43831.333333333336</v>
      </c>
      <c r="H10" s="9">
        <f>VLOOKUP(F10, 'Report Output'!$A$5:$Y$370, 'Hourly Table'!D10+2, 0)</f>
        <v>18.29</v>
      </c>
      <c r="I10" s="10">
        <f>VLOOKUP(G10,'PJM South (2018-2020)'!B$17528:C$26311,2,0)</f>
        <v>16.5</v>
      </c>
    </row>
    <row r="11" spans="1:9" x14ac:dyDescent="0.25">
      <c r="A11">
        <v>2020</v>
      </c>
      <c r="B11">
        <v>1</v>
      </c>
      <c r="C11">
        <v>1</v>
      </c>
      <c r="D11">
        <v>9</v>
      </c>
      <c r="E11">
        <v>4</v>
      </c>
      <c r="F11" s="2">
        <f t="shared" si="0"/>
        <v>43831</v>
      </c>
      <c r="G11" s="11">
        <v>43831.375</v>
      </c>
      <c r="H11" s="9">
        <f>VLOOKUP(F11, 'Report Output'!$A$5:$Y$370, 'Hourly Table'!D11+2, 0)</f>
        <v>18.29</v>
      </c>
      <c r="I11" s="10">
        <f>VLOOKUP(G11,'PJM South (2018-2020)'!B$17528:C$26311,2,0)</f>
        <v>15.22</v>
      </c>
    </row>
    <row r="12" spans="1:9" x14ac:dyDescent="0.25">
      <c r="A12">
        <v>2020</v>
      </c>
      <c r="B12">
        <v>1</v>
      </c>
      <c r="C12">
        <v>1</v>
      </c>
      <c r="D12">
        <v>10</v>
      </c>
      <c r="E12">
        <v>4</v>
      </c>
      <c r="F12" s="2">
        <f t="shared" si="0"/>
        <v>43831</v>
      </c>
      <c r="G12" s="11">
        <v>43831.416666666664</v>
      </c>
      <c r="H12" s="9">
        <f>VLOOKUP(F12, 'Report Output'!$A$5:$Y$370, 'Hourly Table'!D12+2, 0)</f>
        <v>18.29</v>
      </c>
      <c r="I12" s="10">
        <f>VLOOKUP(G12,'PJM South (2018-2020)'!B$17528:C$26311,2,0)</f>
        <v>16.53</v>
      </c>
    </row>
    <row r="13" spans="1:9" x14ac:dyDescent="0.25">
      <c r="A13">
        <v>2020</v>
      </c>
      <c r="B13">
        <v>1</v>
      </c>
      <c r="C13">
        <v>1</v>
      </c>
      <c r="D13">
        <v>11</v>
      </c>
      <c r="E13">
        <v>4</v>
      </c>
      <c r="F13" s="2">
        <f t="shared" si="0"/>
        <v>43831</v>
      </c>
      <c r="G13" s="11">
        <v>43831.458333333336</v>
      </c>
      <c r="H13" s="9">
        <f>VLOOKUP(F13, 'Report Output'!$A$5:$Y$370, 'Hourly Table'!D13+2, 0)</f>
        <v>18.29</v>
      </c>
      <c r="I13" s="10">
        <f>VLOOKUP(G13,'PJM South (2018-2020)'!B$17528:C$26311,2,0)</f>
        <v>16.02</v>
      </c>
    </row>
    <row r="14" spans="1:9" x14ac:dyDescent="0.25">
      <c r="A14">
        <v>2020</v>
      </c>
      <c r="B14">
        <v>1</v>
      </c>
      <c r="C14">
        <v>1</v>
      </c>
      <c r="D14">
        <v>12</v>
      </c>
      <c r="E14">
        <v>4</v>
      </c>
      <c r="F14" s="2">
        <f t="shared" si="0"/>
        <v>43831</v>
      </c>
      <c r="G14" s="11">
        <v>43831.5</v>
      </c>
      <c r="H14" s="9">
        <f>VLOOKUP(F14, 'Report Output'!$A$5:$Y$370, 'Hourly Table'!D14+2, 0)</f>
        <v>18.29</v>
      </c>
      <c r="I14" s="10">
        <f>VLOOKUP(G14,'PJM South (2018-2020)'!B$17528:C$26311,2,0)</f>
        <v>14.63</v>
      </c>
    </row>
    <row r="15" spans="1:9" x14ac:dyDescent="0.25">
      <c r="A15">
        <v>2020</v>
      </c>
      <c r="B15">
        <v>1</v>
      </c>
      <c r="C15">
        <v>1</v>
      </c>
      <c r="D15">
        <v>13</v>
      </c>
      <c r="E15">
        <v>4</v>
      </c>
      <c r="F15" s="2">
        <f t="shared" si="0"/>
        <v>43831</v>
      </c>
      <c r="G15" s="11">
        <v>43831.541666666664</v>
      </c>
      <c r="H15" s="9">
        <f>VLOOKUP(F15, 'Report Output'!$A$5:$Y$370, 'Hourly Table'!D15+2, 0)</f>
        <v>18.29</v>
      </c>
      <c r="I15" s="10">
        <f>VLOOKUP(G15,'PJM South (2018-2020)'!B$17528:C$26311,2,0)</f>
        <v>14.26</v>
      </c>
    </row>
    <row r="16" spans="1:9" x14ac:dyDescent="0.25">
      <c r="A16">
        <v>2020</v>
      </c>
      <c r="B16">
        <v>1</v>
      </c>
      <c r="C16">
        <v>1</v>
      </c>
      <c r="D16">
        <v>14</v>
      </c>
      <c r="E16">
        <v>4</v>
      </c>
      <c r="F16" s="2">
        <f t="shared" si="0"/>
        <v>43831</v>
      </c>
      <c r="G16" s="11">
        <v>43831.583333333336</v>
      </c>
      <c r="H16" s="9">
        <f>VLOOKUP(F16, 'Report Output'!$A$5:$Y$370, 'Hourly Table'!D16+2, 0)</f>
        <v>18.29</v>
      </c>
      <c r="I16" s="10">
        <f>VLOOKUP(G16,'PJM South (2018-2020)'!B$17528:C$26311,2,0)</f>
        <v>13.67</v>
      </c>
    </row>
    <row r="17" spans="1:9" x14ac:dyDescent="0.25">
      <c r="A17">
        <v>2020</v>
      </c>
      <c r="B17">
        <v>1</v>
      </c>
      <c r="C17">
        <v>1</v>
      </c>
      <c r="D17">
        <v>15</v>
      </c>
      <c r="E17">
        <v>4</v>
      </c>
      <c r="F17" s="2">
        <f t="shared" si="0"/>
        <v>43831</v>
      </c>
      <c r="G17" s="11">
        <v>43831.625</v>
      </c>
      <c r="H17" s="9">
        <f>VLOOKUP(F17, 'Report Output'!$A$5:$Y$370, 'Hourly Table'!D17+2, 0)</f>
        <v>18.29</v>
      </c>
      <c r="I17" s="10">
        <f>VLOOKUP(G17,'PJM South (2018-2020)'!B$17528:C$26311,2,0)</f>
        <v>13.62</v>
      </c>
    </row>
    <row r="18" spans="1:9" x14ac:dyDescent="0.25">
      <c r="A18">
        <v>2020</v>
      </c>
      <c r="B18">
        <v>1</v>
      </c>
      <c r="C18">
        <v>1</v>
      </c>
      <c r="D18">
        <v>16</v>
      </c>
      <c r="E18">
        <v>4</v>
      </c>
      <c r="F18" s="2">
        <f t="shared" si="0"/>
        <v>43831</v>
      </c>
      <c r="G18" s="11">
        <v>43831.666666666664</v>
      </c>
      <c r="H18" s="9">
        <f>VLOOKUP(F18, 'Report Output'!$A$5:$Y$370, 'Hourly Table'!D18+2, 0)</f>
        <v>18.29</v>
      </c>
      <c r="I18" s="10">
        <f>VLOOKUP(G18,'PJM South (2018-2020)'!B$17528:C$26311,2,0)</f>
        <v>15.37</v>
      </c>
    </row>
    <row r="19" spans="1:9" x14ac:dyDescent="0.25">
      <c r="A19">
        <v>2020</v>
      </c>
      <c r="B19">
        <v>1</v>
      </c>
      <c r="C19">
        <v>1</v>
      </c>
      <c r="D19">
        <v>17</v>
      </c>
      <c r="E19">
        <v>4</v>
      </c>
      <c r="F19" s="2">
        <f t="shared" si="0"/>
        <v>43831</v>
      </c>
      <c r="G19" s="11">
        <v>43831.708333333336</v>
      </c>
      <c r="H19" s="9">
        <f>VLOOKUP(F19, 'Report Output'!$A$5:$Y$370, 'Hourly Table'!D19+2, 0)</f>
        <v>18.29</v>
      </c>
      <c r="I19" s="10">
        <f>VLOOKUP(G19,'PJM South (2018-2020)'!B$17528:C$26311,2,0)</f>
        <v>18.62</v>
      </c>
    </row>
    <row r="20" spans="1:9" x14ac:dyDescent="0.25">
      <c r="A20">
        <v>2020</v>
      </c>
      <c r="B20">
        <v>1</v>
      </c>
      <c r="C20">
        <v>1</v>
      </c>
      <c r="D20">
        <v>18</v>
      </c>
      <c r="E20">
        <v>4</v>
      </c>
      <c r="F20" s="2">
        <f t="shared" si="0"/>
        <v>43831</v>
      </c>
      <c r="G20" s="11">
        <v>43831.75</v>
      </c>
      <c r="H20" s="9">
        <f>VLOOKUP(F20, 'Report Output'!$A$5:$Y$370, 'Hourly Table'!D20+2, 0)</f>
        <v>18.29</v>
      </c>
      <c r="I20" s="10">
        <f>VLOOKUP(G20,'PJM South (2018-2020)'!B$17528:C$26311,2,0)</f>
        <v>17.440000000000001</v>
      </c>
    </row>
    <row r="21" spans="1:9" x14ac:dyDescent="0.25">
      <c r="A21">
        <v>2020</v>
      </c>
      <c r="B21">
        <v>1</v>
      </c>
      <c r="C21">
        <v>1</v>
      </c>
      <c r="D21">
        <v>19</v>
      </c>
      <c r="E21">
        <v>4</v>
      </c>
      <c r="F21" s="2">
        <f t="shared" si="0"/>
        <v>43831</v>
      </c>
      <c r="G21" s="11">
        <v>43831.791666666664</v>
      </c>
      <c r="H21" s="9">
        <f>VLOOKUP(F21, 'Report Output'!$A$5:$Y$370, 'Hourly Table'!D21+2, 0)</f>
        <v>18.29</v>
      </c>
      <c r="I21" s="10">
        <f>VLOOKUP(G21,'PJM South (2018-2020)'!B$17528:C$26311,2,0)</f>
        <v>19.100000000000001</v>
      </c>
    </row>
    <row r="22" spans="1:9" x14ac:dyDescent="0.25">
      <c r="A22">
        <v>2020</v>
      </c>
      <c r="B22">
        <v>1</v>
      </c>
      <c r="C22">
        <v>1</v>
      </c>
      <c r="D22">
        <v>20</v>
      </c>
      <c r="E22">
        <v>4</v>
      </c>
      <c r="F22" s="2">
        <f t="shared" si="0"/>
        <v>43831</v>
      </c>
      <c r="G22" s="11">
        <v>43831.833333333336</v>
      </c>
      <c r="H22" s="9">
        <f>VLOOKUP(F22, 'Report Output'!$A$5:$Y$370, 'Hourly Table'!D22+2, 0)</f>
        <v>18.29</v>
      </c>
      <c r="I22" s="10">
        <f>VLOOKUP(G22,'PJM South (2018-2020)'!B$17528:C$26311,2,0)</f>
        <v>19.239999999999998</v>
      </c>
    </row>
    <row r="23" spans="1:9" x14ac:dyDescent="0.25">
      <c r="A23">
        <v>2020</v>
      </c>
      <c r="B23">
        <v>1</v>
      </c>
      <c r="C23">
        <v>1</v>
      </c>
      <c r="D23">
        <v>21</v>
      </c>
      <c r="E23">
        <v>4</v>
      </c>
      <c r="F23" s="2">
        <f t="shared" si="0"/>
        <v>43831</v>
      </c>
      <c r="G23" s="11">
        <v>43831.875</v>
      </c>
      <c r="H23" s="9">
        <f>VLOOKUP(F23, 'Report Output'!$A$5:$Y$370, 'Hourly Table'!D23+2, 0)</f>
        <v>18.29</v>
      </c>
      <c r="I23" s="10">
        <f>VLOOKUP(G23,'PJM South (2018-2020)'!B$17528:C$26311,2,0)</f>
        <v>18.91</v>
      </c>
    </row>
    <row r="24" spans="1:9" x14ac:dyDescent="0.25">
      <c r="A24">
        <v>2020</v>
      </c>
      <c r="B24">
        <v>1</v>
      </c>
      <c r="C24">
        <v>1</v>
      </c>
      <c r="D24">
        <v>22</v>
      </c>
      <c r="E24">
        <v>4</v>
      </c>
      <c r="F24" s="2">
        <f t="shared" si="0"/>
        <v>43831</v>
      </c>
      <c r="G24" s="11">
        <v>43831.916666666664</v>
      </c>
      <c r="H24" s="9">
        <f>VLOOKUP(F24, 'Report Output'!$A$5:$Y$370, 'Hourly Table'!D24+2, 0)</f>
        <v>18.29</v>
      </c>
      <c r="I24" s="10">
        <f>VLOOKUP(G24,'PJM South (2018-2020)'!B$17528:C$26311,2,0)</f>
        <v>18.25</v>
      </c>
    </row>
    <row r="25" spans="1:9" x14ac:dyDescent="0.25">
      <c r="A25">
        <v>2020</v>
      </c>
      <c r="B25">
        <v>1</v>
      </c>
      <c r="C25">
        <v>1</v>
      </c>
      <c r="D25">
        <v>23</v>
      </c>
      <c r="E25">
        <v>4</v>
      </c>
      <c r="F25" s="2">
        <f t="shared" si="0"/>
        <v>43831</v>
      </c>
      <c r="G25" s="11">
        <v>43831.958333333336</v>
      </c>
      <c r="H25" s="9">
        <f>VLOOKUP(F25, 'Report Output'!$A$5:$Y$370, 'Hourly Table'!D25+2, 0)</f>
        <v>18.29</v>
      </c>
      <c r="I25" s="10">
        <f>VLOOKUP(G25,'PJM South (2018-2020)'!B$17528:C$26311,2,0)</f>
        <v>18.09</v>
      </c>
    </row>
    <row r="26" spans="1:9" x14ac:dyDescent="0.25">
      <c r="A26">
        <v>2020</v>
      </c>
      <c r="B26">
        <v>1</v>
      </c>
      <c r="C26">
        <v>2</v>
      </c>
      <c r="D26">
        <v>0</v>
      </c>
      <c r="E26">
        <v>5</v>
      </c>
      <c r="F26" s="2">
        <f t="shared" si="0"/>
        <v>43832</v>
      </c>
      <c r="G26" s="11">
        <v>43832</v>
      </c>
      <c r="H26" s="9">
        <f>VLOOKUP(F26, 'Report Output'!$A$5:$Y$370, 'Hourly Table'!D26+2, 0)</f>
        <v>18.29</v>
      </c>
      <c r="I26" s="10">
        <f>VLOOKUP(G26,'PJM South (2018-2020)'!B$17528:C$26311,2,0)</f>
        <v>17.12</v>
      </c>
    </row>
    <row r="27" spans="1:9" x14ac:dyDescent="0.25">
      <c r="A27">
        <v>2020</v>
      </c>
      <c r="B27">
        <v>1</v>
      </c>
      <c r="C27">
        <v>2</v>
      </c>
      <c r="D27">
        <v>1</v>
      </c>
      <c r="E27">
        <v>5</v>
      </c>
      <c r="F27" s="2">
        <f t="shared" si="0"/>
        <v>43832</v>
      </c>
      <c r="G27" s="11">
        <v>43832.041666666664</v>
      </c>
      <c r="H27" s="9">
        <f>VLOOKUP(F27, 'Report Output'!$A$5:$Y$370, 'Hourly Table'!D27+2, 0)</f>
        <v>18.29</v>
      </c>
      <c r="I27" s="10">
        <f>VLOOKUP(G27,'PJM South (2018-2020)'!B$17528:C$26311,2,0)</f>
        <v>16.5</v>
      </c>
    </row>
    <row r="28" spans="1:9" x14ac:dyDescent="0.25">
      <c r="A28">
        <v>2020</v>
      </c>
      <c r="B28">
        <v>1</v>
      </c>
      <c r="C28">
        <v>2</v>
      </c>
      <c r="D28">
        <v>2</v>
      </c>
      <c r="E28">
        <v>5</v>
      </c>
      <c r="F28" s="2">
        <f t="shared" si="0"/>
        <v>43832</v>
      </c>
      <c r="G28" s="11">
        <v>43832.083333333336</v>
      </c>
      <c r="H28" s="9">
        <f>VLOOKUP(F28, 'Report Output'!$A$5:$Y$370, 'Hourly Table'!D28+2, 0)</f>
        <v>18.29</v>
      </c>
      <c r="I28" s="10">
        <f>VLOOKUP(G28,'PJM South (2018-2020)'!B$17528:C$26311,2,0)</f>
        <v>17.260000000000002</v>
      </c>
    </row>
    <row r="29" spans="1:9" x14ac:dyDescent="0.25">
      <c r="A29">
        <v>2020</v>
      </c>
      <c r="B29">
        <v>1</v>
      </c>
      <c r="C29">
        <v>2</v>
      </c>
      <c r="D29">
        <v>3</v>
      </c>
      <c r="E29">
        <v>5</v>
      </c>
      <c r="F29" s="2">
        <f t="shared" si="0"/>
        <v>43832</v>
      </c>
      <c r="G29" s="11">
        <v>43832.125</v>
      </c>
      <c r="H29" s="9">
        <f>VLOOKUP(F29, 'Report Output'!$A$5:$Y$370, 'Hourly Table'!D29+2, 0)</f>
        <v>18.29</v>
      </c>
      <c r="I29" s="10">
        <f>VLOOKUP(G29,'PJM South (2018-2020)'!B$17528:C$26311,2,0)</f>
        <v>16.62</v>
      </c>
    </row>
    <row r="30" spans="1:9" x14ac:dyDescent="0.25">
      <c r="A30">
        <v>2020</v>
      </c>
      <c r="B30">
        <v>1</v>
      </c>
      <c r="C30">
        <v>2</v>
      </c>
      <c r="D30">
        <v>4</v>
      </c>
      <c r="E30">
        <v>5</v>
      </c>
      <c r="F30" s="2">
        <f t="shared" si="0"/>
        <v>43832</v>
      </c>
      <c r="G30" s="11">
        <v>43832.166666666664</v>
      </c>
      <c r="H30" s="9">
        <f>VLOOKUP(F30, 'Report Output'!$A$5:$Y$370, 'Hourly Table'!D30+2, 0)</f>
        <v>18.29</v>
      </c>
      <c r="I30" s="10">
        <f>VLOOKUP(G30,'PJM South (2018-2020)'!B$17528:C$26311,2,0)</f>
        <v>17.02</v>
      </c>
    </row>
    <row r="31" spans="1:9" x14ac:dyDescent="0.25">
      <c r="A31">
        <v>2020</v>
      </c>
      <c r="B31">
        <v>1</v>
      </c>
      <c r="C31">
        <v>2</v>
      </c>
      <c r="D31">
        <v>5</v>
      </c>
      <c r="E31">
        <v>5</v>
      </c>
      <c r="F31" s="2">
        <f t="shared" si="0"/>
        <v>43832</v>
      </c>
      <c r="G31" s="11">
        <v>43832.208333333336</v>
      </c>
      <c r="H31" s="9">
        <f>VLOOKUP(F31, 'Report Output'!$A$5:$Y$370, 'Hourly Table'!D31+2, 0)</f>
        <v>18.29</v>
      </c>
      <c r="I31" s="10">
        <f>VLOOKUP(G31,'PJM South (2018-2020)'!B$17528:C$26311,2,0)</f>
        <v>19.89</v>
      </c>
    </row>
    <row r="32" spans="1:9" x14ac:dyDescent="0.25">
      <c r="A32">
        <v>2020</v>
      </c>
      <c r="B32">
        <v>1</v>
      </c>
      <c r="C32">
        <v>2</v>
      </c>
      <c r="D32">
        <v>6</v>
      </c>
      <c r="E32">
        <v>5</v>
      </c>
      <c r="F32" s="2">
        <f t="shared" si="0"/>
        <v>43832</v>
      </c>
      <c r="G32" s="11">
        <v>43832.25</v>
      </c>
      <c r="H32" s="9">
        <f>VLOOKUP(F32, 'Report Output'!$A$5:$Y$370, 'Hourly Table'!D32+2, 0)</f>
        <v>18.29</v>
      </c>
      <c r="I32" s="10">
        <f>VLOOKUP(G32,'PJM South (2018-2020)'!B$17528:C$26311,2,0)</f>
        <v>21.46</v>
      </c>
    </row>
    <row r="33" spans="1:9" x14ac:dyDescent="0.25">
      <c r="A33">
        <v>2020</v>
      </c>
      <c r="B33">
        <v>1</v>
      </c>
      <c r="C33">
        <v>2</v>
      </c>
      <c r="D33">
        <v>7</v>
      </c>
      <c r="E33">
        <v>5</v>
      </c>
      <c r="F33" s="2">
        <f t="shared" si="0"/>
        <v>43832</v>
      </c>
      <c r="G33" s="11">
        <v>43832.291666666664</v>
      </c>
      <c r="H33" s="9">
        <f>VLOOKUP(F33, 'Report Output'!$A$5:$Y$370, 'Hourly Table'!D33+2, 0)</f>
        <v>18.29</v>
      </c>
      <c r="I33" s="10">
        <f>VLOOKUP(G33,'PJM South (2018-2020)'!B$17528:C$26311,2,0)</f>
        <v>36.15</v>
      </c>
    </row>
    <row r="34" spans="1:9" x14ac:dyDescent="0.25">
      <c r="A34">
        <v>2020</v>
      </c>
      <c r="B34">
        <v>1</v>
      </c>
      <c r="C34">
        <v>2</v>
      </c>
      <c r="D34">
        <v>8</v>
      </c>
      <c r="E34">
        <v>5</v>
      </c>
      <c r="F34" s="2">
        <f t="shared" si="0"/>
        <v>43832</v>
      </c>
      <c r="G34" s="11">
        <v>43832.333333333336</v>
      </c>
      <c r="H34" s="9">
        <f>VLOOKUP(F34, 'Report Output'!$A$5:$Y$370, 'Hourly Table'!D34+2, 0)</f>
        <v>18.850000000000001</v>
      </c>
      <c r="I34" s="10">
        <f>VLOOKUP(G34,'PJM South (2018-2020)'!B$17528:C$26311,2,0)</f>
        <v>23.24</v>
      </c>
    </row>
    <row r="35" spans="1:9" x14ac:dyDescent="0.25">
      <c r="A35">
        <v>2020</v>
      </c>
      <c r="B35">
        <v>1</v>
      </c>
      <c r="C35">
        <v>2</v>
      </c>
      <c r="D35">
        <v>9</v>
      </c>
      <c r="E35">
        <v>5</v>
      </c>
      <c r="F35" s="2">
        <f t="shared" si="0"/>
        <v>43832</v>
      </c>
      <c r="G35" s="11">
        <v>43832.375</v>
      </c>
      <c r="H35" s="9">
        <f>VLOOKUP(F35, 'Report Output'!$A$5:$Y$370, 'Hourly Table'!D35+2, 0)</f>
        <v>19.2</v>
      </c>
      <c r="I35" s="10">
        <f>VLOOKUP(G35,'PJM South (2018-2020)'!B$17528:C$26311,2,0)</f>
        <v>19.78</v>
      </c>
    </row>
    <row r="36" spans="1:9" x14ac:dyDescent="0.25">
      <c r="A36">
        <v>2020</v>
      </c>
      <c r="B36">
        <v>1</v>
      </c>
      <c r="C36">
        <v>2</v>
      </c>
      <c r="D36">
        <v>10</v>
      </c>
      <c r="E36">
        <v>5</v>
      </c>
      <c r="F36" s="2">
        <f t="shared" si="0"/>
        <v>43832</v>
      </c>
      <c r="G36" s="11">
        <v>43832.416666666664</v>
      </c>
      <c r="H36" s="9">
        <f>VLOOKUP(F36, 'Report Output'!$A$5:$Y$370, 'Hourly Table'!D36+2, 0)</f>
        <v>19.2</v>
      </c>
      <c r="I36" s="10">
        <f>VLOOKUP(G36,'PJM South (2018-2020)'!B$17528:C$26311,2,0)</f>
        <v>20.43</v>
      </c>
    </row>
    <row r="37" spans="1:9" x14ac:dyDescent="0.25">
      <c r="A37">
        <v>2020</v>
      </c>
      <c r="B37">
        <v>1</v>
      </c>
      <c r="C37">
        <v>2</v>
      </c>
      <c r="D37">
        <v>11</v>
      </c>
      <c r="E37">
        <v>5</v>
      </c>
      <c r="F37" s="2">
        <f t="shared" si="0"/>
        <v>43832</v>
      </c>
      <c r="G37" s="11">
        <v>43832.458333333336</v>
      </c>
      <c r="H37" s="9">
        <f>VLOOKUP(F37, 'Report Output'!$A$5:$Y$370, 'Hourly Table'!D37+2, 0)</f>
        <v>19.239999999999998</v>
      </c>
      <c r="I37" s="10">
        <f>VLOOKUP(G37,'PJM South (2018-2020)'!B$17528:C$26311,2,0)</f>
        <v>19.920000000000002</v>
      </c>
    </row>
    <row r="38" spans="1:9" x14ac:dyDescent="0.25">
      <c r="A38">
        <v>2020</v>
      </c>
      <c r="B38">
        <v>1</v>
      </c>
      <c r="C38">
        <v>2</v>
      </c>
      <c r="D38">
        <v>12</v>
      </c>
      <c r="E38">
        <v>5</v>
      </c>
      <c r="F38" s="2">
        <f t="shared" si="0"/>
        <v>43832</v>
      </c>
      <c r="G38" s="11">
        <v>43832.5</v>
      </c>
      <c r="H38" s="9">
        <f>VLOOKUP(F38, 'Report Output'!$A$5:$Y$370, 'Hourly Table'!D38+2, 0)</f>
        <v>19.170000000000002</v>
      </c>
      <c r="I38" s="10">
        <f>VLOOKUP(G38,'PJM South (2018-2020)'!B$17528:C$26311,2,0)</f>
        <v>18.78</v>
      </c>
    </row>
    <row r="39" spans="1:9" x14ac:dyDescent="0.25">
      <c r="A39">
        <v>2020</v>
      </c>
      <c r="B39">
        <v>1</v>
      </c>
      <c r="C39">
        <v>2</v>
      </c>
      <c r="D39">
        <v>13</v>
      </c>
      <c r="E39">
        <v>5</v>
      </c>
      <c r="F39" s="2">
        <f t="shared" si="0"/>
        <v>43832</v>
      </c>
      <c r="G39" s="11">
        <v>43832.541666666664</v>
      </c>
      <c r="H39" s="9">
        <f>VLOOKUP(F39, 'Report Output'!$A$5:$Y$370, 'Hourly Table'!D39+2, 0)</f>
        <v>19.399999999999999</v>
      </c>
      <c r="I39" s="10">
        <f>VLOOKUP(G39,'PJM South (2018-2020)'!B$17528:C$26311,2,0)</f>
        <v>19.04</v>
      </c>
    </row>
    <row r="40" spans="1:9" x14ac:dyDescent="0.25">
      <c r="A40">
        <v>2020</v>
      </c>
      <c r="B40">
        <v>1</v>
      </c>
      <c r="C40">
        <v>2</v>
      </c>
      <c r="D40">
        <v>14</v>
      </c>
      <c r="E40">
        <v>5</v>
      </c>
      <c r="F40" s="2">
        <f t="shared" si="0"/>
        <v>43832</v>
      </c>
      <c r="G40" s="11">
        <v>43832.583333333336</v>
      </c>
      <c r="H40" s="9">
        <f>VLOOKUP(F40, 'Report Output'!$A$5:$Y$370, 'Hourly Table'!D40+2, 0)</f>
        <v>19.02</v>
      </c>
      <c r="I40" s="10">
        <f>VLOOKUP(G40,'PJM South (2018-2020)'!B$17528:C$26311,2,0)</f>
        <v>19.37</v>
      </c>
    </row>
    <row r="41" spans="1:9" x14ac:dyDescent="0.25">
      <c r="A41">
        <v>2020</v>
      </c>
      <c r="B41">
        <v>1</v>
      </c>
      <c r="C41">
        <v>2</v>
      </c>
      <c r="D41">
        <v>15</v>
      </c>
      <c r="E41">
        <v>5</v>
      </c>
      <c r="F41" s="2">
        <f t="shared" si="0"/>
        <v>43832</v>
      </c>
      <c r="G41" s="11">
        <v>43832.625</v>
      </c>
      <c r="H41" s="9">
        <f>VLOOKUP(F41, 'Report Output'!$A$5:$Y$370, 'Hourly Table'!D41+2, 0)</f>
        <v>19.100000000000001</v>
      </c>
      <c r="I41" s="10">
        <f>VLOOKUP(G41,'PJM South (2018-2020)'!B$17528:C$26311,2,0)</f>
        <v>20.57</v>
      </c>
    </row>
    <row r="42" spans="1:9" x14ac:dyDescent="0.25">
      <c r="A42">
        <v>2020</v>
      </c>
      <c r="B42">
        <v>1</v>
      </c>
      <c r="C42">
        <v>2</v>
      </c>
      <c r="D42">
        <v>16</v>
      </c>
      <c r="E42">
        <v>5</v>
      </c>
      <c r="F42" s="2">
        <f t="shared" si="0"/>
        <v>43832</v>
      </c>
      <c r="G42" s="11">
        <v>43832.666666666664</v>
      </c>
      <c r="H42" s="9">
        <f>VLOOKUP(F42, 'Report Output'!$A$5:$Y$370, 'Hourly Table'!D42+2, 0)</f>
        <v>19.02</v>
      </c>
      <c r="I42" s="10">
        <f>VLOOKUP(G42,'PJM South (2018-2020)'!B$17528:C$26311,2,0)</f>
        <v>25.96</v>
      </c>
    </row>
    <row r="43" spans="1:9" x14ac:dyDescent="0.25">
      <c r="A43">
        <v>2020</v>
      </c>
      <c r="B43">
        <v>1</v>
      </c>
      <c r="C43">
        <v>2</v>
      </c>
      <c r="D43">
        <v>17</v>
      </c>
      <c r="E43">
        <v>5</v>
      </c>
      <c r="F43" s="2">
        <f t="shared" si="0"/>
        <v>43832</v>
      </c>
      <c r="G43" s="11">
        <v>43832.708333333336</v>
      </c>
      <c r="H43" s="9">
        <f>VLOOKUP(F43, 'Report Output'!$A$5:$Y$370, 'Hourly Table'!D43+2, 0)</f>
        <v>19.23</v>
      </c>
      <c r="I43" s="10">
        <f>VLOOKUP(G43,'PJM South (2018-2020)'!B$17528:C$26311,2,0)</f>
        <v>23.54</v>
      </c>
    </row>
    <row r="44" spans="1:9" x14ac:dyDescent="0.25">
      <c r="A44">
        <v>2020</v>
      </c>
      <c r="B44">
        <v>1</v>
      </c>
      <c r="C44">
        <v>2</v>
      </c>
      <c r="D44">
        <v>18</v>
      </c>
      <c r="E44">
        <v>5</v>
      </c>
      <c r="F44" s="2">
        <f t="shared" si="0"/>
        <v>43832</v>
      </c>
      <c r="G44" s="11">
        <v>43832.75</v>
      </c>
      <c r="H44" s="9">
        <f>VLOOKUP(F44, 'Report Output'!$A$5:$Y$370, 'Hourly Table'!D44+2, 0)</f>
        <v>18.47</v>
      </c>
      <c r="I44" s="10">
        <f>VLOOKUP(G44,'PJM South (2018-2020)'!B$17528:C$26311,2,0)</f>
        <v>23.1</v>
      </c>
    </row>
    <row r="45" spans="1:9" x14ac:dyDescent="0.25">
      <c r="A45">
        <v>2020</v>
      </c>
      <c r="B45">
        <v>1</v>
      </c>
      <c r="C45">
        <v>2</v>
      </c>
      <c r="D45">
        <v>19</v>
      </c>
      <c r="E45">
        <v>5</v>
      </c>
      <c r="F45" s="2">
        <f t="shared" si="0"/>
        <v>43832</v>
      </c>
      <c r="G45" s="11">
        <v>43832.791666666664</v>
      </c>
      <c r="H45" s="9">
        <f>VLOOKUP(F45, 'Report Output'!$A$5:$Y$370, 'Hourly Table'!D45+2, 0)</f>
        <v>19.2</v>
      </c>
      <c r="I45" s="10">
        <f>VLOOKUP(G45,'PJM South (2018-2020)'!B$17528:C$26311,2,0)</f>
        <v>25.06</v>
      </c>
    </row>
    <row r="46" spans="1:9" x14ac:dyDescent="0.25">
      <c r="A46">
        <v>2020</v>
      </c>
      <c r="B46">
        <v>1</v>
      </c>
      <c r="C46">
        <v>2</v>
      </c>
      <c r="D46">
        <v>20</v>
      </c>
      <c r="E46">
        <v>5</v>
      </c>
      <c r="F46" s="2">
        <f t="shared" si="0"/>
        <v>43832</v>
      </c>
      <c r="G46" s="11">
        <v>43832.833333333336</v>
      </c>
      <c r="H46" s="9">
        <f>VLOOKUP(F46, 'Report Output'!$A$5:$Y$370, 'Hourly Table'!D46+2, 0)</f>
        <v>18.8</v>
      </c>
      <c r="I46" s="10">
        <f>VLOOKUP(G46,'PJM South (2018-2020)'!B$17528:C$26311,2,0)</f>
        <v>21.05</v>
      </c>
    </row>
    <row r="47" spans="1:9" x14ac:dyDescent="0.25">
      <c r="A47">
        <v>2020</v>
      </c>
      <c r="B47">
        <v>1</v>
      </c>
      <c r="C47">
        <v>2</v>
      </c>
      <c r="D47">
        <v>21</v>
      </c>
      <c r="E47">
        <v>5</v>
      </c>
      <c r="F47" s="2">
        <f t="shared" si="0"/>
        <v>43832</v>
      </c>
      <c r="G47" s="11">
        <v>43832.875</v>
      </c>
      <c r="H47" s="9">
        <f>VLOOKUP(F47, 'Report Output'!$A$5:$Y$370, 'Hourly Table'!D47+2, 0)</f>
        <v>18.760000000000002</v>
      </c>
      <c r="I47" s="10">
        <f>VLOOKUP(G47,'PJM South (2018-2020)'!B$17528:C$26311,2,0)</f>
        <v>19.53</v>
      </c>
    </row>
    <row r="48" spans="1:9" x14ac:dyDescent="0.25">
      <c r="A48">
        <v>2020</v>
      </c>
      <c r="B48">
        <v>1</v>
      </c>
      <c r="C48">
        <v>2</v>
      </c>
      <c r="D48">
        <v>22</v>
      </c>
      <c r="E48">
        <v>5</v>
      </c>
      <c r="F48" s="2">
        <f t="shared" si="0"/>
        <v>43832</v>
      </c>
      <c r="G48" s="11">
        <v>43832.916666666664</v>
      </c>
      <c r="H48" s="9">
        <f>VLOOKUP(F48, 'Report Output'!$A$5:$Y$370, 'Hourly Table'!D48+2, 0)</f>
        <v>18.36</v>
      </c>
      <c r="I48" s="10">
        <f>VLOOKUP(G48,'PJM South (2018-2020)'!B$17528:C$26311,2,0)</f>
        <v>19.57</v>
      </c>
    </row>
    <row r="49" spans="1:9" x14ac:dyDescent="0.25">
      <c r="A49">
        <v>2020</v>
      </c>
      <c r="B49">
        <v>1</v>
      </c>
      <c r="C49">
        <v>2</v>
      </c>
      <c r="D49">
        <v>23</v>
      </c>
      <c r="E49">
        <v>5</v>
      </c>
      <c r="F49" s="2">
        <f t="shared" si="0"/>
        <v>43832</v>
      </c>
      <c r="G49" s="11">
        <v>43832.958333333336</v>
      </c>
      <c r="H49" s="9">
        <f>VLOOKUP(F49, 'Report Output'!$A$5:$Y$370, 'Hourly Table'!D49+2, 0)</f>
        <v>18.079999999999998</v>
      </c>
      <c r="I49" s="10">
        <f>VLOOKUP(G49,'PJM South (2018-2020)'!B$17528:C$26311,2,0)</f>
        <v>18.38</v>
      </c>
    </row>
    <row r="50" spans="1:9" x14ac:dyDescent="0.25">
      <c r="A50">
        <v>2020</v>
      </c>
      <c r="B50">
        <v>1</v>
      </c>
      <c r="C50">
        <v>3</v>
      </c>
      <c r="D50">
        <v>0</v>
      </c>
      <c r="E50">
        <v>6</v>
      </c>
      <c r="F50" s="2">
        <f t="shared" si="0"/>
        <v>43833</v>
      </c>
      <c r="G50" s="11">
        <v>43833</v>
      </c>
      <c r="H50" s="9">
        <f>VLOOKUP(F50, 'Report Output'!$A$5:$Y$370, 'Hourly Table'!D50+2, 0)</f>
        <v>17.899999999999999</v>
      </c>
      <c r="I50" s="10">
        <f>VLOOKUP(G50,'PJM South (2018-2020)'!B$17528:C$26311,2,0)</f>
        <v>18.89</v>
      </c>
    </row>
    <row r="51" spans="1:9" x14ac:dyDescent="0.25">
      <c r="A51">
        <v>2020</v>
      </c>
      <c r="B51">
        <v>1</v>
      </c>
      <c r="C51">
        <v>3</v>
      </c>
      <c r="D51">
        <v>1</v>
      </c>
      <c r="E51">
        <v>6</v>
      </c>
      <c r="F51" s="2">
        <f t="shared" si="0"/>
        <v>43833</v>
      </c>
      <c r="G51" s="11">
        <v>43833.041666666664</v>
      </c>
      <c r="H51" s="9">
        <f>VLOOKUP(F51, 'Report Output'!$A$5:$Y$370, 'Hourly Table'!D51+2, 0)</f>
        <v>17.82</v>
      </c>
      <c r="I51" s="10">
        <f>VLOOKUP(G51,'PJM South (2018-2020)'!B$17528:C$26311,2,0)</f>
        <v>18.37</v>
      </c>
    </row>
    <row r="52" spans="1:9" x14ac:dyDescent="0.25">
      <c r="A52">
        <v>2020</v>
      </c>
      <c r="B52">
        <v>1</v>
      </c>
      <c r="C52">
        <v>3</v>
      </c>
      <c r="D52">
        <v>2</v>
      </c>
      <c r="E52">
        <v>6</v>
      </c>
      <c r="F52" s="2">
        <f t="shared" si="0"/>
        <v>43833</v>
      </c>
      <c r="G52" s="11">
        <v>43833.083333333336</v>
      </c>
      <c r="H52" s="9">
        <f>VLOOKUP(F52, 'Report Output'!$A$5:$Y$370, 'Hourly Table'!D52+2, 0)</f>
        <v>17.809999999999999</v>
      </c>
      <c r="I52" s="10">
        <f>VLOOKUP(G52,'PJM South (2018-2020)'!B$17528:C$26311,2,0)</f>
        <v>18.66</v>
      </c>
    </row>
    <row r="53" spans="1:9" x14ac:dyDescent="0.25">
      <c r="A53">
        <v>2020</v>
      </c>
      <c r="B53">
        <v>1</v>
      </c>
      <c r="C53">
        <v>3</v>
      </c>
      <c r="D53">
        <v>3</v>
      </c>
      <c r="E53">
        <v>6</v>
      </c>
      <c r="F53" s="2">
        <f t="shared" si="0"/>
        <v>43833</v>
      </c>
      <c r="G53" s="11">
        <v>43833.125</v>
      </c>
      <c r="H53" s="9">
        <f>VLOOKUP(F53, 'Report Output'!$A$5:$Y$370, 'Hourly Table'!D53+2, 0)</f>
        <v>17.79</v>
      </c>
      <c r="I53" s="10">
        <f>VLOOKUP(G53,'PJM South (2018-2020)'!B$17528:C$26311,2,0)</f>
        <v>18.2</v>
      </c>
    </row>
    <row r="54" spans="1:9" x14ac:dyDescent="0.25">
      <c r="A54">
        <v>2020</v>
      </c>
      <c r="B54">
        <v>1</v>
      </c>
      <c r="C54">
        <v>3</v>
      </c>
      <c r="D54">
        <v>4</v>
      </c>
      <c r="E54">
        <v>6</v>
      </c>
      <c r="F54" s="2">
        <f t="shared" si="0"/>
        <v>43833</v>
      </c>
      <c r="G54" s="11">
        <v>43833.166666666664</v>
      </c>
      <c r="H54" s="9">
        <f>VLOOKUP(F54, 'Report Output'!$A$5:$Y$370, 'Hourly Table'!D54+2, 0)</f>
        <v>17.79</v>
      </c>
      <c r="I54" s="10">
        <f>VLOOKUP(G54,'PJM South (2018-2020)'!B$17528:C$26311,2,0)</f>
        <v>17.440000000000001</v>
      </c>
    </row>
    <row r="55" spans="1:9" x14ac:dyDescent="0.25">
      <c r="A55">
        <v>2020</v>
      </c>
      <c r="B55">
        <v>1</v>
      </c>
      <c r="C55">
        <v>3</v>
      </c>
      <c r="D55">
        <v>5</v>
      </c>
      <c r="E55">
        <v>6</v>
      </c>
      <c r="F55" s="2">
        <f t="shared" si="0"/>
        <v>43833</v>
      </c>
      <c r="G55" s="11">
        <v>43833.208333333336</v>
      </c>
      <c r="H55" s="9">
        <f>VLOOKUP(F55, 'Report Output'!$A$5:$Y$370, 'Hourly Table'!D55+2, 0)</f>
        <v>17.84</v>
      </c>
      <c r="I55" s="10">
        <f>VLOOKUP(G55,'PJM South (2018-2020)'!B$17528:C$26311,2,0)</f>
        <v>18.18</v>
      </c>
    </row>
    <row r="56" spans="1:9" x14ac:dyDescent="0.25">
      <c r="A56">
        <v>2020</v>
      </c>
      <c r="B56">
        <v>1</v>
      </c>
      <c r="C56">
        <v>3</v>
      </c>
      <c r="D56">
        <v>6</v>
      </c>
      <c r="E56">
        <v>6</v>
      </c>
      <c r="F56" s="2">
        <f t="shared" si="0"/>
        <v>43833</v>
      </c>
      <c r="G56" s="11">
        <v>43833.25</v>
      </c>
      <c r="H56" s="9">
        <f>VLOOKUP(F56, 'Report Output'!$A$5:$Y$370, 'Hourly Table'!D56+2, 0)</f>
        <v>17.989999999999998</v>
      </c>
      <c r="I56" s="10">
        <f>VLOOKUP(G56,'PJM South (2018-2020)'!B$17528:C$26311,2,0)</f>
        <v>19.57</v>
      </c>
    </row>
    <row r="57" spans="1:9" x14ac:dyDescent="0.25">
      <c r="A57">
        <v>2020</v>
      </c>
      <c r="B57">
        <v>1</v>
      </c>
      <c r="C57">
        <v>3</v>
      </c>
      <c r="D57">
        <v>7</v>
      </c>
      <c r="E57">
        <v>6</v>
      </c>
      <c r="F57" s="2">
        <f t="shared" si="0"/>
        <v>43833</v>
      </c>
      <c r="G57" s="11">
        <v>43833.291666666664</v>
      </c>
      <c r="H57" s="9">
        <f>VLOOKUP(F57, 'Report Output'!$A$5:$Y$370, 'Hourly Table'!D57+2, 0)</f>
        <v>18.38</v>
      </c>
      <c r="I57" s="10">
        <f>VLOOKUP(G57,'PJM South (2018-2020)'!B$17528:C$26311,2,0)</f>
        <v>21.24</v>
      </c>
    </row>
    <row r="58" spans="1:9" x14ac:dyDescent="0.25">
      <c r="A58">
        <v>2020</v>
      </c>
      <c r="B58">
        <v>1</v>
      </c>
      <c r="C58">
        <v>3</v>
      </c>
      <c r="D58">
        <v>8</v>
      </c>
      <c r="E58">
        <v>6</v>
      </c>
      <c r="F58" s="2">
        <f t="shared" si="0"/>
        <v>43833</v>
      </c>
      <c r="G58" s="11">
        <v>43833.333333333336</v>
      </c>
      <c r="H58" s="9">
        <f>VLOOKUP(F58, 'Report Output'!$A$5:$Y$370, 'Hourly Table'!D58+2, 0)</f>
        <v>18.63</v>
      </c>
      <c r="I58" s="10">
        <f>VLOOKUP(G58,'PJM South (2018-2020)'!B$17528:C$26311,2,0)</f>
        <v>23.96</v>
      </c>
    </row>
    <row r="59" spans="1:9" x14ac:dyDescent="0.25">
      <c r="A59">
        <v>2020</v>
      </c>
      <c r="B59">
        <v>1</v>
      </c>
      <c r="C59">
        <v>3</v>
      </c>
      <c r="D59">
        <v>9</v>
      </c>
      <c r="E59">
        <v>6</v>
      </c>
      <c r="F59" s="2">
        <f t="shared" si="0"/>
        <v>43833</v>
      </c>
      <c r="G59" s="11">
        <v>43833.375</v>
      </c>
      <c r="H59" s="9">
        <f>VLOOKUP(F59, 'Report Output'!$A$5:$Y$370, 'Hourly Table'!D59+2, 0)</f>
        <v>18.72</v>
      </c>
      <c r="I59" s="10">
        <f>VLOOKUP(G59,'PJM South (2018-2020)'!B$17528:C$26311,2,0)</f>
        <v>32.67</v>
      </c>
    </row>
    <row r="60" spans="1:9" x14ac:dyDescent="0.25">
      <c r="A60">
        <v>2020</v>
      </c>
      <c r="B60">
        <v>1</v>
      </c>
      <c r="C60">
        <v>3</v>
      </c>
      <c r="D60">
        <v>10</v>
      </c>
      <c r="E60">
        <v>6</v>
      </c>
      <c r="F60" s="2">
        <f t="shared" si="0"/>
        <v>43833</v>
      </c>
      <c r="G60" s="11">
        <v>43833.416666666664</v>
      </c>
      <c r="H60" s="9">
        <f>VLOOKUP(F60, 'Report Output'!$A$5:$Y$370, 'Hourly Table'!D60+2, 0)</f>
        <v>18.84</v>
      </c>
      <c r="I60" s="10">
        <f>VLOOKUP(G60,'PJM South (2018-2020)'!B$17528:C$26311,2,0)</f>
        <v>97.83</v>
      </c>
    </row>
    <row r="61" spans="1:9" x14ac:dyDescent="0.25">
      <c r="A61">
        <v>2020</v>
      </c>
      <c r="B61">
        <v>1</v>
      </c>
      <c r="C61">
        <v>3</v>
      </c>
      <c r="D61">
        <v>11</v>
      </c>
      <c r="E61">
        <v>6</v>
      </c>
      <c r="F61" s="2">
        <f t="shared" si="0"/>
        <v>43833</v>
      </c>
      <c r="G61" s="11">
        <v>43833.458333333336</v>
      </c>
      <c r="H61" s="9">
        <f>VLOOKUP(F61, 'Report Output'!$A$5:$Y$370, 'Hourly Table'!D61+2, 0)</f>
        <v>18.89</v>
      </c>
      <c r="I61" s="10">
        <f>VLOOKUP(G61,'PJM South (2018-2020)'!B$17528:C$26311,2,0)</f>
        <v>26.02</v>
      </c>
    </row>
    <row r="62" spans="1:9" x14ac:dyDescent="0.25">
      <c r="A62">
        <v>2020</v>
      </c>
      <c r="B62">
        <v>1</v>
      </c>
      <c r="C62">
        <v>3</v>
      </c>
      <c r="D62">
        <v>12</v>
      </c>
      <c r="E62">
        <v>6</v>
      </c>
      <c r="F62" s="2">
        <f t="shared" si="0"/>
        <v>43833</v>
      </c>
      <c r="G62" s="11">
        <v>43833.5</v>
      </c>
      <c r="H62" s="9">
        <f>VLOOKUP(F62, 'Report Output'!$A$5:$Y$370, 'Hourly Table'!D62+2, 0)</f>
        <v>18.940000000000001</v>
      </c>
      <c r="I62" s="10">
        <f>VLOOKUP(G62,'PJM South (2018-2020)'!B$17528:C$26311,2,0)</f>
        <v>26.76</v>
      </c>
    </row>
    <row r="63" spans="1:9" x14ac:dyDescent="0.25">
      <c r="A63">
        <v>2020</v>
      </c>
      <c r="B63">
        <v>1</v>
      </c>
      <c r="C63">
        <v>3</v>
      </c>
      <c r="D63">
        <v>13</v>
      </c>
      <c r="E63">
        <v>6</v>
      </c>
      <c r="F63" s="2">
        <f t="shared" si="0"/>
        <v>43833</v>
      </c>
      <c r="G63" s="11">
        <v>43833.541666666664</v>
      </c>
      <c r="H63" s="9">
        <f>VLOOKUP(F63, 'Report Output'!$A$5:$Y$370, 'Hourly Table'!D63+2, 0)</f>
        <v>18.87</v>
      </c>
      <c r="I63" s="10">
        <f>VLOOKUP(G63,'PJM South (2018-2020)'!B$17528:C$26311,2,0)</f>
        <v>21.89</v>
      </c>
    </row>
    <row r="64" spans="1:9" x14ac:dyDescent="0.25">
      <c r="A64">
        <v>2020</v>
      </c>
      <c r="B64">
        <v>1</v>
      </c>
      <c r="C64">
        <v>3</v>
      </c>
      <c r="D64">
        <v>14</v>
      </c>
      <c r="E64">
        <v>6</v>
      </c>
      <c r="F64" s="2">
        <f t="shared" si="0"/>
        <v>43833</v>
      </c>
      <c r="G64" s="11">
        <v>43833.583333333336</v>
      </c>
      <c r="H64" s="9">
        <f>VLOOKUP(F64, 'Report Output'!$A$5:$Y$370, 'Hourly Table'!D64+2, 0)</f>
        <v>18.79</v>
      </c>
      <c r="I64" s="10">
        <f>VLOOKUP(G64,'PJM South (2018-2020)'!B$17528:C$26311,2,0)</f>
        <v>21.77</v>
      </c>
    </row>
    <row r="65" spans="1:9" x14ac:dyDescent="0.25">
      <c r="A65">
        <v>2020</v>
      </c>
      <c r="B65">
        <v>1</v>
      </c>
      <c r="C65">
        <v>3</v>
      </c>
      <c r="D65">
        <v>15</v>
      </c>
      <c r="E65">
        <v>6</v>
      </c>
      <c r="F65" s="2">
        <f t="shared" si="0"/>
        <v>43833</v>
      </c>
      <c r="G65" s="11">
        <v>43833.625</v>
      </c>
      <c r="H65" s="9">
        <f>VLOOKUP(F65, 'Report Output'!$A$5:$Y$370, 'Hourly Table'!D65+2, 0)</f>
        <v>18.73</v>
      </c>
      <c r="I65" s="10">
        <f>VLOOKUP(G65,'PJM South (2018-2020)'!B$17528:C$26311,2,0)</f>
        <v>21.4</v>
      </c>
    </row>
    <row r="66" spans="1:9" x14ac:dyDescent="0.25">
      <c r="A66">
        <v>2020</v>
      </c>
      <c r="B66">
        <v>1</v>
      </c>
      <c r="C66">
        <v>3</v>
      </c>
      <c r="D66">
        <v>16</v>
      </c>
      <c r="E66">
        <v>6</v>
      </c>
      <c r="F66" s="2">
        <f t="shared" si="0"/>
        <v>43833</v>
      </c>
      <c r="G66" s="11">
        <v>43833.666666666664</v>
      </c>
      <c r="H66" s="9">
        <f>VLOOKUP(F66, 'Report Output'!$A$5:$Y$370, 'Hourly Table'!D66+2, 0)</f>
        <v>18.420000000000002</v>
      </c>
      <c r="I66" s="10">
        <f>VLOOKUP(G66,'PJM South (2018-2020)'!B$17528:C$26311,2,0)</f>
        <v>23.47</v>
      </c>
    </row>
    <row r="67" spans="1:9" x14ac:dyDescent="0.25">
      <c r="A67">
        <v>2020</v>
      </c>
      <c r="B67">
        <v>1</v>
      </c>
      <c r="C67">
        <v>3</v>
      </c>
      <c r="D67">
        <v>17</v>
      </c>
      <c r="E67">
        <v>6</v>
      </c>
      <c r="F67" s="2">
        <f t="shared" ref="F67:F130" si="1">DATE(A67, B67, C67)</f>
        <v>43833</v>
      </c>
      <c r="G67" s="11">
        <v>43833.708333333336</v>
      </c>
      <c r="H67" s="9">
        <f>VLOOKUP(F67, 'Report Output'!$A$5:$Y$370, 'Hourly Table'!D67+2, 0)</f>
        <v>18.989999999999998</v>
      </c>
      <c r="I67" s="10">
        <f>VLOOKUP(G67,'PJM South (2018-2020)'!B$17528:C$26311,2,0)</f>
        <v>23.91</v>
      </c>
    </row>
    <row r="68" spans="1:9" x14ac:dyDescent="0.25">
      <c r="A68">
        <v>2020</v>
      </c>
      <c r="B68">
        <v>1</v>
      </c>
      <c r="C68">
        <v>3</v>
      </c>
      <c r="D68">
        <v>18</v>
      </c>
      <c r="E68">
        <v>6</v>
      </c>
      <c r="F68" s="2">
        <f t="shared" si="1"/>
        <v>43833</v>
      </c>
      <c r="G68" s="11">
        <v>43833.75</v>
      </c>
      <c r="H68" s="9">
        <f>VLOOKUP(F68, 'Report Output'!$A$5:$Y$370, 'Hourly Table'!D68+2, 0)</f>
        <v>18.940000000000001</v>
      </c>
      <c r="I68" s="10">
        <f>VLOOKUP(G68,'PJM South (2018-2020)'!B$17528:C$26311,2,0)</f>
        <v>22.53</v>
      </c>
    </row>
    <row r="69" spans="1:9" x14ac:dyDescent="0.25">
      <c r="A69">
        <v>2020</v>
      </c>
      <c r="B69">
        <v>1</v>
      </c>
      <c r="C69">
        <v>3</v>
      </c>
      <c r="D69">
        <v>19</v>
      </c>
      <c r="E69">
        <v>6</v>
      </c>
      <c r="F69" s="2">
        <f t="shared" si="1"/>
        <v>43833</v>
      </c>
      <c r="G69" s="11">
        <v>43833.791666666664</v>
      </c>
      <c r="H69" s="9">
        <f>VLOOKUP(F69, 'Report Output'!$A$5:$Y$370, 'Hourly Table'!D69+2, 0)</f>
        <v>18.670000000000002</v>
      </c>
      <c r="I69" s="10">
        <f>VLOOKUP(G69,'PJM South (2018-2020)'!B$17528:C$26311,2,0)</f>
        <v>22.72</v>
      </c>
    </row>
    <row r="70" spans="1:9" x14ac:dyDescent="0.25">
      <c r="A70">
        <v>2020</v>
      </c>
      <c r="B70">
        <v>1</v>
      </c>
      <c r="C70">
        <v>3</v>
      </c>
      <c r="D70">
        <v>20</v>
      </c>
      <c r="E70">
        <v>6</v>
      </c>
      <c r="F70" s="2">
        <f t="shared" si="1"/>
        <v>43833</v>
      </c>
      <c r="G70" s="11">
        <v>43833.833333333336</v>
      </c>
      <c r="H70" s="9">
        <f>VLOOKUP(F70, 'Report Output'!$A$5:$Y$370, 'Hourly Table'!D70+2, 0)</f>
        <v>18.45</v>
      </c>
      <c r="I70" s="10">
        <f>VLOOKUP(G70,'PJM South (2018-2020)'!B$17528:C$26311,2,0)</f>
        <v>29.92</v>
      </c>
    </row>
    <row r="71" spans="1:9" x14ac:dyDescent="0.25">
      <c r="A71">
        <v>2020</v>
      </c>
      <c r="B71">
        <v>1</v>
      </c>
      <c r="C71">
        <v>3</v>
      </c>
      <c r="D71">
        <v>21</v>
      </c>
      <c r="E71">
        <v>6</v>
      </c>
      <c r="F71" s="2">
        <f t="shared" si="1"/>
        <v>43833</v>
      </c>
      <c r="G71" s="11">
        <v>43833.875</v>
      </c>
      <c r="H71" s="9">
        <f>VLOOKUP(F71, 'Report Output'!$A$5:$Y$370, 'Hourly Table'!D71+2, 0)</f>
        <v>18.37</v>
      </c>
      <c r="I71" s="10">
        <f>VLOOKUP(G71,'PJM South (2018-2020)'!B$17528:C$26311,2,0)</f>
        <v>22.37</v>
      </c>
    </row>
    <row r="72" spans="1:9" x14ac:dyDescent="0.25">
      <c r="A72">
        <v>2020</v>
      </c>
      <c r="B72">
        <v>1</v>
      </c>
      <c r="C72">
        <v>3</v>
      </c>
      <c r="D72">
        <v>22</v>
      </c>
      <c r="E72">
        <v>6</v>
      </c>
      <c r="F72" s="2">
        <f t="shared" si="1"/>
        <v>43833</v>
      </c>
      <c r="G72" s="11">
        <v>43833.916666666664</v>
      </c>
      <c r="H72" s="9">
        <f>VLOOKUP(F72, 'Report Output'!$A$5:$Y$370, 'Hourly Table'!D72+2, 0)</f>
        <v>18.16</v>
      </c>
      <c r="I72" s="10">
        <f>VLOOKUP(G72,'PJM South (2018-2020)'!B$17528:C$26311,2,0)</f>
        <v>20.260000000000002</v>
      </c>
    </row>
    <row r="73" spans="1:9" x14ac:dyDescent="0.25">
      <c r="A73">
        <v>2020</v>
      </c>
      <c r="B73">
        <v>1</v>
      </c>
      <c r="C73">
        <v>3</v>
      </c>
      <c r="D73">
        <v>23</v>
      </c>
      <c r="E73">
        <v>6</v>
      </c>
      <c r="F73" s="2">
        <f t="shared" si="1"/>
        <v>43833</v>
      </c>
      <c r="G73" s="11">
        <v>43833.958333333336</v>
      </c>
      <c r="H73" s="9">
        <f>VLOOKUP(F73, 'Report Output'!$A$5:$Y$370, 'Hourly Table'!D73+2, 0)</f>
        <v>18.09</v>
      </c>
      <c r="I73" s="10">
        <f>VLOOKUP(G73,'PJM South (2018-2020)'!B$17528:C$26311,2,0)</f>
        <v>18.8</v>
      </c>
    </row>
    <row r="74" spans="1:9" x14ac:dyDescent="0.25">
      <c r="A74">
        <v>2020</v>
      </c>
      <c r="B74">
        <v>1</v>
      </c>
      <c r="C74">
        <v>4</v>
      </c>
      <c r="D74">
        <v>0</v>
      </c>
      <c r="E74">
        <v>7</v>
      </c>
      <c r="F74" s="2">
        <f t="shared" si="1"/>
        <v>43834</v>
      </c>
      <c r="G74" s="11">
        <v>43834</v>
      </c>
      <c r="H74" s="9">
        <f>VLOOKUP(F74, 'Report Output'!$A$5:$Y$370, 'Hourly Table'!D74+2, 0)</f>
        <v>18.010000000000002</v>
      </c>
      <c r="I74" s="10">
        <f>VLOOKUP(G74,'PJM South (2018-2020)'!B$17528:C$26311,2,0)</f>
        <v>18.27</v>
      </c>
    </row>
    <row r="75" spans="1:9" x14ac:dyDescent="0.25">
      <c r="A75">
        <v>2020</v>
      </c>
      <c r="B75">
        <v>1</v>
      </c>
      <c r="C75">
        <v>4</v>
      </c>
      <c r="D75">
        <v>1</v>
      </c>
      <c r="E75">
        <v>7</v>
      </c>
      <c r="F75" s="2">
        <f t="shared" si="1"/>
        <v>43834</v>
      </c>
      <c r="G75" s="11">
        <v>43834.041666666664</v>
      </c>
      <c r="H75" s="9">
        <f>VLOOKUP(F75, 'Report Output'!$A$5:$Y$370, 'Hourly Table'!D75+2, 0)</f>
        <v>17.79</v>
      </c>
      <c r="I75" s="10">
        <f>VLOOKUP(G75,'PJM South (2018-2020)'!B$17528:C$26311,2,0)</f>
        <v>18.559999999999999</v>
      </c>
    </row>
    <row r="76" spans="1:9" x14ac:dyDescent="0.25">
      <c r="A76">
        <v>2020</v>
      </c>
      <c r="B76">
        <v>1</v>
      </c>
      <c r="C76">
        <v>4</v>
      </c>
      <c r="D76">
        <v>2</v>
      </c>
      <c r="E76">
        <v>7</v>
      </c>
      <c r="F76" s="2">
        <f t="shared" si="1"/>
        <v>43834</v>
      </c>
      <c r="G76" s="11">
        <v>43834.083333333336</v>
      </c>
      <c r="H76" s="9">
        <f>VLOOKUP(F76, 'Report Output'!$A$5:$Y$370, 'Hourly Table'!D76+2, 0)</f>
        <v>17.79</v>
      </c>
      <c r="I76" s="10">
        <f>VLOOKUP(G76,'PJM South (2018-2020)'!B$17528:C$26311,2,0)</f>
        <v>18.010000000000002</v>
      </c>
    </row>
    <row r="77" spans="1:9" x14ac:dyDescent="0.25">
      <c r="A77">
        <v>2020</v>
      </c>
      <c r="B77">
        <v>1</v>
      </c>
      <c r="C77">
        <v>4</v>
      </c>
      <c r="D77">
        <v>3</v>
      </c>
      <c r="E77">
        <v>7</v>
      </c>
      <c r="F77" s="2">
        <f t="shared" si="1"/>
        <v>43834</v>
      </c>
      <c r="G77" s="11">
        <v>43834.125</v>
      </c>
      <c r="H77" s="9">
        <f>VLOOKUP(F77, 'Report Output'!$A$5:$Y$370, 'Hourly Table'!D77+2, 0)</f>
        <v>17.78</v>
      </c>
      <c r="I77" s="10">
        <f>VLOOKUP(G77,'PJM South (2018-2020)'!B$17528:C$26311,2,0)</f>
        <v>17.309999999999999</v>
      </c>
    </row>
    <row r="78" spans="1:9" x14ac:dyDescent="0.25">
      <c r="A78">
        <v>2020</v>
      </c>
      <c r="B78">
        <v>1</v>
      </c>
      <c r="C78">
        <v>4</v>
      </c>
      <c r="D78">
        <v>4</v>
      </c>
      <c r="E78">
        <v>7</v>
      </c>
      <c r="F78" s="2">
        <f t="shared" si="1"/>
        <v>43834</v>
      </c>
      <c r="G78" s="11">
        <v>43834.166666666664</v>
      </c>
      <c r="H78" s="9">
        <f>VLOOKUP(F78, 'Report Output'!$A$5:$Y$370, 'Hourly Table'!D78+2, 0)</f>
        <v>17.79</v>
      </c>
      <c r="I78" s="10">
        <f>VLOOKUP(G78,'PJM South (2018-2020)'!B$17528:C$26311,2,0)</f>
        <v>16.95</v>
      </c>
    </row>
    <row r="79" spans="1:9" x14ac:dyDescent="0.25">
      <c r="A79">
        <v>2020</v>
      </c>
      <c r="B79">
        <v>1</v>
      </c>
      <c r="C79">
        <v>4</v>
      </c>
      <c r="D79">
        <v>5</v>
      </c>
      <c r="E79">
        <v>7</v>
      </c>
      <c r="F79" s="2">
        <f t="shared" si="1"/>
        <v>43834</v>
      </c>
      <c r="G79" s="11">
        <v>43834.208333333336</v>
      </c>
      <c r="H79" s="9">
        <f>VLOOKUP(F79, 'Report Output'!$A$5:$Y$370, 'Hourly Table'!D79+2, 0)</f>
        <v>17.79</v>
      </c>
      <c r="I79" s="10">
        <f>VLOOKUP(G79,'PJM South (2018-2020)'!B$17528:C$26311,2,0)</f>
        <v>16.34</v>
      </c>
    </row>
    <row r="80" spans="1:9" x14ac:dyDescent="0.25">
      <c r="A80">
        <v>2020</v>
      </c>
      <c r="B80">
        <v>1</v>
      </c>
      <c r="C80">
        <v>4</v>
      </c>
      <c r="D80">
        <v>6</v>
      </c>
      <c r="E80">
        <v>7</v>
      </c>
      <c r="F80" s="2">
        <f t="shared" si="1"/>
        <v>43834</v>
      </c>
      <c r="G80" s="11">
        <v>43834.25</v>
      </c>
      <c r="H80" s="9">
        <f>VLOOKUP(F80, 'Report Output'!$A$5:$Y$370, 'Hourly Table'!D80+2, 0)</f>
        <v>17.829999999999998</v>
      </c>
      <c r="I80" s="10">
        <f>VLOOKUP(G80,'PJM South (2018-2020)'!B$17528:C$26311,2,0)</f>
        <v>16.190000000000001</v>
      </c>
    </row>
    <row r="81" spans="1:9" x14ac:dyDescent="0.25">
      <c r="A81">
        <v>2020</v>
      </c>
      <c r="B81">
        <v>1</v>
      </c>
      <c r="C81">
        <v>4</v>
      </c>
      <c r="D81">
        <v>7</v>
      </c>
      <c r="E81">
        <v>7</v>
      </c>
      <c r="F81" s="2">
        <f t="shared" si="1"/>
        <v>43834</v>
      </c>
      <c r="G81" s="11">
        <v>43834.291666666664</v>
      </c>
      <c r="H81" s="9">
        <f>VLOOKUP(F81, 'Report Output'!$A$5:$Y$370, 'Hourly Table'!D81+2, 0)</f>
        <v>17.940000000000001</v>
      </c>
      <c r="I81" s="10">
        <f>VLOOKUP(G81,'PJM South (2018-2020)'!B$17528:C$26311,2,0)</f>
        <v>17.72</v>
      </c>
    </row>
    <row r="82" spans="1:9" x14ac:dyDescent="0.25">
      <c r="A82">
        <v>2020</v>
      </c>
      <c r="B82">
        <v>1</v>
      </c>
      <c r="C82">
        <v>4</v>
      </c>
      <c r="D82">
        <v>8</v>
      </c>
      <c r="E82">
        <v>7</v>
      </c>
      <c r="F82" s="2">
        <f t="shared" si="1"/>
        <v>43834</v>
      </c>
      <c r="G82" s="11">
        <v>43834.333333333336</v>
      </c>
      <c r="H82" s="9">
        <f>VLOOKUP(F82, 'Report Output'!$A$5:$Y$370, 'Hourly Table'!D82+2, 0)</f>
        <v>18.190000000000001</v>
      </c>
      <c r="I82" s="10">
        <f>VLOOKUP(G82,'PJM South (2018-2020)'!B$17528:C$26311,2,0)</f>
        <v>21.16</v>
      </c>
    </row>
    <row r="83" spans="1:9" x14ac:dyDescent="0.25">
      <c r="A83">
        <v>2020</v>
      </c>
      <c r="B83">
        <v>1</v>
      </c>
      <c r="C83">
        <v>4</v>
      </c>
      <c r="D83">
        <v>9</v>
      </c>
      <c r="E83">
        <v>7</v>
      </c>
      <c r="F83" s="2">
        <f t="shared" si="1"/>
        <v>43834</v>
      </c>
      <c r="G83" s="11">
        <v>43834.375</v>
      </c>
      <c r="H83" s="9">
        <f>VLOOKUP(F83, 'Report Output'!$A$5:$Y$370, 'Hourly Table'!D83+2, 0)</f>
        <v>18.37</v>
      </c>
      <c r="I83" s="10">
        <f>VLOOKUP(G83,'PJM South (2018-2020)'!B$17528:C$26311,2,0)</f>
        <v>20.95</v>
      </c>
    </row>
    <row r="84" spans="1:9" x14ac:dyDescent="0.25">
      <c r="A84">
        <v>2020</v>
      </c>
      <c r="B84">
        <v>1</v>
      </c>
      <c r="C84">
        <v>4</v>
      </c>
      <c r="D84">
        <v>10</v>
      </c>
      <c r="E84">
        <v>7</v>
      </c>
      <c r="F84" s="2">
        <f t="shared" si="1"/>
        <v>43834</v>
      </c>
      <c r="G84" s="11">
        <v>43834.416666666664</v>
      </c>
      <c r="H84" s="9">
        <f>VLOOKUP(F84, 'Report Output'!$A$5:$Y$370, 'Hourly Table'!D84+2, 0)</f>
        <v>18.5</v>
      </c>
      <c r="I84" s="10">
        <f>VLOOKUP(G84,'PJM South (2018-2020)'!B$17528:C$26311,2,0)</f>
        <v>24.64</v>
      </c>
    </row>
    <row r="85" spans="1:9" x14ac:dyDescent="0.25">
      <c r="A85">
        <v>2020</v>
      </c>
      <c r="B85">
        <v>1</v>
      </c>
      <c r="C85">
        <v>4</v>
      </c>
      <c r="D85">
        <v>11</v>
      </c>
      <c r="E85">
        <v>7</v>
      </c>
      <c r="F85" s="2">
        <f t="shared" si="1"/>
        <v>43834</v>
      </c>
      <c r="G85" s="11">
        <v>43834.458333333336</v>
      </c>
      <c r="H85" s="9">
        <f>VLOOKUP(F85, 'Report Output'!$A$5:$Y$370, 'Hourly Table'!D85+2, 0)</f>
        <v>18.559999999999999</v>
      </c>
      <c r="I85" s="10">
        <f>VLOOKUP(G85,'PJM South (2018-2020)'!B$17528:C$26311,2,0)</f>
        <v>22.45</v>
      </c>
    </row>
    <row r="86" spans="1:9" x14ac:dyDescent="0.25">
      <c r="A86">
        <v>2020</v>
      </c>
      <c r="B86">
        <v>1</v>
      </c>
      <c r="C86">
        <v>4</v>
      </c>
      <c r="D86">
        <v>12</v>
      </c>
      <c r="E86">
        <v>7</v>
      </c>
      <c r="F86" s="2">
        <f t="shared" si="1"/>
        <v>43834</v>
      </c>
      <c r="G86" s="11">
        <v>43834.5</v>
      </c>
      <c r="H86" s="9">
        <f>VLOOKUP(F86, 'Report Output'!$A$5:$Y$370, 'Hourly Table'!D86+2, 0)</f>
        <v>18.579999999999998</v>
      </c>
      <c r="I86" s="10">
        <f>VLOOKUP(G86,'PJM South (2018-2020)'!B$17528:C$26311,2,0)</f>
        <v>19.739999999999998</v>
      </c>
    </row>
    <row r="87" spans="1:9" x14ac:dyDescent="0.25">
      <c r="A87">
        <v>2020</v>
      </c>
      <c r="B87">
        <v>1</v>
      </c>
      <c r="C87">
        <v>4</v>
      </c>
      <c r="D87">
        <v>13</v>
      </c>
      <c r="E87">
        <v>7</v>
      </c>
      <c r="F87" s="2">
        <f t="shared" si="1"/>
        <v>43834</v>
      </c>
      <c r="G87" s="11">
        <v>43834.541666666664</v>
      </c>
      <c r="H87" s="9">
        <f>VLOOKUP(F87, 'Report Output'!$A$5:$Y$370, 'Hourly Table'!D87+2, 0)</f>
        <v>18.53</v>
      </c>
      <c r="I87" s="10">
        <f>VLOOKUP(G87,'PJM South (2018-2020)'!B$17528:C$26311,2,0)</f>
        <v>18.93</v>
      </c>
    </row>
    <row r="88" spans="1:9" x14ac:dyDescent="0.25">
      <c r="A88">
        <v>2020</v>
      </c>
      <c r="B88">
        <v>1</v>
      </c>
      <c r="C88">
        <v>4</v>
      </c>
      <c r="D88">
        <v>14</v>
      </c>
      <c r="E88">
        <v>7</v>
      </c>
      <c r="F88" s="2">
        <f t="shared" si="1"/>
        <v>43834</v>
      </c>
      <c r="G88" s="11">
        <v>43834.583333333336</v>
      </c>
      <c r="H88" s="9">
        <f>VLOOKUP(F88, 'Report Output'!$A$5:$Y$370, 'Hourly Table'!D88+2, 0)</f>
        <v>18.510000000000002</v>
      </c>
      <c r="I88" s="10">
        <f>VLOOKUP(G88,'PJM South (2018-2020)'!B$17528:C$26311,2,0)</f>
        <v>18.43</v>
      </c>
    </row>
    <row r="89" spans="1:9" x14ac:dyDescent="0.25">
      <c r="A89">
        <v>2020</v>
      </c>
      <c r="B89">
        <v>1</v>
      </c>
      <c r="C89">
        <v>4</v>
      </c>
      <c r="D89">
        <v>15</v>
      </c>
      <c r="E89">
        <v>7</v>
      </c>
      <c r="F89" s="2">
        <f t="shared" si="1"/>
        <v>43834</v>
      </c>
      <c r="G89" s="11">
        <v>43834.625</v>
      </c>
      <c r="H89" s="9">
        <f>VLOOKUP(F89, 'Report Output'!$A$5:$Y$370, 'Hourly Table'!D89+2, 0)</f>
        <v>18.54</v>
      </c>
      <c r="I89" s="10">
        <f>VLOOKUP(G89,'PJM South (2018-2020)'!B$17528:C$26311,2,0)</f>
        <v>18.760000000000002</v>
      </c>
    </row>
    <row r="90" spans="1:9" x14ac:dyDescent="0.25">
      <c r="A90">
        <v>2020</v>
      </c>
      <c r="B90">
        <v>1</v>
      </c>
      <c r="C90">
        <v>4</v>
      </c>
      <c r="D90">
        <v>16</v>
      </c>
      <c r="E90">
        <v>7</v>
      </c>
      <c r="F90" s="2">
        <f t="shared" si="1"/>
        <v>43834</v>
      </c>
      <c r="G90" s="11">
        <v>43834.666666666664</v>
      </c>
      <c r="H90" s="9">
        <f>VLOOKUP(F90, 'Report Output'!$A$5:$Y$370, 'Hourly Table'!D90+2, 0)</f>
        <v>18.68</v>
      </c>
      <c r="I90" s="10">
        <f>VLOOKUP(G90,'PJM South (2018-2020)'!B$17528:C$26311,2,0)</f>
        <v>20.34</v>
      </c>
    </row>
    <row r="91" spans="1:9" x14ac:dyDescent="0.25">
      <c r="A91">
        <v>2020</v>
      </c>
      <c r="B91">
        <v>1</v>
      </c>
      <c r="C91">
        <v>4</v>
      </c>
      <c r="D91">
        <v>17</v>
      </c>
      <c r="E91">
        <v>7</v>
      </c>
      <c r="F91" s="2">
        <f t="shared" si="1"/>
        <v>43834</v>
      </c>
      <c r="G91" s="11">
        <v>43834.708333333336</v>
      </c>
      <c r="H91" s="9">
        <f>VLOOKUP(F91, 'Report Output'!$A$5:$Y$370, 'Hourly Table'!D91+2, 0)</f>
        <v>19.149999999999999</v>
      </c>
      <c r="I91" s="10">
        <f>VLOOKUP(G91,'PJM South (2018-2020)'!B$17528:C$26311,2,0)</f>
        <v>24.6</v>
      </c>
    </row>
    <row r="92" spans="1:9" x14ac:dyDescent="0.25">
      <c r="A92">
        <v>2020</v>
      </c>
      <c r="B92">
        <v>1</v>
      </c>
      <c r="C92">
        <v>4</v>
      </c>
      <c r="D92">
        <v>18</v>
      </c>
      <c r="E92">
        <v>7</v>
      </c>
      <c r="F92" s="2">
        <f t="shared" si="1"/>
        <v>43834</v>
      </c>
      <c r="G92" s="11">
        <v>43834.75</v>
      </c>
      <c r="H92" s="9">
        <f>VLOOKUP(F92, 'Report Output'!$A$5:$Y$370, 'Hourly Table'!D92+2, 0)</f>
        <v>19.399999999999999</v>
      </c>
      <c r="I92" s="10">
        <f>VLOOKUP(G92,'PJM South (2018-2020)'!B$17528:C$26311,2,0)</f>
        <v>20.78</v>
      </c>
    </row>
    <row r="93" spans="1:9" x14ac:dyDescent="0.25">
      <c r="A93">
        <v>2020</v>
      </c>
      <c r="B93">
        <v>1</v>
      </c>
      <c r="C93">
        <v>4</v>
      </c>
      <c r="D93">
        <v>19</v>
      </c>
      <c r="E93">
        <v>7</v>
      </c>
      <c r="F93" s="2">
        <f t="shared" si="1"/>
        <v>43834</v>
      </c>
      <c r="G93" s="11">
        <v>43834.791666666664</v>
      </c>
      <c r="H93" s="9">
        <f>VLOOKUP(F93, 'Report Output'!$A$5:$Y$370, 'Hourly Table'!D93+2, 0)</f>
        <v>19.190000000000001</v>
      </c>
      <c r="I93" s="10">
        <f>VLOOKUP(G93,'PJM South (2018-2020)'!B$17528:C$26311,2,0)</f>
        <v>21.07</v>
      </c>
    </row>
    <row r="94" spans="1:9" x14ac:dyDescent="0.25">
      <c r="A94">
        <v>2020</v>
      </c>
      <c r="B94">
        <v>1</v>
      </c>
      <c r="C94">
        <v>4</v>
      </c>
      <c r="D94">
        <v>20</v>
      </c>
      <c r="E94">
        <v>7</v>
      </c>
      <c r="F94" s="2">
        <f t="shared" si="1"/>
        <v>43834</v>
      </c>
      <c r="G94" s="11">
        <v>43834.833333333336</v>
      </c>
      <c r="H94" s="9">
        <f>VLOOKUP(F94, 'Report Output'!$A$5:$Y$370, 'Hourly Table'!D94+2, 0)</f>
        <v>19.23</v>
      </c>
      <c r="I94" s="10">
        <f>VLOOKUP(G94,'PJM South (2018-2020)'!B$17528:C$26311,2,0)</f>
        <v>22.34</v>
      </c>
    </row>
    <row r="95" spans="1:9" x14ac:dyDescent="0.25">
      <c r="A95">
        <v>2020</v>
      </c>
      <c r="B95">
        <v>1</v>
      </c>
      <c r="C95">
        <v>4</v>
      </c>
      <c r="D95">
        <v>21</v>
      </c>
      <c r="E95">
        <v>7</v>
      </c>
      <c r="F95" s="2">
        <f t="shared" si="1"/>
        <v>43834</v>
      </c>
      <c r="G95" s="11">
        <v>43834.875</v>
      </c>
      <c r="H95" s="9">
        <f>VLOOKUP(F95, 'Report Output'!$A$5:$Y$370, 'Hourly Table'!D95+2, 0)</f>
        <v>19.2</v>
      </c>
      <c r="I95" s="10">
        <f>VLOOKUP(G95,'PJM South (2018-2020)'!B$17528:C$26311,2,0)</f>
        <v>21</v>
      </c>
    </row>
    <row r="96" spans="1:9" x14ac:dyDescent="0.25">
      <c r="A96">
        <v>2020</v>
      </c>
      <c r="B96">
        <v>1</v>
      </c>
      <c r="C96">
        <v>4</v>
      </c>
      <c r="D96">
        <v>22</v>
      </c>
      <c r="E96">
        <v>7</v>
      </c>
      <c r="F96" s="2">
        <f t="shared" si="1"/>
        <v>43834</v>
      </c>
      <c r="G96" s="11">
        <v>43834.916666666664</v>
      </c>
      <c r="H96" s="9">
        <f>VLOOKUP(F96, 'Report Output'!$A$5:$Y$370, 'Hourly Table'!D96+2, 0)</f>
        <v>19.149999999999999</v>
      </c>
      <c r="I96" s="10">
        <f>VLOOKUP(G96,'PJM South (2018-2020)'!B$17528:C$26311,2,0)</f>
        <v>20.440000000000001</v>
      </c>
    </row>
    <row r="97" spans="1:9" x14ac:dyDescent="0.25">
      <c r="A97">
        <v>2020</v>
      </c>
      <c r="B97">
        <v>1</v>
      </c>
      <c r="C97">
        <v>4</v>
      </c>
      <c r="D97">
        <v>23</v>
      </c>
      <c r="E97">
        <v>7</v>
      </c>
      <c r="F97" s="2">
        <f t="shared" si="1"/>
        <v>43834</v>
      </c>
      <c r="G97" s="11">
        <v>43834.958333333336</v>
      </c>
      <c r="H97" s="9">
        <f>VLOOKUP(F97, 'Report Output'!$A$5:$Y$370, 'Hourly Table'!D97+2, 0)</f>
        <v>19.04</v>
      </c>
      <c r="I97" s="10">
        <f>VLOOKUP(G97,'PJM South (2018-2020)'!B$17528:C$26311,2,0)</f>
        <v>18.600000000000001</v>
      </c>
    </row>
    <row r="98" spans="1:9" x14ac:dyDescent="0.25">
      <c r="A98">
        <v>2020</v>
      </c>
      <c r="B98">
        <v>1</v>
      </c>
      <c r="C98">
        <v>5</v>
      </c>
      <c r="D98">
        <v>0</v>
      </c>
      <c r="E98">
        <v>1</v>
      </c>
      <c r="F98" s="2">
        <f t="shared" si="1"/>
        <v>43835</v>
      </c>
      <c r="G98" s="11">
        <v>43835</v>
      </c>
      <c r="H98" s="9">
        <f>VLOOKUP(F98, 'Report Output'!$A$5:$Y$370, 'Hourly Table'!D98+2, 0)</f>
        <v>18.84</v>
      </c>
      <c r="I98" s="10">
        <f>VLOOKUP(G98,'PJM South (2018-2020)'!B$17528:C$26311,2,0)</f>
        <v>18.62</v>
      </c>
    </row>
    <row r="99" spans="1:9" x14ac:dyDescent="0.25">
      <c r="A99">
        <v>2020</v>
      </c>
      <c r="B99">
        <v>1</v>
      </c>
      <c r="C99">
        <v>5</v>
      </c>
      <c r="D99">
        <v>1</v>
      </c>
      <c r="E99">
        <v>1</v>
      </c>
      <c r="F99" s="2">
        <f t="shared" si="1"/>
        <v>43835</v>
      </c>
      <c r="G99" s="11">
        <v>43835.041666666664</v>
      </c>
      <c r="H99" s="9">
        <f>VLOOKUP(F99, 'Report Output'!$A$5:$Y$370, 'Hourly Table'!D99+2, 0)</f>
        <v>18.68</v>
      </c>
      <c r="I99" s="10">
        <f>VLOOKUP(G99,'PJM South (2018-2020)'!B$17528:C$26311,2,0)</f>
        <v>18.79</v>
      </c>
    </row>
    <row r="100" spans="1:9" x14ac:dyDescent="0.25">
      <c r="A100">
        <v>2020</v>
      </c>
      <c r="B100">
        <v>1</v>
      </c>
      <c r="C100">
        <v>5</v>
      </c>
      <c r="D100">
        <v>2</v>
      </c>
      <c r="E100">
        <v>1</v>
      </c>
      <c r="F100" s="2">
        <f t="shared" si="1"/>
        <v>43835</v>
      </c>
      <c r="G100" s="11">
        <v>43835.083333333336</v>
      </c>
      <c r="H100" s="9">
        <f>VLOOKUP(F100, 'Report Output'!$A$5:$Y$370, 'Hourly Table'!D100+2, 0)</f>
        <v>18.71</v>
      </c>
      <c r="I100" s="10">
        <f>VLOOKUP(G100,'PJM South (2018-2020)'!B$17528:C$26311,2,0)</f>
        <v>18.72</v>
      </c>
    </row>
    <row r="101" spans="1:9" x14ac:dyDescent="0.25">
      <c r="A101">
        <v>2020</v>
      </c>
      <c r="B101">
        <v>1</v>
      </c>
      <c r="C101">
        <v>5</v>
      </c>
      <c r="D101">
        <v>3</v>
      </c>
      <c r="E101">
        <v>1</v>
      </c>
      <c r="F101" s="2">
        <f t="shared" si="1"/>
        <v>43835</v>
      </c>
      <c r="G101" s="11">
        <v>43835.125</v>
      </c>
      <c r="H101" s="9">
        <f>VLOOKUP(F101, 'Report Output'!$A$5:$Y$370, 'Hourly Table'!D101+2, 0)</f>
        <v>18.55</v>
      </c>
      <c r="I101" s="10">
        <f>VLOOKUP(G101,'PJM South (2018-2020)'!B$17528:C$26311,2,0)</f>
        <v>19.079999999999998</v>
      </c>
    </row>
    <row r="102" spans="1:9" x14ac:dyDescent="0.25">
      <c r="A102">
        <v>2020</v>
      </c>
      <c r="B102">
        <v>1</v>
      </c>
      <c r="C102">
        <v>5</v>
      </c>
      <c r="D102">
        <v>4</v>
      </c>
      <c r="E102">
        <v>1</v>
      </c>
      <c r="F102" s="2">
        <f t="shared" si="1"/>
        <v>43835</v>
      </c>
      <c r="G102" s="11">
        <v>43835.166666666664</v>
      </c>
      <c r="H102" s="9">
        <f>VLOOKUP(F102, 'Report Output'!$A$5:$Y$370, 'Hourly Table'!D102+2, 0)</f>
        <v>18.41</v>
      </c>
      <c r="I102" s="10">
        <f>VLOOKUP(G102,'PJM South (2018-2020)'!B$17528:C$26311,2,0)</f>
        <v>19.09</v>
      </c>
    </row>
    <row r="103" spans="1:9" x14ac:dyDescent="0.25">
      <c r="A103">
        <v>2020</v>
      </c>
      <c r="B103">
        <v>1</v>
      </c>
      <c r="C103">
        <v>5</v>
      </c>
      <c r="D103">
        <v>5</v>
      </c>
      <c r="E103">
        <v>1</v>
      </c>
      <c r="F103" s="2">
        <f t="shared" si="1"/>
        <v>43835</v>
      </c>
      <c r="G103" s="11">
        <v>43835.208333333336</v>
      </c>
      <c r="H103" s="9">
        <f>VLOOKUP(F103, 'Report Output'!$A$5:$Y$370, 'Hourly Table'!D103+2, 0)</f>
        <v>18.22</v>
      </c>
      <c r="I103" s="10">
        <f>VLOOKUP(G103,'PJM South (2018-2020)'!B$17528:C$26311,2,0)</f>
        <v>20.02</v>
      </c>
    </row>
    <row r="104" spans="1:9" x14ac:dyDescent="0.25">
      <c r="A104">
        <v>2020</v>
      </c>
      <c r="B104">
        <v>1</v>
      </c>
      <c r="C104">
        <v>5</v>
      </c>
      <c r="D104">
        <v>6</v>
      </c>
      <c r="E104">
        <v>1</v>
      </c>
      <c r="F104" s="2">
        <f t="shared" si="1"/>
        <v>43835</v>
      </c>
      <c r="G104" s="11">
        <v>43835.25</v>
      </c>
      <c r="H104" s="9">
        <f>VLOOKUP(F104, 'Report Output'!$A$5:$Y$370, 'Hourly Table'!D104+2, 0)</f>
        <v>18.420000000000002</v>
      </c>
      <c r="I104" s="10">
        <f>VLOOKUP(G104,'PJM South (2018-2020)'!B$17528:C$26311,2,0)</f>
        <v>19.5</v>
      </c>
    </row>
    <row r="105" spans="1:9" x14ac:dyDescent="0.25">
      <c r="A105">
        <v>2020</v>
      </c>
      <c r="B105">
        <v>1</v>
      </c>
      <c r="C105">
        <v>5</v>
      </c>
      <c r="D105">
        <v>7</v>
      </c>
      <c r="E105">
        <v>1</v>
      </c>
      <c r="F105" s="2">
        <f t="shared" si="1"/>
        <v>43835</v>
      </c>
      <c r="G105" s="11">
        <v>43835.291666666664</v>
      </c>
      <c r="H105" s="9">
        <f>VLOOKUP(F105, 'Report Output'!$A$5:$Y$370, 'Hourly Table'!D105+2, 0)</f>
        <v>18.54</v>
      </c>
      <c r="I105" s="10">
        <f>VLOOKUP(G105,'PJM South (2018-2020)'!B$17528:C$26311,2,0)</f>
        <v>21.42</v>
      </c>
    </row>
    <row r="106" spans="1:9" x14ac:dyDescent="0.25">
      <c r="A106">
        <v>2020</v>
      </c>
      <c r="B106">
        <v>1</v>
      </c>
      <c r="C106">
        <v>5</v>
      </c>
      <c r="D106">
        <v>8</v>
      </c>
      <c r="E106">
        <v>1</v>
      </c>
      <c r="F106" s="2">
        <f t="shared" si="1"/>
        <v>43835</v>
      </c>
      <c r="G106" s="11">
        <v>43835.333333333336</v>
      </c>
      <c r="H106" s="9">
        <f>VLOOKUP(F106, 'Report Output'!$A$5:$Y$370, 'Hourly Table'!D106+2, 0)</f>
        <v>18.61</v>
      </c>
      <c r="I106" s="10">
        <f>VLOOKUP(G106,'PJM South (2018-2020)'!B$17528:C$26311,2,0)</f>
        <v>19.690000000000001</v>
      </c>
    </row>
    <row r="107" spans="1:9" x14ac:dyDescent="0.25">
      <c r="A107">
        <v>2020</v>
      </c>
      <c r="B107">
        <v>1</v>
      </c>
      <c r="C107">
        <v>5</v>
      </c>
      <c r="D107">
        <v>9</v>
      </c>
      <c r="E107">
        <v>1</v>
      </c>
      <c r="F107" s="2">
        <f t="shared" si="1"/>
        <v>43835</v>
      </c>
      <c r="G107" s="11">
        <v>43835.375</v>
      </c>
      <c r="H107" s="9">
        <f>VLOOKUP(F107, 'Report Output'!$A$5:$Y$370, 'Hourly Table'!D107+2, 0)</f>
        <v>18.399999999999999</v>
      </c>
      <c r="I107" s="10">
        <f>VLOOKUP(G107,'PJM South (2018-2020)'!B$17528:C$26311,2,0)</f>
        <v>18.82</v>
      </c>
    </row>
    <row r="108" spans="1:9" x14ac:dyDescent="0.25">
      <c r="A108">
        <v>2020</v>
      </c>
      <c r="B108">
        <v>1</v>
      </c>
      <c r="C108">
        <v>5</v>
      </c>
      <c r="D108">
        <v>10</v>
      </c>
      <c r="E108">
        <v>1</v>
      </c>
      <c r="F108" s="2">
        <f t="shared" si="1"/>
        <v>43835</v>
      </c>
      <c r="G108" s="11">
        <v>43835.416666666664</v>
      </c>
      <c r="H108" s="9">
        <f>VLOOKUP(F108, 'Report Output'!$A$5:$Y$370, 'Hourly Table'!D108+2, 0)</f>
        <v>18.03</v>
      </c>
      <c r="I108" s="10">
        <f>VLOOKUP(G108,'PJM South (2018-2020)'!B$17528:C$26311,2,0)</f>
        <v>18.899999999999999</v>
      </c>
    </row>
    <row r="109" spans="1:9" x14ac:dyDescent="0.25">
      <c r="A109">
        <v>2020</v>
      </c>
      <c r="B109">
        <v>1</v>
      </c>
      <c r="C109">
        <v>5</v>
      </c>
      <c r="D109">
        <v>11</v>
      </c>
      <c r="E109">
        <v>1</v>
      </c>
      <c r="F109" s="2">
        <f t="shared" si="1"/>
        <v>43835</v>
      </c>
      <c r="G109" s="11">
        <v>43835.458333333336</v>
      </c>
      <c r="H109" s="9">
        <f>VLOOKUP(F109, 'Report Output'!$A$5:$Y$370, 'Hourly Table'!D109+2, 0)</f>
        <v>18.03</v>
      </c>
      <c r="I109" s="10">
        <f>VLOOKUP(G109,'PJM South (2018-2020)'!B$17528:C$26311,2,0)</f>
        <v>19</v>
      </c>
    </row>
    <row r="110" spans="1:9" x14ac:dyDescent="0.25">
      <c r="A110">
        <v>2020</v>
      </c>
      <c r="B110">
        <v>1</v>
      </c>
      <c r="C110">
        <v>5</v>
      </c>
      <c r="D110">
        <v>12</v>
      </c>
      <c r="E110">
        <v>1</v>
      </c>
      <c r="F110" s="2">
        <f t="shared" si="1"/>
        <v>43835</v>
      </c>
      <c r="G110" s="11">
        <v>43835.5</v>
      </c>
      <c r="H110" s="9">
        <f>VLOOKUP(F110, 'Report Output'!$A$5:$Y$370, 'Hourly Table'!D110+2, 0)</f>
        <v>18.09</v>
      </c>
      <c r="I110" s="10">
        <f>VLOOKUP(G110,'PJM South (2018-2020)'!B$17528:C$26311,2,0)</f>
        <v>17.8</v>
      </c>
    </row>
    <row r="111" spans="1:9" x14ac:dyDescent="0.25">
      <c r="A111">
        <v>2020</v>
      </c>
      <c r="B111">
        <v>1</v>
      </c>
      <c r="C111">
        <v>5</v>
      </c>
      <c r="D111">
        <v>13</v>
      </c>
      <c r="E111">
        <v>1</v>
      </c>
      <c r="F111" s="2">
        <f t="shared" si="1"/>
        <v>43835</v>
      </c>
      <c r="G111" s="11">
        <v>43835.541666666664</v>
      </c>
      <c r="H111" s="9">
        <f>VLOOKUP(F111, 'Report Output'!$A$5:$Y$370, 'Hourly Table'!D111+2, 0)</f>
        <v>17.95</v>
      </c>
      <c r="I111" s="10">
        <f>VLOOKUP(G111,'PJM South (2018-2020)'!B$17528:C$26311,2,0)</f>
        <v>17.579999999999998</v>
      </c>
    </row>
    <row r="112" spans="1:9" x14ac:dyDescent="0.25">
      <c r="A112">
        <v>2020</v>
      </c>
      <c r="B112">
        <v>1</v>
      </c>
      <c r="C112">
        <v>5</v>
      </c>
      <c r="D112">
        <v>14</v>
      </c>
      <c r="E112">
        <v>1</v>
      </c>
      <c r="F112" s="2">
        <f t="shared" si="1"/>
        <v>43835</v>
      </c>
      <c r="G112" s="11">
        <v>43835.583333333336</v>
      </c>
      <c r="H112" s="9">
        <f>VLOOKUP(F112, 'Report Output'!$A$5:$Y$370, 'Hourly Table'!D112+2, 0)</f>
        <v>17.809999999999999</v>
      </c>
      <c r="I112" s="10">
        <f>VLOOKUP(G112,'PJM South (2018-2020)'!B$17528:C$26311,2,0)</f>
        <v>17.579999999999998</v>
      </c>
    </row>
    <row r="113" spans="1:9" x14ac:dyDescent="0.25">
      <c r="A113">
        <v>2020</v>
      </c>
      <c r="B113">
        <v>1</v>
      </c>
      <c r="C113">
        <v>5</v>
      </c>
      <c r="D113">
        <v>15</v>
      </c>
      <c r="E113">
        <v>1</v>
      </c>
      <c r="F113" s="2">
        <f t="shared" si="1"/>
        <v>43835</v>
      </c>
      <c r="G113" s="11">
        <v>43835.625</v>
      </c>
      <c r="H113" s="9">
        <f>VLOOKUP(F113, 'Report Output'!$A$5:$Y$370, 'Hourly Table'!D113+2, 0)</f>
        <v>17.79</v>
      </c>
      <c r="I113" s="10">
        <f>VLOOKUP(G113,'PJM South (2018-2020)'!B$17528:C$26311,2,0)</f>
        <v>17.23</v>
      </c>
    </row>
    <row r="114" spans="1:9" x14ac:dyDescent="0.25">
      <c r="A114">
        <v>2020</v>
      </c>
      <c r="B114">
        <v>1</v>
      </c>
      <c r="C114">
        <v>5</v>
      </c>
      <c r="D114">
        <v>16</v>
      </c>
      <c r="E114">
        <v>1</v>
      </c>
      <c r="F114" s="2">
        <f t="shared" si="1"/>
        <v>43835</v>
      </c>
      <c r="G114" s="11">
        <v>43835.666666666664</v>
      </c>
      <c r="H114" s="9">
        <f>VLOOKUP(F114, 'Report Output'!$A$5:$Y$370, 'Hourly Table'!D114+2, 0)</f>
        <v>17.79</v>
      </c>
      <c r="I114" s="10">
        <f>VLOOKUP(G114,'PJM South (2018-2020)'!B$17528:C$26311,2,0)</f>
        <v>22.12</v>
      </c>
    </row>
    <row r="115" spans="1:9" x14ac:dyDescent="0.25">
      <c r="A115">
        <v>2020</v>
      </c>
      <c r="B115">
        <v>1</v>
      </c>
      <c r="C115">
        <v>5</v>
      </c>
      <c r="D115">
        <v>17</v>
      </c>
      <c r="E115">
        <v>1</v>
      </c>
      <c r="F115" s="2">
        <f t="shared" si="1"/>
        <v>43835</v>
      </c>
      <c r="G115" s="11">
        <v>43835.708333333336</v>
      </c>
      <c r="H115" s="9">
        <f>VLOOKUP(F115, 'Report Output'!$A$5:$Y$370, 'Hourly Table'!D115+2, 0)</f>
        <v>18.2</v>
      </c>
      <c r="I115" s="10">
        <f>VLOOKUP(G115,'PJM South (2018-2020)'!B$17528:C$26311,2,0)</f>
        <v>22.09</v>
      </c>
    </row>
    <row r="116" spans="1:9" x14ac:dyDescent="0.25">
      <c r="A116">
        <v>2020</v>
      </c>
      <c r="B116">
        <v>1</v>
      </c>
      <c r="C116">
        <v>5</v>
      </c>
      <c r="D116">
        <v>18</v>
      </c>
      <c r="E116">
        <v>1</v>
      </c>
      <c r="F116" s="2">
        <f t="shared" si="1"/>
        <v>43835</v>
      </c>
      <c r="G116" s="11">
        <v>43835.75</v>
      </c>
      <c r="H116" s="9">
        <f>VLOOKUP(F116, 'Report Output'!$A$5:$Y$370, 'Hourly Table'!D116+2, 0)</f>
        <v>18.53</v>
      </c>
      <c r="I116" s="10">
        <f>VLOOKUP(G116,'PJM South (2018-2020)'!B$17528:C$26311,2,0)</f>
        <v>29.37</v>
      </c>
    </row>
    <row r="117" spans="1:9" x14ac:dyDescent="0.25">
      <c r="A117">
        <v>2020</v>
      </c>
      <c r="B117">
        <v>1</v>
      </c>
      <c r="C117">
        <v>5</v>
      </c>
      <c r="D117">
        <v>19</v>
      </c>
      <c r="E117">
        <v>1</v>
      </c>
      <c r="F117" s="2">
        <f t="shared" si="1"/>
        <v>43835</v>
      </c>
      <c r="G117" s="11">
        <v>43835.791666666664</v>
      </c>
      <c r="H117" s="9">
        <f>VLOOKUP(F117, 'Report Output'!$A$5:$Y$370, 'Hourly Table'!D117+2, 0)</f>
        <v>18.3</v>
      </c>
      <c r="I117" s="10">
        <f>VLOOKUP(G117,'PJM South (2018-2020)'!B$17528:C$26311,2,0)</f>
        <v>21.68</v>
      </c>
    </row>
    <row r="118" spans="1:9" x14ac:dyDescent="0.25">
      <c r="A118">
        <v>2020</v>
      </c>
      <c r="B118">
        <v>1</v>
      </c>
      <c r="C118">
        <v>5</v>
      </c>
      <c r="D118">
        <v>20</v>
      </c>
      <c r="E118">
        <v>1</v>
      </c>
      <c r="F118" s="2">
        <f t="shared" si="1"/>
        <v>43835</v>
      </c>
      <c r="G118" s="11">
        <v>43835.833333333336</v>
      </c>
      <c r="H118" s="9">
        <f>VLOOKUP(F118, 'Report Output'!$A$5:$Y$370, 'Hourly Table'!D118+2, 0)</f>
        <v>18.34</v>
      </c>
      <c r="I118" s="10">
        <f>VLOOKUP(G118,'PJM South (2018-2020)'!B$17528:C$26311,2,0)</f>
        <v>28.24</v>
      </c>
    </row>
    <row r="119" spans="1:9" x14ac:dyDescent="0.25">
      <c r="A119">
        <v>2020</v>
      </c>
      <c r="B119">
        <v>1</v>
      </c>
      <c r="C119">
        <v>5</v>
      </c>
      <c r="D119">
        <v>21</v>
      </c>
      <c r="E119">
        <v>1</v>
      </c>
      <c r="F119" s="2">
        <f t="shared" si="1"/>
        <v>43835</v>
      </c>
      <c r="G119" s="11">
        <v>43835.875</v>
      </c>
      <c r="H119" s="9">
        <f>VLOOKUP(F119, 'Report Output'!$A$5:$Y$370, 'Hourly Table'!D119+2, 0)</f>
        <v>18.190000000000001</v>
      </c>
      <c r="I119" s="10">
        <f>VLOOKUP(G119,'PJM South (2018-2020)'!B$17528:C$26311,2,0)</f>
        <v>20.75</v>
      </c>
    </row>
    <row r="120" spans="1:9" x14ac:dyDescent="0.25">
      <c r="A120">
        <v>2020</v>
      </c>
      <c r="B120">
        <v>1</v>
      </c>
      <c r="C120">
        <v>5</v>
      </c>
      <c r="D120">
        <v>22</v>
      </c>
      <c r="E120">
        <v>1</v>
      </c>
      <c r="F120" s="2">
        <f t="shared" si="1"/>
        <v>43835</v>
      </c>
      <c r="G120" s="11">
        <v>43835.916666666664</v>
      </c>
      <c r="H120" s="9">
        <f>VLOOKUP(F120, 'Report Output'!$A$5:$Y$370, 'Hourly Table'!D120+2, 0)</f>
        <v>17.97</v>
      </c>
      <c r="I120" s="10">
        <f>VLOOKUP(G120,'PJM South (2018-2020)'!B$17528:C$26311,2,0)</f>
        <v>18.28</v>
      </c>
    </row>
    <row r="121" spans="1:9" x14ac:dyDescent="0.25">
      <c r="A121">
        <v>2020</v>
      </c>
      <c r="B121">
        <v>1</v>
      </c>
      <c r="C121">
        <v>5</v>
      </c>
      <c r="D121">
        <v>23</v>
      </c>
      <c r="E121">
        <v>1</v>
      </c>
      <c r="F121" s="2">
        <f t="shared" si="1"/>
        <v>43835</v>
      </c>
      <c r="G121" s="11">
        <v>43835.958333333336</v>
      </c>
      <c r="H121" s="9">
        <f>VLOOKUP(F121, 'Report Output'!$A$5:$Y$370, 'Hourly Table'!D121+2, 0)</f>
        <v>17.84</v>
      </c>
      <c r="I121" s="10">
        <f>VLOOKUP(G121,'PJM South (2018-2020)'!B$17528:C$26311,2,0)</f>
        <v>16.14</v>
      </c>
    </row>
    <row r="122" spans="1:9" x14ac:dyDescent="0.25">
      <c r="A122">
        <v>2020</v>
      </c>
      <c r="B122">
        <v>1</v>
      </c>
      <c r="C122">
        <v>6</v>
      </c>
      <c r="D122">
        <v>0</v>
      </c>
      <c r="E122">
        <v>2</v>
      </c>
      <c r="F122" s="2">
        <f t="shared" si="1"/>
        <v>43836</v>
      </c>
      <c r="G122" s="11">
        <v>43836</v>
      </c>
      <c r="H122" s="9">
        <f>VLOOKUP(F122, 'Report Output'!$A$5:$Y$370, 'Hourly Table'!D122+2, 0)</f>
        <v>17.79</v>
      </c>
      <c r="I122" s="10">
        <f>VLOOKUP(G122,'PJM South (2018-2020)'!B$17528:C$26311,2,0)</f>
        <v>18.03</v>
      </c>
    </row>
    <row r="123" spans="1:9" x14ac:dyDescent="0.25">
      <c r="A123">
        <v>2020</v>
      </c>
      <c r="B123">
        <v>1</v>
      </c>
      <c r="C123">
        <v>6</v>
      </c>
      <c r="D123">
        <v>1</v>
      </c>
      <c r="E123">
        <v>2</v>
      </c>
      <c r="F123" s="2">
        <f t="shared" si="1"/>
        <v>43836</v>
      </c>
      <c r="G123" s="11">
        <v>43836.041666666664</v>
      </c>
      <c r="H123" s="9">
        <f>VLOOKUP(F123, 'Report Output'!$A$5:$Y$370, 'Hourly Table'!D123+2, 0)</f>
        <v>17.79</v>
      </c>
      <c r="I123" s="10">
        <f>VLOOKUP(G123,'PJM South (2018-2020)'!B$17528:C$26311,2,0)</f>
        <v>15.57</v>
      </c>
    </row>
    <row r="124" spans="1:9" x14ac:dyDescent="0.25">
      <c r="A124">
        <v>2020</v>
      </c>
      <c r="B124">
        <v>1</v>
      </c>
      <c r="C124">
        <v>6</v>
      </c>
      <c r="D124">
        <v>2</v>
      </c>
      <c r="E124">
        <v>2</v>
      </c>
      <c r="F124" s="2">
        <f t="shared" si="1"/>
        <v>43836</v>
      </c>
      <c r="G124" s="11">
        <v>43836.083333333336</v>
      </c>
      <c r="H124" s="9">
        <f>VLOOKUP(F124, 'Report Output'!$A$5:$Y$370, 'Hourly Table'!D124+2, 0)</f>
        <v>17.79</v>
      </c>
      <c r="I124" s="10">
        <f>VLOOKUP(G124,'PJM South (2018-2020)'!B$17528:C$26311,2,0)</f>
        <v>15.26</v>
      </c>
    </row>
    <row r="125" spans="1:9" x14ac:dyDescent="0.25">
      <c r="A125">
        <v>2020</v>
      </c>
      <c r="B125">
        <v>1</v>
      </c>
      <c r="C125">
        <v>6</v>
      </c>
      <c r="D125">
        <v>3</v>
      </c>
      <c r="E125">
        <v>2</v>
      </c>
      <c r="F125" s="2">
        <f t="shared" si="1"/>
        <v>43836</v>
      </c>
      <c r="G125" s="11">
        <v>43836.125</v>
      </c>
      <c r="H125" s="9">
        <f>VLOOKUP(F125, 'Report Output'!$A$5:$Y$370, 'Hourly Table'!D125+2, 0)</f>
        <v>17.79</v>
      </c>
      <c r="I125" s="10">
        <f>VLOOKUP(G125,'PJM South (2018-2020)'!B$17528:C$26311,2,0)</f>
        <v>15.05</v>
      </c>
    </row>
    <row r="126" spans="1:9" x14ac:dyDescent="0.25">
      <c r="A126">
        <v>2020</v>
      </c>
      <c r="B126">
        <v>1</v>
      </c>
      <c r="C126">
        <v>6</v>
      </c>
      <c r="D126">
        <v>4</v>
      </c>
      <c r="E126">
        <v>2</v>
      </c>
      <c r="F126" s="2">
        <f t="shared" si="1"/>
        <v>43836</v>
      </c>
      <c r="G126" s="11">
        <v>43836.166666666664</v>
      </c>
      <c r="H126" s="9">
        <f>VLOOKUP(F126, 'Report Output'!$A$5:$Y$370, 'Hourly Table'!D126+2, 0)</f>
        <v>17.88</v>
      </c>
      <c r="I126" s="10">
        <f>VLOOKUP(G126,'PJM South (2018-2020)'!B$17528:C$26311,2,0)</f>
        <v>15.06</v>
      </c>
    </row>
    <row r="127" spans="1:9" x14ac:dyDescent="0.25">
      <c r="A127">
        <v>2020</v>
      </c>
      <c r="B127">
        <v>1</v>
      </c>
      <c r="C127">
        <v>6</v>
      </c>
      <c r="D127">
        <v>5</v>
      </c>
      <c r="E127">
        <v>2</v>
      </c>
      <c r="F127" s="2">
        <f t="shared" si="1"/>
        <v>43836</v>
      </c>
      <c r="G127" s="11">
        <v>43836.208333333336</v>
      </c>
      <c r="H127" s="9">
        <f>VLOOKUP(F127, 'Report Output'!$A$5:$Y$370, 'Hourly Table'!D127+2, 0)</f>
        <v>18.11</v>
      </c>
      <c r="I127" s="10">
        <f>VLOOKUP(G127,'PJM South (2018-2020)'!B$17528:C$26311,2,0)</f>
        <v>18.91</v>
      </c>
    </row>
    <row r="128" spans="1:9" x14ac:dyDescent="0.25">
      <c r="A128">
        <v>2020</v>
      </c>
      <c r="B128">
        <v>1</v>
      </c>
      <c r="C128">
        <v>6</v>
      </c>
      <c r="D128">
        <v>6</v>
      </c>
      <c r="E128">
        <v>2</v>
      </c>
      <c r="F128" s="2">
        <f t="shared" si="1"/>
        <v>43836</v>
      </c>
      <c r="G128" s="11">
        <v>43836.25</v>
      </c>
      <c r="H128" s="9">
        <f>VLOOKUP(F128, 'Report Output'!$A$5:$Y$370, 'Hourly Table'!D128+2, 0)</f>
        <v>17.91</v>
      </c>
      <c r="I128" s="10">
        <f>VLOOKUP(G128,'PJM South (2018-2020)'!B$17528:C$26311,2,0)</f>
        <v>22.57</v>
      </c>
    </row>
    <row r="129" spans="1:9" x14ac:dyDescent="0.25">
      <c r="A129">
        <v>2020</v>
      </c>
      <c r="B129">
        <v>1</v>
      </c>
      <c r="C129">
        <v>6</v>
      </c>
      <c r="D129">
        <v>7</v>
      </c>
      <c r="E129">
        <v>2</v>
      </c>
      <c r="F129" s="2">
        <f t="shared" si="1"/>
        <v>43836</v>
      </c>
      <c r="G129" s="11">
        <v>43836.291666666664</v>
      </c>
      <c r="H129" s="9">
        <f>VLOOKUP(F129, 'Report Output'!$A$5:$Y$370, 'Hourly Table'!D129+2, 0)</f>
        <v>18.73</v>
      </c>
      <c r="I129" s="10">
        <f>VLOOKUP(G129,'PJM South (2018-2020)'!B$17528:C$26311,2,0)</f>
        <v>23.36</v>
      </c>
    </row>
    <row r="130" spans="1:9" x14ac:dyDescent="0.25">
      <c r="A130">
        <v>2020</v>
      </c>
      <c r="B130">
        <v>1</v>
      </c>
      <c r="C130">
        <v>6</v>
      </c>
      <c r="D130">
        <v>8</v>
      </c>
      <c r="E130">
        <v>2</v>
      </c>
      <c r="F130" s="2">
        <f t="shared" si="1"/>
        <v>43836</v>
      </c>
      <c r="G130" s="11">
        <v>43836.333333333336</v>
      </c>
      <c r="H130" s="9">
        <f>VLOOKUP(F130, 'Report Output'!$A$5:$Y$370, 'Hourly Table'!D130+2, 0)</f>
        <v>18.97</v>
      </c>
      <c r="I130" s="10">
        <f>VLOOKUP(G130,'PJM South (2018-2020)'!B$17528:C$26311,2,0)</f>
        <v>24.04</v>
      </c>
    </row>
    <row r="131" spans="1:9" x14ac:dyDescent="0.25">
      <c r="A131">
        <v>2020</v>
      </c>
      <c r="B131">
        <v>1</v>
      </c>
      <c r="C131">
        <v>6</v>
      </c>
      <c r="D131">
        <v>9</v>
      </c>
      <c r="E131">
        <v>2</v>
      </c>
      <c r="F131" s="2">
        <f t="shared" ref="F131:F194" si="2">DATE(A131, B131, C131)</f>
        <v>43836</v>
      </c>
      <c r="G131" s="11">
        <v>43836.375</v>
      </c>
      <c r="H131" s="9">
        <f>VLOOKUP(F131, 'Report Output'!$A$5:$Y$370, 'Hourly Table'!D131+2, 0)</f>
        <v>19.02</v>
      </c>
      <c r="I131" s="10">
        <f>VLOOKUP(G131,'PJM South (2018-2020)'!B$17528:C$26311,2,0)</f>
        <v>21.55</v>
      </c>
    </row>
    <row r="132" spans="1:9" x14ac:dyDescent="0.25">
      <c r="A132">
        <v>2020</v>
      </c>
      <c r="B132">
        <v>1</v>
      </c>
      <c r="C132">
        <v>6</v>
      </c>
      <c r="D132">
        <v>10</v>
      </c>
      <c r="E132">
        <v>2</v>
      </c>
      <c r="F132" s="2">
        <f t="shared" si="2"/>
        <v>43836</v>
      </c>
      <c r="G132" s="11">
        <v>43836.416666666664</v>
      </c>
      <c r="H132" s="9">
        <f>VLOOKUP(F132, 'Report Output'!$A$5:$Y$370, 'Hourly Table'!D132+2, 0)</f>
        <v>18.68</v>
      </c>
      <c r="I132" s="10">
        <f>VLOOKUP(G132,'PJM South (2018-2020)'!B$17528:C$26311,2,0)</f>
        <v>20.52</v>
      </c>
    </row>
    <row r="133" spans="1:9" x14ac:dyDescent="0.25">
      <c r="A133">
        <v>2020</v>
      </c>
      <c r="B133">
        <v>1</v>
      </c>
      <c r="C133">
        <v>6</v>
      </c>
      <c r="D133">
        <v>11</v>
      </c>
      <c r="E133">
        <v>2</v>
      </c>
      <c r="F133" s="2">
        <f t="shared" si="2"/>
        <v>43836</v>
      </c>
      <c r="G133" s="11">
        <v>43836.458333333336</v>
      </c>
      <c r="H133" s="9">
        <f>VLOOKUP(F133, 'Report Output'!$A$5:$Y$370, 'Hourly Table'!D133+2, 0)</f>
        <v>18.91</v>
      </c>
      <c r="I133" s="10">
        <f>VLOOKUP(G133,'PJM South (2018-2020)'!B$17528:C$26311,2,0)</f>
        <v>18.28</v>
      </c>
    </row>
    <row r="134" spans="1:9" x14ac:dyDescent="0.25">
      <c r="A134">
        <v>2020</v>
      </c>
      <c r="B134">
        <v>1</v>
      </c>
      <c r="C134">
        <v>6</v>
      </c>
      <c r="D134">
        <v>12</v>
      </c>
      <c r="E134">
        <v>2</v>
      </c>
      <c r="F134" s="2">
        <f t="shared" si="2"/>
        <v>43836</v>
      </c>
      <c r="G134" s="11">
        <v>43836.5</v>
      </c>
      <c r="H134" s="9">
        <f>VLOOKUP(F134, 'Report Output'!$A$5:$Y$370, 'Hourly Table'!D134+2, 0)</f>
        <v>18.62</v>
      </c>
      <c r="I134" s="10">
        <f>VLOOKUP(G134,'PJM South (2018-2020)'!B$17528:C$26311,2,0)</f>
        <v>18.510000000000002</v>
      </c>
    </row>
    <row r="135" spans="1:9" x14ac:dyDescent="0.25">
      <c r="A135">
        <v>2020</v>
      </c>
      <c r="B135">
        <v>1</v>
      </c>
      <c r="C135">
        <v>6</v>
      </c>
      <c r="D135">
        <v>13</v>
      </c>
      <c r="E135">
        <v>2</v>
      </c>
      <c r="F135" s="2">
        <f t="shared" si="2"/>
        <v>43836</v>
      </c>
      <c r="G135" s="11">
        <v>43836.541666666664</v>
      </c>
      <c r="H135" s="9">
        <f>VLOOKUP(F135, 'Report Output'!$A$5:$Y$370, 'Hourly Table'!D135+2, 0)</f>
        <v>18.940000000000001</v>
      </c>
      <c r="I135" s="10">
        <f>VLOOKUP(G135,'PJM South (2018-2020)'!B$17528:C$26311,2,0)</f>
        <v>18.510000000000002</v>
      </c>
    </row>
    <row r="136" spans="1:9" x14ac:dyDescent="0.25">
      <c r="A136">
        <v>2020</v>
      </c>
      <c r="B136">
        <v>1</v>
      </c>
      <c r="C136">
        <v>6</v>
      </c>
      <c r="D136">
        <v>14</v>
      </c>
      <c r="E136">
        <v>2</v>
      </c>
      <c r="F136" s="2">
        <f t="shared" si="2"/>
        <v>43836</v>
      </c>
      <c r="G136" s="11">
        <v>43836.583333333336</v>
      </c>
      <c r="H136" s="9">
        <f>VLOOKUP(F136, 'Report Output'!$A$5:$Y$370, 'Hourly Table'!D136+2, 0)</f>
        <v>18.309999999999999</v>
      </c>
      <c r="I136" s="10">
        <f>VLOOKUP(G136,'PJM South (2018-2020)'!B$17528:C$26311,2,0)</f>
        <v>18.84</v>
      </c>
    </row>
    <row r="137" spans="1:9" x14ac:dyDescent="0.25">
      <c r="A137">
        <v>2020</v>
      </c>
      <c r="B137">
        <v>1</v>
      </c>
      <c r="C137">
        <v>6</v>
      </c>
      <c r="D137">
        <v>15</v>
      </c>
      <c r="E137">
        <v>2</v>
      </c>
      <c r="F137" s="2">
        <f t="shared" si="2"/>
        <v>43836</v>
      </c>
      <c r="G137" s="11">
        <v>43836.625</v>
      </c>
      <c r="H137" s="9">
        <f>VLOOKUP(F137, 'Report Output'!$A$5:$Y$370, 'Hourly Table'!D137+2, 0)</f>
        <v>18.170000000000002</v>
      </c>
      <c r="I137" s="10">
        <f>VLOOKUP(G137,'PJM South (2018-2020)'!B$17528:C$26311,2,0)</f>
        <v>18.41</v>
      </c>
    </row>
    <row r="138" spans="1:9" x14ac:dyDescent="0.25">
      <c r="A138">
        <v>2020</v>
      </c>
      <c r="B138">
        <v>1</v>
      </c>
      <c r="C138">
        <v>6</v>
      </c>
      <c r="D138">
        <v>16</v>
      </c>
      <c r="E138">
        <v>2</v>
      </c>
      <c r="F138" s="2">
        <f t="shared" si="2"/>
        <v>43836</v>
      </c>
      <c r="G138" s="11">
        <v>43836.666666666664</v>
      </c>
      <c r="H138" s="9">
        <f>VLOOKUP(F138, 'Report Output'!$A$5:$Y$370, 'Hourly Table'!D138+2, 0)</f>
        <v>17.809999999999999</v>
      </c>
      <c r="I138" s="10">
        <f>VLOOKUP(G138,'PJM South (2018-2020)'!B$17528:C$26311,2,0)</f>
        <v>18.07</v>
      </c>
    </row>
    <row r="139" spans="1:9" x14ac:dyDescent="0.25">
      <c r="A139">
        <v>2020</v>
      </c>
      <c r="B139">
        <v>1</v>
      </c>
      <c r="C139">
        <v>6</v>
      </c>
      <c r="D139">
        <v>17</v>
      </c>
      <c r="E139">
        <v>2</v>
      </c>
      <c r="F139" s="2">
        <f t="shared" si="2"/>
        <v>43836</v>
      </c>
      <c r="G139" s="11">
        <v>43836.708333333336</v>
      </c>
      <c r="H139" s="9">
        <f>VLOOKUP(F139, 'Report Output'!$A$5:$Y$370, 'Hourly Table'!D139+2, 0)</f>
        <v>18.22</v>
      </c>
      <c r="I139" s="10">
        <f>VLOOKUP(G139,'PJM South (2018-2020)'!B$17528:C$26311,2,0)</f>
        <v>28.12</v>
      </c>
    </row>
    <row r="140" spans="1:9" x14ac:dyDescent="0.25">
      <c r="A140">
        <v>2020</v>
      </c>
      <c r="B140">
        <v>1</v>
      </c>
      <c r="C140">
        <v>6</v>
      </c>
      <c r="D140">
        <v>18</v>
      </c>
      <c r="E140">
        <v>2</v>
      </c>
      <c r="F140" s="2">
        <f t="shared" si="2"/>
        <v>43836</v>
      </c>
      <c r="G140" s="11">
        <v>43836.75</v>
      </c>
      <c r="H140" s="9">
        <f>VLOOKUP(F140, 'Report Output'!$A$5:$Y$370, 'Hourly Table'!D140+2, 0)</f>
        <v>19.25</v>
      </c>
      <c r="I140" s="10">
        <f>VLOOKUP(G140,'PJM South (2018-2020)'!B$17528:C$26311,2,0)</f>
        <v>25.99</v>
      </c>
    </row>
    <row r="141" spans="1:9" x14ac:dyDescent="0.25">
      <c r="A141">
        <v>2020</v>
      </c>
      <c r="B141">
        <v>1</v>
      </c>
      <c r="C141">
        <v>6</v>
      </c>
      <c r="D141">
        <v>19</v>
      </c>
      <c r="E141">
        <v>2</v>
      </c>
      <c r="F141" s="2">
        <f t="shared" si="2"/>
        <v>43836</v>
      </c>
      <c r="G141" s="11">
        <v>43836.791666666664</v>
      </c>
      <c r="H141" s="9">
        <f>VLOOKUP(F141, 'Report Output'!$A$5:$Y$370, 'Hourly Table'!D141+2, 0)</f>
        <v>19.21</v>
      </c>
      <c r="I141" s="10">
        <f>VLOOKUP(G141,'PJM South (2018-2020)'!B$17528:C$26311,2,0)</f>
        <v>25.61</v>
      </c>
    </row>
    <row r="142" spans="1:9" x14ac:dyDescent="0.25">
      <c r="A142">
        <v>2020</v>
      </c>
      <c r="B142">
        <v>1</v>
      </c>
      <c r="C142">
        <v>6</v>
      </c>
      <c r="D142">
        <v>20</v>
      </c>
      <c r="E142">
        <v>2</v>
      </c>
      <c r="F142" s="2">
        <f t="shared" si="2"/>
        <v>43836</v>
      </c>
      <c r="G142" s="11">
        <v>43836.833333333336</v>
      </c>
      <c r="H142" s="9">
        <f>VLOOKUP(F142, 'Report Output'!$A$5:$Y$370, 'Hourly Table'!D142+2, 0)</f>
        <v>19.36</v>
      </c>
      <c r="I142" s="10">
        <f>VLOOKUP(G142,'PJM South (2018-2020)'!B$17528:C$26311,2,0)</f>
        <v>23.6</v>
      </c>
    </row>
    <row r="143" spans="1:9" x14ac:dyDescent="0.25">
      <c r="A143">
        <v>2020</v>
      </c>
      <c r="B143">
        <v>1</v>
      </c>
      <c r="C143">
        <v>6</v>
      </c>
      <c r="D143">
        <v>21</v>
      </c>
      <c r="E143">
        <v>2</v>
      </c>
      <c r="F143" s="2">
        <f t="shared" si="2"/>
        <v>43836</v>
      </c>
      <c r="G143" s="11">
        <v>43836.875</v>
      </c>
      <c r="H143" s="9">
        <f>VLOOKUP(F143, 'Report Output'!$A$5:$Y$370, 'Hourly Table'!D143+2, 0)</f>
        <v>19.2</v>
      </c>
      <c r="I143" s="10">
        <f>VLOOKUP(G143,'PJM South (2018-2020)'!B$17528:C$26311,2,0)</f>
        <v>21.7</v>
      </c>
    </row>
    <row r="144" spans="1:9" x14ac:dyDescent="0.25">
      <c r="A144">
        <v>2020</v>
      </c>
      <c r="B144">
        <v>1</v>
      </c>
      <c r="C144">
        <v>6</v>
      </c>
      <c r="D144">
        <v>22</v>
      </c>
      <c r="E144">
        <v>2</v>
      </c>
      <c r="F144" s="2">
        <f t="shared" si="2"/>
        <v>43836</v>
      </c>
      <c r="G144" s="11">
        <v>43836.916666666664</v>
      </c>
      <c r="H144" s="9">
        <f>VLOOKUP(F144, 'Report Output'!$A$5:$Y$370, 'Hourly Table'!D144+2, 0)</f>
        <v>18.989999999999998</v>
      </c>
      <c r="I144" s="10">
        <f>VLOOKUP(G144,'PJM South (2018-2020)'!B$17528:C$26311,2,0)</f>
        <v>19.55</v>
      </c>
    </row>
    <row r="145" spans="1:9" x14ac:dyDescent="0.25">
      <c r="A145">
        <v>2020</v>
      </c>
      <c r="B145">
        <v>1</v>
      </c>
      <c r="C145">
        <v>6</v>
      </c>
      <c r="D145">
        <v>23</v>
      </c>
      <c r="E145">
        <v>2</v>
      </c>
      <c r="F145" s="2">
        <f t="shared" si="2"/>
        <v>43836</v>
      </c>
      <c r="G145" s="11">
        <v>43836.958333333336</v>
      </c>
      <c r="H145" s="9">
        <f>VLOOKUP(F145, 'Report Output'!$A$5:$Y$370, 'Hourly Table'!D145+2, 0)</f>
        <v>18.75</v>
      </c>
      <c r="I145" s="10">
        <f>VLOOKUP(G145,'PJM South (2018-2020)'!B$17528:C$26311,2,0)</f>
        <v>18.03</v>
      </c>
    </row>
    <row r="146" spans="1:9" x14ac:dyDescent="0.25">
      <c r="A146">
        <v>2020</v>
      </c>
      <c r="B146">
        <v>1</v>
      </c>
      <c r="C146">
        <v>7</v>
      </c>
      <c r="D146">
        <v>0</v>
      </c>
      <c r="E146">
        <v>3</v>
      </c>
      <c r="F146" s="2">
        <f t="shared" si="2"/>
        <v>43837</v>
      </c>
      <c r="G146" s="11">
        <v>43837</v>
      </c>
      <c r="H146" s="9">
        <f>VLOOKUP(F146, 'Report Output'!$A$5:$Y$370, 'Hourly Table'!D146+2, 0)</f>
        <v>18.510000000000002</v>
      </c>
      <c r="I146" s="10">
        <f>VLOOKUP(G146,'PJM South (2018-2020)'!B$17528:C$26311,2,0)</f>
        <v>18.239999999999998</v>
      </c>
    </row>
    <row r="147" spans="1:9" x14ac:dyDescent="0.25">
      <c r="A147">
        <v>2020</v>
      </c>
      <c r="B147">
        <v>1</v>
      </c>
      <c r="C147">
        <v>7</v>
      </c>
      <c r="D147">
        <v>1</v>
      </c>
      <c r="E147">
        <v>3</v>
      </c>
      <c r="F147" s="2">
        <f t="shared" si="2"/>
        <v>43837</v>
      </c>
      <c r="G147" s="11">
        <v>43837.041666666664</v>
      </c>
      <c r="H147" s="9">
        <f>VLOOKUP(F147, 'Report Output'!$A$5:$Y$370, 'Hourly Table'!D147+2, 0)</f>
        <v>18.16</v>
      </c>
      <c r="I147" s="10">
        <f>VLOOKUP(G147,'PJM South (2018-2020)'!B$17528:C$26311,2,0)</f>
        <v>18.48</v>
      </c>
    </row>
    <row r="148" spans="1:9" x14ac:dyDescent="0.25">
      <c r="A148">
        <v>2020</v>
      </c>
      <c r="B148">
        <v>1</v>
      </c>
      <c r="C148">
        <v>7</v>
      </c>
      <c r="D148">
        <v>2</v>
      </c>
      <c r="E148">
        <v>3</v>
      </c>
      <c r="F148" s="2">
        <f t="shared" si="2"/>
        <v>43837</v>
      </c>
      <c r="G148" s="11">
        <v>43837.083333333336</v>
      </c>
      <c r="H148" s="9">
        <f>VLOOKUP(F148, 'Report Output'!$A$5:$Y$370, 'Hourly Table'!D148+2, 0)</f>
        <v>18.07</v>
      </c>
      <c r="I148" s="10">
        <f>VLOOKUP(G148,'PJM South (2018-2020)'!B$17528:C$26311,2,0)</f>
        <v>18.13</v>
      </c>
    </row>
    <row r="149" spans="1:9" x14ac:dyDescent="0.25">
      <c r="A149">
        <v>2020</v>
      </c>
      <c r="B149">
        <v>1</v>
      </c>
      <c r="C149">
        <v>7</v>
      </c>
      <c r="D149">
        <v>3</v>
      </c>
      <c r="E149">
        <v>3</v>
      </c>
      <c r="F149" s="2">
        <f t="shared" si="2"/>
        <v>43837</v>
      </c>
      <c r="G149" s="11">
        <v>43837.125</v>
      </c>
      <c r="H149" s="9">
        <f>VLOOKUP(F149, 'Report Output'!$A$5:$Y$370, 'Hourly Table'!D149+2, 0)</f>
        <v>18.05</v>
      </c>
      <c r="I149" s="10">
        <f>VLOOKUP(G149,'PJM South (2018-2020)'!B$17528:C$26311,2,0)</f>
        <v>17.61</v>
      </c>
    </row>
    <row r="150" spans="1:9" x14ac:dyDescent="0.25">
      <c r="A150">
        <v>2020</v>
      </c>
      <c r="B150">
        <v>1</v>
      </c>
      <c r="C150">
        <v>7</v>
      </c>
      <c r="D150">
        <v>4</v>
      </c>
      <c r="E150">
        <v>3</v>
      </c>
      <c r="F150" s="2">
        <f t="shared" si="2"/>
        <v>43837</v>
      </c>
      <c r="G150" s="11">
        <v>43837.166666666664</v>
      </c>
      <c r="H150" s="9">
        <f>VLOOKUP(F150, 'Report Output'!$A$5:$Y$370, 'Hourly Table'!D150+2, 0)</f>
        <v>18.09</v>
      </c>
      <c r="I150" s="10">
        <f>VLOOKUP(G150,'PJM South (2018-2020)'!B$17528:C$26311,2,0)</f>
        <v>17.63</v>
      </c>
    </row>
    <row r="151" spans="1:9" x14ac:dyDescent="0.25">
      <c r="A151">
        <v>2020</v>
      </c>
      <c r="B151">
        <v>1</v>
      </c>
      <c r="C151">
        <v>7</v>
      </c>
      <c r="D151">
        <v>5</v>
      </c>
      <c r="E151">
        <v>3</v>
      </c>
      <c r="F151" s="2">
        <f t="shared" si="2"/>
        <v>43837</v>
      </c>
      <c r="G151" s="11">
        <v>43837.208333333336</v>
      </c>
      <c r="H151" s="9">
        <f>VLOOKUP(F151, 'Report Output'!$A$5:$Y$370, 'Hourly Table'!D151+2, 0)</f>
        <v>18.47</v>
      </c>
      <c r="I151" s="10">
        <f>VLOOKUP(G151,'PJM South (2018-2020)'!B$17528:C$26311,2,0)</f>
        <v>19.95</v>
      </c>
    </row>
    <row r="152" spans="1:9" x14ac:dyDescent="0.25">
      <c r="A152">
        <v>2020</v>
      </c>
      <c r="B152">
        <v>1</v>
      </c>
      <c r="C152">
        <v>7</v>
      </c>
      <c r="D152">
        <v>6</v>
      </c>
      <c r="E152">
        <v>3</v>
      </c>
      <c r="F152" s="2">
        <f t="shared" si="2"/>
        <v>43837</v>
      </c>
      <c r="G152" s="11">
        <v>43837.25</v>
      </c>
      <c r="H152" s="9">
        <f>VLOOKUP(F152, 'Report Output'!$A$5:$Y$370, 'Hourly Table'!D152+2, 0)</f>
        <v>18.72</v>
      </c>
      <c r="I152" s="10">
        <f>VLOOKUP(G152,'PJM South (2018-2020)'!B$17528:C$26311,2,0)</f>
        <v>23.12</v>
      </c>
    </row>
    <row r="153" spans="1:9" x14ac:dyDescent="0.25">
      <c r="A153">
        <v>2020</v>
      </c>
      <c r="B153">
        <v>1</v>
      </c>
      <c r="C153">
        <v>7</v>
      </c>
      <c r="D153">
        <v>7</v>
      </c>
      <c r="E153">
        <v>3</v>
      </c>
      <c r="F153" s="2">
        <f t="shared" si="2"/>
        <v>43837</v>
      </c>
      <c r="G153" s="11">
        <v>43837.291666666664</v>
      </c>
      <c r="H153" s="9">
        <f>VLOOKUP(F153, 'Report Output'!$A$5:$Y$370, 'Hourly Table'!D153+2, 0)</f>
        <v>20.11</v>
      </c>
      <c r="I153" s="10">
        <f>VLOOKUP(G153,'PJM South (2018-2020)'!B$17528:C$26311,2,0)</f>
        <v>24.06</v>
      </c>
    </row>
    <row r="154" spans="1:9" x14ac:dyDescent="0.25">
      <c r="A154">
        <v>2020</v>
      </c>
      <c r="B154">
        <v>1</v>
      </c>
      <c r="C154">
        <v>7</v>
      </c>
      <c r="D154">
        <v>8</v>
      </c>
      <c r="E154">
        <v>3</v>
      </c>
      <c r="F154" s="2">
        <f t="shared" si="2"/>
        <v>43837</v>
      </c>
      <c r="G154" s="11">
        <v>43837.333333333336</v>
      </c>
      <c r="H154" s="9">
        <f>VLOOKUP(F154, 'Report Output'!$A$5:$Y$370, 'Hourly Table'!D154+2, 0)</f>
        <v>20.12</v>
      </c>
      <c r="I154" s="10">
        <f>VLOOKUP(G154,'PJM South (2018-2020)'!B$17528:C$26311,2,0)</f>
        <v>21.3</v>
      </c>
    </row>
    <row r="155" spans="1:9" x14ac:dyDescent="0.25">
      <c r="A155">
        <v>2020</v>
      </c>
      <c r="B155">
        <v>1</v>
      </c>
      <c r="C155">
        <v>7</v>
      </c>
      <c r="D155">
        <v>9</v>
      </c>
      <c r="E155">
        <v>3</v>
      </c>
      <c r="F155" s="2">
        <f t="shared" si="2"/>
        <v>43837</v>
      </c>
      <c r="G155" s="11">
        <v>43837.375</v>
      </c>
      <c r="H155" s="9">
        <f>VLOOKUP(F155, 'Report Output'!$A$5:$Y$370, 'Hourly Table'!D155+2, 0)</f>
        <v>19.62</v>
      </c>
      <c r="I155" s="10">
        <f>VLOOKUP(G155,'PJM South (2018-2020)'!B$17528:C$26311,2,0)</f>
        <v>21.97</v>
      </c>
    </row>
    <row r="156" spans="1:9" x14ac:dyDescent="0.25">
      <c r="A156">
        <v>2020</v>
      </c>
      <c r="B156">
        <v>1</v>
      </c>
      <c r="C156">
        <v>7</v>
      </c>
      <c r="D156">
        <v>10</v>
      </c>
      <c r="E156">
        <v>3</v>
      </c>
      <c r="F156" s="2">
        <f t="shared" si="2"/>
        <v>43837</v>
      </c>
      <c r="G156" s="11">
        <v>43837.416666666664</v>
      </c>
      <c r="H156" s="9">
        <f>VLOOKUP(F156, 'Report Output'!$A$5:$Y$370, 'Hourly Table'!D156+2, 0)</f>
        <v>19.28</v>
      </c>
      <c r="I156" s="10">
        <f>VLOOKUP(G156,'PJM South (2018-2020)'!B$17528:C$26311,2,0)</f>
        <v>21.52</v>
      </c>
    </row>
    <row r="157" spans="1:9" x14ac:dyDescent="0.25">
      <c r="A157">
        <v>2020</v>
      </c>
      <c r="B157">
        <v>1</v>
      </c>
      <c r="C157">
        <v>7</v>
      </c>
      <c r="D157">
        <v>11</v>
      </c>
      <c r="E157">
        <v>3</v>
      </c>
      <c r="F157" s="2">
        <f t="shared" si="2"/>
        <v>43837</v>
      </c>
      <c r="G157" s="11">
        <v>43837.458333333336</v>
      </c>
      <c r="H157" s="9">
        <f>VLOOKUP(F157, 'Report Output'!$A$5:$Y$370, 'Hourly Table'!D157+2, 0)</f>
        <v>19.149999999999999</v>
      </c>
      <c r="I157" s="10">
        <f>VLOOKUP(G157,'PJM South (2018-2020)'!B$17528:C$26311,2,0)</f>
        <v>21.41</v>
      </c>
    </row>
    <row r="158" spans="1:9" x14ac:dyDescent="0.25">
      <c r="A158">
        <v>2020</v>
      </c>
      <c r="B158">
        <v>1</v>
      </c>
      <c r="C158">
        <v>7</v>
      </c>
      <c r="D158">
        <v>12</v>
      </c>
      <c r="E158">
        <v>3</v>
      </c>
      <c r="F158" s="2">
        <f t="shared" si="2"/>
        <v>43837</v>
      </c>
      <c r="G158" s="11">
        <v>43837.5</v>
      </c>
      <c r="H158" s="9">
        <f>VLOOKUP(F158, 'Report Output'!$A$5:$Y$370, 'Hourly Table'!D158+2, 0)</f>
        <v>18.940000000000001</v>
      </c>
      <c r="I158" s="10">
        <f>VLOOKUP(G158,'PJM South (2018-2020)'!B$17528:C$26311,2,0)</f>
        <v>20.68</v>
      </c>
    </row>
    <row r="159" spans="1:9" x14ac:dyDescent="0.25">
      <c r="A159">
        <v>2020</v>
      </c>
      <c r="B159">
        <v>1</v>
      </c>
      <c r="C159">
        <v>7</v>
      </c>
      <c r="D159">
        <v>13</v>
      </c>
      <c r="E159">
        <v>3</v>
      </c>
      <c r="F159" s="2">
        <f t="shared" si="2"/>
        <v>43837</v>
      </c>
      <c r="G159" s="11">
        <v>43837.541666666664</v>
      </c>
      <c r="H159" s="9">
        <f>VLOOKUP(F159, 'Report Output'!$A$5:$Y$370, 'Hourly Table'!D159+2, 0)</f>
        <v>18.87</v>
      </c>
      <c r="I159" s="10">
        <f>VLOOKUP(G159,'PJM South (2018-2020)'!B$17528:C$26311,2,0)</f>
        <v>18.23</v>
      </c>
    </row>
    <row r="160" spans="1:9" x14ac:dyDescent="0.25">
      <c r="A160">
        <v>2020</v>
      </c>
      <c r="B160">
        <v>1</v>
      </c>
      <c r="C160">
        <v>7</v>
      </c>
      <c r="D160">
        <v>14</v>
      </c>
      <c r="E160">
        <v>3</v>
      </c>
      <c r="F160" s="2">
        <f t="shared" si="2"/>
        <v>43837</v>
      </c>
      <c r="G160" s="11">
        <v>43837.583333333336</v>
      </c>
      <c r="H160" s="9">
        <f>VLOOKUP(F160, 'Report Output'!$A$5:$Y$370, 'Hourly Table'!D160+2, 0)</f>
        <v>18.600000000000001</v>
      </c>
      <c r="I160" s="10">
        <f>VLOOKUP(G160,'PJM South (2018-2020)'!B$17528:C$26311,2,0)</f>
        <v>18.36</v>
      </c>
    </row>
    <row r="161" spans="1:9" x14ac:dyDescent="0.25">
      <c r="A161">
        <v>2020</v>
      </c>
      <c r="B161">
        <v>1</v>
      </c>
      <c r="C161">
        <v>7</v>
      </c>
      <c r="D161">
        <v>15</v>
      </c>
      <c r="E161">
        <v>3</v>
      </c>
      <c r="F161" s="2">
        <f t="shared" si="2"/>
        <v>43837</v>
      </c>
      <c r="G161" s="11">
        <v>43837.625</v>
      </c>
      <c r="H161" s="9">
        <f>VLOOKUP(F161, 'Report Output'!$A$5:$Y$370, 'Hourly Table'!D161+2, 0)</f>
        <v>18.62</v>
      </c>
      <c r="I161" s="10">
        <f>VLOOKUP(G161,'PJM South (2018-2020)'!B$17528:C$26311,2,0)</f>
        <v>18.79</v>
      </c>
    </row>
    <row r="162" spans="1:9" x14ac:dyDescent="0.25">
      <c r="A162">
        <v>2020</v>
      </c>
      <c r="B162">
        <v>1</v>
      </c>
      <c r="C162">
        <v>7</v>
      </c>
      <c r="D162">
        <v>16</v>
      </c>
      <c r="E162">
        <v>3</v>
      </c>
      <c r="F162" s="2">
        <f t="shared" si="2"/>
        <v>43837</v>
      </c>
      <c r="G162" s="11">
        <v>43837.666666666664</v>
      </c>
      <c r="H162" s="9">
        <f>VLOOKUP(F162, 'Report Output'!$A$5:$Y$370, 'Hourly Table'!D162+2, 0)</f>
        <v>18.54</v>
      </c>
      <c r="I162" s="10">
        <f>VLOOKUP(G162,'PJM South (2018-2020)'!B$17528:C$26311,2,0)</f>
        <v>20.350000000000001</v>
      </c>
    </row>
    <row r="163" spans="1:9" x14ac:dyDescent="0.25">
      <c r="A163">
        <v>2020</v>
      </c>
      <c r="B163">
        <v>1</v>
      </c>
      <c r="C163">
        <v>7</v>
      </c>
      <c r="D163">
        <v>17</v>
      </c>
      <c r="E163">
        <v>3</v>
      </c>
      <c r="F163" s="2">
        <f t="shared" si="2"/>
        <v>43837</v>
      </c>
      <c r="G163" s="11">
        <v>43837.708333333336</v>
      </c>
      <c r="H163" s="9">
        <f>VLOOKUP(F163, 'Report Output'!$A$5:$Y$370, 'Hourly Table'!D163+2, 0)</f>
        <v>18.809999999999999</v>
      </c>
      <c r="I163" s="10">
        <f>VLOOKUP(G163,'PJM South (2018-2020)'!B$17528:C$26311,2,0)</f>
        <v>24.85</v>
      </c>
    </row>
    <row r="164" spans="1:9" x14ac:dyDescent="0.25">
      <c r="A164">
        <v>2020</v>
      </c>
      <c r="B164">
        <v>1</v>
      </c>
      <c r="C164">
        <v>7</v>
      </c>
      <c r="D164">
        <v>18</v>
      </c>
      <c r="E164">
        <v>3</v>
      </c>
      <c r="F164" s="2">
        <f t="shared" si="2"/>
        <v>43837</v>
      </c>
      <c r="G164" s="11">
        <v>43837.75</v>
      </c>
      <c r="H164" s="9">
        <f>VLOOKUP(F164, 'Report Output'!$A$5:$Y$370, 'Hourly Table'!D164+2, 0)</f>
        <v>19.38</v>
      </c>
      <c r="I164" s="10">
        <f>VLOOKUP(G164,'PJM South (2018-2020)'!B$17528:C$26311,2,0)</f>
        <v>20.71</v>
      </c>
    </row>
    <row r="165" spans="1:9" x14ac:dyDescent="0.25">
      <c r="A165">
        <v>2020</v>
      </c>
      <c r="B165">
        <v>1</v>
      </c>
      <c r="C165">
        <v>7</v>
      </c>
      <c r="D165">
        <v>19</v>
      </c>
      <c r="E165">
        <v>3</v>
      </c>
      <c r="F165" s="2">
        <f t="shared" si="2"/>
        <v>43837</v>
      </c>
      <c r="G165" s="11">
        <v>43837.791666666664</v>
      </c>
      <c r="H165" s="9">
        <f>VLOOKUP(F165, 'Report Output'!$A$5:$Y$370, 'Hourly Table'!D165+2, 0)</f>
        <v>19.260000000000002</v>
      </c>
      <c r="I165" s="10">
        <f>VLOOKUP(G165,'PJM South (2018-2020)'!B$17528:C$26311,2,0)</f>
        <v>20</v>
      </c>
    </row>
    <row r="166" spans="1:9" x14ac:dyDescent="0.25">
      <c r="A166">
        <v>2020</v>
      </c>
      <c r="B166">
        <v>1</v>
      </c>
      <c r="C166">
        <v>7</v>
      </c>
      <c r="D166">
        <v>20</v>
      </c>
      <c r="E166">
        <v>3</v>
      </c>
      <c r="F166" s="2">
        <f t="shared" si="2"/>
        <v>43837</v>
      </c>
      <c r="G166" s="11">
        <v>43837.833333333336</v>
      </c>
      <c r="H166" s="9">
        <f>VLOOKUP(F166, 'Report Output'!$A$5:$Y$370, 'Hourly Table'!D166+2, 0)</f>
        <v>19.25</v>
      </c>
      <c r="I166" s="10">
        <f>VLOOKUP(G166,'PJM South (2018-2020)'!B$17528:C$26311,2,0)</f>
        <v>22.95</v>
      </c>
    </row>
    <row r="167" spans="1:9" x14ac:dyDescent="0.25">
      <c r="A167">
        <v>2020</v>
      </c>
      <c r="B167">
        <v>1</v>
      </c>
      <c r="C167">
        <v>7</v>
      </c>
      <c r="D167">
        <v>21</v>
      </c>
      <c r="E167">
        <v>3</v>
      </c>
      <c r="F167" s="2">
        <f t="shared" si="2"/>
        <v>43837</v>
      </c>
      <c r="G167" s="11">
        <v>43837.875</v>
      </c>
      <c r="H167" s="9">
        <f>VLOOKUP(F167, 'Report Output'!$A$5:$Y$370, 'Hourly Table'!D167+2, 0)</f>
        <v>19.13</v>
      </c>
      <c r="I167" s="10">
        <f>VLOOKUP(G167,'PJM South (2018-2020)'!B$17528:C$26311,2,0)</f>
        <v>19.29</v>
      </c>
    </row>
    <row r="168" spans="1:9" x14ac:dyDescent="0.25">
      <c r="A168">
        <v>2020</v>
      </c>
      <c r="B168">
        <v>1</v>
      </c>
      <c r="C168">
        <v>7</v>
      </c>
      <c r="D168">
        <v>22</v>
      </c>
      <c r="E168">
        <v>3</v>
      </c>
      <c r="F168" s="2">
        <f t="shared" si="2"/>
        <v>43837</v>
      </c>
      <c r="G168" s="11">
        <v>43837.916666666664</v>
      </c>
      <c r="H168" s="9">
        <f>VLOOKUP(F168, 'Report Output'!$A$5:$Y$370, 'Hourly Table'!D168+2, 0)</f>
        <v>19.079999999999998</v>
      </c>
      <c r="I168" s="10">
        <f>VLOOKUP(G168,'PJM South (2018-2020)'!B$17528:C$26311,2,0)</f>
        <v>18.41</v>
      </c>
    </row>
    <row r="169" spans="1:9" x14ac:dyDescent="0.25">
      <c r="A169">
        <v>2020</v>
      </c>
      <c r="B169">
        <v>1</v>
      </c>
      <c r="C169">
        <v>7</v>
      </c>
      <c r="D169">
        <v>23</v>
      </c>
      <c r="E169">
        <v>3</v>
      </c>
      <c r="F169" s="2">
        <f t="shared" si="2"/>
        <v>43837</v>
      </c>
      <c r="G169" s="11">
        <v>43837.958333333336</v>
      </c>
      <c r="H169" s="9">
        <f>VLOOKUP(F169, 'Report Output'!$A$5:$Y$370, 'Hourly Table'!D169+2, 0)</f>
        <v>18.68</v>
      </c>
      <c r="I169" s="10">
        <f>VLOOKUP(G169,'PJM South (2018-2020)'!B$17528:C$26311,2,0)</f>
        <v>17.600000000000001</v>
      </c>
    </row>
    <row r="170" spans="1:9" x14ac:dyDescent="0.25">
      <c r="A170">
        <v>2020</v>
      </c>
      <c r="B170">
        <v>1</v>
      </c>
      <c r="C170">
        <v>8</v>
      </c>
      <c r="D170">
        <v>0</v>
      </c>
      <c r="E170">
        <v>4</v>
      </c>
      <c r="F170" s="2">
        <f t="shared" si="2"/>
        <v>43838</v>
      </c>
      <c r="G170" s="11">
        <v>43838</v>
      </c>
      <c r="H170" s="9">
        <f>VLOOKUP(F170, 'Report Output'!$A$5:$Y$370, 'Hourly Table'!D170+2, 0)</f>
        <v>18.489999999999998</v>
      </c>
      <c r="I170" s="10">
        <f>VLOOKUP(G170,'PJM South (2018-2020)'!B$17528:C$26311,2,0)</f>
        <v>17.579999999999998</v>
      </c>
    </row>
    <row r="171" spans="1:9" x14ac:dyDescent="0.25">
      <c r="A171">
        <v>2020</v>
      </c>
      <c r="B171">
        <v>1</v>
      </c>
      <c r="C171">
        <v>8</v>
      </c>
      <c r="D171">
        <v>1</v>
      </c>
      <c r="E171">
        <v>4</v>
      </c>
      <c r="F171" s="2">
        <f t="shared" si="2"/>
        <v>43838</v>
      </c>
      <c r="G171" s="11">
        <v>43838.041666666664</v>
      </c>
      <c r="H171" s="9">
        <f>VLOOKUP(F171, 'Report Output'!$A$5:$Y$370, 'Hourly Table'!D171+2, 0)</f>
        <v>18.45</v>
      </c>
      <c r="I171" s="10">
        <f>VLOOKUP(G171,'PJM South (2018-2020)'!B$17528:C$26311,2,0)</f>
        <v>17.55</v>
      </c>
    </row>
    <row r="172" spans="1:9" x14ac:dyDescent="0.25">
      <c r="A172">
        <v>2020</v>
      </c>
      <c r="B172">
        <v>1</v>
      </c>
      <c r="C172">
        <v>8</v>
      </c>
      <c r="D172">
        <v>2</v>
      </c>
      <c r="E172">
        <v>4</v>
      </c>
      <c r="F172" s="2">
        <f t="shared" si="2"/>
        <v>43838</v>
      </c>
      <c r="G172" s="11">
        <v>43838.083333333336</v>
      </c>
      <c r="H172" s="9">
        <f>VLOOKUP(F172, 'Report Output'!$A$5:$Y$370, 'Hourly Table'!D172+2, 0)</f>
        <v>18.43</v>
      </c>
      <c r="I172" s="10">
        <f>VLOOKUP(G172,'PJM South (2018-2020)'!B$17528:C$26311,2,0)</f>
        <v>17.559999999999999</v>
      </c>
    </row>
    <row r="173" spans="1:9" x14ac:dyDescent="0.25">
      <c r="A173">
        <v>2020</v>
      </c>
      <c r="B173">
        <v>1</v>
      </c>
      <c r="C173">
        <v>8</v>
      </c>
      <c r="D173">
        <v>3</v>
      </c>
      <c r="E173">
        <v>4</v>
      </c>
      <c r="F173" s="2">
        <f t="shared" si="2"/>
        <v>43838</v>
      </c>
      <c r="G173" s="11">
        <v>43838.125</v>
      </c>
      <c r="H173" s="9">
        <f>VLOOKUP(F173, 'Report Output'!$A$5:$Y$370, 'Hourly Table'!D173+2, 0)</f>
        <v>18.329999999999998</v>
      </c>
      <c r="I173" s="10">
        <f>VLOOKUP(G173,'PJM South (2018-2020)'!B$17528:C$26311,2,0)</f>
        <v>17.64</v>
      </c>
    </row>
    <row r="174" spans="1:9" x14ac:dyDescent="0.25">
      <c r="A174">
        <v>2020</v>
      </c>
      <c r="B174">
        <v>1</v>
      </c>
      <c r="C174">
        <v>8</v>
      </c>
      <c r="D174">
        <v>4</v>
      </c>
      <c r="E174">
        <v>4</v>
      </c>
      <c r="F174" s="2">
        <f t="shared" si="2"/>
        <v>43838</v>
      </c>
      <c r="G174" s="11">
        <v>43838.166666666664</v>
      </c>
      <c r="H174" s="9">
        <f>VLOOKUP(F174, 'Report Output'!$A$5:$Y$370, 'Hourly Table'!D174+2, 0)</f>
        <v>18.420000000000002</v>
      </c>
      <c r="I174" s="10">
        <f>VLOOKUP(G174,'PJM South (2018-2020)'!B$17528:C$26311,2,0)</f>
        <v>17.72</v>
      </c>
    </row>
    <row r="175" spans="1:9" x14ac:dyDescent="0.25">
      <c r="A175">
        <v>2020</v>
      </c>
      <c r="B175">
        <v>1</v>
      </c>
      <c r="C175">
        <v>8</v>
      </c>
      <c r="D175">
        <v>5</v>
      </c>
      <c r="E175">
        <v>4</v>
      </c>
      <c r="F175" s="2">
        <f t="shared" si="2"/>
        <v>43838</v>
      </c>
      <c r="G175" s="11">
        <v>43838.208333333336</v>
      </c>
      <c r="H175" s="9">
        <f>VLOOKUP(F175, 'Report Output'!$A$5:$Y$370, 'Hourly Table'!D175+2, 0)</f>
        <v>18.170000000000002</v>
      </c>
      <c r="I175" s="10">
        <f>VLOOKUP(G175,'PJM South (2018-2020)'!B$17528:C$26311,2,0)</f>
        <v>18.11</v>
      </c>
    </row>
    <row r="176" spans="1:9" x14ac:dyDescent="0.25">
      <c r="A176">
        <v>2020</v>
      </c>
      <c r="B176">
        <v>1</v>
      </c>
      <c r="C176">
        <v>8</v>
      </c>
      <c r="D176">
        <v>6</v>
      </c>
      <c r="E176">
        <v>4</v>
      </c>
      <c r="F176" s="2">
        <f t="shared" si="2"/>
        <v>43838</v>
      </c>
      <c r="G176" s="11">
        <v>43838.25</v>
      </c>
      <c r="H176" s="9">
        <f>VLOOKUP(F176, 'Report Output'!$A$5:$Y$370, 'Hourly Table'!D176+2, 0)</f>
        <v>18.95</v>
      </c>
      <c r="I176" s="10">
        <f>VLOOKUP(G176,'PJM South (2018-2020)'!B$17528:C$26311,2,0)</f>
        <v>20.239999999999998</v>
      </c>
    </row>
    <row r="177" spans="1:9" x14ac:dyDescent="0.25">
      <c r="A177">
        <v>2020</v>
      </c>
      <c r="B177">
        <v>1</v>
      </c>
      <c r="C177">
        <v>8</v>
      </c>
      <c r="D177">
        <v>7</v>
      </c>
      <c r="E177">
        <v>4</v>
      </c>
      <c r="F177" s="2">
        <f t="shared" si="2"/>
        <v>43838</v>
      </c>
      <c r="G177" s="11">
        <v>43838.291666666664</v>
      </c>
      <c r="H177" s="9">
        <f>VLOOKUP(F177, 'Report Output'!$A$5:$Y$370, 'Hourly Table'!D177+2, 0)</f>
        <v>19.63</v>
      </c>
      <c r="I177" s="10">
        <f>VLOOKUP(G177,'PJM South (2018-2020)'!B$17528:C$26311,2,0)</f>
        <v>29.23</v>
      </c>
    </row>
    <row r="178" spans="1:9" x14ac:dyDescent="0.25">
      <c r="A178">
        <v>2020</v>
      </c>
      <c r="B178">
        <v>1</v>
      </c>
      <c r="C178">
        <v>8</v>
      </c>
      <c r="D178">
        <v>8</v>
      </c>
      <c r="E178">
        <v>4</v>
      </c>
      <c r="F178" s="2">
        <f t="shared" si="2"/>
        <v>43838</v>
      </c>
      <c r="G178" s="11">
        <v>43838.333333333336</v>
      </c>
      <c r="H178" s="9">
        <f>VLOOKUP(F178, 'Report Output'!$A$5:$Y$370, 'Hourly Table'!D178+2, 0)</f>
        <v>19.760000000000002</v>
      </c>
      <c r="I178" s="10">
        <f>VLOOKUP(G178,'PJM South (2018-2020)'!B$17528:C$26311,2,0)</f>
        <v>34.69</v>
      </c>
    </row>
    <row r="179" spans="1:9" x14ac:dyDescent="0.25">
      <c r="A179">
        <v>2020</v>
      </c>
      <c r="B179">
        <v>1</v>
      </c>
      <c r="C179">
        <v>8</v>
      </c>
      <c r="D179">
        <v>9</v>
      </c>
      <c r="E179">
        <v>4</v>
      </c>
      <c r="F179" s="2">
        <f t="shared" si="2"/>
        <v>43838</v>
      </c>
      <c r="G179" s="11">
        <v>43838.375</v>
      </c>
      <c r="H179" s="9">
        <f>VLOOKUP(F179, 'Report Output'!$A$5:$Y$370, 'Hourly Table'!D179+2, 0)</f>
        <v>19.170000000000002</v>
      </c>
      <c r="I179" s="10">
        <f>VLOOKUP(G179,'PJM South (2018-2020)'!B$17528:C$26311,2,0)</f>
        <v>20.38</v>
      </c>
    </row>
    <row r="180" spans="1:9" x14ac:dyDescent="0.25">
      <c r="A180">
        <v>2020</v>
      </c>
      <c r="B180">
        <v>1</v>
      </c>
      <c r="C180">
        <v>8</v>
      </c>
      <c r="D180">
        <v>10</v>
      </c>
      <c r="E180">
        <v>4</v>
      </c>
      <c r="F180" s="2">
        <f t="shared" si="2"/>
        <v>43838</v>
      </c>
      <c r="G180" s="11">
        <v>43838.416666666664</v>
      </c>
      <c r="H180" s="9">
        <f>VLOOKUP(F180, 'Report Output'!$A$5:$Y$370, 'Hourly Table'!D180+2, 0)</f>
        <v>19.09</v>
      </c>
      <c r="I180" s="10">
        <f>VLOOKUP(G180,'PJM South (2018-2020)'!B$17528:C$26311,2,0)</f>
        <v>20.29</v>
      </c>
    </row>
    <row r="181" spans="1:9" x14ac:dyDescent="0.25">
      <c r="A181">
        <v>2020</v>
      </c>
      <c r="B181">
        <v>1</v>
      </c>
      <c r="C181">
        <v>8</v>
      </c>
      <c r="D181">
        <v>11</v>
      </c>
      <c r="E181">
        <v>4</v>
      </c>
      <c r="F181" s="2">
        <f t="shared" si="2"/>
        <v>43838</v>
      </c>
      <c r="G181" s="11">
        <v>43838.458333333336</v>
      </c>
      <c r="H181" s="9">
        <f>VLOOKUP(F181, 'Report Output'!$A$5:$Y$370, 'Hourly Table'!D181+2, 0)</f>
        <v>18.91</v>
      </c>
      <c r="I181" s="10">
        <f>VLOOKUP(G181,'PJM South (2018-2020)'!B$17528:C$26311,2,0)</f>
        <v>19</v>
      </c>
    </row>
    <row r="182" spans="1:9" x14ac:dyDescent="0.25">
      <c r="A182">
        <v>2020</v>
      </c>
      <c r="B182">
        <v>1</v>
      </c>
      <c r="C182">
        <v>8</v>
      </c>
      <c r="D182">
        <v>12</v>
      </c>
      <c r="E182">
        <v>4</v>
      </c>
      <c r="F182" s="2">
        <f t="shared" si="2"/>
        <v>43838</v>
      </c>
      <c r="G182" s="11">
        <v>43838.5</v>
      </c>
      <c r="H182" s="9">
        <f>VLOOKUP(F182, 'Report Output'!$A$5:$Y$370, 'Hourly Table'!D182+2, 0)</f>
        <v>18.96</v>
      </c>
      <c r="I182" s="10">
        <f>VLOOKUP(G182,'PJM South (2018-2020)'!B$17528:C$26311,2,0)</f>
        <v>19.79</v>
      </c>
    </row>
    <row r="183" spans="1:9" x14ac:dyDescent="0.25">
      <c r="A183">
        <v>2020</v>
      </c>
      <c r="B183">
        <v>1</v>
      </c>
      <c r="C183">
        <v>8</v>
      </c>
      <c r="D183">
        <v>13</v>
      </c>
      <c r="E183">
        <v>4</v>
      </c>
      <c r="F183" s="2">
        <f t="shared" si="2"/>
        <v>43838</v>
      </c>
      <c r="G183" s="11">
        <v>43838.541666666664</v>
      </c>
      <c r="H183" s="9">
        <f>VLOOKUP(F183, 'Report Output'!$A$5:$Y$370, 'Hourly Table'!D183+2, 0)</f>
        <v>18.95</v>
      </c>
      <c r="I183" s="10">
        <f>VLOOKUP(G183,'PJM South (2018-2020)'!B$17528:C$26311,2,0)</f>
        <v>18.670000000000002</v>
      </c>
    </row>
    <row r="184" spans="1:9" x14ac:dyDescent="0.25">
      <c r="A184">
        <v>2020</v>
      </c>
      <c r="B184">
        <v>1</v>
      </c>
      <c r="C184">
        <v>8</v>
      </c>
      <c r="D184">
        <v>14</v>
      </c>
      <c r="E184">
        <v>4</v>
      </c>
      <c r="F184" s="2">
        <f t="shared" si="2"/>
        <v>43838</v>
      </c>
      <c r="G184" s="11">
        <v>43838.583333333336</v>
      </c>
      <c r="H184" s="9">
        <f>VLOOKUP(F184, 'Report Output'!$A$5:$Y$370, 'Hourly Table'!D184+2, 0)</f>
        <v>18.37</v>
      </c>
      <c r="I184" s="10">
        <f>VLOOKUP(G184,'PJM South (2018-2020)'!B$17528:C$26311,2,0)</f>
        <v>18.91</v>
      </c>
    </row>
    <row r="185" spans="1:9" x14ac:dyDescent="0.25">
      <c r="A185">
        <v>2020</v>
      </c>
      <c r="B185">
        <v>1</v>
      </c>
      <c r="C185">
        <v>8</v>
      </c>
      <c r="D185">
        <v>15</v>
      </c>
      <c r="E185">
        <v>4</v>
      </c>
      <c r="F185" s="2">
        <f t="shared" si="2"/>
        <v>43838</v>
      </c>
      <c r="G185" s="11">
        <v>43838.625</v>
      </c>
      <c r="H185" s="9">
        <f>VLOOKUP(F185, 'Report Output'!$A$5:$Y$370, 'Hourly Table'!D185+2, 0)</f>
        <v>17.86</v>
      </c>
      <c r="I185" s="10">
        <f>VLOOKUP(G185,'PJM South (2018-2020)'!B$17528:C$26311,2,0)</f>
        <v>18.899999999999999</v>
      </c>
    </row>
    <row r="186" spans="1:9" x14ac:dyDescent="0.25">
      <c r="A186">
        <v>2020</v>
      </c>
      <c r="B186">
        <v>1</v>
      </c>
      <c r="C186">
        <v>8</v>
      </c>
      <c r="D186">
        <v>16</v>
      </c>
      <c r="E186">
        <v>4</v>
      </c>
      <c r="F186" s="2">
        <f t="shared" si="2"/>
        <v>43838</v>
      </c>
      <c r="G186" s="11">
        <v>43838.666666666664</v>
      </c>
      <c r="H186" s="9">
        <f>VLOOKUP(F186, 'Report Output'!$A$5:$Y$370, 'Hourly Table'!D186+2, 0)</f>
        <v>17.82</v>
      </c>
      <c r="I186" s="10">
        <f>VLOOKUP(G186,'PJM South (2018-2020)'!B$17528:C$26311,2,0)</f>
        <v>20.7</v>
      </c>
    </row>
    <row r="187" spans="1:9" x14ac:dyDescent="0.25">
      <c r="A187">
        <v>2020</v>
      </c>
      <c r="B187">
        <v>1</v>
      </c>
      <c r="C187">
        <v>8</v>
      </c>
      <c r="D187">
        <v>17</v>
      </c>
      <c r="E187">
        <v>4</v>
      </c>
      <c r="F187" s="2">
        <f t="shared" si="2"/>
        <v>43838</v>
      </c>
      <c r="G187" s="11">
        <v>43838.708333333336</v>
      </c>
      <c r="H187" s="9">
        <f>VLOOKUP(F187, 'Report Output'!$A$5:$Y$370, 'Hourly Table'!D187+2, 0)</f>
        <v>18.29</v>
      </c>
      <c r="I187" s="10">
        <f>VLOOKUP(G187,'PJM South (2018-2020)'!B$17528:C$26311,2,0)</f>
        <v>29.35</v>
      </c>
    </row>
    <row r="188" spans="1:9" x14ac:dyDescent="0.25">
      <c r="A188">
        <v>2020</v>
      </c>
      <c r="B188">
        <v>1</v>
      </c>
      <c r="C188">
        <v>8</v>
      </c>
      <c r="D188">
        <v>18</v>
      </c>
      <c r="E188">
        <v>4</v>
      </c>
      <c r="F188" s="2">
        <f t="shared" si="2"/>
        <v>43838</v>
      </c>
      <c r="G188" s="11">
        <v>43838.75</v>
      </c>
      <c r="H188" s="9">
        <f>VLOOKUP(F188, 'Report Output'!$A$5:$Y$370, 'Hourly Table'!D188+2, 0)</f>
        <v>18.600000000000001</v>
      </c>
      <c r="I188" s="10">
        <f>VLOOKUP(G188,'PJM South (2018-2020)'!B$17528:C$26311,2,0)</f>
        <v>25.17</v>
      </c>
    </row>
    <row r="189" spans="1:9" x14ac:dyDescent="0.25">
      <c r="A189">
        <v>2020</v>
      </c>
      <c r="B189">
        <v>1</v>
      </c>
      <c r="C189">
        <v>8</v>
      </c>
      <c r="D189">
        <v>19</v>
      </c>
      <c r="E189">
        <v>4</v>
      </c>
      <c r="F189" s="2">
        <f t="shared" si="2"/>
        <v>43838</v>
      </c>
      <c r="G189" s="11">
        <v>43838.791666666664</v>
      </c>
      <c r="H189" s="9">
        <f>VLOOKUP(F189, 'Report Output'!$A$5:$Y$370, 'Hourly Table'!D189+2, 0)</f>
        <v>18.8</v>
      </c>
      <c r="I189" s="10">
        <f>VLOOKUP(G189,'PJM South (2018-2020)'!B$17528:C$26311,2,0)</f>
        <v>20.8</v>
      </c>
    </row>
    <row r="190" spans="1:9" x14ac:dyDescent="0.25">
      <c r="A190">
        <v>2020</v>
      </c>
      <c r="B190">
        <v>1</v>
      </c>
      <c r="C190">
        <v>8</v>
      </c>
      <c r="D190">
        <v>20</v>
      </c>
      <c r="E190">
        <v>4</v>
      </c>
      <c r="F190" s="2">
        <f t="shared" si="2"/>
        <v>43838</v>
      </c>
      <c r="G190" s="11">
        <v>43838.833333333336</v>
      </c>
      <c r="H190" s="9">
        <f>VLOOKUP(F190, 'Report Output'!$A$5:$Y$370, 'Hourly Table'!D190+2, 0)</f>
        <v>18.86</v>
      </c>
      <c r="I190" s="10">
        <f>VLOOKUP(G190,'PJM South (2018-2020)'!B$17528:C$26311,2,0)</f>
        <v>21.3</v>
      </c>
    </row>
    <row r="191" spans="1:9" x14ac:dyDescent="0.25">
      <c r="A191">
        <v>2020</v>
      </c>
      <c r="B191">
        <v>1</v>
      </c>
      <c r="C191">
        <v>8</v>
      </c>
      <c r="D191">
        <v>21</v>
      </c>
      <c r="E191">
        <v>4</v>
      </c>
      <c r="F191" s="2">
        <f t="shared" si="2"/>
        <v>43838</v>
      </c>
      <c r="G191" s="11">
        <v>43838.875</v>
      </c>
      <c r="H191" s="9">
        <f>VLOOKUP(F191, 'Report Output'!$A$5:$Y$370, 'Hourly Table'!D191+2, 0)</f>
        <v>18.84</v>
      </c>
      <c r="I191" s="10">
        <f>VLOOKUP(G191,'PJM South (2018-2020)'!B$17528:C$26311,2,0)</f>
        <v>20.7</v>
      </c>
    </row>
    <row r="192" spans="1:9" x14ac:dyDescent="0.25">
      <c r="A192">
        <v>2020</v>
      </c>
      <c r="B192">
        <v>1</v>
      </c>
      <c r="C192">
        <v>8</v>
      </c>
      <c r="D192">
        <v>22</v>
      </c>
      <c r="E192">
        <v>4</v>
      </c>
      <c r="F192" s="2">
        <f t="shared" si="2"/>
        <v>43838</v>
      </c>
      <c r="G192" s="11">
        <v>43838.916666666664</v>
      </c>
      <c r="H192" s="9">
        <f>VLOOKUP(F192, 'Report Output'!$A$5:$Y$370, 'Hourly Table'!D192+2, 0)</f>
        <v>18.72</v>
      </c>
      <c r="I192" s="10">
        <f>VLOOKUP(G192,'PJM South (2018-2020)'!B$17528:C$26311,2,0)</f>
        <v>20.7</v>
      </c>
    </row>
    <row r="193" spans="1:9" x14ac:dyDescent="0.25">
      <c r="A193">
        <v>2020</v>
      </c>
      <c r="B193">
        <v>1</v>
      </c>
      <c r="C193">
        <v>8</v>
      </c>
      <c r="D193">
        <v>23</v>
      </c>
      <c r="E193">
        <v>4</v>
      </c>
      <c r="F193" s="2">
        <f t="shared" si="2"/>
        <v>43838</v>
      </c>
      <c r="G193" s="11">
        <v>43838.958333333336</v>
      </c>
      <c r="H193" s="9">
        <f>VLOOKUP(F193, 'Report Output'!$A$5:$Y$370, 'Hourly Table'!D193+2, 0)</f>
        <v>18.399999999999999</v>
      </c>
      <c r="I193" s="10">
        <f>VLOOKUP(G193,'PJM South (2018-2020)'!B$17528:C$26311,2,0)</f>
        <v>19.04</v>
      </c>
    </row>
    <row r="194" spans="1:9" x14ac:dyDescent="0.25">
      <c r="A194">
        <v>2020</v>
      </c>
      <c r="B194">
        <v>1</v>
      </c>
      <c r="C194">
        <v>9</v>
      </c>
      <c r="D194">
        <v>0</v>
      </c>
      <c r="E194">
        <v>5</v>
      </c>
      <c r="F194" s="2">
        <f t="shared" si="2"/>
        <v>43839</v>
      </c>
      <c r="G194" s="11">
        <v>43839</v>
      </c>
      <c r="H194" s="9">
        <f>VLOOKUP(F194, 'Report Output'!$A$5:$Y$370, 'Hourly Table'!D194+2, 0)</f>
        <v>18.28</v>
      </c>
      <c r="I194" s="10">
        <f>VLOOKUP(G194,'PJM South (2018-2020)'!B$17528:C$26311,2,0)</f>
        <v>20.12</v>
      </c>
    </row>
    <row r="195" spans="1:9" x14ac:dyDescent="0.25">
      <c r="A195">
        <v>2020</v>
      </c>
      <c r="B195">
        <v>1</v>
      </c>
      <c r="C195">
        <v>9</v>
      </c>
      <c r="D195">
        <v>1</v>
      </c>
      <c r="E195">
        <v>5</v>
      </c>
      <c r="F195" s="2">
        <f t="shared" ref="F195:F258" si="3">DATE(A195, B195, C195)</f>
        <v>43839</v>
      </c>
      <c r="G195" s="11">
        <v>43839.041666666664</v>
      </c>
      <c r="H195" s="9">
        <f>VLOOKUP(F195, 'Report Output'!$A$5:$Y$370, 'Hourly Table'!D195+2, 0)</f>
        <v>18.12</v>
      </c>
      <c r="I195" s="10">
        <f>VLOOKUP(G195,'PJM South (2018-2020)'!B$17528:C$26311,2,0)</f>
        <v>19.14</v>
      </c>
    </row>
    <row r="196" spans="1:9" x14ac:dyDescent="0.25">
      <c r="A196">
        <v>2020</v>
      </c>
      <c r="B196">
        <v>1</v>
      </c>
      <c r="C196">
        <v>9</v>
      </c>
      <c r="D196">
        <v>2</v>
      </c>
      <c r="E196">
        <v>5</v>
      </c>
      <c r="F196" s="2">
        <f t="shared" si="3"/>
        <v>43839</v>
      </c>
      <c r="G196" s="11">
        <v>43839.083333333336</v>
      </c>
      <c r="H196" s="9">
        <f>VLOOKUP(F196, 'Report Output'!$A$5:$Y$370, 'Hourly Table'!D196+2, 0)</f>
        <v>18.13</v>
      </c>
      <c r="I196" s="10">
        <f>VLOOKUP(G196,'PJM South (2018-2020)'!B$17528:C$26311,2,0)</f>
        <v>19.82</v>
      </c>
    </row>
    <row r="197" spans="1:9" x14ac:dyDescent="0.25">
      <c r="A197">
        <v>2020</v>
      </c>
      <c r="B197">
        <v>1</v>
      </c>
      <c r="C197">
        <v>9</v>
      </c>
      <c r="D197">
        <v>3</v>
      </c>
      <c r="E197">
        <v>5</v>
      </c>
      <c r="F197" s="2">
        <f t="shared" si="3"/>
        <v>43839</v>
      </c>
      <c r="G197" s="11">
        <v>43839.125</v>
      </c>
      <c r="H197" s="9">
        <f>VLOOKUP(F197, 'Report Output'!$A$5:$Y$370, 'Hourly Table'!D197+2, 0)</f>
        <v>18.079999999999998</v>
      </c>
      <c r="I197" s="10">
        <f>VLOOKUP(G197,'PJM South (2018-2020)'!B$17528:C$26311,2,0)</f>
        <v>20.27</v>
      </c>
    </row>
    <row r="198" spans="1:9" x14ac:dyDescent="0.25">
      <c r="A198">
        <v>2020</v>
      </c>
      <c r="B198">
        <v>1</v>
      </c>
      <c r="C198">
        <v>9</v>
      </c>
      <c r="D198">
        <v>4</v>
      </c>
      <c r="E198">
        <v>5</v>
      </c>
      <c r="F198" s="2">
        <f t="shared" si="3"/>
        <v>43839</v>
      </c>
      <c r="G198" s="11">
        <v>43839.166666666664</v>
      </c>
      <c r="H198" s="9">
        <f>VLOOKUP(F198, 'Report Output'!$A$5:$Y$370, 'Hourly Table'!D198+2, 0)</f>
        <v>18.190000000000001</v>
      </c>
      <c r="I198" s="10">
        <f>VLOOKUP(G198,'PJM South (2018-2020)'!B$17528:C$26311,2,0)</f>
        <v>21.13</v>
      </c>
    </row>
    <row r="199" spans="1:9" x14ac:dyDescent="0.25">
      <c r="A199">
        <v>2020</v>
      </c>
      <c r="B199">
        <v>1</v>
      </c>
      <c r="C199">
        <v>9</v>
      </c>
      <c r="D199">
        <v>5</v>
      </c>
      <c r="E199">
        <v>5</v>
      </c>
      <c r="F199" s="2">
        <f t="shared" si="3"/>
        <v>43839</v>
      </c>
      <c r="G199" s="11">
        <v>43839.208333333336</v>
      </c>
      <c r="H199" s="9">
        <f>VLOOKUP(F199, 'Report Output'!$A$5:$Y$370, 'Hourly Table'!D199+2, 0)</f>
        <v>18.13</v>
      </c>
      <c r="I199" s="10">
        <f>VLOOKUP(G199,'PJM South (2018-2020)'!B$17528:C$26311,2,0)</f>
        <v>22.42</v>
      </c>
    </row>
    <row r="200" spans="1:9" x14ac:dyDescent="0.25">
      <c r="A200">
        <v>2020</v>
      </c>
      <c r="B200">
        <v>1</v>
      </c>
      <c r="C200">
        <v>9</v>
      </c>
      <c r="D200">
        <v>6</v>
      </c>
      <c r="E200">
        <v>5</v>
      </c>
      <c r="F200" s="2">
        <f t="shared" si="3"/>
        <v>43839</v>
      </c>
      <c r="G200" s="11">
        <v>43839.25</v>
      </c>
      <c r="H200" s="9">
        <f>VLOOKUP(F200, 'Report Output'!$A$5:$Y$370, 'Hourly Table'!D200+2, 0)</f>
        <v>18.64</v>
      </c>
      <c r="I200" s="10">
        <f>VLOOKUP(G200,'PJM South (2018-2020)'!B$17528:C$26311,2,0)</f>
        <v>31.52</v>
      </c>
    </row>
    <row r="201" spans="1:9" x14ac:dyDescent="0.25">
      <c r="A201">
        <v>2020</v>
      </c>
      <c r="B201">
        <v>1</v>
      </c>
      <c r="C201">
        <v>9</v>
      </c>
      <c r="D201">
        <v>7</v>
      </c>
      <c r="E201">
        <v>5</v>
      </c>
      <c r="F201" s="2">
        <f t="shared" si="3"/>
        <v>43839</v>
      </c>
      <c r="G201" s="11">
        <v>43839.291666666664</v>
      </c>
      <c r="H201" s="9">
        <f>VLOOKUP(F201, 'Report Output'!$A$5:$Y$370, 'Hourly Table'!D201+2, 0)</f>
        <v>20.25</v>
      </c>
      <c r="I201" s="10">
        <f>VLOOKUP(G201,'PJM South (2018-2020)'!B$17528:C$26311,2,0)</f>
        <v>90.09</v>
      </c>
    </row>
    <row r="202" spans="1:9" x14ac:dyDescent="0.25">
      <c r="A202">
        <v>2020</v>
      </c>
      <c r="B202">
        <v>1</v>
      </c>
      <c r="C202">
        <v>9</v>
      </c>
      <c r="D202">
        <v>8</v>
      </c>
      <c r="E202">
        <v>5</v>
      </c>
      <c r="F202" s="2">
        <f t="shared" si="3"/>
        <v>43839</v>
      </c>
      <c r="G202" s="11">
        <v>43839.333333333336</v>
      </c>
      <c r="H202" s="9">
        <f>VLOOKUP(F202, 'Report Output'!$A$5:$Y$370, 'Hourly Table'!D202+2, 0)</f>
        <v>19.79</v>
      </c>
      <c r="I202" s="10">
        <f>VLOOKUP(G202,'PJM South (2018-2020)'!B$17528:C$26311,2,0)</f>
        <v>21.08</v>
      </c>
    </row>
    <row r="203" spans="1:9" x14ac:dyDescent="0.25">
      <c r="A203">
        <v>2020</v>
      </c>
      <c r="B203">
        <v>1</v>
      </c>
      <c r="C203">
        <v>9</v>
      </c>
      <c r="D203">
        <v>9</v>
      </c>
      <c r="E203">
        <v>5</v>
      </c>
      <c r="F203" s="2">
        <f t="shared" si="3"/>
        <v>43839</v>
      </c>
      <c r="G203" s="11">
        <v>43839.375</v>
      </c>
      <c r="H203" s="9">
        <f>VLOOKUP(F203, 'Report Output'!$A$5:$Y$370, 'Hourly Table'!D203+2, 0)</f>
        <v>19.239999999999998</v>
      </c>
      <c r="I203" s="10">
        <f>VLOOKUP(G203,'PJM South (2018-2020)'!B$17528:C$26311,2,0)</f>
        <v>20.399999999999999</v>
      </c>
    </row>
    <row r="204" spans="1:9" x14ac:dyDescent="0.25">
      <c r="A204">
        <v>2020</v>
      </c>
      <c r="B204">
        <v>1</v>
      </c>
      <c r="C204">
        <v>9</v>
      </c>
      <c r="D204">
        <v>10</v>
      </c>
      <c r="E204">
        <v>5</v>
      </c>
      <c r="F204" s="2">
        <f t="shared" si="3"/>
        <v>43839</v>
      </c>
      <c r="G204" s="11">
        <v>43839.416666666664</v>
      </c>
      <c r="H204" s="9">
        <f>VLOOKUP(F204, 'Report Output'!$A$5:$Y$370, 'Hourly Table'!D204+2, 0)</f>
        <v>18.95</v>
      </c>
      <c r="I204" s="10">
        <f>VLOOKUP(G204,'PJM South (2018-2020)'!B$17528:C$26311,2,0)</f>
        <v>18.670000000000002</v>
      </c>
    </row>
    <row r="205" spans="1:9" x14ac:dyDescent="0.25">
      <c r="A205">
        <v>2020</v>
      </c>
      <c r="B205">
        <v>1</v>
      </c>
      <c r="C205">
        <v>9</v>
      </c>
      <c r="D205">
        <v>11</v>
      </c>
      <c r="E205">
        <v>5</v>
      </c>
      <c r="F205" s="2">
        <f t="shared" si="3"/>
        <v>43839</v>
      </c>
      <c r="G205" s="11">
        <v>43839.458333333336</v>
      </c>
      <c r="H205" s="9">
        <f>VLOOKUP(F205, 'Report Output'!$A$5:$Y$370, 'Hourly Table'!D205+2, 0)</f>
        <v>18.329999999999998</v>
      </c>
      <c r="I205" s="10">
        <f>VLOOKUP(G205,'PJM South (2018-2020)'!B$17528:C$26311,2,0)</f>
        <v>19.47</v>
      </c>
    </row>
    <row r="206" spans="1:9" x14ac:dyDescent="0.25">
      <c r="A206">
        <v>2020</v>
      </c>
      <c r="B206">
        <v>1</v>
      </c>
      <c r="C206">
        <v>9</v>
      </c>
      <c r="D206">
        <v>12</v>
      </c>
      <c r="E206">
        <v>5</v>
      </c>
      <c r="F206" s="2">
        <f t="shared" si="3"/>
        <v>43839</v>
      </c>
      <c r="G206" s="11">
        <v>43839.5</v>
      </c>
      <c r="H206" s="9">
        <f>VLOOKUP(F206, 'Report Output'!$A$5:$Y$370, 'Hourly Table'!D206+2, 0)</f>
        <v>18.03</v>
      </c>
      <c r="I206" s="10">
        <f>VLOOKUP(G206,'PJM South (2018-2020)'!B$17528:C$26311,2,0)</f>
        <v>18.46</v>
      </c>
    </row>
    <row r="207" spans="1:9" x14ac:dyDescent="0.25">
      <c r="A207">
        <v>2020</v>
      </c>
      <c r="B207">
        <v>1</v>
      </c>
      <c r="C207">
        <v>9</v>
      </c>
      <c r="D207">
        <v>13</v>
      </c>
      <c r="E207">
        <v>5</v>
      </c>
      <c r="F207" s="2">
        <f t="shared" si="3"/>
        <v>43839</v>
      </c>
      <c r="G207" s="11">
        <v>43839.541666666664</v>
      </c>
      <c r="H207" s="9">
        <f>VLOOKUP(F207, 'Report Output'!$A$5:$Y$370, 'Hourly Table'!D207+2, 0)</f>
        <v>18.079999999999998</v>
      </c>
      <c r="I207" s="10">
        <f>VLOOKUP(G207,'PJM South (2018-2020)'!B$17528:C$26311,2,0)</f>
        <v>17.95</v>
      </c>
    </row>
    <row r="208" spans="1:9" x14ac:dyDescent="0.25">
      <c r="A208">
        <v>2020</v>
      </c>
      <c r="B208">
        <v>1</v>
      </c>
      <c r="C208">
        <v>9</v>
      </c>
      <c r="D208">
        <v>14</v>
      </c>
      <c r="E208">
        <v>5</v>
      </c>
      <c r="F208" s="2">
        <f t="shared" si="3"/>
        <v>43839</v>
      </c>
      <c r="G208" s="11">
        <v>43839.583333333336</v>
      </c>
      <c r="H208" s="9">
        <f>VLOOKUP(F208, 'Report Output'!$A$5:$Y$370, 'Hourly Table'!D208+2, 0)</f>
        <v>18.87</v>
      </c>
      <c r="I208" s="10">
        <f>VLOOKUP(G208,'PJM South (2018-2020)'!B$17528:C$26311,2,0)</f>
        <v>17.73</v>
      </c>
    </row>
    <row r="209" spans="1:9" x14ac:dyDescent="0.25">
      <c r="A209">
        <v>2020</v>
      </c>
      <c r="B209">
        <v>1</v>
      </c>
      <c r="C209">
        <v>9</v>
      </c>
      <c r="D209">
        <v>15</v>
      </c>
      <c r="E209">
        <v>5</v>
      </c>
      <c r="F209" s="2">
        <f t="shared" si="3"/>
        <v>43839</v>
      </c>
      <c r="G209" s="11">
        <v>43839.625</v>
      </c>
      <c r="H209" s="9">
        <f>VLOOKUP(F209, 'Report Output'!$A$5:$Y$370, 'Hourly Table'!D209+2, 0)</f>
        <v>18.440000000000001</v>
      </c>
      <c r="I209" s="10">
        <f>VLOOKUP(G209,'PJM South (2018-2020)'!B$17528:C$26311,2,0)</f>
        <v>18.3</v>
      </c>
    </row>
    <row r="210" spans="1:9" x14ac:dyDescent="0.25">
      <c r="A210">
        <v>2020</v>
      </c>
      <c r="B210">
        <v>1</v>
      </c>
      <c r="C210">
        <v>9</v>
      </c>
      <c r="D210">
        <v>16</v>
      </c>
      <c r="E210">
        <v>5</v>
      </c>
      <c r="F210" s="2">
        <f t="shared" si="3"/>
        <v>43839</v>
      </c>
      <c r="G210" s="11">
        <v>43839.666666666664</v>
      </c>
      <c r="H210" s="9">
        <f>VLOOKUP(F210, 'Report Output'!$A$5:$Y$370, 'Hourly Table'!D210+2, 0)</f>
        <v>17.940000000000001</v>
      </c>
      <c r="I210" s="10">
        <f>VLOOKUP(G210,'PJM South (2018-2020)'!B$17528:C$26311,2,0)</f>
        <v>18.440000000000001</v>
      </c>
    </row>
    <row r="211" spans="1:9" x14ac:dyDescent="0.25">
      <c r="A211">
        <v>2020</v>
      </c>
      <c r="B211">
        <v>1</v>
      </c>
      <c r="C211">
        <v>9</v>
      </c>
      <c r="D211">
        <v>17</v>
      </c>
      <c r="E211">
        <v>5</v>
      </c>
      <c r="F211" s="2">
        <f t="shared" si="3"/>
        <v>43839</v>
      </c>
      <c r="G211" s="11">
        <v>43839.708333333336</v>
      </c>
      <c r="H211" s="9">
        <f>VLOOKUP(F211, 'Report Output'!$A$5:$Y$370, 'Hourly Table'!D211+2, 0)</f>
        <v>18.27</v>
      </c>
      <c r="I211" s="10">
        <f>VLOOKUP(G211,'PJM South (2018-2020)'!B$17528:C$26311,2,0)</f>
        <v>21.79</v>
      </c>
    </row>
    <row r="212" spans="1:9" x14ac:dyDescent="0.25">
      <c r="A212">
        <v>2020</v>
      </c>
      <c r="B212">
        <v>1</v>
      </c>
      <c r="C212">
        <v>9</v>
      </c>
      <c r="D212">
        <v>18</v>
      </c>
      <c r="E212">
        <v>5</v>
      </c>
      <c r="F212" s="2">
        <f t="shared" si="3"/>
        <v>43839</v>
      </c>
      <c r="G212" s="11">
        <v>43839.75</v>
      </c>
      <c r="H212" s="9">
        <f>VLOOKUP(F212, 'Report Output'!$A$5:$Y$370, 'Hourly Table'!D212+2, 0)</f>
        <v>19.02</v>
      </c>
      <c r="I212" s="10">
        <f>VLOOKUP(G212,'PJM South (2018-2020)'!B$17528:C$26311,2,0)</f>
        <v>20.86</v>
      </c>
    </row>
    <row r="213" spans="1:9" x14ac:dyDescent="0.25">
      <c r="A213">
        <v>2020</v>
      </c>
      <c r="B213">
        <v>1</v>
      </c>
      <c r="C213">
        <v>9</v>
      </c>
      <c r="D213">
        <v>19</v>
      </c>
      <c r="E213">
        <v>5</v>
      </c>
      <c r="F213" s="2">
        <f t="shared" si="3"/>
        <v>43839</v>
      </c>
      <c r="G213" s="11">
        <v>43839.791666666664</v>
      </c>
      <c r="H213" s="9">
        <f>VLOOKUP(F213, 'Report Output'!$A$5:$Y$370, 'Hourly Table'!D213+2, 0)</f>
        <v>19.14</v>
      </c>
      <c r="I213" s="10">
        <f>VLOOKUP(G213,'PJM South (2018-2020)'!B$17528:C$26311,2,0)</f>
        <v>19.940000000000001</v>
      </c>
    </row>
    <row r="214" spans="1:9" x14ac:dyDescent="0.25">
      <c r="A214">
        <v>2020</v>
      </c>
      <c r="B214">
        <v>1</v>
      </c>
      <c r="C214">
        <v>9</v>
      </c>
      <c r="D214">
        <v>20</v>
      </c>
      <c r="E214">
        <v>5</v>
      </c>
      <c r="F214" s="2">
        <f t="shared" si="3"/>
        <v>43839</v>
      </c>
      <c r="G214" s="11">
        <v>43839.833333333336</v>
      </c>
      <c r="H214" s="9">
        <f>VLOOKUP(F214, 'Report Output'!$A$5:$Y$370, 'Hourly Table'!D214+2, 0)</f>
        <v>18.89</v>
      </c>
      <c r="I214" s="10">
        <f>VLOOKUP(G214,'PJM South (2018-2020)'!B$17528:C$26311,2,0)</f>
        <v>19.809999999999999</v>
      </c>
    </row>
    <row r="215" spans="1:9" x14ac:dyDescent="0.25">
      <c r="A215">
        <v>2020</v>
      </c>
      <c r="B215">
        <v>1</v>
      </c>
      <c r="C215">
        <v>9</v>
      </c>
      <c r="D215">
        <v>21</v>
      </c>
      <c r="E215">
        <v>5</v>
      </c>
      <c r="F215" s="2">
        <f t="shared" si="3"/>
        <v>43839</v>
      </c>
      <c r="G215" s="11">
        <v>43839.875</v>
      </c>
      <c r="H215" s="9">
        <f>VLOOKUP(F215, 'Report Output'!$A$5:$Y$370, 'Hourly Table'!D215+2, 0)</f>
        <v>18.68</v>
      </c>
      <c r="I215" s="10">
        <f>VLOOKUP(G215,'PJM South (2018-2020)'!B$17528:C$26311,2,0)</f>
        <v>17.96</v>
      </c>
    </row>
    <row r="216" spans="1:9" x14ac:dyDescent="0.25">
      <c r="A216">
        <v>2020</v>
      </c>
      <c r="B216">
        <v>1</v>
      </c>
      <c r="C216">
        <v>9</v>
      </c>
      <c r="D216">
        <v>22</v>
      </c>
      <c r="E216">
        <v>5</v>
      </c>
      <c r="F216" s="2">
        <f t="shared" si="3"/>
        <v>43839</v>
      </c>
      <c r="G216" s="11">
        <v>43839.916666666664</v>
      </c>
      <c r="H216" s="9">
        <f>VLOOKUP(F216, 'Report Output'!$A$5:$Y$370, 'Hourly Table'!D216+2, 0)</f>
        <v>18.190000000000001</v>
      </c>
      <c r="I216" s="10">
        <f>VLOOKUP(G216,'PJM South (2018-2020)'!B$17528:C$26311,2,0)</f>
        <v>18.02</v>
      </c>
    </row>
    <row r="217" spans="1:9" x14ac:dyDescent="0.25">
      <c r="A217">
        <v>2020</v>
      </c>
      <c r="B217">
        <v>1</v>
      </c>
      <c r="C217">
        <v>9</v>
      </c>
      <c r="D217">
        <v>23</v>
      </c>
      <c r="E217">
        <v>5</v>
      </c>
      <c r="F217" s="2">
        <f t="shared" si="3"/>
        <v>43839</v>
      </c>
      <c r="G217" s="11">
        <v>43839.958333333336</v>
      </c>
      <c r="H217" s="9">
        <f>VLOOKUP(F217, 'Report Output'!$A$5:$Y$370, 'Hourly Table'!D217+2, 0)</f>
        <v>18.72</v>
      </c>
      <c r="I217" s="10">
        <f>VLOOKUP(G217,'PJM South (2018-2020)'!B$17528:C$26311,2,0)</f>
        <v>16.600000000000001</v>
      </c>
    </row>
    <row r="218" spans="1:9" x14ac:dyDescent="0.25">
      <c r="A218">
        <v>2020</v>
      </c>
      <c r="B218">
        <v>1</v>
      </c>
      <c r="C218">
        <v>10</v>
      </c>
      <c r="D218">
        <v>0</v>
      </c>
      <c r="E218">
        <v>6</v>
      </c>
      <c r="F218" s="2">
        <f t="shared" si="3"/>
        <v>43840</v>
      </c>
      <c r="G218" s="11">
        <v>43840</v>
      </c>
      <c r="H218" s="9">
        <f>VLOOKUP(F218, 'Report Output'!$A$5:$Y$370, 'Hourly Table'!D218+2, 0)</f>
        <v>17.98</v>
      </c>
      <c r="I218" s="10">
        <f>VLOOKUP(G218,'PJM South (2018-2020)'!B$17528:C$26311,2,0)</f>
        <v>18.239999999999998</v>
      </c>
    </row>
    <row r="219" spans="1:9" x14ac:dyDescent="0.25">
      <c r="A219">
        <v>2020</v>
      </c>
      <c r="B219">
        <v>1</v>
      </c>
      <c r="C219">
        <v>10</v>
      </c>
      <c r="D219">
        <v>1</v>
      </c>
      <c r="E219">
        <v>6</v>
      </c>
      <c r="F219" s="2">
        <f t="shared" si="3"/>
        <v>43840</v>
      </c>
      <c r="G219" s="11">
        <v>43840.041666666664</v>
      </c>
      <c r="H219" s="9">
        <f>VLOOKUP(F219, 'Report Output'!$A$5:$Y$370, 'Hourly Table'!D219+2, 0)</f>
        <v>17.79</v>
      </c>
      <c r="I219" s="10">
        <f>VLOOKUP(G219,'PJM South (2018-2020)'!B$17528:C$26311,2,0)</f>
        <v>17.170000000000002</v>
      </c>
    </row>
    <row r="220" spans="1:9" x14ac:dyDescent="0.25">
      <c r="A220">
        <v>2020</v>
      </c>
      <c r="B220">
        <v>1</v>
      </c>
      <c r="C220">
        <v>10</v>
      </c>
      <c r="D220">
        <v>2</v>
      </c>
      <c r="E220">
        <v>6</v>
      </c>
      <c r="F220" s="2">
        <f t="shared" si="3"/>
        <v>43840</v>
      </c>
      <c r="G220" s="11">
        <v>43840.083333333336</v>
      </c>
      <c r="H220" s="9">
        <f>VLOOKUP(F220, 'Report Output'!$A$5:$Y$370, 'Hourly Table'!D220+2, 0)</f>
        <v>17.79</v>
      </c>
      <c r="I220" s="10">
        <f>VLOOKUP(G220,'PJM South (2018-2020)'!B$17528:C$26311,2,0)</f>
        <v>17.73</v>
      </c>
    </row>
    <row r="221" spans="1:9" x14ac:dyDescent="0.25">
      <c r="A221">
        <v>2020</v>
      </c>
      <c r="B221">
        <v>1</v>
      </c>
      <c r="C221">
        <v>10</v>
      </c>
      <c r="D221">
        <v>3</v>
      </c>
      <c r="E221">
        <v>6</v>
      </c>
      <c r="F221" s="2">
        <f t="shared" si="3"/>
        <v>43840</v>
      </c>
      <c r="G221" s="11">
        <v>43840.125</v>
      </c>
      <c r="H221" s="9">
        <f>VLOOKUP(F221, 'Report Output'!$A$5:$Y$370, 'Hourly Table'!D221+2, 0)</f>
        <v>17.78</v>
      </c>
      <c r="I221" s="10">
        <f>VLOOKUP(G221,'PJM South (2018-2020)'!B$17528:C$26311,2,0)</f>
        <v>16.23</v>
      </c>
    </row>
    <row r="222" spans="1:9" x14ac:dyDescent="0.25">
      <c r="A222">
        <v>2020</v>
      </c>
      <c r="B222">
        <v>1</v>
      </c>
      <c r="C222">
        <v>10</v>
      </c>
      <c r="D222">
        <v>4</v>
      </c>
      <c r="E222">
        <v>6</v>
      </c>
      <c r="F222" s="2">
        <f t="shared" si="3"/>
        <v>43840</v>
      </c>
      <c r="G222" s="11">
        <v>43840.166666666664</v>
      </c>
      <c r="H222" s="9">
        <f>VLOOKUP(F222, 'Report Output'!$A$5:$Y$370, 'Hourly Table'!D222+2, 0)</f>
        <v>17.78</v>
      </c>
      <c r="I222" s="10">
        <f>VLOOKUP(G222,'PJM South (2018-2020)'!B$17528:C$26311,2,0)</f>
        <v>16.77</v>
      </c>
    </row>
    <row r="223" spans="1:9" x14ac:dyDescent="0.25">
      <c r="A223">
        <v>2020</v>
      </c>
      <c r="B223">
        <v>1</v>
      </c>
      <c r="C223">
        <v>10</v>
      </c>
      <c r="D223">
        <v>5</v>
      </c>
      <c r="E223">
        <v>6</v>
      </c>
      <c r="F223" s="2">
        <f t="shared" si="3"/>
        <v>43840</v>
      </c>
      <c r="G223" s="11">
        <v>43840.208333333336</v>
      </c>
      <c r="H223" s="9">
        <f>VLOOKUP(F223, 'Report Output'!$A$5:$Y$370, 'Hourly Table'!D223+2, 0)</f>
        <v>17.78</v>
      </c>
      <c r="I223" s="10">
        <f>VLOOKUP(G223,'PJM South (2018-2020)'!B$17528:C$26311,2,0)</f>
        <v>17.899999999999999</v>
      </c>
    </row>
    <row r="224" spans="1:9" x14ac:dyDescent="0.25">
      <c r="A224">
        <v>2020</v>
      </c>
      <c r="B224">
        <v>1</v>
      </c>
      <c r="C224">
        <v>10</v>
      </c>
      <c r="D224">
        <v>6</v>
      </c>
      <c r="E224">
        <v>6</v>
      </c>
      <c r="F224" s="2">
        <f t="shared" si="3"/>
        <v>43840</v>
      </c>
      <c r="G224" s="11">
        <v>43840.25</v>
      </c>
      <c r="H224" s="9">
        <f>VLOOKUP(F224, 'Report Output'!$A$5:$Y$370, 'Hourly Table'!D224+2, 0)</f>
        <v>18.010000000000002</v>
      </c>
      <c r="I224" s="10">
        <f>VLOOKUP(G224,'PJM South (2018-2020)'!B$17528:C$26311,2,0)</f>
        <v>20.22</v>
      </c>
    </row>
    <row r="225" spans="1:9" x14ac:dyDescent="0.25">
      <c r="A225">
        <v>2020</v>
      </c>
      <c r="B225">
        <v>1</v>
      </c>
      <c r="C225">
        <v>10</v>
      </c>
      <c r="D225">
        <v>7</v>
      </c>
      <c r="E225">
        <v>6</v>
      </c>
      <c r="F225" s="2">
        <f t="shared" si="3"/>
        <v>43840</v>
      </c>
      <c r="G225" s="11">
        <v>43840.291666666664</v>
      </c>
      <c r="H225" s="9">
        <f>VLOOKUP(F225, 'Report Output'!$A$5:$Y$370, 'Hourly Table'!D225+2, 0)</f>
        <v>18.36</v>
      </c>
      <c r="I225" s="10">
        <f>VLOOKUP(G225,'PJM South (2018-2020)'!B$17528:C$26311,2,0)</f>
        <v>21.12</v>
      </c>
    </row>
    <row r="226" spans="1:9" x14ac:dyDescent="0.25">
      <c r="A226">
        <v>2020</v>
      </c>
      <c r="B226">
        <v>1</v>
      </c>
      <c r="C226">
        <v>10</v>
      </c>
      <c r="D226">
        <v>8</v>
      </c>
      <c r="E226">
        <v>6</v>
      </c>
      <c r="F226" s="2">
        <f t="shared" si="3"/>
        <v>43840</v>
      </c>
      <c r="G226" s="11">
        <v>43840.333333333336</v>
      </c>
      <c r="H226" s="9">
        <f>VLOOKUP(F226, 'Report Output'!$A$5:$Y$370, 'Hourly Table'!D226+2, 0)</f>
        <v>18.21</v>
      </c>
      <c r="I226" s="10">
        <f>VLOOKUP(G226,'PJM South (2018-2020)'!B$17528:C$26311,2,0)</f>
        <v>20.309999999999999</v>
      </c>
    </row>
    <row r="227" spans="1:9" x14ac:dyDescent="0.25">
      <c r="A227">
        <v>2020</v>
      </c>
      <c r="B227">
        <v>1</v>
      </c>
      <c r="C227">
        <v>10</v>
      </c>
      <c r="D227">
        <v>9</v>
      </c>
      <c r="E227">
        <v>6</v>
      </c>
      <c r="F227" s="2">
        <f t="shared" si="3"/>
        <v>43840</v>
      </c>
      <c r="G227" s="11">
        <v>43840.375</v>
      </c>
      <c r="H227" s="9">
        <f>VLOOKUP(F227, 'Report Output'!$A$5:$Y$370, 'Hourly Table'!D227+2, 0)</f>
        <v>18.37</v>
      </c>
      <c r="I227" s="10">
        <f>VLOOKUP(G227,'PJM South (2018-2020)'!B$17528:C$26311,2,0)</f>
        <v>19.440000000000001</v>
      </c>
    </row>
    <row r="228" spans="1:9" x14ac:dyDescent="0.25">
      <c r="A228">
        <v>2020</v>
      </c>
      <c r="B228">
        <v>1</v>
      </c>
      <c r="C228">
        <v>10</v>
      </c>
      <c r="D228">
        <v>10</v>
      </c>
      <c r="E228">
        <v>6</v>
      </c>
      <c r="F228" s="2">
        <f t="shared" si="3"/>
        <v>43840</v>
      </c>
      <c r="G228" s="11">
        <v>43840.416666666664</v>
      </c>
      <c r="H228" s="9">
        <f>VLOOKUP(F228, 'Report Output'!$A$5:$Y$370, 'Hourly Table'!D228+2, 0)</f>
        <v>18.34</v>
      </c>
      <c r="I228" s="10">
        <f>VLOOKUP(G228,'PJM South (2018-2020)'!B$17528:C$26311,2,0)</f>
        <v>18.98</v>
      </c>
    </row>
    <row r="229" spans="1:9" x14ac:dyDescent="0.25">
      <c r="A229">
        <v>2020</v>
      </c>
      <c r="B229">
        <v>1</v>
      </c>
      <c r="C229">
        <v>10</v>
      </c>
      <c r="D229">
        <v>11</v>
      </c>
      <c r="E229">
        <v>6</v>
      </c>
      <c r="F229" s="2">
        <f t="shared" si="3"/>
        <v>43840</v>
      </c>
      <c r="G229" s="11">
        <v>43840.458333333336</v>
      </c>
      <c r="H229" s="9">
        <f>VLOOKUP(F229, 'Report Output'!$A$5:$Y$370, 'Hourly Table'!D229+2, 0)</f>
        <v>18.3</v>
      </c>
      <c r="I229" s="10">
        <f>VLOOKUP(G229,'PJM South (2018-2020)'!B$17528:C$26311,2,0)</f>
        <v>19.11</v>
      </c>
    </row>
    <row r="230" spans="1:9" x14ac:dyDescent="0.25">
      <c r="A230">
        <v>2020</v>
      </c>
      <c r="B230">
        <v>1</v>
      </c>
      <c r="C230">
        <v>10</v>
      </c>
      <c r="D230">
        <v>12</v>
      </c>
      <c r="E230">
        <v>6</v>
      </c>
      <c r="F230" s="2">
        <f t="shared" si="3"/>
        <v>43840</v>
      </c>
      <c r="G230" s="11">
        <v>43840.5</v>
      </c>
      <c r="H230" s="9">
        <f>VLOOKUP(F230, 'Report Output'!$A$5:$Y$370, 'Hourly Table'!D230+2, 0)</f>
        <v>18.309999999999999</v>
      </c>
      <c r="I230" s="10">
        <f>VLOOKUP(G230,'PJM South (2018-2020)'!B$17528:C$26311,2,0)</f>
        <v>18.79</v>
      </c>
    </row>
    <row r="231" spans="1:9" x14ac:dyDescent="0.25">
      <c r="A231">
        <v>2020</v>
      </c>
      <c r="B231">
        <v>1</v>
      </c>
      <c r="C231">
        <v>10</v>
      </c>
      <c r="D231">
        <v>13</v>
      </c>
      <c r="E231">
        <v>6</v>
      </c>
      <c r="F231" s="2">
        <f t="shared" si="3"/>
        <v>43840</v>
      </c>
      <c r="G231" s="11">
        <v>43840.541666666664</v>
      </c>
      <c r="H231" s="9">
        <f>VLOOKUP(F231, 'Report Output'!$A$5:$Y$370, 'Hourly Table'!D231+2, 0)</f>
        <v>18.329999999999998</v>
      </c>
      <c r="I231" s="10">
        <f>VLOOKUP(G231,'PJM South (2018-2020)'!B$17528:C$26311,2,0)</f>
        <v>18.38</v>
      </c>
    </row>
    <row r="232" spans="1:9" x14ac:dyDescent="0.25">
      <c r="A232">
        <v>2020</v>
      </c>
      <c r="B232">
        <v>1</v>
      </c>
      <c r="C232">
        <v>10</v>
      </c>
      <c r="D232">
        <v>14</v>
      </c>
      <c r="E232">
        <v>6</v>
      </c>
      <c r="F232" s="2">
        <f t="shared" si="3"/>
        <v>43840</v>
      </c>
      <c r="G232" s="11">
        <v>43840.583333333336</v>
      </c>
      <c r="H232" s="9">
        <f>VLOOKUP(F232, 'Report Output'!$A$5:$Y$370, 'Hourly Table'!D232+2, 0)</f>
        <v>18.32</v>
      </c>
      <c r="I232" s="10">
        <f>VLOOKUP(G232,'PJM South (2018-2020)'!B$17528:C$26311,2,0)</f>
        <v>18.66</v>
      </c>
    </row>
    <row r="233" spans="1:9" x14ac:dyDescent="0.25">
      <c r="A233">
        <v>2020</v>
      </c>
      <c r="B233">
        <v>1</v>
      </c>
      <c r="C233">
        <v>10</v>
      </c>
      <c r="D233">
        <v>15</v>
      </c>
      <c r="E233">
        <v>6</v>
      </c>
      <c r="F233" s="2">
        <f t="shared" si="3"/>
        <v>43840</v>
      </c>
      <c r="G233" s="11">
        <v>43840.625</v>
      </c>
      <c r="H233" s="9">
        <f>VLOOKUP(F233, 'Report Output'!$A$5:$Y$370, 'Hourly Table'!D233+2, 0)</f>
        <v>18.28</v>
      </c>
      <c r="I233" s="10">
        <f>VLOOKUP(G233,'PJM South (2018-2020)'!B$17528:C$26311,2,0)</f>
        <v>18.2</v>
      </c>
    </row>
    <row r="234" spans="1:9" x14ac:dyDescent="0.25">
      <c r="A234">
        <v>2020</v>
      </c>
      <c r="B234">
        <v>1</v>
      </c>
      <c r="C234">
        <v>10</v>
      </c>
      <c r="D234">
        <v>16</v>
      </c>
      <c r="E234">
        <v>6</v>
      </c>
      <c r="F234" s="2">
        <f t="shared" si="3"/>
        <v>43840</v>
      </c>
      <c r="G234" s="11">
        <v>43840.666666666664</v>
      </c>
      <c r="H234" s="9">
        <f>VLOOKUP(F234, 'Report Output'!$A$5:$Y$370, 'Hourly Table'!D234+2, 0)</f>
        <v>18.22</v>
      </c>
      <c r="I234" s="10">
        <f>VLOOKUP(G234,'PJM South (2018-2020)'!B$17528:C$26311,2,0)</f>
        <v>19.02</v>
      </c>
    </row>
    <row r="235" spans="1:9" x14ac:dyDescent="0.25">
      <c r="A235">
        <v>2020</v>
      </c>
      <c r="B235">
        <v>1</v>
      </c>
      <c r="C235">
        <v>10</v>
      </c>
      <c r="D235">
        <v>17</v>
      </c>
      <c r="E235">
        <v>6</v>
      </c>
      <c r="F235" s="2">
        <f t="shared" si="3"/>
        <v>43840</v>
      </c>
      <c r="G235" s="11">
        <v>43840.708333333336</v>
      </c>
      <c r="H235" s="9">
        <f>VLOOKUP(F235, 'Report Output'!$A$5:$Y$370, 'Hourly Table'!D235+2, 0)</f>
        <v>18.27</v>
      </c>
      <c r="I235" s="10">
        <f>VLOOKUP(G235,'PJM South (2018-2020)'!B$17528:C$26311,2,0)</f>
        <v>19.97</v>
      </c>
    </row>
    <row r="236" spans="1:9" x14ac:dyDescent="0.25">
      <c r="A236">
        <v>2020</v>
      </c>
      <c r="B236">
        <v>1</v>
      </c>
      <c r="C236">
        <v>10</v>
      </c>
      <c r="D236">
        <v>18</v>
      </c>
      <c r="E236">
        <v>6</v>
      </c>
      <c r="F236" s="2">
        <f t="shared" si="3"/>
        <v>43840</v>
      </c>
      <c r="G236" s="11">
        <v>43840.75</v>
      </c>
      <c r="H236" s="9">
        <f>VLOOKUP(F236, 'Report Output'!$A$5:$Y$370, 'Hourly Table'!D236+2, 0)</f>
        <v>18.09</v>
      </c>
      <c r="I236" s="10">
        <f>VLOOKUP(G236,'PJM South (2018-2020)'!B$17528:C$26311,2,0)</f>
        <v>19.600000000000001</v>
      </c>
    </row>
    <row r="237" spans="1:9" x14ac:dyDescent="0.25">
      <c r="A237">
        <v>2020</v>
      </c>
      <c r="B237">
        <v>1</v>
      </c>
      <c r="C237">
        <v>10</v>
      </c>
      <c r="D237">
        <v>19</v>
      </c>
      <c r="E237">
        <v>6</v>
      </c>
      <c r="F237" s="2">
        <f t="shared" si="3"/>
        <v>43840</v>
      </c>
      <c r="G237" s="11">
        <v>43840.791666666664</v>
      </c>
      <c r="H237" s="9">
        <f>VLOOKUP(F237, 'Report Output'!$A$5:$Y$370, 'Hourly Table'!D237+2, 0)</f>
        <v>18.12</v>
      </c>
      <c r="I237" s="10">
        <f>VLOOKUP(G237,'PJM South (2018-2020)'!B$17528:C$26311,2,0)</f>
        <v>18.39</v>
      </c>
    </row>
    <row r="238" spans="1:9" x14ac:dyDescent="0.25">
      <c r="A238">
        <v>2020</v>
      </c>
      <c r="B238">
        <v>1</v>
      </c>
      <c r="C238">
        <v>10</v>
      </c>
      <c r="D238">
        <v>20</v>
      </c>
      <c r="E238">
        <v>6</v>
      </c>
      <c r="F238" s="2">
        <f t="shared" si="3"/>
        <v>43840</v>
      </c>
      <c r="G238" s="11">
        <v>43840.833333333336</v>
      </c>
      <c r="H238" s="9">
        <f>VLOOKUP(F238, 'Report Output'!$A$5:$Y$370, 'Hourly Table'!D238+2, 0)</f>
        <v>18.03</v>
      </c>
      <c r="I238" s="10">
        <f>VLOOKUP(G238,'PJM South (2018-2020)'!B$17528:C$26311,2,0)</f>
        <v>16</v>
      </c>
    </row>
    <row r="239" spans="1:9" x14ac:dyDescent="0.25">
      <c r="A239">
        <v>2020</v>
      </c>
      <c r="B239">
        <v>1</v>
      </c>
      <c r="C239">
        <v>10</v>
      </c>
      <c r="D239">
        <v>21</v>
      </c>
      <c r="E239">
        <v>6</v>
      </c>
      <c r="F239" s="2">
        <f t="shared" si="3"/>
        <v>43840</v>
      </c>
      <c r="G239" s="11">
        <v>43840.875</v>
      </c>
      <c r="H239" s="9">
        <f>VLOOKUP(F239, 'Report Output'!$A$5:$Y$370, 'Hourly Table'!D239+2, 0)</f>
        <v>18.079999999999998</v>
      </c>
      <c r="I239" s="10">
        <f>VLOOKUP(G239,'PJM South (2018-2020)'!B$17528:C$26311,2,0)</f>
        <v>14.04</v>
      </c>
    </row>
    <row r="240" spans="1:9" x14ac:dyDescent="0.25">
      <c r="A240">
        <v>2020</v>
      </c>
      <c r="B240">
        <v>1</v>
      </c>
      <c r="C240">
        <v>10</v>
      </c>
      <c r="D240">
        <v>22</v>
      </c>
      <c r="E240">
        <v>6</v>
      </c>
      <c r="F240" s="2">
        <f t="shared" si="3"/>
        <v>43840</v>
      </c>
      <c r="G240" s="11">
        <v>43840.916666666664</v>
      </c>
      <c r="H240" s="9">
        <f>VLOOKUP(F240, 'Report Output'!$A$5:$Y$370, 'Hourly Table'!D240+2, 0)</f>
        <v>18.16</v>
      </c>
      <c r="I240" s="10">
        <f>VLOOKUP(G240,'PJM South (2018-2020)'!B$17528:C$26311,2,0)</f>
        <v>14.98</v>
      </c>
    </row>
    <row r="241" spans="1:9" x14ac:dyDescent="0.25">
      <c r="A241">
        <v>2020</v>
      </c>
      <c r="B241">
        <v>1</v>
      </c>
      <c r="C241">
        <v>10</v>
      </c>
      <c r="D241">
        <v>23</v>
      </c>
      <c r="E241">
        <v>6</v>
      </c>
      <c r="F241" s="2">
        <f t="shared" si="3"/>
        <v>43840</v>
      </c>
      <c r="G241" s="11">
        <v>43840.958333333336</v>
      </c>
      <c r="H241" s="9">
        <f>VLOOKUP(F241, 'Report Output'!$A$5:$Y$370, 'Hourly Table'!D241+2, 0)</f>
        <v>18.11</v>
      </c>
      <c r="I241" s="10">
        <f>VLOOKUP(G241,'PJM South (2018-2020)'!B$17528:C$26311,2,0)</f>
        <v>13.91</v>
      </c>
    </row>
    <row r="242" spans="1:9" x14ac:dyDescent="0.25">
      <c r="A242">
        <v>2020</v>
      </c>
      <c r="B242">
        <v>1</v>
      </c>
      <c r="C242">
        <v>11</v>
      </c>
      <c r="D242">
        <v>0</v>
      </c>
      <c r="E242">
        <v>7</v>
      </c>
      <c r="F242" s="2">
        <f t="shared" si="3"/>
        <v>43841</v>
      </c>
      <c r="G242" s="11">
        <v>43841</v>
      </c>
      <c r="H242" s="9">
        <f>VLOOKUP(F242, 'Report Output'!$A$5:$Y$370, 'Hourly Table'!D242+2, 0)</f>
        <v>18.23</v>
      </c>
      <c r="I242" s="10">
        <f>VLOOKUP(G242,'PJM South (2018-2020)'!B$17528:C$26311,2,0)</f>
        <v>16.54</v>
      </c>
    </row>
    <row r="243" spans="1:9" x14ac:dyDescent="0.25">
      <c r="A243">
        <v>2020</v>
      </c>
      <c r="B243">
        <v>1</v>
      </c>
      <c r="C243">
        <v>11</v>
      </c>
      <c r="D243">
        <v>1</v>
      </c>
      <c r="E243">
        <v>7</v>
      </c>
      <c r="F243" s="2">
        <f t="shared" si="3"/>
        <v>43841</v>
      </c>
      <c r="G243" s="11">
        <v>43841.041666666664</v>
      </c>
      <c r="H243" s="9">
        <f>VLOOKUP(F243, 'Report Output'!$A$5:$Y$370, 'Hourly Table'!D243+2, 0)</f>
        <v>18.22</v>
      </c>
      <c r="I243" s="10">
        <f>VLOOKUP(G243,'PJM South (2018-2020)'!B$17528:C$26311,2,0)</f>
        <v>15.26</v>
      </c>
    </row>
    <row r="244" spans="1:9" x14ac:dyDescent="0.25">
      <c r="A244">
        <v>2020</v>
      </c>
      <c r="B244">
        <v>1</v>
      </c>
      <c r="C244">
        <v>11</v>
      </c>
      <c r="D244">
        <v>2</v>
      </c>
      <c r="E244">
        <v>7</v>
      </c>
      <c r="F244" s="2">
        <f t="shared" si="3"/>
        <v>43841</v>
      </c>
      <c r="G244" s="11">
        <v>43841.083333333336</v>
      </c>
      <c r="H244" s="9">
        <f>VLOOKUP(F244, 'Report Output'!$A$5:$Y$370, 'Hourly Table'!D244+2, 0)</f>
        <v>18.09</v>
      </c>
      <c r="I244" s="10">
        <f>VLOOKUP(G244,'PJM South (2018-2020)'!B$17528:C$26311,2,0)</f>
        <v>13.84</v>
      </c>
    </row>
    <row r="245" spans="1:9" x14ac:dyDescent="0.25">
      <c r="A245">
        <v>2020</v>
      </c>
      <c r="B245">
        <v>1</v>
      </c>
      <c r="C245">
        <v>11</v>
      </c>
      <c r="D245">
        <v>3</v>
      </c>
      <c r="E245">
        <v>7</v>
      </c>
      <c r="F245" s="2">
        <f t="shared" si="3"/>
        <v>43841</v>
      </c>
      <c r="G245" s="11">
        <v>43841.125</v>
      </c>
      <c r="H245" s="9">
        <f>VLOOKUP(F245, 'Report Output'!$A$5:$Y$370, 'Hourly Table'!D245+2, 0)</f>
        <v>18.059999999999999</v>
      </c>
      <c r="I245" s="10">
        <f>VLOOKUP(G245,'PJM South (2018-2020)'!B$17528:C$26311,2,0)</f>
        <v>13.74</v>
      </c>
    </row>
    <row r="246" spans="1:9" x14ac:dyDescent="0.25">
      <c r="A246">
        <v>2020</v>
      </c>
      <c r="B246">
        <v>1</v>
      </c>
      <c r="C246">
        <v>11</v>
      </c>
      <c r="D246">
        <v>4</v>
      </c>
      <c r="E246">
        <v>7</v>
      </c>
      <c r="F246" s="2">
        <f t="shared" si="3"/>
        <v>43841</v>
      </c>
      <c r="G246" s="11">
        <v>43841.166666666664</v>
      </c>
      <c r="H246" s="9">
        <f>VLOOKUP(F246, 'Report Output'!$A$5:$Y$370, 'Hourly Table'!D246+2, 0)</f>
        <v>18.02</v>
      </c>
      <c r="I246" s="10">
        <f>VLOOKUP(G246,'PJM South (2018-2020)'!B$17528:C$26311,2,0)</f>
        <v>13.99</v>
      </c>
    </row>
    <row r="247" spans="1:9" x14ac:dyDescent="0.25">
      <c r="A247">
        <v>2020</v>
      </c>
      <c r="B247">
        <v>1</v>
      </c>
      <c r="C247">
        <v>11</v>
      </c>
      <c r="D247">
        <v>5</v>
      </c>
      <c r="E247">
        <v>7</v>
      </c>
      <c r="F247" s="2">
        <f t="shared" si="3"/>
        <v>43841</v>
      </c>
      <c r="G247" s="11">
        <v>43841.208333333336</v>
      </c>
      <c r="H247" s="9">
        <f>VLOOKUP(F247, 'Report Output'!$A$5:$Y$370, 'Hourly Table'!D247+2, 0)</f>
        <v>18.059999999999999</v>
      </c>
      <c r="I247" s="10">
        <f>VLOOKUP(G247,'PJM South (2018-2020)'!B$17528:C$26311,2,0)</f>
        <v>13.96</v>
      </c>
    </row>
    <row r="248" spans="1:9" x14ac:dyDescent="0.25">
      <c r="A248">
        <v>2020</v>
      </c>
      <c r="B248">
        <v>1</v>
      </c>
      <c r="C248">
        <v>11</v>
      </c>
      <c r="D248">
        <v>6</v>
      </c>
      <c r="E248">
        <v>7</v>
      </c>
      <c r="F248" s="2">
        <f t="shared" si="3"/>
        <v>43841</v>
      </c>
      <c r="G248" s="11">
        <v>43841.25</v>
      </c>
      <c r="H248" s="9">
        <f>VLOOKUP(F248, 'Report Output'!$A$5:$Y$370, 'Hourly Table'!D248+2, 0)</f>
        <v>17.989999999999998</v>
      </c>
      <c r="I248" s="10">
        <f>VLOOKUP(G248,'PJM South (2018-2020)'!B$17528:C$26311,2,0)</f>
        <v>16.72</v>
      </c>
    </row>
    <row r="249" spans="1:9" x14ac:dyDescent="0.25">
      <c r="A249">
        <v>2020</v>
      </c>
      <c r="B249">
        <v>1</v>
      </c>
      <c r="C249">
        <v>11</v>
      </c>
      <c r="D249">
        <v>7</v>
      </c>
      <c r="E249">
        <v>7</v>
      </c>
      <c r="F249" s="2">
        <f t="shared" si="3"/>
        <v>43841</v>
      </c>
      <c r="G249" s="11">
        <v>43841.291666666664</v>
      </c>
      <c r="H249" s="9">
        <f>VLOOKUP(F249, 'Report Output'!$A$5:$Y$370, 'Hourly Table'!D249+2, 0)</f>
        <v>17.98</v>
      </c>
      <c r="I249" s="10">
        <f>VLOOKUP(G249,'PJM South (2018-2020)'!B$17528:C$26311,2,0)</f>
        <v>17.39</v>
      </c>
    </row>
    <row r="250" spans="1:9" x14ac:dyDescent="0.25">
      <c r="A250">
        <v>2020</v>
      </c>
      <c r="B250">
        <v>1</v>
      </c>
      <c r="C250">
        <v>11</v>
      </c>
      <c r="D250">
        <v>8</v>
      </c>
      <c r="E250">
        <v>7</v>
      </c>
      <c r="F250" s="2">
        <f t="shared" si="3"/>
        <v>43841</v>
      </c>
      <c r="G250" s="11">
        <v>43841.333333333336</v>
      </c>
      <c r="H250" s="9">
        <f>VLOOKUP(F250, 'Report Output'!$A$5:$Y$370, 'Hourly Table'!D250+2, 0)</f>
        <v>18.059999999999999</v>
      </c>
      <c r="I250" s="10">
        <f>VLOOKUP(G250,'PJM South (2018-2020)'!B$17528:C$26311,2,0)</f>
        <v>16.010000000000002</v>
      </c>
    </row>
    <row r="251" spans="1:9" x14ac:dyDescent="0.25">
      <c r="A251">
        <v>2020</v>
      </c>
      <c r="B251">
        <v>1</v>
      </c>
      <c r="C251">
        <v>11</v>
      </c>
      <c r="D251">
        <v>9</v>
      </c>
      <c r="E251">
        <v>7</v>
      </c>
      <c r="F251" s="2">
        <f t="shared" si="3"/>
        <v>43841</v>
      </c>
      <c r="G251" s="11">
        <v>43841.375</v>
      </c>
      <c r="H251" s="9">
        <f>VLOOKUP(F251, 'Report Output'!$A$5:$Y$370, 'Hourly Table'!D251+2, 0)</f>
        <v>18.32</v>
      </c>
      <c r="I251" s="10">
        <f>VLOOKUP(G251,'PJM South (2018-2020)'!B$17528:C$26311,2,0)</f>
        <v>17.489999999999998</v>
      </c>
    </row>
    <row r="252" spans="1:9" x14ac:dyDescent="0.25">
      <c r="A252">
        <v>2020</v>
      </c>
      <c r="B252">
        <v>1</v>
      </c>
      <c r="C252">
        <v>11</v>
      </c>
      <c r="D252">
        <v>10</v>
      </c>
      <c r="E252">
        <v>7</v>
      </c>
      <c r="F252" s="2">
        <f t="shared" si="3"/>
        <v>43841</v>
      </c>
      <c r="G252" s="11">
        <v>43841.416666666664</v>
      </c>
      <c r="H252" s="9">
        <f>VLOOKUP(F252, 'Report Output'!$A$5:$Y$370, 'Hourly Table'!D252+2, 0)</f>
        <v>18.43</v>
      </c>
      <c r="I252" s="10">
        <f>VLOOKUP(G252,'PJM South (2018-2020)'!B$17528:C$26311,2,0)</f>
        <v>18.77</v>
      </c>
    </row>
    <row r="253" spans="1:9" x14ac:dyDescent="0.25">
      <c r="A253">
        <v>2020</v>
      </c>
      <c r="B253">
        <v>1</v>
      </c>
      <c r="C253">
        <v>11</v>
      </c>
      <c r="D253">
        <v>11</v>
      </c>
      <c r="E253">
        <v>7</v>
      </c>
      <c r="F253" s="2">
        <f t="shared" si="3"/>
        <v>43841</v>
      </c>
      <c r="G253" s="11">
        <v>43841.458333333336</v>
      </c>
      <c r="H253" s="9">
        <f>VLOOKUP(F253, 'Report Output'!$A$5:$Y$370, 'Hourly Table'!D253+2, 0)</f>
        <v>18.600000000000001</v>
      </c>
      <c r="I253" s="10">
        <f>VLOOKUP(G253,'PJM South (2018-2020)'!B$17528:C$26311,2,0)</f>
        <v>18.04</v>
      </c>
    </row>
    <row r="254" spans="1:9" x14ac:dyDescent="0.25">
      <c r="A254">
        <v>2020</v>
      </c>
      <c r="B254">
        <v>1</v>
      </c>
      <c r="C254">
        <v>11</v>
      </c>
      <c r="D254">
        <v>12</v>
      </c>
      <c r="E254">
        <v>7</v>
      </c>
      <c r="F254" s="2">
        <f t="shared" si="3"/>
        <v>43841</v>
      </c>
      <c r="G254" s="11">
        <v>43841.5</v>
      </c>
      <c r="H254" s="9">
        <f>VLOOKUP(F254, 'Report Output'!$A$5:$Y$370, 'Hourly Table'!D254+2, 0)</f>
        <v>18.29</v>
      </c>
      <c r="I254" s="10">
        <f>VLOOKUP(G254,'PJM South (2018-2020)'!B$17528:C$26311,2,0)</f>
        <v>16.54</v>
      </c>
    </row>
    <row r="255" spans="1:9" x14ac:dyDescent="0.25">
      <c r="A255">
        <v>2020</v>
      </c>
      <c r="B255">
        <v>1</v>
      </c>
      <c r="C255">
        <v>11</v>
      </c>
      <c r="D255">
        <v>13</v>
      </c>
      <c r="E255">
        <v>7</v>
      </c>
      <c r="F255" s="2">
        <f t="shared" si="3"/>
        <v>43841</v>
      </c>
      <c r="G255" s="11">
        <v>43841.541666666664</v>
      </c>
      <c r="H255" s="9">
        <f>VLOOKUP(F255, 'Report Output'!$A$5:$Y$370, 'Hourly Table'!D255+2, 0)</f>
        <v>18.89</v>
      </c>
      <c r="I255" s="10">
        <f>VLOOKUP(G255,'PJM South (2018-2020)'!B$17528:C$26311,2,0)</f>
        <v>15.84</v>
      </c>
    </row>
    <row r="256" spans="1:9" x14ac:dyDescent="0.25">
      <c r="A256">
        <v>2020</v>
      </c>
      <c r="B256">
        <v>1</v>
      </c>
      <c r="C256">
        <v>11</v>
      </c>
      <c r="D256">
        <v>14</v>
      </c>
      <c r="E256">
        <v>7</v>
      </c>
      <c r="F256" s="2">
        <f t="shared" si="3"/>
        <v>43841</v>
      </c>
      <c r="G256" s="11">
        <v>43841.583333333336</v>
      </c>
      <c r="H256" s="9">
        <f>VLOOKUP(F256, 'Report Output'!$A$5:$Y$370, 'Hourly Table'!D256+2, 0)</f>
        <v>18.32</v>
      </c>
      <c r="I256" s="10">
        <f>VLOOKUP(G256,'PJM South (2018-2020)'!B$17528:C$26311,2,0)</f>
        <v>14.07</v>
      </c>
    </row>
    <row r="257" spans="1:9" x14ac:dyDescent="0.25">
      <c r="A257">
        <v>2020</v>
      </c>
      <c r="B257">
        <v>1</v>
      </c>
      <c r="C257">
        <v>11</v>
      </c>
      <c r="D257">
        <v>15</v>
      </c>
      <c r="E257">
        <v>7</v>
      </c>
      <c r="F257" s="2">
        <f t="shared" si="3"/>
        <v>43841</v>
      </c>
      <c r="G257" s="11">
        <v>43841.625</v>
      </c>
      <c r="H257" s="9">
        <f>VLOOKUP(F257, 'Report Output'!$A$5:$Y$370, 'Hourly Table'!D257+2, 0)</f>
        <v>19.43</v>
      </c>
      <c r="I257" s="10">
        <f>VLOOKUP(G257,'PJM South (2018-2020)'!B$17528:C$26311,2,0)</f>
        <v>13.63</v>
      </c>
    </row>
    <row r="258" spans="1:9" x14ac:dyDescent="0.25">
      <c r="A258">
        <v>2020</v>
      </c>
      <c r="B258">
        <v>1</v>
      </c>
      <c r="C258">
        <v>11</v>
      </c>
      <c r="D258">
        <v>16</v>
      </c>
      <c r="E258">
        <v>7</v>
      </c>
      <c r="F258" s="2">
        <f t="shared" si="3"/>
        <v>43841</v>
      </c>
      <c r="G258" s="11">
        <v>43841.666666666664</v>
      </c>
      <c r="H258" s="9">
        <f>VLOOKUP(F258, 'Report Output'!$A$5:$Y$370, 'Hourly Table'!D258+2, 0)</f>
        <v>19.03</v>
      </c>
      <c r="I258" s="10">
        <f>VLOOKUP(G258,'PJM South (2018-2020)'!B$17528:C$26311,2,0)</f>
        <v>17.68</v>
      </c>
    </row>
    <row r="259" spans="1:9" x14ac:dyDescent="0.25">
      <c r="A259">
        <v>2020</v>
      </c>
      <c r="B259">
        <v>1</v>
      </c>
      <c r="C259">
        <v>11</v>
      </c>
      <c r="D259">
        <v>17</v>
      </c>
      <c r="E259">
        <v>7</v>
      </c>
      <c r="F259" s="2">
        <f t="shared" ref="F259:F322" si="4">DATE(A259, B259, C259)</f>
        <v>43841</v>
      </c>
      <c r="G259" s="11">
        <v>43841.708333333336</v>
      </c>
      <c r="H259" s="9">
        <f>VLOOKUP(F259, 'Report Output'!$A$5:$Y$370, 'Hourly Table'!D259+2, 0)</f>
        <v>18.649999999999999</v>
      </c>
      <c r="I259" s="10">
        <f>VLOOKUP(G259,'PJM South (2018-2020)'!B$17528:C$26311,2,0)</f>
        <v>19.39</v>
      </c>
    </row>
    <row r="260" spans="1:9" x14ac:dyDescent="0.25">
      <c r="A260">
        <v>2020</v>
      </c>
      <c r="B260">
        <v>1</v>
      </c>
      <c r="C260">
        <v>11</v>
      </c>
      <c r="D260">
        <v>18</v>
      </c>
      <c r="E260">
        <v>7</v>
      </c>
      <c r="F260" s="2">
        <f t="shared" si="4"/>
        <v>43841</v>
      </c>
      <c r="G260" s="11">
        <v>43841.75</v>
      </c>
      <c r="H260" s="9">
        <f>VLOOKUP(F260, 'Report Output'!$A$5:$Y$370, 'Hourly Table'!D260+2, 0)</f>
        <v>18.579999999999998</v>
      </c>
      <c r="I260" s="10">
        <f>VLOOKUP(G260,'PJM South (2018-2020)'!B$17528:C$26311,2,0)</f>
        <v>16.87</v>
      </c>
    </row>
    <row r="261" spans="1:9" x14ac:dyDescent="0.25">
      <c r="A261">
        <v>2020</v>
      </c>
      <c r="B261">
        <v>1</v>
      </c>
      <c r="C261">
        <v>11</v>
      </c>
      <c r="D261">
        <v>19</v>
      </c>
      <c r="E261">
        <v>7</v>
      </c>
      <c r="F261" s="2">
        <f t="shared" si="4"/>
        <v>43841</v>
      </c>
      <c r="G261" s="11">
        <v>43841.791666666664</v>
      </c>
      <c r="H261" s="9">
        <f>VLOOKUP(F261, 'Report Output'!$A$5:$Y$370, 'Hourly Table'!D261+2, 0)</f>
        <v>14.56</v>
      </c>
      <c r="I261" s="10">
        <f>VLOOKUP(G261,'PJM South (2018-2020)'!B$17528:C$26311,2,0)</f>
        <v>13.56</v>
      </c>
    </row>
    <row r="262" spans="1:9" x14ac:dyDescent="0.25">
      <c r="A262">
        <v>2020</v>
      </c>
      <c r="B262">
        <v>1</v>
      </c>
      <c r="C262">
        <v>11</v>
      </c>
      <c r="D262">
        <v>20</v>
      </c>
      <c r="E262">
        <v>7</v>
      </c>
      <c r="F262" s="2">
        <f t="shared" si="4"/>
        <v>43841</v>
      </c>
      <c r="G262" s="11">
        <v>43841.833333333336</v>
      </c>
      <c r="H262" s="9">
        <f>VLOOKUP(F262, 'Report Output'!$A$5:$Y$370, 'Hourly Table'!D262+2, 0)</f>
        <v>18.600000000000001</v>
      </c>
      <c r="I262" s="10">
        <f>VLOOKUP(G262,'PJM South (2018-2020)'!B$17528:C$26311,2,0)</f>
        <v>13.99</v>
      </c>
    </row>
    <row r="263" spans="1:9" x14ac:dyDescent="0.25">
      <c r="A263">
        <v>2020</v>
      </c>
      <c r="B263">
        <v>1</v>
      </c>
      <c r="C263">
        <v>11</v>
      </c>
      <c r="D263">
        <v>21</v>
      </c>
      <c r="E263">
        <v>7</v>
      </c>
      <c r="F263" s="2">
        <f t="shared" si="4"/>
        <v>43841</v>
      </c>
      <c r="G263" s="11">
        <v>43841.875</v>
      </c>
      <c r="H263" s="9">
        <f>VLOOKUP(F263, 'Report Output'!$A$5:$Y$370, 'Hourly Table'!D263+2, 0)</f>
        <v>18.23</v>
      </c>
      <c r="I263" s="10">
        <f>VLOOKUP(G263,'PJM South (2018-2020)'!B$17528:C$26311,2,0)</f>
        <v>14.2</v>
      </c>
    </row>
    <row r="264" spans="1:9" x14ac:dyDescent="0.25">
      <c r="A264">
        <v>2020</v>
      </c>
      <c r="B264">
        <v>1</v>
      </c>
      <c r="C264">
        <v>11</v>
      </c>
      <c r="D264">
        <v>22</v>
      </c>
      <c r="E264">
        <v>7</v>
      </c>
      <c r="F264" s="2">
        <f t="shared" si="4"/>
        <v>43841</v>
      </c>
      <c r="G264" s="11">
        <v>43841.916666666664</v>
      </c>
      <c r="H264" s="9">
        <f>VLOOKUP(F264, 'Report Output'!$A$5:$Y$370, 'Hourly Table'!D264+2, 0)</f>
        <v>18</v>
      </c>
      <c r="I264" s="10">
        <f>VLOOKUP(G264,'PJM South (2018-2020)'!B$17528:C$26311,2,0)</f>
        <v>12.8</v>
      </c>
    </row>
    <row r="265" spans="1:9" x14ac:dyDescent="0.25">
      <c r="A265">
        <v>2020</v>
      </c>
      <c r="B265">
        <v>1</v>
      </c>
      <c r="C265">
        <v>11</v>
      </c>
      <c r="D265">
        <v>23</v>
      </c>
      <c r="E265">
        <v>7</v>
      </c>
      <c r="F265" s="2">
        <f t="shared" si="4"/>
        <v>43841</v>
      </c>
      <c r="G265" s="11">
        <v>43841.958333333336</v>
      </c>
      <c r="H265" s="9">
        <f>VLOOKUP(F265, 'Report Output'!$A$5:$Y$370, 'Hourly Table'!D265+2, 0)</f>
        <v>18.010000000000002</v>
      </c>
      <c r="I265" s="10">
        <f>VLOOKUP(G265,'PJM South (2018-2020)'!B$17528:C$26311,2,0)</f>
        <v>11.54</v>
      </c>
    </row>
    <row r="266" spans="1:9" x14ac:dyDescent="0.25">
      <c r="A266">
        <v>2020</v>
      </c>
      <c r="B266">
        <v>1</v>
      </c>
      <c r="C266">
        <v>12</v>
      </c>
      <c r="D266">
        <v>0</v>
      </c>
      <c r="E266">
        <v>1</v>
      </c>
      <c r="F266" s="2">
        <f t="shared" si="4"/>
        <v>43842</v>
      </c>
      <c r="G266" s="11">
        <v>43842</v>
      </c>
      <c r="H266" s="9">
        <f>VLOOKUP(F266, 'Report Output'!$A$5:$Y$370, 'Hourly Table'!D266+2, 0)</f>
        <v>17.96</v>
      </c>
      <c r="I266" s="10">
        <f>VLOOKUP(G266,'PJM South (2018-2020)'!B$17528:C$26311,2,0)</f>
        <v>12.86</v>
      </c>
    </row>
    <row r="267" spans="1:9" x14ac:dyDescent="0.25">
      <c r="A267">
        <v>2020</v>
      </c>
      <c r="B267">
        <v>1</v>
      </c>
      <c r="C267">
        <v>12</v>
      </c>
      <c r="D267">
        <v>1</v>
      </c>
      <c r="E267">
        <v>1</v>
      </c>
      <c r="F267" s="2">
        <f t="shared" si="4"/>
        <v>43842</v>
      </c>
      <c r="G267" s="11">
        <v>43842.041666666664</v>
      </c>
      <c r="H267" s="9">
        <f>VLOOKUP(F267, 'Report Output'!$A$5:$Y$370, 'Hourly Table'!D267+2, 0)</f>
        <v>17.440000000000001</v>
      </c>
      <c r="I267" s="10">
        <f>VLOOKUP(G267,'PJM South (2018-2020)'!B$17528:C$26311,2,0)</f>
        <v>11.36</v>
      </c>
    </row>
    <row r="268" spans="1:9" x14ac:dyDescent="0.25">
      <c r="A268">
        <v>2020</v>
      </c>
      <c r="B268">
        <v>1</v>
      </c>
      <c r="C268">
        <v>12</v>
      </c>
      <c r="D268">
        <v>2</v>
      </c>
      <c r="E268">
        <v>1</v>
      </c>
      <c r="F268" s="2">
        <f t="shared" si="4"/>
        <v>43842</v>
      </c>
      <c r="G268" s="11">
        <v>43842.083333333336</v>
      </c>
      <c r="H268" s="9">
        <f>VLOOKUP(F268, 'Report Output'!$A$5:$Y$370, 'Hourly Table'!D268+2, 0)</f>
        <v>17.77</v>
      </c>
      <c r="I268" s="10">
        <f>VLOOKUP(G268,'PJM South (2018-2020)'!B$17528:C$26311,2,0)</f>
        <v>11.06</v>
      </c>
    </row>
    <row r="269" spans="1:9" x14ac:dyDescent="0.25">
      <c r="A269">
        <v>2020</v>
      </c>
      <c r="B269">
        <v>1</v>
      </c>
      <c r="C269">
        <v>12</v>
      </c>
      <c r="D269">
        <v>3</v>
      </c>
      <c r="E269">
        <v>1</v>
      </c>
      <c r="F269" s="2">
        <f t="shared" si="4"/>
        <v>43842</v>
      </c>
      <c r="G269" s="11">
        <v>43842.125</v>
      </c>
      <c r="H269" s="9">
        <f>VLOOKUP(F269, 'Report Output'!$A$5:$Y$370, 'Hourly Table'!D269+2, 0)</f>
        <v>17.79</v>
      </c>
      <c r="I269" s="10">
        <f>VLOOKUP(G269,'PJM South (2018-2020)'!B$17528:C$26311,2,0)</f>
        <v>10.8</v>
      </c>
    </row>
    <row r="270" spans="1:9" x14ac:dyDescent="0.25">
      <c r="A270">
        <v>2020</v>
      </c>
      <c r="B270">
        <v>1</v>
      </c>
      <c r="C270">
        <v>12</v>
      </c>
      <c r="D270">
        <v>4</v>
      </c>
      <c r="E270">
        <v>1</v>
      </c>
      <c r="F270" s="2">
        <f t="shared" si="4"/>
        <v>43842</v>
      </c>
      <c r="G270" s="11">
        <v>43842.166666666664</v>
      </c>
      <c r="H270" s="9">
        <f>VLOOKUP(F270, 'Report Output'!$A$5:$Y$370, 'Hourly Table'!D270+2, 0)</f>
        <v>17.79</v>
      </c>
      <c r="I270" s="10">
        <f>VLOOKUP(G270,'PJM South (2018-2020)'!B$17528:C$26311,2,0)</f>
        <v>10.88</v>
      </c>
    </row>
    <row r="271" spans="1:9" x14ac:dyDescent="0.25">
      <c r="A271">
        <v>2020</v>
      </c>
      <c r="B271">
        <v>1</v>
      </c>
      <c r="C271">
        <v>12</v>
      </c>
      <c r="D271">
        <v>5</v>
      </c>
      <c r="E271">
        <v>1</v>
      </c>
      <c r="F271" s="2">
        <f t="shared" si="4"/>
        <v>43842</v>
      </c>
      <c r="G271" s="11">
        <v>43842.208333333336</v>
      </c>
      <c r="H271" s="9">
        <f>VLOOKUP(F271, 'Report Output'!$A$5:$Y$370, 'Hourly Table'!D271+2, 0)</f>
        <v>17.8</v>
      </c>
      <c r="I271" s="10">
        <f>VLOOKUP(G271,'PJM South (2018-2020)'!B$17528:C$26311,2,0)</f>
        <v>10.38</v>
      </c>
    </row>
    <row r="272" spans="1:9" x14ac:dyDescent="0.25">
      <c r="A272">
        <v>2020</v>
      </c>
      <c r="B272">
        <v>1</v>
      </c>
      <c r="C272">
        <v>12</v>
      </c>
      <c r="D272">
        <v>6</v>
      </c>
      <c r="E272">
        <v>1</v>
      </c>
      <c r="F272" s="2">
        <f t="shared" si="4"/>
        <v>43842</v>
      </c>
      <c r="G272" s="11">
        <v>43842.25</v>
      </c>
      <c r="H272" s="9">
        <f>VLOOKUP(F272, 'Report Output'!$A$5:$Y$370, 'Hourly Table'!D272+2, 0)</f>
        <v>17.920000000000002</v>
      </c>
      <c r="I272" s="10">
        <f>VLOOKUP(G272,'PJM South (2018-2020)'!B$17528:C$26311,2,0)</f>
        <v>11.9</v>
      </c>
    </row>
    <row r="273" spans="1:9" x14ac:dyDescent="0.25">
      <c r="A273">
        <v>2020</v>
      </c>
      <c r="B273">
        <v>1</v>
      </c>
      <c r="C273">
        <v>12</v>
      </c>
      <c r="D273">
        <v>7</v>
      </c>
      <c r="E273">
        <v>1</v>
      </c>
      <c r="F273" s="2">
        <f t="shared" si="4"/>
        <v>43842</v>
      </c>
      <c r="G273" s="11">
        <v>43842.291666666664</v>
      </c>
      <c r="H273" s="9">
        <f>VLOOKUP(F273, 'Report Output'!$A$5:$Y$370, 'Hourly Table'!D273+2, 0)</f>
        <v>18.32</v>
      </c>
      <c r="I273" s="10">
        <f>VLOOKUP(G273,'PJM South (2018-2020)'!B$17528:C$26311,2,0)</f>
        <v>14.72</v>
      </c>
    </row>
    <row r="274" spans="1:9" x14ac:dyDescent="0.25">
      <c r="A274">
        <v>2020</v>
      </c>
      <c r="B274">
        <v>1</v>
      </c>
      <c r="C274">
        <v>12</v>
      </c>
      <c r="D274">
        <v>8</v>
      </c>
      <c r="E274">
        <v>1</v>
      </c>
      <c r="F274" s="2">
        <f t="shared" si="4"/>
        <v>43842</v>
      </c>
      <c r="G274" s="11">
        <v>43842.333333333336</v>
      </c>
      <c r="H274" s="9">
        <f>VLOOKUP(F274, 'Report Output'!$A$5:$Y$370, 'Hourly Table'!D274+2, 0)</f>
        <v>18.55</v>
      </c>
      <c r="I274" s="10">
        <f>VLOOKUP(G274,'PJM South (2018-2020)'!B$17528:C$26311,2,0)</f>
        <v>17.57</v>
      </c>
    </row>
    <row r="275" spans="1:9" x14ac:dyDescent="0.25">
      <c r="A275">
        <v>2020</v>
      </c>
      <c r="B275">
        <v>1</v>
      </c>
      <c r="C275">
        <v>12</v>
      </c>
      <c r="D275">
        <v>9</v>
      </c>
      <c r="E275">
        <v>1</v>
      </c>
      <c r="F275" s="2">
        <f t="shared" si="4"/>
        <v>43842</v>
      </c>
      <c r="G275" s="11">
        <v>43842.375</v>
      </c>
      <c r="H275" s="9">
        <f>VLOOKUP(F275, 'Report Output'!$A$5:$Y$370, 'Hourly Table'!D275+2, 0)</f>
        <v>18.77</v>
      </c>
      <c r="I275" s="10">
        <f>VLOOKUP(G275,'PJM South (2018-2020)'!B$17528:C$26311,2,0)</f>
        <v>17.41</v>
      </c>
    </row>
    <row r="276" spans="1:9" x14ac:dyDescent="0.25">
      <c r="A276">
        <v>2020</v>
      </c>
      <c r="B276">
        <v>1</v>
      </c>
      <c r="C276">
        <v>12</v>
      </c>
      <c r="D276">
        <v>10</v>
      </c>
      <c r="E276">
        <v>1</v>
      </c>
      <c r="F276" s="2">
        <f t="shared" si="4"/>
        <v>43842</v>
      </c>
      <c r="G276" s="11">
        <v>43842.416666666664</v>
      </c>
      <c r="H276" s="9">
        <f>VLOOKUP(F276, 'Report Output'!$A$5:$Y$370, 'Hourly Table'!D276+2, 0)</f>
        <v>18.62</v>
      </c>
      <c r="I276" s="10">
        <f>VLOOKUP(G276,'PJM South (2018-2020)'!B$17528:C$26311,2,0)</f>
        <v>23.01</v>
      </c>
    </row>
    <row r="277" spans="1:9" x14ac:dyDescent="0.25">
      <c r="A277">
        <v>2020</v>
      </c>
      <c r="B277">
        <v>1</v>
      </c>
      <c r="C277">
        <v>12</v>
      </c>
      <c r="D277">
        <v>11</v>
      </c>
      <c r="E277">
        <v>1</v>
      </c>
      <c r="F277" s="2">
        <f t="shared" si="4"/>
        <v>43842</v>
      </c>
      <c r="G277" s="11">
        <v>43842.458333333336</v>
      </c>
      <c r="H277" s="9">
        <f>VLOOKUP(F277, 'Report Output'!$A$5:$Y$370, 'Hourly Table'!D277+2, 0)</f>
        <v>18.68</v>
      </c>
      <c r="I277" s="10">
        <f>VLOOKUP(G277,'PJM South (2018-2020)'!B$17528:C$26311,2,0)</f>
        <v>25.39</v>
      </c>
    </row>
    <row r="278" spans="1:9" x14ac:dyDescent="0.25">
      <c r="A278">
        <v>2020</v>
      </c>
      <c r="B278">
        <v>1</v>
      </c>
      <c r="C278">
        <v>12</v>
      </c>
      <c r="D278">
        <v>12</v>
      </c>
      <c r="E278">
        <v>1</v>
      </c>
      <c r="F278" s="2">
        <f t="shared" si="4"/>
        <v>43842</v>
      </c>
      <c r="G278" s="11">
        <v>43842.5</v>
      </c>
      <c r="H278" s="9">
        <f>VLOOKUP(F278, 'Report Output'!$A$5:$Y$370, 'Hourly Table'!D278+2, 0)</f>
        <v>18.559999999999999</v>
      </c>
      <c r="I278" s="10">
        <f>VLOOKUP(G278,'PJM South (2018-2020)'!B$17528:C$26311,2,0)</f>
        <v>23.84</v>
      </c>
    </row>
    <row r="279" spans="1:9" x14ac:dyDescent="0.25">
      <c r="A279">
        <v>2020</v>
      </c>
      <c r="B279">
        <v>1</v>
      </c>
      <c r="C279">
        <v>12</v>
      </c>
      <c r="D279">
        <v>13</v>
      </c>
      <c r="E279">
        <v>1</v>
      </c>
      <c r="F279" s="2">
        <f t="shared" si="4"/>
        <v>43842</v>
      </c>
      <c r="G279" s="11">
        <v>43842.541666666664</v>
      </c>
      <c r="H279" s="9">
        <f>VLOOKUP(F279, 'Report Output'!$A$5:$Y$370, 'Hourly Table'!D279+2, 0)</f>
        <v>18.22</v>
      </c>
      <c r="I279" s="10">
        <f>VLOOKUP(G279,'PJM South (2018-2020)'!B$17528:C$26311,2,0)</f>
        <v>24.38</v>
      </c>
    </row>
    <row r="280" spans="1:9" x14ac:dyDescent="0.25">
      <c r="A280">
        <v>2020</v>
      </c>
      <c r="B280">
        <v>1</v>
      </c>
      <c r="C280">
        <v>12</v>
      </c>
      <c r="D280">
        <v>14</v>
      </c>
      <c r="E280">
        <v>1</v>
      </c>
      <c r="F280" s="2">
        <f t="shared" si="4"/>
        <v>43842</v>
      </c>
      <c r="G280" s="11">
        <v>43842.583333333336</v>
      </c>
      <c r="H280" s="9">
        <f>VLOOKUP(F280, 'Report Output'!$A$5:$Y$370, 'Hourly Table'!D280+2, 0)</f>
        <v>18.39</v>
      </c>
      <c r="I280" s="10">
        <f>VLOOKUP(G280,'PJM South (2018-2020)'!B$17528:C$26311,2,0)</f>
        <v>23.89</v>
      </c>
    </row>
    <row r="281" spans="1:9" x14ac:dyDescent="0.25">
      <c r="A281">
        <v>2020</v>
      </c>
      <c r="B281">
        <v>1</v>
      </c>
      <c r="C281">
        <v>12</v>
      </c>
      <c r="D281">
        <v>15</v>
      </c>
      <c r="E281">
        <v>1</v>
      </c>
      <c r="F281" s="2">
        <f t="shared" si="4"/>
        <v>43842</v>
      </c>
      <c r="G281" s="11">
        <v>43842.625</v>
      </c>
      <c r="H281" s="9">
        <f>VLOOKUP(F281, 'Report Output'!$A$5:$Y$370, 'Hourly Table'!D281+2, 0)</f>
        <v>18.37</v>
      </c>
      <c r="I281" s="10">
        <f>VLOOKUP(G281,'PJM South (2018-2020)'!B$17528:C$26311,2,0)</f>
        <v>21.11</v>
      </c>
    </row>
    <row r="282" spans="1:9" x14ac:dyDescent="0.25">
      <c r="A282">
        <v>2020</v>
      </c>
      <c r="B282">
        <v>1</v>
      </c>
      <c r="C282">
        <v>12</v>
      </c>
      <c r="D282">
        <v>16</v>
      </c>
      <c r="E282">
        <v>1</v>
      </c>
      <c r="F282" s="2">
        <f t="shared" si="4"/>
        <v>43842</v>
      </c>
      <c r="G282" s="11">
        <v>43842.666666666664</v>
      </c>
      <c r="H282" s="9">
        <f>VLOOKUP(F282, 'Report Output'!$A$5:$Y$370, 'Hourly Table'!D282+2, 0)</f>
        <v>18.260000000000002</v>
      </c>
      <c r="I282" s="10">
        <f>VLOOKUP(G282,'PJM South (2018-2020)'!B$17528:C$26311,2,0)</f>
        <v>23</v>
      </c>
    </row>
    <row r="283" spans="1:9" x14ac:dyDescent="0.25">
      <c r="A283">
        <v>2020</v>
      </c>
      <c r="B283">
        <v>1</v>
      </c>
      <c r="C283">
        <v>12</v>
      </c>
      <c r="D283">
        <v>17</v>
      </c>
      <c r="E283">
        <v>1</v>
      </c>
      <c r="F283" s="2">
        <f t="shared" si="4"/>
        <v>43842</v>
      </c>
      <c r="G283" s="11">
        <v>43842.708333333336</v>
      </c>
      <c r="H283" s="9">
        <f>VLOOKUP(F283, 'Report Output'!$A$5:$Y$370, 'Hourly Table'!D283+2, 0)</f>
        <v>18.350000000000001</v>
      </c>
      <c r="I283" s="10">
        <f>VLOOKUP(G283,'PJM South (2018-2020)'!B$17528:C$26311,2,0)</f>
        <v>71.040000000000006</v>
      </c>
    </row>
    <row r="284" spans="1:9" x14ac:dyDescent="0.25">
      <c r="A284">
        <v>2020</v>
      </c>
      <c r="B284">
        <v>1</v>
      </c>
      <c r="C284">
        <v>12</v>
      </c>
      <c r="D284">
        <v>18</v>
      </c>
      <c r="E284">
        <v>1</v>
      </c>
      <c r="F284" s="2">
        <f t="shared" si="4"/>
        <v>43842</v>
      </c>
      <c r="G284" s="11">
        <v>43842.75</v>
      </c>
      <c r="H284" s="9">
        <f>VLOOKUP(F284, 'Report Output'!$A$5:$Y$370, 'Hourly Table'!D284+2, 0)</f>
        <v>19.39</v>
      </c>
      <c r="I284" s="10">
        <f>VLOOKUP(G284,'PJM South (2018-2020)'!B$17528:C$26311,2,0)</f>
        <v>25.2</v>
      </c>
    </row>
    <row r="285" spans="1:9" x14ac:dyDescent="0.25">
      <c r="A285">
        <v>2020</v>
      </c>
      <c r="B285">
        <v>1</v>
      </c>
      <c r="C285">
        <v>12</v>
      </c>
      <c r="D285">
        <v>19</v>
      </c>
      <c r="E285">
        <v>1</v>
      </c>
      <c r="F285" s="2">
        <f t="shared" si="4"/>
        <v>43842</v>
      </c>
      <c r="G285" s="11">
        <v>43842.791666666664</v>
      </c>
      <c r="H285" s="9">
        <f>VLOOKUP(F285, 'Report Output'!$A$5:$Y$370, 'Hourly Table'!D285+2, 0)</f>
        <v>18.95</v>
      </c>
      <c r="I285" s="10">
        <f>VLOOKUP(G285,'PJM South (2018-2020)'!B$17528:C$26311,2,0)</f>
        <v>23.67</v>
      </c>
    </row>
    <row r="286" spans="1:9" x14ac:dyDescent="0.25">
      <c r="A286">
        <v>2020</v>
      </c>
      <c r="B286">
        <v>1</v>
      </c>
      <c r="C286">
        <v>12</v>
      </c>
      <c r="D286">
        <v>20</v>
      </c>
      <c r="E286">
        <v>1</v>
      </c>
      <c r="F286" s="2">
        <f t="shared" si="4"/>
        <v>43842</v>
      </c>
      <c r="G286" s="11">
        <v>43842.833333333336</v>
      </c>
      <c r="H286" s="9">
        <f>VLOOKUP(F286, 'Report Output'!$A$5:$Y$370, 'Hourly Table'!D286+2, 0)</f>
        <v>19.07</v>
      </c>
      <c r="I286" s="10">
        <f>VLOOKUP(G286,'PJM South (2018-2020)'!B$17528:C$26311,2,0)</f>
        <v>26.89</v>
      </c>
    </row>
    <row r="287" spans="1:9" x14ac:dyDescent="0.25">
      <c r="A287">
        <v>2020</v>
      </c>
      <c r="B287">
        <v>1</v>
      </c>
      <c r="C287">
        <v>12</v>
      </c>
      <c r="D287">
        <v>21</v>
      </c>
      <c r="E287">
        <v>1</v>
      </c>
      <c r="F287" s="2">
        <f t="shared" si="4"/>
        <v>43842</v>
      </c>
      <c r="G287" s="11">
        <v>43842.875</v>
      </c>
      <c r="H287" s="9">
        <f>VLOOKUP(F287, 'Report Output'!$A$5:$Y$370, 'Hourly Table'!D287+2, 0)</f>
        <v>18.84</v>
      </c>
      <c r="I287" s="10">
        <f>VLOOKUP(G287,'PJM South (2018-2020)'!B$17528:C$26311,2,0)</f>
        <v>20.23</v>
      </c>
    </row>
    <row r="288" spans="1:9" x14ac:dyDescent="0.25">
      <c r="A288">
        <v>2020</v>
      </c>
      <c r="B288">
        <v>1</v>
      </c>
      <c r="C288">
        <v>12</v>
      </c>
      <c r="D288">
        <v>22</v>
      </c>
      <c r="E288">
        <v>1</v>
      </c>
      <c r="F288" s="2">
        <f t="shared" si="4"/>
        <v>43842</v>
      </c>
      <c r="G288" s="11">
        <v>43842.916666666664</v>
      </c>
      <c r="H288" s="9">
        <f>VLOOKUP(F288, 'Report Output'!$A$5:$Y$370, 'Hourly Table'!D288+2, 0)</f>
        <v>18.53</v>
      </c>
      <c r="I288" s="10">
        <f>VLOOKUP(G288,'PJM South (2018-2020)'!B$17528:C$26311,2,0)</f>
        <v>21.58</v>
      </c>
    </row>
    <row r="289" spans="1:9" x14ac:dyDescent="0.25">
      <c r="A289">
        <v>2020</v>
      </c>
      <c r="B289">
        <v>1</v>
      </c>
      <c r="C289">
        <v>12</v>
      </c>
      <c r="D289">
        <v>23</v>
      </c>
      <c r="E289">
        <v>1</v>
      </c>
      <c r="F289" s="2">
        <f t="shared" si="4"/>
        <v>43842</v>
      </c>
      <c r="G289" s="11">
        <v>43842.958333333336</v>
      </c>
      <c r="H289" s="9">
        <f>VLOOKUP(F289, 'Report Output'!$A$5:$Y$370, 'Hourly Table'!D289+2, 0)</f>
        <v>18.34</v>
      </c>
      <c r="I289" s="10">
        <f>VLOOKUP(G289,'PJM South (2018-2020)'!B$17528:C$26311,2,0)</f>
        <v>16.13</v>
      </c>
    </row>
    <row r="290" spans="1:9" x14ac:dyDescent="0.25">
      <c r="A290">
        <v>2020</v>
      </c>
      <c r="B290">
        <v>1</v>
      </c>
      <c r="C290">
        <v>13</v>
      </c>
      <c r="D290">
        <v>0</v>
      </c>
      <c r="E290">
        <v>2</v>
      </c>
      <c r="F290" s="2">
        <f t="shared" si="4"/>
        <v>43843</v>
      </c>
      <c r="G290" s="11">
        <v>43843</v>
      </c>
      <c r="H290" s="9">
        <f>VLOOKUP(F290, 'Report Output'!$A$5:$Y$370, 'Hourly Table'!D290+2, 0)</f>
        <v>18.16</v>
      </c>
      <c r="I290" s="10">
        <f>VLOOKUP(G290,'PJM South (2018-2020)'!B$17528:C$26311,2,0)</f>
        <v>14.3</v>
      </c>
    </row>
    <row r="291" spans="1:9" x14ac:dyDescent="0.25">
      <c r="A291">
        <v>2020</v>
      </c>
      <c r="B291">
        <v>1</v>
      </c>
      <c r="C291">
        <v>13</v>
      </c>
      <c r="D291">
        <v>1</v>
      </c>
      <c r="E291">
        <v>2</v>
      </c>
      <c r="F291" s="2">
        <f t="shared" si="4"/>
        <v>43843</v>
      </c>
      <c r="G291" s="11">
        <v>43843.041666666664</v>
      </c>
      <c r="H291" s="9">
        <f>VLOOKUP(F291, 'Report Output'!$A$5:$Y$370, 'Hourly Table'!D291+2, 0)</f>
        <v>18.059999999999999</v>
      </c>
      <c r="I291" s="10">
        <f>VLOOKUP(G291,'PJM South (2018-2020)'!B$17528:C$26311,2,0)</f>
        <v>14.67</v>
      </c>
    </row>
    <row r="292" spans="1:9" x14ac:dyDescent="0.25">
      <c r="A292">
        <v>2020</v>
      </c>
      <c r="B292">
        <v>1</v>
      </c>
      <c r="C292">
        <v>13</v>
      </c>
      <c r="D292">
        <v>2</v>
      </c>
      <c r="E292">
        <v>2</v>
      </c>
      <c r="F292" s="2">
        <f t="shared" si="4"/>
        <v>43843</v>
      </c>
      <c r="G292" s="11">
        <v>43843.083333333336</v>
      </c>
      <c r="H292" s="9">
        <f>VLOOKUP(F292, 'Report Output'!$A$5:$Y$370, 'Hourly Table'!D292+2, 0)</f>
        <v>17.989999999999998</v>
      </c>
      <c r="I292" s="10">
        <f>VLOOKUP(G292,'PJM South (2018-2020)'!B$17528:C$26311,2,0)</f>
        <v>14.64</v>
      </c>
    </row>
    <row r="293" spans="1:9" x14ac:dyDescent="0.25">
      <c r="A293">
        <v>2020</v>
      </c>
      <c r="B293">
        <v>1</v>
      </c>
      <c r="C293">
        <v>13</v>
      </c>
      <c r="D293">
        <v>3</v>
      </c>
      <c r="E293">
        <v>2</v>
      </c>
      <c r="F293" s="2">
        <f t="shared" si="4"/>
        <v>43843</v>
      </c>
      <c r="G293" s="11">
        <v>43843.125</v>
      </c>
      <c r="H293" s="9">
        <f>VLOOKUP(F293, 'Report Output'!$A$5:$Y$370, 'Hourly Table'!D293+2, 0)</f>
        <v>17.89</v>
      </c>
      <c r="I293" s="10">
        <f>VLOOKUP(G293,'PJM South (2018-2020)'!B$17528:C$26311,2,0)</f>
        <v>14.94</v>
      </c>
    </row>
    <row r="294" spans="1:9" x14ac:dyDescent="0.25">
      <c r="A294">
        <v>2020</v>
      </c>
      <c r="B294">
        <v>1</v>
      </c>
      <c r="C294">
        <v>13</v>
      </c>
      <c r="D294">
        <v>4</v>
      </c>
      <c r="E294">
        <v>2</v>
      </c>
      <c r="F294" s="2">
        <f t="shared" si="4"/>
        <v>43843</v>
      </c>
      <c r="G294" s="11">
        <v>43843.166666666664</v>
      </c>
      <c r="H294" s="9">
        <f>VLOOKUP(F294, 'Report Output'!$A$5:$Y$370, 'Hourly Table'!D294+2, 0)</f>
        <v>18.05</v>
      </c>
      <c r="I294" s="10">
        <f>VLOOKUP(G294,'PJM South (2018-2020)'!B$17528:C$26311,2,0)</f>
        <v>14.83</v>
      </c>
    </row>
    <row r="295" spans="1:9" x14ac:dyDescent="0.25">
      <c r="A295">
        <v>2020</v>
      </c>
      <c r="B295">
        <v>1</v>
      </c>
      <c r="C295">
        <v>13</v>
      </c>
      <c r="D295">
        <v>5</v>
      </c>
      <c r="E295">
        <v>2</v>
      </c>
      <c r="F295" s="2">
        <f t="shared" si="4"/>
        <v>43843</v>
      </c>
      <c r="G295" s="11">
        <v>43843.208333333336</v>
      </c>
      <c r="H295" s="9">
        <f>VLOOKUP(F295, 'Report Output'!$A$5:$Y$370, 'Hourly Table'!D295+2, 0)</f>
        <v>18.32</v>
      </c>
      <c r="I295" s="10">
        <f>VLOOKUP(G295,'PJM South (2018-2020)'!B$17528:C$26311,2,0)</f>
        <v>21.7</v>
      </c>
    </row>
    <row r="296" spans="1:9" x14ac:dyDescent="0.25">
      <c r="A296">
        <v>2020</v>
      </c>
      <c r="B296">
        <v>1</v>
      </c>
      <c r="C296">
        <v>13</v>
      </c>
      <c r="D296">
        <v>6</v>
      </c>
      <c r="E296">
        <v>2</v>
      </c>
      <c r="F296" s="2">
        <f t="shared" si="4"/>
        <v>43843</v>
      </c>
      <c r="G296" s="11">
        <v>43843.25</v>
      </c>
      <c r="H296" s="9">
        <f>VLOOKUP(F296, 'Report Output'!$A$5:$Y$370, 'Hourly Table'!D296+2, 0)</f>
        <v>18.66</v>
      </c>
      <c r="I296" s="10">
        <f>VLOOKUP(G296,'PJM South (2018-2020)'!B$17528:C$26311,2,0)</f>
        <v>41.96</v>
      </c>
    </row>
    <row r="297" spans="1:9" x14ac:dyDescent="0.25">
      <c r="A297">
        <v>2020</v>
      </c>
      <c r="B297">
        <v>1</v>
      </c>
      <c r="C297">
        <v>13</v>
      </c>
      <c r="D297">
        <v>7</v>
      </c>
      <c r="E297">
        <v>2</v>
      </c>
      <c r="F297" s="2">
        <f t="shared" si="4"/>
        <v>43843</v>
      </c>
      <c r="G297" s="11">
        <v>43843.291666666664</v>
      </c>
      <c r="H297" s="9">
        <f>VLOOKUP(F297, 'Report Output'!$A$5:$Y$370, 'Hourly Table'!D297+2, 0)</f>
        <v>19.309999999999999</v>
      </c>
      <c r="I297" s="10">
        <f>VLOOKUP(G297,'PJM South (2018-2020)'!B$17528:C$26311,2,0)</f>
        <v>87.35</v>
      </c>
    </row>
    <row r="298" spans="1:9" x14ac:dyDescent="0.25">
      <c r="A298">
        <v>2020</v>
      </c>
      <c r="B298">
        <v>1</v>
      </c>
      <c r="C298">
        <v>13</v>
      </c>
      <c r="D298">
        <v>8</v>
      </c>
      <c r="E298">
        <v>2</v>
      </c>
      <c r="F298" s="2">
        <f t="shared" si="4"/>
        <v>43843</v>
      </c>
      <c r="G298" s="11">
        <v>43843.333333333336</v>
      </c>
      <c r="H298" s="9">
        <f>VLOOKUP(F298, 'Report Output'!$A$5:$Y$370, 'Hourly Table'!D298+2, 0)</f>
        <v>19.149999999999999</v>
      </c>
      <c r="I298" s="10">
        <f>VLOOKUP(G298,'PJM South (2018-2020)'!B$17528:C$26311,2,0)</f>
        <v>51.13</v>
      </c>
    </row>
    <row r="299" spans="1:9" x14ac:dyDescent="0.25">
      <c r="A299">
        <v>2020</v>
      </c>
      <c r="B299">
        <v>1</v>
      </c>
      <c r="C299">
        <v>13</v>
      </c>
      <c r="D299">
        <v>9</v>
      </c>
      <c r="E299">
        <v>2</v>
      </c>
      <c r="F299" s="2">
        <f t="shared" si="4"/>
        <v>43843</v>
      </c>
      <c r="G299" s="11">
        <v>43843.375</v>
      </c>
      <c r="H299" s="9">
        <f>VLOOKUP(F299, 'Report Output'!$A$5:$Y$370, 'Hourly Table'!D299+2, 0)</f>
        <v>19.14</v>
      </c>
      <c r="I299" s="10">
        <f>VLOOKUP(G299,'PJM South (2018-2020)'!B$17528:C$26311,2,0)</f>
        <v>52.89</v>
      </c>
    </row>
    <row r="300" spans="1:9" x14ac:dyDescent="0.25">
      <c r="A300">
        <v>2020</v>
      </c>
      <c r="B300">
        <v>1</v>
      </c>
      <c r="C300">
        <v>13</v>
      </c>
      <c r="D300">
        <v>10</v>
      </c>
      <c r="E300">
        <v>2</v>
      </c>
      <c r="F300" s="2">
        <f t="shared" si="4"/>
        <v>43843</v>
      </c>
      <c r="G300" s="11">
        <v>43843.416666666664</v>
      </c>
      <c r="H300" s="9">
        <f>VLOOKUP(F300, 'Report Output'!$A$5:$Y$370, 'Hourly Table'!D300+2, 0)</f>
        <v>18.940000000000001</v>
      </c>
      <c r="I300" s="10">
        <f>VLOOKUP(G300,'PJM South (2018-2020)'!B$17528:C$26311,2,0)</f>
        <v>35.31</v>
      </c>
    </row>
    <row r="301" spans="1:9" x14ac:dyDescent="0.25">
      <c r="A301">
        <v>2020</v>
      </c>
      <c r="B301">
        <v>1</v>
      </c>
      <c r="C301">
        <v>13</v>
      </c>
      <c r="D301">
        <v>11</v>
      </c>
      <c r="E301">
        <v>2</v>
      </c>
      <c r="F301" s="2">
        <f t="shared" si="4"/>
        <v>43843</v>
      </c>
      <c r="G301" s="11">
        <v>43843.458333333336</v>
      </c>
      <c r="H301" s="9">
        <f>VLOOKUP(F301, 'Report Output'!$A$5:$Y$370, 'Hourly Table'!D301+2, 0)</f>
        <v>18.86</v>
      </c>
      <c r="I301" s="10">
        <f>VLOOKUP(G301,'PJM South (2018-2020)'!B$17528:C$26311,2,0)</f>
        <v>23.82</v>
      </c>
    </row>
    <row r="302" spans="1:9" x14ac:dyDescent="0.25">
      <c r="A302">
        <v>2020</v>
      </c>
      <c r="B302">
        <v>1</v>
      </c>
      <c r="C302">
        <v>13</v>
      </c>
      <c r="D302">
        <v>12</v>
      </c>
      <c r="E302">
        <v>2</v>
      </c>
      <c r="F302" s="2">
        <f t="shared" si="4"/>
        <v>43843</v>
      </c>
      <c r="G302" s="11">
        <v>43843.5</v>
      </c>
      <c r="H302" s="9">
        <f>VLOOKUP(F302, 'Report Output'!$A$5:$Y$370, 'Hourly Table'!D302+2, 0)</f>
        <v>18.71</v>
      </c>
      <c r="I302" s="10">
        <f>VLOOKUP(G302,'PJM South (2018-2020)'!B$17528:C$26311,2,0)</f>
        <v>25.53</v>
      </c>
    </row>
    <row r="303" spans="1:9" x14ac:dyDescent="0.25">
      <c r="A303">
        <v>2020</v>
      </c>
      <c r="B303">
        <v>1</v>
      </c>
      <c r="C303">
        <v>13</v>
      </c>
      <c r="D303">
        <v>13</v>
      </c>
      <c r="E303">
        <v>2</v>
      </c>
      <c r="F303" s="2">
        <f t="shared" si="4"/>
        <v>43843</v>
      </c>
      <c r="G303" s="11">
        <v>43843.541666666664</v>
      </c>
      <c r="H303" s="9">
        <f>VLOOKUP(F303, 'Report Output'!$A$5:$Y$370, 'Hourly Table'!D303+2, 0)</f>
        <v>18.53</v>
      </c>
      <c r="I303" s="10">
        <f>VLOOKUP(G303,'PJM South (2018-2020)'!B$17528:C$26311,2,0)</f>
        <v>28.11</v>
      </c>
    </row>
    <row r="304" spans="1:9" x14ac:dyDescent="0.25">
      <c r="A304">
        <v>2020</v>
      </c>
      <c r="B304">
        <v>1</v>
      </c>
      <c r="C304">
        <v>13</v>
      </c>
      <c r="D304">
        <v>14</v>
      </c>
      <c r="E304">
        <v>2</v>
      </c>
      <c r="F304" s="2">
        <f t="shared" si="4"/>
        <v>43843</v>
      </c>
      <c r="G304" s="11">
        <v>43843.583333333336</v>
      </c>
      <c r="H304" s="9">
        <f>VLOOKUP(F304, 'Report Output'!$A$5:$Y$370, 'Hourly Table'!D304+2, 0)</f>
        <v>18.3</v>
      </c>
      <c r="I304" s="10">
        <f>VLOOKUP(G304,'PJM South (2018-2020)'!B$17528:C$26311,2,0)</f>
        <v>22.88</v>
      </c>
    </row>
    <row r="305" spans="1:9" x14ac:dyDescent="0.25">
      <c r="A305">
        <v>2020</v>
      </c>
      <c r="B305">
        <v>1</v>
      </c>
      <c r="C305">
        <v>13</v>
      </c>
      <c r="D305">
        <v>15</v>
      </c>
      <c r="E305">
        <v>2</v>
      </c>
      <c r="F305" s="2">
        <f t="shared" si="4"/>
        <v>43843</v>
      </c>
      <c r="G305" s="11">
        <v>43843.625</v>
      </c>
      <c r="H305" s="9">
        <f>VLOOKUP(F305, 'Report Output'!$A$5:$Y$370, 'Hourly Table'!D305+2, 0)</f>
        <v>18.34</v>
      </c>
      <c r="I305" s="10">
        <f>VLOOKUP(G305,'PJM South (2018-2020)'!B$17528:C$26311,2,0)</f>
        <v>21.21</v>
      </c>
    </row>
    <row r="306" spans="1:9" x14ac:dyDescent="0.25">
      <c r="A306">
        <v>2020</v>
      </c>
      <c r="B306">
        <v>1</v>
      </c>
      <c r="C306">
        <v>13</v>
      </c>
      <c r="D306">
        <v>16</v>
      </c>
      <c r="E306">
        <v>2</v>
      </c>
      <c r="F306" s="2">
        <f t="shared" si="4"/>
        <v>43843</v>
      </c>
      <c r="G306" s="11">
        <v>43843.666666666664</v>
      </c>
      <c r="H306" s="9">
        <f>VLOOKUP(F306, 'Report Output'!$A$5:$Y$370, 'Hourly Table'!D306+2, 0)</f>
        <v>18.22</v>
      </c>
      <c r="I306" s="10">
        <f>VLOOKUP(G306,'PJM South (2018-2020)'!B$17528:C$26311,2,0)</f>
        <v>19.29</v>
      </c>
    </row>
    <row r="307" spans="1:9" x14ac:dyDescent="0.25">
      <c r="A307">
        <v>2020</v>
      </c>
      <c r="B307">
        <v>1</v>
      </c>
      <c r="C307">
        <v>13</v>
      </c>
      <c r="D307">
        <v>17</v>
      </c>
      <c r="E307">
        <v>2</v>
      </c>
      <c r="F307" s="2">
        <f t="shared" si="4"/>
        <v>43843</v>
      </c>
      <c r="G307" s="11">
        <v>43843.708333333336</v>
      </c>
      <c r="H307" s="9">
        <f>VLOOKUP(F307, 'Report Output'!$A$5:$Y$370, 'Hourly Table'!D307+2, 0)</f>
        <v>19.39</v>
      </c>
      <c r="I307" s="10">
        <f>VLOOKUP(G307,'PJM South (2018-2020)'!B$17528:C$26311,2,0)</f>
        <v>52.85</v>
      </c>
    </row>
    <row r="308" spans="1:9" x14ac:dyDescent="0.25">
      <c r="A308">
        <v>2020</v>
      </c>
      <c r="B308">
        <v>1</v>
      </c>
      <c r="C308">
        <v>13</v>
      </c>
      <c r="D308">
        <v>18</v>
      </c>
      <c r="E308">
        <v>2</v>
      </c>
      <c r="F308" s="2">
        <f t="shared" si="4"/>
        <v>43843</v>
      </c>
      <c r="G308" s="11">
        <v>43843.75</v>
      </c>
      <c r="H308" s="9">
        <f>VLOOKUP(F308, 'Report Output'!$A$5:$Y$370, 'Hourly Table'!D308+2, 0)</f>
        <v>20.059999999999999</v>
      </c>
      <c r="I308" s="10">
        <f>VLOOKUP(G308,'PJM South (2018-2020)'!B$17528:C$26311,2,0)</f>
        <v>29.02</v>
      </c>
    </row>
    <row r="309" spans="1:9" x14ac:dyDescent="0.25">
      <c r="A309">
        <v>2020</v>
      </c>
      <c r="B309">
        <v>1</v>
      </c>
      <c r="C309">
        <v>13</v>
      </c>
      <c r="D309">
        <v>19</v>
      </c>
      <c r="E309">
        <v>2</v>
      </c>
      <c r="F309" s="2">
        <f t="shared" si="4"/>
        <v>43843</v>
      </c>
      <c r="G309" s="11">
        <v>43843.791666666664</v>
      </c>
      <c r="H309" s="9">
        <f>VLOOKUP(F309, 'Report Output'!$A$5:$Y$370, 'Hourly Table'!D309+2, 0)</f>
        <v>17.579999999999998</v>
      </c>
      <c r="I309" s="10">
        <f>VLOOKUP(G309,'PJM South (2018-2020)'!B$17528:C$26311,2,0)</f>
        <v>24.77</v>
      </c>
    </row>
    <row r="310" spans="1:9" x14ac:dyDescent="0.25">
      <c r="A310">
        <v>2020</v>
      </c>
      <c r="B310">
        <v>1</v>
      </c>
      <c r="C310">
        <v>13</v>
      </c>
      <c r="D310">
        <v>20</v>
      </c>
      <c r="E310">
        <v>2</v>
      </c>
      <c r="F310" s="2">
        <f t="shared" si="4"/>
        <v>43843</v>
      </c>
      <c r="G310" s="11">
        <v>43843.833333333336</v>
      </c>
      <c r="H310" s="9">
        <f>VLOOKUP(F310, 'Report Output'!$A$5:$Y$370, 'Hourly Table'!D310+2, 0)</f>
        <v>19.329999999999998</v>
      </c>
      <c r="I310" s="10">
        <f>VLOOKUP(G310,'PJM South (2018-2020)'!B$17528:C$26311,2,0)</f>
        <v>36.04</v>
      </c>
    </row>
    <row r="311" spans="1:9" x14ac:dyDescent="0.25">
      <c r="A311">
        <v>2020</v>
      </c>
      <c r="B311">
        <v>1</v>
      </c>
      <c r="C311">
        <v>13</v>
      </c>
      <c r="D311">
        <v>21</v>
      </c>
      <c r="E311">
        <v>2</v>
      </c>
      <c r="F311" s="2">
        <f t="shared" si="4"/>
        <v>43843</v>
      </c>
      <c r="G311" s="11">
        <v>43843.875</v>
      </c>
      <c r="H311" s="9">
        <f>VLOOKUP(F311, 'Report Output'!$A$5:$Y$370, 'Hourly Table'!D311+2, 0)</f>
        <v>18.77</v>
      </c>
      <c r="I311" s="10">
        <f>VLOOKUP(G311,'PJM South (2018-2020)'!B$17528:C$26311,2,0)</f>
        <v>22.52</v>
      </c>
    </row>
    <row r="312" spans="1:9" x14ac:dyDescent="0.25">
      <c r="A312">
        <v>2020</v>
      </c>
      <c r="B312">
        <v>1</v>
      </c>
      <c r="C312">
        <v>13</v>
      </c>
      <c r="D312">
        <v>22</v>
      </c>
      <c r="E312">
        <v>2</v>
      </c>
      <c r="F312" s="2">
        <f t="shared" si="4"/>
        <v>43843</v>
      </c>
      <c r="G312" s="11">
        <v>43843.916666666664</v>
      </c>
      <c r="H312" s="9">
        <f>VLOOKUP(F312, 'Report Output'!$A$5:$Y$370, 'Hourly Table'!D312+2, 0)</f>
        <v>18.63</v>
      </c>
      <c r="I312" s="10">
        <f>VLOOKUP(G312,'PJM South (2018-2020)'!B$17528:C$26311,2,0)</f>
        <v>21.05</v>
      </c>
    </row>
    <row r="313" spans="1:9" x14ac:dyDescent="0.25">
      <c r="A313">
        <v>2020</v>
      </c>
      <c r="B313">
        <v>1</v>
      </c>
      <c r="C313">
        <v>13</v>
      </c>
      <c r="D313">
        <v>23</v>
      </c>
      <c r="E313">
        <v>2</v>
      </c>
      <c r="F313" s="2">
        <f t="shared" si="4"/>
        <v>43843</v>
      </c>
      <c r="G313" s="11">
        <v>43843.958333333336</v>
      </c>
      <c r="H313" s="9">
        <f>VLOOKUP(F313, 'Report Output'!$A$5:$Y$370, 'Hourly Table'!D313+2, 0)</f>
        <v>18.66</v>
      </c>
      <c r="I313" s="10">
        <f>VLOOKUP(G313,'PJM South (2018-2020)'!B$17528:C$26311,2,0)</f>
        <v>15.37</v>
      </c>
    </row>
    <row r="314" spans="1:9" x14ac:dyDescent="0.25">
      <c r="A314">
        <v>2020</v>
      </c>
      <c r="B314">
        <v>1</v>
      </c>
      <c r="C314">
        <v>14</v>
      </c>
      <c r="D314">
        <v>0</v>
      </c>
      <c r="E314">
        <v>3</v>
      </c>
      <c r="F314" s="2">
        <f t="shared" si="4"/>
        <v>43844</v>
      </c>
      <c r="G314" s="11">
        <v>43844</v>
      </c>
      <c r="H314" s="9">
        <f>VLOOKUP(F314, 'Report Output'!$A$5:$Y$370, 'Hourly Table'!D314+2, 0)</f>
        <v>18.670000000000002</v>
      </c>
      <c r="I314" s="10">
        <f>VLOOKUP(G314,'PJM South (2018-2020)'!B$17528:C$26311,2,0)</f>
        <v>16.920000000000002</v>
      </c>
    </row>
    <row r="315" spans="1:9" x14ac:dyDescent="0.25">
      <c r="A315">
        <v>2020</v>
      </c>
      <c r="B315">
        <v>1</v>
      </c>
      <c r="C315">
        <v>14</v>
      </c>
      <c r="D315">
        <v>1</v>
      </c>
      <c r="E315">
        <v>3</v>
      </c>
      <c r="F315" s="2">
        <f t="shared" si="4"/>
        <v>43844</v>
      </c>
      <c r="G315" s="11">
        <v>43844.041666666664</v>
      </c>
      <c r="H315" s="9">
        <f>VLOOKUP(F315, 'Report Output'!$A$5:$Y$370, 'Hourly Table'!D315+2, 0)</f>
        <v>17.96</v>
      </c>
      <c r="I315" s="10">
        <f>VLOOKUP(G315,'PJM South (2018-2020)'!B$17528:C$26311,2,0)</f>
        <v>16.87</v>
      </c>
    </row>
    <row r="316" spans="1:9" x14ac:dyDescent="0.25">
      <c r="A316">
        <v>2020</v>
      </c>
      <c r="B316">
        <v>1</v>
      </c>
      <c r="C316">
        <v>14</v>
      </c>
      <c r="D316">
        <v>2</v>
      </c>
      <c r="E316">
        <v>3</v>
      </c>
      <c r="F316" s="2">
        <f t="shared" si="4"/>
        <v>43844</v>
      </c>
      <c r="G316" s="11">
        <v>43844.083333333336</v>
      </c>
      <c r="H316" s="9">
        <f>VLOOKUP(F316, 'Report Output'!$A$5:$Y$370, 'Hourly Table'!D316+2, 0)</f>
        <v>17.809999999999999</v>
      </c>
      <c r="I316" s="10">
        <f>VLOOKUP(G316,'PJM South (2018-2020)'!B$17528:C$26311,2,0)</f>
        <v>15.27</v>
      </c>
    </row>
    <row r="317" spans="1:9" x14ac:dyDescent="0.25">
      <c r="A317">
        <v>2020</v>
      </c>
      <c r="B317">
        <v>1</v>
      </c>
      <c r="C317">
        <v>14</v>
      </c>
      <c r="D317">
        <v>3</v>
      </c>
      <c r="E317">
        <v>3</v>
      </c>
      <c r="F317" s="2">
        <f t="shared" si="4"/>
        <v>43844</v>
      </c>
      <c r="G317" s="11">
        <v>43844.125</v>
      </c>
      <c r="H317" s="9">
        <f>VLOOKUP(F317, 'Report Output'!$A$5:$Y$370, 'Hourly Table'!D317+2, 0)</f>
        <v>17.8</v>
      </c>
      <c r="I317" s="10">
        <f>VLOOKUP(G317,'PJM South (2018-2020)'!B$17528:C$26311,2,0)</f>
        <v>15.88</v>
      </c>
    </row>
    <row r="318" spans="1:9" x14ac:dyDescent="0.25">
      <c r="A318">
        <v>2020</v>
      </c>
      <c r="B318">
        <v>1</v>
      </c>
      <c r="C318">
        <v>14</v>
      </c>
      <c r="D318">
        <v>4</v>
      </c>
      <c r="E318">
        <v>3</v>
      </c>
      <c r="F318" s="2">
        <f t="shared" si="4"/>
        <v>43844</v>
      </c>
      <c r="G318" s="11">
        <v>43844.166666666664</v>
      </c>
      <c r="H318" s="9">
        <f>VLOOKUP(F318, 'Report Output'!$A$5:$Y$370, 'Hourly Table'!D318+2, 0)</f>
        <v>17.79</v>
      </c>
      <c r="I318" s="10">
        <f>VLOOKUP(G318,'PJM South (2018-2020)'!B$17528:C$26311,2,0)</f>
        <v>17.8</v>
      </c>
    </row>
    <row r="319" spans="1:9" x14ac:dyDescent="0.25">
      <c r="A319">
        <v>2020</v>
      </c>
      <c r="B319">
        <v>1</v>
      </c>
      <c r="C319">
        <v>14</v>
      </c>
      <c r="D319">
        <v>5</v>
      </c>
      <c r="E319">
        <v>3</v>
      </c>
      <c r="F319" s="2">
        <f t="shared" si="4"/>
        <v>43844</v>
      </c>
      <c r="G319" s="11">
        <v>43844.208333333336</v>
      </c>
      <c r="H319" s="9">
        <f>VLOOKUP(F319, 'Report Output'!$A$5:$Y$370, 'Hourly Table'!D319+2, 0)</f>
        <v>17.940000000000001</v>
      </c>
      <c r="I319" s="10">
        <f>VLOOKUP(G319,'PJM South (2018-2020)'!B$17528:C$26311,2,0)</f>
        <v>18.96</v>
      </c>
    </row>
    <row r="320" spans="1:9" x14ac:dyDescent="0.25">
      <c r="A320">
        <v>2020</v>
      </c>
      <c r="B320">
        <v>1</v>
      </c>
      <c r="C320">
        <v>14</v>
      </c>
      <c r="D320">
        <v>6</v>
      </c>
      <c r="E320">
        <v>3</v>
      </c>
      <c r="F320" s="2">
        <f t="shared" si="4"/>
        <v>43844</v>
      </c>
      <c r="G320" s="11">
        <v>43844.25</v>
      </c>
      <c r="H320" s="9">
        <f>VLOOKUP(F320, 'Report Output'!$A$5:$Y$370, 'Hourly Table'!D320+2, 0)</f>
        <v>18.32</v>
      </c>
      <c r="I320" s="10">
        <f>VLOOKUP(G320,'PJM South (2018-2020)'!B$17528:C$26311,2,0)</f>
        <v>18.13</v>
      </c>
    </row>
    <row r="321" spans="1:9" x14ac:dyDescent="0.25">
      <c r="A321">
        <v>2020</v>
      </c>
      <c r="B321">
        <v>1</v>
      </c>
      <c r="C321">
        <v>14</v>
      </c>
      <c r="D321">
        <v>7</v>
      </c>
      <c r="E321">
        <v>3</v>
      </c>
      <c r="F321" s="2">
        <f t="shared" si="4"/>
        <v>43844</v>
      </c>
      <c r="G321" s="11">
        <v>43844.291666666664</v>
      </c>
      <c r="H321" s="9">
        <f>VLOOKUP(F321, 'Report Output'!$A$5:$Y$370, 'Hourly Table'!D321+2, 0)</f>
        <v>18.98</v>
      </c>
      <c r="I321" s="10">
        <f>VLOOKUP(G321,'PJM South (2018-2020)'!B$17528:C$26311,2,0)</f>
        <v>19.78</v>
      </c>
    </row>
    <row r="322" spans="1:9" x14ac:dyDescent="0.25">
      <c r="A322">
        <v>2020</v>
      </c>
      <c r="B322">
        <v>1</v>
      </c>
      <c r="C322">
        <v>14</v>
      </c>
      <c r="D322">
        <v>8</v>
      </c>
      <c r="E322">
        <v>3</v>
      </c>
      <c r="F322" s="2">
        <f t="shared" si="4"/>
        <v>43844</v>
      </c>
      <c r="G322" s="11">
        <v>43844.333333333336</v>
      </c>
      <c r="H322" s="9">
        <f>VLOOKUP(F322, 'Report Output'!$A$5:$Y$370, 'Hourly Table'!D322+2, 0)</f>
        <v>19.239999999999998</v>
      </c>
      <c r="I322" s="10">
        <f>VLOOKUP(G322,'PJM South (2018-2020)'!B$17528:C$26311,2,0)</f>
        <v>22.06</v>
      </c>
    </row>
    <row r="323" spans="1:9" x14ac:dyDescent="0.25">
      <c r="A323">
        <v>2020</v>
      </c>
      <c r="B323">
        <v>1</v>
      </c>
      <c r="C323">
        <v>14</v>
      </c>
      <c r="D323">
        <v>9</v>
      </c>
      <c r="E323">
        <v>3</v>
      </c>
      <c r="F323" s="2">
        <f t="shared" ref="F323:F386" si="5">DATE(A323, B323, C323)</f>
        <v>43844</v>
      </c>
      <c r="G323" s="11">
        <v>43844.375</v>
      </c>
      <c r="H323" s="9">
        <f>VLOOKUP(F323, 'Report Output'!$A$5:$Y$370, 'Hourly Table'!D323+2, 0)</f>
        <v>19.14</v>
      </c>
      <c r="I323" s="10">
        <f>VLOOKUP(G323,'PJM South (2018-2020)'!B$17528:C$26311,2,0)</f>
        <v>25.79</v>
      </c>
    </row>
    <row r="324" spans="1:9" x14ac:dyDescent="0.25">
      <c r="A324">
        <v>2020</v>
      </c>
      <c r="B324">
        <v>1</v>
      </c>
      <c r="C324">
        <v>14</v>
      </c>
      <c r="D324">
        <v>10</v>
      </c>
      <c r="E324">
        <v>3</v>
      </c>
      <c r="F324" s="2">
        <f t="shared" si="5"/>
        <v>43844</v>
      </c>
      <c r="G324" s="11">
        <v>43844.416666666664</v>
      </c>
      <c r="H324" s="9">
        <f>VLOOKUP(F324, 'Report Output'!$A$5:$Y$370, 'Hourly Table'!D324+2, 0)</f>
        <v>18.91</v>
      </c>
      <c r="I324" s="10">
        <f>VLOOKUP(G324,'PJM South (2018-2020)'!B$17528:C$26311,2,0)</f>
        <v>23.43</v>
      </c>
    </row>
    <row r="325" spans="1:9" x14ac:dyDescent="0.25">
      <c r="A325">
        <v>2020</v>
      </c>
      <c r="B325">
        <v>1</v>
      </c>
      <c r="C325">
        <v>14</v>
      </c>
      <c r="D325">
        <v>11</v>
      </c>
      <c r="E325">
        <v>3</v>
      </c>
      <c r="F325" s="2">
        <f t="shared" si="5"/>
        <v>43844</v>
      </c>
      <c r="G325" s="11">
        <v>43844.458333333336</v>
      </c>
      <c r="H325" s="9">
        <f>VLOOKUP(F325, 'Report Output'!$A$5:$Y$370, 'Hourly Table'!D325+2, 0)</f>
        <v>18.91</v>
      </c>
      <c r="I325" s="10">
        <f>VLOOKUP(G325,'PJM South (2018-2020)'!B$17528:C$26311,2,0)</f>
        <v>23.7</v>
      </c>
    </row>
    <row r="326" spans="1:9" x14ac:dyDescent="0.25">
      <c r="A326">
        <v>2020</v>
      </c>
      <c r="B326">
        <v>1</v>
      </c>
      <c r="C326">
        <v>14</v>
      </c>
      <c r="D326">
        <v>12</v>
      </c>
      <c r="E326">
        <v>3</v>
      </c>
      <c r="F326" s="2">
        <f t="shared" si="5"/>
        <v>43844</v>
      </c>
      <c r="G326" s="11">
        <v>43844.5</v>
      </c>
      <c r="H326" s="9">
        <f>VLOOKUP(F326, 'Report Output'!$A$5:$Y$370, 'Hourly Table'!D326+2, 0)</f>
        <v>18.82</v>
      </c>
      <c r="I326" s="10">
        <f>VLOOKUP(G326,'PJM South (2018-2020)'!B$17528:C$26311,2,0)</f>
        <v>21.07</v>
      </c>
    </row>
    <row r="327" spans="1:9" x14ac:dyDescent="0.25">
      <c r="A327">
        <v>2020</v>
      </c>
      <c r="B327">
        <v>1</v>
      </c>
      <c r="C327">
        <v>14</v>
      </c>
      <c r="D327">
        <v>13</v>
      </c>
      <c r="E327">
        <v>3</v>
      </c>
      <c r="F327" s="2">
        <f t="shared" si="5"/>
        <v>43844</v>
      </c>
      <c r="G327" s="11">
        <v>43844.541666666664</v>
      </c>
      <c r="H327" s="9">
        <f>VLOOKUP(F327, 'Report Output'!$A$5:$Y$370, 'Hourly Table'!D327+2, 0)</f>
        <v>18.809999999999999</v>
      </c>
      <c r="I327" s="10">
        <f>VLOOKUP(G327,'PJM South (2018-2020)'!B$17528:C$26311,2,0)</f>
        <v>21.35</v>
      </c>
    </row>
    <row r="328" spans="1:9" x14ac:dyDescent="0.25">
      <c r="A328">
        <v>2020</v>
      </c>
      <c r="B328">
        <v>1</v>
      </c>
      <c r="C328">
        <v>14</v>
      </c>
      <c r="D328">
        <v>14</v>
      </c>
      <c r="E328">
        <v>3</v>
      </c>
      <c r="F328" s="2">
        <f t="shared" si="5"/>
        <v>43844</v>
      </c>
      <c r="G328" s="11">
        <v>43844.583333333336</v>
      </c>
      <c r="H328" s="9">
        <f>VLOOKUP(F328, 'Report Output'!$A$5:$Y$370, 'Hourly Table'!D328+2, 0)</f>
        <v>18.59</v>
      </c>
      <c r="I328" s="10">
        <f>VLOOKUP(G328,'PJM South (2018-2020)'!B$17528:C$26311,2,0)</f>
        <v>20.329999999999998</v>
      </c>
    </row>
    <row r="329" spans="1:9" x14ac:dyDescent="0.25">
      <c r="A329">
        <v>2020</v>
      </c>
      <c r="B329">
        <v>1</v>
      </c>
      <c r="C329">
        <v>14</v>
      </c>
      <c r="D329">
        <v>15</v>
      </c>
      <c r="E329">
        <v>3</v>
      </c>
      <c r="F329" s="2">
        <f t="shared" si="5"/>
        <v>43844</v>
      </c>
      <c r="G329" s="11">
        <v>43844.625</v>
      </c>
      <c r="H329" s="9">
        <f>VLOOKUP(F329, 'Report Output'!$A$5:$Y$370, 'Hourly Table'!D329+2, 0)</f>
        <v>18.510000000000002</v>
      </c>
      <c r="I329" s="10">
        <f>VLOOKUP(G329,'PJM South (2018-2020)'!B$17528:C$26311,2,0)</f>
        <v>19.93</v>
      </c>
    </row>
    <row r="330" spans="1:9" x14ac:dyDescent="0.25">
      <c r="A330">
        <v>2020</v>
      </c>
      <c r="B330">
        <v>1</v>
      </c>
      <c r="C330">
        <v>14</v>
      </c>
      <c r="D330">
        <v>16</v>
      </c>
      <c r="E330">
        <v>3</v>
      </c>
      <c r="F330" s="2">
        <f t="shared" si="5"/>
        <v>43844</v>
      </c>
      <c r="G330" s="11">
        <v>43844.666666666664</v>
      </c>
      <c r="H330" s="9">
        <f>VLOOKUP(F330, 'Report Output'!$A$5:$Y$370, 'Hourly Table'!D330+2, 0)</f>
        <v>18.52</v>
      </c>
      <c r="I330" s="10">
        <f>VLOOKUP(G330,'PJM South (2018-2020)'!B$17528:C$26311,2,0)</f>
        <v>19.87</v>
      </c>
    </row>
    <row r="331" spans="1:9" x14ac:dyDescent="0.25">
      <c r="A331">
        <v>2020</v>
      </c>
      <c r="B331">
        <v>1</v>
      </c>
      <c r="C331">
        <v>14</v>
      </c>
      <c r="D331">
        <v>17</v>
      </c>
      <c r="E331">
        <v>3</v>
      </c>
      <c r="F331" s="2">
        <f t="shared" si="5"/>
        <v>43844</v>
      </c>
      <c r="G331" s="11">
        <v>43844.708333333336</v>
      </c>
      <c r="H331" s="9">
        <f>VLOOKUP(F331, 'Report Output'!$A$5:$Y$370, 'Hourly Table'!D331+2, 0)</f>
        <v>18.88</v>
      </c>
      <c r="I331" s="10">
        <f>VLOOKUP(G331,'PJM South (2018-2020)'!B$17528:C$26311,2,0)</f>
        <v>26.5</v>
      </c>
    </row>
    <row r="332" spans="1:9" x14ac:dyDescent="0.25">
      <c r="A332">
        <v>2020</v>
      </c>
      <c r="B332">
        <v>1</v>
      </c>
      <c r="C332">
        <v>14</v>
      </c>
      <c r="D332">
        <v>18</v>
      </c>
      <c r="E332">
        <v>3</v>
      </c>
      <c r="F332" s="2">
        <f t="shared" si="5"/>
        <v>43844</v>
      </c>
      <c r="G332" s="11">
        <v>43844.75</v>
      </c>
      <c r="H332" s="9">
        <f>VLOOKUP(F332, 'Report Output'!$A$5:$Y$370, 'Hourly Table'!D332+2, 0)</f>
        <v>19.66</v>
      </c>
      <c r="I332" s="10">
        <f>VLOOKUP(G332,'PJM South (2018-2020)'!B$17528:C$26311,2,0)</f>
        <v>27.11</v>
      </c>
    </row>
    <row r="333" spans="1:9" x14ac:dyDescent="0.25">
      <c r="A333">
        <v>2020</v>
      </c>
      <c r="B333">
        <v>1</v>
      </c>
      <c r="C333">
        <v>14</v>
      </c>
      <c r="D333">
        <v>19</v>
      </c>
      <c r="E333">
        <v>3</v>
      </c>
      <c r="F333" s="2">
        <f t="shared" si="5"/>
        <v>43844</v>
      </c>
      <c r="G333" s="11">
        <v>43844.791666666664</v>
      </c>
      <c r="H333" s="9">
        <f>VLOOKUP(F333, 'Report Output'!$A$5:$Y$370, 'Hourly Table'!D333+2, 0)</f>
        <v>19.260000000000002</v>
      </c>
      <c r="I333" s="10">
        <f>VLOOKUP(G333,'PJM South (2018-2020)'!B$17528:C$26311,2,0)</f>
        <v>25.51</v>
      </c>
    </row>
    <row r="334" spans="1:9" x14ac:dyDescent="0.25">
      <c r="A334">
        <v>2020</v>
      </c>
      <c r="B334">
        <v>1</v>
      </c>
      <c r="C334">
        <v>14</v>
      </c>
      <c r="D334">
        <v>20</v>
      </c>
      <c r="E334">
        <v>3</v>
      </c>
      <c r="F334" s="2">
        <f t="shared" si="5"/>
        <v>43844</v>
      </c>
      <c r="G334" s="11">
        <v>43844.833333333336</v>
      </c>
      <c r="H334" s="9">
        <f>VLOOKUP(F334, 'Report Output'!$A$5:$Y$370, 'Hourly Table'!D334+2, 0)</f>
        <v>19.22</v>
      </c>
      <c r="I334" s="10">
        <f>VLOOKUP(G334,'PJM South (2018-2020)'!B$17528:C$26311,2,0)</f>
        <v>22.68</v>
      </c>
    </row>
    <row r="335" spans="1:9" x14ac:dyDescent="0.25">
      <c r="A335">
        <v>2020</v>
      </c>
      <c r="B335">
        <v>1</v>
      </c>
      <c r="C335">
        <v>14</v>
      </c>
      <c r="D335">
        <v>21</v>
      </c>
      <c r="E335">
        <v>3</v>
      </c>
      <c r="F335" s="2">
        <f t="shared" si="5"/>
        <v>43844</v>
      </c>
      <c r="G335" s="11">
        <v>43844.875</v>
      </c>
      <c r="H335" s="9">
        <f>VLOOKUP(F335, 'Report Output'!$A$5:$Y$370, 'Hourly Table'!D335+2, 0)</f>
        <v>18.940000000000001</v>
      </c>
      <c r="I335" s="10">
        <f>VLOOKUP(G335,'PJM South (2018-2020)'!B$17528:C$26311,2,0)</f>
        <v>21.67</v>
      </c>
    </row>
    <row r="336" spans="1:9" x14ac:dyDescent="0.25">
      <c r="A336">
        <v>2020</v>
      </c>
      <c r="B336">
        <v>1</v>
      </c>
      <c r="C336">
        <v>14</v>
      </c>
      <c r="D336">
        <v>22</v>
      </c>
      <c r="E336">
        <v>3</v>
      </c>
      <c r="F336" s="2">
        <f t="shared" si="5"/>
        <v>43844</v>
      </c>
      <c r="G336" s="11">
        <v>43844.916666666664</v>
      </c>
      <c r="H336" s="9">
        <f>VLOOKUP(F336, 'Report Output'!$A$5:$Y$370, 'Hourly Table'!D336+2, 0)</f>
        <v>18.71</v>
      </c>
      <c r="I336" s="10">
        <f>VLOOKUP(G336,'PJM South (2018-2020)'!B$17528:C$26311,2,0)</f>
        <v>19.63</v>
      </c>
    </row>
    <row r="337" spans="1:9" x14ac:dyDescent="0.25">
      <c r="A337">
        <v>2020</v>
      </c>
      <c r="B337">
        <v>1</v>
      </c>
      <c r="C337">
        <v>14</v>
      </c>
      <c r="D337">
        <v>23</v>
      </c>
      <c r="E337">
        <v>3</v>
      </c>
      <c r="F337" s="2">
        <f t="shared" si="5"/>
        <v>43844</v>
      </c>
      <c r="G337" s="11">
        <v>43844.958333333336</v>
      </c>
      <c r="H337" s="9">
        <f>VLOOKUP(F337, 'Report Output'!$A$5:$Y$370, 'Hourly Table'!D337+2, 0)</f>
        <v>18.41</v>
      </c>
      <c r="I337" s="10">
        <f>VLOOKUP(G337,'PJM South (2018-2020)'!B$17528:C$26311,2,0)</f>
        <v>18.36</v>
      </c>
    </row>
    <row r="338" spans="1:9" x14ac:dyDescent="0.25">
      <c r="A338">
        <v>2020</v>
      </c>
      <c r="B338">
        <v>1</v>
      </c>
      <c r="C338">
        <v>15</v>
      </c>
      <c r="D338">
        <v>0</v>
      </c>
      <c r="E338">
        <v>4</v>
      </c>
      <c r="F338" s="2">
        <f t="shared" si="5"/>
        <v>43845</v>
      </c>
      <c r="G338" s="11">
        <v>43845</v>
      </c>
      <c r="H338" s="9">
        <f>VLOOKUP(F338, 'Report Output'!$A$5:$Y$370, 'Hourly Table'!D338+2, 0)</f>
        <v>18.25</v>
      </c>
      <c r="I338" s="10">
        <f>VLOOKUP(G338,'PJM South (2018-2020)'!B$17528:C$26311,2,0)</f>
        <v>18.47</v>
      </c>
    </row>
    <row r="339" spans="1:9" x14ac:dyDescent="0.25">
      <c r="A339">
        <v>2020</v>
      </c>
      <c r="B339">
        <v>1</v>
      </c>
      <c r="C339">
        <v>15</v>
      </c>
      <c r="D339">
        <v>1</v>
      </c>
      <c r="E339">
        <v>4</v>
      </c>
      <c r="F339" s="2">
        <f t="shared" si="5"/>
        <v>43845</v>
      </c>
      <c r="G339" s="11">
        <v>43845.041666666664</v>
      </c>
      <c r="H339" s="9">
        <f>VLOOKUP(F339, 'Report Output'!$A$5:$Y$370, 'Hourly Table'!D339+2, 0)</f>
        <v>18.18</v>
      </c>
      <c r="I339" s="10">
        <f>VLOOKUP(G339,'PJM South (2018-2020)'!B$17528:C$26311,2,0)</f>
        <v>17.989999999999998</v>
      </c>
    </row>
    <row r="340" spans="1:9" x14ac:dyDescent="0.25">
      <c r="A340">
        <v>2020</v>
      </c>
      <c r="B340">
        <v>1</v>
      </c>
      <c r="C340">
        <v>15</v>
      </c>
      <c r="D340">
        <v>2</v>
      </c>
      <c r="E340">
        <v>4</v>
      </c>
      <c r="F340" s="2">
        <f t="shared" si="5"/>
        <v>43845</v>
      </c>
      <c r="G340" s="11">
        <v>43845.083333333336</v>
      </c>
      <c r="H340" s="9">
        <f>VLOOKUP(F340, 'Report Output'!$A$5:$Y$370, 'Hourly Table'!D340+2, 0)</f>
        <v>18.100000000000001</v>
      </c>
      <c r="I340" s="10">
        <f>VLOOKUP(G340,'PJM South (2018-2020)'!B$17528:C$26311,2,0)</f>
        <v>17.059999999999999</v>
      </c>
    </row>
    <row r="341" spans="1:9" x14ac:dyDescent="0.25">
      <c r="A341">
        <v>2020</v>
      </c>
      <c r="B341">
        <v>1</v>
      </c>
      <c r="C341">
        <v>15</v>
      </c>
      <c r="D341">
        <v>3</v>
      </c>
      <c r="E341">
        <v>4</v>
      </c>
      <c r="F341" s="2">
        <f t="shared" si="5"/>
        <v>43845</v>
      </c>
      <c r="G341" s="11">
        <v>43845.125</v>
      </c>
      <c r="H341" s="9">
        <f>VLOOKUP(F341, 'Report Output'!$A$5:$Y$370, 'Hourly Table'!D341+2, 0)</f>
        <v>18.04</v>
      </c>
      <c r="I341" s="10">
        <f>VLOOKUP(G341,'PJM South (2018-2020)'!B$17528:C$26311,2,0)</f>
        <v>16.96</v>
      </c>
    </row>
    <row r="342" spans="1:9" x14ac:dyDescent="0.25">
      <c r="A342">
        <v>2020</v>
      </c>
      <c r="B342">
        <v>1</v>
      </c>
      <c r="C342">
        <v>15</v>
      </c>
      <c r="D342">
        <v>4</v>
      </c>
      <c r="E342">
        <v>4</v>
      </c>
      <c r="F342" s="2">
        <f t="shared" si="5"/>
        <v>43845</v>
      </c>
      <c r="G342" s="11">
        <v>43845.166666666664</v>
      </c>
      <c r="H342" s="9">
        <f>VLOOKUP(F342, 'Report Output'!$A$5:$Y$370, 'Hourly Table'!D342+2, 0)</f>
        <v>18.11</v>
      </c>
      <c r="I342" s="10">
        <f>VLOOKUP(G342,'PJM South (2018-2020)'!B$17528:C$26311,2,0)</f>
        <v>17.25</v>
      </c>
    </row>
    <row r="343" spans="1:9" x14ac:dyDescent="0.25">
      <c r="A343">
        <v>2020</v>
      </c>
      <c r="B343">
        <v>1</v>
      </c>
      <c r="C343">
        <v>15</v>
      </c>
      <c r="D343">
        <v>5</v>
      </c>
      <c r="E343">
        <v>4</v>
      </c>
      <c r="F343" s="2">
        <f t="shared" si="5"/>
        <v>43845</v>
      </c>
      <c r="G343" s="11">
        <v>43845.208333333336</v>
      </c>
      <c r="H343" s="9">
        <f>VLOOKUP(F343, 'Report Output'!$A$5:$Y$370, 'Hourly Table'!D343+2, 0)</f>
        <v>18.010000000000002</v>
      </c>
      <c r="I343" s="10">
        <f>VLOOKUP(G343,'PJM South (2018-2020)'!B$17528:C$26311,2,0)</f>
        <v>18.3</v>
      </c>
    </row>
    <row r="344" spans="1:9" x14ac:dyDescent="0.25">
      <c r="A344">
        <v>2020</v>
      </c>
      <c r="B344">
        <v>1</v>
      </c>
      <c r="C344">
        <v>15</v>
      </c>
      <c r="D344">
        <v>6</v>
      </c>
      <c r="E344">
        <v>4</v>
      </c>
      <c r="F344" s="2">
        <f t="shared" si="5"/>
        <v>43845</v>
      </c>
      <c r="G344" s="11">
        <v>43845.25</v>
      </c>
      <c r="H344" s="9">
        <f>VLOOKUP(F344, 'Report Output'!$A$5:$Y$370, 'Hourly Table'!D344+2, 0)</f>
        <v>19.100000000000001</v>
      </c>
      <c r="I344" s="10">
        <f>VLOOKUP(G344,'PJM South (2018-2020)'!B$17528:C$26311,2,0)</f>
        <v>25.09</v>
      </c>
    </row>
    <row r="345" spans="1:9" x14ac:dyDescent="0.25">
      <c r="A345">
        <v>2020</v>
      </c>
      <c r="B345">
        <v>1</v>
      </c>
      <c r="C345">
        <v>15</v>
      </c>
      <c r="D345">
        <v>7</v>
      </c>
      <c r="E345">
        <v>4</v>
      </c>
      <c r="F345" s="2">
        <f t="shared" si="5"/>
        <v>43845</v>
      </c>
      <c r="G345" s="11">
        <v>43845.291666666664</v>
      </c>
      <c r="H345" s="9">
        <f>VLOOKUP(F345, 'Report Output'!$A$5:$Y$370, 'Hourly Table'!D345+2, 0)</f>
        <v>19.59</v>
      </c>
      <c r="I345" s="10">
        <f>VLOOKUP(G345,'PJM South (2018-2020)'!B$17528:C$26311,2,0)</f>
        <v>21.41</v>
      </c>
    </row>
    <row r="346" spans="1:9" x14ac:dyDescent="0.25">
      <c r="A346">
        <v>2020</v>
      </c>
      <c r="B346">
        <v>1</v>
      </c>
      <c r="C346">
        <v>15</v>
      </c>
      <c r="D346">
        <v>8</v>
      </c>
      <c r="E346">
        <v>4</v>
      </c>
      <c r="F346" s="2">
        <f t="shared" si="5"/>
        <v>43845</v>
      </c>
      <c r="G346" s="11">
        <v>43845.333333333336</v>
      </c>
      <c r="H346" s="9">
        <f>VLOOKUP(F346, 'Report Output'!$A$5:$Y$370, 'Hourly Table'!D346+2, 0)</f>
        <v>19.28</v>
      </c>
      <c r="I346" s="10">
        <f>VLOOKUP(G346,'PJM South (2018-2020)'!B$17528:C$26311,2,0)</f>
        <v>22.67</v>
      </c>
    </row>
    <row r="347" spans="1:9" x14ac:dyDescent="0.25">
      <c r="A347">
        <v>2020</v>
      </c>
      <c r="B347">
        <v>1</v>
      </c>
      <c r="C347">
        <v>15</v>
      </c>
      <c r="D347">
        <v>9</v>
      </c>
      <c r="E347">
        <v>4</v>
      </c>
      <c r="F347" s="2">
        <f t="shared" si="5"/>
        <v>43845</v>
      </c>
      <c r="G347" s="11">
        <v>43845.375</v>
      </c>
      <c r="H347" s="9">
        <f>VLOOKUP(F347, 'Report Output'!$A$5:$Y$370, 'Hourly Table'!D347+2, 0)</f>
        <v>19.62</v>
      </c>
      <c r="I347" s="10">
        <f>VLOOKUP(G347,'PJM South (2018-2020)'!B$17528:C$26311,2,0)</f>
        <v>21.58</v>
      </c>
    </row>
    <row r="348" spans="1:9" x14ac:dyDescent="0.25">
      <c r="A348">
        <v>2020</v>
      </c>
      <c r="B348">
        <v>1</v>
      </c>
      <c r="C348">
        <v>15</v>
      </c>
      <c r="D348">
        <v>10</v>
      </c>
      <c r="E348">
        <v>4</v>
      </c>
      <c r="F348" s="2">
        <f t="shared" si="5"/>
        <v>43845</v>
      </c>
      <c r="G348" s="11">
        <v>43845.416666666664</v>
      </c>
      <c r="H348" s="9">
        <f>VLOOKUP(F348, 'Report Output'!$A$5:$Y$370, 'Hourly Table'!D348+2, 0)</f>
        <v>19</v>
      </c>
      <c r="I348" s="10">
        <f>VLOOKUP(G348,'PJM South (2018-2020)'!B$17528:C$26311,2,0)</f>
        <v>30.51</v>
      </c>
    </row>
    <row r="349" spans="1:9" x14ac:dyDescent="0.25">
      <c r="A349">
        <v>2020</v>
      </c>
      <c r="B349">
        <v>1</v>
      </c>
      <c r="C349">
        <v>15</v>
      </c>
      <c r="D349">
        <v>11</v>
      </c>
      <c r="E349">
        <v>4</v>
      </c>
      <c r="F349" s="2">
        <f t="shared" si="5"/>
        <v>43845</v>
      </c>
      <c r="G349" s="11">
        <v>43845.458333333336</v>
      </c>
      <c r="H349" s="9">
        <f>VLOOKUP(F349, 'Report Output'!$A$5:$Y$370, 'Hourly Table'!D349+2, 0)</f>
        <v>18.850000000000001</v>
      </c>
      <c r="I349" s="10">
        <f>VLOOKUP(G349,'PJM South (2018-2020)'!B$17528:C$26311,2,0)</f>
        <v>21.92</v>
      </c>
    </row>
    <row r="350" spans="1:9" x14ac:dyDescent="0.25">
      <c r="A350">
        <v>2020</v>
      </c>
      <c r="B350">
        <v>1</v>
      </c>
      <c r="C350">
        <v>15</v>
      </c>
      <c r="D350">
        <v>12</v>
      </c>
      <c r="E350">
        <v>4</v>
      </c>
      <c r="F350" s="2">
        <f t="shared" si="5"/>
        <v>43845</v>
      </c>
      <c r="G350" s="11">
        <v>43845.5</v>
      </c>
      <c r="H350" s="9">
        <f>VLOOKUP(F350, 'Report Output'!$A$5:$Y$370, 'Hourly Table'!D350+2, 0)</f>
        <v>18.86</v>
      </c>
      <c r="I350" s="10">
        <f>VLOOKUP(G350,'PJM South (2018-2020)'!B$17528:C$26311,2,0)</f>
        <v>20.5</v>
      </c>
    </row>
    <row r="351" spans="1:9" x14ac:dyDescent="0.25">
      <c r="A351">
        <v>2020</v>
      </c>
      <c r="B351">
        <v>1</v>
      </c>
      <c r="C351">
        <v>15</v>
      </c>
      <c r="D351">
        <v>13</v>
      </c>
      <c r="E351">
        <v>4</v>
      </c>
      <c r="F351" s="2">
        <f t="shared" si="5"/>
        <v>43845</v>
      </c>
      <c r="G351" s="11">
        <v>43845.541666666664</v>
      </c>
      <c r="H351" s="9">
        <f>VLOOKUP(F351, 'Report Output'!$A$5:$Y$370, 'Hourly Table'!D351+2, 0)</f>
        <v>18.78</v>
      </c>
      <c r="I351" s="10">
        <f>VLOOKUP(G351,'PJM South (2018-2020)'!B$17528:C$26311,2,0)</f>
        <v>19.649999999999999</v>
      </c>
    </row>
    <row r="352" spans="1:9" x14ac:dyDescent="0.25">
      <c r="A352">
        <v>2020</v>
      </c>
      <c r="B352">
        <v>1</v>
      </c>
      <c r="C352">
        <v>15</v>
      </c>
      <c r="D352">
        <v>14</v>
      </c>
      <c r="E352">
        <v>4</v>
      </c>
      <c r="F352" s="2">
        <f t="shared" si="5"/>
        <v>43845</v>
      </c>
      <c r="G352" s="11">
        <v>43845.583333333336</v>
      </c>
      <c r="H352" s="9">
        <f>VLOOKUP(F352, 'Report Output'!$A$5:$Y$370, 'Hourly Table'!D352+2, 0)</f>
        <v>18.62</v>
      </c>
      <c r="I352" s="10">
        <f>VLOOKUP(G352,'PJM South (2018-2020)'!B$17528:C$26311,2,0)</f>
        <v>19.02</v>
      </c>
    </row>
    <row r="353" spans="1:9" x14ac:dyDescent="0.25">
      <c r="A353">
        <v>2020</v>
      </c>
      <c r="B353">
        <v>1</v>
      </c>
      <c r="C353">
        <v>15</v>
      </c>
      <c r="D353">
        <v>15</v>
      </c>
      <c r="E353">
        <v>4</v>
      </c>
      <c r="F353" s="2">
        <f t="shared" si="5"/>
        <v>43845</v>
      </c>
      <c r="G353" s="11">
        <v>43845.625</v>
      </c>
      <c r="H353" s="9">
        <f>VLOOKUP(F353, 'Report Output'!$A$5:$Y$370, 'Hourly Table'!D353+2, 0)</f>
        <v>18.510000000000002</v>
      </c>
      <c r="I353" s="10">
        <f>VLOOKUP(G353,'PJM South (2018-2020)'!B$17528:C$26311,2,0)</f>
        <v>18.96</v>
      </c>
    </row>
    <row r="354" spans="1:9" x14ac:dyDescent="0.25">
      <c r="A354">
        <v>2020</v>
      </c>
      <c r="B354">
        <v>1</v>
      </c>
      <c r="C354">
        <v>15</v>
      </c>
      <c r="D354">
        <v>16</v>
      </c>
      <c r="E354">
        <v>4</v>
      </c>
      <c r="F354" s="2">
        <f t="shared" si="5"/>
        <v>43845</v>
      </c>
      <c r="G354" s="11">
        <v>43845.666666666664</v>
      </c>
      <c r="H354" s="9">
        <f>VLOOKUP(F354, 'Report Output'!$A$5:$Y$370, 'Hourly Table'!D354+2, 0)</f>
        <v>17.899999999999999</v>
      </c>
      <c r="I354" s="10">
        <f>VLOOKUP(G354,'PJM South (2018-2020)'!B$17528:C$26311,2,0)</f>
        <v>20</v>
      </c>
    </row>
    <row r="355" spans="1:9" x14ac:dyDescent="0.25">
      <c r="A355">
        <v>2020</v>
      </c>
      <c r="B355">
        <v>1</v>
      </c>
      <c r="C355">
        <v>15</v>
      </c>
      <c r="D355">
        <v>17</v>
      </c>
      <c r="E355">
        <v>4</v>
      </c>
      <c r="F355" s="2">
        <f t="shared" si="5"/>
        <v>43845</v>
      </c>
      <c r="G355" s="11">
        <v>43845.708333333336</v>
      </c>
      <c r="H355" s="9">
        <f>VLOOKUP(F355, 'Report Output'!$A$5:$Y$370, 'Hourly Table'!D355+2, 0)</f>
        <v>18.22</v>
      </c>
      <c r="I355" s="10">
        <f>VLOOKUP(G355,'PJM South (2018-2020)'!B$17528:C$26311,2,0)</f>
        <v>21.39</v>
      </c>
    </row>
    <row r="356" spans="1:9" x14ac:dyDescent="0.25">
      <c r="A356">
        <v>2020</v>
      </c>
      <c r="B356">
        <v>1</v>
      </c>
      <c r="C356">
        <v>15</v>
      </c>
      <c r="D356">
        <v>18</v>
      </c>
      <c r="E356">
        <v>4</v>
      </c>
      <c r="F356" s="2">
        <f t="shared" si="5"/>
        <v>43845</v>
      </c>
      <c r="G356" s="11">
        <v>43845.75</v>
      </c>
      <c r="H356" s="9">
        <f>VLOOKUP(F356, 'Report Output'!$A$5:$Y$370, 'Hourly Table'!D356+2, 0)</f>
        <v>18.88</v>
      </c>
      <c r="I356" s="10">
        <f>VLOOKUP(G356,'PJM South (2018-2020)'!B$17528:C$26311,2,0)</f>
        <v>24.73</v>
      </c>
    </row>
    <row r="357" spans="1:9" x14ac:dyDescent="0.25">
      <c r="A357">
        <v>2020</v>
      </c>
      <c r="B357">
        <v>1</v>
      </c>
      <c r="C357">
        <v>15</v>
      </c>
      <c r="D357">
        <v>19</v>
      </c>
      <c r="E357">
        <v>4</v>
      </c>
      <c r="F357" s="2">
        <f t="shared" si="5"/>
        <v>43845</v>
      </c>
      <c r="G357" s="11">
        <v>43845.791666666664</v>
      </c>
      <c r="H357" s="9">
        <f>VLOOKUP(F357, 'Report Output'!$A$5:$Y$370, 'Hourly Table'!D357+2, 0)</f>
        <v>18.829999999999998</v>
      </c>
      <c r="I357" s="10">
        <f>VLOOKUP(G357,'PJM South (2018-2020)'!B$17528:C$26311,2,0)</f>
        <v>18.989999999999998</v>
      </c>
    </row>
    <row r="358" spans="1:9" x14ac:dyDescent="0.25">
      <c r="A358">
        <v>2020</v>
      </c>
      <c r="B358">
        <v>1</v>
      </c>
      <c r="C358">
        <v>15</v>
      </c>
      <c r="D358">
        <v>20</v>
      </c>
      <c r="E358">
        <v>4</v>
      </c>
      <c r="F358" s="2">
        <f t="shared" si="5"/>
        <v>43845</v>
      </c>
      <c r="G358" s="11">
        <v>43845.833333333336</v>
      </c>
      <c r="H358" s="9">
        <f>VLOOKUP(F358, 'Report Output'!$A$5:$Y$370, 'Hourly Table'!D358+2, 0)</f>
        <v>18.760000000000002</v>
      </c>
      <c r="I358" s="10">
        <f>VLOOKUP(G358,'PJM South (2018-2020)'!B$17528:C$26311,2,0)</f>
        <v>18.8</v>
      </c>
    </row>
    <row r="359" spans="1:9" x14ac:dyDescent="0.25">
      <c r="A359">
        <v>2020</v>
      </c>
      <c r="B359">
        <v>1</v>
      </c>
      <c r="C359">
        <v>15</v>
      </c>
      <c r="D359">
        <v>21</v>
      </c>
      <c r="E359">
        <v>4</v>
      </c>
      <c r="F359" s="2">
        <f t="shared" si="5"/>
        <v>43845</v>
      </c>
      <c r="G359" s="11">
        <v>43845.875</v>
      </c>
      <c r="H359" s="9">
        <f>VLOOKUP(F359, 'Report Output'!$A$5:$Y$370, 'Hourly Table'!D359+2, 0)</f>
        <v>18.61</v>
      </c>
      <c r="I359" s="10">
        <f>VLOOKUP(G359,'PJM South (2018-2020)'!B$17528:C$26311,2,0)</f>
        <v>17.8</v>
      </c>
    </row>
    <row r="360" spans="1:9" x14ac:dyDescent="0.25">
      <c r="A360">
        <v>2020</v>
      </c>
      <c r="B360">
        <v>1</v>
      </c>
      <c r="C360">
        <v>15</v>
      </c>
      <c r="D360">
        <v>22</v>
      </c>
      <c r="E360">
        <v>4</v>
      </c>
      <c r="F360" s="2">
        <f t="shared" si="5"/>
        <v>43845</v>
      </c>
      <c r="G360" s="11">
        <v>43845.916666666664</v>
      </c>
      <c r="H360" s="9">
        <f>VLOOKUP(F360, 'Report Output'!$A$5:$Y$370, 'Hourly Table'!D360+2, 0)</f>
        <v>18.329999999999998</v>
      </c>
      <c r="I360" s="10">
        <f>VLOOKUP(G360,'PJM South (2018-2020)'!B$17528:C$26311,2,0)</f>
        <v>16.28</v>
      </c>
    </row>
    <row r="361" spans="1:9" x14ac:dyDescent="0.25">
      <c r="A361">
        <v>2020</v>
      </c>
      <c r="B361">
        <v>1</v>
      </c>
      <c r="C361">
        <v>15</v>
      </c>
      <c r="D361">
        <v>23</v>
      </c>
      <c r="E361">
        <v>4</v>
      </c>
      <c r="F361" s="2">
        <f t="shared" si="5"/>
        <v>43845</v>
      </c>
      <c r="G361" s="11">
        <v>43845.958333333336</v>
      </c>
      <c r="H361" s="9">
        <f>VLOOKUP(F361, 'Report Output'!$A$5:$Y$370, 'Hourly Table'!D361+2, 0)</f>
        <v>18.05</v>
      </c>
      <c r="I361" s="10">
        <f>VLOOKUP(G361,'PJM South (2018-2020)'!B$17528:C$26311,2,0)</f>
        <v>14.82</v>
      </c>
    </row>
    <row r="362" spans="1:9" x14ac:dyDescent="0.25">
      <c r="A362">
        <v>2020</v>
      </c>
      <c r="B362">
        <v>1</v>
      </c>
      <c r="C362">
        <v>16</v>
      </c>
      <c r="D362">
        <v>0</v>
      </c>
      <c r="E362">
        <v>5</v>
      </c>
      <c r="F362" s="2">
        <f t="shared" si="5"/>
        <v>43846</v>
      </c>
      <c r="G362" s="11">
        <v>43846</v>
      </c>
      <c r="H362" s="9">
        <f>VLOOKUP(F362, 'Report Output'!$A$5:$Y$370, 'Hourly Table'!D362+2, 0)</f>
        <v>18.03</v>
      </c>
      <c r="I362" s="10">
        <f>VLOOKUP(G362,'PJM South (2018-2020)'!B$17528:C$26311,2,0)</f>
        <v>14.5</v>
      </c>
    </row>
    <row r="363" spans="1:9" x14ac:dyDescent="0.25">
      <c r="A363">
        <v>2020</v>
      </c>
      <c r="B363">
        <v>1</v>
      </c>
      <c r="C363">
        <v>16</v>
      </c>
      <c r="D363">
        <v>1</v>
      </c>
      <c r="E363">
        <v>5</v>
      </c>
      <c r="F363" s="2">
        <f t="shared" si="5"/>
        <v>43846</v>
      </c>
      <c r="G363" s="11">
        <v>43846.041666666664</v>
      </c>
      <c r="H363" s="9">
        <f>VLOOKUP(F363, 'Report Output'!$A$5:$Y$370, 'Hourly Table'!D363+2, 0)</f>
        <v>17.920000000000002</v>
      </c>
      <c r="I363" s="10">
        <f>VLOOKUP(G363,'PJM South (2018-2020)'!B$17528:C$26311,2,0)</f>
        <v>13.92</v>
      </c>
    </row>
    <row r="364" spans="1:9" x14ac:dyDescent="0.25">
      <c r="A364">
        <v>2020</v>
      </c>
      <c r="B364">
        <v>1</v>
      </c>
      <c r="C364">
        <v>16</v>
      </c>
      <c r="D364">
        <v>2</v>
      </c>
      <c r="E364">
        <v>5</v>
      </c>
      <c r="F364" s="2">
        <f t="shared" si="5"/>
        <v>43846</v>
      </c>
      <c r="G364" s="11">
        <v>43846.083333333336</v>
      </c>
      <c r="H364" s="9">
        <f>VLOOKUP(F364, 'Report Output'!$A$5:$Y$370, 'Hourly Table'!D364+2, 0)</f>
        <v>17.78</v>
      </c>
      <c r="I364" s="10">
        <f>VLOOKUP(G364,'PJM South (2018-2020)'!B$17528:C$26311,2,0)</f>
        <v>14.04</v>
      </c>
    </row>
    <row r="365" spans="1:9" x14ac:dyDescent="0.25">
      <c r="A365">
        <v>2020</v>
      </c>
      <c r="B365">
        <v>1</v>
      </c>
      <c r="C365">
        <v>16</v>
      </c>
      <c r="D365">
        <v>3</v>
      </c>
      <c r="E365">
        <v>5</v>
      </c>
      <c r="F365" s="2">
        <f t="shared" si="5"/>
        <v>43846</v>
      </c>
      <c r="G365" s="11">
        <v>43846.125</v>
      </c>
      <c r="H365" s="9">
        <f>VLOOKUP(F365, 'Report Output'!$A$5:$Y$370, 'Hourly Table'!D365+2, 0)</f>
        <v>17.78</v>
      </c>
      <c r="I365" s="10">
        <f>VLOOKUP(G365,'PJM South (2018-2020)'!B$17528:C$26311,2,0)</f>
        <v>13.4</v>
      </c>
    </row>
    <row r="366" spans="1:9" x14ac:dyDescent="0.25">
      <c r="A366">
        <v>2020</v>
      </c>
      <c r="B366">
        <v>1</v>
      </c>
      <c r="C366">
        <v>16</v>
      </c>
      <c r="D366">
        <v>4</v>
      </c>
      <c r="E366">
        <v>5</v>
      </c>
      <c r="F366" s="2">
        <f t="shared" si="5"/>
        <v>43846</v>
      </c>
      <c r="G366" s="11">
        <v>43846.166666666664</v>
      </c>
      <c r="H366" s="9">
        <f>VLOOKUP(F366, 'Report Output'!$A$5:$Y$370, 'Hourly Table'!D366+2, 0)</f>
        <v>17.79</v>
      </c>
      <c r="I366" s="10">
        <f>VLOOKUP(G366,'PJM South (2018-2020)'!B$17528:C$26311,2,0)</f>
        <v>13.9</v>
      </c>
    </row>
    <row r="367" spans="1:9" x14ac:dyDescent="0.25">
      <c r="A367">
        <v>2020</v>
      </c>
      <c r="B367">
        <v>1</v>
      </c>
      <c r="C367">
        <v>16</v>
      </c>
      <c r="D367">
        <v>5</v>
      </c>
      <c r="E367">
        <v>5</v>
      </c>
      <c r="F367" s="2">
        <f t="shared" si="5"/>
        <v>43846</v>
      </c>
      <c r="G367" s="11">
        <v>43846.208333333336</v>
      </c>
      <c r="H367" s="9">
        <f>VLOOKUP(F367, 'Report Output'!$A$5:$Y$370, 'Hourly Table'!D367+2, 0)</f>
        <v>17.86</v>
      </c>
      <c r="I367" s="10">
        <f>VLOOKUP(G367,'PJM South (2018-2020)'!B$17528:C$26311,2,0)</f>
        <v>14.76</v>
      </c>
    </row>
    <row r="368" spans="1:9" x14ac:dyDescent="0.25">
      <c r="A368">
        <v>2020</v>
      </c>
      <c r="B368">
        <v>1</v>
      </c>
      <c r="C368">
        <v>16</v>
      </c>
      <c r="D368">
        <v>6</v>
      </c>
      <c r="E368">
        <v>5</v>
      </c>
      <c r="F368" s="2">
        <f t="shared" si="5"/>
        <v>43846</v>
      </c>
      <c r="G368" s="11">
        <v>43846.25</v>
      </c>
      <c r="H368" s="9">
        <f>VLOOKUP(F368, 'Report Output'!$A$5:$Y$370, 'Hourly Table'!D368+2, 0)</f>
        <v>18.28</v>
      </c>
      <c r="I368" s="10">
        <f>VLOOKUP(G368,'PJM South (2018-2020)'!B$17528:C$26311,2,0)</f>
        <v>18.420000000000002</v>
      </c>
    </row>
    <row r="369" spans="1:9" x14ac:dyDescent="0.25">
      <c r="A369">
        <v>2020</v>
      </c>
      <c r="B369">
        <v>1</v>
      </c>
      <c r="C369">
        <v>16</v>
      </c>
      <c r="D369">
        <v>7</v>
      </c>
      <c r="E369">
        <v>5</v>
      </c>
      <c r="F369" s="2">
        <f t="shared" si="5"/>
        <v>43846</v>
      </c>
      <c r="G369" s="11">
        <v>43846.291666666664</v>
      </c>
      <c r="H369" s="9">
        <f>VLOOKUP(F369, 'Report Output'!$A$5:$Y$370, 'Hourly Table'!D369+2, 0)</f>
        <v>19.010000000000002</v>
      </c>
      <c r="I369" s="10">
        <f>VLOOKUP(G369,'PJM South (2018-2020)'!B$17528:C$26311,2,0)</f>
        <v>20.91</v>
      </c>
    </row>
    <row r="370" spans="1:9" x14ac:dyDescent="0.25">
      <c r="A370">
        <v>2020</v>
      </c>
      <c r="B370">
        <v>1</v>
      </c>
      <c r="C370">
        <v>16</v>
      </c>
      <c r="D370">
        <v>8</v>
      </c>
      <c r="E370">
        <v>5</v>
      </c>
      <c r="F370" s="2">
        <f t="shared" si="5"/>
        <v>43846</v>
      </c>
      <c r="G370" s="11">
        <v>43846.333333333336</v>
      </c>
      <c r="H370" s="9">
        <f>VLOOKUP(F370, 'Report Output'!$A$5:$Y$370, 'Hourly Table'!D370+2, 0)</f>
        <v>19.29</v>
      </c>
      <c r="I370" s="10">
        <f>VLOOKUP(G370,'PJM South (2018-2020)'!B$17528:C$26311,2,0)</f>
        <v>20.92</v>
      </c>
    </row>
    <row r="371" spans="1:9" x14ac:dyDescent="0.25">
      <c r="A371">
        <v>2020</v>
      </c>
      <c r="B371">
        <v>1</v>
      </c>
      <c r="C371">
        <v>16</v>
      </c>
      <c r="D371">
        <v>9</v>
      </c>
      <c r="E371">
        <v>5</v>
      </c>
      <c r="F371" s="2">
        <f t="shared" si="5"/>
        <v>43846</v>
      </c>
      <c r="G371" s="11">
        <v>43846.375</v>
      </c>
      <c r="H371" s="9">
        <f>VLOOKUP(F371, 'Report Output'!$A$5:$Y$370, 'Hourly Table'!D371+2, 0)</f>
        <v>18.95</v>
      </c>
      <c r="I371" s="10">
        <f>VLOOKUP(G371,'PJM South (2018-2020)'!B$17528:C$26311,2,0)</f>
        <v>19.11</v>
      </c>
    </row>
    <row r="372" spans="1:9" x14ac:dyDescent="0.25">
      <c r="A372">
        <v>2020</v>
      </c>
      <c r="B372">
        <v>1</v>
      </c>
      <c r="C372">
        <v>16</v>
      </c>
      <c r="D372">
        <v>10</v>
      </c>
      <c r="E372">
        <v>5</v>
      </c>
      <c r="F372" s="2">
        <f t="shared" si="5"/>
        <v>43846</v>
      </c>
      <c r="G372" s="11">
        <v>43846.416666666664</v>
      </c>
      <c r="H372" s="9">
        <f>VLOOKUP(F372, 'Report Output'!$A$5:$Y$370, 'Hourly Table'!D372+2, 0)</f>
        <v>18.739999999999998</v>
      </c>
      <c r="I372" s="10">
        <f>VLOOKUP(G372,'PJM South (2018-2020)'!B$17528:C$26311,2,0)</f>
        <v>18.149999999999999</v>
      </c>
    </row>
    <row r="373" spans="1:9" x14ac:dyDescent="0.25">
      <c r="A373">
        <v>2020</v>
      </c>
      <c r="B373">
        <v>1</v>
      </c>
      <c r="C373">
        <v>16</v>
      </c>
      <c r="D373">
        <v>11</v>
      </c>
      <c r="E373">
        <v>5</v>
      </c>
      <c r="F373" s="2">
        <f t="shared" si="5"/>
        <v>43846</v>
      </c>
      <c r="G373" s="11">
        <v>43846.458333333336</v>
      </c>
      <c r="H373" s="9">
        <f>VLOOKUP(F373, 'Report Output'!$A$5:$Y$370, 'Hourly Table'!D373+2, 0)</f>
        <v>18.48</v>
      </c>
      <c r="I373" s="10">
        <f>VLOOKUP(G373,'PJM South (2018-2020)'!B$17528:C$26311,2,0)</f>
        <v>18.399999999999999</v>
      </c>
    </row>
    <row r="374" spans="1:9" x14ac:dyDescent="0.25">
      <c r="A374">
        <v>2020</v>
      </c>
      <c r="B374">
        <v>1</v>
      </c>
      <c r="C374">
        <v>16</v>
      </c>
      <c r="D374">
        <v>12</v>
      </c>
      <c r="E374">
        <v>5</v>
      </c>
      <c r="F374" s="2">
        <f t="shared" si="5"/>
        <v>43846</v>
      </c>
      <c r="G374" s="11">
        <v>43846.5</v>
      </c>
      <c r="H374" s="9">
        <f>VLOOKUP(F374, 'Report Output'!$A$5:$Y$370, 'Hourly Table'!D374+2, 0)</f>
        <v>18.36</v>
      </c>
      <c r="I374" s="10">
        <f>VLOOKUP(G374,'PJM South (2018-2020)'!B$17528:C$26311,2,0)</f>
        <v>17.12</v>
      </c>
    </row>
    <row r="375" spans="1:9" x14ac:dyDescent="0.25">
      <c r="A375">
        <v>2020</v>
      </c>
      <c r="B375">
        <v>1</v>
      </c>
      <c r="C375">
        <v>16</v>
      </c>
      <c r="D375">
        <v>13</v>
      </c>
      <c r="E375">
        <v>5</v>
      </c>
      <c r="F375" s="2">
        <f t="shared" si="5"/>
        <v>43846</v>
      </c>
      <c r="G375" s="11">
        <v>43846.541666666664</v>
      </c>
      <c r="H375" s="9">
        <f>VLOOKUP(F375, 'Report Output'!$A$5:$Y$370, 'Hourly Table'!D375+2, 0)</f>
        <v>18.12</v>
      </c>
      <c r="I375" s="10">
        <f>VLOOKUP(G375,'PJM South (2018-2020)'!B$17528:C$26311,2,0)</f>
        <v>17.95</v>
      </c>
    </row>
    <row r="376" spans="1:9" x14ac:dyDescent="0.25">
      <c r="A376">
        <v>2020</v>
      </c>
      <c r="B376">
        <v>1</v>
      </c>
      <c r="C376">
        <v>16</v>
      </c>
      <c r="D376">
        <v>14</v>
      </c>
      <c r="E376">
        <v>5</v>
      </c>
      <c r="F376" s="2">
        <f t="shared" si="5"/>
        <v>43846</v>
      </c>
      <c r="G376" s="11">
        <v>43846.583333333336</v>
      </c>
      <c r="H376" s="9">
        <f>VLOOKUP(F376, 'Report Output'!$A$5:$Y$370, 'Hourly Table'!D376+2, 0)</f>
        <v>18.18</v>
      </c>
      <c r="I376" s="10">
        <f>VLOOKUP(G376,'PJM South (2018-2020)'!B$17528:C$26311,2,0)</f>
        <v>18.82</v>
      </c>
    </row>
    <row r="377" spans="1:9" x14ac:dyDescent="0.25">
      <c r="A377">
        <v>2020</v>
      </c>
      <c r="B377">
        <v>1</v>
      </c>
      <c r="C377">
        <v>16</v>
      </c>
      <c r="D377">
        <v>15</v>
      </c>
      <c r="E377">
        <v>5</v>
      </c>
      <c r="F377" s="2">
        <f t="shared" si="5"/>
        <v>43846</v>
      </c>
      <c r="G377" s="11">
        <v>43846.625</v>
      </c>
      <c r="H377" s="9">
        <f>VLOOKUP(F377, 'Report Output'!$A$5:$Y$370, 'Hourly Table'!D377+2, 0)</f>
        <v>18.05</v>
      </c>
      <c r="I377" s="10">
        <f>VLOOKUP(G377,'PJM South (2018-2020)'!B$17528:C$26311,2,0)</f>
        <v>17.66</v>
      </c>
    </row>
    <row r="378" spans="1:9" x14ac:dyDescent="0.25">
      <c r="A378">
        <v>2020</v>
      </c>
      <c r="B378">
        <v>1</v>
      </c>
      <c r="C378">
        <v>16</v>
      </c>
      <c r="D378">
        <v>16</v>
      </c>
      <c r="E378">
        <v>5</v>
      </c>
      <c r="F378" s="2">
        <f t="shared" si="5"/>
        <v>43846</v>
      </c>
      <c r="G378" s="11">
        <v>43846.666666666664</v>
      </c>
      <c r="H378" s="9">
        <f>VLOOKUP(F378, 'Report Output'!$A$5:$Y$370, 'Hourly Table'!D378+2, 0)</f>
        <v>18.11</v>
      </c>
      <c r="I378" s="10">
        <f>VLOOKUP(G378,'PJM South (2018-2020)'!B$17528:C$26311,2,0)</f>
        <v>18.829999999999998</v>
      </c>
    </row>
    <row r="379" spans="1:9" x14ac:dyDescent="0.25">
      <c r="A379">
        <v>2020</v>
      </c>
      <c r="B379">
        <v>1</v>
      </c>
      <c r="C379">
        <v>16</v>
      </c>
      <c r="D379">
        <v>17</v>
      </c>
      <c r="E379">
        <v>5</v>
      </c>
      <c r="F379" s="2">
        <f t="shared" si="5"/>
        <v>43846</v>
      </c>
      <c r="G379" s="11">
        <v>43846.708333333336</v>
      </c>
      <c r="H379" s="9">
        <f>VLOOKUP(F379, 'Report Output'!$A$5:$Y$370, 'Hourly Table'!D379+2, 0)</f>
        <v>18.399999999999999</v>
      </c>
      <c r="I379" s="10">
        <f>VLOOKUP(G379,'PJM South (2018-2020)'!B$17528:C$26311,2,0)</f>
        <v>22.83</v>
      </c>
    </row>
    <row r="380" spans="1:9" x14ac:dyDescent="0.25">
      <c r="A380">
        <v>2020</v>
      </c>
      <c r="B380">
        <v>1</v>
      </c>
      <c r="C380">
        <v>16</v>
      </c>
      <c r="D380">
        <v>18</v>
      </c>
      <c r="E380">
        <v>5</v>
      </c>
      <c r="F380" s="2">
        <f t="shared" si="5"/>
        <v>43846</v>
      </c>
      <c r="G380" s="11">
        <v>43846.75</v>
      </c>
      <c r="H380" s="9">
        <f>VLOOKUP(F380, 'Report Output'!$A$5:$Y$370, 'Hourly Table'!D380+2, 0)</f>
        <v>19.510000000000002</v>
      </c>
      <c r="I380" s="10">
        <f>VLOOKUP(G380,'PJM South (2018-2020)'!B$17528:C$26311,2,0)</f>
        <v>22.65</v>
      </c>
    </row>
    <row r="381" spans="1:9" x14ac:dyDescent="0.25">
      <c r="A381">
        <v>2020</v>
      </c>
      <c r="B381">
        <v>1</v>
      </c>
      <c r="C381">
        <v>16</v>
      </c>
      <c r="D381">
        <v>19</v>
      </c>
      <c r="E381">
        <v>5</v>
      </c>
      <c r="F381" s="2">
        <f t="shared" si="5"/>
        <v>43846</v>
      </c>
      <c r="G381" s="11">
        <v>43846.791666666664</v>
      </c>
      <c r="H381" s="9">
        <f>VLOOKUP(F381, 'Report Output'!$A$5:$Y$370, 'Hourly Table'!D381+2, 0)</f>
        <v>19.63</v>
      </c>
      <c r="I381" s="10">
        <f>VLOOKUP(G381,'PJM South (2018-2020)'!B$17528:C$26311,2,0)</f>
        <v>32.06</v>
      </c>
    </row>
    <row r="382" spans="1:9" x14ac:dyDescent="0.25">
      <c r="A382">
        <v>2020</v>
      </c>
      <c r="B382">
        <v>1</v>
      </c>
      <c r="C382">
        <v>16</v>
      </c>
      <c r="D382">
        <v>20</v>
      </c>
      <c r="E382">
        <v>5</v>
      </c>
      <c r="F382" s="2">
        <f t="shared" si="5"/>
        <v>43846</v>
      </c>
      <c r="G382" s="11">
        <v>43846.833333333336</v>
      </c>
      <c r="H382" s="9">
        <f>VLOOKUP(F382, 'Report Output'!$A$5:$Y$370, 'Hourly Table'!D382+2, 0)</f>
        <v>19.809999999999999</v>
      </c>
      <c r="I382" s="10">
        <f>VLOOKUP(G382,'PJM South (2018-2020)'!B$17528:C$26311,2,0)</f>
        <v>21.84</v>
      </c>
    </row>
    <row r="383" spans="1:9" x14ac:dyDescent="0.25">
      <c r="A383">
        <v>2020</v>
      </c>
      <c r="B383">
        <v>1</v>
      </c>
      <c r="C383">
        <v>16</v>
      </c>
      <c r="D383">
        <v>21</v>
      </c>
      <c r="E383">
        <v>5</v>
      </c>
      <c r="F383" s="2">
        <f t="shared" si="5"/>
        <v>43846</v>
      </c>
      <c r="G383" s="11">
        <v>43846.875</v>
      </c>
      <c r="H383" s="9">
        <f>VLOOKUP(F383, 'Report Output'!$A$5:$Y$370, 'Hourly Table'!D383+2, 0)</f>
        <v>18.96</v>
      </c>
      <c r="I383" s="10">
        <f>VLOOKUP(G383,'PJM South (2018-2020)'!B$17528:C$26311,2,0)</f>
        <v>22.28</v>
      </c>
    </row>
    <row r="384" spans="1:9" x14ac:dyDescent="0.25">
      <c r="A384">
        <v>2020</v>
      </c>
      <c r="B384">
        <v>1</v>
      </c>
      <c r="C384">
        <v>16</v>
      </c>
      <c r="D384">
        <v>22</v>
      </c>
      <c r="E384">
        <v>5</v>
      </c>
      <c r="F384" s="2">
        <f t="shared" si="5"/>
        <v>43846</v>
      </c>
      <c r="G384" s="11">
        <v>43846.916666666664</v>
      </c>
      <c r="H384" s="9">
        <f>VLOOKUP(F384, 'Report Output'!$A$5:$Y$370, 'Hourly Table'!D384+2, 0)</f>
        <v>19.02</v>
      </c>
      <c r="I384" s="10">
        <f>VLOOKUP(G384,'PJM South (2018-2020)'!B$17528:C$26311,2,0)</f>
        <v>20.66</v>
      </c>
    </row>
    <row r="385" spans="1:9" x14ac:dyDescent="0.25">
      <c r="A385">
        <v>2020</v>
      </c>
      <c r="B385">
        <v>1</v>
      </c>
      <c r="C385">
        <v>16</v>
      </c>
      <c r="D385">
        <v>23</v>
      </c>
      <c r="E385">
        <v>5</v>
      </c>
      <c r="F385" s="2">
        <f t="shared" si="5"/>
        <v>43846</v>
      </c>
      <c r="G385" s="11">
        <v>43846.958333333336</v>
      </c>
      <c r="H385" s="9">
        <f>VLOOKUP(F385, 'Report Output'!$A$5:$Y$370, 'Hourly Table'!D385+2, 0)</f>
        <v>18.89</v>
      </c>
      <c r="I385" s="10">
        <f>VLOOKUP(G385,'PJM South (2018-2020)'!B$17528:C$26311,2,0)</f>
        <v>20.260000000000002</v>
      </c>
    </row>
    <row r="386" spans="1:9" x14ac:dyDescent="0.25">
      <c r="A386">
        <v>2020</v>
      </c>
      <c r="B386">
        <v>1</v>
      </c>
      <c r="C386">
        <v>17</v>
      </c>
      <c r="D386">
        <v>0</v>
      </c>
      <c r="E386">
        <v>6</v>
      </c>
      <c r="F386" s="2">
        <f t="shared" si="5"/>
        <v>43847</v>
      </c>
      <c r="G386" s="11">
        <v>43847</v>
      </c>
      <c r="H386" s="9">
        <f>VLOOKUP(F386, 'Report Output'!$A$5:$Y$370, 'Hourly Table'!D386+2, 0)</f>
        <v>18.8</v>
      </c>
      <c r="I386" s="10">
        <f>VLOOKUP(G386,'PJM South (2018-2020)'!B$17528:C$26311,2,0)</f>
        <v>18.36</v>
      </c>
    </row>
    <row r="387" spans="1:9" x14ac:dyDescent="0.25">
      <c r="A387">
        <v>2020</v>
      </c>
      <c r="B387">
        <v>1</v>
      </c>
      <c r="C387">
        <v>17</v>
      </c>
      <c r="D387">
        <v>1</v>
      </c>
      <c r="E387">
        <v>6</v>
      </c>
      <c r="F387" s="2">
        <f t="shared" ref="F387:F450" si="6">DATE(A387, B387, C387)</f>
        <v>43847</v>
      </c>
      <c r="G387" s="11">
        <v>43847.041666666664</v>
      </c>
      <c r="H387" s="9">
        <f>VLOOKUP(F387, 'Report Output'!$A$5:$Y$370, 'Hourly Table'!D387+2, 0)</f>
        <v>18.579999999999998</v>
      </c>
      <c r="I387" s="10">
        <f>VLOOKUP(G387,'PJM South (2018-2020)'!B$17528:C$26311,2,0)</f>
        <v>18.760000000000002</v>
      </c>
    </row>
    <row r="388" spans="1:9" x14ac:dyDescent="0.25">
      <c r="A388">
        <v>2020</v>
      </c>
      <c r="B388">
        <v>1</v>
      </c>
      <c r="C388">
        <v>17</v>
      </c>
      <c r="D388">
        <v>2</v>
      </c>
      <c r="E388">
        <v>6</v>
      </c>
      <c r="F388" s="2">
        <f t="shared" si="6"/>
        <v>43847</v>
      </c>
      <c r="G388" s="11">
        <v>43847.083333333336</v>
      </c>
      <c r="H388" s="9">
        <f>VLOOKUP(F388, 'Report Output'!$A$5:$Y$370, 'Hourly Table'!D388+2, 0)</f>
        <v>18.329999999999998</v>
      </c>
      <c r="I388" s="10">
        <f>VLOOKUP(G388,'PJM South (2018-2020)'!B$17528:C$26311,2,0)</f>
        <v>18.329999999999998</v>
      </c>
    </row>
    <row r="389" spans="1:9" x14ac:dyDescent="0.25">
      <c r="A389">
        <v>2020</v>
      </c>
      <c r="B389">
        <v>1</v>
      </c>
      <c r="C389">
        <v>17</v>
      </c>
      <c r="D389">
        <v>3</v>
      </c>
      <c r="E389">
        <v>6</v>
      </c>
      <c r="F389" s="2">
        <f t="shared" si="6"/>
        <v>43847</v>
      </c>
      <c r="G389" s="11">
        <v>43847.125</v>
      </c>
      <c r="H389" s="9">
        <f>VLOOKUP(F389, 'Report Output'!$A$5:$Y$370, 'Hourly Table'!D389+2, 0)</f>
        <v>18.29</v>
      </c>
      <c r="I389" s="10">
        <f>VLOOKUP(G389,'PJM South (2018-2020)'!B$17528:C$26311,2,0)</f>
        <v>18.78</v>
      </c>
    </row>
    <row r="390" spans="1:9" x14ac:dyDescent="0.25">
      <c r="A390">
        <v>2020</v>
      </c>
      <c r="B390">
        <v>1</v>
      </c>
      <c r="C390">
        <v>17</v>
      </c>
      <c r="D390">
        <v>4</v>
      </c>
      <c r="E390">
        <v>6</v>
      </c>
      <c r="F390" s="2">
        <f t="shared" si="6"/>
        <v>43847</v>
      </c>
      <c r="G390" s="11">
        <v>43847.166666666664</v>
      </c>
      <c r="H390" s="9">
        <f>VLOOKUP(F390, 'Report Output'!$A$5:$Y$370, 'Hourly Table'!D390+2, 0)</f>
        <v>18.260000000000002</v>
      </c>
      <c r="I390" s="10">
        <f>VLOOKUP(G390,'PJM South (2018-2020)'!B$17528:C$26311,2,0)</f>
        <v>19.52</v>
      </c>
    </row>
    <row r="391" spans="1:9" x14ac:dyDescent="0.25">
      <c r="A391">
        <v>2020</v>
      </c>
      <c r="B391">
        <v>1</v>
      </c>
      <c r="C391">
        <v>17</v>
      </c>
      <c r="D391">
        <v>5</v>
      </c>
      <c r="E391">
        <v>6</v>
      </c>
      <c r="F391" s="2">
        <f t="shared" si="6"/>
        <v>43847</v>
      </c>
      <c r="G391" s="11">
        <v>43847.208333333336</v>
      </c>
      <c r="H391" s="9">
        <f>VLOOKUP(F391, 'Report Output'!$A$5:$Y$370, 'Hourly Table'!D391+2, 0)</f>
        <v>19.100000000000001</v>
      </c>
      <c r="I391" s="10">
        <f>VLOOKUP(G391,'PJM South (2018-2020)'!B$17528:C$26311,2,0)</f>
        <v>19.23</v>
      </c>
    </row>
    <row r="392" spans="1:9" x14ac:dyDescent="0.25">
      <c r="A392">
        <v>2020</v>
      </c>
      <c r="B392">
        <v>1</v>
      </c>
      <c r="C392">
        <v>17</v>
      </c>
      <c r="D392">
        <v>6</v>
      </c>
      <c r="E392">
        <v>6</v>
      </c>
      <c r="F392" s="2">
        <f t="shared" si="6"/>
        <v>43847</v>
      </c>
      <c r="G392" s="11">
        <v>43847.25</v>
      </c>
      <c r="H392" s="9">
        <f>VLOOKUP(F392, 'Report Output'!$A$5:$Y$370, 'Hourly Table'!D392+2, 0)</f>
        <v>19.46</v>
      </c>
      <c r="I392" s="10">
        <f>VLOOKUP(G392,'PJM South (2018-2020)'!B$17528:C$26311,2,0)</f>
        <v>19.97</v>
      </c>
    </row>
    <row r="393" spans="1:9" x14ac:dyDescent="0.25">
      <c r="A393">
        <v>2020</v>
      </c>
      <c r="B393">
        <v>1</v>
      </c>
      <c r="C393">
        <v>17</v>
      </c>
      <c r="D393">
        <v>7</v>
      </c>
      <c r="E393">
        <v>6</v>
      </c>
      <c r="F393" s="2">
        <f t="shared" si="6"/>
        <v>43847</v>
      </c>
      <c r="G393" s="11">
        <v>43847.291666666664</v>
      </c>
      <c r="H393" s="9">
        <f>VLOOKUP(F393, 'Report Output'!$A$5:$Y$370, 'Hourly Table'!D393+2, 0)</f>
        <v>19.96</v>
      </c>
      <c r="I393" s="10">
        <f>VLOOKUP(G393,'PJM South (2018-2020)'!B$17528:C$26311,2,0)</f>
        <v>21.56</v>
      </c>
    </row>
    <row r="394" spans="1:9" x14ac:dyDescent="0.25">
      <c r="A394">
        <v>2020</v>
      </c>
      <c r="B394">
        <v>1</v>
      </c>
      <c r="C394">
        <v>17</v>
      </c>
      <c r="D394">
        <v>8</v>
      </c>
      <c r="E394">
        <v>6</v>
      </c>
      <c r="F394" s="2">
        <f t="shared" si="6"/>
        <v>43847</v>
      </c>
      <c r="G394" s="11">
        <v>43847.333333333336</v>
      </c>
      <c r="H394" s="9">
        <f>VLOOKUP(F394, 'Report Output'!$A$5:$Y$370, 'Hourly Table'!D394+2, 0)</f>
        <v>19.760000000000002</v>
      </c>
      <c r="I394" s="10">
        <f>VLOOKUP(G394,'PJM South (2018-2020)'!B$17528:C$26311,2,0)</f>
        <v>21.25</v>
      </c>
    </row>
    <row r="395" spans="1:9" x14ac:dyDescent="0.25">
      <c r="A395">
        <v>2020</v>
      </c>
      <c r="B395">
        <v>1</v>
      </c>
      <c r="C395">
        <v>17</v>
      </c>
      <c r="D395">
        <v>9</v>
      </c>
      <c r="E395">
        <v>6</v>
      </c>
      <c r="F395" s="2">
        <f t="shared" si="6"/>
        <v>43847</v>
      </c>
      <c r="G395" s="11">
        <v>43847.375</v>
      </c>
      <c r="H395" s="9">
        <f>VLOOKUP(F395, 'Report Output'!$A$5:$Y$370, 'Hourly Table'!D395+2, 0)</f>
        <v>19.489999999999998</v>
      </c>
      <c r="I395" s="10">
        <f>VLOOKUP(G395,'PJM South (2018-2020)'!B$17528:C$26311,2,0)</f>
        <v>20.309999999999999</v>
      </c>
    </row>
    <row r="396" spans="1:9" x14ac:dyDescent="0.25">
      <c r="A396">
        <v>2020</v>
      </c>
      <c r="B396">
        <v>1</v>
      </c>
      <c r="C396">
        <v>17</v>
      </c>
      <c r="D396">
        <v>10</v>
      </c>
      <c r="E396">
        <v>6</v>
      </c>
      <c r="F396" s="2">
        <f t="shared" si="6"/>
        <v>43847</v>
      </c>
      <c r="G396" s="11">
        <v>43847.416666666664</v>
      </c>
      <c r="H396" s="9">
        <f>VLOOKUP(F396, 'Report Output'!$A$5:$Y$370, 'Hourly Table'!D396+2, 0)</f>
        <v>19.62</v>
      </c>
      <c r="I396" s="10">
        <f>VLOOKUP(G396,'PJM South (2018-2020)'!B$17528:C$26311,2,0)</f>
        <v>22.66</v>
      </c>
    </row>
    <row r="397" spans="1:9" x14ac:dyDescent="0.25">
      <c r="A397">
        <v>2020</v>
      </c>
      <c r="B397">
        <v>1</v>
      </c>
      <c r="C397">
        <v>17</v>
      </c>
      <c r="D397">
        <v>11</v>
      </c>
      <c r="E397">
        <v>6</v>
      </c>
      <c r="F397" s="2">
        <f t="shared" si="6"/>
        <v>43847</v>
      </c>
      <c r="G397" s="11">
        <v>43847.458333333336</v>
      </c>
      <c r="H397" s="9">
        <f>VLOOKUP(F397, 'Report Output'!$A$5:$Y$370, 'Hourly Table'!D397+2, 0)</f>
        <v>19.36</v>
      </c>
      <c r="I397" s="10">
        <f>VLOOKUP(G397,'PJM South (2018-2020)'!B$17528:C$26311,2,0)</f>
        <v>21.18</v>
      </c>
    </row>
    <row r="398" spans="1:9" x14ac:dyDescent="0.25">
      <c r="A398">
        <v>2020</v>
      </c>
      <c r="B398">
        <v>1</v>
      </c>
      <c r="C398">
        <v>17</v>
      </c>
      <c r="D398">
        <v>12</v>
      </c>
      <c r="E398">
        <v>6</v>
      </c>
      <c r="F398" s="2">
        <f t="shared" si="6"/>
        <v>43847</v>
      </c>
      <c r="G398" s="11">
        <v>43847.5</v>
      </c>
      <c r="H398" s="9">
        <f>VLOOKUP(F398, 'Report Output'!$A$5:$Y$370, 'Hourly Table'!D398+2, 0)</f>
        <v>19.13</v>
      </c>
      <c r="I398" s="10">
        <f>VLOOKUP(G398,'PJM South (2018-2020)'!B$17528:C$26311,2,0)</f>
        <v>20.62</v>
      </c>
    </row>
    <row r="399" spans="1:9" x14ac:dyDescent="0.25">
      <c r="A399">
        <v>2020</v>
      </c>
      <c r="B399">
        <v>1</v>
      </c>
      <c r="C399">
        <v>17</v>
      </c>
      <c r="D399">
        <v>13</v>
      </c>
      <c r="E399">
        <v>6</v>
      </c>
      <c r="F399" s="2">
        <f t="shared" si="6"/>
        <v>43847</v>
      </c>
      <c r="G399" s="11">
        <v>43847.541666666664</v>
      </c>
      <c r="H399" s="9">
        <f>VLOOKUP(F399, 'Report Output'!$A$5:$Y$370, 'Hourly Table'!D399+2, 0)</f>
        <v>18.89</v>
      </c>
      <c r="I399" s="10">
        <f>VLOOKUP(G399,'PJM South (2018-2020)'!B$17528:C$26311,2,0)</f>
        <v>20.3</v>
      </c>
    </row>
    <row r="400" spans="1:9" x14ac:dyDescent="0.25">
      <c r="A400">
        <v>2020</v>
      </c>
      <c r="B400">
        <v>1</v>
      </c>
      <c r="C400">
        <v>17</v>
      </c>
      <c r="D400">
        <v>14</v>
      </c>
      <c r="E400">
        <v>6</v>
      </c>
      <c r="F400" s="2">
        <f t="shared" si="6"/>
        <v>43847</v>
      </c>
      <c r="G400" s="11">
        <v>43847.583333333336</v>
      </c>
      <c r="H400" s="9">
        <f>VLOOKUP(F400, 'Report Output'!$A$5:$Y$370, 'Hourly Table'!D400+2, 0)</f>
        <v>18.38</v>
      </c>
      <c r="I400" s="10">
        <f>VLOOKUP(G400,'PJM South (2018-2020)'!B$17528:C$26311,2,0)</f>
        <v>20.2</v>
      </c>
    </row>
    <row r="401" spans="1:9" x14ac:dyDescent="0.25">
      <c r="A401">
        <v>2020</v>
      </c>
      <c r="B401">
        <v>1</v>
      </c>
      <c r="C401">
        <v>17</v>
      </c>
      <c r="D401">
        <v>15</v>
      </c>
      <c r="E401">
        <v>6</v>
      </c>
      <c r="F401" s="2">
        <f t="shared" si="6"/>
        <v>43847</v>
      </c>
      <c r="G401" s="11">
        <v>43847.625</v>
      </c>
      <c r="H401" s="9">
        <f>VLOOKUP(F401, 'Report Output'!$A$5:$Y$370, 'Hourly Table'!D401+2, 0)</f>
        <v>19.239999999999998</v>
      </c>
      <c r="I401" s="10">
        <f>VLOOKUP(G401,'PJM South (2018-2020)'!B$17528:C$26311,2,0)</f>
        <v>20.5</v>
      </c>
    </row>
    <row r="402" spans="1:9" x14ac:dyDescent="0.25">
      <c r="A402">
        <v>2020</v>
      </c>
      <c r="B402">
        <v>1</v>
      </c>
      <c r="C402">
        <v>17</v>
      </c>
      <c r="D402">
        <v>16</v>
      </c>
      <c r="E402">
        <v>6</v>
      </c>
      <c r="F402" s="2">
        <f t="shared" si="6"/>
        <v>43847</v>
      </c>
      <c r="G402" s="11">
        <v>43847.666666666664</v>
      </c>
      <c r="H402" s="9">
        <f>VLOOKUP(F402, 'Report Output'!$A$5:$Y$370, 'Hourly Table'!D402+2, 0)</f>
        <v>18.690000000000001</v>
      </c>
      <c r="I402" s="10">
        <f>VLOOKUP(G402,'PJM South (2018-2020)'!B$17528:C$26311,2,0)</f>
        <v>19.98</v>
      </c>
    </row>
    <row r="403" spans="1:9" x14ac:dyDescent="0.25">
      <c r="A403">
        <v>2020</v>
      </c>
      <c r="B403">
        <v>1</v>
      </c>
      <c r="C403">
        <v>17</v>
      </c>
      <c r="D403">
        <v>17</v>
      </c>
      <c r="E403">
        <v>6</v>
      </c>
      <c r="F403" s="2">
        <f t="shared" si="6"/>
        <v>43847</v>
      </c>
      <c r="G403" s="11">
        <v>43847.708333333336</v>
      </c>
      <c r="H403" s="9">
        <f>VLOOKUP(F403, 'Report Output'!$A$5:$Y$370, 'Hourly Table'!D403+2, 0)</f>
        <v>18.809999999999999</v>
      </c>
      <c r="I403" s="10">
        <f>VLOOKUP(G403,'PJM South (2018-2020)'!B$17528:C$26311,2,0)</f>
        <v>23.19</v>
      </c>
    </row>
    <row r="404" spans="1:9" x14ac:dyDescent="0.25">
      <c r="A404">
        <v>2020</v>
      </c>
      <c r="B404">
        <v>1</v>
      </c>
      <c r="C404">
        <v>17</v>
      </c>
      <c r="D404">
        <v>18</v>
      </c>
      <c r="E404">
        <v>6</v>
      </c>
      <c r="F404" s="2">
        <f t="shared" si="6"/>
        <v>43847</v>
      </c>
      <c r="G404" s="11">
        <v>43847.75</v>
      </c>
      <c r="H404" s="9">
        <f>VLOOKUP(F404, 'Report Output'!$A$5:$Y$370, 'Hourly Table'!D404+2, 0)</f>
        <v>18.920000000000002</v>
      </c>
      <c r="I404" s="10">
        <f>VLOOKUP(G404,'PJM South (2018-2020)'!B$17528:C$26311,2,0)</f>
        <v>22.43</v>
      </c>
    </row>
    <row r="405" spans="1:9" x14ac:dyDescent="0.25">
      <c r="A405">
        <v>2020</v>
      </c>
      <c r="B405">
        <v>1</v>
      </c>
      <c r="C405">
        <v>17</v>
      </c>
      <c r="D405">
        <v>19</v>
      </c>
      <c r="E405">
        <v>6</v>
      </c>
      <c r="F405" s="2">
        <f t="shared" si="6"/>
        <v>43847</v>
      </c>
      <c r="G405" s="11">
        <v>43847.791666666664</v>
      </c>
      <c r="H405" s="9">
        <f>VLOOKUP(F405, 'Report Output'!$A$5:$Y$370, 'Hourly Table'!D405+2, 0)</f>
        <v>18.97</v>
      </c>
      <c r="I405" s="10">
        <f>VLOOKUP(G405,'PJM South (2018-2020)'!B$17528:C$26311,2,0)</f>
        <v>20.41</v>
      </c>
    </row>
    <row r="406" spans="1:9" x14ac:dyDescent="0.25">
      <c r="A406">
        <v>2020</v>
      </c>
      <c r="B406">
        <v>1</v>
      </c>
      <c r="C406">
        <v>17</v>
      </c>
      <c r="D406">
        <v>20</v>
      </c>
      <c r="E406">
        <v>6</v>
      </c>
      <c r="F406" s="2">
        <f t="shared" si="6"/>
        <v>43847</v>
      </c>
      <c r="G406" s="11">
        <v>43847.833333333336</v>
      </c>
      <c r="H406" s="9">
        <f>VLOOKUP(F406, 'Report Output'!$A$5:$Y$370, 'Hourly Table'!D406+2, 0)</f>
        <v>18.82</v>
      </c>
      <c r="I406" s="10">
        <f>VLOOKUP(G406,'PJM South (2018-2020)'!B$17528:C$26311,2,0)</f>
        <v>20.34</v>
      </c>
    </row>
    <row r="407" spans="1:9" x14ac:dyDescent="0.25">
      <c r="A407">
        <v>2020</v>
      </c>
      <c r="B407">
        <v>1</v>
      </c>
      <c r="C407">
        <v>17</v>
      </c>
      <c r="D407">
        <v>21</v>
      </c>
      <c r="E407">
        <v>6</v>
      </c>
      <c r="F407" s="2">
        <f t="shared" si="6"/>
        <v>43847</v>
      </c>
      <c r="G407" s="11">
        <v>43847.875</v>
      </c>
      <c r="H407" s="9">
        <f>VLOOKUP(F407, 'Report Output'!$A$5:$Y$370, 'Hourly Table'!D407+2, 0)</f>
        <v>19</v>
      </c>
      <c r="I407" s="10">
        <f>VLOOKUP(G407,'PJM South (2018-2020)'!B$17528:C$26311,2,0)</f>
        <v>19.670000000000002</v>
      </c>
    </row>
    <row r="408" spans="1:9" x14ac:dyDescent="0.25">
      <c r="A408">
        <v>2020</v>
      </c>
      <c r="B408">
        <v>1</v>
      </c>
      <c r="C408">
        <v>17</v>
      </c>
      <c r="D408">
        <v>22</v>
      </c>
      <c r="E408">
        <v>6</v>
      </c>
      <c r="F408" s="2">
        <f t="shared" si="6"/>
        <v>43847</v>
      </c>
      <c r="G408" s="11">
        <v>43847.916666666664</v>
      </c>
      <c r="H408" s="9">
        <f>VLOOKUP(F408, 'Report Output'!$A$5:$Y$370, 'Hourly Table'!D408+2, 0)</f>
        <v>19.13</v>
      </c>
      <c r="I408" s="10">
        <f>VLOOKUP(G408,'PJM South (2018-2020)'!B$17528:C$26311,2,0)</f>
        <v>19.59</v>
      </c>
    </row>
    <row r="409" spans="1:9" x14ac:dyDescent="0.25">
      <c r="A409">
        <v>2020</v>
      </c>
      <c r="B409">
        <v>1</v>
      </c>
      <c r="C409">
        <v>17</v>
      </c>
      <c r="D409">
        <v>23</v>
      </c>
      <c r="E409">
        <v>6</v>
      </c>
      <c r="F409" s="2">
        <f t="shared" si="6"/>
        <v>43847</v>
      </c>
      <c r="G409" s="11">
        <v>43847.958333333336</v>
      </c>
      <c r="H409" s="9">
        <f>VLOOKUP(F409, 'Report Output'!$A$5:$Y$370, 'Hourly Table'!D409+2, 0)</f>
        <v>19.14</v>
      </c>
      <c r="I409" s="10">
        <f>VLOOKUP(G409,'PJM South (2018-2020)'!B$17528:C$26311,2,0)</f>
        <v>18.91</v>
      </c>
    </row>
    <row r="410" spans="1:9" x14ac:dyDescent="0.25">
      <c r="A410">
        <v>2020</v>
      </c>
      <c r="B410">
        <v>1</v>
      </c>
      <c r="C410">
        <v>18</v>
      </c>
      <c r="D410">
        <v>0</v>
      </c>
      <c r="E410">
        <v>7</v>
      </c>
      <c r="F410" s="2">
        <f t="shared" si="6"/>
        <v>43848</v>
      </c>
      <c r="G410" s="11">
        <v>43848</v>
      </c>
      <c r="H410" s="9">
        <f>VLOOKUP(F410, 'Report Output'!$A$5:$Y$370, 'Hourly Table'!D410+2, 0)</f>
        <v>18.91</v>
      </c>
      <c r="I410" s="10">
        <f>VLOOKUP(G410,'PJM South (2018-2020)'!B$17528:C$26311,2,0)</f>
        <v>30.02</v>
      </c>
    </row>
    <row r="411" spans="1:9" x14ac:dyDescent="0.25">
      <c r="A411">
        <v>2020</v>
      </c>
      <c r="B411">
        <v>1</v>
      </c>
      <c r="C411">
        <v>18</v>
      </c>
      <c r="D411">
        <v>1</v>
      </c>
      <c r="E411">
        <v>7</v>
      </c>
      <c r="F411" s="2">
        <f t="shared" si="6"/>
        <v>43848</v>
      </c>
      <c r="G411" s="11">
        <v>43848.041666666664</v>
      </c>
      <c r="H411" s="9">
        <f>VLOOKUP(F411, 'Report Output'!$A$5:$Y$370, 'Hourly Table'!D411+2, 0)</f>
        <v>18.64</v>
      </c>
      <c r="I411" s="10">
        <f>VLOOKUP(G411,'PJM South (2018-2020)'!B$17528:C$26311,2,0)</f>
        <v>19.88</v>
      </c>
    </row>
    <row r="412" spans="1:9" x14ac:dyDescent="0.25">
      <c r="A412">
        <v>2020</v>
      </c>
      <c r="B412">
        <v>1</v>
      </c>
      <c r="C412">
        <v>18</v>
      </c>
      <c r="D412">
        <v>2</v>
      </c>
      <c r="E412">
        <v>7</v>
      </c>
      <c r="F412" s="2">
        <f t="shared" si="6"/>
        <v>43848</v>
      </c>
      <c r="G412" s="11">
        <v>43848.083333333336</v>
      </c>
      <c r="H412" s="9">
        <f>VLOOKUP(F412, 'Report Output'!$A$5:$Y$370, 'Hourly Table'!D412+2, 0)</f>
        <v>18.420000000000002</v>
      </c>
      <c r="I412" s="10">
        <f>VLOOKUP(G412,'PJM South (2018-2020)'!B$17528:C$26311,2,0)</f>
        <v>20.76</v>
      </c>
    </row>
    <row r="413" spans="1:9" x14ac:dyDescent="0.25">
      <c r="A413">
        <v>2020</v>
      </c>
      <c r="B413">
        <v>1</v>
      </c>
      <c r="C413">
        <v>18</v>
      </c>
      <c r="D413">
        <v>3</v>
      </c>
      <c r="E413">
        <v>7</v>
      </c>
      <c r="F413" s="2">
        <f t="shared" si="6"/>
        <v>43848</v>
      </c>
      <c r="G413" s="11">
        <v>43848.125</v>
      </c>
      <c r="H413" s="9">
        <f>VLOOKUP(F413, 'Report Output'!$A$5:$Y$370, 'Hourly Table'!D413+2, 0)</f>
        <v>16.41</v>
      </c>
      <c r="I413" s="10">
        <f>VLOOKUP(G413,'PJM South (2018-2020)'!B$17528:C$26311,2,0)</f>
        <v>18.399999999999999</v>
      </c>
    </row>
    <row r="414" spans="1:9" x14ac:dyDescent="0.25">
      <c r="A414">
        <v>2020</v>
      </c>
      <c r="B414">
        <v>1</v>
      </c>
      <c r="C414">
        <v>18</v>
      </c>
      <c r="D414">
        <v>4</v>
      </c>
      <c r="E414">
        <v>7</v>
      </c>
      <c r="F414" s="2">
        <f t="shared" si="6"/>
        <v>43848</v>
      </c>
      <c r="G414" s="11">
        <v>43848.166666666664</v>
      </c>
      <c r="H414" s="9">
        <f>VLOOKUP(F414, 'Report Output'!$A$5:$Y$370, 'Hourly Table'!D414+2, 0)</f>
        <v>11.51</v>
      </c>
      <c r="I414" s="10">
        <f>VLOOKUP(G414,'PJM South (2018-2020)'!B$17528:C$26311,2,0)</f>
        <v>18.399999999999999</v>
      </c>
    </row>
    <row r="415" spans="1:9" x14ac:dyDescent="0.25">
      <c r="A415">
        <v>2020</v>
      </c>
      <c r="B415">
        <v>1</v>
      </c>
      <c r="C415">
        <v>18</v>
      </c>
      <c r="D415">
        <v>5</v>
      </c>
      <c r="E415">
        <v>7</v>
      </c>
      <c r="F415" s="2">
        <f t="shared" si="6"/>
        <v>43848</v>
      </c>
      <c r="G415" s="11">
        <v>43848.208333333336</v>
      </c>
      <c r="H415" s="9">
        <f>VLOOKUP(F415, 'Report Output'!$A$5:$Y$370, 'Hourly Table'!D415+2, 0)</f>
        <v>18.559999999999999</v>
      </c>
      <c r="I415" s="10">
        <f>VLOOKUP(G415,'PJM South (2018-2020)'!B$17528:C$26311,2,0)</f>
        <v>18.309999999999999</v>
      </c>
    </row>
    <row r="416" spans="1:9" x14ac:dyDescent="0.25">
      <c r="A416">
        <v>2020</v>
      </c>
      <c r="B416">
        <v>1</v>
      </c>
      <c r="C416">
        <v>18</v>
      </c>
      <c r="D416">
        <v>6</v>
      </c>
      <c r="E416">
        <v>7</v>
      </c>
      <c r="F416" s="2">
        <f t="shared" si="6"/>
        <v>43848</v>
      </c>
      <c r="G416" s="11">
        <v>43848.25</v>
      </c>
      <c r="H416" s="9">
        <f>VLOOKUP(F416, 'Report Output'!$A$5:$Y$370, 'Hourly Table'!D416+2, 0)</f>
        <v>18.59</v>
      </c>
      <c r="I416" s="10">
        <f>VLOOKUP(G416,'PJM South (2018-2020)'!B$17528:C$26311,2,0)</f>
        <v>17.54</v>
      </c>
    </row>
    <row r="417" spans="1:9" x14ac:dyDescent="0.25">
      <c r="A417">
        <v>2020</v>
      </c>
      <c r="B417">
        <v>1</v>
      </c>
      <c r="C417">
        <v>18</v>
      </c>
      <c r="D417">
        <v>7</v>
      </c>
      <c r="E417">
        <v>7</v>
      </c>
      <c r="F417" s="2">
        <f t="shared" si="6"/>
        <v>43848</v>
      </c>
      <c r="G417" s="11">
        <v>43848.291666666664</v>
      </c>
      <c r="H417" s="9">
        <f>VLOOKUP(F417, 'Report Output'!$A$5:$Y$370, 'Hourly Table'!D417+2, 0)</f>
        <v>18.34</v>
      </c>
      <c r="I417" s="10">
        <f>VLOOKUP(G417,'PJM South (2018-2020)'!B$17528:C$26311,2,0)</f>
        <v>19.47</v>
      </c>
    </row>
    <row r="418" spans="1:9" x14ac:dyDescent="0.25">
      <c r="A418">
        <v>2020</v>
      </c>
      <c r="B418">
        <v>1</v>
      </c>
      <c r="C418">
        <v>18</v>
      </c>
      <c r="D418">
        <v>8</v>
      </c>
      <c r="E418">
        <v>7</v>
      </c>
      <c r="F418" s="2">
        <f t="shared" si="6"/>
        <v>43848</v>
      </c>
      <c r="G418" s="11">
        <v>43848.333333333336</v>
      </c>
      <c r="H418" s="9">
        <f>VLOOKUP(F418, 'Report Output'!$A$5:$Y$370, 'Hourly Table'!D418+2, 0)</f>
        <v>18.39</v>
      </c>
      <c r="I418" s="10">
        <f>VLOOKUP(G418,'PJM South (2018-2020)'!B$17528:C$26311,2,0)</f>
        <v>20.32</v>
      </c>
    </row>
    <row r="419" spans="1:9" x14ac:dyDescent="0.25">
      <c r="A419">
        <v>2020</v>
      </c>
      <c r="B419">
        <v>1</v>
      </c>
      <c r="C419">
        <v>18</v>
      </c>
      <c r="D419">
        <v>9</v>
      </c>
      <c r="E419">
        <v>7</v>
      </c>
      <c r="F419" s="2">
        <f t="shared" si="6"/>
        <v>43848</v>
      </c>
      <c r="G419" s="11">
        <v>43848.375</v>
      </c>
      <c r="H419" s="9">
        <f>VLOOKUP(F419, 'Report Output'!$A$5:$Y$370, 'Hourly Table'!D419+2, 0)</f>
        <v>18.54</v>
      </c>
      <c r="I419" s="10">
        <f>VLOOKUP(G419,'PJM South (2018-2020)'!B$17528:C$26311,2,0)</f>
        <v>21.01</v>
      </c>
    </row>
    <row r="420" spans="1:9" x14ac:dyDescent="0.25">
      <c r="A420">
        <v>2020</v>
      </c>
      <c r="B420">
        <v>1</v>
      </c>
      <c r="C420">
        <v>18</v>
      </c>
      <c r="D420">
        <v>10</v>
      </c>
      <c r="E420">
        <v>7</v>
      </c>
      <c r="F420" s="2">
        <f t="shared" si="6"/>
        <v>43848</v>
      </c>
      <c r="G420" s="11">
        <v>43848.416666666664</v>
      </c>
      <c r="H420" s="9">
        <f>VLOOKUP(F420, 'Report Output'!$A$5:$Y$370, 'Hourly Table'!D420+2, 0)</f>
        <v>18.63</v>
      </c>
      <c r="I420" s="10">
        <f>VLOOKUP(G420,'PJM South (2018-2020)'!B$17528:C$26311,2,0)</f>
        <v>23.36</v>
      </c>
    </row>
    <row r="421" spans="1:9" x14ac:dyDescent="0.25">
      <c r="A421">
        <v>2020</v>
      </c>
      <c r="B421">
        <v>1</v>
      </c>
      <c r="C421">
        <v>18</v>
      </c>
      <c r="D421">
        <v>11</v>
      </c>
      <c r="E421">
        <v>7</v>
      </c>
      <c r="F421" s="2">
        <f t="shared" si="6"/>
        <v>43848</v>
      </c>
      <c r="G421" s="11">
        <v>43848.458333333336</v>
      </c>
      <c r="H421" s="9">
        <f>VLOOKUP(F421, 'Report Output'!$A$5:$Y$370, 'Hourly Table'!D421+2, 0)</f>
        <v>18.62</v>
      </c>
      <c r="I421" s="10">
        <f>VLOOKUP(G421,'PJM South (2018-2020)'!B$17528:C$26311,2,0)</f>
        <v>22.84</v>
      </c>
    </row>
    <row r="422" spans="1:9" x14ac:dyDescent="0.25">
      <c r="A422">
        <v>2020</v>
      </c>
      <c r="B422">
        <v>1</v>
      </c>
      <c r="C422">
        <v>18</v>
      </c>
      <c r="D422">
        <v>12</v>
      </c>
      <c r="E422">
        <v>7</v>
      </c>
      <c r="F422" s="2">
        <f t="shared" si="6"/>
        <v>43848</v>
      </c>
      <c r="G422" s="11">
        <v>43848.5</v>
      </c>
      <c r="H422" s="9">
        <f>VLOOKUP(F422, 'Report Output'!$A$5:$Y$370, 'Hourly Table'!D422+2, 0)</f>
        <v>18.53</v>
      </c>
      <c r="I422" s="10">
        <f>VLOOKUP(G422,'PJM South (2018-2020)'!B$17528:C$26311,2,0)</f>
        <v>21.81</v>
      </c>
    </row>
    <row r="423" spans="1:9" x14ac:dyDescent="0.25">
      <c r="A423">
        <v>2020</v>
      </c>
      <c r="B423">
        <v>1</v>
      </c>
      <c r="C423">
        <v>18</v>
      </c>
      <c r="D423">
        <v>13</v>
      </c>
      <c r="E423">
        <v>7</v>
      </c>
      <c r="F423" s="2">
        <f t="shared" si="6"/>
        <v>43848</v>
      </c>
      <c r="G423" s="11">
        <v>43848.541666666664</v>
      </c>
      <c r="H423" s="9">
        <f>VLOOKUP(F423, 'Report Output'!$A$5:$Y$370, 'Hourly Table'!D423+2, 0)</f>
        <v>18.37</v>
      </c>
      <c r="I423" s="10">
        <f>VLOOKUP(G423,'PJM South (2018-2020)'!B$17528:C$26311,2,0)</f>
        <v>21.75</v>
      </c>
    </row>
    <row r="424" spans="1:9" x14ac:dyDescent="0.25">
      <c r="A424">
        <v>2020</v>
      </c>
      <c r="B424">
        <v>1</v>
      </c>
      <c r="C424">
        <v>18</v>
      </c>
      <c r="D424">
        <v>14</v>
      </c>
      <c r="E424">
        <v>7</v>
      </c>
      <c r="F424" s="2">
        <f t="shared" si="6"/>
        <v>43848</v>
      </c>
      <c r="G424" s="11">
        <v>43848.583333333336</v>
      </c>
      <c r="H424" s="9">
        <f>VLOOKUP(F424, 'Report Output'!$A$5:$Y$370, 'Hourly Table'!D424+2, 0)</f>
        <v>18.260000000000002</v>
      </c>
      <c r="I424" s="10">
        <f>VLOOKUP(G424,'PJM South (2018-2020)'!B$17528:C$26311,2,0)</f>
        <v>21.75</v>
      </c>
    </row>
    <row r="425" spans="1:9" x14ac:dyDescent="0.25">
      <c r="A425">
        <v>2020</v>
      </c>
      <c r="B425">
        <v>1</v>
      </c>
      <c r="C425">
        <v>18</v>
      </c>
      <c r="D425">
        <v>15</v>
      </c>
      <c r="E425">
        <v>7</v>
      </c>
      <c r="F425" s="2">
        <f t="shared" si="6"/>
        <v>43848</v>
      </c>
      <c r="G425" s="11">
        <v>43848.625</v>
      </c>
      <c r="H425" s="9">
        <f>VLOOKUP(F425, 'Report Output'!$A$5:$Y$370, 'Hourly Table'!D425+2, 0)</f>
        <v>18.23</v>
      </c>
      <c r="I425" s="10">
        <f>VLOOKUP(G425,'PJM South (2018-2020)'!B$17528:C$26311,2,0)</f>
        <v>20.51</v>
      </c>
    </row>
    <row r="426" spans="1:9" x14ac:dyDescent="0.25">
      <c r="A426">
        <v>2020</v>
      </c>
      <c r="B426">
        <v>1</v>
      </c>
      <c r="C426">
        <v>18</v>
      </c>
      <c r="D426">
        <v>16</v>
      </c>
      <c r="E426">
        <v>7</v>
      </c>
      <c r="F426" s="2">
        <f t="shared" si="6"/>
        <v>43848</v>
      </c>
      <c r="G426" s="11">
        <v>43848.666666666664</v>
      </c>
      <c r="H426" s="9">
        <f>VLOOKUP(F426, 'Report Output'!$A$5:$Y$370, 'Hourly Table'!D426+2, 0)</f>
        <v>18.100000000000001</v>
      </c>
      <c r="I426" s="10">
        <f>VLOOKUP(G426,'PJM South (2018-2020)'!B$17528:C$26311,2,0)</f>
        <v>23.29</v>
      </c>
    </row>
    <row r="427" spans="1:9" x14ac:dyDescent="0.25">
      <c r="A427">
        <v>2020</v>
      </c>
      <c r="B427">
        <v>1</v>
      </c>
      <c r="C427">
        <v>18</v>
      </c>
      <c r="D427">
        <v>17</v>
      </c>
      <c r="E427">
        <v>7</v>
      </c>
      <c r="F427" s="2">
        <f t="shared" si="6"/>
        <v>43848</v>
      </c>
      <c r="G427" s="11">
        <v>43848.708333333336</v>
      </c>
      <c r="H427" s="9">
        <f>VLOOKUP(F427, 'Report Output'!$A$5:$Y$370, 'Hourly Table'!D427+2, 0)</f>
        <v>18.03</v>
      </c>
      <c r="I427" s="10">
        <f>VLOOKUP(G427,'PJM South (2018-2020)'!B$17528:C$26311,2,0)</f>
        <v>24.7</v>
      </c>
    </row>
    <row r="428" spans="1:9" x14ac:dyDescent="0.25">
      <c r="A428">
        <v>2020</v>
      </c>
      <c r="B428">
        <v>1</v>
      </c>
      <c r="C428">
        <v>18</v>
      </c>
      <c r="D428">
        <v>18</v>
      </c>
      <c r="E428">
        <v>7</v>
      </c>
      <c r="F428" s="2">
        <f t="shared" si="6"/>
        <v>43848</v>
      </c>
      <c r="G428" s="11">
        <v>43848.75</v>
      </c>
      <c r="H428" s="9">
        <f>VLOOKUP(F428, 'Report Output'!$A$5:$Y$370, 'Hourly Table'!D428+2, 0)</f>
        <v>18.29</v>
      </c>
      <c r="I428" s="10">
        <f>VLOOKUP(G428,'PJM South (2018-2020)'!B$17528:C$26311,2,0)</f>
        <v>20.68</v>
      </c>
    </row>
    <row r="429" spans="1:9" x14ac:dyDescent="0.25">
      <c r="A429">
        <v>2020</v>
      </c>
      <c r="B429">
        <v>1</v>
      </c>
      <c r="C429">
        <v>18</v>
      </c>
      <c r="D429">
        <v>19</v>
      </c>
      <c r="E429">
        <v>7</v>
      </c>
      <c r="F429" s="2">
        <f t="shared" si="6"/>
        <v>43848</v>
      </c>
      <c r="G429" s="11">
        <v>43848.791666666664</v>
      </c>
      <c r="H429" s="9">
        <f>VLOOKUP(F429, 'Report Output'!$A$5:$Y$370, 'Hourly Table'!D429+2, 0)</f>
        <v>18.18</v>
      </c>
      <c r="I429" s="10">
        <f>VLOOKUP(G429,'PJM South (2018-2020)'!B$17528:C$26311,2,0)</f>
        <v>20.16</v>
      </c>
    </row>
    <row r="430" spans="1:9" x14ac:dyDescent="0.25">
      <c r="A430">
        <v>2020</v>
      </c>
      <c r="B430">
        <v>1</v>
      </c>
      <c r="C430">
        <v>18</v>
      </c>
      <c r="D430">
        <v>20</v>
      </c>
      <c r="E430">
        <v>7</v>
      </c>
      <c r="F430" s="2">
        <f t="shared" si="6"/>
        <v>43848</v>
      </c>
      <c r="G430" s="11">
        <v>43848.833333333336</v>
      </c>
      <c r="H430" s="9">
        <f>VLOOKUP(F430, 'Report Output'!$A$5:$Y$370, 'Hourly Table'!D430+2, 0)</f>
        <v>18.36</v>
      </c>
      <c r="I430" s="10">
        <f>VLOOKUP(G430,'PJM South (2018-2020)'!B$17528:C$26311,2,0)</f>
        <v>19.82</v>
      </c>
    </row>
    <row r="431" spans="1:9" x14ac:dyDescent="0.25">
      <c r="A431">
        <v>2020</v>
      </c>
      <c r="B431">
        <v>1</v>
      </c>
      <c r="C431">
        <v>18</v>
      </c>
      <c r="D431">
        <v>21</v>
      </c>
      <c r="E431">
        <v>7</v>
      </c>
      <c r="F431" s="2">
        <f t="shared" si="6"/>
        <v>43848</v>
      </c>
      <c r="G431" s="11">
        <v>43848.875</v>
      </c>
      <c r="H431" s="9">
        <f>VLOOKUP(F431, 'Report Output'!$A$5:$Y$370, 'Hourly Table'!D431+2, 0)</f>
        <v>17.97</v>
      </c>
      <c r="I431" s="10">
        <f>VLOOKUP(G431,'PJM South (2018-2020)'!B$17528:C$26311,2,0)</f>
        <v>19.32</v>
      </c>
    </row>
    <row r="432" spans="1:9" x14ac:dyDescent="0.25">
      <c r="A432">
        <v>2020</v>
      </c>
      <c r="B432">
        <v>1</v>
      </c>
      <c r="C432">
        <v>18</v>
      </c>
      <c r="D432">
        <v>22</v>
      </c>
      <c r="E432">
        <v>7</v>
      </c>
      <c r="F432" s="2">
        <f t="shared" si="6"/>
        <v>43848</v>
      </c>
      <c r="G432" s="11">
        <v>43848.916666666664</v>
      </c>
      <c r="H432" s="9">
        <f>VLOOKUP(F432, 'Report Output'!$A$5:$Y$370, 'Hourly Table'!D432+2, 0)</f>
        <v>17.809999999999999</v>
      </c>
      <c r="I432" s="10">
        <f>VLOOKUP(G432,'PJM South (2018-2020)'!B$17528:C$26311,2,0)</f>
        <v>18.91</v>
      </c>
    </row>
    <row r="433" spans="1:9" x14ac:dyDescent="0.25">
      <c r="A433">
        <v>2020</v>
      </c>
      <c r="B433">
        <v>1</v>
      </c>
      <c r="C433">
        <v>18</v>
      </c>
      <c r="D433">
        <v>23</v>
      </c>
      <c r="E433">
        <v>7</v>
      </c>
      <c r="F433" s="2">
        <f t="shared" si="6"/>
        <v>43848</v>
      </c>
      <c r="G433" s="11">
        <v>43848.958333333336</v>
      </c>
      <c r="H433" s="9">
        <f>VLOOKUP(F433, 'Report Output'!$A$5:$Y$370, 'Hourly Table'!D433+2, 0)</f>
        <v>17.79</v>
      </c>
      <c r="I433" s="10">
        <f>VLOOKUP(G433,'PJM South (2018-2020)'!B$17528:C$26311,2,0)</f>
        <v>18.649999999999999</v>
      </c>
    </row>
    <row r="434" spans="1:9" x14ac:dyDescent="0.25">
      <c r="A434">
        <v>2020</v>
      </c>
      <c r="B434">
        <v>1</v>
      </c>
      <c r="C434">
        <v>19</v>
      </c>
      <c r="D434">
        <v>0</v>
      </c>
      <c r="E434">
        <v>1</v>
      </c>
      <c r="F434" s="2">
        <f t="shared" si="6"/>
        <v>43849</v>
      </c>
      <c r="G434" s="11">
        <v>43849</v>
      </c>
      <c r="H434" s="9">
        <f>VLOOKUP(F434, 'Report Output'!$A$5:$Y$370, 'Hourly Table'!D434+2, 0)</f>
        <v>17.79</v>
      </c>
      <c r="I434" s="10">
        <f>VLOOKUP(G434,'PJM South (2018-2020)'!B$17528:C$26311,2,0)</f>
        <v>15.48</v>
      </c>
    </row>
    <row r="435" spans="1:9" x14ac:dyDescent="0.25">
      <c r="A435">
        <v>2020</v>
      </c>
      <c r="B435">
        <v>1</v>
      </c>
      <c r="C435">
        <v>19</v>
      </c>
      <c r="D435">
        <v>1</v>
      </c>
      <c r="E435">
        <v>1</v>
      </c>
      <c r="F435" s="2">
        <f t="shared" si="6"/>
        <v>43849</v>
      </c>
      <c r="G435" s="11">
        <v>43849.041666666664</v>
      </c>
      <c r="H435" s="9">
        <f>VLOOKUP(F435, 'Report Output'!$A$5:$Y$370, 'Hourly Table'!D435+2, 0)</f>
        <v>17.79</v>
      </c>
      <c r="I435" s="10">
        <f>VLOOKUP(G435,'PJM South (2018-2020)'!B$17528:C$26311,2,0)</f>
        <v>17.760000000000002</v>
      </c>
    </row>
    <row r="436" spans="1:9" x14ac:dyDescent="0.25">
      <c r="A436">
        <v>2020</v>
      </c>
      <c r="B436">
        <v>1</v>
      </c>
      <c r="C436">
        <v>19</v>
      </c>
      <c r="D436">
        <v>2</v>
      </c>
      <c r="E436">
        <v>1</v>
      </c>
      <c r="F436" s="2">
        <f t="shared" si="6"/>
        <v>43849</v>
      </c>
      <c r="G436" s="11">
        <v>43849.083333333336</v>
      </c>
      <c r="H436" s="9">
        <f>VLOOKUP(F436, 'Report Output'!$A$5:$Y$370, 'Hourly Table'!D436+2, 0)</f>
        <v>17.8</v>
      </c>
      <c r="I436" s="10">
        <f>VLOOKUP(G436,'PJM South (2018-2020)'!B$17528:C$26311,2,0)</f>
        <v>16.77</v>
      </c>
    </row>
    <row r="437" spans="1:9" x14ac:dyDescent="0.25">
      <c r="A437">
        <v>2020</v>
      </c>
      <c r="B437">
        <v>1</v>
      </c>
      <c r="C437">
        <v>19</v>
      </c>
      <c r="D437">
        <v>3</v>
      </c>
      <c r="E437">
        <v>1</v>
      </c>
      <c r="F437" s="2">
        <f t="shared" si="6"/>
        <v>43849</v>
      </c>
      <c r="G437" s="11">
        <v>43849.125</v>
      </c>
      <c r="H437" s="9">
        <f>VLOOKUP(F437, 'Report Output'!$A$5:$Y$370, 'Hourly Table'!D437+2, 0)</f>
        <v>17.79</v>
      </c>
      <c r="I437" s="10">
        <f>VLOOKUP(G437,'PJM South (2018-2020)'!B$17528:C$26311,2,0)</f>
        <v>16.02</v>
      </c>
    </row>
    <row r="438" spans="1:9" x14ac:dyDescent="0.25">
      <c r="A438">
        <v>2020</v>
      </c>
      <c r="B438">
        <v>1</v>
      </c>
      <c r="C438">
        <v>19</v>
      </c>
      <c r="D438">
        <v>4</v>
      </c>
      <c r="E438">
        <v>1</v>
      </c>
      <c r="F438" s="2">
        <f t="shared" si="6"/>
        <v>43849</v>
      </c>
      <c r="G438" s="11">
        <v>43849.166666666664</v>
      </c>
      <c r="H438" s="9">
        <f>VLOOKUP(F438, 'Report Output'!$A$5:$Y$370, 'Hourly Table'!D438+2, 0)</f>
        <v>17.809999999999999</v>
      </c>
      <c r="I438" s="10">
        <f>VLOOKUP(G438,'PJM South (2018-2020)'!B$17528:C$26311,2,0)</f>
        <v>15.89</v>
      </c>
    </row>
    <row r="439" spans="1:9" x14ac:dyDescent="0.25">
      <c r="A439">
        <v>2020</v>
      </c>
      <c r="B439">
        <v>1</v>
      </c>
      <c r="C439">
        <v>19</v>
      </c>
      <c r="D439">
        <v>5</v>
      </c>
      <c r="E439">
        <v>1</v>
      </c>
      <c r="F439" s="2">
        <f t="shared" si="6"/>
        <v>43849</v>
      </c>
      <c r="G439" s="11">
        <v>43849.208333333336</v>
      </c>
      <c r="H439" s="9">
        <f>VLOOKUP(F439, 'Report Output'!$A$5:$Y$370, 'Hourly Table'!D439+2, 0)</f>
        <v>17.98</v>
      </c>
      <c r="I439" s="10">
        <f>VLOOKUP(G439,'PJM South (2018-2020)'!B$17528:C$26311,2,0)</f>
        <v>15.09</v>
      </c>
    </row>
    <row r="440" spans="1:9" x14ac:dyDescent="0.25">
      <c r="A440">
        <v>2020</v>
      </c>
      <c r="B440">
        <v>1</v>
      </c>
      <c r="C440">
        <v>19</v>
      </c>
      <c r="D440">
        <v>6</v>
      </c>
      <c r="E440">
        <v>1</v>
      </c>
      <c r="F440" s="2">
        <f t="shared" si="6"/>
        <v>43849</v>
      </c>
      <c r="G440" s="11">
        <v>43849.25</v>
      </c>
      <c r="H440" s="9">
        <f>VLOOKUP(F440, 'Report Output'!$A$5:$Y$370, 'Hourly Table'!D440+2, 0)</f>
        <v>18.149999999999999</v>
      </c>
      <c r="I440" s="10">
        <f>VLOOKUP(G440,'PJM South (2018-2020)'!B$17528:C$26311,2,0)</f>
        <v>15.25</v>
      </c>
    </row>
    <row r="441" spans="1:9" x14ac:dyDescent="0.25">
      <c r="A441">
        <v>2020</v>
      </c>
      <c r="B441">
        <v>1</v>
      </c>
      <c r="C441">
        <v>19</v>
      </c>
      <c r="D441">
        <v>7</v>
      </c>
      <c r="E441">
        <v>1</v>
      </c>
      <c r="F441" s="2">
        <f t="shared" si="6"/>
        <v>43849</v>
      </c>
      <c r="G441" s="11">
        <v>43849.291666666664</v>
      </c>
      <c r="H441" s="9">
        <f>VLOOKUP(F441, 'Report Output'!$A$5:$Y$370, 'Hourly Table'!D441+2, 0)</f>
        <v>18.07</v>
      </c>
      <c r="I441" s="10">
        <f>VLOOKUP(G441,'PJM South (2018-2020)'!B$17528:C$26311,2,0)</f>
        <v>15.88</v>
      </c>
    </row>
    <row r="442" spans="1:9" x14ac:dyDescent="0.25">
      <c r="A442">
        <v>2020</v>
      </c>
      <c r="B442">
        <v>1</v>
      </c>
      <c r="C442">
        <v>19</v>
      </c>
      <c r="D442">
        <v>8</v>
      </c>
      <c r="E442">
        <v>1</v>
      </c>
      <c r="F442" s="2">
        <f t="shared" si="6"/>
        <v>43849</v>
      </c>
      <c r="G442" s="11">
        <v>43849.333333333336</v>
      </c>
      <c r="H442" s="9">
        <f>VLOOKUP(F442, 'Report Output'!$A$5:$Y$370, 'Hourly Table'!D442+2, 0)</f>
        <v>18.28</v>
      </c>
      <c r="I442" s="10">
        <f>VLOOKUP(G442,'PJM South (2018-2020)'!B$17528:C$26311,2,0)</f>
        <v>18.2</v>
      </c>
    </row>
    <row r="443" spans="1:9" x14ac:dyDescent="0.25">
      <c r="A443">
        <v>2020</v>
      </c>
      <c r="B443">
        <v>1</v>
      </c>
      <c r="C443">
        <v>19</v>
      </c>
      <c r="D443">
        <v>9</v>
      </c>
      <c r="E443">
        <v>1</v>
      </c>
      <c r="F443" s="2">
        <f t="shared" si="6"/>
        <v>43849</v>
      </c>
      <c r="G443" s="11">
        <v>43849.375</v>
      </c>
      <c r="H443" s="9">
        <f>VLOOKUP(F443, 'Report Output'!$A$5:$Y$370, 'Hourly Table'!D443+2, 0)</f>
        <v>18.62</v>
      </c>
      <c r="I443" s="10">
        <f>VLOOKUP(G443,'PJM South (2018-2020)'!B$17528:C$26311,2,0)</f>
        <v>17.86</v>
      </c>
    </row>
    <row r="444" spans="1:9" x14ac:dyDescent="0.25">
      <c r="A444">
        <v>2020</v>
      </c>
      <c r="B444">
        <v>1</v>
      </c>
      <c r="C444">
        <v>19</v>
      </c>
      <c r="D444">
        <v>10</v>
      </c>
      <c r="E444">
        <v>1</v>
      </c>
      <c r="F444" s="2">
        <f t="shared" si="6"/>
        <v>43849</v>
      </c>
      <c r="G444" s="11">
        <v>43849.416666666664</v>
      </c>
      <c r="H444" s="9">
        <f>VLOOKUP(F444, 'Report Output'!$A$5:$Y$370, 'Hourly Table'!D444+2, 0)</f>
        <v>18.5</v>
      </c>
      <c r="I444" s="10">
        <f>VLOOKUP(G444,'PJM South (2018-2020)'!B$17528:C$26311,2,0)</f>
        <v>17.97</v>
      </c>
    </row>
    <row r="445" spans="1:9" x14ac:dyDescent="0.25">
      <c r="A445">
        <v>2020</v>
      </c>
      <c r="B445">
        <v>1</v>
      </c>
      <c r="C445">
        <v>19</v>
      </c>
      <c r="D445">
        <v>11</v>
      </c>
      <c r="E445">
        <v>1</v>
      </c>
      <c r="F445" s="2">
        <f t="shared" si="6"/>
        <v>43849</v>
      </c>
      <c r="G445" s="11">
        <v>43849.458333333336</v>
      </c>
      <c r="H445" s="9">
        <f>VLOOKUP(F445, 'Report Output'!$A$5:$Y$370, 'Hourly Table'!D445+2, 0)</f>
        <v>18.170000000000002</v>
      </c>
      <c r="I445" s="10">
        <f>VLOOKUP(G445,'PJM South (2018-2020)'!B$17528:C$26311,2,0)</f>
        <v>18.13</v>
      </c>
    </row>
    <row r="446" spans="1:9" x14ac:dyDescent="0.25">
      <c r="A446">
        <v>2020</v>
      </c>
      <c r="B446">
        <v>1</v>
      </c>
      <c r="C446">
        <v>19</v>
      </c>
      <c r="D446">
        <v>12</v>
      </c>
      <c r="E446">
        <v>1</v>
      </c>
      <c r="F446" s="2">
        <f t="shared" si="6"/>
        <v>43849</v>
      </c>
      <c r="G446" s="11">
        <v>43849.5</v>
      </c>
      <c r="H446" s="9">
        <f>VLOOKUP(F446, 'Report Output'!$A$5:$Y$370, 'Hourly Table'!D446+2, 0)</f>
        <v>17.809999999999999</v>
      </c>
      <c r="I446" s="10">
        <f>VLOOKUP(G446,'PJM South (2018-2020)'!B$17528:C$26311,2,0)</f>
        <v>17.93</v>
      </c>
    </row>
    <row r="447" spans="1:9" x14ac:dyDescent="0.25">
      <c r="A447">
        <v>2020</v>
      </c>
      <c r="B447">
        <v>1</v>
      </c>
      <c r="C447">
        <v>19</v>
      </c>
      <c r="D447">
        <v>13</v>
      </c>
      <c r="E447">
        <v>1</v>
      </c>
      <c r="F447" s="2">
        <f t="shared" si="6"/>
        <v>43849</v>
      </c>
      <c r="G447" s="11">
        <v>43849.541666666664</v>
      </c>
      <c r="H447" s="9">
        <f>VLOOKUP(F447, 'Report Output'!$A$5:$Y$370, 'Hourly Table'!D447+2, 0)</f>
        <v>18.100000000000001</v>
      </c>
      <c r="I447" s="10">
        <f>VLOOKUP(G447,'PJM South (2018-2020)'!B$17528:C$26311,2,0)</f>
        <v>17.91</v>
      </c>
    </row>
    <row r="448" spans="1:9" x14ac:dyDescent="0.25">
      <c r="A448">
        <v>2020</v>
      </c>
      <c r="B448">
        <v>1</v>
      </c>
      <c r="C448">
        <v>19</v>
      </c>
      <c r="D448">
        <v>14</v>
      </c>
      <c r="E448">
        <v>1</v>
      </c>
      <c r="F448" s="2">
        <f t="shared" si="6"/>
        <v>43849</v>
      </c>
      <c r="G448" s="11">
        <v>43849.583333333336</v>
      </c>
      <c r="H448" s="9">
        <f>VLOOKUP(F448, 'Report Output'!$A$5:$Y$370, 'Hourly Table'!D448+2, 0)</f>
        <v>18.670000000000002</v>
      </c>
      <c r="I448" s="10">
        <f>VLOOKUP(G448,'PJM South (2018-2020)'!B$17528:C$26311,2,0)</f>
        <v>16.41</v>
      </c>
    </row>
    <row r="449" spans="1:9" x14ac:dyDescent="0.25">
      <c r="A449">
        <v>2020</v>
      </c>
      <c r="B449">
        <v>1</v>
      </c>
      <c r="C449">
        <v>19</v>
      </c>
      <c r="D449">
        <v>15</v>
      </c>
      <c r="E449">
        <v>1</v>
      </c>
      <c r="F449" s="2">
        <f t="shared" si="6"/>
        <v>43849</v>
      </c>
      <c r="G449" s="11">
        <v>43849.625</v>
      </c>
      <c r="H449" s="9">
        <f>VLOOKUP(F449, 'Report Output'!$A$5:$Y$370, 'Hourly Table'!D449+2, 0)</f>
        <v>18.670000000000002</v>
      </c>
      <c r="I449" s="10">
        <f>VLOOKUP(G449,'PJM South (2018-2020)'!B$17528:C$26311,2,0)</f>
        <v>16.989999999999998</v>
      </c>
    </row>
    <row r="450" spans="1:9" x14ac:dyDescent="0.25">
      <c r="A450">
        <v>2020</v>
      </c>
      <c r="B450">
        <v>1</v>
      </c>
      <c r="C450">
        <v>19</v>
      </c>
      <c r="D450">
        <v>16</v>
      </c>
      <c r="E450">
        <v>1</v>
      </c>
      <c r="F450" s="2">
        <f t="shared" si="6"/>
        <v>43849</v>
      </c>
      <c r="G450" s="11">
        <v>43849.666666666664</v>
      </c>
      <c r="H450" s="9">
        <f>VLOOKUP(F450, 'Report Output'!$A$5:$Y$370, 'Hourly Table'!D450+2, 0)</f>
        <v>18.829999999999998</v>
      </c>
      <c r="I450" s="10">
        <f>VLOOKUP(G450,'PJM South (2018-2020)'!B$17528:C$26311,2,0)</f>
        <v>19.13</v>
      </c>
    </row>
    <row r="451" spans="1:9" x14ac:dyDescent="0.25">
      <c r="A451">
        <v>2020</v>
      </c>
      <c r="B451">
        <v>1</v>
      </c>
      <c r="C451">
        <v>19</v>
      </c>
      <c r="D451">
        <v>17</v>
      </c>
      <c r="E451">
        <v>1</v>
      </c>
      <c r="F451" s="2">
        <f t="shared" ref="F451:F514" si="7">DATE(A451, B451, C451)</f>
        <v>43849</v>
      </c>
      <c r="G451" s="11">
        <v>43849.708333333336</v>
      </c>
      <c r="H451" s="9">
        <f>VLOOKUP(F451, 'Report Output'!$A$5:$Y$370, 'Hourly Table'!D451+2, 0)</f>
        <v>18.850000000000001</v>
      </c>
      <c r="I451" s="10">
        <f>VLOOKUP(G451,'PJM South (2018-2020)'!B$17528:C$26311,2,0)</f>
        <v>21.54</v>
      </c>
    </row>
    <row r="452" spans="1:9" x14ac:dyDescent="0.25">
      <c r="A452">
        <v>2020</v>
      </c>
      <c r="B452">
        <v>1</v>
      </c>
      <c r="C452">
        <v>19</v>
      </c>
      <c r="D452">
        <v>18</v>
      </c>
      <c r="E452">
        <v>1</v>
      </c>
      <c r="F452" s="2">
        <f t="shared" si="7"/>
        <v>43849</v>
      </c>
      <c r="G452" s="11">
        <v>43849.75</v>
      </c>
      <c r="H452" s="9">
        <f>VLOOKUP(F452, 'Report Output'!$A$5:$Y$370, 'Hourly Table'!D452+2, 0)</f>
        <v>19.87</v>
      </c>
      <c r="I452" s="10">
        <f>VLOOKUP(G452,'PJM South (2018-2020)'!B$17528:C$26311,2,0)</f>
        <v>23.24</v>
      </c>
    </row>
    <row r="453" spans="1:9" x14ac:dyDescent="0.25">
      <c r="A453">
        <v>2020</v>
      </c>
      <c r="B453">
        <v>1</v>
      </c>
      <c r="C453">
        <v>19</v>
      </c>
      <c r="D453">
        <v>19</v>
      </c>
      <c r="E453">
        <v>1</v>
      </c>
      <c r="F453" s="2">
        <f t="shared" si="7"/>
        <v>43849</v>
      </c>
      <c r="G453" s="11">
        <v>43849.791666666664</v>
      </c>
      <c r="H453" s="9">
        <f>VLOOKUP(F453, 'Report Output'!$A$5:$Y$370, 'Hourly Table'!D453+2, 0)</f>
        <v>19.37</v>
      </c>
      <c r="I453" s="10">
        <f>VLOOKUP(G453,'PJM South (2018-2020)'!B$17528:C$26311,2,0)</f>
        <v>22.49</v>
      </c>
    </row>
    <row r="454" spans="1:9" x14ac:dyDescent="0.25">
      <c r="A454">
        <v>2020</v>
      </c>
      <c r="B454">
        <v>1</v>
      </c>
      <c r="C454">
        <v>19</v>
      </c>
      <c r="D454">
        <v>20</v>
      </c>
      <c r="E454">
        <v>1</v>
      </c>
      <c r="F454" s="2">
        <f t="shared" si="7"/>
        <v>43849</v>
      </c>
      <c r="G454" s="11">
        <v>43849.833333333336</v>
      </c>
      <c r="H454" s="9">
        <f>VLOOKUP(F454, 'Report Output'!$A$5:$Y$370, 'Hourly Table'!D454+2, 0)</f>
        <v>19.5</v>
      </c>
      <c r="I454" s="10">
        <f>VLOOKUP(G454,'PJM South (2018-2020)'!B$17528:C$26311,2,0)</f>
        <v>21.67</v>
      </c>
    </row>
    <row r="455" spans="1:9" x14ac:dyDescent="0.25">
      <c r="A455">
        <v>2020</v>
      </c>
      <c r="B455">
        <v>1</v>
      </c>
      <c r="C455">
        <v>19</v>
      </c>
      <c r="D455">
        <v>21</v>
      </c>
      <c r="E455">
        <v>1</v>
      </c>
      <c r="F455" s="2">
        <f t="shared" si="7"/>
        <v>43849</v>
      </c>
      <c r="G455" s="11">
        <v>43849.875</v>
      </c>
      <c r="H455" s="9">
        <f>VLOOKUP(F455, 'Report Output'!$A$5:$Y$370, 'Hourly Table'!D455+2, 0)</f>
        <v>19.32</v>
      </c>
      <c r="I455" s="10">
        <f>VLOOKUP(G455,'PJM South (2018-2020)'!B$17528:C$26311,2,0)</f>
        <v>20.88</v>
      </c>
    </row>
    <row r="456" spans="1:9" x14ac:dyDescent="0.25">
      <c r="A456">
        <v>2020</v>
      </c>
      <c r="B456">
        <v>1</v>
      </c>
      <c r="C456">
        <v>19</v>
      </c>
      <c r="D456">
        <v>22</v>
      </c>
      <c r="E456">
        <v>1</v>
      </c>
      <c r="F456" s="2">
        <f t="shared" si="7"/>
        <v>43849</v>
      </c>
      <c r="G456" s="11">
        <v>43849.916666666664</v>
      </c>
      <c r="H456" s="9">
        <f>VLOOKUP(F456, 'Report Output'!$A$5:$Y$370, 'Hourly Table'!D456+2, 0)</f>
        <v>19.149999999999999</v>
      </c>
      <c r="I456" s="10">
        <f>VLOOKUP(G456,'PJM South (2018-2020)'!B$17528:C$26311,2,0)</f>
        <v>22.12</v>
      </c>
    </row>
    <row r="457" spans="1:9" x14ac:dyDescent="0.25">
      <c r="A457">
        <v>2020</v>
      </c>
      <c r="B457">
        <v>1</v>
      </c>
      <c r="C457">
        <v>19</v>
      </c>
      <c r="D457">
        <v>23</v>
      </c>
      <c r="E457">
        <v>1</v>
      </c>
      <c r="F457" s="2">
        <f t="shared" si="7"/>
        <v>43849</v>
      </c>
      <c r="G457" s="11">
        <v>43849.958333333336</v>
      </c>
      <c r="H457" s="9">
        <f>VLOOKUP(F457, 'Report Output'!$A$5:$Y$370, 'Hourly Table'!D457+2, 0)</f>
        <v>19</v>
      </c>
      <c r="I457" s="10">
        <f>VLOOKUP(G457,'PJM South (2018-2020)'!B$17528:C$26311,2,0)</f>
        <v>20.23</v>
      </c>
    </row>
    <row r="458" spans="1:9" x14ac:dyDescent="0.25">
      <c r="A458">
        <v>2020</v>
      </c>
      <c r="B458">
        <v>1</v>
      </c>
      <c r="C458">
        <v>20</v>
      </c>
      <c r="D458">
        <v>0</v>
      </c>
      <c r="E458">
        <v>2</v>
      </c>
      <c r="F458" s="2">
        <f t="shared" si="7"/>
        <v>43850</v>
      </c>
      <c r="G458" s="11">
        <v>43850</v>
      </c>
      <c r="H458" s="9">
        <f>VLOOKUP(F458, 'Report Output'!$A$5:$Y$370, 'Hourly Table'!D458+2, 0)</f>
        <v>18.899999999999999</v>
      </c>
      <c r="I458" s="10">
        <f>VLOOKUP(G458,'PJM South (2018-2020)'!B$17528:C$26311,2,0)</f>
        <v>22.45</v>
      </c>
    </row>
    <row r="459" spans="1:9" x14ac:dyDescent="0.25">
      <c r="A459">
        <v>2020</v>
      </c>
      <c r="B459">
        <v>1</v>
      </c>
      <c r="C459">
        <v>20</v>
      </c>
      <c r="D459">
        <v>1</v>
      </c>
      <c r="E459">
        <v>2</v>
      </c>
      <c r="F459" s="2">
        <f t="shared" si="7"/>
        <v>43850</v>
      </c>
      <c r="G459" s="11">
        <v>43850.041666666664</v>
      </c>
      <c r="H459" s="9">
        <f>VLOOKUP(F459, 'Report Output'!$A$5:$Y$370, 'Hourly Table'!D459+2, 0)</f>
        <v>18.8</v>
      </c>
      <c r="I459" s="10">
        <f>VLOOKUP(G459,'PJM South (2018-2020)'!B$17528:C$26311,2,0)</f>
        <v>22.69</v>
      </c>
    </row>
    <row r="460" spans="1:9" x14ac:dyDescent="0.25">
      <c r="A460">
        <v>2020</v>
      </c>
      <c r="B460">
        <v>1</v>
      </c>
      <c r="C460">
        <v>20</v>
      </c>
      <c r="D460">
        <v>2</v>
      </c>
      <c r="E460">
        <v>2</v>
      </c>
      <c r="F460" s="2">
        <f t="shared" si="7"/>
        <v>43850</v>
      </c>
      <c r="G460" s="11">
        <v>43850.083333333336</v>
      </c>
      <c r="H460" s="9">
        <f>VLOOKUP(F460, 'Report Output'!$A$5:$Y$370, 'Hourly Table'!D460+2, 0)</f>
        <v>18.809999999999999</v>
      </c>
      <c r="I460" s="10">
        <f>VLOOKUP(G460,'PJM South (2018-2020)'!B$17528:C$26311,2,0)</f>
        <v>22.96</v>
      </c>
    </row>
    <row r="461" spans="1:9" x14ac:dyDescent="0.25">
      <c r="A461">
        <v>2020</v>
      </c>
      <c r="B461">
        <v>1</v>
      </c>
      <c r="C461">
        <v>20</v>
      </c>
      <c r="D461">
        <v>3</v>
      </c>
      <c r="E461">
        <v>2</v>
      </c>
      <c r="F461" s="2">
        <f t="shared" si="7"/>
        <v>43850</v>
      </c>
      <c r="G461" s="11">
        <v>43850.125</v>
      </c>
      <c r="H461" s="9">
        <f>VLOOKUP(F461, 'Report Output'!$A$5:$Y$370, 'Hourly Table'!D461+2, 0)</f>
        <v>18.91</v>
      </c>
      <c r="I461" s="10">
        <f>VLOOKUP(G461,'PJM South (2018-2020)'!B$17528:C$26311,2,0)</f>
        <v>21.38</v>
      </c>
    </row>
    <row r="462" spans="1:9" x14ac:dyDescent="0.25">
      <c r="A462">
        <v>2020</v>
      </c>
      <c r="B462">
        <v>1</v>
      </c>
      <c r="C462">
        <v>20</v>
      </c>
      <c r="D462">
        <v>4</v>
      </c>
      <c r="E462">
        <v>2</v>
      </c>
      <c r="F462" s="2">
        <f t="shared" si="7"/>
        <v>43850</v>
      </c>
      <c r="G462" s="11">
        <v>43850.166666666664</v>
      </c>
      <c r="H462" s="9">
        <f>VLOOKUP(F462, 'Report Output'!$A$5:$Y$370, 'Hourly Table'!D462+2, 0)</f>
        <v>19.04</v>
      </c>
      <c r="I462" s="10">
        <f>VLOOKUP(G462,'PJM South (2018-2020)'!B$17528:C$26311,2,0)</f>
        <v>21.31</v>
      </c>
    </row>
    <row r="463" spans="1:9" x14ac:dyDescent="0.25">
      <c r="A463">
        <v>2020</v>
      </c>
      <c r="B463">
        <v>1</v>
      </c>
      <c r="C463">
        <v>20</v>
      </c>
      <c r="D463">
        <v>5</v>
      </c>
      <c r="E463">
        <v>2</v>
      </c>
      <c r="F463" s="2">
        <f t="shared" si="7"/>
        <v>43850</v>
      </c>
      <c r="G463" s="11">
        <v>43850.208333333336</v>
      </c>
      <c r="H463" s="9">
        <f>VLOOKUP(F463, 'Report Output'!$A$5:$Y$370, 'Hourly Table'!D463+2, 0)</f>
        <v>19.010000000000002</v>
      </c>
      <c r="I463" s="10">
        <f>VLOOKUP(G463,'PJM South (2018-2020)'!B$17528:C$26311,2,0)</f>
        <v>22.76</v>
      </c>
    </row>
    <row r="464" spans="1:9" x14ac:dyDescent="0.25">
      <c r="A464">
        <v>2020</v>
      </c>
      <c r="B464">
        <v>1</v>
      </c>
      <c r="C464">
        <v>20</v>
      </c>
      <c r="D464">
        <v>6</v>
      </c>
      <c r="E464">
        <v>2</v>
      </c>
      <c r="F464" s="2">
        <f t="shared" si="7"/>
        <v>43850</v>
      </c>
      <c r="G464" s="11">
        <v>43850.25</v>
      </c>
      <c r="H464" s="9">
        <f>VLOOKUP(F464, 'Report Output'!$A$5:$Y$370, 'Hourly Table'!D464+2, 0)</f>
        <v>18.72</v>
      </c>
      <c r="I464" s="10">
        <f>VLOOKUP(G464,'PJM South (2018-2020)'!B$17528:C$26311,2,0)</f>
        <v>23.53</v>
      </c>
    </row>
    <row r="465" spans="1:9" x14ac:dyDescent="0.25">
      <c r="A465">
        <v>2020</v>
      </c>
      <c r="B465">
        <v>1</v>
      </c>
      <c r="C465">
        <v>20</v>
      </c>
      <c r="D465">
        <v>7</v>
      </c>
      <c r="E465">
        <v>2</v>
      </c>
      <c r="F465" s="2">
        <f t="shared" si="7"/>
        <v>43850</v>
      </c>
      <c r="G465" s="11">
        <v>43850.291666666664</v>
      </c>
      <c r="H465" s="9">
        <f>VLOOKUP(F465, 'Report Output'!$A$5:$Y$370, 'Hourly Table'!D465+2, 0)</f>
        <v>19.3</v>
      </c>
      <c r="I465" s="10">
        <f>VLOOKUP(G465,'PJM South (2018-2020)'!B$17528:C$26311,2,0)</f>
        <v>26.15</v>
      </c>
    </row>
    <row r="466" spans="1:9" x14ac:dyDescent="0.25">
      <c r="A466">
        <v>2020</v>
      </c>
      <c r="B466">
        <v>1</v>
      </c>
      <c r="C466">
        <v>20</v>
      </c>
      <c r="D466">
        <v>8</v>
      </c>
      <c r="E466">
        <v>2</v>
      </c>
      <c r="F466" s="2">
        <f t="shared" si="7"/>
        <v>43850</v>
      </c>
      <c r="G466" s="11">
        <v>43850.333333333336</v>
      </c>
      <c r="H466" s="9">
        <f>VLOOKUP(F466, 'Report Output'!$A$5:$Y$370, 'Hourly Table'!D466+2, 0)</f>
        <v>19.559999999999999</v>
      </c>
      <c r="I466" s="10">
        <f>VLOOKUP(G466,'PJM South (2018-2020)'!B$17528:C$26311,2,0)</f>
        <v>24.26</v>
      </c>
    </row>
    <row r="467" spans="1:9" x14ac:dyDescent="0.25">
      <c r="A467">
        <v>2020</v>
      </c>
      <c r="B467">
        <v>1</v>
      </c>
      <c r="C467">
        <v>20</v>
      </c>
      <c r="D467">
        <v>9</v>
      </c>
      <c r="E467">
        <v>2</v>
      </c>
      <c r="F467" s="2">
        <f t="shared" si="7"/>
        <v>43850</v>
      </c>
      <c r="G467" s="11">
        <v>43850.375</v>
      </c>
      <c r="H467" s="9">
        <f>VLOOKUP(F467, 'Report Output'!$A$5:$Y$370, 'Hourly Table'!D467+2, 0)</f>
        <v>19.61</v>
      </c>
      <c r="I467" s="10">
        <f>VLOOKUP(G467,'PJM South (2018-2020)'!B$17528:C$26311,2,0)</f>
        <v>26.16</v>
      </c>
    </row>
    <row r="468" spans="1:9" x14ac:dyDescent="0.25">
      <c r="A468">
        <v>2020</v>
      </c>
      <c r="B468">
        <v>1</v>
      </c>
      <c r="C468">
        <v>20</v>
      </c>
      <c r="D468">
        <v>10</v>
      </c>
      <c r="E468">
        <v>2</v>
      </c>
      <c r="F468" s="2">
        <f t="shared" si="7"/>
        <v>43850</v>
      </c>
      <c r="G468" s="11">
        <v>43850.416666666664</v>
      </c>
      <c r="H468" s="9">
        <f>VLOOKUP(F468, 'Report Output'!$A$5:$Y$370, 'Hourly Table'!D468+2, 0)</f>
        <v>19.649999999999999</v>
      </c>
      <c r="I468" s="10">
        <f>VLOOKUP(G468,'PJM South (2018-2020)'!B$17528:C$26311,2,0)</f>
        <v>25.4</v>
      </c>
    </row>
    <row r="469" spans="1:9" x14ac:dyDescent="0.25">
      <c r="A469">
        <v>2020</v>
      </c>
      <c r="B469">
        <v>1</v>
      </c>
      <c r="C469">
        <v>20</v>
      </c>
      <c r="D469">
        <v>11</v>
      </c>
      <c r="E469">
        <v>2</v>
      </c>
      <c r="F469" s="2">
        <f t="shared" si="7"/>
        <v>43850</v>
      </c>
      <c r="G469" s="11">
        <v>43850.458333333336</v>
      </c>
      <c r="H469" s="9">
        <f>VLOOKUP(F469, 'Report Output'!$A$5:$Y$370, 'Hourly Table'!D469+2, 0)</f>
        <v>19.38</v>
      </c>
      <c r="I469" s="10">
        <f>VLOOKUP(G469,'PJM South (2018-2020)'!B$17528:C$26311,2,0)</f>
        <v>26.53</v>
      </c>
    </row>
    <row r="470" spans="1:9" x14ac:dyDescent="0.25">
      <c r="A470">
        <v>2020</v>
      </c>
      <c r="B470">
        <v>1</v>
      </c>
      <c r="C470">
        <v>20</v>
      </c>
      <c r="D470">
        <v>12</v>
      </c>
      <c r="E470">
        <v>2</v>
      </c>
      <c r="F470" s="2">
        <f t="shared" si="7"/>
        <v>43850</v>
      </c>
      <c r="G470" s="11">
        <v>43850.5</v>
      </c>
      <c r="H470" s="9">
        <f>VLOOKUP(F470, 'Report Output'!$A$5:$Y$370, 'Hourly Table'!D470+2, 0)</f>
        <v>19.04</v>
      </c>
      <c r="I470" s="10">
        <f>VLOOKUP(G470,'PJM South (2018-2020)'!B$17528:C$26311,2,0)</f>
        <v>24.46</v>
      </c>
    </row>
    <row r="471" spans="1:9" x14ac:dyDescent="0.25">
      <c r="A471">
        <v>2020</v>
      </c>
      <c r="B471">
        <v>1</v>
      </c>
      <c r="C471">
        <v>20</v>
      </c>
      <c r="D471">
        <v>13</v>
      </c>
      <c r="E471">
        <v>2</v>
      </c>
      <c r="F471" s="2">
        <f t="shared" si="7"/>
        <v>43850</v>
      </c>
      <c r="G471" s="11">
        <v>43850.541666666664</v>
      </c>
      <c r="H471" s="9">
        <f>VLOOKUP(F471, 'Report Output'!$A$5:$Y$370, 'Hourly Table'!D471+2, 0)</f>
        <v>18.57</v>
      </c>
      <c r="I471" s="10">
        <f>VLOOKUP(G471,'PJM South (2018-2020)'!B$17528:C$26311,2,0)</f>
        <v>23.06</v>
      </c>
    </row>
    <row r="472" spans="1:9" x14ac:dyDescent="0.25">
      <c r="A472">
        <v>2020</v>
      </c>
      <c r="B472">
        <v>1</v>
      </c>
      <c r="C472">
        <v>20</v>
      </c>
      <c r="D472">
        <v>14</v>
      </c>
      <c r="E472">
        <v>2</v>
      </c>
      <c r="F472" s="2">
        <f t="shared" si="7"/>
        <v>43850</v>
      </c>
      <c r="G472" s="11">
        <v>43850.583333333336</v>
      </c>
      <c r="H472" s="9">
        <f>VLOOKUP(F472, 'Report Output'!$A$5:$Y$370, 'Hourly Table'!D472+2, 0)</f>
        <v>18.920000000000002</v>
      </c>
      <c r="I472" s="10">
        <f>VLOOKUP(G472,'PJM South (2018-2020)'!B$17528:C$26311,2,0)</f>
        <v>23.07</v>
      </c>
    </row>
    <row r="473" spans="1:9" x14ac:dyDescent="0.25">
      <c r="A473">
        <v>2020</v>
      </c>
      <c r="B473">
        <v>1</v>
      </c>
      <c r="C473">
        <v>20</v>
      </c>
      <c r="D473">
        <v>15</v>
      </c>
      <c r="E473">
        <v>2</v>
      </c>
      <c r="F473" s="2">
        <f t="shared" si="7"/>
        <v>43850</v>
      </c>
      <c r="G473" s="11">
        <v>43850.625</v>
      </c>
      <c r="H473" s="9">
        <f>VLOOKUP(F473, 'Report Output'!$A$5:$Y$370, 'Hourly Table'!D473+2, 0)</f>
        <v>18.77</v>
      </c>
      <c r="I473" s="10">
        <f>VLOOKUP(G473,'PJM South (2018-2020)'!B$17528:C$26311,2,0)</f>
        <v>23.18</v>
      </c>
    </row>
    <row r="474" spans="1:9" x14ac:dyDescent="0.25">
      <c r="A474">
        <v>2020</v>
      </c>
      <c r="B474">
        <v>1</v>
      </c>
      <c r="C474">
        <v>20</v>
      </c>
      <c r="D474">
        <v>16</v>
      </c>
      <c r="E474">
        <v>2</v>
      </c>
      <c r="F474" s="2">
        <f t="shared" si="7"/>
        <v>43850</v>
      </c>
      <c r="G474" s="11">
        <v>43850.666666666664</v>
      </c>
      <c r="H474" s="9">
        <f>VLOOKUP(F474, 'Report Output'!$A$5:$Y$370, 'Hourly Table'!D474+2, 0)</f>
        <v>18.68</v>
      </c>
      <c r="I474" s="10">
        <f>VLOOKUP(G474,'PJM South (2018-2020)'!B$17528:C$26311,2,0)</f>
        <v>25.39</v>
      </c>
    </row>
    <row r="475" spans="1:9" x14ac:dyDescent="0.25">
      <c r="A475">
        <v>2020</v>
      </c>
      <c r="B475">
        <v>1</v>
      </c>
      <c r="C475">
        <v>20</v>
      </c>
      <c r="D475">
        <v>17</v>
      </c>
      <c r="E475">
        <v>2</v>
      </c>
      <c r="F475" s="2">
        <f t="shared" si="7"/>
        <v>43850</v>
      </c>
      <c r="G475" s="11">
        <v>43850.708333333336</v>
      </c>
      <c r="H475" s="9">
        <f>VLOOKUP(F475, 'Report Output'!$A$5:$Y$370, 'Hourly Table'!D475+2, 0)</f>
        <v>18.77</v>
      </c>
      <c r="I475" s="10">
        <f>VLOOKUP(G475,'PJM South (2018-2020)'!B$17528:C$26311,2,0)</f>
        <v>34.47</v>
      </c>
    </row>
    <row r="476" spans="1:9" x14ac:dyDescent="0.25">
      <c r="A476">
        <v>2020</v>
      </c>
      <c r="B476">
        <v>1</v>
      </c>
      <c r="C476">
        <v>20</v>
      </c>
      <c r="D476">
        <v>18</v>
      </c>
      <c r="E476">
        <v>2</v>
      </c>
      <c r="F476" s="2">
        <f t="shared" si="7"/>
        <v>43850</v>
      </c>
      <c r="G476" s="11">
        <v>43850.75</v>
      </c>
      <c r="H476" s="9">
        <f>VLOOKUP(F476, 'Report Output'!$A$5:$Y$370, 'Hourly Table'!D476+2, 0)</f>
        <v>19.260000000000002</v>
      </c>
      <c r="I476" s="10">
        <f>VLOOKUP(G476,'PJM South (2018-2020)'!B$17528:C$26311,2,0)</f>
        <v>24.84</v>
      </c>
    </row>
    <row r="477" spans="1:9" x14ac:dyDescent="0.25">
      <c r="A477">
        <v>2020</v>
      </c>
      <c r="B477">
        <v>1</v>
      </c>
      <c r="C477">
        <v>20</v>
      </c>
      <c r="D477">
        <v>19</v>
      </c>
      <c r="E477">
        <v>2</v>
      </c>
      <c r="F477" s="2">
        <f t="shared" si="7"/>
        <v>43850</v>
      </c>
      <c r="G477" s="11">
        <v>43850.791666666664</v>
      </c>
      <c r="H477" s="9">
        <f>VLOOKUP(F477, 'Report Output'!$A$5:$Y$370, 'Hourly Table'!D477+2, 0)</f>
        <v>19.399999999999999</v>
      </c>
      <c r="I477" s="10">
        <f>VLOOKUP(G477,'PJM South (2018-2020)'!B$17528:C$26311,2,0)</f>
        <v>24.27</v>
      </c>
    </row>
    <row r="478" spans="1:9" x14ac:dyDescent="0.25">
      <c r="A478">
        <v>2020</v>
      </c>
      <c r="B478">
        <v>1</v>
      </c>
      <c r="C478">
        <v>20</v>
      </c>
      <c r="D478">
        <v>20</v>
      </c>
      <c r="E478">
        <v>2</v>
      </c>
      <c r="F478" s="2">
        <f t="shared" si="7"/>
        <v>43850</v>
      </c>
      <c r="G478" s="11">
        <v>43850.833333333336</v>
      </c>
      <c r="H478" s="9">
        <f>VLOOKUP(F478, 'Report Output'!$A$5:$Y$370, 'Hourly Table'!D478+2, 0)</f>
        <v>18.89</v>
      </c>
      <c r="I478" s="10">
        <f>VLOOKUP(G478,'PJM South (2018-2020)'!B$17528:C$26311,2,0)</f>
        <v>28.2</v>
      </c>
    </row>
    <row r="479" spans="1:9" x14ac:dyDescent="0.25">
      <c r="A479">
        <v>2020</v>
      </c>
      <c r="B479">
        <v>1</v>
      </c>
      <c r="C479">
        <v>20</v>
      </c>
      <c r="D479">
        <v>21</v>
      </c>
      <c r="E479">
        <v>2</v>
      </c>
      <c r="F479" s="2">
        <f t="shared" si="7"/>
        <v>43850</v>
      </c>
      <c r="G479" s="11">
        <v>43850.875</v>
      </c>
      <c r="H479" s="9">
        <f>VLOOKUP(F479, 'Report Output'!$A$5:$Y$370, 'Hourly Table'!D479+2, 0)</f>
        <v>19</v>
      </c>
      <c r="I479" s="10">
        <f>VLOOKUP(G479,'PJM South (2018-2020)'!B$17528:C$26311,2,0)</f>
        <v>24.43</v>
      </c>
    </row>
    <row r="480" spans="1:9" x14ac:dyDescent="0.25">
      <c r="A480">
        <v>2020</v>
      </c>
      <c r="B480">
        <v>1</v>
      </c>
      <c r="C480">
        <v>20</v>
      </c>
      <c r="D480">
        <v>22</v>
      </c>
      <c r="E480">
        <v>2</v>
      </c>
      <c r="F480" s="2">
        <f t="shared" si="7"/>
        <v>43850</v>
      </c>
      <c r="G480" s="11">
        <v>43850.916666666664</v>
      </c>
      <c r="H480" s="9">
        <f>VLOOKUP(F480, 'Report Output'!$A$5:$Y$370, 'Hourly Table'!D480+2, 0)</f>
        <v>19.16</v>
      </c>
      <c r="I480" s="10">
        <f>VLOOKUP(G480,'PJM South (2018-2020)'!B$17528:C$26311,2,0)</f>
        <v>22.96</v>
      </c>
    </row>
    <row r="481" spans="1:9" x14ac:dyDescent="0.25">
      <c r="A481">
        <v>2020</v>
      </c>
      <c r="B481">
        <v>1</v>
      </c>
      <c r="C481">
        <v>20</v>
      </c>
      <c r="D481">
        <v>23</v>
      </c>
      <c r="E481">
        <v>2</v>
      </c>
      <c r="F481" s="2">
        <f t="shared" si="7"/>
        <v>43850</v>
      </c>
      <c r="G481" s="11">
        <v>43850.958333333336</v>
      </c>
      <c r="H481" s="9">
        <f>VLOOKUP(F481, 'Report Output'!$A$5:$Y$370, 'Hourly Table'!D481+2, 0)</f>
        <v>19.2</v>
      </c>
      <c r="I481" s="10">
        <f>VLOOKUP(G481,'PJM South (2018-2020)'!B$17528:C$26311,2,0)</f>
        <v>22.67</v>
      </c>
    </row>
    <row r="482" spans="1:9" x14ac:dyDescent="0.25">
      <c r="A482">
        <v>2020</v>
      </c>
      <c r="B482">
        <v>1</v>
      </c>
      <c r="C482">
        <v>21</v>
      </c>
      <c r="D482">
        <v>0</v>
      </c>
      <c r="E482">
        <v>3</v>
      </c>
      <c r="F482" s="2">
        <f t="shared" si="7"/>
        <v>43851</v>
      </c>
      <c r="G482" s="11">
        <v>43851</v>
      </c>
      <c r="H482" s="9">
        <f>VLOOKUP(F482, 'Report Output'!$A$5:$Y$370, 'Hourly Table'!D482+2, 0)</f>
        <v>19.059999999999999</v>
      </c>
      <c r="I482" s="10">
        <f>VLOOKUP(G482,'PJM South (2018-2020)'!B$17528:C$26311,2,0)</f>
        <v>21.77</v>
      </c>
    </row>
    <row r="483" spans="1:9" x14ac:dyDescent="0.25">
      <c r="A483">
        <v>2020</v>
      </c>
      <c r="B483">
        <v>1</v>
      </c>
      <c r="C483">
        <v>21</v>
      </c>
      <c r="D483">
        <v>1</v>
      </c>
      <c r="E483">
        <v>3</v>
      </c>
      <c r="F483" s="2">
        <f t="shared" si="7"/>
        <v>43851</v>
      </c>
      <c r="G483" s="11">
        <v>43851.041666666664</v>
      </c>
      <c r="H483" s="9">
        <f>VLOOKUP(F483, 'Report Output'!$A$5:$Y$370, 'Hourly Table'!D483+2, 0)</f>
        <v>18.73</v>
      </c>
      <c r="I483" s="10">
        <f>VLOOKUP(G483,'PJM South (2018-2020)'!B$17528:C$26311,2,0)</f>
        <v>22.72</v>
      </c>
    </row>
    <row r="484" spans="1:9" x14ac:dyDescent="0.25">
      <c r="A484">
        <v>2020</v>
      </c>
      <c r="B484">
        <v>1</v>
      </c>
      <c r="C484">
        <v>21</v>
      </c>
      <c r="D484">
        <v>2</v>
      </c>
      <c r="E484">
        <v>3</v>
      </c>
      <c r="F484" s="2">
        <f t="shared" si="7"/>
        <v>43851</v>
      </c>
      <c r="G484" s="11">
        <v>43851.083333333336</v>
      </c>
      <c r="H484" s="9">
        <f>VLOOKUP(F484, 'Report Output'!$A$5:$Y$370, 'Hourly Table'!D484+2, 0)</f>
        <v>18.41</v>
      </c>
      <c r="I484" s="10">
        <f>VLOOKUP(G484,'PJM South (2018-2020)'!B$17528:C$26311,2,0)</f>
        <v>23.1</v>
      </c>
    </row>
    <row r="485" spans="1:9" x14ac:dyDescent="0.25">
      <c r="A485">
        <v>2020</v>
      </c>
      <c r="B485">
        <v>1</v>
      </c>
      <c r="C485">
        <v>21</v>
      </c>
      <c r="D485">
        <v>3</v>
      </c>
      <c r="E485">
        <v>3</v>
      </c>
      <c r="F485" s="2">
        <f t="shared" si="7"/>
        <v>43851</v>
      </c>
      <c r="G485" s="11">
        <v>43851.125</v>
      </c>
      <c r="H485" s="9">
        <f>VLOOKUP(F485, 'Report Output'!$A$5:$Y$370, 'Hourly Table'!D485+2, 0)</f>
        <v>19.149999999999999</v>
      </c>
      <c r="I485" s="10">
        <f>VLOOKUP(G485,'PJM South (2018-2020)'!B$17528:C$26311,2,0)</f>
        <v>22.91</v>
      </c>
    </row>
    <row r="486" spans="1:9" x14ac:dyDescent="0.25">
      <c r="A486">
        <v>2020</v>
      </c>
      <c r="B486">
        <v>1</v>
      </c>
      <c r="C486">
        <v>21</v>
      </c>
      <c r="D486">
        <v>4</v>
      </c>
      <c r="E486">
        <v>3</v>
      </c>
      <c r="F486" s="2">
        <f t="shared" si="7"/>
        <v>43851</v>
      </c>
      <c r="G486" s="11">
        <v>43851.166666666664</v>
      </c>
      <c r="H486" s="9">
        <f>VLOOKUP(F486, 'Report Output'!$A$5:$Y$370, 'Hourly Table'!D486+2, 0)</f>
        <v>19.14</v>
      </c>
      <c r="I486" s="10">
        <f>VLOOKUP(G486,'PJM South (2018-2020)'!B$17528:C$26311,2,0)</f>
        <v>23.2</v>
      </c>
    </row>
    <row r="487" spans="1:9" x14ac:dyDescent="0.25">
      <c r="A487">
        <v>2020</v>
      </c>
      <c r="B487">
        <v>1</v>
      </c>
      <c r="C487">
        <v>21</v>
      </c>
      <c r="D487">
        <v>5</v>
      </c>
      <c r="E487">
        <v>3</v>
      </c>
      <c r="F487" s="2">
        <f t="shared" si="7"/>
        <v>43851</v>
      </c>
      <c r="G487" s="11">
        <v>43851.208333333336</v>
      </c>
      <c r="H487" s="9">
        <f>VLOOKUP(F487, 'Report Output'!$A$5:$Y$370, 'Hourly Table'!D487+2, 0)</f>
        <v>18.899999999999999</v>
      </c>
      <c r="I487" s="10">
        <f>VLOOKUP(G487,'PJM South (2018-2020)'!B$17528:C$26311,2,0)</f>
        <v>23.83</v>
      </c>
    </row>
    <row r="488" spans="1:9" x14ac:dyDescent="0.25">
      <c r="A488">
        <v>2020</v>
      </c>
      <c r="B488">
        <v>1</v>
      </c>
      <c r="C488">
        <v>21</v>
      </c>
      <c r="D488">
        <v>6</v>
      </c>
      <c r="E488">
        <v>3</v>
      </c>
      <c r="F488" s="2">
        <f t="shared" si="7"/>
        <v>43851</v>
      </c>
      <c r="G488" s="11">
        <v>43851.25</v>
      </c>
      <c r="H488" s="9">
        <f>VLOOKUP(F488, 'Report Output'!$A$5:$Y$370, 'Hourly Table'!D488+2, 0)</f>
        <v>19.27</v>
      </c>
      <c r="I488" s="10">
        <f>VLOOKUP(G488,'PJM South (2018-2020)'!B$17528:C$26311,2,0)</f>
        <v>25.9</v>
      </c>
    </row>
    <row r="489" spans="1:9" x14ac:dyDescent="0.25">
      <c r="A489">
        <v>2020</v>
      </c>
      <c r="B489">
        <v>1</v>
      </c>
      <c r="C489">
        <v>21</v>
      </c>
      <c r="D489">
        <v>7</v>
      </c>
      <c r="E489">
        <v>3</v>
      </c>
      <c r="F489" s="2">
        <f t="shared" si="7"/>
        <v>43851</v>
      </c>
      <c r="G489" s="11">
        <v>43851.291666666664</v>
      </c>
      <c r="H489" s="9">
        <f>VLOOKUP(F489, 'Report Output'!$A$5:$Y$370, 'Hourly Table'!D489+2, 0)</f>
        <v>19.600000000000001</v>
      </c>
      <c r="I489" s="10">
        <f>VLOOKUP(G489,'PJM South (2018-2020)'!B$17528:C$26311,2,0)</f>
        <v>28.91</v>
      </c>
    </row>
    <row r="490" spans="1:9" x14ac:dyDescent="0.25">
      <c r="A490">
        <v>2020</v>
      </c>
      <c r="B490">
        <v>1</v>
      </c>
      <c r="C490">
        <v>21</v>
      </c>
      <c r="D490">
        <v>8</v>
      </c>
      <c r="E490">
        <v>3</v>
      </c>
      <c r="F490" s="2">
        <f t="shared" si="7"/>
        <v>43851</v>
      </c>
      <c r="G490" s="11">
        <v>43851.333333333336</v>
      </c>
      <c r="H490" s="9">
        <f>VLOOKUP(F490, 'Report Output'!$A$5:$Y$370, 'Hourly Table'!D490+2, 0)</f>
        <v>19.350000000000001</v>
      </c>
      <c r="I490" s="10">
        <f>VLOOKUP(G490,'PJM South (2018-2020)'!B$17528:C$26311,2,0)</f>
        <v>23.34</v>
      </c>
    </row>
    <row r="491" spans="1:9" x14ac:dyDescent="0.25">
      <c r="A491">
        <v>2020</v>
      </c>
      <c r="B491">
        <v>1</v>
      </c>
      <c r="C491">
        <v>21</v>
      </c>
      <c r="D491">
        <v>9</v>
      </c>
      <c r="E491">
        <v>3</v>
      </c>
      <c r="F491" s="2">
        <f t="shared" si="7"/>
        <v>43851</v>
      </c>
      <c r="G491" s="11">
        <v>43851.375</v>
      </c>
      <c r="H491" s="9">
        <f>VLOOKUP(F491, 'Report Output'!$A$5:$Y$370, 'Hourly Table'!D491+2, 0)</f>
        <v>18.690000000000001</v>
      </c>
      <c r="I491" s="10">
        <f>VLOOKUP(G491,'PJM South (2018-2020)'!B$17528:C$26311,2,0)</f>
        <v>23.82</v>
      </c>
    </row>
    <row r="492" spans="1:9" x14ac:dyDescent="0.25">
      <c r="A492">
        <v>2020</v>
      </c>
      <c r="B492">
        <v>1</v>
      </c>
      <c r="C492">
        <v>21</v>
      </c>
      <c r="D492">
        <v>10</v>
      </c>
      <c r="E492">
        <v>3</v>
      </c>
      <c r="F492" s="2">
        <f t="shared" si="7"/>
        <v>43851</v>
      </c>
      <c r="G492" s="11">
        <v>43851.416666666664</v>
      </c>
      <c r="H492" s="9">
        <f>VLOOKUP(F492, 'Report Output'!$A$5:$Y$370, 'Hourly Table'!D492+2, 0)</f>
        <v>19.05</v>
      </c>
      <c r="I492" s="10">
        <f>VLOOKUP(G492,'PJM South (2018-2020)'!B$17528:C$26311,2,0)</f>
        <v>22.98</v>
      </c>
    </row>
    <row r="493" spans="1:9" x14ac:dyDescent="0.25">
      <c r="A493">
        <v>2020</v>
      </c>
      <c r="B493">
        <v>1</v>
      </c>
      <c r="C493">
        <v>21</v>
      </c>
      <c r="D493">
        <v>11</v>
      </c>
      <c r="E493">
        <v>3</v>
      </c>
      <c r="F493" s="2">
        <f t="shared" si="7"/>
        <v>43851</v>
      </c>
      <c r="G493" s="11">
        <v>43851.458333333336</v>
      </c>
      <c r="H493" s="9">
        <f>VLOOKUP(F493, 'Report Output'!$A$5:$Y$370, 'Hourly Table'!D493+2, 0)</f>
        <v>18.989999999999998</v>
      </c>
      <c r="I493" s="10">
        <f>VLOOKUP(G493,'PJM South (2018-2020)'!B$17528:C$26311,2,0)</f>
        <v>22.32</v>
      </c>
    </row>
    <row r="494" spans="1:9" x14ac:dyDescent="0.25">
      <c r="A494">
        <v>2020</v>
      </c>
      <c r="B494">
        <v>1</v>
      </c>
      <c r="C494">
        <v>21</v>
      </c>
      <c r="D494">
        <v>12</v>
      </c>
      <c r="E494">
        <v>3</v>
      </c>
      <c r="F494" s="2">
        <f t="shared" si="7"/>
        <v>43851</v>
      </c>
      <c r="G494" s="11">
        <v>43851.5</v>
      </c>
      <c r="H494" s="9">
        <f>VLOOKUP(F494, 'Report Output'!$A$5:$Y$370, 'Hourly Table'!D494+2, 0)</f>
        <v>18.940000000000001</v>
      </c>
      <c r="I494" s="10">
        <f>VLOOKUP(G494,'PJM South (2018-2020)'!B$17528:C$26311,2,0)</f>
        <v>21.63</v>
      </c>
    </row>
    <row r="495" spans="1:9" x14ac:dyDescent="0.25">
      <c r="A495">
        <v>2020</v>
      </c>
      <c r="B495">
        <v>1</v>
      </c>
      <c r="C495">
        <v>21</v>
      </c>
      <c r="D495">
        <v>13</v>
      </c>
      <c r="E495">
        <v>3</v>
      </c>
      <c r="F495" s="2">
        <f t="shared" si="7"/>
        <v>43851</v>
      </c>
      <c r="G495" s="11">
        <v>43851.541666666664</v>
      </c>
      <c r="H495" s="9">
        <f>VLOOKUP(F495, 'Report Output'!$A$5:$Y$370, 'Hourly Table'!D495+2, 0)</f>
        <v>18.63</v>
      </c>
      <c r="I495" s="10">
        <f>VLOOKUP(G495,'PJM South (2018-2020)'!B$17528:C$26311,2,0)</f>
        <v>20.77</v>
      </c>
    </row>
    <row r="496" spans="1:9" x14ac:dyDescent="0.25">
      <c r="A496">
        <v>2020</v>
      </c>
      <c r="B496">
        <v>1</v>
      </c>
      <c r="C496">
        <v>21</v>
      </c>
      <c r="D496">
        <v>14</v>
      </c>
      <c r="E496">
        <v>3</v>
      </c>
      <c r="F496" s="2">
        <f t="shared" si="7"/>
        <v>43851</v>
      </c>
      <c r="G496" s="11">
        <v>43851.583333333336</v>
      </c>
      <c r="H496" s="9">
        <f>VLOOKUP(F496, 'Report Output'!$A$5:$Y$370, 'Hourly Table'!D496+2, 0)</f>
        <v>18.350000000000001</v>
      </c>
      <c r="I496" s="10">
        <f>VLOOKUP(G496,'PJM South (2018-2020)'!B$17528:C$26311,2,0)</f>
        <v>20.72</v>
      </c>
    </row>
    <row r="497" spans="1:9" x14ac:dyDescent="0.25">
      <c r="A497">
        <v>2020</v>
      </c>
      <c r="B497">
        <v>1</v>
      </c>
      <c r="C497">
        <v>21</v>
      </c>
      <c r="D497">
        <v>15</v>
      </c>
      <c r="E497">
        <v>3</v>
      </c>
      <c r="F497" s="2">
        <f t="shared" si="7"/>
        <v>43851</v>
      </c>
      <c r="G497" s="11">
        <v>43851.625</v>
      </c>
      <c r="H497" s="9">
        <f>VLOOKUP(F497, 'Report Output'!$A$5:$Y$370, 'Hourly Table'!D497+2, 0)</f>
        <v>18.260000000000002</v>
      </c>
      <c r="I497" s="10">
        <f>VLOOKUP(G497,'PJM South (2018-2020)'!B$17528:C$26311,2,0)</f>
        <v>20.89</v>
      </c>
    </row>
    <row r="498" spans="1:9" x14ac:dyDescent="0.25">
      <c r="A498">
        <v>2020</v>
      </c>
      <c r="B498">
        <v>1</v>
      </c>
      <c r="C498">
        <v>21</v>
      </c>
      <c r="D498">
        <v>16</v>
      </c>
      <c r="E498">
        <v>3</v>
      </c>
      <c r="F498" s="2">
        <f t="shared" si="7"/>
        <v>43851</v>
      </c>
      <c r="G498" s="11">
        <v>43851.666666666664</v>
      </c>
      <c r="H498" s="9">
        <f>VLOOKUP(F498, 'Report Output'!$A$5:$Y$370, 'Hourly Table'!D498+2, 0)</f>
        <v>18.12</v>
      </c>
      <c r="I498" s="10">
        <f>VLOOKUP(G498,'PJM South (2018-2020)'!B$17528:C$26311,2,0)</f>
        <v>21.35</v>
      </c>
    </row>
    <row r="499" spans="1:9" x14ac:dyDescent="0.25">
      <c r="A499">
        <v>2020</v>
      </c>
      <c r="B499">
        <v>1</v>
      </c>
      <c r="C499">
        <v>21</v>
      </c>
      <c r="D499">
        <v>17</v>
      </c>
      <c r="E499">
        <v>3</v>
      </c>
      <c r="F499" s="2">
        <f t="shared" si="7"/>
        <v>43851</v>
      </c>
      <c r="G499" s="11">
        <v>43851.708333333336</v>
      </c>
      <c r="H499" s="9">
        <f>VLOOKUP(F499, 'Report Output'!$A$5:$Y$370, 'Hourly Table'!D499+2, 0)</f>
        <v>18.059999999999999</v>
      </c>
      <c r="I499" s="10">
        <f>VLOOKUP(G499,'PJM South (2018-2020)'!B$17528:C$26311,2,0)</f>
        <v>22.27</v>
      </c>
    </row>
    <row r="500" spans="1:9" x14ac:dyDescent="0.25">
      <c r="A500">
        <v>2020</v>
      </c>
      <c r="B500">
        <v>1</v>
      </c>
      <c r="C500">
        <v>21</v>
      </c>
      <c r="D500">
        <v>18</v>
      </c>
      <c r="E500">
        <v>3</v>
      </c>
      <c r="F500" s="2">
        <f t="shared" si="7"/>
        <v>43851</v>
      </c>
      <c r="G500" s="11">
        <v>43851.75</v>
      </c>
      <c r="H500" s="9">
        <f>VLOOKUP(F500, 'Report Output'!$A$5:$Y$370, 'Hourly Table'!D500+2, 0)</f>
        <v>18.579999999999998</v>
      </c>
      <c r="I500" s="10">
        <f>VLOOKUP(G500,'PJM South (2018-2020)'!B$17528:C$26311,2,0)</f>
        <v>23.14</v>
      </c>
    </row>
    <row r="501" spans="1:9" x14ac:dyDescent="0.25">
      <c r="A501">
        <v>2020</v>
      </c>
      <c r="B501">
        <v>1</v>
      </c>
      <c r="C501">
        <v>21</v>
      </c>
      <c r="D501">
        <v>19</v>
      </c>
      <c r="E501">
        <v>3</v>
      </c>
      <c r="F501" s="2">
        <f t="shared" si="7"/>
        <v>43851</v>
      </c>
      <c r="G501" s="11">
        <v>43851.791666666664</v>
      </c>
      <c r="H501" s="9">
        <f>VLOOKUP(F501, 'Report Output'!$A$5:$Y$370, 'Hourly Table'!D501+2, 0)</f>
        <v>18.5</v>
      </c>
      <c r="I501" s="10">
        <f>VLOOKUP(G501,'PJM South (2018-2020)'!B$17528:C$26311,2,0)</f>
        <v>22.63</v>
      </c>
    </row>
    <row r="502" spans="1:9" x14ac:dyDescent="0.25">
      <c r="A502">
        <v>2020</v>
      </c>
      <c r="B502">
        <v>1</v>
      </c>
      <c r="C502">
        <v>21</v>
      </c>
      <c r="D502">
        <v>20</v>
      </c>
      <c r="E502">
        <v>3</v>
      </c>
      <c r="F502" s="2">
        <f t="shared" si="7"/>
        <v>43851</v>
      </c>
      <c r="G502" s="11">
        <v>43851.833333333336</v>
      </c>
      <c r="H502" s="9">
        <f>VLOOKUP(F502, 'Report Output'!$A$5:$Y$370, 'Hourly Table'!D502+2, 0)</f>
        <v>18.47</v>
      </c>
      <c r="I502" s="10">
        <f>VLOOKUP(G502,'PJM South (2018-2020)'!B$17528:C$26311,2,0)</f>
        <v>21.17</v>
      </c>
    </row>
    <row r="503" spans="1:9" x14ac:dyDescent="0.25">
      <c r="A503">
        <v>2020</v>
      </c>
      <c r="B503">
        <v>1</v>
      </c>
      <c r="C503">
        <v>21</v>
      </c>
      <c r="D503">
        <v>21</v>
      </c>
      <c r="E503">
        <v>3</v>
      </c>
      <c r="F503" s="2">
        <f t="shared" si="7"/>
        <v>43851</v>
      </c>
      <c r="G503" s="11">
        <v>43851.875</v>
      </c>
      <c r="H503" s="9">
        <f>VLOOKUP(F503, 'Report Output'!$A$5:$Y$370, 'Hourly Table'!D503+2, 0)</f>
        <v>18.690000000000001</v>
      </c>
      <c r="I503" s="10">
        <f>VLOOKUP(G503,'PJM South (2018-2020)'!B$17528:C$26311,2,0)</f>
        <v>18.850000000000001</v>
      </c>
    </row>
    <row r="504" spans="1:9" x14ac:dyDescent="0.25">
      <c r="A504">
        <v>2020</v>
      </c>
      <c r="B504">
        <v>1</v>
      </c>
      <c r="C504">
        <v>21</v>
      </c>
      <c r="D504">
        <v>22</v>
      </c>
      <c r="E504">
        <v>3</v>
      </c>
      <c r="F504" s="2">
        <f t="shared" si="7"/>
        <v>43851</v>
      </c>
      <c r="G504" s="11">
        <v>43851.916666666664</v>
      </c>
      <c r="H504" s="9">
        <f>VLOOKUP(F504, 'Report Output'!$A$5:$Y$370, 'Hourly Table'!D504+2, 0)</f>
        <v>18.8</v>
      </c>
      <c r="I504" s="10">
        <f>VLOOKUP(G504,'PJM South (2018-2020)'!B$17528:C$26311,2,0)</f>
        <v>14.51</v>
      </c>
    </row>
    <row r="505" spans="1:9" x14ac:dyDescent="0.25">
      <c r="A505">
        <v>2020</v>
      </c>
      <c r="B505">
        <v>1</v>
      </c>
      <c r="C505">
        <v>21</v>
      </c>
      <c r="D505">
        <v>23</v>
      </c>
      <c r="E505">
        <v>3</v>
      </c>
      <c r="F505" s="2">
        <f t="shared" si="7"/>
        <v>43851</v>
      </c>
      <c r="G505" s="11">
        <v>43851.958333333336</v>
      </c>
      <c r="H505" s="9">
        <f>VLOOKUP(F505, 'Report Output'!$A$5:$Y$370, 'Hourly Table'!D505+2, 0)</f>
        <v>19.07</v>
      </c>
      <c r="I505" s="10">
        <f>VLOOKUP(G505,'PJM South (2018-2020)'!B$17528:C$26311,2,0)</f>
        <v>8.1999999999999993</v>
      </c>
    </row>
    <row r="506" spans="1:9" x14ac:dyDescent="0.25">
      <c r="A506">
        <v>2020</v>
      </c>
      <c r="B506">
        <v>1</v>
      </c>
      <c r="C506">
        <v>22</v>
      </c>
      <c r="D506">
        <v>0</v>
      </c>
      <c r="E506">
        <v>4</v>
      </c>
      <c r="F506" s="2">
        <f t="shared" si="7"/>
        <v>43852</v>
      </c>
      <c r="G506" s="11">
        <v>43852</v>
      </c>
      <c r="H506" s="9">
        <f>VLOOKUP(F506, 'Report Output'!$A$5:$Y$370, 'Hourly Table'!D506+2, 0)</f>
        <v>19.2</v>
      </c>
      <c r="I506" s="10">
        <f>VLOOKUP(G506,'PJM South (2018-2020)'!B$17528:C$26311,2,0)</f>
        <v>18.13</v>
      </c>
    </row>
    <row r="507" spans="1:9" x14ac:dyDescent="0.25">
      <c r="A507">
        <v>2020</v>
      </c>
      <c r="B507">
        <v>1</v>
      </c>
      <c r="C507">
        <v>22</v>
      </c>
      <c r="D507">
        <v>1</v>
      </c>
      <c r="E507">
        <v>4</v>
      </c>
      <c r="F507" s="2">
        <f t="shared" si="7"/>
        <v>43852</v>
      </c>
      <c r="G507" s="11">
        <v>43852.041666666664</v>
      </c>
      <c r="H507" s="9">
        <f>VLOOKUP(F507, 'Report Output'!$A$5:$Y$370, 'Hourly Table'!D507+2, 0)</f>
        <v>19.14</v>
      </c>
      <c r="I507" s="10">
        <f>VLOOKUP(G507,'PJM South (2018-2020)'!B$17528:C$26311,2,0)</f>
        <v>19.23</v>
      </c>
    </row>
    <row r="508" spans="1:9" x14ac:dyDescent="0.25">
      <c r="A508">
        <v>2020</v>
      </c>
      <c r="B508">
        <v>1</v>
      </c>
      <c r="C508">
        <v>22</v>
      </c>
      <c r="D508">
        <v>2</v>
      </c>
      <c r="E508">
        <v>4</v>
      </c>
      <c r="F508" s="2">
        <f t="shared" si="7"/>
        <v>43852</v>
      </c>
      <c r="G508" s="11">
        <v>43852.083333333336</v>
      </c>
      <c r="H508" s="9">
        <f>VLOOKUP(F508, 'Report Output'!$A$5:$Y$370, 'Hourly Table'!D508+2, 0)</f>
        <v>19.3</v>
      </c>
      <c r="I508" s="10">
        <f>VLOOKUP(G508,'PJM South (2018-2020)'!B$17528:C$26311,2,0)</f>
        <v>19.079999999999998</v>
      </c>
    </row>
    <row r="509" spans="1:9" x14ac:dyDescent="0.25">
      <c r="A509">
        <v>2020</v>
      </c>
      <c r="B509">
        <v>1</v>
      </c>
      <c r="C509">
        <v>22</v>
      </c>
      <c r="D509">
        <v>3</v>
      </c>
      <c r="E509">
        <v>4</v>
      </c>
      <c r="F509" s="2">
        <f t="shared" si="7"/>
        <v>43852</v>
      </c>
      <c r="G509" s="11">
        <v>43852.125</v>
      </c>
      <c r="H509" s="9">
        <f>VLOOKUP(F509, 'Report Output'!$A$5:$Y$370, 'Hourly Table'!D509+2, 0)</f>
        <v>19.41</v>
      </c>
      <c r="I509" s="10">
        <f>VLOOKUP(G509,'PJM South (2018-2020)'!B$17528:C$26311,2,0)</f>
        <v>13.98</v>
      </c>
    </row>
    <row r="510" spans="1:9" x14ac:dyDescent="0.25">
      <c r="A510">
        <v>2020</v>
      </c>
      <c r="B510">
        <v>1</v>
      </c>
      <c r="C510">
        <v>22</v>
      </c>
      <c r="D510">
        <v>4</v>
      </c>
      <c r="E510">
        <v>4</v>
      </c>
      <c r="F510" s="2">
        <f t="shared" si="7"/>
        <v>43852</v>
      </c>
      <c r="G510" s="11">
        <v>43852.166666666664</v>
      </c>
      <c r="H510" s="9">
        <f>VLOOKUP(F510, 'Report Output'!$A$5:$Y$370, 'Hourly Table'!D510+2, 0)</f>
        <v>19.190000000000001</v>
      </c>
      <c r="I510" s="10">
        <f>VLOOKUP(G510,'PJM South (2018-2020)'!B$17528:C$26311,2,0)</f>
        <v>15.36</v>
      </c>
    </row>
    <row r="511" spans="1:9" x14ac:dyDescent="0.25">
      <c r="A511">
        <v>2020</v>
      </c>
      <c r="B511">
        <v>1</v>
      </c>
      <c r="C511">
        <v>22</v>
      </c>
      <c r="D511">
        <v>5</v>
      </c>
      <c r="E511">
        <v>4</v>
      </c>
      <c r="F511" s="2">
        <f t="shared" si="7"/>
        <v>43852</v>
      </c>
      <c r="G511" s="11">
        <v>43852.208333333336</v>
      </c>
      <c r="H511" s="9">
        <f>VLOOKUP(F511, 'Report Output'!$A$5:$Y$370, 'Hourly Table'!D511+2, 0)</f>
        <v>18.53</v>
      </c>
      <c r="I511" s="10">
        <f>VLOOKUP(G511,'PJM South (2018-2020)'!B$17528:C$26311,2,0)</f>
        <v>18.22</v>
      </c>
    </row>
    <row r="512" spans="1:9" x14ac:dyDescent="0.25">
      <c r="A512">
        <v>2020</v>
      </c>
      <c r="B512">
        <v>1</v>
      </c>
      <c r="C512">
        <v>22</v>
      </c>
      <c r="D512">
        <v>6</v>
      </c>
      <c r="E512">
        <v>4</v>
      </c>
      <c r="F512" s="2">
        <f t="shared" si="7"/>
        <v>43852</v>
      </c>
      <c r="G512" s="11">
        <v>43852.25</v>
      </c>
      <c r="H512" s="9">
        <f>VLOOKUP(F512, 'Report Output'!$A$5:$Y$370, 'Hourly Table'!D512+2, 0)</f>
        <v>19.29</v>
      </c>
      <c r="I512" s="10">
        <f>VLOOKUP(G512,'PJM South (2018-2020)'!B$17528:C$26311,2,0)</f>
        <v>25.21</v>
      </c>
    </row>
    <row r="513" spans="1:9" x14ac:dyDescent="0.25">
      <c r="A513">
        <v>2020</v>
      </c>
      <c r="B513">
        <v>1</v>
      </c>
      <c r="C513">
        <v>22</v>
      </c>
      <c r="D513">
        <v>7</v>
      </c>
      <c r="E513">
        <v>4</v>
      </c>
      <c r="F513" s="2">
        <f t="shared" si="7"/>
        <v>43852</v>
      </c>
      <c r="G513" s="11">
        <v>43852.291666666664</v>
      </c>
      <c r="H513" s="9">
        <f>VLOOKUP(F513, 'Report Output'!$A$5:$Y$370, 'Hourly Table'!D513+2, 0)</f>
        <v>18.8</v>
      </c>
      <c r="I513" s="10">
        <f>VLOOKUP(G513,'PJM South (2018-2020)'!B$17528:C$26311,2,0)</f>
        <v>16.170000000000002</v>
      </c>
    </row>
    <row r="514" spans="1:9" x14ac:dyDescent="0.25">
      <c r="A514">
        <v>2020</v>
      </c>
      <c r="B514">
        <v>1</v>
      </c>
      <c r="C514">
        <v>22</v>
      </c>
      <c r="D514">
        <v>8</v>
      </c>
      <c r="E514">
        <v>4</v>
      </c>
      <c r="F514" s="2">
        <f t="shared" si="7"/>
        <v>43852</v>
      </c>
      <c r="G514" s="11">
        <v>43852.333333333336</v>
      </c>
      <c r="H514" s="9">
        <f>VLOOKUP(F514, 'Report Output'!$A$5:$Y$370, 'Hourly Table'!D514+2, 0)</f>
        <v>18.86</v>
      </c>
      <c r="I514" s="10">
        <f>VLOOKUP(G514,'PJM South (2018-2020)'!B$17528:C$26311,2,0)</f>
        <v>22.53</v>
      </c>
    </row>
    <row r="515" spans="1:9" x14ac:dyDescent="0.25">
      <c r="A515">
        <v>2020</v>
      </c>
      <c r="B515">
        <v>1</v>
      </c>
      <c r="C515">
        <v>22</v>
      </c>
      <c r="D515">
        <v>9</v>
      </c>
      <c r="E515">
        <v>4</v>
      </c>
      <c r="F515" s="2">
        <f t="shared" ref="F515:F578" si="8">DATE(A515, B515, C515)</f>
        <v>43852</v>
      </c>
      <c r="G515" s="11">
        <v>43852.375</v>
      </c>
      <c r="H515" s="9">
        <f>VLOOKUP(F515, 'Report Output'!$A$5:$Y$370, 'Hourly Table'!D515+2, 0)</f>
        <v>18.72</v>
      </c>
      <c r="I515" s="10">
        <f>VLOOKUP(G515,'PJM South (2018-2020)'!B$17528:C$26311,2,0)</f>
        <v>19.420000000000002</v>
      </c>
    </row>
    <row r="516" spans="1:9" x14ac:dyDescent="0.25">
      <c r="A516">
        <v>2020</v>
      </c>
      <c r="B516">
        <v>1</v>
      </c>
      <c r="C516">
        <v>22</v>
      </c>
      <c r="D516">
        <v>10</v>
      </c>
      <c r="E516">
        <v>4</v>
      </c>
      <c r="F516" s="2">
        <f t="shared" si="8"/>
        <v>43852</v>
      </c>
      <c r="G516" s="11">
        <v>43852.416666666664</v>
      </c>
      <c r="H516" s="9">
        <f>VLOOKUP(F516, 'Report Output'!$A$5:$Y$370, 'Hourly Table'!D516+2, 0)</f>
        <v>18.37</v>
      </c>
      <c r="I516" s="10">
        <f>VLOOKUP(G516,'PJM South (2018-2020)'!B$17528:C$26311,2,0)</f>
        <v>18.05</v>
      </c>
    </row>
    <row r="517" spans="1:9" x14ac:dyDescent="0.25">
      <c r="A517">
        <v>2020</v>
      </c>
      <c r="B517">
        <v>1</v>
      </c>
      <c r="C517">
        <v>22</v>
      </c>
      <c r="D517">
        <v>11</v>
      </c>
      <c r="E517">
        <v>4</v>
      </c>
      <c r="F517" s="2">
        <f t="shared" si="8"/>
        <v>43852</v>
      </c>
      <c r="G517" s="11">
        <v>43852.458333333336</v>
      </c>
      <c r="H517" s="9">
        <f>VLOOKUP(F517, 'Report Output'!$A$5:$Y$370, 'Hourly Table'!D517+2, 0)</f>
        <v>18.12</v>
      </c>
      <c r="I517" s="10">
        <f>VLOOKUP(G517,'PJM South (2018-2020)'!B$17528:C$26311,2,0)</f>
        <v>17.5</v>
      </c>
    </row>
    <row r="518" spans="1:9" x14ac:dyDescent="0.25">
      <c r="A518">
        <v>2020</v>
      </c>
      <c r="B518">
        <v>1</v>
      </c>
      <c r="C518">
        <v>22</v>
      </c>
      <c r="D518">
        <v>12</v>
      </c>
      <c r="E518">
        <v>4</v>
      </c>
      <c r="F518" s="2">
        <f t="shared" si="8"/>
        <v>43852</v>
      </c>
      <c r="G518" s="11">
        <v>43852.5</v>
      </c>
      <c r="H518" s="9">
        <f>VLOOKUP(F518, 'Report Output'!$A$5:$Y$370, 'Hourly Table'!D518+2, 0)</f>
        <v>18.079999999999998</v>
      </c>
      <c r="I518" s="10">
        <f>VLOOKUP(G518,'PJM South (2018-2020)'!B$17528:C$26311,2,0)</f>
        <v>16.239999999999998</v>
      </c>
    </row>
    <row r="519" spans="1:9" x14ac:dyDescent="0.25">
      <c r="A519">
        <v>2020</v>
      </c>
      <c r="B519">
        <v>1</v>
      </c>
      <c r="C519">
        <v>22</v>
      </c>
      <c r="D519">
        <v>13</v>
      </c>
      <c r="E519">
        <v>4</v>
      </c>
      <c r="F519" s="2">
        <f t="shared" si="8"/>
        <v>43852</v>
      </c>
      <c r="G519" s="11">
        <v>43852.541666666664</v>
      </c>
      <c r="H519" s="9">
        <f>VLOOKUP(F519, 'Report Output'!$A$5:$Y$370, 'Hourly Table'!D519+2, 0)</f>
        <v>17.91</v>
      </c>
      <c r="I519" s="10">
        <f>VLOOKUP(G519,'PJM South (2018-2020)'!B$17528:C$26311,2,0)</f>
        <v>17.28</v>
      </c>
    </row>
    <row r="520" spans="1:9" x14ac:dyDescent="0.25">
      <c r="A520">
        <v>2020</v>
      </c>
      <c r="B520">
        <v>1</v>
      </c>
      <c r="C520">
        <v>22</v>
      </c>
      <c r="D520">
        <v>14</v>
      </c>
      <c r="E520">
        <v>4</v>
      </c>
      <c r="F520" s="2">
        <f t="shared" si="8"/>
        <v>43852</v>
      </c>
      <c r="G520" s="11">
        <v>43852.583333333336</v>
      </c>
      <c r="H520" s="9">
        <f>VLOOKUP(F520, 'Report Output'!$A$5:$Y$370, 'Hourly Table'!D520+2, 0)</f>
        <v>18.079999999999998</v>
      </c>
      <c r="I520" s="10">
        <f>VLOOKUP(G520,'PJM South (2018-2020)'!B$17528:C$26311,2,0)</f>
        <v>16.75</v>
      </c>
    </row>
    <row r="521" spans="1:9" x14ac:dyDescent="0.25">
      <c r="A521">
        <v>2020</v>
      </c>
      <c r="B521">
        <v>1</v>
      </c>
      <c r="C521">
        <v>22</v>
      </c>
      <c r="D521">
        <v>15</v>
      </c>
      <c r="E521">
        <v>4</v>
      </c>
      <c r="F521" s="2">
        <f t="shared" si="8"/>
        <v>43852</v>
      </c>
      <c r="G521" s="11">
        <v>43852.625</v>
      </c>
      <c r="H521" s="9">
        <f>VLOOKUP(F521, 'Report Output'!$A$5:$Y$370, 'Hourly Table'!D521+2, 0)</f>
        <v>17.920000000000002</v>
      </c>
      <c r="I521" s="10">
        <f>VLOOKUP(G521,'PJM South (2018-2020)'!B$17528:C$26311,2,0)</f>
        <v>16.649999999999999</v>
      </c>
    </row>
    <row r="522" spans="1:9" x14ac:dyDescent="0.25">
      <c r="A522">
        <v>2020</v>
      </c>
      <c r="B522">
        <v>1</v>
      </c>
      <c r="C522">
        <v>22</v>
      </c>
      <c r="D522">
        <v>16</v>
      </c>
      <c r="E522">
        <v>4</v>
      </c>
      <c r="F522" s="2">
        <f t="shared" si="8"/>
        <v>43852</v>
      </c>
      <c r="G522" s="11">
        <v>43852.666666666664</v>
      </c>
      <c r="H522" s="9">
        <f>VLOOKUP(F522, 'Report Output'!$A$5:$Y$370, 'Hourly Table'!D522+2, 0)</f>
        <v>17.97</v>
      </c>
      <c r="I522" s="10">
        <f>VLOOKUP(G522,'PJM South (2018-2020)'!B$17528:C$26311,2,0)</f>
        <v>17.850000000000001</v>
      </c>
    </row>
    <row r="523" spans="1:9" x14ac:dyDescent="0.25">
      <c r="A523">
        <v>2020</v>
      </c>
      <c r="B523">
        <v>1</v>
      </c>
      <c r="C523">
        <v>22</v>
      </c>
      <c r="D523">
        <v>17</v>
      </c>
      <c r="E523">
        <v>4</v>
      </c>
      <c r="F523" s="2">
        <f t="shared" si="8"/>
        <v>43852</v>
      </c>
      <c r="G523" s="11">
        <v>43852.708333333336</v>
      </c>
      <c r="H523" s="9">
        <f>VLOOKUP(F523, 'Report Output'!$A$5:$Y$370, 'Hourly Table'!D523+2, 0)</f>
        <v>18.11</v>
      </c>
      <c r="I523" s="10">
        <f>VLOOKUP(G523,'PJM South (2018-2020)'!B$17528:C$26311,2,0)</f>
        <v>21.55</v>
      </c>
    </row>
    <row r="524" spans="1:9" x14ac:dyDescent="0.25">
      <c r="A524">
        <v>2020</v>
      </c>
      <c r="B524">
        <v>1</v>
      </c>
      <c r="C524">
        <v>22</v>
      </c>
      <c r="D524">
        <v>18</v>
      </c>
      <c r="E524">
        <v>4</v>
      </c>
      <c r="F524" s="2">
        <f t="shared" si="8"/>
        <v>43852</v>
      </c>
      <c r="G524" s="11">
        <v>43852.75</v>
      </c>
      <c r="H524" s="9">
        <f>VLOOKUP(F524, 'Report Output'!$A$5:$Y$370, 'Hourly Table'!D524+2, 0)</f>
        <v>18.510000000000002</v>
      </c>
      <c r="I524" s="10">
        <f>VLOOKUP(G524,'PJM South (2018-2020)'!B$17528:C$26311,2,0)</f>
        <v>19.920000000000002</v>
      </c>
    </row>
    <row r="525" spans="1:9" x14ac:dyDescent="0.25">
      <c r="A525">
        <v>2020</v>
      </c>
      <c r="B525">
        <v>1</v>
      </c>
      <c r="C525">
        <v>22</v>
      </c>
      <c r="D525">
        <v>19</v>
      </c>
      <c r="E525">
        <v>4</v>
      </c>
      <c r="F525" s="2">
        <f t="shared" si="8"/>
        <v>43852</v>
      </c>
      <c r="G525" s="11">
        <v>43852.791666666664</v>
      </c>
      <c r="H525" s="9">
        <f>VLOOKUP(F525, 'Report Output'!$A$5:$Y$370, 'Hourly Table'!D525+2, 0)</f>
        <v>18.510000000000002</v>
      </c>
      <c r="I525" s="10">
        <f>VLOOKUP(G525,'PJM South (2018-2020)'!B$17528:C$26311,2,0)</f>
        <v>19.97</v>
      </c>
    </row>
    <row r="526" spans="1:9" x14ac:dyDescent="0.25">
      <c r="A526">
        <v>2020</v>
      </c>
      <c r="B526">
        <v>1</v>
      </c>
      <c r="C526">
        <v>22</v>
      </c>
      <c r="D526">
        <v>20</v>
      </c>
      <c r="E526">
        <v>4</v>
      </c>
      <c r="F526" s="2">
        <f t="shared" si="8"/>
        <v>43852</v>
      </c>
      <c r="G526" s="11">
        <v>43852.833333333336</v>
      </c>
      <c r="H526" s="9">
        <f>VLOOKUP(F526, 'Report Output'!$A$5:$Y$370, 'Hourly Table'!D526+2, 0)</f>
        <v>18.54</v>
      </c>
      <c r="I526" s="10">
        <f>VLOOKUP(G526,'PJM South (2018-2020)'!B$17528:C$26311,2,0)</f>
        <v>20.25</v>
      </c>
    </row>
    <row r="527" spans="1:9" x14ac:dyDescent="0.25">
      <c r="A527">
        <v>2020</v>
      </c>
      <c r="B527">
        <v>1</v>
      </c>
      <c r="C527">
        <v>22</v>
      </c>
      <c r="D527">
        <v>21</v>
      </c>
      <c r="E527">
        <v>4</v>
      </c>
      <c r="F527" s="2">
        <f t="shared" si="8"/>
        <v>43852</v>
      </c>
      <c r="G527" s="11">
        <v>43852.875</v>
      </c>
      <c r="H527" s="9">
        <f>VLOOKUP(F527, 'Report Output'!$A$5:$Y$370, 'Hourly Table'!D527+2, 0)</f>
        <v>18.66</v>
      </c>
      <c r="I527" s="10">
        <f>VLOOKUP(G527,'PJM South (2018-2020)'!B$17528:C$26311,2,0)</f>
        <v>18.100000000000001</v>
      </c>
    </row>
    <row r="528" spans="1:9" x14ac:dyDescent="0.25">
      <c r="A528">
        <v>2020</v>
      </c>
      <c r="B528">
        <v>1</v>
      </c>
      <c r="C528">
        <v>22</v>
      </c>
      <c r="D528">
        <v>22</v>
      </c>
      <c r="E528">
        <v>4</v>
      </c>
      <c r="F528" s="2">
        <f t="shared" si="8"/>
        <v>43852</v>
      </c>
      <c r="G528" s="11">
        <v>43852.916666666664</v>
      </c>
      <c r="H528" s="9">
        <f>VLOOKUP(F528, 'Report Output'!$A$5:$Y$370, 'Hourly Table'!D528+2, 0)</f>
        <v>18.62</v>
      </c>
      <c r="I528" s="10">
        <f>VLOOKUP(G528,'PJM South (2018-2020)'!B$17528:C$26311,2,0)</f>
        <v>17.27</v>
      </c>
    </row>
    <row r="529" spans="1:9" x14ac:dyDescent="0.25">
      <c r="A529">
        <v>2020</v>
      </c>
      <c r="B529">
        <v>1</v>
      </c>
      <c r="C529">
        <v>22</v>
      </c>
      <c r="D529">
        <v>23</v>
      </c>
      <c r="E529">
        <v>4</v>
      </c>
      <c r="F529" s="2">
        <f t="shared" si="8"/>
        <v>43852</v>
      </c>
      <c r="G529" s="11">
        <v>43852.958333333336</v>
      </c>
      <c r="H529" s="9">
        <f>VLOOKUP(F529, 'Report Output'!$A$5:$Y$370, 'Hourly Table'!D529+2, 0)</f>
        <v>18.46</v>
      </c>
      <c r="I529" s="10">
        <f>VLOOKUP(G529,'PJM South (2018-2020)'!B$17528:C$26311,2,0)</f>
        <v>17.55</v>
      </c>
    </row>
    <row r="530" spans="1:9" x14ac:dyDescent="0.25">
      <c r="A530">
        <v>2020</v>
      </c>
      <c r="B530">
        <v>1</v>
      </c>
      <c r="C530">
        <v>23</v>
      </c>
      <c r="D530">
        <v>0</v>
      </c>
      <c r="E530">
        <v>5</v>
      </c>
      <c r="F530" s="2">
        <f t="shared" si="8"/>
        <v>43853</v>
      </c>
      <c r="G530" s="11">
        <v>43853</v>
      </c>
      <c r="H530" s="9">
        <f>VLOOKUP(F530, 'Report Output'!$A$5:$Y$370, 'Hourly Table'!D530+2, 0)</f>
        <v>18.260000000000002</v>
      </c>
      <c r="I530" s="10">
        <f>VLOOKUP(G530,'PJM South (2018-2020)'!B$17528:C$26311,2,0)</f>
        <v>18.09</v>
      </c>
    </row>
    <row r="531" spans="1:9" x14ac:dyDescent="0.25">
      <c r="A531">
        <v>2020</v>
      </c>
      <c r="B531">
        <v>1</v>
      </c>
      <c r="C531">
        <v>23</v>
      </c>
      <c r="D531">
        <v>1</v>
      </c>
      <c r="E531">
        <v>5</v>
      </c>
      <c r="F531" s="2">
        <f t="shared" si="8"/>
        <v>43853</v>
      </c>
      <c r="G531" s="11">
        <v>43853.041666666664</v>
      </c>
      <c r="H531" s="9">
        <f>VLOOKUP(F531, 'Report Output'!$A$5:$Y$370, 'Hourly Table'!D531+2, 0)</f>
        <v>18.13</v>
      </c>
      <c r="I531" s="10">
        <f>VLOOKUP(G531,'PJM South (2018-2020)'!B$17528:C$26311,2,0)</f>
        <v>18.940000000000001</v>
      </c>
    </row>
    <row r="532" spans="1:9" x14ac:dyDescent="0.25">
      <c r="A532">
        <v>2020</v>
      </c>
      <c r="B532">
        <v>1</v>
      </c>
      <c r="C532">
        <v>23</v>
      </c>
      <c r="D532">
        <v>2</v>
      </c>
      <c r="E532">
        <v>5</v>
      </c>
      <c r="F532" s="2">
        <f t="shared" si="8"/>
        <v>43853</v>
      </c>
      <c r="G532" s="11">
        <v>43853.083333333336</v>
      </c>
      <c r="H532" s="9">
        <f>VLOOKUP(F532, 'Report Output'!$A$5:$Y$370, 'Hourly Table'!D532+2, 0)</f>
        <v>18.12</v>
      </c>
      <c r="I532" s="10">
        <f>VLOOKUP(G532,'PJM South (2018-2020)'!B$17528:C$26311,2,0)</f>
        <v>18.88</v>
      </c>
    </row>
    <row r="533" spans="1:9" x14ac:dyDescent="0.25">
      <c r="A533">
        <v>2020</v>
      </c>
      <c r="B533">
        <v>1</v>
      </c>
      <c r="C533">
        <v>23</v>
      </c>
      <c r="D533">
        <v>3</v>
      </c>
      <c r="E533">
        <v>5</v>
      </c>
      <c r="F533" s="2">
        <f t="shared" si="8"/>
        <v>43853</v>
      </c>
      <c r="G533" s="11">
        <v>43853.125</v>
      </c>
      <c r="H533" s="9">
        <f>VLOOKUP(F533, 'Report Output'!$A$5:$Y$370, 'Hourly Table'!D533+2, 0)</f>
        <v>18.09</v>
      </c>
      <c r="I533" s="10">
        <f>VLOOKUP(G533,'PJM South (2018-2020)'!B$17528:C$26311,2,0)</f>
        <v>19.75</v>
      </c>
    </row>
    <row r="534" spans="1:9" x14ac:dyDescent="0.25">
      <c r="A534">
        <v>2020</v>
      </c>
      <c r="B534">
        <v>1</v>
      </c>
      <c r="C534">
        <v>23</v>
      </c>
      <c r="D534">
        <v>4</v>
      </c>
      <c r="E534">
        <v>5</v>
      </c>
      <c r="F534" s="2">
        <f t="shared" si="8"/>
        <v>43853</v>
      </c>
      <c r="G534" s="11">
        <v>43853.166666666664</v>
      </c>
      <c r="H534" s="9">
        <f>VLOOKUP(F534, 'Report Output'!$A$5:$Y$370, 'Hourly Table'!D534+2, 0)</f>
        <v>18.100000000000001</v>
      </c>
      <c r="I534" s="10">
        <f>VLOOKUP(G534,'PJM South (2018-2020)'!B$17528:C$26311,2,0)</f>
        <v>21.42</v>
      </c>
    </row>
    <row r="535" spans="1:9" x14ac:dyDescent="0.25">
      <c r="A535">
        <v>2020</v>
      </c>
      <c r="B535">
        <v>1</v>
      </c>
      <c r="C535">
        <v>23</v>
      </c>
      <c r="D535">
        <v>5</v>
      </c>
      <c r="E535">
        <v>5</v>
      </c>
      <c r="F535" s="2">
        <f t="shared" si="8"/>
        <v>43853</v>
      </c>
      <c r="G535" s="11">
        <v>43853.208333333336</v>
      </c>
      <c r="H535" s="9">
        <f>VLOOKUP(F535, 'Report Output'!$A$5:$Y$370, 'Hourly Table'!D535+2, 0)</f>
        <v>18.34</v>
      </c>
      <c r="I535" s="10">
        <f>VLOOKUP(G535,'PJM South (2018-2020)'!B$17528:C$26311,2,0)</f>
        <v>21.15</v>
      </c>
    </row>
    <row r="536" spans="1:9" x14ac:dyDescent="0.25">
      <c r="A536">
        <v>2020</v>
      </c>
      <c r="B536">
        <v>1</v>
      </c>
      <c r="C536">
        <v>23</v>
      </c>
      <c r="D536">
        <v>6</v>
      </c>
      <c r="E536">
        <v>5</v>
      </c>
      <c r="F536" s="2">
        <f t="shared" si="8"/>
        <v>43853</v>
      </c>
      <c r="G536" s="11">
        <v>43853.25</v>
      </c>
      <c r="H536" s="9">
        <f>VLOOKUP(F536, 'Report Output'!$A$5:$Y$370, 'Hourly Table'!D536+2, 0)</f>
        <v>18.75</v>
      </c>
      <c r="I536" s="10">
        <f>VLOOKUP(G536,'PJM South (2018-2020)'!B$17528:C$26311,2,0)</f>
        <v>42.49</v>
      </c>
    </row>
    <row r="537" spans="1:9" x14ac:dyDescent="0.25">
      <c r="A537">
        <v>2020</v>
      </c>
      <c r="B537">
        <v>1</v>
      </c>
      <c r="C537">
        <v>23</v>
      </c>
      <c r="D537">
        <v>7</v>
      </c>
      <c r="E537">
        <v>5</v>
      </c>
      <c r="F537" s="2">
        <f t="shared" si="8"/>
        <v>43853</v>
      </c>
      <c r="G537" s="11">
        <v>43853.291666666664</v>
      </c>
      <c r="H537" s="9">
        <f>VLOOKUP(F537, 'Report Output'!$A$5:$Y$370, 'Hourly Table'!D537+2, 0)</f>
        <v>19.07</v>
      </c>
      <c r="I537" s="10">
        <f>VLOOKUP(G537,'PJM South (2018-2020)'!B$17528:C$26311,2,0)</f>
        <v>23.03</v>
      </c>
    </row>
    <row r="538" spans="1:9" x14ac:dyDescent="0.25">
      <c r="A538">
        <v>2020</v>
      </c>
      <c r="B538">
        <v>1</v>
      </c>
      <c r="C538">
        <v>23</v>
      </c>
      <c r="D538">
        <v>8</v>
      </c>
      <c r="E538">
        <v>5</v>
      </c>
      <c r="F538" s="2">
        <f t="shared" si="8"/>
        <v>43853</v>
      </c>
      <c r="G538" s="11">
        <v>43853.333333333336</v>
      </c>
      <c r="H538" s="9">
        <f>VLOOKUP(F538, 'Report Output'!$A$5:$Y$370, 'Hourly Table'!D538+2, 0)</f>
        <v>18.86</v>
      </c>
      <c r="I538" s="10">
        <f>VLOOKUP(G538,'PJM South (2018-2020)'!B$17528:C$26311,2,0)</f>
        <v>22.99</v>
      </c>
    </row>
    <row r="539" spans="1:9" x14ac:dyDescent="0.25">
      <c r="A539">
        <v>2020</v>
      </c>
      <c r="B539">
        <v>1</v>
      </c>
      <c r="C539">
        <v>23</v>
      </c>
      <c r="D539">
        <v>9</v>
      </c>
      <c r="E539">
        <v>5</v>
      </c>
      <c r="F539" s="2">
        <f t="shared" si="8"/>
        <v>43853</v>
      </c>
      <c r="G539" s="11">
        <v>43853.375</v>
      </c>
      <c r="H539" s="9">
        <f>VLOOKUP(F539, 'Report Output'!$A$5:$Y$370, 'Hourly Table'!D539+2, 0)</f>
        <v>18.97</v>
      </c>
      <c r="I539" s="10">
        <f>VLOOKUP(G539,'PJM South (2018-2020)'!B$17528:C$26311,2,0)</f>
        <v>21.97</v>
      </c>
    </row>
    <row r="540" spans="1:9" x14ac:dyDescent="0.25">
      <c r="A540">
        <v>2020</v>
      </c>
      <c r="B540">
        <v>1</v>
      </c>
      <c r="C540">
        <v>23</v>
      </c>
      <c r="D540">
        <v>10</v>
      </c>
      <c r="E540">
        <v>5</v>
      </c>
      <c r="F540" s="2">
        <f t="shared" si="8"/>
        <v>43853</v>
      </c>
      <c r="G540" s="11">
        <v>43853.416666666664</v>
      </c>
      <c r="H540" s="9">
        <f>VLOOKUP(F540, 'Report Output'!$A$5:$Y$370, 'Hourly Table'!D540+2, 0)</f>
        <v>18.84</v>
      </c>
      <c r="I540" s="10">
        <f>VLOOKUP(G540,'PJM South (2018-2020)'!B$17528:C$26311,2,0)</f>
        <v>19.649999999999999</v>
      </c>
    </row>
    <row r="541" spans="1:9" x14ac:dyDescent="0.25">
      <c r="A541">
        <v>2020</v>
      </c>
      <c r="B541">
        <v>1</v>
      </c>
      <c r="C541">
        <v>23</v>
      </c>
      <c r="D541">
        <v>11</v>
      </c>
      <c r="E541">
        <v>5</v>
      </c>
      <c r="F541" s="2">
        <f t="shared" si="8"/>
        <v>43853</v>
      </c>
      <c r="G541" s="11">
        <v>43853.458333333336</v>
      </c>
      <c r="H541" s="9">
        <f>VLOOKUP(F541, 'Report Output'!$A$5:$Y$370, 'Hourly Table'!D541+2, 0)</f>
        <v>18.59</v>
      </c>
      <c r="I541" s="10">
        <f>VLOOKUP(G541,'PJM South (2018-2020)'!B$17528:C$26311,2,0)</f>
        <v>23.05</v>
      </c>
    </row>
    <row r="542" spans="1:9" x14ac:dyDescent="0.25">
      <c r="A542">
        <v>2020</v>
      </c>
      <c r="B542">
        <v>1</v>
      </c>
      <c r="C542">
        <v>23</v>
      </c>
      <c r="D542">
        <v>12</v>
      </c>
      <c r="E542">
        <v>5</v>
      </c>
      <c r="F542" s="2">
        <f t="shared" si="8"/>
        <v>43853</v>
      </c>
      <c r="G542" s="11">
        <v>43853.5</v>
      </c>
      <c r="H542" s="9">
        <f>VLOOKUP(F542, 'Report Output'!$A$5:$Y$370, 'Hourly Table'!D542+2, 0)</f>
        <v>18.53</v>
      </c>
      <c r="I542" s="10">
        <f>VLOOKUP(G542,'PJM South (2018-2020)'!B$17528:C$26311,2,0)</f>
        <v>19.97</v>
      </c>
    </row>
    <row r="543" spans="1:9" x14ac:dyDescent="0.25">
      <c r="A543">
        <v>2020</v>
      </c>
      <c r="B543">
        <v>1</v>
      </c>
      <c r="C543">
        <v>23</v>
      </c>
      <c r="D543">
        <v>13</v>
      </c>
      <c r="E543">
        <v>5</v>
      </c>
      <c r="F543" s="2">
        <f t="shared" si="8"/>
        <v>43853</v>
      </c>
      <c r="G543" s="11">
        <v>43853.541666666664</v>
      </c>
      <c r="H543" s="9">
        <f>VLOOKUP(F543, 'Report Output'!$A$5:$Y$370, 'Hourly Table'!D543+2, 0)</f>
        <v>18.440000000000001</v>
      </c>
      <c r="I543" s="10">
        <f>VLOOKUP(G543,'PJM South (2018-2020)'!B$17528:C$26311,2,0)</f>
        <v>19.75</v>
      </c>
    </row>
    <row r="544" spans="1:9" x14ac:dyDescent="0.25">
      <c r="A544">
        <v>2020</v>
      </c>
      <c r="B544">
        <v>1</v>
      </c>
      <c r="C544">
        <v>23</v>
      </c>
      <c r="D544">
        <v>14</v>
      </c>
      <c r="E544">
        <v>5</v>
      </c>
      <c r="F544" s="2">
        <f t="shared" si="8"/>
        <v>43853</v>
      </c>
      <c r="G544" s="11">
        <v>43853.583333333336</v>
      </c>
      <c r="H544" s="9">
        <f>VLOOKUP(F544, 'Report Output'!$A$5:$Y$370, 'Hourly Table'!D544+2, 0)</f>
        <v>18.350000000000001</v>
      </c>
      <c r="I544" s="10">
        <f>VLOOKUP(G544,'PJM South (2018-2020)'!B$17528:C$26311,2,0)</f>
        <v>19.66</v>
      </c>
    </row>
    <row r="545" spans="1:9" x14ac:dyDescent="0.25">
      <c r="A545">
        <v>2020</v>
      </c>
      <c r="B545">
        <v>1</v>
      </c>
      <c r="C545">
        <v>23</v>
      </c>
      <c r="D545">
        <v>15</v>
      </c>
      <c r="E545">
        <v>5</v>
      </c>
      <c r="F545" s="2">
        <f t="shared" si="8"/>
        <v>43853</v>
      </c>
      <c r="G545" s="11">
        <v>43853.625</v>
      </c>
      <c r="H545" s="9">
        <f>VLOOKUP(F545, 'Report Output'!$A$5:$Y$370, 'Hourly Table'!D545+2, 0)</f>
        <v>18.25</v>
      </c>
      <c r="I545" s="10">
        <f>VLOOKUP(G545,'PJM South (2018-2020)'!B$17528:C$26311,2,0)</f>
        <v>20.72</v>
      </c>
    </row>
    <row r="546" spans="1:9" x14ac:dyDescent="0.25">
      <c r="A546">
        <v>2020</v>
      </c>
      <c r="B546">
        <v>1</v>
      </c>
      <c r="C546">
        <v>23</v>
      </c>
      <c r="D546">
        <v>16</v>
      </c>
      <c r="E546">
        <v>5</v>
      </c>
      <c r="F546" s="2">
        <f t="shared" si="8"/>
        <v>43853</v>
      </c>
      <c r="G546" s="11">
        <v>43853.666666666664</v>
      </c>
      <c r="H546" s="9">
        <f>VLOOKUP(F546, 'Report Output'!$A$5:$Y$370, 'Hourly Table'!D546+2, 0)</f>
        <v>18.29</v>
      </c>
      <c r="I546" s="10">
        <f>VLOOKUP(G546,'PJM South (2018-2020)'!B$17528:C$26311,2,0)</f>
        <v>21.88</v>
      </c>
    </row>
    <row r="547" spans="1:9" x14ac:dyDescent="0.25">
      <c r="A547">
        <v>2020</v>
      </c>
      <c r="B547">
        <v>1</v>
      </c>
      <c r="C547">
        <v>23</v>
      </c>
      <c r="D547">
        <v>17</v>
      </c>
      <c r="E547">
        <v>5</v>
      </c>
      <c r="F547" s="2">
        <f t="shared" si="8"/>
        <v>43853</v>
      </c>
      <c r="G547" s="11">
        <v>43853.708333333336</v>
      </c>
      <c r="H547" s="9">
        <f>VLOOKUP(F547, 'Report Output'!$A$5:$Y$370, 'Hourly Table'!D547+2, 0)</f>
        <v>18.36</v>
      </c>
      <c r="I547" s="10">
        <f>VLOOKUP(G547,'PJM South (2018-2020)'!B$17528:C$26311,2,0)</f>
        <v>38.53</v>
      </c>
    </row>
    <row r="548" spans="1:9" x14ac:dyDescent="0.25">
      <c r="A548">
        <v>2020</v>
      </c>
      <c r="B548">
        <v>1</v>
      </c>
      <c r="C548">
        <v>23</v>
      </c>
      <c r="D548">
        <v>18</v>
      </c>
      <c r="E548">
        <v>5</v>
      </c>
      <c r="F548" s="2">
        <f t="shared" si="8"/>
        <v>43853</v>
      </c>
      <c r="G548" s="11">
        <v>43853.75</v>
      </c>
      <c r="H548" s="9">
        <f>VLOOKUP(F548, 'Report Output'!$A$5:$Y$370, 'Hourly Table'!D548+2, 0)</f>
        <v>18.71</v>
      </c>
      <c r="I548" s="10">
        <f>VLOOKUP(G548,'PJM South (2018-2020)'!B$17528:C$26311,2,0)</f>
        <v>23.48</v>
      </c>
    </row>
    <row r="549" spans="1:9" x14ac:dyDescent="0.25">
      <c r="A549">
        <v>2020</v>
      </c>
      <c r="B549">
        <v>1</v>
      </c>
      <c r="C549">
        <v>23</v>
      </c>
      <c r="D549">
        <v>19</v>
      </c>
      <c r="E549">
        <v>5</v>
      </c>
      <c r="F549" s="2">
        <f t="shared" si="8"/>
        <v>43853</v>
      </c>
      <c r="G549" s="11">
        <v>43853.791666666664</v>
      </c>
      <c r="H549" s="9">
        <f>VLOOKUP(F549, 'Report Output'!$A$5:$Y$370, 'Hourly Table'!D549+2, 0)</f>
        <v>18.559999999999999</v>
      </c>
      <c r="I549" s="10">
        <f>VLOOKUP(G549,'PJM South (2018-2020)'!B$17528:C$26311,2,0)</f>
        <v>21.87</v>
      </c>
    </row>
    <row r="550" spans="1:9" x14ac:dyDescent="0.25">
      <c r="A550">
        <v>2020</v>
      </c>
      <c r="B550">
        <v>1</v>
      </c>
      <c r="C550">
        <v>23</v>
      </c>
      <c r="D550">
        <v>20</v>
      </c>
      <c r="E550">
        <v>5</v>
      </c>
      <c r="F550" s="2">
        <f t="shared" si="8"/>
        <v>43853</v>
      </c>
      <c r="G550" s="11">
        <v>43853.833333333336</v>
      </c>
      <c r="H550" s="9">
        <f>VLOOKUP(F550, 'Report Output'!$A$5:$Y$370, 'Hourly Table'!D550+2, 0)</f>
        <v>18.579999999999998</v>
      </c>
      <c r="I550" s="10">
        <f>VLOOKUP(G550,'PJM South (2018-2020)'!B$17528:C$26311,2,0)</f>
        <v>19.77</v>
      </c>
    </row>
    <row r="551" spans="1:9" x14ac:dyDescent="0.25">
      <c r="A551">
        <v>2020</v>
      </c>
      <c r="B551">
        <v>1</v>
      </c>
      <c r="C551">
        <v>23</v>
      </c>
      <c r="D551">
        <v>21</v>
      </c>
      <c r="E551">
        <v>5</v>
      </c>
      <c r="F551" s="2">
        <f t="shared" si="8"/>
        <v>43853</v>
      </c>
      <c r="G551" s="11">
        <v>43853.875</v>
      </c>
      <c r="H551" s="9">
        <f>VLOOKUP(F551, 'Report Output'!$A$5:$Y$370, 'Hourly Table'!D551+2, 0)</f>
        <v>18.350000000000001</v>
      </c>
      <c r="I551" s="10">
        <f>VLOOKUP(G551,'PJM South (2018-2020)'!B$17528:C$26311,2,0)</f>
        <v>19.100000000000001</v>
      </c>
    </row>
    <row r="552" spans="1:9" x14ac:dyDescent="0.25">
      <c r="A552">
        <v>2020</v>
      </c>
      <c r="B552">
        <v>1</v>
      </c>
      <c r="C552">
        <v>23</v>
      </c>
      <c r="D552">
        <v>22</v>
      </c>
      <c r="E552">
        <v>5</v>
      </c>
      <c r="F552" s="2">
        <f t="shared" si="8"/>
        <v>43853</v>
      </c>
      <c r="G552" s="11">
        <v>43853.916666666664</v>
      </c>
      <c r="H552" s="9">
        <f>VLOOKUP(F552, 'Report Output'!$A$5:$Y$370, 'Hourly Table'!D552+2, 0)</f>
        <v>18.04</v>
      </c>
      <c r="I552" s="10">
        <f>VLOOKUP(G552,'PJM South (2018-2020)'!B$17528:C$26311,2,0)</f>
        <v>18.57</v>
      </c>
    </row>
    <row r="553" spans="1:9" x14ac:dyDescent="0.25">
      <c r="A553">
        <v>2020</v>
      </c>
      <c r="B553">
        <v>1</v>
      </c>
      <c r="C553">
        <v>23</v>
      </c>
      <c r="D553">
        <v>23</v>
      </c>
      <c r="E553">
        <v>5</v>
      </c>
      <c r="F553" s="2">
        <f t="shared" si="8"/>
        <v>43853</v>
      </c>
      <c r="G553" s="11">
        <v>43853.958333333336</v>
      </c>
      <c r="H553" s="9">
        <f>VLOOKUP(F553, 'Report Output'!$A$5:$Y$370, 'Hourly Table'!D553+2, 0)</f>
        <v>17.920000000000002</v>
      </c>
      <c r="I553" s="10">
        <f>VLOOKUP(G553,'PJM South (2018-2020)'!B$17528:C$26311,2,0)</f>
        <v>17.23</v>
      </c>
    </row>
    <row r="554" spans="1:9" x14ac:dyDescent="0.25">
      <c r="A554">
        <v>2020</v>
      </c>
      <c r="B554">
        <v>1</v>
      </c>
      <c r="C554">
        <v>24</v>
      </c>
      <c r="D554">
        <v>0</v>
      </c>
      <c r="E554">
        <v>6</v>
      </c>
      <c r="F554" s="2">
        <f t="shared" si="8"/>
        <v>43854</v>
      </c>
      <c r="G554" s="11">
        <v>43854</v>
      </c>
      <c r="H554" s="9">
        <f>VLOOKUP(F554, 'Report Output'!$A$5:$Y$370, 'Hourly Table'!D554+2, 0)</f>
        <v>17.79</v>
      </c>
      <c r="I554" s="10">
        <f>VLOOKUP(G554,'PJM South (2018-2020)'!B$17528:C$26311,2,0)</f>
        <v>16.7</v>
      </c>
    </row>
    <row r="555" spans="1:9" x14ac:dyDescent="0.25">
      <c r="A555">
        <v>2020</v>
      </c>
      <c r="B555">
        <v>1</v>
      </c>
      <c r="C555">
        <v>24</v>
      </c>
      <c r="D555">
        <v>1</v>
      </c>
      <c r="E555">
        <v>6</v>
      </c>
      <c r="F555" s="2">
        <f t="shared" si="8"/>
        <v>43854</v>
      </c>
      <c r="G555" s="11">
        <v>43854.041666666664</v>
      </c>
      <c r="H555" s="9">
        <f>VLOOKUP(F555, 'Report Output'!$A$5:$Y$370, 'Hourly Table'!D555+2, 0)</f>
        <v>17.78</v>
      </c>
      <c r="I555" s="10">
        <f>VLOOKUP(G555,'PJM South (2018-2020)'!B$17528:C$26311,2,0)</f>
        <v>15.9</v>
      </c>
    </row>
    <row r="556" spans="1:9" x14ac:dyDescent="0.25">
      <c r="A556">
        <v>2020</v>
      </c>
      <c r="B556">
        <v>1</v>
      </c>
      <c r="C556">
        <v>24</v>
      </c>
      <c r="D556">
        <v>2</v>
      </c>
      <c r="E556">
        <v>6</v>
      </c>
      <c r="F556" s="2">
        <f t="shared" si="8"/>
        <v>43854</v>
      </c>
      <c r="G556" s="11">
        <v>43854.083333333336</v>
      </c>
      <c r="H556" s="9">
        <f>VLOOKUP(F556, 'Report Output'!$A$5:$Y$370, 'Hourly Table'!D556+2, 0)</f>
        <v>17.78</v>
      </c>
      <c r="I556" s="10">
        <f>VLOOKUP(G556,'PJM South (2018-2020)'!B$17528:C$26311,2,0)</f>
        <v>16.850000000000001</v>
      </c>
    </row>
    <row r="557" spans="1:9" x14ac:dyDescent="0.25">
      <c r="A557">
        <v>2020</v>
      </c>
      <c r="B557">
        <v>1</v>
      </c>
      <c r="C557">
        <v>24</v>
      </c>
      <c r="D557">
        <v>3</v>
      </c>
      <c r="E557">
        <v>6</v>
      </c>
      <c r="F557" s="2">
        <f t="shared" si="8"/>
        <v>43854</v>
      </c>
      <c r="G557" s="11">
        <v>43854.125</v>
      </c>
      <c r="H557" s="9">
        <f>VLOOKUP(F557, 'Report Output'!$A$5:$Y$370, 'Hourly Table'!D557+2, 0)</f>
        <v>17.79</v>
      </c>
      <c r="I557" s="10">
        <f>VLOOKUP(G557,'PJM South (2018-2020)'!B$17528:C$26311,2,0)</f>
        <v>17.13</v>
      </c>
    </row>
    <row r="558" spans="1:9" x14ac:dyDescent="0.25">
      <c r="A558">
        <v>2020</v>
      </c>
      <c r="B558">
        <v>1</v>
      </c>
      <c r="C558">
        <v>24</v>
      </c>
      <c r="D558">
        <v>4</v>
      </c>
      <c r="E558">
        <v>6</v>
      </c>
      <c r="F558" s="2">
        <f t="shared" si="8"/>
        <v>43854</v>
      </c>
      <c r="G558" s="11">
        <v>43854.166666666664</v>
      </c>
      <c r="H558" s="9">
        <f>VLOOKUP(F558, 'Report Output'!$A$5:$Y$370, 'Hourly Table'!D558+2, 0)</f>
        <v>17.77</v>
      </c>
      <c r="I558" s="10">
        <f>VLOOKUP(G558,'PJM South (2018-2020)'!B$17528:C$26311,2,0)</f>
        <v>17.55</v>
      </c>
    </row>
    <row r="559" spans="1:9" x14ac:dyDescent="0.25">
      <c r="A559">
        <v>2020</v>
      </c>
      <c r="B559">
        <v>1</v>
      </c>
      <c r="C559">
        <v>24</v>
      </c>
      <c r="D559">
        <v>5</v>
      </c>
      <c r="E559">
        <v>6</v>
      </c>
      <c r="F559" s="2">
        <f t="shared" si="8"/>
        <v>43854</v>
      </c>
      <c r="G559" s="11">
        <v>43854.208333333336</v>
      </c>
      <c r="H559" s="9">
        <f>VLOOKUP(F559, 'Report Output'!$A$5:$Y$370, 'Hourly Table'!D559+2, 0)</f>
        <v>17.78</v>
      </c>
      <c r="I559" s="10">
        <f>VLOOKUP(G559,'PJM South (2018-2020)'!B$17528:C$26311,2,0)</f>
        <v>18.46</v>
      </c>
    </row>
    <row r="560" spans="1:9" x14ac:dyDescent="0.25">
      <c r="A560">
        <v>2020</v>
      </c>
      <c r="B560">
        <v>1</v>
      </c>
      <c r="C560">
        <v>24</v>
      </c>
      <c r="D560">
        <v>6</v>
      </c>
      <c r="E560">
        <v>6</v>
      </c>
      <c r="F560" s="2">
        <f t="shared" si="8"/>
        <v>43854</v>
      </c>
      <c r="G560" s="11">
        <v>43854.25</v>
      </c>
      <c r="H560" s="9">
        <f>VLOOKUP(F560, 'Report Output'!$A$5:$Y$370, 'Hourly Table'!D560+2, 0)</f>
        <v>17.98</v>
      </c>
      <c r="I560" s="10">
        <f>VLOOKUP(G560,'PJM South (2018-2020)'!B$17528:C$26311,2,0)</f>
        <v>23.1</v>
      </c>
    </row>
    <row r="561" spans="1:9" x14ac:dyDescent="0.25">
      <c r="A561">
        <v>2020</v>
      </c>
      <c r="B561">
        <v>1</v>
      </c>
      <c r="C561">
        <v>24</v>
      </c>
      <c r="D561">
        <v>7</v>
      </c>
      <c r="E561">
        <v>6</v>
      </c>
      <c r="F561" s="2">
        <f t="shared" si="8"/>
        <v>43854</v>
      </c>
      <c r="G561" s="11">
        <v>43854.291666666664</v>
      </c>
      <c r="H561" s="9">
        <f>VLOOKUP(F561, 'Report Output'!$A$5:$Y$370, 'Hourly Table'!D561+2, 0)</f>
        <v>18.25</v>
      </c>
      <c r="I561" s="10">
        <f>VLOOKUP(G561,'PJM South (2018-2020)'!B$17528:C$26311,2,0)</f>
        <v>21.54</v>
      </c>
    </row>
    <row r="562" spans="1:9" x14ac:dyDescent="0.25">
      <c r="A562">
        <v>2020</v>
      </c>
      <c r="B562">
        <v>1</v>
      </c>
      <c r="C562">
        <v>24</v>
      </c>
      <c r="D562">
        <v>8</v>
      </c>
      <c r="E562">
        <v>6</v>
      </c>
      <c r="F562" s="2">
        <f t="shared" si="8"/>
        <v>43854</v>
      </c>
      <c r="G562" s="11">
        <v>43854.333333333336</v>
      </c>
      <c r="H562" s="9">
        <f>VLOOKUP(F562, 'Report Output'!$A$5:$Y$370, 'Hourly Table'!D562+2, 0)</f>
        <v>18.28</v>
      </c>
      <c r="I562" s="10">
        <f>VLOOKUP(G562,'PJM South (2018-2020)'!B$17528:C$26311,2,0)</f>
        <v>21.53</v>
      </c>
    </row>
    <row r="563" spans="1:9" x14ac:dyDescent="0.25">
      <c r="A563">
        <v>2020</v>
      </c>
      <c r="B563">
        <v>1</v>
      </c>
      <c r="C563">
        <v>24</v>
      </c>
      <c r="D563">
        <v>9</v>
      </c>
      <c r="E563">
        <v>6</v>
      </c>
      <c r="F563" s="2">
        <f t="shared" si="8"/>
        <v>43854</v>
      </c>
      <c r="G563" s="11">
        <v>43854.375</v>
      </c>
      <c r="H563" s="9">
        <f>VLOOKUP(F563, 'Report Output'!$A$5:$Y$370, 'Hourly Table'!D563+2, 0)</f>
        <v>18.170000000000002</v>
      </c>
      <c r="I563" s="10">
        <f>VLOOKUP(G563,'PJM South (2018-2020)'!B$17528:C$26311,2,0)</f>
        <v>20.59</v>
      </c>
    </row>
    <row r="564" spans="1:9" x14ac:dyDescent="0.25">
      <c r="A564">
        <v>2020</v>
      </c>
      <c r="B564">
        <v>1</v>
      </c>
      <c r="C564">
        <v>24</v>
      </c>
      <c r="D564">
        <v>10</v>
      </c>
      <c r="E564">
        <v>6</v>
      </c>
      <c r="F564" s="2">
        <f t="shared" si="8"/>
        <v>43854</v>
      </c>
      <c r="G564" s="11">
        <v>43854.416666666664</v>
      </c>
      <c r="H564" s="9">
        <f>VLOOKUP(F564, 'Report Output'!$A$5:$Y$370, 'Hourly Table'!D564+2, 0)</f>
        <v>18.079999999999998</v>
      </c>
      <c r="I564" s="10">
        <f>VLOOKUP(G564,'PJM South (2018-2020)'!B$17528:C$26311,2,0)</f>
        <v>20.66</v>
      </c>
    </row>
    <row r="565" spans="1:9" x14ac:dyDescent="0.25">
      <c r="A565">
        <v>2020</v>
      </c>
      <c r="B565">
        <v>1</v>
      </c>
      <c r="C565">
        <v>24</v>
      </c>
      <c r="D565">
        <v>11</v>
      </c>
      <c r="E565">
        <v>6</v>
      </c>
      <c r="F565" s="2">
        <f t="shared" si="8"/>
        <v>43854</v>
      </c>
      <c r="G565" s="11">
        <v>43854.458333333336</v>
      </c>
      <c r="H565" s="9">
        <f>VLOOKUP(F565, 'Report Output'!$A$5:$Y$370, 'Hourly Table'!D565+2, 0)</f>
        <v>18.170000000000002</v>
      </c>
      <c r="I565" s="10">
        <f>VLOOKUP(G565,'PJM South (2018-2020)'!B$17528:C$26311,2,0)</f>
        <v>23.98</v>
      </c>
    </row>
    <row r="566" spans="1:9" x14ac:dyDescent="0.25">
      <c r="A566">
        <v>2020</v>
      </c>
      <c r="B566">
        <v>1</v>
      </c>
      <c r="C566">
        <v>24</v>
      </c>
      <c r="D566">
        <v>12</v>
      </c>
      <c r="E566">
        <v>6</v>
      </c>
      <c r="F566" s="2">
        <f t="shared" si="8"/>
        <v>43854</v>
      </c>
      <c r="G566" s="11">
        <v>43854.5</v>
      </c>
      <c r="H566" s="9">
        <f>VLOOKUP(F566, 'Report Output'!$A$5:$Y$370, 'Hourly Table'!D566+2, 0)</f>
        <v>18.04</v>
      </c>
      <c r="I566" s="10">
        <f>VLOOKUP(G566,'PJM South (2018-2020)'!B$17528:C$26311,2,0)</f>
        <v>21.37</v>
      </c>
    </row>
    <row r="567" spans="1:9" x14ac:dyDescent="0.25">
      <c r="A567">
        <v>2020</v>
      </c>
      <c r="B567">
        <v>1</v>
      </c>
      <c r="C567">
        <v>24</v>
      </c>
      <c r="D567">
        <v>13</v>
      </c>
      <c r="E567">
        <v>6</v>
      </c>
      <c r="F567" s="2">
        <f t="shared" si="8"/>
        <v>43854</v>
      </c>
      <c r="G567" s="11">
        <v>43854.541666666664</v>
      </c>
      <c r="H567" s="9">
        <f>VLOOKUP(F567, 'Report Output'!$A$5:$Y$370, 'Hourly Table'!D567+2, 0)</f>
        <v>18.079999999999998</v>
      </c>
      <c r="I567" s="10">
        <f>VLOOKUP(G567,'PJM South (2018-2020)'!B$17528:C$26311,2,0)</f>
        <v>28.85</v>
      </c>
    </row>
    <row r="568" spans="1:9" x14ac:dyDescent="0.25">
      <c r="A568">
        <v>2020</v>
      </c>
      <c r="B568">
        <v>1</v>
      </c>
      <c r="C568">
        <v>24</v>
      </c>
      <c r="D568">
        <v>14</v>
      </c>
      <c r="E568">
        <v>6</v>
      </c>
      <c r="F568" s="2">
        <f t="shared" si="8"/>
        <v>43854</v>
      </c>
      <c r="G568" s="11">
        <v>43854.583333333336</v>
      </c>
      <c r="H568" s="9">
        <f>VLOOKUP(F568, 'Report Output'!$A$5:$Y$370, 'Hourly Table'!D568+2, 0)</f>
        <v>17.88</v>
      </c>
      <c r="I568" s="10">
        <f>VLOOKUP(G568,'PJM South (2018-2020)'!B$17528:C$26311,2,0)</f>
        <v>17.14</v>
      </c>
    </row>
    <row r="569" spans="1:9" x14ac:dyDescent="0.25">
      <c r="A569">
        <v>2020</v>
      </c>
      <c r="B569">
        <v>1</v>
      </c>
      <c r="C569">
        <v>24</v>
      </c>
      <c r="D569">
        <v>15</v>
      </c>
      <c r="E569">
        <v>6</v>
      </c>
      <c r="F569" s="2">
        <f t="shared" si="8"/>
        <v>43854</v>
      </c>
      <c r="G569" s="11">
        <v>43854.625</v>
      </c>
      <c r="H569" s="9">
        <f>VLOOKUP(F569, 'Report Output'!$A$5:$Y$370, 'Hourly Table'!D569+2, 0)</f>
        <v>17.86</v>
      </c>
      <c r="I569" s="10">
        <f>VLOOKUP(G569,'PJM South (2018-2020)'!B$17528:C$26311,2,0)</f>
        <v>18</v>
      </c>
    </row>
    <row r="570" spans="1:9" x14ac:dyDescent="0.25">
      <c r="A570">
        <v>2020</v>
      </c>
      <c r="B570">
        <v>1</v>
      </c>
      <c r="C570">
        <v>24</v>
      </c>
      <c r="D570">
        <v>16</v>
      </c>
      <c r="E570">
        <v>6</v>
      </c>
      <c r="F570" s="2">
        <f t="shared" si="8"/>
        <v>43854</v>
      </c>
      <c r="G570" s="11">
        <v>43854.666666666664</v>
      </c>
      <c r="H570" s="9">
        <f>VLOOKUP(F570, 'Report Output'!$A$5:$Y$370, 'Hourly Table'!D570+2, 0)</f>
        <v>18.059999999999999</v>
      </c>
      <c r="I570" s="10">
        <f>VLOOKUP(G570,'PJM South (2018-2020)'!B$17528:C$26311,2,0)</f>
        <v>18.23</v>
      </c>
    </row>
    <row r="571" spans="1:9" x14ac:dyDescent="0.25">
      <c r="A571">
        <v>2020</v>
      </c>
      <c r="B571">
        <v>1</v>
      </c>
      <c r="C571">
        <v>24</v>
      </c>
      <c r="D571">
        <v>17</v>
      </c>
      <c r="E571">
        <v>6</v>
      </c>
      <c r="F571" s="2">
        <f t="shared" si="8"/>
        <v>43854</v>
      </c>
      <c r="G571" s="11">
        <v>43854.708333333336</v>
      </c>
      <c r="H571" s="9">
        <f>VLOOKUP(F571, 'Report Output'!$A$5:$Y$370, 'Hourly Table'!D571+2, 0)</f>
        <v>18.350000000000001</v>
      </c>
      <c r="I571" s="10">
        <f>VLOOKUP(G571,'PJM South (2018-2020)'!B$17528:C$26311,2,0)</f>
        <v>20.350000000000001</v>
      </c>
    </row>
    <row r="572" spans="1:9" x14ac:dyDescent="0.25">
      <c r="A572">
        <v>2020</v>
      </c>
      <c r="B572">
        <v>1</v>
      </c>
      <c r="C572">
        <v>24</v>
      </c>
      <c r="D572">
        <v>18</v>
      </c>
      <c r="E572">
        <v>6</v>
      </c>
      <c r="F572" s="2">
        <f t="shared" si="8"/>
        <v>43854</v>
      </c>
      <c r="G572" s="11">
        <v>43854.75</v>
      </c>
      <c r="H572" s="9">
        <f>VLOOKUP(F572, 'Report Output'!$A$5:$Y$370, 'Hourly Table'!D572+2, 0)</f>
        <v>18.39</v>
      </c>
      <c r="I572" s="10">
        <f>VLOOKUP(G572,'PJM South (2018-2020)'!B$17528:C$26311,2,0)</f>
        <v>16.829999999999998</v>
      </c>
    </row>
    <row r="573" spans="1:9" x14ac:dyDescent="0.25">
      <c r="A573">
        <v>2020</v>
      </c>
      <c r="B573">
        <v>1</v>
      </c>
      <c r="C573">
        <v>24</v>
      </c>
      <c r="D573">
        <v>19</v>
      </c>
      <c r="E573">
        <v>6</v>
      </c>
      <c r="F573" s="2">
        <f t="shared" si="8"/>
        <v>43854</v>
      </c>
      <c r="G573" s="11">
        <v>43854.791666666664</v>
      </c>
      <c r="H573" s="9">
        <f>VLOOKUP(F573, 'Report Output'!$A$5:$Y$370, 'Hourly Table'!D573+2, 0)</f>
        <v>18.079999999999998</v>
      </c>
      <c r="I573" s="10">
        <f>VLOOKUP(G573,'PJM South (2018-2020)'!B$17528:C$26311,2,0)</f>
        <v>16.899999999999999</v>
      </c>
    </row>
    <row r="574" spans="1:9" x14ac:dyDescent="0.25">
      <c r="A574">
        <v>2020</v>
      </c>
      <c r="B574">
        <v>1</v>
      </c>
      <c r="C574">
        <v>24</v>
      </c>
      <c r="D574">
        <v>20</v>
      </c>
      <c r="E574">
        <v>6</v>
      </c>
      <c r="F574" s="2">
        <f t="shared" si="8"/>
        <v>43854</v>
      </c>
      <c r="G574" s="11">
        <v>43854.833333333336</v>
      </c>
      <c r="H574" s="9">
        <f>VLOOKUP(F574, 'Report Output'!$A$5:$Y$370, 'Hourly Table'!D574+2, 0)</f>
        <v>18</v>
      </c>
      <c r="I574" s="10">
        <f>VLOOKUP(G574,'PJM South (2018-2020)'!B$17528:C$26311,2,0)</f>
        <v>16.98</v>
      </c>
    </row>
    <row r="575" spans="1:9" x14ac:dyDescent="0.25">
      <c r="A575">
        <v>2020</v>
      </c>
      <c r="B575">
        <v>1</v>
      </c>
      <c r="C575">
        <v>24</v>
      </c>
      <c r="D575">
        <v>21</v>
      </c>
      <c r="E575">
        <v>6</v>
      </c>
      <c r="F575" s="2">
        <f t="shared" si="8"/>
        <v>43854</v>
      </c>
      <c r="G575" s="11">
        <v>43854.875</v>
      </c>
      <c r="H575" s="9">
        <f>VLOOKUP(F575, 'Report Output'!$A$5:$Y$370, 'Hourly Table'!D575+2, 0)</f>
        <v>18.489999999999998</v>
      </c>
      <c r="I575" s="10">
        <f>VLOOKUP(G575,'PJM South (2018-2020)'!B$17528:C$26311,2,0)</f>
        <v>16.239999999999998</v>
      </c>
    </row>
    <row r="576" spans="1:9" x14ac:dyDescent="0.25">
      <c r="A576">
        <v>2020</v>
      </c>
      <c r="B576">
        <v>1</v>
      </c>
      <c r="C576">
        <v>24</v>
      </c>
      <c r="D576">
        <v>22</v>
      </c>
      <c r="E576">
        <v>6</v>
      </c>
      <c r="F576" s="2">
        <f t="shared" si="8"/>
        <v>43854</v>
      </c>
      <c r="G576" s="11">
        <v>43854.916666666664</v>
      </c>
      <c r="H576" s="9">
        <f>VLOOKUP(F576, 'Report Output'!$A$5:$Y$370, 'Hourly Table'!D576+2, 0)</f>
        <v>18.27</v>
      </c>
      <c r="I576" s="10">
        <f>VLOOKUP(G576,'PJM South (2018-2020)'!B$17528:C$26311,2,0)</f>
        <v>14.1</v>
      </c>
    </row>
    <row r="577" spans="1:9" x14ac:dyDescent="0.25">
      <c r="A577">
        <v>2020</v>
      </c>
      <c r="B577">
        <v>1</v>
      </c>
      <c r="C577">
        <v>24</v>
      </c>
      <c r="D577">
        <v>23</v>
      </c>
      <c r="E577">
        <v>6</v>
      </c>
      <c r="F577" s="2">
        <f t="shared" si="8"/>
        <v>43854</v>
      </c>
      <c r="G577" s="11">
        <v>43854.958333333336</v>
      </c>
      <c r="H577" s="9">
        <f>VLOOKUP(F577, 'Report Output'!$A$5:$Y$370, 'Hourly Table'!D577+2, 0)</f>
        <v>18.260000000000002</v>
      </c>
      <c r="I577" s="10">
        <f>VLOOKUP(G577,'PJM South (2018-2020)'!B$17528:C$26311,2,0)</f>
        <v>13.16</v>
      </c>
    </row>
    <row r="578" spans="1:9" x14ac:dyDescent="0.25">
      <c r="A578">
        <v>2020</v>
      </c>
      <c r="B578">
        <v>1</v>
      </c>
      <c r="C578">
        <v>25</v>
      </c>
      <c r="D578">
        <v>0</v>
      </c>
      <c r="E578">
        <v>7</v>
      </c>
      <c r="F578" s="2">
        <f t="shared" si="8"/>
        <v>43855</v>
      </c>
      <c r="G578" s="11">
        <v>43855</v>
      </c>
      <c r="H578" s="9">
        <f>VLOOKUP(F578, 'Report Output'!$A$5:$Y$370, 'Hourly Table'!D578+2, 0)</f>
        <v>17.940000000000001</v>
      </c>
      <c r="I578" s="10">
        <f>VLOOKUP(G578,'PJM South (2018-2020)'!B$17528:C$26311,2,0)</f>
        <v>14.23</v>
      </c>
    </row>
    <row r="579" spans="1:9" x14ac:dyDescent="0.25">
      <c r="A579">
        <v>2020</v>
      </c>
      <c r="B579">
        <v>1</v>
      </c>
      <c r="C579">
        <v>25</v>
      </c>
      <c r="D579">
        <v>1</v>
      </c>
      <c r="E579">
        <v>7</v>
      </c>
      <c r="F579" s="2">
        <f t="shared" ref="F579:F642" si="9">DATE(A579, B579, C579)</f>
        <v>43855</v>
      </c>
      <c r="G579" s="11">
        <v>43855.041666666664</v>
      </c>
      <c r="H579" s="9">
        <f>VLOOKUP(F579, 'Report Output'!$A$5:$Y$370, 'Hourly Table'!D579+2, 0)</f>
        <v>17.86</v>
      </c>
      <c r="I579" s="10">
        <f>VLOOKUP(G579,'PJM South (2018-2020)'!B$17528:C$26311,2,0)</f>
        <v>14.22</v>
      </c>
    </row>
    <row r="580" spans="1:9" x14ac:dyDescent="0.25">
      <c r="A580">
        <v>2020</v>
      </c>
      <c r="B580">
        <v>1</v>
      </c>
      <c r="C580">
        <v>25</v>
      </c>
      <c r="D580">
        <v>2</v>
      </c>
      <c r="E580">
        <v>7</v>
      </c>
      <c r="F580" s="2">
        <f t="shared" si="9"/>
        <v>43855</v>
      </c>
      <c r="G580" s="11">
        <v>43855.083333333336</v>
      </c>
      <c r="H580" s="9">
        <f>VLOOKUP(F580, 'Report Output'!$A$5:$Y$370, 'Hourly Table'!D580+2, 0)</f>
        <v>17.87</v>
      </c>
      <c r="I580" s="10">
        <f>VLOOKUP(G580,'PJM South (2018-2020)'!B$17528:C$26311,2,0)</f>
        <v>13.74</v>
      </c>
    </row>
    <row r="581" spans="1:9" x14ac:dyDescent="0.25">
      <c r="A581">
        <v>2020</v>
      </c>
      <c r="B581">
        <v>1</v>
      </c>
      <c r="C581">
        <v>25</v>
      </c>
      <c r="D581">
        <v>3</v>
      </c>
      <c r="E581">
        <v>7</v>
      </c>
      <c r="F581" s="2">
        <f t="shared" si="9"/>
        <v>43855</v>
      </c>
      <c r="G581" s="11">
        <v>43855.125</v>
      </c>
      <c r="H581" s="9">
        <f>VLOOKUP(F581, 'Report Output'!$A$5:$Y$370, 'Hourly Table'!D581+2, 0)</f>
        <v>17.82</v>
      </c>
      <c r="I581" s="10">
        <f>VLOOKUP(G581,'PJM South (2018-2020)'!B$17528:C$26311,2,0)</f>
        <v>13.48</v>
      </c>
    </row>
    <row r="582" spans="1:9" x14ac:dyDescent="0.25">
      <c r="A582">
        <v>2020</v>
      </c>
      <c r="B582">
        <v>1</v>
      </c>
      <c r="C582">
        <v>25</v>
      </c>
      <c r="D582">
        <v>4</v>
      </c>
      <c r="E582">
        <v>7</v>
      </c>
      <c r="F582" s="2">
        <f t="shared" si="9"/>
        <v>43855</v>
      </c>
      <c r="G582" s="11">
        <v>43855.166666666664</v>
      </c>
      <c r="H582" s="9">
        <f>VLOOKUP(F582, 'Report Output'!$A$5:$Y$370, 'Hourly Table'!D582+2, 0)</f>
        <v>17.87</v>
      </c>
      <c r="I582" s="10">
        <f>VLOOKUP(G582,'PJM South (2018-2020)'!B$17528:C$26311,2,0)</f>
        <v>14.02</v>
      </c>
    </row>
    <row r="583" spans="1:9" x14ac:dyDescent="0.25">
      <c r="A583">
        <v>2020</v>
      </c>
      <c r="B583">
        <v>1</v>
      </c>
      <c r="C583">
        <v>25</v>
      </c>
      <c r="D583">
        <v>5</v>
      </c>
      <c r="E583">
        <v>7</v>
      </c>
      <c r="F583" s="2">
        <f t="shared" si="9"/>
        <v>43855</v>
      </c>
      <c r="G583" s="11">
        <v>43855.208333333336</v>
      </c>
      <c r="H583" s="9">
        <f>VLOOKUP(F583, 'Report Output'!$A$5:$Y$370, 'Hourly Table'!D583+2, 0)</f>
        <v>18</v>
      </c>
      <c r="I583" s="10">
        <f>VLOOKUP(G583,'PJM South (2018-2020)'!B$17528:C$26311,2,0)</f>
        <v>16.18</v>
      </c>
    </row>
    <row r="584" spans="1:9" x14ac:dyDescent="0.25">
      <c r="A584">
        <v>2020</v>
      </c>
      <c r="B584">
        <v>1</v>
      </c>
      <c r="C584">
        <v>25</v>
      </c>
      <c r="D584">
        <v>6</v>
      </c>
      <c r="E584">
        <v>7</v>
      </c>
      <c r="F584" s="2">
        <f t="shared" si="9"/>
        <v>43855</v>
      </c>
      <c r="G584" s="11">
        <v>43855.25</v>
      </c>
      <c r="H584" s="9">
        <f>VLOOKUP(F584, 'Report Output'!$A$5:$Y$370, 'Hourly Table'!D584+2, 0)</f>
        <v>18.45</v>
      </c>
      <c r="I584" s="10">
        <f>VLOOKUP(G584,'PJM South (2018-2020)'!B$17528:C$26311,2,0)</f>
        <v>18.190000000000001</v>
      </c>
    </row>
    <row r="585" spans="1:9" x14ac:dyDescent="0.25">
      <c r="A585">
        <v>2020</v>
      </c>
      <c r="B585">
        <v>1</v>
      </c>
      <c r="C585">
        <v>25</v>
      </c>
      <c r="D585">
        <v>7</v>
      </c>
      <c r="E585">
        <v>7</v>
      </c>
      <c r="F585" s="2">
        <f t="shared" si="9"/>
        <v>43855</v>
      </c>
      <c r="G585" s="11">
        <v>43855.291666666664</v>
      </c>
      <c r="H585" s="9">
        <f>VLOOKUP(F585, 'Report Output'!$A$5:$Y$370, 'Hourly Table'!D585+2, 0)</f>
        <v>18.63</v>
      </c>
      <c r="I585" s="10">
        <f>VLOOKUP(G585,'PJM South (2018-2020)'!B$17528:C$26311,2,0)</f>
        <v>17.690000000000001</v>
      </c>
    </row>
    <row r="586" spans="1:9" x14ac:dyDescent="0.25">
      <c r="A586">
        <v>2020</v>
      </c>
      <c r="B586">
        <v>1</v>
      </c>
      <c r="C586">
        <v>25</v>
      </c>
      <c r="D586">
        <v>8</v>
      </c>
      <c r="E586">
        <v>7</v>
      </c>
      <c r="F586" s="2">
        <f t="shared" si="9"/>
        <v>43855</v>
      </c>
      <c r="G586" s="11">
        <v>43855.333333333336</v>
      </c>
      <c r="H586" s="9">
        <f>VLOOKUP(F586, 'Report Output'!$A$5:$Y$370, 'Hourly Table'!D586+2, 0)</f>
        <v>18.82</v>
      </c>
      <c r="I586" s="10">
        <f>VLOOKUP(G586,'PJM South (2018-2020)'!B$17528:C$26311,2,0)</f>
        <v>17.88</v>
      </c>
    </row>
    <row r="587" spans="1:9" x14ac:dyDescent="0.25">
      <c r="A587">
        <v>2020</v>
      </c>
      <c r="B587">
        <v>1</v>
      </c>
      <c r="C587">
        <v>25</v>
      </c>
      <c r="D587">
        <v>9</v>
      </c>
      <c r="E587">
        <v>7</v>
      </c>
      <c r="F587" s="2">
        <f t="shared" si="9"/>
        <v>43855</v>
      </c>
      <c r="G587" s="11">
        <v>43855.375</v>
      </c>
      <c r="H587" s="9">
        <f>VLOOKUP(F587, 'Report Output'!$A$5:$Y$370, 'Hourly Table'!D587+2, 0)</f>
        <v>19.05</v>
      </c>
      <c r="I587" s="10">
        <f>VLOOKUP(G587,'PJM South (2018-2020)'!B$17528:C$26311,2,0)</f>
        <v>18.96</v>
      </c>
    </row>
    <row r="588" spans="1:9" x14ac:dyDescent="0.25">
      <c r="A588">
        <v>2020</v>
      </c>
      <c r="B588">
        <v>1</v>
      </c>
      <c r="C588">
        <v>25</v>
      </c>
      <c r="D588">
        <v>10</v>
      </c>
      <c r="E588">
        <v>7</v>
      </c>
      <c r="F588" s="2">
        <f t="shared" si="9"/>
        <v>43855</v>
      </c>
      <c r="G588" s="11">
        <v>43855.416666666664</v>
      </c>
      <c r="H588" s="9">
        <f>VLOOKUP(F588, 'Report Output'!$A$5:$Y$370, 'Hourly Table'!D588+2, 0)</f>
        <v>19.260000000000002</v>
      </c>
      <c r="I588" s="10">
        <f>VLOOKUP(G588,'PJM South (2018-2020)'!B$17528:C$26311,2,0)</f>
        <v>18.47</v>
      </c>
    </row>
    <row r="589" spans="1:9" x14ac:dyDescent="0.25">
      <c r="A589">
        <v>2020</v>
      </c>
      <c r="B589">
        <v>1</v>
      </c>
      <c r="C589">
        <v>25</v>
      </c>
      <c r="D589">
        <v>11</v>
      </c>
      <c r="E589">
        <v>7</v>
      </c>
      <c r="F589" s="2">
        <f t="shared" si="9"/>
        <v>43855</v>
      </c>
      <c r="G589" s="11">
        <v>43855.458333333336</v>
      </c>
      <c r="H589" s="9">
        <f>VLOOKUP(F589, 'Report Output'!$A$5:$Y$370, 'Hourly Table'!D589+2, 0)</f>
        <v>19.149999999999999</v>
      </c>
      <c r="I589" s="10">
        <f>VLOOKUP(G589,'PJM South (2018-2020)'!B$17528:C$26311,2,0)</f>
        <v>18.010000000000002</v>
      </c>
    </row>
    <row r="590" spans="1:9" x14ac:dyDescent="0.25">
      <c r="A590">
        <v>2020</v>
      </c>
      <c r="B590">
        <v>1</v>
      </c>
      <c r="C590">
        <v>25</v>
      </c>
      <c r="D590">
        <v>12</v>
      </c>
      <c r="E590">
        <v>7</v>
      </c>
      <c r="F590" s="2">
        <f t="shared" si="9"/>
        <v>43855</v>
      </c>
      <c r="G590" s="11">
        <v>43855.5</v>
      </c>
      <c r="H590" s="9">
        <f>VLOOKUP(F590, 'Report Output'!$A$5:$Y$370, 'Hourly Table'!D590+2, 0)</f>
        <v>19.260000000000002</v>
      </c>
      <c r="I590" s="10">
        <f>VLOOKUP(G590,'PJM South (2018-2020)'!B$17528:C$26311,2,0)</f>
        <v>17.690000000000001</v>
      </c>
    </row>
    <row r="591" spans="1:9" x14ac:dyDescent="0.25">
      <c r="A591">
        <v>2020</v>
      </c>
      <c r="B591">
        <v>1</v>
      </c>
      <c r="C591">
        <v>25</v>
      </c>
      <c r="D591">
        <v>13</v>
      </c>
      <c r="E591">
        <v>7</v>
      </c>
      <c r="F591" s="2">
        <f t="shared" si="9"/>
        <v>43855</v>
      </c>
      <c r="G591" s="11">
        <v>43855.541666666664</v>
      </c>
      <c r="H591" s="9">
        <f>VLOOKUP(F591, 'Report Output'!$A$5:$Y$370, 'Hourly Table'!D591+2, 0)</f>
        <v>19.22</v>
      </c>
      <c r="I591" s="10">
        <f>VLOOKUP(G591,'PJM South (2018-2020)'!B$17528:C$26311,2,0)</f>
        <v>15.44</v>
      </c>
    </row>
    <row r="592" spans="1:9" x14ac:dyDescent="0.25">
      <c r="A592">
        <v>2020</v>
      </c>
      <c r="B592">
        <v>1</v>
      </c>
      <c r="C592">
        <v>25</v>
      </c>
      <c r="D592">
        <v>14</v>
      </c>
      <c r="E592">
        <v>7</v>
      </c>
      <c r="F592" s="2">
        <f t="shared" si="9"/>
        <v>43855</v>
      </c>
      <c r="G592" s="11">
        <v>43855.583333333336</v>
      </c>
      <c r="H592" s="9">
        <f>VLOOKUP(F592, 'Report Output'!$A$5:$Y$370, 'Hourly Table'!D592+2, 0)</f>
        <v>19.18</v>
      </c>
      <c r="I592" s="10">
        <f>VLOOKUP(G592,'PJM South (2018-2020)'!B$17528:C$26311,2,0)</f>
        <v>15.63</v>
      </c>
    </row>
    <row r="593" spans="1:9" x14ac:dyDescent="0.25">
      <c r="A593">
        <v>2020</v>
      </c>
      <c r="B593">
        <v>1</v>
      </c>
      <c r="C593">
        <v>25</v>
      </c>
      <c r="D593">
        <v>15</v>
      </c>
      <c r="E593">
        <v>7</v>
      </c>
      <c r="F593" s="2">
        <f t="shared" si="9"/>
        <v>43855</v>
      </c>
      <c r="G593" s="11">
        <v>43855.625</v>
      </c>
      <c r="H593" s="9">
        <f>VLOOKUP(F593, 'Report Output'!$A$5:$Y$370, 'Hourly Table'!D593+2, 0)</f>
        <v>19.190000000000001</v>
      </c>
      <c r="I593" s="10">
        <f>VLOOKUP(G593,'PJM South (2018-2020)'!B$17528:C$26311,2,0)</f>
        <v>14.51</v>
      </c>
    </row>
    <row r="594" spans="1:9" x14ac:dyDescent="0.25">
      <c r="A594">
        <v>2020</v>
      </c>
      <c r="B594">
        <v>1</v>
      </c>
      <c r="C594">
        <v>25</v>
      </c>
      <c r="D594">
        <v>16</v>
      </c>
      <c r="E594">
        <v>7</v>
      </c>
      <c r="F594" s="2">
        <f t="shared" si="9"/>
        <v>43855</v>
      </c>
      <c r="G594" s="11">
        <v>43855.666666666664</v>
      </c>
      <c r="H594" s="9">
        <f>VLOOKUP(F594, 'Report Output'!$A$5:$Y$370, 'Hourly Table'!D594+2, 0)</f>
        <v>19.23</v>
      </c>
      <c r="I594" s="10">
        <f>VLOOKUP(G594,'PJM South (2018-2020)'!B$17528:C$26311,2,0)</f>
        <v>18.07</v>
      </c>
    </row>
    <row r="595" spans="1:9" x14ac:dyDescent="0.25">
      <c r="A595">
        <v>2020</v>
      </c>
      <c r="B595">
        <v>1</v>
      </c>
      <c r="C595">
        <v>25</v>
      </c>
      <c r="D595">
        <v>17</v>
      </c>
      <c r="E595">
        <v>7</v>
      </c>
      <c r="F595" s="2">
        <f t="shared" si="9"/>
        <v>43855</v>
      </c>
      <c r="G595" s="11">
        <v>43855.708333333336</v>
      </c>
      <c r="H595" s="9">
        <f>VLOOKUP(F595, 'Report Output'!$A$5:$Y$370, 'Hourly Table'!D595+2, 0)</f>
        <v>19.29</v>
      </c>
      <c r="I595" s="10">
        <f>VLOOKUP(G595,'PJM South (2018-2020)'!B$17528:C$26311,2,0)</f>
        <v>19.48</v>
      </c>
    </row>
    <row r="596" spans="1:9" x14ac:dyDescent="0.25">
      <c r="A596">
        <v>2020</v>
      </c>
      <c r="B596">
        <v>1</v>
      </c>
      <c r="C596">
        <v>25</v>
      </c>
      <c r="D596">
        <v>18</v>
      </c>
      <c r="E596">
        <v>7</v>
      </c>
      <c r="F596" s="2">
        <f t="shared" si="9"/>
        <v>43855</v>
      </c>
      <c r="G596" s="11">
        <v>43855.75</v>
      </c>
      <c r="H596" s="9">
        <f>VLOOKUP(F596, 'Report Output'!$A$5:$Y$370, 'Hourly Table'!D596+2, 0)</f>
        <v>19.47</v>
      </c>
      <c r="I596" s="10">
        <f>VLOOKUP(G596,'PJM South (2018-2020)'!B$17528:C$26311,2,0)</f>
        <v>18.559999999999999</v>
      </c>
    </row>
    <row r="597" spans="1:9" x14ac:dyDescent="0.25">
      <c r="A597">
        <v>2020</v>
      </c>
      <c r="B597">
        <v>1</v>
      </c>
      <c r="C597">
        <v>25</v>
      </c>
      <c r="D597">
        <v>19</v>
      </c>
      <c r="E597">
        <v>7</v>
      </c>
      <c r="F597" s="2">
        <f t="shared" si="9"/>
        <v>43855</v>
      </c>
      <c r="G597" s="11">
        <v>43855.791666666664</v>
      </c>
      <c r="H597" s="9">
        <f>VLOOKUP(F597, 'Report Output'!$A$5:$Y$370, 'Hourly Table'!D597+2, 0)</f>
        <v>18.940000000000001</v>
      </c>
      <c r="I597" s="10">
        <f>VLOOKUP(G597,'PJM South (2018-2020)'!B$17528:C$26311,2,0)</f>
        <v>19.11</v>
      </c>
    </row>
    <row r="598" spans="1:9" x14ac:dyDescent="0.25">
      <c r="A598">
        <v>2020</v>
      </c>
      <c r="B598">
        <v>1</v>
      </c>
      <c r="C598">
        <v>25</v>
      </c>
      <c r="D598">
        <v>20</v>
      </c>
      <c r="E598">
        <v>7</v>
      </c>
      <c r="F598" s="2">
        <f t="shared" si="9"/>
        <v>43855</v>
      </c>
      <c r="G598" s="11">
        <v>43855.833333333336</v>
      </c>
      <c r="H598" s="9">
        <f>VLOOKUP(F598, 'Report Output'!$A$5:$Y$370, 'Hourly Table'!D598+2, 0)</f>
        <v>17.829999999999998</v>
      </c>
      <c r="I598" s="10">
        <f>VLOOKUP(G598,'PJM South (2018-2020)'!B$17528:C$26311,2,0)</f>
        <v>17.91</v>
      </c>
    </row>
    <row r="599" spans="1:9" x14ac:dyDescent="0.25">
      <c r="A599">
        <v>2020</v>
      </c>
      <c r="B599">
        <v>1</v>
      </c>
      <c r="C599">
        <v>25</v>
      </c>
      <c r="D599">
        <v>21</v>
      </c>
      <c r="E599">
        <v>7</v>
      </c>
      <c r="F599" s="2">
        <f t="shared" si="9"/>
        <v>43855</v>
      </c>
      <c r="G599" s="11">
        <v>43855.875</v>
      </c>
      <c r="H599" s="9">
        <f>VLOOKUP(F599, 'Report Output'!$A$5:$Y$370, 'Hourly Table'!D599+2, 0)</f>
        <v>19.100000000000001</v>
      </c>
      <c r="I599" s="10">
        <f>VLOOKUP(G599,'PJM South (2018-2020)'!B$17528:C$26311,2,0)</f>
        <v>16.47</v>
      </c>
    </row>
    <row r="600" spans="1:9" x14ac:dyDescent="0.25">
      <c r="A600">
        <v>2020</v>
      </c>
      <c r="B600">
        <v>1</v>
      </c>
      <c r="C600">
        <v>25</v>
      </c>
      <c r="D600">
        <v>22</v>
      </c>
      <c r="E600">
        <v>7</v>
      </c>
      <c r="F600" s="2">
        <f t="shared" si="9"/>
        <v>43855</v>
      </c>
      <c r="G600" s="11">
        <v>43855.916666666664</v>
      </c>
      <c r="H600" s="9">
        <f>VLOOKUP(F600, 'Report Output'!$A$5:$Y$370, 'Hourly Table'!D600+2, 0)</f>
        <v>19.079999999999998</v>
      </c>
      <c r="I600" s="10">
        <f>VLOOKUP(G600,'PJM South (2018-2020)'!B$17528:C$26311,2,0)</f>
        <v>16.89</v>
      </c>
    </row>
    <row r="601" spans="1:9" x14ac:dyDescent="0.25">
      <c r="A601">
        <v>2020</v>
      </c>
      <c r="B601">
        <v>1</v>
      </c>
      <c r="C601">
        <v>25</v>
      </c>
      <c r="D601">
        <v>23</v>
      </c>
      <c r="E601">
        <v>7</v>
      </c>
      <c r="F601" s="2">
        <f t="shared" si="9"/>
        <v>43855</v>
      </c>
      <c r="G601" s="11">
        <v>43855.958333333336</v>
      </c>
      <c r="H601" s="9">
        <f>VLOOKUP(F601, 'Report Output'!$A$5:$Y$370, 'Hourly Table'!D601+2, 0)</f>
        <v>19.14</v>
      </c>
      <c r="I601" s="10">
        <f>VLOOKUP(G601,'PJM South (2018-2020)'!B$17528:C$26311,2,0)</f>
        <v>16.48</v>
      </c>
    </row>
    <row r="602" spans="1:9" x14ac:dyDescent="0.25">
      <c r="A602">
        <v>2020</v>
      </c>
      <c r="B602">
        <v>1</v>
      </c>
      <c r="C602">
        <v>26</v>
      </c>
      <c r="D602">
        <v>0</v>
      </c>
      <c r="E602">
        <v>1</v>
      </c>
      <c r="F602" s="2">
        <f t="shared" si="9"/>
        <v>43856</v>
      </c>
      <c r="G602" s="11">
        <v>43856</v>
      </c>
      <c r="H602" s="9">
        <f>VLOOKUP(F602, 'Report Output'!$A$5:$Y$370, 'Hourly Table'!D602+2, 0)</f>
        <v>19.29</v>
      </c>
      <c r="I602" s="10">
        <f>VLOOKUP(G602,'PJM South (2018-2020)'!B$17528:C$26311,2,0)</f>
        <v>16.52</v>
      </c>
    </row>
    <row r="603" spans="1:9" x14ac:dyDescent="0.25">
      <c r="A603">
        <v>2020</v>
      </c>
      <c r="B603">
        <v>1</v>
      </c>
      <c r="C603">
        <v>26</v>
      </c>
      <c r="D603">
        <v>1</v>
      </c>
      <c r="E603">
        <v>1</v>
      </c>
      <c r="F603" s="2">
        <f t="shared" si="9"/>
        <v>43856</v>
      </c>
      <c r="G603" s="11">
        <v>43856.041666666664</v>
      </c>
      <c r="H603" s="9">
        <f>VLOOKUP(F603, 'Report Output'!$A$5:$Y$370, 'Hourly Table'!D603+2, 0)</f>
        <v>19.05</v>
      </c>
      <c r="I603" s="10">
        <f>VLOOKUP(G603,'PJM South (2018-2020)'!B$17528:C$26311,2,0)</f>
        <v>17.02</v>
      </c>
    </row>
    <row r="604" spans="1:9" x14ac:dyDescent="0.25">
      <c r="A604">
        <v>2020</v>
      </c>
      <c r="B604">
        <v>1</v>
      </c>
      <c r="C604">
        <v>26</v>
      </c>
      <c r="D604">
        <v>2</v>
      </c>
      <c r="E604">
        <v>1</v>
      </c>
      <c r="F604" s="2">
        <f t="shared" si="9"/>
        <v>43856</v>
      </c>
      <c r="G604" s="11">
        <v>43856.083333333336</v>
      </c>
      <c r="H604" s="9">
        <f>VLOOKUP(F604, 'Report Output'!$A$5:$Y$370, 'Hourly Table'!D604+2, 0)</f>
        <v>18.95</v>
      </c>
      <c r="I604" s="10">
        <f>VLOOKUP(G604,'PJM South (2018-2020)'!B$17528:C$26311,2,0)</f>
        <v>15.75</v>
      </c>
    </row>
    <row r="605" spans="1:9" x14ac:dyDescent="0.25">
      <c r="A605">
        <v>2020</v>
      </c>
      <c r="B605">
        <v>1</v>
      </c>
      <c r="C605">
        <v>26</v>
      </c>
      <c r="D605">
        <v>3</v>
      </c>
      <c r="E605">
        <v>1</v>
      </c>
      <c r="F605" s="2">
        <f t="shared" si="9"/>
        <v>43856</v>
      </c>
      <c r="G605" s="11">
        <v>43856.125</v>
      </c>
      <c r="H605" s="9">
        <f>VLOOKUP(F605, 'Report Output'!$A$5:$Y$370, 'Hourly Table'!D605+2, 0)</f>
        <v>18.45</v>
      </c>
      <c r="I605" s="10">
        <f>VLOOKUP(G605,'PJM South (2018-2020)'!B$17528:C$26311,2,0)</f>
        <v>15.6</v>
      </c>
    </row>
    <row r="606" spans="1:9" x14ac:dyDescent="0.25">
      <c r="A606">
        <v>2020</v>
      </c>
      <c r="B606">
        <v>1</v>
      </c>
      <c r="C606">
        <v>26</v>
      </c>
      <c r="D606">
        <v>4</v>
      </c>
      <c r="E606">
        <v>1</v>
      </c>
      <c r="F606" s="2">
        <f t="shared" si="9"/>
        <v>43856</v>
      </c>
      <c r="G606" s="11">
        <v>43856.166666666664</v>
      </c>
      <c r="H606" s="9">
        <f>VLOOKUP(F606, 'Report Output'!$A$5:$Y$370, 'Hourly Table'!D606+2, 0)</f>
        <v>18.34</v>
      </c>
      <c r="I606" s="10">
        <f>VLOOKUP(G606,'PJM South (2018-2020)'!B$17528:C$26311,2,0)</f>
        <v>16.04</v>
      </c>
    </row>
    <row r="607" spans="1:9" x14ac:dyDescent="0.25">
      <c r="A607">
        <v>2020</v>
      </c>
      <c r="B607">
        <v>1</v>
      </c>
      <c r="C607">
        <v>26</v>
      </c>
      <c r="D607">
        <v>5</v>
      </c>
      <c r="E607">
        <v>1</v>
      </c>
      <c r="F607" s="2">
        <f t="shared" si="9"/>
        <v>43856</v>
      </c>
      <c r="G607" s="11">
        <v>43856.208333333336</v>
      </c>
      <c r="H607" s="9">
        <f>VLOOKUP(F607, 'Report Output'!$A$5:$Y$370, 'Hourly Table'!D607+2, 0)</f>
        <v>18.489999999999998</v>
      </c>
      <c r="I607" s="10">
        <f>VLOOKUP(G607,'PJM South (2018-2020)'!B$17528:C$26311,2,0)</f>
        <v>16.559999999999999</v>
      </c>
    </row>
    <row r="608" spans="1:9" x14ac:dyDescent="0.25">
      <c r="A608">
        <v>2020</v>
      </c>
      <c r="B608">
        <v>1</v>
      </c>
      <c r="C608">
        <v>26</v>
      </c>
      <c r="D608">
        <v>6</v>
      </c>
      <c r="E608">
        <v>1</v>
      </c>
      <c r="F608" s="2">
        <f t="shared" si="9"/>
        <v>43856</v>
      </c>
      <c r="G608" s="11">
        <v>43856.25</v>
      </c>
      <c r="H608" s="9">
        <f>VLOOKUP(F608, 'Report Output'!$A$5:$Y$370, 'Hourly Table'!D608+2, 0)</f>
        <v>18.47</v>
      </c>
      <c r="I608" s="10">
        <f>VLOOKUP(G608,'PJM South (2018-2020)'!B$17528:C$26311,2,0)</f>
        <v>18.64</v>
      </c>
    </row>
    <row r="609" spans="1:9" x14ac:dyDescent="0.25">
      <c r="A609">
        <v>2020</v>
      </c>
      <c r="B609">
        <v>1</v>
      </c>
      <c r="C609">
        <v>26</v>
      </c>
      <c r="D609">
        <v>7</v>
      </c>
      <c r="E609">
        <v>1</v>
      </c>
      <c r="F609" s="2">
        <f t="shared" si="9"/>
        <v>43856</v>
      </c>
      <c r="G609" s="11">
        <v>43856.291666666664</v>
      </c>
      <c r="H609" s="9">
        <f>VLOOKUP(F609, 'Report Output'!$A$5:$Y$370, 'Hourly Table'!D609+2, 0)</f>
        <v>18.47</v>
      </c>
      <c r="I609" s="10">
        <f>VLOOKUP(G609,'PJM South (2018-2020)'!B$17528:C$26311,2,0)</f>
        <v>19.5</v>
      </c>
    </row>
    <row r="610" spans="1:9" x14ac:dyDescent="0.25">
      <c r="A610">
        <v>2020</v>
      </c>
      <c r="B610">
        <v>1</v>
      </c>
      <c r="C610">
        <v>26</v>
      </c>
      <c r="D610">
        <v>8</v>
      </c>
      <c r="E610">
        <v>1</v>
      </c>
      <c r="F610" s="2">
        <f t="shared" si="9"/>
        <v>43856</v>
      </c>
      <c r="G610" s="11">
        <v>43856.333333333336</v>
      </c>
      <c r="H610" s="9">
        <f>VLOOKUP(F610, 'Report Output'!$A$5:$Y$370, 'Hourly Table'!D610+2, 0)</f>
        <v>18.82</v>
      </c>
      <c r="I610" s="10">
        <f>VLOOKUP(G610,'PJM South (2018-2020)'!B$17528:C$26311,2,0)</f>
        <v>19.47</v>
      </c>
    </row>
    <row r="611" spans="1:9" x14ac:dyDescent="0.25">
      <c r="A611">
        <v>2020</v>
      </c>
      <c r="B611">
        <v>1</v>
      </c>
      <c r="C611">
        <v>26</v>
      </c>
      <c r="D611">
        <v>9</v>
      </c>
      <c r="E611">
        <v>1</v>
      </c>
      <c r="F611" s="2">
        <f t="shared" si="9"/>
        <v>43856</v>
      </c>
      <c r="G611" s="11">
        <v>43856.375</v>
      </c>
      <c r="H611" s="9">
        <f>VLOOKUP(F611, 'Report Output'!$A$5:$Y$370, 'Hourly Table'!D611+2, 0)</f>
        <v>18.97</v>
      </c>
      <c r="I611" s="10">
        <f>VLOOKUP(G611,'PJM South (2018-2020)'!B$17528:C$26311,2,0)</f>
        <v>17.98</v>
      </c>
    </row>
    <row r="612" spans="1:9" x14ac:dyDescent="0.25">
      <c r="A612">
        <v>2020</v>
      </c>
      <c r="B612">
        <v>1</v>
      </c>
      <c r="C612">
        <v>26</v>
      </c>
      <c r="D612">
        <v>10</v>
      </c>
      <c r="E612">
        <v>1</v>
      </c>
      <c r="F612" s="2">
        <f t="shared" si="9"/>
        <v>43856</v>
      </c>
      <c r="G612" s="11">
        <v>43856.416666666664</v>
      </c>
      <c r="H612" s="9">
        <f>VLOOKUP(F612, 'Report Output'!$A$5:$Y$370, 'Hourly Table'!D612+2, 0)</f>
        <v>18.79</v>
      </c>
      <c r="I612" s="10">
        <f>VLOOKUP(G612,'PJM South (2018-2020)'!B$17528:C$26311,2,0)</f>
        <v>17.059999999999999</v>
      </c>
    </row>
    <row r="613" spans="1:9" x14ac:dyDescent="0.25">
      <c r="A613">
        <v>2020</v>
      </c>
      <c r="B613">
        <v>1</v>
      </c>
      <c r="C613">
        <v>26</v>
      </c>
      <c r="D613">
        <v>11</v>
      </c>
      <c r="E613">
        <v>1</v>
      </c>
      <c r="F613" s="2">
        <f t="shared" si="9"/>
        <v>43856</v>
      </c>
      <c r="G613" s="11">
        <v>43856.458333333336</v>
      </c>
      <c r="H613" s="9">
        <f>VLOOKUP(F613, 'Report Output'!$A$5:$Y$370, 'Hourly Table'!D613+2, 0)</f>
        <v>18.489999999999998</v>
      </c>
      <c r="I613" s="10">
        <f>VLOOKUP(G613,'PJM South (2018-2020)'!B$17528:C$26311,2,0)</f>
        <v>19.239999999999998</v>
      </c>
    </row>
    <row r="614" spans="1:9" x14ac:dyDescent="0.25">
      <c r="A614">
        <v>2020</v>
      </c>
      <c r="B614">
        <v>1</v>
      </c>
      <c r="C614">
        <v>26</v>
      </c>
      <c r="D614">
        <v>12</v>
      </c>
      <c r="E614">
        <v>1</v>
      </c>
      <c r="F614" s="2">
        <f t="shared" si="9"/>
        <v>43856</v>
      </c>
      <c r="G614" s="11">
        <v>43856.5</v>
      </c>
      <c r="H614" s="9">
        <f>VLOOKUP(F614, 'Report Output'!$A$5:$Y$370, 'Hourly Table'!D614+2, 0)</f>
        <v>18.07</v>
      </c>
      <c r="I614" s="10">
        <f>VLOOKUP(G614,'PJM South (2018-2020)'!B$17528:C$26311,2,0)</f>
        <v>18.399999999999999</v>
      </c>
    </row>
    <row r="615" spans="1:9" x14ac:dyDescent="0.25">
      <c r="A615">
        <v>2020</v>
      </c>
      <c r="B615">
        <v>1</v>
      </c>
      <c r="C615">
        <v>26</v>
      </c>
      <c r="D615">
        <v>13</v>
      </c>
      <c r="E615">
        <v>1</v>
      </c>
      <c r="F615" s="2">
        <f t="shared" si="9"/>
        <v>43856</v>
      </c>
      <c r="G615" s="11">
        <v>43856.541666666664</v>
      </c>
      <c r="H615" s="9">
        <f>VLOOKUP(F615, 'Report Output'!$A$5:$Y$370, 'Hourly Table'!D615+2, 0)</f>
        <v>18.04</v>
      </c>
      <c r="I615" s="10">
        <f>VLOOKUP(G615,'PJM South (2018-2020)'!B$17528:C$26311,2,0)</f>
        <v>17.309999999999999</v>
      </c>
    </row>
    <row r="616" spans="1:9" x14ac:dyDescent="0.25">
      <c r="A616">
        <v>2020</v>
      </c>
      <c r="B616">
        <v>1</v>
      </c>
      <c r="C616">
        <v>26</v>
      </c>
      <c r="D616">
        <v>14</v>
      </c>
      <c r="E616">
        <v>1</v>
      </c>
      <c r="F616" s="2">
        <f t="shared" si="9"/>
        <v>43856</v>
      </c>
      <c r="G616" s="11">
        <v>43856.583333333336</v>
      </c>
      <c r="H616" s="9">
        <f>VLOOKUP(F616, 'Report Output'!$A$5:$Y$370, 'Hourly Table'!D616+2, 0)</f>
        <v>17.809999999999999</v>
      </c>
      <c r="I616" s="10">
        <f>VLOOKUP(G616,'PJM South (2018-2020)'!B$17528:C$26311,2,0)</f>
        <v>18.809999999999999</v>
      </c>
    </row>
    <row r="617" spans="1:9" x14ac:dyDescent="0.25">
      <c r="A617">
        <v>2020</v>
      </c>
      <c r="B617">
        <v>1</v>
      </c>
      <c r="C617">
        <v>26</v>
      </c>
      <c r="D617">
        <v>15</v>
      </c>
      <c r="E617">
        <v>1</v>
      </c>
      <c r="F617" s="2">
        <f t="shared" si="9"/>
        <v>43856</v>
      </c>
      <c r="G617" s="11">
        <v>43856.625</v>
      </c>
      <c r="H617" s="9">
        <f>VLOOKUP(F617, 'Report Output'!$A$5:$Y$370, 'Hourly Table'!D617+2, 0)</f>
        <v>17.95</v>
      </c>
      <c r="I617" s="10">
        <f>VLOOKUP(G617,'PJM South (2018-2020)'!B$17528:C$26311,2,0)</f>
        <v>18.68</v>
      </c>
    </row>
    <row r="618" spans="1:9" x14ac:dyDescent="0.25">
      <c r="A618">
        <v>2020</v>
      </c>
      <c r="B618">
        <v>1</v>
      </c>
      <c r="C618">
        <v>26</v>
      </c>
      <c r="D618">
        <v>16</v>
      </c>
      <c r="E618">
        <v>1</v>
      </c>
      <c r="F618" s="2">
        <f t="shared" si="9"/>
        <v>43856</v>
      </c>
      <c r="G618" s="11">
        <v>43856.666666666664</v>
      </c>
      <c r="H618" s="9">
        <f>VLOOKUP(F618, 'Report Output'!$A$5:$Y$370, 'Hourly Table'!D618+2, 0)</f>
        <v>18.18</v>
      </c>
      <c r="I618" s="10">
        <f>VLOOKUP(G618,'PJM South (2018-2020)'!B$17528:C$26311,2,0)</f>
        <v>20.75</v>
      </c>
    </row>
    <row r="619" spans="1:9" x14ac:dyDescent="0.25">
      <c r="A619">
        <v>2020</v>
      </c>
      <c r="B619">
        <v>1</v>
      </c>
      <c r="C619">
        <v>26</v>
      </c>
      <c r="D619">
        <v>17</v>
      </c>
      <c r="E619">
        <v>1</v>
      </c>
      <c r="F619" s="2">
        <f t="shared" si="9"/>
        <v>43856</v>
      </c>
      <c r="G619" s="11">
        <v>43856.708333333336</v>
      </c>
      <c r="H619" s="9">
        <f>VLOOKUP(F619, 'Report Output'!$A$5:$Y$370, 'Hourly Table'!D619+2, 0)</f>
        <v>18.440000000000001</v>
      </c>
      <c r="I619" s="10">
        <f>VLOOKUP(G619,'PJM South (2018-2020)'!B$17528:C$26311,2,0)</f>
        <v>45.49</v>
      </c>
    </row>
    <row r="620" spans="1:9" x14ac:dyDescent="0.25">
      <c r="A620">
        <v>2020</v>
      </c>
      <c r="B620">
        <v>1</v>
      </c>
      <c r="C620">
        <v>26</v>
      </c>
      <c r="D620">
        <v>18</v>
      </c>
      <c r="E620">
        <v>1</v>
      </c>
      <c r="F620" s="2">
        <f t="shared" si="9"/>
        <v>43856</v>
      </c>
      <c r="G620" s="11">
        <v>43856.75</v>
      </c>
      <c r="H620" s="9">
        <f>VLOOKUP(F620, 'Report Output'!$A$5:$Y$370, 'Hourly Table'!D620+2, 0)</f>
        <v>18.940000000000001</v>
      </c>
      <c r="I620" s="10">
        <f>VLOOKUP(G620,'PJM South (2018-2020)'!B$17528:C$26311,2,0)</f>
        <v>22.25</v>
      </c>
    </row>
    <row r="621" spans="1:9" x14ac:dyDescent="0.25">
      <c r="A621">
        <v>2020</v>
      </c>
      <c r="B621">
        <v>1</v>
      </c>
      <c r="C621">
        <v>26</v>
      </c>
      <c r="D621">
        <v>19</v>
      </c>
      <c r="E621">
        <v>1</v>
      </c>
      <c r="F621" s="2">
        <f t="shared" si="9"/>
        <v>43856</v>
      </c>
      <c r="G621" s="11">
        <v>43856.791666666664</v>
      </c>
      <c r="H621" s="9">
        <f>VLOOKUP(F621, 'Report Output'!$A$5:$Y$370, 'Hourly Table'!D621+2, 0)</f>
        <v>19.03</v>
      </c>
      <c r="I621" s="10">
        <f>VLOOKUP(G621,'PJM South (2018-2020)'!B$17528:C$26311,2,0)</f>
        <v>22.2</v>
      </c>
    </row>
    <row r="622" spans="1:9" x14ac:dyDescent="0.25">
      <c r="A622">
        <v>2020</v>
      </c>
      <c r="B622">
        <v>1</v>
      </c>
      <c r="C622">
        <v>26</v>
      </c>
      <c r="D622">
        <v>20</v>
      </c>
      <c r="E622">
        <v>1</v>
      </c>
      <c r="F622" s="2">
        <f t="shared" si="9"/>
        <v>43856</v>
      </c>
      <c r="G622" s="11">
        <v>43856.833333333336</v>
      </c>
      <c r="H622" s="9">
        <f>VLOOKUP(F622, 'Report Output'!$A$5:$Y$370, 'Hourly Table'!D622+2, 0)</f>
        <v>19.03</v>
      </c>
      <c r="I622" s="10">
        <f>VLOOKUP(G622,'PJM South (2018-2020)'!B$17528:C$26311,2,0)</f>
        <v>22.31</v>
      </c>
    </row>
    <row r="623" spans="1:9" x14ac:dyDescent="0.25">
      <c r="A623">
        <v>2020</v>
      </c>
      <c r="B623">
        <v>1</v>
      </c>
      <c r="C623">
        <v>26</v>
      </c>
      <c r="D623">
        <v>21</v>
      </c>
      <c r="E623">
        <v>1</v>
      </c>
      <c r="F623" s="2">
        <f t="shared" si="9"/>
        <v>43856</v>
      </c>
      <c r="G623" s="11">
        <v>43856.875</v>
      </c>
      <c r="H623" s="9">
        <f>VLOOKUP(F623, 'Report Output'!$A$5:$Y$370, 'Hourly Table'!D623+2, 0)</f>
        <v>18.72</v>
      </c>
      <c r="I623" s="10">
        <f>VLOOKUP(G623,'PJM South (2018-2020)'!B$17528:C$26311,2,0)</f>
        <v>19.23</v>
      </c>
    </row>
    <row r="624" spans="1:9" x14ac:dyDescent="0.25">
      <c r="A624">
        <v>2020</v>
      </c>
      <c r="B624">
        <v>1</v>
      </c>
      <c r="C624">
        <v>26</v>
      </c>
      <c r="D624">
        <v>22</v>
      </c>
      <c r="E624">
        <v>1</v>
      </c>
      <c r="F624" s="2">
        <f t="shared" si="9"/>
        <v>43856</v>
      </c>
      <c r="G624" s="11">
        <v>43856.916666666664</v>
      </c>
      <c r="H624" s="9">
        <f>VLOOKUP(F624, 'Report Output'!$A$5:$Y$370, 'Hourly Table'!D624+2, 0)</f>
        <v>18.46</v>
      </c>
      <c r="I624" s="10">
        <f>VLOOKUP(G624,'PJM South (2018-2020)'!B$17528:C$26311,2,0)</f>
        <v>17.55</v>
      </c>
    </row>
    <row r="625" spans="1:9" x14ac:dyDescent="0.25">
      <c r="A625">
        <v>2020</v>
      </c>
      <c r="B625">
        <v>1</v>
      </c>
      <c r="C625">
        <v>26</v>
      </c>
      <c r="D625">
        <v>23</v>
      </c>
      <c r="E625">
        <v>1</v>
      </c>
      <c r="F625" s="2">
        <f t="shared" si="9"/>
        <v>43856</v>
      </c>
      <c r="G625" s="11">
        <v>43856.958333333336</v>
      </c>
      <c r="H625" s="9">
        <f>VLOOKUP(F625, 'Report Output'!$A$5:$Y$370, 'Hourly Table'!D625+2, 0)</f>
        <v>18.14</v>
      </c>
      <c r="I625" s="10">
        <f>VLOOKUP(G625,'PJM South (2018-2020)'!B$17528:C$26311,2,0)</f>
        <v>18.41</v>
      </c>
    </row>
    <row r="626" spans="1:9" x14ac:dyDescent="0.25">
      <c r="A626">
        <v>2020</v>
      </c>
      <c r="B626">
        <v>1</v>
      </c>
      <c r="C626">
        <v>27</v>
      </c>
      <c r="D626">
        <v>0</v>
      </c>
      <c r="E626">
        <v>2</v>
      </c>
      <c r="F626" s="2">
        <f t="shared" si="9"/>
        <v>43857</v>
      </c>
      <c r="G626" s="11">
        <v>43857</v>
      </c>
      <c r="H626" s="9">
        <f>VLOOKUP(F626, 'Report Output'!$A$5:$Y$370, 'Hourly Table'!D626+2, 0)</f>
        <v>17.96</v>
      </c>
      <c r="I626" s="10">
        <f>VLOOKUP(G626,'PJM South (2018-2020)'!B$17528:C$26311,2,0)</f>
        <v>18.09</v>
      </c>
    </row>
    <row r="627" spans="1:9" x14ac:dyDescent="0.25">
      <c r="A627">
        <v>2020</v>
      </c>
      <c r="B627">
        <v>1</v>
      </c>
      <c r="C627">
        <v>27</v>
      </c>
      <c r="D627">
        <v>1</v>
      </c>
      <c r="E627">
        <v>2</v>
      </c>
      <c r="F627" s="2">
        <f t="shared" si="9"/>
        <v>43857</v>
      </c>
      <c r="G627" s="11">
        <v>43857.041666666664</v>
      </c>
      <c r="H627" s="9">
        <f>VLOOKUP(F627, 'Report Output'!$A$5:$Y$370, 'Hourly Table'!D627+2, 0)</f>
        <v>17.84</v>
      </c>
      <c r="I627" s="10">
        <f>VLOOKUP(G627,'PJM South (2018-2020)'!B$17528:C$26311,2,0)</f>
        <v>18.010000000000002</v>
      </c>
    </row>
    <row r="628" spans="1:9" x14ac:dyDescent="0.25">
      <c r="A628">
        <v>2020</v>
      </c>
      <c r="B628">
        <v>1</v>
      </c>
      <c r="C628">
        <v>27</v>
      </c>
      <c r="D628">
        <v>2</v>
      </c>
      <c r="E628">
        <v>2</v>
      </c>
      <c r="F628" s="2">
        <f t="shared" si="9"/>
        <v>43857</v>
      </c>
      <c r="G628" s="11">
        <v>43857.083333333336</v>
      </c>
      <c r="H628" s="9">
        <f>VLOOKUP(F628, 'Report Output'!$A$5:$Y$370, 'Hourly Table'!D628+2, 0)</f>
        <v>17.82</v>
      </c>
      <c r="I628" s="10">
        <f>VLOOKUP(G628,'PJM South (2018-2020)'!B$17528:C$26311,2,0)</f>
        <v>17.600000000000001</v>
      </c>
    </row>
    <row r="629" spans="1:9" x14ac:dyDescent="0.25">
      <c r="A629">
        <v>2020</v>
      </c>
      <c r="B629">
        <v>1</v>
      </c>
      <c r="C629">
        <v>27</v>
      </c>
      <c r="D629">
        <v>3</v>
      </c>
      <c r="E629">
        <v>2</v>
      </c>
      <c r="F629" s="2">
        <f t="shared" si="9"/>
        <v>43857</v>
      </c>
      <c r="G629" s="11">
        <v>43857.125</v>
      </c>
      <c r="H629" s="9">
        <f>VLOOKUP(F629, 'Report Output'!$A$5:$Y$370, 'Hourly Table'!D629+2, 0)</f>
        <v>17.87</v>
      </c>
      <c r="I629" s="10">
        <f>VLOOKUP(G629,'PJM South (2018-2020)'!B$17528:C$26311,2,0)</f>
        <v>16.66</v>
      </c>
    </row>
    <row r="630" spans="1:9" x14ac:dyDescent="0.25">
      <c r="A630">
        <v>2020</v>
      </c>
      <c r="B630">
        <v>1</v>
      </c>
      <c r="C630">
        <v>27</v>
      </c>
      <c r="D630">
        <v>4</v>
      </c>
      <c r="E630">
        <v>2</v>
      </c>
      <c r="F630" s="2">
        <f t="shared" si="9"/>
        <v>43857</v>
      </c>
      <c r="G630" s="11">
        <v>43857.166666666664</v>
      </c>
      <c r="H630" s="9">
        <f>VLOOKUP(F630, 'Report Output'!$A$5:$Y$370, 'Hourly Table'!D630+2, 0)</f>
        <v>17.87</v>
      </c>
      <c r="I630" s="10">
        <f>VLOOKUP(G630,'PJM South (2018-2020)'!B$17528:C$26311,2,0)</f>
        <v>20.18</v>
      </c>
    </row>
    <row r="631" spans="1:9" x14ac:dyDescent="0.25">
      <c r="A631">
        <v>2020</v>
      </c>
      <c r="B631">
        <v>1</v>
      </c>
      <c r="C631">
        <v>27</v>
      </c>
      <c r="D631">
        <v>5</v>
      </c>
      <c r="E631">
        <v>2</v>
      </c>
      <c r="F631" s="2">
        <f t="shared" si="9"/>
        <v>43857</v>
      </c>
      <c r="G631" s="11">
        <v>43857.208333333336</v>
      </c>
      <c r="H631" s="9">
        <f>VLOOKUP(F631, 'Report Output'!$A$5:$Y$370, 'Hourly Table'!D631+2, 0)</f>
        <v>18.260000000000002</v>
      </c>
      <c r="I631" s="10">
        <f>VLOOKUP(G631,'PJM South (2018-2020)'!B$17528:C$26311,2,0)</f>
        <v>19.21</v>
      </c>
    </row>
    <row r="632" spans="1:9" x14ac:dyDescent="0.25">
      <c r="A632">
        <v>2020</v>
      </c>
      <c r="B632">
        <v>1</v>
      </c>
      <c r="C632">
        <v>27</v>
      </c>
      <c r="D632">
        <v>6</v>
      </c>
      <c r="E632">
        <v>2</v>
      </c>
      <c r="F632" s="2">
        <f t="shared" si="9"/>
        <v>43857</v>
      </c>
      <c r="G632" s="11">
        <v>43857.25</v>
      </c>
      <c r="H632" s="9">
        <f>VLOOKUP(F632, 'Report Output'!$A$5:$Y$370, 'Hourly Table'!D632+2, 0)</f>
        <v>18.34</v>
      </c>
      <c r="I632" s="10">
        <f>VLOOKUP(G632,'PJM South (2018-2020)'!B$17528:C$26311,2,0)</f>
        <v>24.04</v>
      </c>
    </row>
    <row r="633" spans="1:9" x14ac:dyDescent="0.25">
      <c r="A633">
        <v>2020</v>
      </c>
      <c r="B633">
        <v>1</v>
      </c>
      <c r="C633">
        <v>27</v>
      </c>
      <c r="D633">
        <v>7</v>
      </c>
      <c r="E633">
        <v>2</v>
      </c>
      <c r="F633" s="2">
        <f t="shared" si="9"/>
        <v>43857</v>
      </c>
      <c r="G633" s="11">
        <v>43857.291666666664</v>
      </c>
      <c r="H633" s="9">
        <f>VLOOKUP(F633, 'Report Output'!$A$5:$Y$370, 'Hourly Table'!D633+2, 0)</f>
        <v>19.53</v>
      </c>
      <c r="I633" s="10">
        <f>VLOOKUP(G633,'PJM South (2018-2020)'!B$17528:C$26311,2,0)</f>
        <v>22.34</v>
      </c>
    </row>
    <row r="634" spans="1:9" x14ac:dyDescent="0.25">
      <c r="A634">
        <v>2020</v>
      </c>
      <c r="B634">
        <v>1</v>
      </c>
      <c r="C634">
        <v>27</v>
      </c>
      <c r="D634">
        <v>8</v>
      </c>
      <c r="E634">
        <v>2</v>
      </c>
      <c r="F634" s="2">
        <f t="shared" si="9"/>
        <v>43857</v>
      </c>
      <c r="G634" s="11">
        <v>43857.333333333336</v>
      </c>
      <c r="H634" s="9">
        <f>VLOOKUP(F634, 'Report Output'!$A$5:$Y$370, 'Hourly Table'!D634+2, 0)</f>
        <v>19.440000000000001</v>
      </c>
      <c r="I634" s="10">
        <f>VLOOKUP(G634,'PJM South (2018-2020)'!B$17528:C$26311,2,0)</f>
        <v>21.55</v>
      </c>
    </row>
    <row r="635" spans="1:9" x14ac:dyDescent="0.25">
      <c r="A635">
        <v>2020</v>
      </c>
      <c r="B635">
        <v>1</v>
      </c>
      <c r="C635">
        <v>27</v>
      </c>
      <c r="D635">
        <v>9</v>
      </c>
      <c r="E635">
        <v>2</v>
      </c>
      <c r="F635" s="2">
        <f t="shared" si="9"/>
        <v>43857</v>
      </c>
      <c r="G635" s="11">
        <v>43857.375</v>
      </c>
      <c r="H635" s="9">
        <f>VLOOKUP(F635, 'Report Output'!$A$5:$Y$370, 'Hourly Table'!D635+2, 0)</f>
        <v>19.420000000000002</v>
      </c>
      <c r="I635" s="10">
        <f>VLOOKUP(G635,'PJM South (2018-2020)'!B$17528:C$26311,2,0)</f>
        <v>24.45</v>
      </c>
    </row>
    <row r="636" spans="1:9" x14ac:dyDescent="0.25">
      <c r="A636">
        <v>2020</v>
      </c>
      <c r="B636">
        <v>1</v>
      </c>
      <c r="C636">
        <v>27</v>
      </c>
      <c r="D636">
        <v>10</v>
      </c>
      <c r="E636">
        <v>2</v>
      </c>
      <c r="F636" s="2">
        <f t="shared" si="9"/>
        <v>43857</v>
      </c>
      <c r="G636" s="11">
        <v>43857.416666666664</v>
      </c>
      <c r="H636" s="9">
        <f>VLOOKUP(F636, 'Report Output'!$A$5:$Y$370, 'Hourly Table'!D636+2, 0)</f>
        <v>19.13</v>
      </c>
      <c r="I636" s="10">
        <f>VLOOKUP(G636,'PJM South (2018-2020)'!B$17528:C$26311,2,0)</f>
        <v>25.28</v>
      </c>
    </row>
    <row r="637" spans="1:9" x14ac:dyDescent="0.25">
      <c r="A637">
        <v>2020</v>
      </c>
      <c r="B637">
        <v>1</v>
      </c>
      <c r="C637">
        <v>27</v>
      </c>
      <c r="D637">
        <v>11</v>
      </c>
      <c r="E637">
        <v>2</v>
      </c>
      <c r="F637" s="2">
        <f t="shared" si="9"/>
        <v>43857</v>
      </c>
      <c r="G637" s="11">
        <v>43857.458333333336</v>
      </c>
      <c r="H637" s="9">
        <f>VLOOKUP(F637, 'Report Output'!$A$5:$Y$370, 'Hourly Table'!D637+2, 0)</f>
        <v>19.079999999999998</v>
      </c>
      <c r="I637" s="10">
        <f>VLOOKUP(G637,'PJM South (2018-2020)'!B$17528:C$26311,2,0)</f>
        <v>22.15</v>
      </c>
    </row>
    <row r="638" spans="1:9" x14ac:dyDescent="0.25">
      <c r="A638">
        <v>2020</v>
      </c>
      <c r="B638">
        <v>1</v>
      </c>
      <c r="C638">
        <v>27</v>
      </c>
      <c r="D638">
        <v>12</v>
      </c>
      <c r="E638">
        <v>2</v>
      </c>
      <c r="F638" s="2">
        <f t="shared" si="9"/>
        <v>43857</v>
      </c>
      <c r="G638" s="11">
        <v>43857.5</v>
      </c>
      <c r="H638" s="9">
        <f>VLOOKUP(F638, 'Report Output'!$A$5:$Y$370, 'Hourly Table'!D638+2, 0)</f>
        <v>19.05</v>
      </c>
      <c r="I638" s="10">
        <f>VLOOKUP(G638,'PJM South (2018-2020)'!B$17528:C$26311,2,0)</f>
        <v>22.64</v>
      </c>
    </row>
    <row r="639" spans="1:9" x14ac:dyDescent="0.25">
      <c r="A639">
        <v>2020</v>
      </c>
      <c r="B639">
        <v>1</v>
      </c>
      <c r="C639">
        <v>27</v>
      </c>
      <c r="D639">
        <v>13</v>
      </c>
      <c r="E639">
        <v>2</v>
      </c>
      <c r="F639" s="2">
        <f t="shared" si="9"/>
        <v>43857</v>
      </c>
      <c r="G639" s="11">
        <v>43857.541666666664</v>
      </c>
      <c r="H639" s="9">
        <f>VLOOKUP(F639, 'Report Output'!$A$5:$Y$370, 'Hourly Table'!D639+2, 0)</f>
        <v>18.93</v>
      </c>
      <c r="I639" s="10">
        <f>VLOOKUP(G639,'PJM South (2018-2020)'!B$17528:C$26311,2,0)</f>
        <v>21.94</v>
      </c>
    </row>
    <row r="640" spans="1:9" x14ac:dyDescent="0.25">
      <c r="A640">
        <v>2020</v>
      </c>
      <c r="B640">
        <v>1</v>
      </c>
      <c r="C640">
        <v>27</v>
      </c>
      <c r="D640">
        <v>14</v>
      </c>
      <c r="E640">
        <v>2</v>
      </c>
      <c r="F640" s="2">
        <f t="shared" si="9"/>
        <v>43857</v>
      </c>
      <c r="G640" s="11">
        <v>43857.583333333336</v>
      </c>
      <c r="H640" s="9">
        <f>VLOOKUP(F640, 'Report Output'!$A$5:$Y$370, 'Hourly Table'!D640+2, 0)</f>
        <v>18.82</v>
      </c>
      <c r="I640" s="10">
        <f>VLOOKUP(G640,'PJM South (2018-2020)'!B$17528:C$26311,2,0)</f>
        <v>21.42</v>
      </c>
    </row>
    <row r="641" spans="1:9" x14ac:dyDescent="0.25">
      <c r="A641">
        <v>2020</v>
      </c>
      <c r="B641">
        <v>1</v>
      </c>
      <c r="C641">
        <v>27</v>
      </c>
      <c r="D641">
        <v>15</v>
      </c>
      <c r="E641">
        <v>2</v>
      </c>
      <c r="F641" s="2">
        <f t="shared" si="9"/>
        <v>43857</v>
      </c>
      <c r="G641" s="11">
        <v>43857.625</v>
      </c>
      <c r="H641" s="9">
        <f>VLOOKUP(F641, 'Report Output'!$A$5:$Y$370, 'Hourly Table'!D641+2, 0)</f>
        <v>18.690000000000001</v>
      </c>
      <c r="I641" s="10">
        <f>VLOOKUP(G641,'PJM South (2018-2020)'!B$17528:C$26311,2,0)</f>
        <v>20.79</v>
      </c>
    </row>
    <row r="642" spans="1:9" x14ac:dyDescent="0.25">
      <c r="A642">
        <v>2020</v>
      </c>
      <c r="B642">
        <v>1</v>
      </c>
      <c r="C642">
        <v>27</v>
      </c>
      <c r="D642">
        <v>16</v>
      </c>
      <c r="E642">
        <v>2</v>
      </c>
      <c r="F642" s="2">
        <f t="shared" si="9"/>
        <v>43857</v>
      </c>
      <c r="G642" s="11">
        <v>43857.666666666664</v>
      </c>
      <c r="H642" s="9">
        <f>VLOOKUP(F642, 'Report Output'!$A$5:$Y$370, 'Hourly Table'!D642+2, 0)</f>
        <v>18.510000000000002</v>
      </c>
      <c r="I642" s="10">
        <f>VLOOKUP(G642,'PJM South (2018-2020)'!B$17528:C$26311,2,0)</f>
        <v>21.4</v>
      </c>
    </row>
    <row r="643" spans="1:9" x14ac:dyDescent="0.25">
      <c r="A643">
        <v>2020</v>
      </c>
      <c r="B643">
        <v>1</v>
      </c>
      <c r="C643">
        <v>27</v>
      </c>
      <c r="D643">
        <v>17</v>
      </c>
      <c r="E643">
        <v>2</v>
      </c>
      <c r="F643" s="2">
        <f t="shared" ref="F643:F706" si="10">DATE(A643, B643, C643)</f>
        <v>43857</v>
      </c>
      <c r="G643" s="11">
        <v>43857.708333333336</v>
      </c>
      <c r="H643" s="9">
        <f>VLOOKUP(F643, 'Report Output'!$A$5:$Y$370, 'Hourly Table'!D643+2, 0)</f>
        <v>18.87</v>
      </c>
      <c r="I643" s="10">
        <f>VLOOKUP(G643,'PJM South (2018-2020)'!B$17528:C$26311,2,0)</f>
        <v>68.61</v>
      </c>
    </row>
    <row r="644" spans="1:9" x14ac:dyDescent="0.25">
      <c r="A644">
        <v>2020</v>
      </c>
      <c r="B644">
        <v>1</v>
      </c>
      <c r="C644">
        <v>27</v>
      </c>
      <c r="D644">
        <v>18</v>
      </c>
      <c r="E644">
        <v>2</v>
      </c>
      <c r="F644" s="2">
        <f t="shared" si="10"/>
        <v>43857</v>
      </c>
      <c r="G644" s="11">
        <v>43857.75</v>
      </c>
      <c r="H644" s="9">
        <f>VLOOKUP(F644, 'Report Output'!$A$5:$Y$370, 'Hourly Table'!D644+2, 0)</f>
        <v>19.309999999999999</v>
      </c>
      <c r="I644" s="10">
        <f>VLOOKUP(G644,'PJM South (2018-2020)'!B$17528:C$26311,2,0)</f>
        <v>52.6</v>
      </c>
    </row>
    <row r="645" spans="1:9" x14ac:dyDescent="0.25">
      <c r="A645">
        <v>2020</v>
      </c>
      <c r="B645">
        <v>1</v>
      </c>
      <c r="C645">
        <v>27</v>
      </c>
      <c r="D645">
        <v>19</v>
      </c>
      <c r="E645">
        <v>2</v>
      </c>
      <c r="F645" s="2">
        <f t="shared" si="10"/>
        <v>43857</v>
      </c>
      <c r="G645" s="11">
        <v>43857.791666666664</v>
      </c>
      <c r="H645" s="9">
        <f>VLOOKUP(F645, 'Report Output'!$A$5:$Y$370, 'Hourly Table'!D645+2, 0)</f>
        <v>19.48</v>
      </c>
      <c r="I645" s="10">
        <f>VLOOKUP(G645,'PJM South (2018-2020)'!B$17528:C$26311,2,0)</f>
        <v>41.04</v>
      </c>
    </row>
    <row r="646" spans="1:9" x14ac:dyDescent="0.25">
      <c r="A646">
        <v>2020</v>
      </c>
      <c r="B646">
        <v>1</v>
      </c>
      <c r="C646">
        <v>27</v>
      </c>
      <c r="D646">
        <v>20</v>
      </c>
      <c r="E646">
        <v>2</v>
      </c>
      <c r="F646" s="2">
        <f t="shared" si="10"/>
        <v>43857</v>
      </c>
      <c r="G646" s="11">
        <v>43857.833333333336</v>
      </c>
      <c r="H646" s="9">
        <f>VLOOKUP(F646, 'Report Output'!$A$5:$Y$370, 'Hourly Table'!D646+2, 0)</f>
        <v>19.53</v>
      </c>
      <c r="I646" s="10">
        <f>VLOOKUP(G646,'PJM South (2018-2020)'!B$17528:C$26311,2,0)</f>
        <v>25.72</v>
      </c>
    </row>
    <row r="647" spans="1:9" x14ac:dyDescent="0.25">
      <c r="A647">
        <v>2020</v>
      </c>
      <c r="B647">
        <v>1</v>
      </c>
      <c r="C647">
        <v>27</v>
      </c>
      <c r="D647">
        <v>21</v>
      </c>
      <c r="E647">
        <v>2</v>
      </c>
      <c r="F647" s="2">
        <f t="shared" si="10"/>
        <v>43857</v>
      </c>
      <c r="G647" s="11">
        <v>43857.875</v>
      </c>
      <c r="H647" s="9">
        <f>VLOOKUP(F647, 'Report Output'!$A$5:$Y$370, 'Hourly Table'!D647+2, 0)</f>
        <v>19.2</v>
      </c>
      <c r="I647" s="10">
        <f>VLOOKUP(G647,'PJM South (2018-2020)'!B$17528:C$26311,2,0)</f>
        <v>21.67</v>
      </c>
    </row>
    <row r="648" spans="1:9" x14ac:dyDescent="0.25">
      <c r="A648">
        <v>2020</v>
      </c>
      <c r="B648">
        <v>1</v>
      </c>
      <c r="C648">
        <v>27</v>
      </c>
      <c r="D648">
        <v>22</v>
      </c>
      <c r="E648">
        <v>2</v>
      </c>
      <c r="F648" s="2">
        <f t="shared" si="10"/>
        <v>43857</v>
      </c>
      <c r="G648" s="11">
        <v>43857.916666666664</v>
      </c>
      <c r="H648" s="9">
        <f>VLOOKUP(F648, 'Report Output'!$A$5:$Y$370, 'Hourly Table'!D648+2, 0)</f>
        <v>19.57</v>
      </c>
      <c r="I648" s="10">
        <f>VLOOKUP(G648,'PJM South (2018-2020)'!B$17528:C$26311,2,0)</f>
        <v>20.93</v>
      </c>
    </row>
    <row r="649" spans="1:9" x14ac:dyDescent="0.25">
      <c r="A649">
        <v>2020</v>
      </c>
      <c r="B649">
        <v>1</v>
      </c>
      <c r="C649">
        <v>27</v>
      </c>
      <c r="D649">
        <v>23</v>
      </c>
      <c r="E649">
        <v>2</v>
      </c>
      <c r="F649" s="2">
        <f t="shared" si="10"/>
        <v>43857</v>
      </c>
      <c r="G649" s="11">
        <v>43857.958333333336</v>
      </c>
      <c r="H649" s="9">
        <f>VLOOKUP(F649, 'Report Output'!$A$5:$Y$370, 'Hourly Table'!D649+2, 0)</f>
        <v>19.329999999999998</v>
      </c>
      <c r="I649" s="10">
        <f>VLOOKUP(G649,'PJM South (2018-2020)'!B$17528:C$26311,2,0)</f>
        <v>19.420000000000002</v>
      </c>
    </row>
    <row r="650" spans="1:9" x14ac:dyDescent="0.25">
      <c r="A650">
        <v>2020</v>
      </c>
      <c r="B650">
        <v>1</v>
      </c>
      <c r="C650">
        <v>28</v>
      </c>
      <c r="D650">
        <v>0</v>
      </c>
      <c r="E650">
        <v>3</v>
      </c>
      <c r="F650" s="2">
        <f t="shared" si="10"/>
        <v>43858</v>
      </c>
      <c r="G650" s="11">
        <v>43858</v>
      </c>
      <c r="H650" s="9">
        <f>VLOOKUP(F650, 'Report Output'!$A$5:$Y$370, 'Hourly Table'!D650+2, 0)</f>
        <v>19.23</v>
      </c>
      <c r="I650" s="10">
        <f>VLOOKUP(G650,'PJM South (2018-2020)'!B$17528:C$26311,2,0)</f>
        <v>16.38</v>
      </c>
    </row>
    <row r="651" spans="1:9" x14ac:dyDescent="0.25">
      <c r="A651">
        <v>2020</v>
      </c>
      <c r="B651">
        <v>1</v>
      </c>
      <c r="C651">
        <v>28</v>
      </c>
      <c r="D651">
        <v>1</v>
      </c>
      <c r="E651">
        <v>3</v>
      </c>
      <c r="F651" s="2">
        <f t="shared" si="10"/>
        <v>43858</v>
      </c>
      <c r="G651" s="11">
        <v>43858.041666666664</v>
      </c>
      <c r="H651" s="9">
        <f>VLOOKUP(F651, 'Report Output'!$A$5:$Y$370, 'Hourly Table'!D651+2, 0)</f>
        <v>18.989999999999998</v>
      </c>
      <c r="I651" s="10">
        <f>VLOOKUP(G651,'PJM South (2018-2020)'!B$17528:C$26311,2,0)</f>
        <v>16.12</v>
      </c>
    </row>
    <row r="652" spans="1:9" x14ac:dyDescent="0.25">
      <c r="A652">
        <v>2020</v>
      </c>
      <c r="B652">
        <v>1</v>
      </c>
      <c r="C652">
        <v>28</v>
      </c>
      <c r="D652">
        <v>2</v>
      </c>
      <c r="E652">
        <v>3</v>
      </c>
      <c r="F652" s="2">
        <f t="shared" si="10"/>
        <v>43858</v>
      </c>
      <c r="G652" s="11">
        <v>43858.083333333336</v>
      </c>
      <c r="H652" s="9">
        <f>VLOOKUP(F652, 'Report Output'!$A$5:$Y$370, 'Hourly Table'!D652+2, 0)</f>
        <v>18.84</v>
      </c>
      <c r="I652" s="10">
        <f>VLOOKUP(G652,'PJM South (2018-2020)'!B$17528:C$26311,2,0)</f>
        <v>16.59</v>
      </c>
    </row>
    <row r="653" spans="1:9" x14ac:dyDescent="0.25">
      <c r="A653">
        <v>2020</v>
      </c>
      <c r="B653">
        <v>1</v>
      </c>
      <c r="C653">
        <v>28</v>
      </c>
      <c r="D653">
        <v>3</v>
      </c>
      <c r="E653">
        <v>3</v>
      </c>
      <c r="F653" s="2">
        <f t="shared" si="10"/>
        <v>43858</v>
      </c>
      <c r="G653" s="11">
        <v>43858.125</v>
      </c>
      <c r="H653" s="9">
        <f>VLOOKUP(F653, 'Report Output'!$A$5:$Y$370, 'Hourly Table'!D653+2, 0)</f>
        <v>18.68</v>
      </c>
      <c r="I653" s="10">
        <f>VLOOKUP(G653,'PJM South (2018-2020)'!B$17528:C$26311,2,0)</f>
        <v>16.989999999999998</v>
      </c>
    </row>
    <row r="654" spans="1:9" x14ac:dyDescent="0.25">
      <c r="A654">
        <v>2020</v>
      </c>
      <c r="B654">
        <v>1</v>
      </c>
      <c r="C654">
        <v>28</v>
      </c>
      <c r="D654">
        <v>4</v>
      </c>
      <c r="E654">
        <v>3</v>
      </c>
      <c r="F654" s="2">
        <f t="shared" si="10"/>
        <v>43858</v>
      </c>
      <c r="G654" s="11">
        <v>43858.166666666664</v>
      </c>
      <c r="H654" s="9">
        <f>VLOOKUP(F654, 'Report Output'!$A$5:$Y$370, 'Hourly Table'!D654+2, 0)</f>
        <v>18.77</v>
      </c>
      <c r="I654" s="10">
        <f>VLOOKUP(G654,'PJM South (2018-2020)'!B$17528:C$26311,2,0)</f>
        <v>17.13</v>
      </c>
    </row>
    <row r="655" spans="1:9" x14ac:dyDescent="0.25">
      <c r="A655">
        <v>2020</v>
      </c>
      <c r="B655">
        <v>1</v>
      </c>
      <c r="C655">
        <v>28</v>
      </c>
      <c r="D655">
        <v>5</v>
      </c>
      <c r="E655">
        <v>3</v>
      </c>
      <c r="F655" s="2">
        <f t="shared" si="10"/>
        <v>43858</v>
      </c>
      <c r="G655" s="11">
        <v>43858.208333333336</v>
      </c>
      <c r="H655" s="9">
        <f>VLOOKUP(F655, 'Report Output'!$A$5:$Y$370, 'Hourly Table'!D655+2, 0)</f>
        <v>18.36</v>
      </c>
      <c r="I655" s="10">
        <f>VLOOKUP(G655,'PJM South (2018-2020)'!B$17528:C$26311,2,0)</f>
        <v>18.86</v>
      </c>
    </row>
    <row r="656" spans="1:9" x14ac:dyDescent="0.25">
      <c r="A656">
        <v>2020</v>
      </c>
      <c r="B656">
        <v>1</v>
      </c>
      <c r="C656">
        <v>28</v>
      </c>
      <c r="D656">
        <v>6</v>
      </c>
      <c r="E656">
        <v>3</v>
      </c>
      <c r="F656" s="2">
        <f t="shared" si="10"/>
        <v>43858</v>
      </c>
      <c r="G656" s="11">
        <v>43858.25</v>
      </c>
      <c r="H656" s="9">
        <f>VLOOKUP(F656, 'Report Output'!$A$5:$Y$370, 'Hourly Table'!D656+2, 0)</f>
        <v>18.7</v>
      </c>
      <c r="I656" s="10">
        <f>VLOOKUP(G656,'PJM South (2018-2020)'!B$17528:C$26311,2,0)</f>
        <v>50.72</v>
      </c>
    </row>
    <row r="657" spans="1:9" x14ac:dyDescent="0.25">
      <c r="A657">
        <v>2020</v>
      </c>
      <c r="B657">
        <v>1</v>
      </c>
      <c r="C657">
        <v>28</v>
      </c>
      <c r="D657">
        <v>7</v>
      </c>
      <c r="E657">
        <v>3</v>
      </c>
      <c r="F657" s="2">
        <f t="shared" si="10"/>
        <v>43858</v>
      </c>
      <c r="G657" s="11">
        <v>43858.291666666664</v>
      </c>
      <c r="H657" s="9">
        <f>VLOOKUP(F657, 'Report Output'!$A$5:$Y$370, 'Hourly Table'!D657+2, 0)</f>
        <v>19.920000000000002</v>
      </c>
      <c r="I657" s="10">
        <f>VLOOKUP(G657,'PJM South (2018-2020)'!B$17528:C$26311,2,0)</f>
        <v>73.319999999999993</v>
      </c>
    </row>
    <row r="658" spans="1:9" x14ac:dyDescent="0.25">
      <c r="A658">
        <v>2020</v>
      </c>
      <c r="B658">
        <v>1</v>
      </c>
      <c r="C658">
        <v>28</v>
      </c>
      <c r="D658">
        <v>8</v>
      </c>
      <c r="E658">
        <v>3</v>
      </c>
      <c r="F658" s="2">
        <f t="shared" si="10"/>
        <v>43858</v>
      </c>
      <c r="G658" s="11">
        <v>43858.333333333336</v>
      </c>
      <c r="H658" s="9">
        <f>VLOOKUP(F658, 'Report Output'!$A$5:$Y$370, 'Hourly Table'!D658+2, 0)</f>
        <v>16.96</v>
      </c>
      <c r="I658" s="10">
        <f>VLOOKUP(G658,'PJM South (2018-2020)'!B$17528:C$26311,2,0)</f>
        <v>24.39</v>
      </c>
    </row>
    <row r="659" spans="1:9" x14ac:dyDescent="0.25">
      <c r="A659">
        <v>2020</v>
      </c>
      <c r="B659">
        <v>1</v>
      </c>
      <c r="C659">
        <v>28</v>
      </c>
      <c r="D659">
        <v>9</v>
      </c>
      <c r="E659">
        <v>3</v>
      </c>
      <c r="F659" s="2">
        <f t="shared" si="10"/>
        <v>43858</v>
      </c>
      <c r="G659" s="11">
        <v>43858.375</v>
      </c>
      <c r="H659" s="9">
        <f>VLOOKUP(F659, 'Report Output'!$A$5:$Y$370, 'Hourly Table'!D659+2, 0)</f>
        <v>19.239999999999998</v>
      </c>
      <c r="I659" s="10">
        <f>VLOOKUP(G659,'PJM South (2018-2020)'!B$17528:C$26311,2,0)</f>
        <v>22.69</v>
      </c>
    </row>
    <row r="660" spans="1:9" x14ac:dyDescent="0.25">
      <c r="A660">
        <v>2020</v>
      </c>
      <c r="B660">
        <v>1</v>
      </c>
      <c r="C660">
        <v>28</v>
      </c>
      <c r="D660">
        <v>10</v>
      </c>
      <c r="E660">
        <v>3</v>
      </c>
      <c r="F660" s="2">
        <f t="shared" si="10"/>
        <v>43858</v>
      </c>
      <c r="G660" s="11">
        <v>43858.416666666664</v>
      </c>
      <c r="H660" s="9">
        <f>VLOOKUP(F660, 'Report Output'!$A$5:$Y$370, 'Hourly Table'!D660+2, 0)</f>
        <v>19.149999999999999</v>
      </c>
      <c r="I660" s="10">
        <f>VLOOKUP(G660,'PJM South (2018-2020)'!B$17528:C$26311,2,0)</f>
        <v>22.61</v>
      </c>
    </row>
    <row r="661" spans="1:9" x14ac:dyDescent="0.25">
      <c r="A661">
        <v>2020</v>
      </c>
      <c r="B661">
        <v>1</v>
      </c>
      <c r="C661">
        <v>28</v>
      </c>
      <c r="D661">
        <v>11</v>
      </c>
      <c r="E661">
        <v>3</v>
      </c>
      <c r="F661" s="2">
        <f t="shared" si="10"/>
        <v>43858</v>
      </c>
      <c r="G661" s="11">
        <v>43858.458333333336</v>
      </c>
      <c r="H661" s="9">
        <f>VLOOKUP(F661, 'Report Output'!$A$5:$Y$370, 'Hourly Table'!D661+2, 0)</f>
        <v>19.09</v>
      </c>
      <c r="I661" s="10">
        <f>VLOOKUP(G661,'PJM South (2018-2020)'!B$17528:C$26311,2,0)</f>
        <v>25.19</v>
      </c>
    </row>
    <row r="662" spans="1:9" x14ac:dyDescent="0.25">
      <c r="A662">
        <v>2020</v>
      </c>
      <c r="B662">
        <v>1</v>
      </c>
      <c r="C662">
        <v>28</v>
      </c>
      <c r="D662">
        <v>12</v>
      </c>
      <c r="E662">
        <v>3</v>
      </c>
      <c r="F662" s="2">
        <f t="shared" si="10"/>
        <v>43858</v>
      </c>
      <c r="G662" s="11">
        <v>43858.5</v>
      </c>
      <c r="H662" s="9">
        <f>VLOOKUP(F662, 'Report Output'!$A$5:$Y$370, 'Hourly Table'!D662+2, 0)</f>
        <v>19.12</v>
      </c>
      <c r="I662" s="10">
        <f>VLOOKUP(G662,'PJM South (2018-2020)'!B$17528:C$26311,2,0)</f>
        <v>22.14</v>
      </c>
    </row>
    <row r="663" spans="1:9" x14ac:dyDescent="0.25">
      <c r="A663">
        <v>2020</v>
      </c>
      <c r="B663">
        <v>1</v>
      </c>
      <c r="C663">
        <v>28</v>
      </c>
      <c r="D663">
        <v>13</v>
      </c>
      <c r="E663">
        <v>3</v>
      </c>
      <c r="F663" s="2">
        <f t="shared" si="10"/>
        <v>43858</v>
      </c>
      <c r="G663" s="11">
        <v>43858.541666666664</v>
      </c>
      <c r="H663" s="9">
        <f>VLOOKUP(F663, 'Report Output'!$A$5:$Y$370, 'Hourly Table'!D663+2, 0)</f>
        <v>18.989999999999998</v>
      </c>
      <c r="I663" s="10">
        <f>VLOOKUP(G663,'PJM South (2018-2020)'!B$17528:C$26311,2,0)</f>
        <v>27.14</v>
      </c>
    </row>
    <row r="664" spans="1:9" x14ac:dyDescent="0.25">
      <c r="A664">
        <v>2020</v>
      </c>
      <c r="B664">
        <v>1</v>
      </c>
      <c r="C664">
        <v>28</v>
      </c>
      <c r="D664">
        <v>14</v>
      </c>
      <c r="E664">
        <v>3</v>
      </c>
      <c r="F664" s="2">
        <f t="shared" si="10"/>
        <v>43858</v>
      </c>
      <c r="G664" s="11">
        <v>43858.583333333336</v>
      </c>
      <c r="H664" s="9">
        <f>VLOOKUP(F664, 'Report Output'!$A$5:$Y$370, 'Hourly Table'!D664+2, 0)</f>
        <v>18.940000000000001</v>
      </c>
      <c r="I664" s="10">
        <f>VLOOKUP(G664,'PJM South (2018-2020)'!B$17528:C$26311,2,0)</f>
        <v>21.21</v>
      </c>
    </row>
    <row r="665" spans="1:9" x14ac:dyDescent="0.25">
      <c r="A665">
        <v>2020</v>
      </c>
      <c r="B665">
        <v>1</v>
      </c>
      <c r="C665">
        <v>28</v>
      </c>
      <c r="D665">
        <v>15</v>
      </c>
      <c r="E665">
        <v>3</v>
      </c>
      <c r="F665" s="2">
        <f t="shared" si="10"/>
        <v>43858</v>
      </c>
      <c r="G665" s="11">
        <v>43858.625</v>
      </c>
      <c r="H665" s="9">
        <f>VLOOKUP(F665, 'Report Output'!$A$5:$Y$370, 'Hourly Table'!D665+2, 0)</f>
        <v>18.82</v>
      </c>
      <c r="I665" s="10">
        <f>VLOOKUP(G665,'PJM South (2018-2020)'!B$17528:C$26311,2,0)</f>
        <v>21.17</v>
      </c>
    </row>
    <row r="666" spans="1:9" x14ac:dyDescent="0.25">
      <c r="A666">
        <v>2020</v>
      </c>
      <c r="B666">
        <v>1</v>
      </c>
      <c r="C666">
        <v>28</v>
      </c>
      <c r="D666">
        <v>16</v>
      </c>
      <c r="E666">
        <v>3</v>
      </c>
      <c r="F666" s="2">
        <f t="shared" si="10"/>
        <v>43858</v>
      </c>
      <c r="G666" s="11">
        <v>43858.666666666664</v>
      </c>
      <c r="H666" s="9">
        <f>VLOOKUP(F666, 'Report Output'!$A$5:$Y$370, 'Hourly Table'!D666+2, 0)</f>
        <v>18.59</v>
      </c>
      <c r="I666" s="10">
        <f>VLOOKUP(G666,'PJM South (2018-2020)'!B$17528:C$26311,2,0)</f>
        <v>41.89</v>
      </c>
    </row>
    <row r="667" spans="1:9" x14ac:dyDescent="0.25">
      <c r="A667">
        <v>2020</v>
      </c>
      <c r="B667">
        <v>1</v>
      </c>
      <c r="C667">
        <v>28</v>
      </c>
      <c r="D667">
        <v>17</v>
      </c>
      <c r="E667">
        <v>3</v>
      </c>
      <c r="F667" s="2">
        <f t="shared" si="10"/>
        <v>43858</v>
      </c>
      <c r="G667" s="11">
        <v>43858.708333333336</v>
      </c>
      <c r="H667" s="9">
        <f>VLOOKUP(F667, 'Report Output'!$A$5:$Y$370, 'Hourly Table'!D667+2, 0)</f>
        <v>19.57</v>
      </c>
      <c r="I667" s="10">
        <f>VLOOKUP(G667,'PJM South (2018-2020)'!B$17528:C$26311,2,0)</f>
        <v>32.65</v>
      </c>
    </row>
    <row r="668" spans="1:9" x14ac:dyDescent="0.25">
      <c r="A668">
        <v>2020</v>
      </c>
      <c r="B668">
        <v>1</v>
      </c>
      <c r="C668">
        <v>28</v>
      </c>
      <c r="D668">
        <v>18</v>
      </c>
      <c r="E668">
        <v>3</v>
      </c>
      <c r="F668" s="2">
        <f t="shared" si="10"/>
        <v>43858</v>
      </c>
      <c r="G668" s="11">
        <v>43858.75</v>
      </c>
      <c r="H668" s="9">
        <f>VLOOKUP(F668, 'Report Output'!$A$5:$Y$370, 'Hourly Table'!D668+2, 0)</f>
        <v>19.28</v>
      </c>
      <c r="I668" s="10">
        <f>VLOOKUP(G668,'PJM South (2018-2020)'!B$17528:C$26311,2,0)</f>
        <v>79.66</v>
      </c>
    </row>
    <row r="669" spans="1:9" x14ac:dyDescent="0.25">
      <c r="A669">
        <v>2020</v>
      </c>
      <c r="B669">
        <v>1</v>
      </c>
      <c r="C669">
        <v>28</v>
      </c>
      <c r="D669">
        <v>19</v>
      </c>
      <c r="E669">
        <v>3</v>
      </c>
      <c r="F669" s="2">
        <f t="shared" si="10"/>
        <v>43858</v>
      </c>
      <c r="G669" s="11">
        <v>43858.791666666664</v>
      </c>
      <c r="H669" s="9">
        <f>VLOOKUP(F669, 'Report Output'!$A$5:$Y$370, 'Hourly Table'!D669+2, 0)</f>
        <v>19.37</v>
      </c>
      <c r="I669" s="10">
        <f>VLOOKUP(G669,'PJM South (2018-2020)'!B$17528:C$26311,2,0)</f>
        <v>46.79</v>
      </c>
    </row>
    <row r="670" spans="1:9" x14ac:dyDescent="0.25">
      <c r="A670">
        <v>2020</v>
      </c>
      <c r="B670">
        <v>1</v>
      </c>
      <c r="C670">
        <v>28</v>
      </c>
      <c r="D670">
        <v>20</v>
      </c>
      <c r="E670">
        <v>3</v>
      </c>
      <c r="F670" s="2">
        <f t="shared" si="10"/>
        <v>43858</v>
      </c>
      <c r="G670" s="11">
        <v>43858.833333333336</v>
      </c>
      <c r="H670" s="9">
        <f>VLOOKUP(F670, 'Report Output'!$A$5:$Y$370, 'Hourly Table'!D670+2, 0)</f>
        <v>19.329999999999998</v>
      </c>
      <c r="I670" s="10">
        <f>VLOOKUP(G670,'PJM South (2018-2020)'!B$17528:C$26311,2,0)</f>
        <v>46.91</v>
      </c>
    </row>
    <row r="671" spans="1:9" x14ac:dyDescent="0.25">
      <c r="A671">
        <v>2020</v>
      </c>
      <c r="B671">
        <v>1</v>
      </c>
      <c r="C671">
        <v>28</v>
      </c>
      <c r="D671">
        <v>21</v>
      </c>
      <c r="E671">
        <v>3</v>
      </c>
      <c r="F671" s="2">
        <f t="shared" si="10"/>
        <v>43858</v>
      </c>
      <c r="G671" s="11">
        <v>43858.875</v>
      </c>
      <c r="H671" s="9">
        <f>VLOOKUP(F671, 'Report Output'!$A$5:$Y$370, 'Hourly Table'!D671+2, 0)</f>
        <v>19.25</v>
      </c>
      <c r="I671" s="10">
        <f>VLOOKUP(G671,'PJM South (2018-2020)'!B$17528:C$26311,2,0)</f>
        <v>28.02</v>
      </c>
    </row>
    <row r="672" spans="1:9" x14ac:dyDescent="0.25">
      <c r="A672">
        <v>2020</v>
      </c>
      <c r="B672">
        <v>1</v>
      </c>
      <c r="C672">
        <v>28</v>
      </c>
      <c r="D672">
        <v>22</v>
      </c>
      <c r="E672">
        <v>3</v>
      </c>
      <c r="F672" s="2">
        <f t="shared" si="10"/>
        <v>43858</v>
      </c>
      <c r="G672" s="11">
        <v>43858.916666666664</v>
      </c>
      <c r="H672" s="9">
        <f>VLOOKUP(F672, 'Report Output'!$A$5:$Y$370, 'Hourly Table'!D672+2, 0)</f>
        <v>19.46</v>
      </c>
      <c r="I672" s="10">
        <f>VLOOKUP(G672,'PJM South (2018-2020)'!B$17528:C$26311,2,0)</f>
        <v>21.49</v>
      </c>
    </row>
    <row r="673" spans="1:9" x14ac:dyDescent="0.25">
      <c r="A673">
        <v>2020</v>
      </c>
      <c r="B673">
        <v>1</v>
      </c>
      <c r="C673">
        <v>28</v>
      </c>
      <c r="D673">
        <v>23</v>
      </c>
      <c r="E673">
        <v>3</v>
      </c>
      <c r="F673" s="2">
        <f t="shared" si="10"/>
        <v>43858</v>
      </c>
      <c r="G673" s="11">
        <v>43858.958333333336</v>
      </c>
      <c r="H673" s="9">
        <f>VLOOKUP(F673, 'Report Output'!$A$5:$Y$370, 'Hourly Table'!D673+2, 0)</f>
        <v>19.57</v>
      </c>
      <c r="I673" s="10">
        <f>VLOOKUP(G673,'PJM South (2018-2020)'!B$17528:C$26311,2,0)</f>
        <v>22.38</v>
      </c>
    </row>
    <row r="674" spans="1:9" x14ac:dyDescent="0.25">
      <c r="A674">
        <v>2020</v>
      </c>
      <c r="B674">
        <v>1</v>
      </c>
      <c r="C674">
        <v>29</v>
      </c>
      <c r="D674">
        <v>0</v>
      </c>
      <c r="E674">
        <v>4</v>
      </c>
      <c r="F674" s="2">
        <f t="shared" si="10"/>
        <v>43859</v>
      </c>
      <c r="G674" s="11">
        <v>43859</v>
      </c>
      <c r="H674" s="9">
        <f>VLOOKUP(F674, 'Report Output'!$A$5:$Y$370, 'Hourly Table'!D674+2, 0)</f>
        <v>19.309999999999999</v>
      </c>
      <c r="I674" s="10">
        <f>VLOOKUP(G674,'PJM South (2018-2020)'!B$17528:C$26311,2,0)</f>
        <v>22.09</v>
      </c>
    </row>
    <row r="675" spans="1:9" x14ac:dyDescent="0.25">
      <c r="A675">
        <v>2020</v>
      </c>
      <c r="B675">
        <v>1</v>
      </c>
      <c r="C675">
        <v>29</v>
      </c>
      <c r="D675">
        <v>1</v>
      </c>
      <c r="E675">
        <v>4</v>
      </c>
      <c r="F675" s="2">
        <f t="shared" si="10"/>
        <v>43859</v>
      </c>
      <c r="G675" s="11">
        <v>43859.041666666664</v>
      </c>
      <c r="H675" s="9">
        <f>VLOOKUP(F675, 'Report Output'!$A$5:$Y$370, 'Hourly Table'!D675+2, 0)</f>
        <v>19.350000000000001</v>
      </c>
      <c r="I675" s="10">
        <f>VLOOKUP(G675,'PJM South (2018-2020)'!B$17528:C$26311,2,0)</f>
        <v>23.39</v>
      </c>
    </row>
    <row r="676" spans="1:9" x14ac:dyDescent="0.25">
      <c r="A676">
        <v>2020</v>
      </c>
      <c r="B676">
        <v>1</v>
      </c>
      <c r="C676">
        <v>29</v>
      </c>
      <c r="D676">
        <v>2</v>
      </c>
      <c r="E676">
        <v>4</v>
      </c>
      <c r="F676" s="2">
        <f t="shared" si="10"/>
        <v>43859</v>
      </c>
      <c r="G676" s="11">
        <v>43859.083333333336</v>
      </c>
      <c r="H676" s="9">
        <f>VLOOKUP(F676, 'Report Output'!$A$5:$Y$370, 'Hourly Table'!D676+2, 0)</f>
        <v>19.46</v>
      </c>
      <c r="I676" s="10">
        <f>VLOOKUP(G676,'PJM South (2018-2020)'!B$17528:C$26311,2,0)</f>
        <v>21.38</v>
      </c>
    </row>
    <row r="677" spans="1:9" x14ac:dyDescent="0.25">
      <c r="A677">
        <v>2020</v>
      </c>
      <c r="B677">
        <v>1</v>
      </c>
      <c r="C677">
        <v>29</v>
      </c>
      <c r="D677">
        <v>3</v>
      </c>
      <c r="E677">
        <v>4</v>
      </c>
      <c r="F677" s="2">
        <f t="shared" si="10"/>
        <v>43859</v>
      </c>
      <c r="G677" s="11">
        <v>43859.125</v>
      </c>
      <c r="H677" s="9">
        <f>VLOOKUP(F677, 'Report Output'!$A$5:$Y$370, 'Hourly Table'!D677+2, 0)</f>
        <v>19.39</v>
      </c>
      <c r="I677" s="10">
        <f>VLOOKUP(G677,'PJM South (2018-2020)'!B$17528:C$26311,2,0)</f>
        <v>22.49</v>
      </c>
    </row>
    <row r="678" spans="1:9" x14ac:dyDescent="0.25">
      <c r="A678">
        <v>2020</v>
      </c>
      <c r="B678">
        <v>1</v>
      </c>
      <c r="C678">
        <v>29</v>
      </c>
      <c r="D678">
        <v>4</v>
      </c>
      <c r="E678">
        <v>4</v>
      </c>
      <c r="F678" s="2">
        <f t="shared" si="10"/>
        <v>43859</v>
      </c>
      <c r="G678" s="11">
        <v>43859.166666666664</v>
      </c>
      <c r="H678" s="9">
        <f>VLOOKUP(F678, 'Report Output'!$A$5:$Y$370, 'Hourly Table'!D678+2, 0)</f>
        <v>19.239999999999998</v>
      </c>
      <c r="I678" s="10">
        <f>VLOOKUP(G678,'PJM South (2018-2020)'!B$17528:C$26311,2,0)</f>
        <v>21.43</v>
      </c>
    </row>
    <row r="679" spans="1:9" x14ac:dyDescent="0.25">
      <c r="A679">
        <v>2020</v>
      </c>
      <c r="B679">
        <v>1</v>
      </c>
      <c r="C679">
        <v>29</v>
      </c>
      <c r="D679">
        <v>5</v>
      </c>
      <c r="E679">
        <v>4</v>
      </c>
      <c r="F679" s="2">
        <f t="shared" si="10"/>
        <v>43859</v>
      </c>
      <c r="G679" s="11">
        <v>43859.208333333336</v>
      </c>
      <c r="H679" s="9">
        <f>VLOOKUP(F679, 'Report Output'!$A$5:$Y$370, 'Hourly Table'!D679+2, 0)</f>
        <v>18.21</v>
      </c>
      <c r="I679" s="10">
        <f>VLOOKUP(G679,'PJM South (2018-2020)'!B$17528:C$26311,2,0)</f>
        <v>20.14</v>
      </c>
    </row>
    <row r="680" spans="1:9" x14ac:dyDescent="0.25">
      <c r="A680">
        <v>2020</v>
      </c>
      <c r="B680">
        <v>1</v>
      </c>
      <c r="C680">
        <v>29</v>
      </c>
      <c r="D680">
        <v>6</v>
      </c>
      <c r="E680">
        <v>4</v>
      </c>
      <c r="F680" s="2">
        <f t="shared" si="10"/>
        <v>43859</v>
      </c>
      <c r="G680" s="11">
        <v>43859.25</v>
      </c>
      <c r="H680" s="9">
        <f>VLOOKUP(F680, 'Report Output'!$A$5:$Y$370, 'Hourly Table'!D680+2, 0)</f>
        <v>18.89</v>
      </c>
      <c r="I680" s="10">
        <f>VLOOKUP(G680,'PJM South (2018-2020)'!B$17528:C$26311,2,0)</f>
        <v>22.4</v>
      </c>
    </row>
    <row r="681" spans="1:9" x14ac:dyDescent="0.25">
      <c r="A681">
        <v>2020</v>
      </c>
      <c r="B681">
        <v>1</v>
      </c>
      <c r="C681">
        <v>29</v>
      </c>
      <c r="D681">
        <v>7</v>
      </c>
      <c r="E681">
        <v>4</v>
      </c>
      <c r="F681" s="2">
        <f t="shared" si="10"/>
        <v>43859</v>
      </c>
      <c r="G681" s="11">
        <v>43859.291666666664</v>
      </c>
      <c r="H681" s="9">
        <f>VLOOKUP(F681, 'Report Output'!$A$5:$Y$370, 'Hourly Table'!D681+2, 0)</f>
        <v>20.07</v>
      </c>
      <c r="I681" s="10">
        <f>VLOOKUP(G681,'PJM South (2018-2020)'!B$17528:C$26311,2,0)</f>
        <v>24.33</v>
      </c>
    </row>
    <row r="682" spans="1:9" x14ac:dyDescent="0.25">
      <c r="A682">
        <v>2020</v>
      </c>
      <c r="B682">
        <v>1</v>
      </c>
      <c r="C682">
        <v>29</v>
      </c>
      <c r="D682">
        <v>8</v>
      </c>
      <c r="E682">
        <v>4</v>
      </c>
      <c r="F682" s="2">
        <f t="shared" si="10"/>
        <v>43859</v>
      </c>
      <c r="G682" s="11">
        <v>43859.333333333336</v>
      </c>
      <c r="H682" s="9">
        <f>VLOOKUP(F682, 'Report Output'!$A$5:$Y$370, 'Hourly Table'!D682+2, 0)</f>
        <v>19.87</v>
      </c>
      <c r="I682" s="10">
        <f>VLOOKUP(G682,'PJM South (2018-2020)'!B$17528:C$26311,2,0)</f>
        <v>24.69</v>
      </c>
    </row>
    <row r="683" spans="1:9" x14ac:dyDescent="0.25">
      <c r="A683">
        <v>2020</v>
      </c>
      <c r="B683">
        <v>1</v>
      </c>
      <c r="C683">
        <v>29</v>
      </c>
      <c r="D683">
        <v>9</v>
      </c>
      <c r="E683">
        <v>4</v>
      </c>
      <c r="F683" s="2">
        <f t="shared" si="10"/>
        <v>43859</v>
      </c>
      <c r="G683" s="11">
        <v>43859.375</v>
      </c>
      <c r="H683" s="9">
        <f>VLOOKUP(F683, 'Report Output'!$A$5:$Y$370, 'Hourly Table'!D683+2, 0)</f>
        <v>19.670000000000002</v>
      </c>
      <c r="I683" s="10">
        <f>VLOOKUP(G683,'PJM South (2018-2020)'!B$17528:C$26311,2,0)</f>
        <v>24.46</v>
      </c>
    </row>
    <row r="684" spans="1:9" x14ac:dyDescent="0.25">
      <c r="A684">
        <v>2020</v>
      </c>
      <c r="B684">
        <v>1</v>
      </c>
      <c r="C684">
        <v>29</v>
      </c>
      <c r="D684">
        <v>10</v>
      </c>
      <c r="E684">
        <v>4</v>
      </c>
      <c r="F684" s="2">
        <f t="shared" si="10"/>
        <v>43859</v>
      </c>
      <c r="G684" s="11">
        <v>43859.416666666664</v>
      </c>
      <c r="H684" s="9">
        <f>VLOOKUP(F684, 'Report Output'!$A$5:$Y$370, 'Hourly Table'!D684+2, 0)</f>
        <v>19.73</v>
      </c>
      <c r="I684" s="10">
        <f>VLOOKUP(G684,'PJM South (2018-2020)'!B$17528:C$26311,2,0)</f>
        <v>23.51</v>
      </c>
    </row>
    <row r="685" spans="1:9" x14ac:dyDescent="0.25">
      <c r="A685">
        <v>2020</v>
      </c>
      <c r="B685">
        <v>1</v>
      </c>
      <c r="C685">
        <v>29</v>
      </c>
      <c r="D685">
        <v>11</v>
      </c>
      <c r="E685">
        <v>4</v>
      </c>
      <c r="F685" s="2">
        <f t="shared" si="10"/>
        <v>43859</v>
      </c>
      <c r="G685" s="11">
        <v>43859.458333333336</v>
      </c>
      <c r="H685" s="9">
        <f>VLOOKUP(F685, 'Report Output'!$A$5:$Y$370, 'Hourly Table'!D685+2, 0)</f>
        <v>19.41</v>
      </c>
      <c r="I685" s="10">
        <f>VLOOKUP(G685,'PJM South (2018-2020)'!B$17528:C$26311,2,0)</f>
        <v>23.68</v>
      </c>
    </row>
    <row r="686" spans="1:9" x14ac:dyDescent="0.25">
      <c r="A686">
        <v>2020</v>
      </c>
      <c r="B686">
        <v>1</v>
      </c>
      <c r="C686">
        <v>29</v>
      </c>
      <c r="D686">
        <v>12</v>
      </c>
      <c r="E686">
        <v>4</v>
      </c>
      <c r="F686" s="2">
        <f t="shared" si="10"/>
        <v>43859</v>
      </c>
      <c r="G686" s="11">
        <v>43859.5</v>
      </c>
      <c r="H686" s="9">
        <f>VLOOKUP(F686, 'Report Output'!$A$5:$Y$370, 'Hourly Table'!D686+2, 0)</f>
        <v>19.7</v>
      </c>
      <c r="I686" s="10">
        <f>VLOOKUP(G686,'PJM South (2018-2020)'!B$17528:C$26311,2,0)</f>
        <v>25.08</v>
      </c>
    </row>
    <row r="687" spans="1:9" x14ac:dyDescent="0.25">
      <c r="A687">
        <v>2020</v>
      </c>
      <c r="B687">
        <v>1</v>
      </c>
      <c r="C687">
        <v>29</v>
      </c>
      <c r="D687">
        <v>13</v>
      </c>
      <c r="E687">
        <v>4</v>
      </c>
      <c r="F687" s="2">
        <f t="shared" si="10"/>
        <v>43859</v>
      </c>
      <c r="G687" s="11">
        <v>43859.541666666664</v>
      </c>
      <c r="H687" s="9">
        <f>VLOOKUP(F687, 'Report Output'!$A$5:$Y$370, 'Hourly Table'!D687+2, 0)</f>
        <v>19.09</v>
      </c>
      <c r="I687" s="10">
        <f>VLOOKUP(G687,'PJM South (2018-2020)'!B$17528:C$26311,2,0)</f>
        <v>21.79</v>
      </c>
    </row>
    <row r="688" spans="1:9" x14ac:dyDescent="0.25">
      <c r="A688">
        <v>2020</v>
      </c>
      <c r="B688">
        <v>1</v>
      </c>
      <c r="C688">
        <v>29</v>
      </c>
      <c r="D688">
        <v>14</v>
      </c>
      <c r="E688">
        <v>4</v>
      </c>
      <c r="F688" s="2">
        <f t="shared" si="10"/>
        <v>43859</v>
      </c>
      <c r="G688" s="11">
        <v>43859.583333333336</v>
      </c>
      <c r="H688" s="9">
        <f>VLOOKUP(F688, 'Report Output'!$A$5:$Y$370, 'Hourly Table'!D688+2, 0)</f>
        <v>19.07</v>
      </c>
      <c r="I688" s="10">
        <f>VLOOKUP(G688,'PJM South (2018-2020)'!B$17528:C$26311,2,0)</f>
        <v>22.48</v>
      </c>
    </row>
    <row r="689" spans="1:9" x14ac:dyDescent="0.25">
      <c r="A689">
        <v>2020</v>
      </c>
      <c r="B689">
        <v>1</v>
      </c>
      <c r="C689">
        <v>29</v>
      </c>
      <c r="D689">
        <v>15</v>
      </c>
      <c r="E689">
        <v>4</v>
      </c>
      <c r="F689" s="2">
        <f t="shared" si="10"/>
        <v>43859</v>
      </c>
      <c r="G689" s="11">
        <v>43859.625</v>
      </c>
      <c r="H689" s="9">
        <f>VLOOKUP(F689, 'Report Output'!$A$5:$Y$370, 'Hourly Table'!D689+2, 0)</f>
        <v>19.05</v>
      </c>
      <c r="I689" s="10">
        <f>VLOOKUP(G689,'PJM South (2018-2020)'!B$17528:C$26311,2,0)</f>
        <v>22.52</v>
      </c>
    </row>
    <row r="690" spans="1:9" x14ac:dyDescent="0.25">
      <c r="A690">
        <v>2020</v>
      </c>
      <c r="B690">
        <v>1</v>
      </c>
      <c r="C690">
        <v>29</v>
      </c>
      <c r="D690">
        <v>16</v>
      </c>
      <c r="E690">
        <v>4</v>
      </c>
      <c r="F690" s="2">
        <f t="shared" si="10"/>
        <v>43859</v>
      </c>
      <c r="G690" s="11">
        <v>43859.666666666664</v>
      </c>
      <c r="H690" s="9">
        <f>VLOOKUP(F690, 'Report Output'!$A$5:$Y$370, 'Hourly Table'!D690+2, 0)</f>
        <v>19.03</v>
      </c>
      <c r="I690" s="10">
        <f>VLOOKUP(G690,'PJM South (2018-2020)'!B$17528:C$26311,2,0)</f>
        <v>23.01</v>
      </c>
    </row>
    <row r="691" spans="1:9" x14ac:dyDescent="0.25">
      <c r="A691">
        <v>2020</v>
      </c>
      <c r="B691">
        <v>1</v>
      </c>
      <c r="C691">
        <v>29</v>
      </c>
      <c r="D691">
        <v>17</v>
      </c>
      <c r="E691">
        <v>4</v>
      </c>
      <c r="F691" s="2">
        <f t="shared" si="10"/>
        <v>43859</v>
      </c>
      <c r="G691" s="11">
        <v>43859.708333333336</v>
      </c>
      <c r="H691" s="9">
        <f>VLOOKUP(F691, 'Report Output'!$A$5:$Y$370, 'Hourly Table'!D691+2, 0)</f>
        <v>19.37</v>
      </c>
      <c r="I691" s="10">
        <f>VLOOKUP(G691,'PJM South (2018-2020)'!B$17528:C$26311,2,0)</f>
        <v>20.18</v>
      </c>
    </row>
    <row r="692" spans="1:9" x14ac:dyDescent="0.25">
      <c r="A692">
        <v>2020</v>
      </c>
      <c r="B692">
        <v>1</v>
      </c>
      <c r="C692">
        <v>29</v>
      </c>
      <c r="D692">
        <v>18</v>
      </c>
      <c r="E692">
        <v>4</v>
      </c>
      <c r="F692" s="2">
        <f t="shared" si="10"/>
        <v>43859</v>
      </c>
      <c r="G692" s="11">
        <v>43859.75</v>
      </c>
      <c r="H692" s="9">
        <f>VLOOKUP(F692, 'Report Output'!$A$5:$Y$370, 'Hourly Table'!D692+2, 0)</f>
        <v>19.93</v>
      </c>
      <c r="I692" s="10">
        <f>VLOOKUP(G692,'PJM South (2018-2020)'!B$17528:C$26311,2,0)</f>
        <v>30.02</v>
      </c>
    </row>
    <row r="693" spans="1:9" x14ac:dyDescent="0.25">
      <c r="A693">
        <v>2020</v>
      </c>
      <c r="B693">
        <v>1</v>
      </c>
      <c r="C693">
        <v>29</v>
      </c>
      <c r="D693">
        <v>19</v>
      </c>
      <c r="E693">
        <v>4</v>
      </c>
      <c r="F693" s="2">
        <f t="shared" si="10"/>
        <v>43859</v>
      </c>
      <c r="G693" s="11">
        <v>43859.791666666664</v>
      </c>
      <c r="H693" s="9">
        <f>VLOOKUP(F693, 'Report Output'!$A$5:$Y$370, 'Hourly Table'!D693+2, 0)</f>
        <v>20.03</v>
      </c>
      <c r="I693" s="10">
        <f>VLOOKUP(G693,'PJM South (2018-2020)'!B$17528:C$26311,2,0)</f>
        <v>24.86</v>
      </c>
    </row>
    <row r="694" spans="1:9" x14ac:dyDescent="0.25">
      <c r="A694">
        <v>2020</v>
      </c>
      <c r="B694">
        <v>1</v>
      </c>
      <c r="C694">
        <v>29</v>
      </c>
      <c r="D694">
        <v>20</v>
      </c>
      <c r="E694">
        <v>4</v>
      </c>
      <c r="F694" s="2">
        <f t="shared" si="10"/>
        <v>43859</v>
      </c>
      <c r="G694" s="11">
        <v>43859.833333333336</v>
      </c>
      <c r="H694" s="9">
        <f>VLOOKUP(F694, 'Report Output'!$A$5:$Y$370, 'Hourly Table'!D694+2, 0)</f>
        <v>20.04</v>
      </c>
      <c r="I694" s="10">
        <f>VLOOKUP(G694,'PJM South (2018-2020)'!B$17528:C$26311,2,0)</f>
        <v>26.26</v>
      </c>
    </row>
    <row r="695" spans="1:9" x14ac:dyDescent="0.25">
      <c r="A695">
        <v>2020</v>
      </c>
      <c r="B695">
        <v>1</v>
      </c>
      <c r="C695">
        <v>29</v>
      </c>
      <c r="D695">
        <v>21</v>
      </c>
      <c r="E695">
        <v>4</v>
      </c>
      <c r="F695" s="2">
        <f t="shared" si="10"/>
        <v>43859</v>
      </c>
      <c r="G695" s="11">
        <v>43859.875</v>
      </c>
      <c r="H695" s="9">
        <f>VLOOKUP(F695, 'Report Output'!$A$5:$Y$370, 'Hourly Table'!D695+2, 0)</f>
        <v>19.78</v>
      </c>
      <c r="I695" s="10">
        <f>VLOOKUP(G695,'PJM South (2018-2020)'!B$17528:C$26311,2,0)</f>
        <v>25.6</v>
      </c>
    </row>
    <row r="696" spans="1:9" x14ac:dyDescent="0.25">
      <c r="A696">
        <v>2020</v>
      </c>
      <c r="B696">
        <v>1</v>
      </c>
      <c r="C696">
        <v>29</v>
      </c>
      <c r="D696">
        <v>22</v>
      </c>
      <c r="E696">
        <v>4</v>
      </c>
      <c r="F696" s="2">
        <f t="shared" si="10"/>
        <v>43859</v>
      </c>
      <c r="G696" s="11">
        <v>43859.916666666664</v>
      </c>
      <c r="H696" s="9">
        <f>VLOOKUP(F696, 'Report Output'!$A$5:$Y$370, 'Hourly Table'!D696+2, 0)</f>
        <v>19.95</v>
      </c>
      <c r="I696" s="10">
        <f>VLOOKUP(G696,'PJM South (2018-2020)'!B$17528:C$26311,2,0)</f>
        <v>22.99</v>
      </c>
    </row>
    <row r="697" spans="1:9" x14ac:dyDescent="0.25">
      <c r="A697">
        <v>2020</v>
      </c>
      <c r="B697">
        <v>1</v>
      </c>
      <c r="C697">
        <v>29</v>
      </c>
      <c r="D697">
        <v>23</v>
      </c>
      <c r="E697">
        <v>4</v>
      </c>
      <c r="F697" s="2">
        <f t="shared" si="10"/>
        <v>43859</v>
      </c>
      <c r="G697" s="11">
        <v>43859.958333333336</v>
      </c>
      <c r="H697" s="9">
        <f>VLOOKUP(F697, 'Report Output'!$A$5:$Y$370, 'Hourly Table'!D697+2, 0)</f>
        <v>20.12</v>
      </c>
      <c r="I697" s="10">
        <f>VLOOKUP(G697,'PJM South (2018-2020)'!B$17528:C$26311,2,0)</f>
        <v>22.6</v>
      </c>
    </row>
    <row r="698" spans="1:9" x14ac:dyDescent="0.25">
      <c r="A698">
        <v>2020</v>
      </c>
      <c r="B698">
        <v>1</v>
      </c>
      <c r="C698">
        <v>30</v>
      </c>
      <c r="D698">
        <v>0</v>
      </c>
      <c r="E698">
        <v>5</v>
      </c>
      <c r="F698" s="2">
        <f t="shared" si="10"/>
        <v>43860</v>
      </c>
      <c r="G698" s="11">
        <v>43860</v>
      </c>
      <c r="H698" s="9">
        <f>VLOOKUP(F698, 'Report Output'!$A$5:$Y$370, 'Hourly Table'!D698+2, 0)</f>
        <v>19.760000000000002</v>
      </c>
      <c r="I698" s="10">
        <f>VLOOKUP(G698,'PJM South (2018-2020)'!B$17528:C$26311,2,0)</f>
        <v>20.12</v>
      </c>
    </row>
    <row r="699" spans="1:9" x14ac:dyDescent="0.25">
      <c r="A699">
        <v>2020</v>
      </c>
      <c r="B699">
        <v>1</v>
      </c>
      <c r="C699">
        <v>30</v>
      </c>
      <c r="D699">
        <v>1</v>
      </c>
      <c r="E699">
        <v>5</v>
      </c>
      <c r="F699" s="2">
        <f t="shared" si="10"/>
        <v>43860</v>
      </c>
      <c r="G699" s="11">
        <v>43860.041666666664</v>
      </c>
      <c r="H699" s="9">
        <f>VLOOKUP(F699, 'Report Output'!$A$5:$Y$370, 'Hourly Table'!D699+2, 0)</f>
        <v>19.579999999999998</v>
      </c>
      <c r="I699" s="10">
        <f>VLOOKUP(G699,'PJM South (2018-2020)'!B$17528:C$26311,2,0)</f>
        <v>19.809999999999999</v>
      </c>
    </row>
    <row r="700" spans="1:9" x14ac:dyDescent="0.25">
      <c r="A700">
        <v>2020</v>
      </c>
      <c r="B700">
        <v>1</v>
      </c>
      <c r="C700">
        <v>30</v>
      </c>
      <c r="D700">
        <v>2</v>
      </c>
      <c r="E700">
        <v>5</v>
      </c>
      <c r="F700" s="2">
        <f t="shared" si="10"/>
        <v>43860</v>
      </c>
      <c r="G700" s="11">
        <v>43860.083333333336</v>
      </c>
      <c r="H700" s="9">
        <f>VLOOKUP(F700, 'Report Output'!$A$5:$Y$370, 'Hourly Table'!D700+2, 0)</f>
        <v>18.079999999999998</v>
      </c>
      <c r="I700" s="10">
        <f>VLOOKUP(G700,'PJM South (2018-2020)'!B$17528:C$26311,2,0)</f>
        <v>21.11</v>
      </c>
    </row>
    <row r="701" spans="1:9" x14ac:dyDescent="0.25">
      <c r="A701">
        <v>2020</v>
      </c>
      <c r="B701">
        <v>1</v>
      </c>
      <c r="C701">
        <v>30</v>
      </c>
      <c r="D701">
        <v>3</v>
      </c>
      <c r="E701">
        <v>5</v>
      </c>
      <c r="F701" s="2">
        <f t="shared" si="10"/>
        <v>43860</v>
      </c>
      <c r="G701" s="11">
        <v>43860.125</v>
      </c>
      <c r="H701" s="9">
        <f>VLOOKUP(F701, 'Report Output'!$A$5:$Y$370, 'Hourly Table'!D701+2, 0)</f>
        <v>12.01</v>
      </c>
      <c r="I701" s="10">
        <f>VLOOKUP(G701,'PJM South (2018-2020)'!B$17528:C$26311,2,0)</f>
        <v>21.71</v>
      </c>
    </row>
    <row r="702" spans="1:9" x14ac:dyDescent="0.25">
      <c r="A702">
        <v>2020</v>
      </c>
      <c r="B702">
        <v>1</v>
      </c>
      <c r="C702">
        <v>30</v>
      </c>
      <c r="D702">
        <v>4</v>
      </c>
      <c r="E702">
        <v>5</v>
      </c>
      <c r="F702" s="2">
        <f t="shared" si="10"/>
        <v>43860</v>
      </c>
      <c r="G702" s="11">
        <v>43860.166666666664</v>
      </c>
      <c r="H702" s="9">
        <f>VLOOKUP(F702, 'Report Output'!$A$5:$Y$370, 'Hourly Table'!D702+2, 0)</f>
        <v>13.42</v>
      </c>
      <c r="I702" s="10">
        <f>VLOOKUP(G702,'PJM South (2018-2020)'!B$17528:C$26311,2,0)</f>
        <v>21.07</v>
      </c>
    </row>
    <row r="703" spans="1:9" x14ac:dyDescent="0.25">
      <c r="A703">
        <v>2020</v>
      </c>
      <c r="B703">
        <v>1</v>
      </c>
      <c r="C703">
        <v>30</v>
      </c>
      <c r="D703">
        <v>5</v>
      </c>
      <c r="E703">
        <v>5</v>
      </c>
      <c r="F703" s="2">
        <f t="shared" si="10"/>
        <v>43860</v>
      </c>
      <c r="G703" s="11">
        <v>43860.208333333336</v>
      </c>
      <c r="H703" s="9">
        <f>VLOOKUP(F703, 'Report Output'!$A$5:$Y$370, 'Hourly Table'!D703+2, 0)</f>
        <v>17.59</v>
      </c>
      <c r="I703" s="10">
        <f>VLOOKUP(G703,'PJM South (2018-2020)'!B$17528:C$26311,2,0)</f>
        <v>19.77</v>
      </c>
    </row>
    <row r="704" spans="1:9" x14ac:dyDescent="0.25">
      <c r="A704">
        <v>2020</v>
      </c>
      <c r="B704">
        <v>1</v>
      </c>
      <c r="C704">
        <v>30</v>
      </c>
      <c r="D704">
        <v>6</v>
      </c>
      <c r="E704">
        <v>5</v>
      </c>
      <c r="F704" s="2">
        <f t="shared" si="10"/>
        <v>43860</v>
      </c>
      <c r="G704" s="11">
        <v>43860.25</v>
      </c>
      <c r="H704" s="9">
        <f>VLOOKUP(F704, 'Report Output'!$A$5:$Y$370, 'Hourly Table'!D704+2, 0)</f>
        <v>17.649999999999999</v>
      </c>
      <c r="I704" s="10">
        <f>VLOOKUP(G704,'PJM South (2018-2020)'!B$17528:C$26311,2,0)</f>
        <v>24.56</v>
      </c>
    </row>
    <row r="705" spans="1:9" x14ac:dyDescent="0.25">
      <c r="A705">
        <v>2020</v>
      </c>
      <c r="B705">
        <v>1</v>
      </c>
      <c r="C705">
        <v>30</v>
      </c>
      <c r="D705">
        <v>7</v>
      </c>
      <c r="E705">
        <v>5</v>
      </c>
      <c r="F705" s="2">
        <f t="shared" si="10"/>
        <v>43860</v>
      </c>
      <c r="G705" s="11">
        <v>43860.291666666664</v>
      </c>
      <c r="H705" s="9">
        <f>VLOOKUP(F705, 'Report Output'!$A$5:$Y$370, 'Hourly Table'!D705+2, 0)</f>
        <v>19.57</v>
      </c>
      <c r="I705" s="10">
        <f>VLOOKUP(G705,'PJM South (2018-2020)'!B$17528:C$26311,2,0)</f>
        <v>24.25</v>
      </c>
    </row>
    <row r="706" spans="1:9" x14ac:dyDescent="0.25">
      <c r="A706">
        <v>2020</v>
      </c>
      <c r="B706">
        <v>1</v>
      </c>
      <c r="C706">
        <v>30</v>
      </c>
      <c r="D706">
        <v>8</v>
      </c>
      <c r="E706">
        <v>5</v>
      </c>
      <c r="F706" s="2">
        <f t="shared" si="10"/>
        <v>43860</v>
      </c>
      <c r="G706" s="11">
        <v>43860.333333333336</v>
      </c>
      <c r="H706" s="9">
        <f>VLOOKUP(F706, 'Report Output'!$A$5:$Y$370, 'Hourly Table'!D706+2, 0)</f>
        <v>19.559999999999999</v>
      </c>
      <c r="I706" s="10">
        <f>VLOOKUP(G706,'PJM South (2018-2020)'!B$17528:C$26311,2,0)</f>
        <v>28.99</v>
      </c>
    </row>
    <row r="707" spans="1:9" x14ac:dyDescent="0.25">
      <c r="A707">
        <v>2020</v>
      </c>
      <c r="B707">
        <v>1</v>
      </c>
      <c r="C707">
        <v>30</v>
      </c>
      <c r="D707">
        <v>9</v>
      </c>
      <c r="E707">
        <v>5</v>
      </c>
      <c r="F707" s="2">
        <f t="shared" ref="F707:F770" si="11">DATE(A707, B707, C707)</f>
        <v>43860</v>
      </c>
      <c r="G707" s="11">
        <v>43860.375</v>
      </c>
      <c r="H707" s="9">
        <f>VLOOKUP(F707, 'Report Output'!$A$5:$Y$370, 'Hourly Table'!D707+2, 0)</f>
        <v>19.37</v>
      </c>
      <c r="I707" s="10">
        <f>VLOOKUP(G707,'PJM South (2018-2020)'!B$17528:C$26311,2,0)</f>
        <v>35.46</v>
      </c>
    </row>
    <row r="708" spans="1:9" x14ac:dyDescent="0.25">
      <c r="A708">
        <v>2020</v>
      </c>
      <c r="B708">
        <v>1</v>
      </c>
      <c r="C708">
        <v>30</v>
      </c>
      <c r="D708">
        <v>10</v>
      </c>
      <c r="E708">
        <v>5</v>
      </c>
      <c r="F708" s="2">
        <f t="shared" si="11"/>
        <v>43860</v>
      </c>
      <c r="G708" s="11">
        <v>43860.416666666664</v>
      </c>
      <c r="H708" s="9">
        <f>VLOOKUP(F708, 'Report Output'!$A$5:$Y$370, 'Hourly Table'!D708+2, 0)</f>
        <v>19.27</v>
      </c>
      <c r="I708" s="10">
        <f>VLOOKUP(G708,'PJM South (2018-2020)'!B$17528:C$26311,2,0)</f>
        <v>102.29</v>
      </c>
    </row>
    <row r="709" spans="1:9" x14ac:dyDescent="0.25">
      <c r="A709">
        <v>2020</v>
      </c>
      <c r="B709">
        <v>1</v>
      </c>
      <c r="C709">
        <v>30</v>
      </c>
      <c r="D709">
        <v>11</v>
      </c>
      <c r="E709">
        <v>5</v>
      </c>
      <c r="F709" s="2">
        <f t="shared" si="11"/>
        <v>43860</v>
      </c>
      <c r="G709" s="11">
        <v>43860.458333333336</v>
      </c>
      <c r="H709" s="9">
        <f>VLOOKUP(F709, 'Report Output'!$A$5:$Y$370, 'Hourly Table'!D709+2, 0)</f>
        <v>18.91</v>
      </c>
      <c r="I709" s="10">
        <f>VLOOKUP(G709,'PJM South (2018-2020)'!B$17528:C$26311,2,0)</f>
        <v>20</v>
      </c>
    </row>
    <row r="710" spans="1:9" x14ac:dyDescent="0.25">
      <c r="A710">
        <v>2020</v>
      </c>
      <c r="B710">
        <v>1</v>
      </c>
      <c r="C710">
        <v>30</v>
      </c>
      <c r="D710">
        <v>12</v>
      </c>
      <c r="E710">
        <v>5</v>
      </c>
      <c r="F710" s="2">
        <f t="shared" si="11"/>
        <v>43860</v>
      </c>
      <c r="G710" s="11">
        <v>43860.5</v>
      </c>
      <c r="H710" s="9">
        <f>VLOOKUP(F710, 'Report Output'!$A$5:$Y$370, 'Hourly Table'!D710+2, 0)</f>
        <v>18.86</v>
      </c>
      <c r="I710" s="10">
        <f>VLOOKUP(G710,'PJM South (2018-2020)'!B$17528:C$26311,2,0)</f>
        <v>20.25</v>
      </c>
    </row>
    <row r="711" spans="1:9" x14ac:dyDescent="0.25">
      <c r="A711">
        <v>2020</v>
      </c>
      <c r="B711">
        <v>1</v>
      </c>
      <c r="C711">
        <v>30</v>
      </c>
      <c r="D711">
        <v>13</v>
      </c>
      <c r="E711">
        <v>5</v>
      </c>
      <c r="F711" s="2">
        <f t="shared" si="11"/>
        <v>43860</v>
      </c>
      <c r="G711" s="11">
        <v>43860.541666666664</v>
      </c>
      <c r="H711" s="9">
        <f>VLOOKUP(F711, 'Report Output'!$A$5:$Y$370, 'Hourly Table'!D711+2, 0)</f>
        <v>18.940000000000001</v>
      </c>
      <c r="I711" s="10">
        <f>VLOOKUP(G711,'PJM South (2018-2020)'!B$17528:C$26311,2,0)</f>
        <v>20.12</v>
      </c>
    </row>
    <row r="712" spans="1:9" x14ac:dyDescent="0.25">
      <c r="A712">
        <v>2020</v>
      </c>
      <c r="B712">
        <v>1</v>
      </c>
      <c r="C712">
        <v>30</v>
      </c>
      <c r="D712">
        <v>14</v>
      </c>
      <c r="E712">
        <v>5</v>
      </c>
      <c r="F712" s="2">
        <f t="shared" si="11"/>
        <v>43860</v>
      </c>
      <c r="G712" s="11">
        <v>43860.583333333336</v>
      </c>
      <c r="H712" s="9">
        <f>VLOOKUP(F712, 'Report Output'!$A$5:$Y$370, 'Hourly Table'!D712+2, 0)</f>
        <v>18.82</v>
      </c>
      <c r="I712" s="10">
        <f>VLOOKUP(G712,'PJM South (2018-2020)'!B$17528:C$26311,2,0)</f>
        <v>20.399999999999999</v>
      </c>
    </row>
    <row r="713" spans="1:9" x14ac:dyDescent="0.25">
      <c r="A713">
        <v>2020</v>
      </c>
      <c r="B713">
        <v>1</v>
      </c>
      <c r="C713">
        <v>30</v>
      </c>
      <c r="D713">
        <v>15</v>
      </c>
      <c r="E713">
        <v>5</v>
      </c>
      <c r="F713" s="2">
        <f t="shared" si="11"/>
        <v>43860</v>
      </c>
      <c r="G713" s="11">
        <v>43860.625</v>
      </c>
      <c r="H713" s="9">
        <f>VLOOKUP(F713, 'Report Output'!$A$5:$Y$370, 'Hourly Table'!D713+2, 0)</f>
        <v>18.7</v>
      </c>
      <c r="I713" s="10">
        <f>VLOOKUP(G713,'PJM South (2018-2020)'!B$17528:C$26311,2,0)</f>
        <v>21.42</v>
      </c>
    </row>
    <row r="714" spans="1:9" x14ac:dyDescent="0.25">
      <c r="A714">
        <v>2020</v>
      </c>
      <c r="B714">
        <v>1</v>
      </c>
      <c r="C714">
        <v>30</v>
      </c>
      <c r="D714">
        <v>16</v>
      </c>
      <c r="E714">
        <v>5</v>
      </c>
      <c r="F714" s="2">
        <f t="shared" si="11"/>
        <v>43860</v>
      </c>
      <c r="G714" s="11">
        <v>43860.666666666664</v>
      </c>
      <c r="H714" s="9">
        <f>VLOOKUP(F714, 'Report Output'!$A$5:$Y$370, 'Hourly Table'!D714+2, 0)</f>
        <v>18.670000000000002</v>
      </c>
      <c r="I714" s="10">
        <f>VLOOKUP(G714,'PJM South (2018-2020)'!B$17528:C$26311,2,0)</f>
        <v>20.07</v>
      </c>
    </row>
    <row r="715" spans="1:9" x14ac:dyDescent="0.25">
      <c r="A715">
        <v>2020</v>
      </c>
      <c r="B715">
        <v>1</v>
      </c>
      <c r="C715">
        <v>30</v>
      </c>
      <c r="D715">
        <v>17</v>
      </c>
      <c r="E715">
        <v>5</v>
      </c>
      <c r="F715" s="2">
        <f t="shared" si="11"/>
        <v>43860</v>
      </c>
      <c r="G715" s="11">
        <v>43860.708333333336</v>
      </c>
      <c r="H715" s="9">
        <f>VLOOKUP(F715, 'Report Output'!$A$5:$Y$370, 'Hourly Table'!D715+2, 0)</f>
        <v>18.850000000000001</v>
      </c>
      <c r="I715" s="10">
        <f>VLOOKUP(G715,'PJM South (2018-2020)'!B$17528:C$26311,2,0)</f>
        <v>39.14</v>
      </c>
    </row>
    <row r="716" spans="1:9" x14ac:dyDescent="0.25">
      <c r="A716">
        <v>2020</v>
      </c>
      <c r="B716">
        <v>1</v>
      </c>
      <c r="C716">
        <v>30</v>
      </c>
      <c r="D716">
        <v>18</v>
      </c>
      <c r="E716">
        <v>5</v>
      </c>
      <c r="F716" s="2">
        <f t="shared" si="11"/>
        <v>43860</v>
      </c>
      <c r="G716" s="11">
        <v>43860.75</v>
      </c>
      <c r="H716" s="9">
        <f>VLOOKUP(F716, 'Report Output'!$A$5:$Y$370, 'Hourly Table'!D716+2, 0)</f>
        <v>19.260000000000002</v>
      </c>
      <c r="I716" s="10">
        <f>VLOOKUP(G716,'PJM South (2018-2020)'!B$17528:C$26311,2,0)</f>
        <v>21.25</v>
      </c>
    </row>
    <row r="717" spans="1:9" x14ac:dyDescent="0.25">
      <c r="A717">
        <v>2020</v>
      </c>
      <c r="B717">
        <v>1</v>
      </c>
      <c r="C717">
        <v>30</v>
      </c>
      <c r="D717">
        <v>19</v>
      </c>
      <c r="E717">
        <v>5</v>
      </c>
      <c r="F717" s="2">
        <f t="shared" si="11"/>
        <v>43860</v>
      </c>
      <c r="G717" s="11">
        <v>43860.791666666664</v>
      </c>
      <c r="H717" s="9">
        <f>VLOOKUP(F717, 'Report Output'!$A$5:$Y$370, 'Hourly Table'!D717+2, 0)</f>
        <v>19.54</v>
      </c>
      <c r="I717" s="10">
        <f>VLOOKUP(G717,'PJM South (2018-2020)'!B$17528:C$26311,2,0)</f>
        <v>25.96</v>
      </c>
    </row>
    <row r="718" spans="1:9" x14ac:dyDescent="0.25">
      <c r="A718">
        <v>2020</v>
      </c>
      <c r="B718">
        <v>1</v>
      </c>
      <c r="C718">
        <v>30</v>
      </c>
      <c r="D718">
        <v>20</v>
      </c>
      <c r="E718">
        <v>5</v>
      </c>
      <c r="F718" s="2">
        <f t="shared" si="11"/>
        <v>43860</v>
      </c>
      <c r="G718" s="11">
        <v>43860.833333333336</v>
      </c>
      <c r="H718" s="9">
        <f>VLOOKUP(F718, 'Report Output'!$A$5:$Y$370, 'Hourly Table'!D718+2, 0)</f>
        <v>19.18</v>
      </c>
      <c r="I718" s="10">
        <f>VLOOKUP(G718,'PJM South (2018-2020)'!B$17528:C$26311,2,0)</f>
        <v>23.44</v>
      </c>
    </row>
    <row r="719" spans="1:9" x14ac:dyDescent="0.25">
      <c r="A719">
        <v>2020</v>
      </c>
      <c r="B719">
        <v>1</v>
      </c>
      <c r="C719">
        <v>30</v>
      </c>
      <c r="D719">
        <v>21</v>
      </c>
      <c r="E719">
        <v>5</v>
      </c>
      <c r="F719" s="2">
        <f t="shared" si="11"/>
        <v>43860</v>
      </c>
      <c r="G719" s="11">
        <v>43860.875</v>
      </c>
      <c r="H719" s="9">
        <f>VLOOKUP(F719, 'Report Output'!$A$5:$Y$370, 'Hourly Table'!D719+2, 0)</f>
        <v>19.23</v>
      </c>
      <c r="I719" s="10">
        <f>VLOOKUP(G719,'PJM South (2018-2020)'!B$17528:C$26311,2,0)</f>
        <v>21.26</v>
      </c>
    </row>
    <row r="720" spans="1:9" x14ac:dyDescent="0.25">
      <c r="A720">
        <v>2020</v>
      </c>
      <c r="B720">
        <v>1</v>
      </c>
      <c r="C720">
        <v>30</v>
      </c>
      <c r="D720">
        <v>22</v>
      </c>
      <c r="E720">
        <v>5</v>
      </c>
      <c r="F720" s="2">
        <f t="shared" si="11"/>
        <v>43860</v>
      </c>
      <c r="G720" s="11">
        <v>43860.916666666664</v>
      </c>
      <c r="H720" s="9">
        <f>VLOOKUP(F720, 'Report Output'!$A$5:$Y$370, 'Hourly Table'!D720+2, 0)</f>
        <v>19.05</v>
      </c>
      <c r="I720" s="10">
        <f>VLOOKUP(G720,'PJM South (2018-2020)'!B$17528:C$26311,2,0)</f>
        <v>22.18</v>
      </c>
    </row>
    <row r="721" spans="1:9" x14ac:dyDescent="0.25">
      <c r="A721">
        <v>2020</v>
      </c>
      <c r="B721">
        <v>1</v>
      </c>
      <c r="C721">
        <v>30</v>
      </c>
      <c r="D721">
        <v>23</v>
      </c>
      <c r="E721">
        <v>5</v>
      </c>
      <c r="F721" s="2">
        <f t="shared" si="11"/>
        <v>43860</v>
      </c>
      <c r="G721" s="11">
        <v>43860.958333333336</v>
      </c>
      <c r="H721" s="9">
        <f>VLOOKUP(F721, 'Report Output'!$A$5:$Y$370, 'Hourly Table'!D721+2, 0)</f>
        <v>18.53</v>
      </c>
      <c r="I721" s="10">
        <f>VLOOKUP(G721,'PJM South (2018-2020)'!B$17528:C$26311,2,0)</f>
        <v>19.78</v>
      </c>
    </row>
    <row r="722" spans="1:9" x14ac:dyDescent="0.25">
      <c r="A722">
        <v>2020</v>
      </c>
      <c r="B722">
        <v>1</v>
      </c>
      <c r="C722">
        <v>31</v>
      </c>
      <c r="D722">
        <v>0</v>
      </c>
      <c r="E722">
        <v>6</v>
      </c>
      <c r="F722" s="2">
        <f t="shared" si="11"/>
        <v>43861</v>
      </c>
      <c r="G722" s="11">
        <v>43861</v>
      </c>
      <c r="H722" s="9">
        <f>VLOOKUP(F722, 'Report Output'!$A$5:$Y$370, 'Hourly Table'!D722+2, 0)</f>
        <v>18.41</v>
      </c>
      <c r="I722" s="10">
        <f>VLOOKUP(G722,'PJM South (2018-2020)'!B$17528:C$26311,2,0)</f>
        <v>19.41</v>
      </c>
    </row>
    <row r="723" spans="1:9" x14ac:dyDescent="0.25">
      <c r="A723">
        <v>2020</v>
      </c>
      <c r="B723">
        <v>1</v>
      </c>
      <c r="C723">
        <v>31</v>
      </c>
      <c r="D723">
        <v>1</v>
      </c>
      <c r="E723">
        <v>6</v>
      </c>
      <c r="F723" s="2">
        <f t="shared" si="11"/>
        <v>43861</v>
      </c>
      <c r="G723" s="11">
        <v>43861.041666666664</v>
      </c>
      <c r="H723" s="9">
        <f>VLOOKUP(F723, 'Report Output'!$A$5:$Y$370, 'Hourly Table'!D723+2, 0)</f>
        <v>18.41</v>
      </c>
      <c r="I723" s="10">
        <f>VLOOKUP(G723,'PJM South (2018-2020)'!B$17528:C$26311,2,0)</f>
        <v>19.27</v>
      </c>
    </row>
    <row r="724" spans="1:9" x14ac:dyDescent="0.25">
      <c r="A724">
        <v>2020</v>
      </c>
      <c r="B724">
        <v>1</v>
      </c>
      <c r="C724">
        <v>31</v>
      </c>
      <c r="D724">
        <v>2</v>
      </c>
      <c r="E724">
        <v>6</v>
      </c>
      <c r="F724" s="2">
        <f t="shared" si="11"/>
        <v>43861</v>
      </c>
      <c r="G724" s="11">
        <v>43861.083333333336</v>
      </c>
      <c r="H724" s="9">
        <f>VLOOKUP(F724, 'Report Output'!$A$5:$Y$370, 'Hourly Table'!D724+2, 0)</f>
        <v>18.309999999999999</v>
      </c>
      <c r="I724" s="10">
        <f>VLOOKUP(G724,'PJM South (2018-2020)'!B$17528:C$26311,2,0)</f>
        <v>19.14</v>
      </c>
    </row>
    <row r="725" spans="1:9" x14ac:dyDescent="0.25">
      <c r="A725">
        <v>2020</v>
      </c>
      <c r="B725">
        <v>1</v>
      </c>
      <c r="C725">
        <v>31</v>
      </c>
      <c r="D725">
        <v>3</v>
      </c>
      <c r="E725">
        <v>6</v>
      </c>
      <c r="F725" s="2">
        <f t="shared" si="11"/>
        <v>43861</v>
      </c>
      <c r="G725" s="11">
        <v>43861.125</v>
      </c>
      <c r="H725" s="9">
        <f>VLOOKUP(F725, 'Report Output'!$A$5:$Y$370, 'Hourly Table'!D725+2, 0)</f>
        <v>18.34</v>
      </c>
      <c r="I725" s="10">
        <f>VLOOKUP(G725,'PJM South (2018-2020)'!B$17528:C$26311,2,0)</f>
        <v>19.18</v>
      </c>
    </row>
    <row r="726" spans="1:9" x14ac:dyDescent="0.25">
      <c r="A726">
        <v>2020</v>
      </c>
      <c r="B726">
        <v>1</v>
      </c>
      <c r="C726">
        <v>31</v>
      </c>
      <c r="D726">
        <v>4</v>
      </c>
      <c r="E726">
        <v>6</v>
      </c>
      <c r="F726" s="2">
        <f t="shared" si="11"/>
        <v>43861</v>
      </c>
      <c r="G726" s="11">
        <v>43861.166666666664</v>
      </c>
      <c r="H726" s="9">
        <f>VLOOKUP(F726, 'Report Output'!$A$5:$Y$370, 'Hourly Table'!D726+2, 0)</f>
        <v>18.5</v>
      </c>
      <c r="I726" s="10">
        <f>VLOOKUP(G726,'PJM South (2018-2020)'!B$17528:C$26311,2,0)</f>
        <v>19.37</v>
      </c>
    </row>
    <row r="727" spans="1:9" x14ac:dyDescent="0.25">
      <c r="A727">
        <v>2020</v>
      </c>
      <c r="B727">
        <v>1</v>
      </c>
      <c r="C727">
        <v>31</v>
      </c>
      <c r="D727">
        <v>5</v>
      </c>
      <c r="E727">
        <v>6</v>
      </c>
      <c r="F727" s="2">
        <f t="shared" si="11"/>
        <v>43861</v>
      </c>
      <c r="G727" s="11">
        <v>43861.208333333336</v>
      </c>
      <c r="H727" s="9">
        <f>VLOOKUP(F727, 'Report Output'!$A$5:$Y$370, 'Hourly Table'!D727+2, 0)</f>
        <v>18.690000000000001</v>
      </c>
      <c r="I727" s="10">
        <f>VLOOKUP(G727,'PJM South (2018-2020)'!B$17528:C$26311,2,0)</f>
        <v>19.43</v>
      </c>
    </row>
    <row r="728" spans="1:9" x14ac:dyDescent="0.25">
      <c r="A728">
        <v>2020</v>
      </c>
      <c r="B728">
        <v>1</v>
      </c>
      <c r="C728">
        <v>31</v>
      </c>
      <c r="D728">
        <v>6</v>
      </c>
      <c r="E728">
        <v>6</v>
      </c>
      <c r="F728" s="2">
        <f t="shared" si="11"/>
        <v>43861</v>
      </c>
      <c r="G728" s="11">
        <v>43861.25</v>
      </c>
      <c r="H728" s="9">
        <f>VLOOKUP(F728, 'Report Output'!$A$5:$Y$370, 'Hourly Table'!D728+2, 0)</f>
        <v>19.28</v>
      </c>
      <c r="I728" s="10">
        <f>VLOOKUP(G728,'PJM South (2018-2020)'!B$17528:C$26311,2,0)</f>
        <v>81.88</v>
      </c>
    </row>
    <row r="729" spans="1:9" x14ac:dyDescent="0.25">
      <c r="A729">
        <v>2020</v>
      </c>
      <c r="B729">
        <v>1</v>
      </c>
      <c r="C729">
        <v>31</v>
      </c>
      <c r="D729">
        <v>7</v>
      </c>
      <c r="E729">
        <v>6</v>
      </c>
      <c r="F729" s="2">
        <f t="shared" si="11"/>
        <v>43861</v>
      </c>
      <c r="G729" s="11">
        <v>43861.291666666664</v>
      </c>
      <c r="H729" s="9">
        <f>VLOOKUP(F729, 'Report Output'!$A$5:$Y$370, 'Hourly Table'!D729+2, 0)</f>
        <v>19.43</v>
      </c>
      <c r="I729" s="10">
        <f>VLOOKUP(G729,'PJM South (2018-2020)'!B$17528:C$26311,2,0)</f>
        <v>21.62</v>
      </c>
    </row>
    <row r="730" spans="1:9" x14ac:dyDescent="0.25">
      <c r="A730">
        <v>2020</v>
      </c>
      <c r="B730">
        <v>1</v>
      </c>
      <c r="C730">
        <v>31</v>
      </c>
      <c r="D730">
        <v>8</v>
      </c>
      <c r="E730">
        <v>6</v>
      </c>
      <c r="F730" s="2">
        <f t="shared" si="11"/>
        <v>43861</v>
      </c>
      <c r="G730" s="11">
        <v>43861.333333333336</v>
      </c>
      <c r="H730" s="9">
        <f>VLOOKUP(F730, 'Report Output'!$A$5:$Y$370, 'Hourly Table'!D730+2, 0)</f>
        <v>19.18</v>
      </c>
      <c r="I730" s="10">
        <f>VLOOKUP(G730,'PJM South (2018-2020)'!B$17528:C$26311,2,0)</f>
        <v>24.9</v>
      </c>
    </row>
    <row r="731" spans="1:9" x14ac:dyDescent="0.25">
      <c r="A731">
        <v>2020</v>
      </c>
      <c r="B731">
        <v>1</v>
      </c>
      <c r="C731">
        <v>31</v>
      </c>
      <c r="D731">
        <v>9</v>
      </c>
      <c r="E731">
        <v>6</v>
      </c>
      <c r="F731" s="2">
        <f t="shared" si="11"/>
        <v>43861</v>
      </c>
      <c r="G731" s="11">
        <v>43861.375</v>
      </c>
      <c r="H731" s="9">
        <f>VLOOKUP(F731, 'Report Output'!$A$5:$Y$370, 'Hourly Table'!D731+2, 0)</f>
        <v>19.64</v>
      </c>
      <c r="I731" s="10">
        <f>VLOOKUP(G731,'PJM South (2018-2020)'!B$17528:C$26311,2,0)</f>
        <v>22.51</v>
      </c>
    </row>
    <row r="732" spans="1:9" x14ac:dyDescent="0.25">
      <c r="A732">
        <v>2020</v>
      </c>
      <c r="B732">
        <v>1</v>
      </c>
      <c r="C732">
        <v>31</v>
      </c>
      <c r="D732">
        <v>10</v>
      </c>
      <c r="E732">
        <v>6</v>
      </c>
      <c r="F732" s="2">
        <f t="shared" si="11"/>
        <v>43861</v>
      </c>
      <c r="G732" s="11">
        <v>43861.416666666664</v>
      </c>
      <c r="H732" s="9">
        <f>VLOOKUP(F732, 'Report Output'!$A$5:$Y$370, 'Hourly Table'!D732+2, 0)</f>
        <v>19.809999999999999</v>
      </c>
      <c r="I732" s="10">
        <f>VLOOKUP(G732,'PJM South (2018-2020)'!B$17528:C$26311,2,0)</f>
        <v>22.95</v>
      </c>
    </row>
    <row r="733" spans="1:9" x14ac:dyDescent="0.25">
      <c r="A733">
        <v>2020</v>
      </c>
      <c r="B733">
        <v>1</v>
      </c>
      <c r="C733">
        <v>31</v>
      </c>
      <c r="D733">
        <v>11</v>
      </c>
      <c r="E733">
        <v>6</v>
      </c>
      <c r="F733" s="2">
        <f t="shared" si="11"/>
        <v>43861</v>
      </c>
      <c r="G733" s="11">
        <v>43861.458333333336</v>
      </c>
      <c r="H733" s="9">
        <f>VLOOKUP(F733, 'Report Output'!$A$5:$Y$370, 'Hourly Table'!D733+2, 0)</f>
        <v>19.59</v>
      </c>
      <c r="I733" s="10">
        <f>VLOOKUP(G733,'PJM South (2018-2020)'!B$17528:C$26311,2,0)</f>
        <v>21.54</v>
      </c>
    </row>
    <row r="734" spans="1:9" x14ac:dyDescent="0.25">
      <c r="A734">
        <v>2020</v>
      </c>
      <c r="B734">
        <v>1</v>
      </c>
      <c r="C734">
        <v>31</v>
      </c>
      <c r="D734">
        <v>12</v>
      </c>
      <c r="E734">
        <v>6</v>
      </c>
      <c r="F734" s="2">
        <f t="shared" si="11"/>
        <v>43861</v>
      </c>
      <c r="G734" s="11">
        <v>43861.5</v>
      </c>
      <c r="H734" s="9">
        <f>VLOOKUP(F734, 'Report Output'!$A$5:$Y$370, 'Hourly Table'!D734+2, 0)</f>
        <v>19.63</v>
      </c>
      <c r="I734" s="10">
        <f>VLOOKUP(G734,'PJM South (2018-2020)'!B$17528:C$26311,2,0)</f>
        <v>22.42</v>
      </c>
    </row>
    <row r="735" spans="1:9" x14ac:dyDescent="0.25">
      <c r="A735">
        <v>2020</v>
      </c>
      <c r="B735">
        <v>1</v>
      </c>
      <c r="C735">
        <v>31</v>
      </c>
      <c r="D735">
        <v>13</v>
      </c>
      <c r="E735">
        <v>6</v>
      </c>
      <c r="F735" s="2">
        <f t="shared" si="11"/>
        <v>43861</v>
      </c>
      <c r="G735" s="11">
        <v>43861.541666666664</v>
      </c>
      <c r="H735" s="9">
        <f>VLOOKUP(F735, 'Report Output'!$A$5:$Y$370, 'Hourly Table'!D735+2, 0)</f>
        <v>19.489999999999998</v>
      </c>
      <c r="I735" s="10">
        <f>VLOOKUP(G735,'PJM South (2018-2020)'!B$17528:C$26311,2,0)</f>
        <v>20.94</v>
      </c>
    </row>
    <row r="736" spans="1:9" x14ac:dyDescent="0.25">
      <c r="A736">
        <v>2020</v>
      </c>
      <c r="B736">
        <v>1</v>
      </c>
      <c r="C736">
        <v>31</v>
      </c>
      <c r="D736">
        <v>14</v>
      </c>
      <c r="E736">
        <v>6</v>
      </c>
      <c r="F736" s="2">
        <f t="shared" si="11"/>
        <v>43861</v>
      </c>
      <c r="G736" s="11">
        <v>43861.583333333336</v>
      </c>
      <c r="H736" s="9">
        <f>VLOOKUP(F736, 'Report Output'!$A$5:$Y$370, 'Hourly Table'!D736+2, 0)</f>
        <v>19.27</v>
      </c>
      <c r="I736" s="10">
        <f>VLOOKUP(G736,'PJM South (2018-2020)'!B$17528:C$26311,2,0)</f>
        <v>23.49</v>
      </c>
    </row>
    <row r="737" spans="1:9" x14ac:dyDescent="0.25">
      <c r="A737">
        <v>2020</v>
      </c>
      <c r="B737">
        <v>1</v>
      </c>
      <c r="C737">
        <v>31</v>
      </c>
      <c r="D737">
        <v>15</v>
      </c>
      <c r="E737">
        <v>6</v>
      </c>
      <c r="F737" s="2">
        <f t="shared" si="11"/>
        <v>43861</v>
      </c>
      <c r="G737" s="11">
        <v>43861.625</v>
      </c>
      <c r="H737" s="9">
        <f>VLOOKUP(F737, 'Report Output'!$A$5:$Y$370, 'Hourly Table'!D737+2, 0)</f>
        <v>19.05</v>
      </c>
      <c r="I737" s="10">
        <f>VLOOKUP(G737,'PJM South (2018-2020)'!B$17528:C$26311,2,0)</f>
        <v>21.13</v>
      </c>
    </row>
    <row r="738" spans="1:9" x14ac:dyDescent="0.25">
      <c r="A738">
        <v>2020</v>
      </c>
      <c r="B738">
        <v>1</v>
      </c>
      <c r="C738">
        <v>31</v>
      </c>
      <c r="D738">
        <v>16</v>
      </c>
      <c r="E738">
        <v>6</v>
      </c>
      <c r="F738" s="2">
        <f t="shared" si="11"/>
        <v>43861</v>
      </c>
      <c r="G738" s="11">
        <v>43861.666666666664</v>
      </c>
      <c r="H738" s="9">
        <f>VLOOKUP(F738, 'Report Output'!$A$5:$Y$370, 'Hourly Table'!D738+2, 0)</f>
        <v>19.07</v>
      </c>
      <c r="I738" s="10">
        <f>VLOOKUP(G738,'PJM South (2018-2020)'!B$17528:C$26311,2,0)</f>
        <v>22.84</v>
      </c>
    </row>
    <row r="739" spans="1:9" x14ac:dyDescent="0.25">
      <c r="A739">
        <v>2020</v>
      </c>
      <c r="B739">
        <v>1</v>
      </c>
      <c r="C739">
        <v>31</v>
      </c>
      <c r="D739">
        <v>17</v>
      </c>
      <c r="E739">
        <v>6</v>
      </c>
      <c r="F739" s="2">
        <f t="shared" si="11"/>
        <v>43861</v>
      </c>
      <c r="G739" s="11">
        <v>43861.708333333336</v>
      </c>
      <c r="H739" s="9">
        <f>VLOOKUP(F739, 'Report Output'!$A$5:$Y$370, 'Hourly Table'!D739+2, 0)</f>
        <v>19.13</v>
      </c>
      <c r="I739" s="10">
        <f>VLOOKUP(G739,'PJM South (2018-2020)'!B$17528:C$26311,2,0)</f>
        <v>24.33</v>
      </c>
    </row>
    <row r="740" spans="1:9" x14ac:dyDescent="0.25">
      <c r="A740">
        <v>2020</v>
      </c>
      <c r="B740">
        <v>1</v>
      </c>
      <c r="C740">
        <v>31</v>
      </c>
      <c r="D740">
        <v>18</v>
      </c>
      <c r="E740">
        <v>6</v>
      </c>
      <c r="F740" s="2">
        <f t="shared" si="11"/>
        <v>43861</v>
      </c>
      <c r="G740" s="11">
        <v>43861.75</v>
      </c>
      <c r="H740" s="9">
        <f>VLOOKUP(F740, 'Report Output'!$A$5:$Y$370, 'Hourly Table'!D740+2, 0)</f>
        <v>19.82</v>
      </c>
      <c r="I740" s="10">
        <f>VLOOKUP(G740,'PJM South (2018-2020)'!B$17528:C$26311,2,0)</f>
        <v>21.3</v>
      </c>
    </row>
    <row r="741" spans="1:9" x14ac:dyDescent="0.25">
      <c r="A741">
        <v>2020</v>
      </c>
      <c r="B741">
        <v>1</v>
      </c>
      <c r="C741">
        <v>31</v>
      </c>
      <c r="D741">
        <v>19</v>
      </c>
      <c r="E741">
        <v>6</v>
      </c>
      <c r="F741" s="2">
        <f t="shared" si="11"/>
        <v>43861</v>
      </c>
      <c r="G741" s="11">
        <v>43861.791666666664</v>
      </c>
      <c r="H741" s="9">
        <f>VLOOKUP(F741, 'Report Output'!$A$5:$Y$370, 'Hourly Table'!D741+2, 0)</f>
        <v>19.739999999999998</v>
      </c>
      <c r="I741" s="10">
        <f>VLOOKUP(G741,'PJM South (2018-2020)'!B$17528:C$26311,2,0)</f>
        <v>23.11</v>
      </c>
    </row>
    <row r="742" spans="1:9" x14ac:dyDescent="0.25">
      <c r="A742">
        <v>2020</v>
      </c>
      <c r="B742">
        <v>1</v>
      </c>
      <c r="C742">
        <v>31</v>
      </c>
      <c r="D742">
        <v>20</v>
      </c>
      <c r="E742">
        <v>6</v>
      </c>
      <c r="F742" s="2">
        <f t="shared" si="11"/>
        <v>43861</v>
      </c>
      <c r="G742" s="11">
        <v>43861.833333333336</v>
      </c>
      <c r="H742" s="9">
        <f>VLOOKUP(F742, 'Report Output'!$A$5:$Y$370, 'Hourly Table'!D742+2, 0)</f>
        <v>19.809999999999999</v>
      </c>
      <c r="I742" s="10">
        <f>VLOOKUP(G742,'PJM South (2018-2020)'!B$17528:C$26311,2,0)</f>
        <v>22.21</v>
      </c>
    </row>
    <row r="743" spans="1:9" x14ac:dyDescent="0.25">
      <c r="A743">
        <v>2020</v>
      </c>
      <c r="B743">
        <v>1</v>
      </c>
      <c r="C743">
        <v>31</v>
      </c>
      <c r="D743">
        <v>21</v>
      </c>
      <c r="E743">
        <v>6</v>
      </c>
      <c r="F743" s="2">
        <f t="shared" si="11"/>
        <v>43861</v>
      </c>
      <c r="G743" s="11">
        <v>43861.875</v>
      </c>
      <c r="H743" s="9">
        <f>VLOOKUP(F743, 'Report Output'!$A$5:$Y$370, 'Hourly Table'!D743+2, 0)</f>
        <v>19.489999999999998</v>
      </c>
      <c r="I743" s="10">
        <f>VLOOKUP(G743,'PJM South (2018-2020)'!B$17528:C$26311,2,0)</f>
        <v>21.82</v>
      </c>
    </row>
    <row r="744" spans="1:9" x14ac:dyDescent="0.25">
      <c r="A744">
        <v>2020</v>
      </c>
      <c r="B744">
        <v>1</v>
      </c>
      <c r="C744">
        <v>31</v>
      </c>
      <c r="D744">
        <v>22</v>
      </c>
      <c r="E744">
        <v>6</v>
      </c>
      <c r="F744" s="2">
        <f t="shared" si="11"/>
        <v>43861</v>
      </c>
      <c r="G744" s="11">
        <v>43861.916666666664</v>
      </c>
      <c r="H744" s="9">
        <f>VLOOKUP(F744, 'Report Output'!$A$5:$Y$370, 'Hourly Table'!D744+2, 0)</f>
        <v>19.22</v>
      </c>
      <c r="I744" s="10">
        <f>VLOOKUP(G744,'PJM South (2018-2020)'!B$17528:C$26311,2,0)</f>
        <v>20.12</v>
      </c>
    </row>
    <row r="745" spans="1:9" x14ac:dyDescent="0.25">
      <c r="A745">
        <v>2020</v>
      </c>
      <c r="B745">
        <v>1</v>
      </c>
      <c r="C745">
        <v>31</v>
      </c>
      <c r="D745">
        <v>23</v>
      </c>
      <c r="E745">
        <v>6</v>
      </c>
      <c r="F745" s="2">
        <f t="shared" si="11"/>
        <v>43861</v>
      </c>
      <c r="G745" s="11">
        <v>43861.958333333336</v>
      </c>
      <c r="H745" s="9">
        <f>VLOOKUP(F745, 'Report Output'!$A$5:$Y$370, 'Hourly Table'!D745+2, 0)</f>
        <v>18.89</v>
      </c>
      <c r="I745" s="10">
        <f>VLOOKUP(G745,'PJM South (2018-2020)'!B$17528:C$26311,2,0)</f>
        <v>18.239999999999998</v>
      </c>
    </row>
    <row r="746" spans="1:9" x14ac:dyDescent="0.25">
      <c r="A746">
        <v>2020</v>
      </c>
      <c r="B746">
        <v>2</v>
      </c>
      <c r="C746">
        <v>1</v>
      </c>
      <c r="D746">
        <v>0</v>
      </c>
      <c r="E746">
        <v>7</v>
      </c>
      <c r="F746" s="2">
        <f t="shared" si="11"/>
        <v>43862</v>
      </c>
      <c r="G746" s="11">
        <v>43862</v>
      </c>
      <c r="H746" s="9">
        <f>VLOOKUP(F746, 'Report Output'!$A$5:$Y$370, 'Hourly Table'!D746+2, 0)</f>
        <v>18.79</v>
      </c>
      <c r="I746" s="10">
        <f>VLOOKUP(G746,'PJM South (2018-2020)'!B$17528:C$26311,2,0)</f>
        <v>17.48</v>
      </c>
    </row>
    <row r="747" spans="1:9" x14ac:dyDescent="0.25">
      <c r="A747">
        <v>2020</v>
      </c>
      <c r="B747">
        <v>2</v>
      </c>
      <c r="C747">
        <v>1</v>
      </c>
      <c r="D747">
        <v>1</v>
      </c>
      <c r="E747">
        <v>7</v>
      </c>
      <c r="F747" s="2">
        <f t="shared" si="11"/>
        <v>43862</v>
      </c>
      <c r="G747" s="11">
        <v>43862.041666666664</v>
      </c>
      <c r="H747" s="9">
        <f>VLOOKUP(F747, 'Report Output'!$A$5:$Y$370, 'Hourly Table'!D747+2, 0)</f>
        <v>18.600000000000001</v>
      </c>
      <c r="I747" s="10">
        <f>VLOOKUP(G747,'PJM South (2018-2020)'!B$17528:C$26311,2,0)</f>
        <v>18.03</v>
      </c>
    </row>
    <row r="748" spans="1:9" x14ac:dyDescent="0.25">
      <c r="A748">
        <v>2020</v>
      </c>
      <c r="B748">
        <v>2</v>
      </c>
      <c r="C748">
        <v>1</v>
      </c>
      <c r="D748">
        <v>2</v>
      </c>
      <c r="E748">
        <v>7</v>
      </c>
      <c r="F748" s="2">
        <f t="shared" si="11"/>
        <v>43862</v>
      </c>
      <c r="G748" s="11">
        <v>43862.083333333336</v>
      </c>
      <c r="H748" s="9">
        <f>VLOOKUP(F748, 'Report Output'!$A$5:$Y$370, 'Hourly Table'!D748+2, 0)</f>
        <v>18.34</v>
      </c>
      <c r="I748" s="10">
        <f>VLOOKUP(G748,'PJM South (2018-2020)'!B$17528:C$26311,2,0)</f>
        <v>19.579999999999998</v>
      </c>
    </row>
    <row r="749" spans="1:9" x14ac:dyDescent="0.25">
      <c r="A749">
        <v>2020</v>
      </c>
      <c r="B749">
        <v>2</v>
      </c>
      <c r="C749">
        <v>1</v>
      </c>
      <c r="D749">
        <v>3</v>
      </c>
      <c r="E749">
        <v>7</v>
      </c>
      <c r="F749" s="2">
        <f t="shared" si="11"/>
        <v>43862</v>
      </c>
      <c r="G749" s="11">
        <v>43862.125</v>
      </c>
      <c r="H749" s="9">
        <f>VLOOKUP(F749, 'Report Output'!$A$5:$Y$370, 'Hourly Table'!D749+2, 0)</f>
        <v>18.760000000000002</v>
      </c>
      <c r="I749" s="10">
        <f>VLOOKUP(G749,'PJM South (2018-2020)'!B$17528:C$26311,2,0)</f>
        <v>18.95</v>
      </c>
    </row>
    <row r="750" spans="1:9" x14ac:dyDescent="0.25">
      <c r="A750">
        <v>2020</v>
      </c>
      <c r="B750">
        <v>2</v>
      </c>
      <c r="C750">
        <v>1</v>
      </c>
      <c r="D750">
        <v>4</v>
      </c>
      <c r="E750">
        <v>7</v>
      </c>
      <c r="F750" s="2">
        <f t="shared" si="11"/>
        <v>43862</v>
      </c>
      <c r="G750" s="11">
        <v>43862.166666666664</v>
      </c>
      <c r="H750" s="9">
        <f>VLOOKUP(F750, 'Report Output'!$A$5:$Y$370, 'Hourly Table'!D750+2, 0)</f>
        <v>18.84</v>
      </c>
      <c r="I750" s="10">
        <f>VLOOKUP(G750,'PJM South (2018-2020)'!B$17528:C$26311,2,0)</f>
        <v>18.54</v>
      </c>
    </row>
    <row r="751" spans="1:9" x14ac:dyDescent="0.25">
      <c r="A751">
        <v>2020</v>
      </c>
      <c r="B751">
        <v>2</v>
      </c>
      <c r="C751">
        <v>1</v>
      </c>
      <c r="D751">
        <v>5</v>
      </c>
      <c r="E751">
        <v>7</v>
      </c>
      <c r="F751" s="2">
        <f t="shared" si="11"/>
        <v>43862</v>
      </c>
      <c r="G751" s="11">
        <v>43862.208333333336</v>
      </c>
      <c r="H751" s="9">
        <f>VLOOKUP(F751, 'Report Output'!$A$5:$Y$370, 'Hourly Table'!D751+2, 0)</f>
        <v>18.670000000000002</v>
      </c>
      <c r="I751" s="10">
        <f>VLOOKUP(G751,'PJM South (2018-2020)'!B$17528:C$26311,2,0)</f>
        <v>17.98</v>
      </c>
    </row>
    <row r="752" spans="1:9" x14ac:dyDescent="0.25">
      <c r="A752">
        <v>2020</v>
      </c>
      <c r="B752">
        <v>2</v>
      </c>
      <c r="C752">
        <v>1</v>
      </c>
      <c r="D752">
        <v>6</v>
      </c>
      <c r="E752">
        <v>7</v>
      </c>
      <c r="F752" s="2">
        <f t="shared" si="11"/>
        <v>43862</v>
      </c>
      <c r="G752" s="11">
        <v>43862.25</v>
      </c>
      <c r="H752" s="9">
        <f>VLOOKUP(F752, 'Report Output'!$A$5:$Y$370, 'Hourly Table'!D752+2, 0)</f>
        <v>19.04</v>
      </c>
      <c r="I752" s="10">
        <f>VLOOKUP(G752,'PJM South (2018-2020)'!B$17528:C$26311,2,0)</f>
        <v>21.69</v>
      </c>
    </row>
    <row r="753" spans="1:9" x14ac:dyDescent="0.25">
      <c r="A753">
        <v>2020</v>
      </c>
      <c r="B753">
        <v>2</v>
      </c>
      <c r="C753">
        <v>1</v>
      </c>
      <c r="D753">
        <v>7</v>
      </c>
      <c r="E753">
        <v>7</v>
      </c>
      <c r="F753" s="2">
        <f t="shared" si="11"/>
        <v>43862</v>
      </c>
      <c r="G753" s="11">
        <v>43862.291666666664</v>
      </c>
      <c r="H753" s="9">
        <f>VLOOKUP(F753, 'Report Output'!$A$5:$Y$370, 'Hourly Table'!D753+2, 0)</f>
        <v>19.38</v>
      </c>
      <c r="I753" s="10">
        <f>VLOOKUP(G753,'PJM South (2018-2020)'!B$17528:C$26311,2,0)</f>
        <v>20.67</v>
      </c>
    </row>
    <row r="754" spans="1:9" x14ac:dyDescent="0.25">
      <c r="A754">
        <v>2020</v>
      </c>
      <c r="B754">
        <v>2</v>
      </c>
      <c r="C754">
        <v>1</v>
      </c>
      <c r="D754">
        <v>8</v>
      </c>
      <c r="E754">
        <v>7</v>
      </c>
      <c r="F754" s="2">
        <f t="shared" si="11"/>
        <v>43862</v>
      </c>
      <c r="G754" s="11">
        <v>43862.333333333336</v>
      </c>
      <c r="H754" s="9">
        <f>VLOOKUP(F754, 'Report Output'!$A$5:$Y$370, 'Hourly Table'!D754+2, 0)</f>
        <v>19.239999999999998</v>
      </c>
      <c r="I754" s="10">
        <f>VLOOKUP(G754,'PJM South (2018-2020)'!B$17528:C$26311,2,0)</f>
        <v>21.5</v>
      </c>
    </row>
    <row r="755" spans="1:9" x14ac:dyDescent="0.25">
      <c r="A755">
        <v>2020</v>
      </c>
      <c r="B755">
        <v>2</v>
      </c>
      <c r="C755">
        <v>1</v>
      </c>
      <c r="D755">
        <v>9</v>
      </c>
      <c r="E755">
        <v>7</v>
      </c>
      <c r="F755" s="2">
        <f t="shared" si="11"/>
        <v>43862</v>
      </c>
      <c r="G755" s="11">
        <v>43862.375</v>
      </c>
      <c r="H755" s="9">
        <f>VLOOKUP(F755, 'Report Output'!$A$5:$Y$370, 'Hourly Table'!D755+2, 0)</f>
        <v>19.649999999999999</v>
      </c>
      <c r="I755" s="10">
        <f>VLOOKUP(G755,'PJM South (2018-2020)'!B$17528:C$26311,2,0)</f>
        <v>21.94</v>
      </c>
    </row>
    <row r="756" spans="1:9" x14ac:dyDescent="0.25">
      <c r="A756">
        <v>2020</v>
      </c>
      <c r="B756">
        <v>2</v>
      </c>
      <c r="C756">
        <v>1</v>
      </c>
      <c r="D756">
        <v>10</v>
      </c>
      <c r="E756">
        <v>7</v>
      </c>
      <c r="F756" s="2">
        <f t="shared" si="11"/>
        <v>43862</v>
      </c>
      <c r="G756" s="11">
        <v>43862.416666666664</v>
      </c>
      <c r="H756" s="9">
        <f>VLOOKUP(F756, 'Report Output'!$A$5:$Y$370, 'Hourly Table'!D756+2, 0)</f>
        <v>19.29</v>
      </c>
      <c r="I756" s="10">
        <f>VLOOKUP(G756,'PJM South (2018-2020)'!B$17528:C$26311,2,0)</f>
        <v>19.690000000000001</v>
      </c>
    </row>
    <row r="757" spans="1:9" x14ac:dyDescent="0.25">
      <c r="A757">
        <v>2020</v>
      </c>
      <c r="B757">
        <v>2</v>
      </c>
      <c r="C757">
        <v>1</v>
      </c>
      <c r="D757">
        <v>11</v>
      </c>
      <c r="E757">
        <v>7</v>
      </c>
      <c r="F757" s="2">
        <f t="shared" si="11"/>
        <v>43862</v>
      </c>
      <c r="G757" s="11">
        <v>43862.458333333336</v>
      </c>
      <c r="H757" s="9">
        <f>VLOOKUP(F757, 'Report Output'!$A$5:$Y$370, 'Hourly Table'!D757+2, 0)</f>
        <v>19.170000000000002</v>
      </c>
      <c r="I757" s="10">
        <f>VLOOKUP(G757,'PJM South (2018-2020)'!B$17528:C$26311,2,0)</f>
        <v>19.89</v>
      </c>
    </row>
    <row r="758" spans="1:9" x14ac:dyDescent="0.25">
      <c r="A758">
        <v>2020</v>
      </c>
      <c r="B758">
        <v>2</v>
      </c>
      <c r="C758">
        <v>1</v>
      </c>
      <c r="D758">
        <v>12</v>
      </c>
      <c r="E758">
        <v>7</v>
      </c>
      <c r="F758" s="2">
        <f t="shared" si="11"/>
        <v>43862</v>
      </c>
      <c r="G758" s="11">
        <v>43862.5</v>
      </c>
      <c r="H758" s="9">
        <f>VLOOKUP(F758, 'Report Output'!$A$5:$Y$370, 'Hourly Table'!D758+2, 0)</f>
        <v>19.16</v>
      </c>
      <c r="I758" s="10">
        <f>VLOOKUP(G758,'PJM South (2018-2020)'!B$17528:C$26311,2,0)</f>
        <v>17.420000000000002</v>
      </c>
    </row>
    <row r="759" spans="1:9" x14ac:dyDescent="0.25">
      <c r="A759">
        <v>2020</v>
      </c>
      <c r="B759">
        <v>2</v>
      </c>
      <c r="C759">
        <v>1</v>
      </c>
      <c r="D759">
        <v>13</v>
      </c>
      <c r="E759">
        <v>7</v>
      </c>
      <c r="F759" s="2">
        <f t="shared" si="11"/>
        <v>43862</v>
      </c>
      <c r="G759" s="11">
        <v>43862.541666666664</v>
      </c>
      <c r="H759" s="9">
        <f>VLOOKUP(F759, 'Report Output'!$A$5:$Y$370, 'Hourly Table'!D759+2, 0)</f>
        <v>19.059999999999999</v>
      </c>
      <c r="I759" s="10">
        <f>VLOOKUP(G759,'PJM South (2018-2020)'!B$17528:C$26311,2,0)</f>
        <v>16.78</v>
      </c>
    </row>
    <row r="760" spans="1:9" x14ac:dyDescent="0.25">
      <c r="A760">
        <v>2020</v>
      </c>
      <c r="B760">
        <v>2</v>
      </c>
      <c r="C760">
        <v>1</v>
      </c>
      <c r="D760">
        <v>14</v>
      </c>
      <c r="E760">
        <v>7</v>
      </c>
      <c r="F760" s="2">
        <f t="shared" si="11"/>
        <v>43862</v>
      </c>
      <c r="G760" s="11">
        <v>43862.583333333336</v>
      </c>
      <c r="H760" s="9">
        <f>VLOOKUP(F760, 'Report Output'!$A$5:$Y$370, 'Hourly Table'!D760+2, 0)</f>
        <v>18.989999999999998</v>
      </c>
      <c r="I760" s="10">
        <f>VLOOKUP(G760,'PJM South (2018-2020)'!B$17528:C$26311,2,0)</f>
        <v>16.95</v>
      </c>
    </row>
    <row r="761" spans="1:9" x14ac:dyDescent="0.25">
      <c r="A761">
        <v>2020</v>
      </c>
      <c r="B761">
        <v>2</v>
      </c>
      <c r="C761">
        <v>1</v>
      </c>
      <c r="D761">
        <v>15</v>
      </c>
      <c r="E761">
        <v>7</v>
      </c>
      <c r="F761" s="2">
        <f t="shared" si="11"/>
        <v>43862</v>
      </c>
      <c r="G761" s="11">
        <v>43862.625</v>
      </c>
      <c r="H761" s="9">
        <f>VLOOKUP(F761, 'Report Output'!$A$5:$Y$370, 'Hourly Table'!D761+2, 0)</f>
        <v>18.79</v>
      </c>
      <c r="I761" s="10">
        <f>VLOOKUP(G761,'PJM South (2018-2020)'!B$17528:C$26311,2,0)</f>
        <v>18.420000000000002</v>
      </c>
    </row>
    <row r="762" spans="1:9" x14ac:dyDescent="0.25">
      <c r="A762">
        <v>2020</v>
      </c>
      <c r="B762">
        <v>2</v>
      </c>
      <c r="C762">
        <v>1</v>
      </c>
      <c r="D762">
        <v>16</v>
      </c>
      <c r="E762">
        <v>7</v>
      </c>
      <c r="F762" s="2">
        <f t="shared" si="11"/>
        <v>43862</v>
      </c>
      <c r="G762" s="11">
        <v>43862.666666666664</v>
      </c>
      <c r="H762" s="9">
        <f>VLOOKUP(F762, 'Report Output'!$A$5:$Y$370, 'Hourly Table'!D762+2, 0)</f>
        <v>18.7</v>
      </c>
      <c r="I762" s="10">
        <f>VLOOKUP(G762,'PJM South (2018-2020)'!B$17528:C$26311,2,0)</f>
        <v>18.309999999999999</v>
      </c>
    </row>
    <row r="763" spans="1:9" x14ac:dyDescent="0.25">
      <c r="A763">
        <v>2020</v>
      </c>
      <c r="B763">
        <v>2</v>
      </c>
      <c r="C763">
        <v>1</v>
      </c>
      <c r="D763">
        <v>17</v>
      </c>
      <c r="E763">
        <v>7</v>
      </c>
      <c r="F763" s="2">
        <f t="shared" si="11"/>
        <v>43862</v>
      </c>
      <c r="G763" s="11">
        <v>43862.708333333336</v>
      </c>
      <c r="H763" s="9">
        <f>VLOOKUP(F763, 'Report Output'!$A$5:$Y$370, 'Hourly Table'!D763+2, 0)</f>
        <v>18.66</v>
      </c>
      <c r="I763" s="10">
        <f>VLOOKUP(G763,'PJM South (2018-2020)'!B$17528:C$26311,2,0)</f>
        <v>22.48</v>
      </c>
    </row>
    <row r="764" spans="1:9" x14ac:dyDescent="0.25">
      <c r="A764">
        <v>2020</v>
      </c>
      <c r="B764">
        <v>2</v>
      </c>
      <c r="C764">
        <v>1</v>
      </c>
      <c r="D764">
        <v>18</v>
      </c>
      <c r="E764">
        <v>7</v>
      </c>
      <c r="F764" s="2">
        <f t="shared" si="11"/>
        <v>43862</v>
      </c>
      <c r="G764" s="11">
        <v>43862.75</v>
      </c>
      <c r="H764" s="9">
        <f>VLOOKUP(F764, 'Report Output'!$A$5:$Y$370, 'Hourly Table'!D764+2, 0)</f>
        <v>18.79</v>
      </c>
      <c r="I764" s="10">
        <f>VLOOKUP(G764,'PJM South (2018-2020)'!B$17528:C$26311,2,0)</f>
        <v>17.53</v>
      </c>
    </row>
    <row r="765" spans="1:9" x14ac:dyDescent="0.25">
      <c r="A765">
        <v>2020</v>
      </c>
      <c r="B765">
        <v>2</v>
      </c>
      <c r="C765">
        <v>1</v>
      </c>
      <c r="D765">
        <v>19</v>
      </c>
      <c r="E765">
        <v>7</v>
      </c>
      <c r="F765" s="2">
        <f t="shared" si="11"/>
        <v>43862</v>
      </c>
      <c r="G765" s="11">
        <v>43862.791666666664</v>
      </c>
      <c r="H765" s="9">
        <f>VLOOKUP(F765, 'Report Output'!$A$5:$Y$370, 'Hourly Table'!D765+2, 0)</f>
        <v>18.98</v>
      </c>
      <c r="I765" s="10">
        <f>VLOOKUP(G765,'PJM South (2018-2020)'!B$17528:C$26311,2,0)</f>
        <v>19.05</v>
      </c>
    </row>
    <row r="766" spans="1:9" x14ac:dyDescent="0.25">
      <c r="A766">
        <v>2020</v>
      </c>
      <c r="B766">
        <v>2</v>
      </c>
      <c r="C766">
        <v>1</v>
      </c>
      <c r="D766">
        <v>20</v>
      </c>
      <c r="E766">
        <v>7</v>
      </c>
      <c r="F766" s="2">
        <f t="shared" si="11"/>
        <v>43862</v>
      </c>
      <c r="G766" s="11">
        <v>43862.833333333336</v>
      </c>
      <c r="H766" s="9">
        <f>VLOOKUP(F766, 'Report Output'!$A$5:$Y$370, 'Hourly Table'!D766+2, 0)</f>
        <v>18.88</v>
      </c>
      <c r="I766" s="10">
        <f>VLOOKUP(G766,'PJM South (2018-2020)'!B$17528:C$26311,2,0)</f>
        <v>16.899999999999999</v>
      </c>
    </row>
    <row r="767" spans="1:9" x14ac:dyDescent="0.25">
      <c r="A767">
        <v>2020</v>
      </c>
      <c r="B767">
        <v>2</v>
      </c>
      <c r="C767">
        <v>1</v>
      </c>
      <c r="D767">
        <v>21</v>
      </c>
      <c r="E767">
        <v>7</v>
      </c>
      <c r="F767" s="2">
        <f t="shared" si="11"/>
        <v>43862</v>
      </c>
      <c r="G767" s="11">
        <v>43862.875</v>
      </c>
      <c r="H767" s="9">
        <f>VLOOKUP(F767, 'Report Output'!$A$5:$Y$370, 'Hourly Table'!D767+2, 0)</f>
        <v>18.63</v>
      </c>
      <c r="I767" s="10">
        <f>VLOOKUP(G767,'PJM South (2018-2020)'!B$17528:C$26311,2,0)</f>
        <v>15.45</v>
      </c>
    </row>
    <row r="768" spans="1:9" x14ac:dyDescent="0.25">
      <c r="A768">
        <v>2020</v>
      </c>
      <c r="B768">
        <v>2</v>
      </c>
      <c r="C768">
        <v>1</v>
      </c>
      <c r="D768">
        <v>22</v>
      </c>
      <c r="E768">
        <v>7</v>
      </c>
      <c r="F768" s="2">
        <f t="shared" si="11"/>
        <v>43862</v>
      </c>
      <c r="G768" s="11">
        <v>43862.916666666664</v>
      </c>
      <c r="H768" s="9">
        <f>VLOOKUP(F768, 'Report Output'!$A$5:$Y$370, 'Hourly Table'!D768+2, 0)</f>
        <v>18.3</v>
      </c>
      <c r="I768" s="10">
        <f>VLOOKUP(G768,'PJM South (2018-2020)'!B$17528:C$26311,2,0)</f>
        <v>16.899999999999999</v>
      </c>
    </row>
    <row r="769" spans="1:9" x14ac:dyDescent="0.25">
      <c r="A769">
        <v>2020</v>
      </c>
      <c r="B769">
        <v>2</v>
      </c>
      <c r="C769">
        <v>1</v>
      </c>
      <c r="D769">
        <v>23</v>
      </c>
      <c r="E769">
        <v>7</v>
      </c>
      <c r="F769" s="2">
        <f t="shared" si="11"/>
        <v>43862</v>
      </c>
      <c r="G769" s="11">
        <v>43862.958333333336</v>
      </c>
      <c r="H769" s="9">
        <f>VLOOKUP(F769, 'Report Output'!$A$5:$Y$370, 'Hourly Table'!D769+2, 0)</f>
        <v>18.12</v>
      </c>
      <c r="I769" s="10">
        <f>VLOOKUP(G769,'PJM South (2018-2020)'!B$17528:C$26311,2,0)</f>
        <v>16.059999999999999</v>
      </c>
    </row>
    <row r="770" spans="1:9" x14ac:dyDescent="0.25">
      <c r="A770">
        <v>2020</v>
      </c>
      <c r="B770">
        <v>2</v>
      </c>
      <c r="C770">
        <v>2</v>
      </c>
      <c r="D770">
        <v>0</v>
      </c>
      <c r="E770">
        <v>1</v>
      </c>
      <c r="F770" s="2">
        <f t="shared" si="11"/>
        <v>43863</v>
      </c>
      <c r="G770" s="11">
        <v>43863</v>
      </c>
      <c r="H770" s="9">
        <f>VLOOKUP(F770, 'Report Output'!$A$5:$Y$370, 'Hourly Table'!D770+2, 0)</f>
        <v>17.87</v>
      </c>
      <c r="I770" s="10">
        <f>VLOOKUP(G770,'PJM South (2018-2020)'!B$17528:C$26311,2,0)</f>
        <v>15.29</v>
      </c>
    </row>
    <row r="771" spans="1:9" x14ac:dyDescent="0.25">
      <c r="A771">
        <v>2020</v>
      </c>
      <c r="B771">
        <v>2</v>
      </c>
      <c r="C771">
        <v>2</v>
      </c>
      <c r="D771">
        <v>1</v>
      </c>
      <c r="E771">
        <v>1</v>
      </c>
      <c r="F771" s="2">
        <f t="shared" ref="F771:F834" si="12">DATE(A771, B771, C771)</f>
        <v>43863</v>
      </c>
      <c r="G771" s="11">
        <v>43863.041666666664</v>
      </c>
      <c r="H771" s="9">
        <f>VLOOKUP(F771, 'Report Output'!$A$5:$Y$370, 'Hourly Table'!D771+2, 0)</f>
        <v>17.87</v>
      </c>
      <c r="I771" s="10">
        <f>VLOOKUP(G771,'PJM South (2018-2020)'!B$17528:C$26311,2,0)</f>
        <v>15.01</v>
      </c>
    </row>
    <row r="772" spans="1:9" x14ac:dyDescent="0.25">
      <c r="A772">
        <v>2020</v>
      </c>
      <c r="B772">
        <v>2</v>
      </c>
      <c r="C772">
        <v>2</v>
      </c>
      <c r="D772">
        <v>2</v>
      </c>
      <c r="E772">
        <v>1</v>
      </c>
      <c r="F772" s="2">
        <f t="shared" si="12"/>
        <v>43863</v>
      </c>
      <c r="G772" s="11">
        <v>43863.083333333336</v>
      </c>
      <c r="H772" s="9">
        <f>VLOOKUP(F772, 'Report Output'!$A$5:$Y$370, 'Hourly Table'!D772+2, 0)</f>
        <v>17.91</v>
      </c>
      <c r="I772" s="10">
        <f>VLOOKUP(G772,'PJM South (2018-2020)'!B$17528:C$26311,2,0)</f>
        <v>14.3</v>
      </c>
    </row>
    <row r="773" spans="1:9" x14ac:dyDescent="0.25">
      <c r="A773">
        <v>2020</v>
      </c>
      <c r="B773">
        <v>2</v>
      </c>
      <c r="C773">
        <v>2</v>
      </c>
      <c r="D773">
        <v>3</v>
      </c>
      <c r="E773">
        <v>1</v>
      </c>
      <c r="F773" s="2">
        <f t="shared" si="12"/>
        <v>43863</v>
      </c>
      <c r="G773" s="11">
        <v>43863.125</v>
      </c>
      <c r="H773" s="9">
        <f>VLOOKUP(F773, 'Report Output'!$A$5:$Y$370, 'Hourly Table'!D773+2, 0)</f>
        <v>17.989999999999998</v>
      </c>
      <c r="I773" s="10">
        <f>VLOOKUP(G773,'PJM South (2018-2020)'!B$17528:C$26311,2,0)</f>
        <v>14</v>
      </c>
    </row>
    <row r="774" spans="1:9" x14ac:dyDescent="0.25">
      <c r="A774">
        <v>2020</v>
      </c>
      <c r="B774">
        <v>2</v>
      </c>
      <c r="C774">
        <v>2</v>
      </c>
      <c r="D774">
        <v>4</v>
      </c>
      <c r="E774">
        <v>1</v>
      </c>
      <c r="F774" s="2">
        <f t="shared" si="12"/>
        <v>43863</v>
      </c>
      <c r="G774" s="11">
        <v>43863.166666666664</v>
      </c>
      <c r="H774" s="9">
        <f>VLOOKUP(F774, 'Report Output'!$A$5:$Y$370, 'Hourly Table'!D774+2, 0)</f>
        <v>18.14</v>
      </c>
      <c r="I774" s="10">
        <f>VLOOKUP(G774,'PJM South (2018-2020)'!B$17528:C$26311,2,0)</f>
        <v>14.46</v>
      </c>
    </row>
    <row r="775" spans="1:9" x14ac:dyDescent="0.25">
      <c r="A775">
        <v>2020</v>
      </c>
      <c r="B775">
        <v>2</v>
      </c>
      <c r="C775">
        <v>2</v>
      </c>
      <c r="D775">
        <v>5</v>
      </c>
      <c r="E775">
        <v>1</v>
      </c>
      <c r="F775" s="2">
        <f t="shared" si="12"/>
        <v>43863</v>
      </c>
      <c r="G775" s="11">
        <v>43863.208333333336</v>
      </c>
      <c r="H775" s="9">
        <f>VLOOKUP(F775, 'Report Output'!$A$5:$Y$370, 'Hourly Table'!D775+2, 0)</f>
        <v>18.05</v>
      </c>
      <c r="I775" s="10">
        <f>VLOOKUP(G775,'PJM South (2018-2020)'!B$17528:C$26311,2,0)</f>
        <v>14.03</v>
      </c>
    </row>
    <row r="776" spans="1:9" x14ac:dyDescent="0.25">
      <c r="A776">
        <v>2020</v>
      </c>
      <c r="B776">
        <v>2</v>
      </c>
      <c r="C776">
        <v>2</v>
      </c>
      <c r="D776">
        <v>6</v>
      </c>
      <c r="E776">
        <v>1</v>
      </c>
      <c r="F776" s="2">
        <f t="shared" si="12"/>
        <v>43863</v>
      </c>
      <c r="G776" s="11">
        <v>43863.25</v>
      </c>
      <c r="H776" s="9">
        <f>VLOOKUP(F776, 'Report Output'!$A$5:$Y$370, 'Hourly Table'!D776+2, 0)</f>
        <v>18.21</v>
      </c>
      <c r="I776" s="10">
        <f>VLOOKUP(G776,'PJM South (2018-2020)'!B$17528:C$26311,2,0)</f>
        <v>14.69</v>
      </c>
    </row>
    <row r="777" spans="1:9" x14ac:dyDescent="0.25">
      <c r="A777">
        <v>2020</v>
      </c>
      <c r="B777">
        <v>2</v>
      </c>
      <c r="C777">
        <v>2</v>
      </c>
      <c r="D777">
        <v>7</v>
      </c>
      <c r="E777">
        <v>1</v>
      </c>
      <c r="F777" s="2">
        <f t="shared" si="12"/>
        <v>43863</v>
      </c>
      <c r="G777" s="11">
        <v>43863.291666666664</v>
      </c>
      <c r="H777" s="9">
        <f>VLOOKUP(F777, 'Report Output'!$A$5:$Y$370, 'Hourly Table'!D777+2, 0)</f>
        <v>18.399999999999999</v>
      </c>
      <c r="I777" s="10">
        <f>VLOOKUP(G777,'PJM South (2018-2020)'!B$17528:C$26311,2,0)</f>
        <v>17.27</v>
      </c>
    </row>
    <row r="778" spans="1:9" x14ac:dyDescent="0.25">
      <c r="A778">
        <v>2020</v>
      </c>
      <c r="B778">
        <v>2</v>
      </c>
      <c r="C778">
        <v>2</v>
      </c>
      <c r="D778">
        <v>8</v>
      </c>
      <c r="E778">
        <v>1</v>
      </c>
      <c r="F778" s="2">
        <f t="shared" si="12"/>
        <v>43863</v>
      </c>
      <c r="G778" s="11">
        <v>43863.333333333336</v>
      </c>
      <c r="H778" s="9">
        <f>VLOOKUP(F778, 'Report Output'!$A$5:$Y$370, 'Hourly Table'!D778+2, 0)</f>
        <v>18.48</v>
      </c>
      <c r="I778" s="10">
        <f>VLOOKUP(G778,'PJM South (2018-2020)'!B$17528:C$26311,2,0)</f>
        <v>14.49</v>
      </c>
    </row>
    <row r="779" spans="1:9" x14ac:dyDescent="0.25">
      <c r="A779">
        <v>2020</v>
      </c>
      <c r="B779">
        <v>2</v>
      </c>
      <c r="C779">
        <v>2</v>
      </c>
      <c r="D779">
        <v>9</v>
      </c>
      <c r="E779">
        <v>1</v>
      </c>
      <c r="F779" s="2">
        <f t="shared" si="12"/>
        <v>43863</v>
      </c>
      <c r="G779" s="11">
        <v>43863.375</v>
      </c>
      <c r="H779" s="9">
        <f>VLOOKUP(F779, 'Report Output'!$A$5:$Y$370, 'Hourly Table'!D779+2, 0)</f>
        <v>18.309999999999999</v>
      </c>
      <c r="I779" s="10">
        <f>VLOOKUP(G779,'PJM South (2018-2020)'!B$17528:C$26311,2,0)</f>
        <v>13.49</v>
      </c>
    </row>
    <row r="780" spans="1:9" x14ac:dyDescent="0.25">
      <c r="A780">
        <v>2020</v>
      </c>
      <c r="B780">
        <v>2</v>
      </c>
      <c r="C780">
        <v>2</v>
      </c>
      <c r="D780">
        <v>10</v>
      </c>
      <c r="E780">
        <v>1</v>
      </c>
      <c r="F780" s="2">
        <f t="shared" si="12"/>
        <v>43863</v>
      </c>
      <c r="G780" s="11">
        <v>43863.416666666664</v>
      </c>
      <c r="H780" s="9">
        <f>VLOOKUP(F780, 'Report Output'!$A$5:$Y$370, 'Hourly Table'!D780+2, 0)</f>
        <v>18.16</v>
      </c>
      <c r="I780" s="10">
        <f>VLOOKUP(G780,'PJM South (2018-2020)'!B$17528:C$26311,2,0)</f>
        <v>13.74</v>
      </c>
    </row>
    <row r="781" spans="1:9" x14ac:dyDescent="0.25">
      <c r="A781">
        <v>2020</v>
      </c>
      <c r="B781">
        <v>2</v>
      </c>
      <c r="C781">
        <v>2</v>
      </c>
      <c r="D781">
        <v>11</v>
      </c>
      <c r="E781">
        <v>1</v>
      </c>
      <c r="F781" s="2">
        <f t="shared" si="12"/>
        <v>43863</v>
      </c>
      <c r="G781" s="11">
        <v>43863.458333333336</v>
      </c>
      <c r="H781" s="9">
        <f>VLOOKUP(F781, 'Report Output'!$A$5:$Y$370, 'Hourly Table'!D781+2, 0)</f>
        <v>17.87</v>
      </c>
      <c r="I781" s="10">
        <f>VLOOKUP(G781,'PJM South (2018-2020)'!B$17528:C$26311,2,0)</f>
        <v>13.34</v>
      </c>
    </row>
    <row r="782" spans="1:9" x14ac:dyDescent="0.25">
      <c r="A782">
        <v>2020</v>
      </c>
      <c r="B782">
        <v>2</v>
      </c>
      <c r="C782">
        <v>2</v>
      </c>
      <c r="D782">
        <v>12</v>
      </c>
      <c r="E782">
        <v>1</v>
      </c>
      <c r="F782" s="2">
        <f t="shared" si="12"/>
        <v>43863</v>
      </c>
      <c r="G782" s="11">
        <v>43863.5</v>
      </c>
      <c r="H782" s="9">
        <f>VLOOKUP(F782, 'Report Output'!$A$5:$Y$370, 'Hourly Table'!D782+2, 0)</f>
        <v>17.8</v>
      </c>
      <c r="I782" s="10">
        <f>VLOOKUP(G782,'PJM South (2018-2020)'!B$17528:C$26311,2,0)</f>
        <v>13.1</v>
      </c>
    </row>
    <row r="783" spans="1:9" x14ac:dyDescent="0.25">
      <c r="A783">
        <v>2020</v>
      </c>
      <c r="B783">
        <v>2</v>
      </c>
      <c r="C783">
        <v>2</v>
      </c>
      <c r="D783">
        <v>13</v>
      </c>
      <c r="E783">
        <v>1</v>
      </c>
      <c r="F783" s="2">
        <f t="shared" si="12"/>
        <v>43863</v>
      </c>
      <c r="G783" s="11">
        <v>43863.541666666664</v>
      </c>
      <c r="H783" s="9">
        <f>VLOOKUP(F783, 'Report Output'!$A$5:$Y$370, 'Hourly Table'!D783+2, 0)</f>
        <v>17.79</v>
      </c>
      <c r="I783" s="10">
        <f>VLOOKUP(G783,'PJM South (2018-2020)'!B$17528:C$26311,2,0)</f>
        <v>12.7</v>
      </c>
    </row>
    <row r="784" spans="1:9" x14ac:dyDescent="0.25">
      <c r="A784">
        <v>2020</v>
      </c>
      <c r="B784">
        <v>2</v>
      </c>
      <c r="C784">
        <v>2</v>
      </c>
      <c r="D784">
        <v>14</v>
      </c>
      <c r="E784">
        <v>1</v>
      </c>
      <c r="F784" s="2">
        <f t="shared" si="12"/>
        <v>43863</v>
      </c>
      <c r="G784" s="11">
        <v>43863.583333333336</v>
      </c>
      <c r="H784" s="9">
        <f>VLOOKUP(F784, 'Report Output'!$A$5:$Y$370, 'Hourly Table'!D784+2, 0)</f>
        <v>17.78</v>
      </c>
      <c r="I784" s="10">
        <f>VLOOKUP(G784,'PJM South (2018-2020)'!B$17528:C$26311,2,0)</f>
        <v>12.3</v>
      </c>
    </row>
    <row r="785" spans="1:9" x14ac:dyDescent="0.25">
      <c r="A785">
        <v>2020</v>
      </c>
      <c r="B785">
        <v>2</v>
      </c>
      <c r="C785">
        <v>2</v>
      </c>
      <c r="D785">
        <v>15</v>
      </c>
      <c r="E785">
        <v>1</v>
      </c>
      <c r="F785" s="2">
        <f t="shared" si="12"/>
        <v>43863</v>
      </c>
      <c r="G785" s="11">
        <v>43863.625</v>
      </c>
      <c r="H785" s="9">
        <f>VLOOKUP(F785, 'Report Output'!$A$5:$Y$370, 'Hourly Table'!D785+2, 0)</f>
        <v>17.329999999999998</v>
      </c>
      <c r="I785" s="10">
        <f>VLOOKUP(G785,'PJM South (2018-2020)'!B$17528:C$26311,2,0)</f>
        <v>12.23</v>
      </c>
    </row>
    <row r="786" spans="1:9" x14ac:dyDescent="0.25">
      <c r="A786">
        <v>2020</v>
      </c>
      <c r="B786">
        <v>2</v>
      </c>
      <c r="C786">
        <v>2</v>
      </c>
      <c r="D786">
        <v>16</v>
      </c>
      <c r="E786">
        <v>1</v>
      </c>
      <c r="F786" s="2">
        <f t="shared" si="12"/>
        <v>43863</v>
      </c>
      <c r="G786" s="11">
        <v>43863.666666666664</v>
      </c>
      <c r="H786" s="9">
        <f>VLOOKUP(F786, 'Report Output'!$A$5:$Y$370, 'Hourly Table'!D786+2, 0)</f>
        <v>17.68</v>
      </c>
      <c r="I786" s="10">
        <f>VLOOKUP(G786,'PJM South (2018-2020)'!B$17528:C$26311,2,0)</f>
        <v>12.77</v>
      </c>
    </row>
    <row r="787" spans="1:9" x14ac:dyDescent="0.25">
      <c r="A787">
        <v>2020</v>
      </c>
      <c r="B787">
        <v>2</v>
      </c>
      <c r="C787">
        <v>2</v>
      </c>
      <c r="D787">
        <v>17</v>
      </c>
      <c r="E787">
        <v>1</v>
      </c>
      <c r="F787" s="2">
        <f t="shared" si="12"/>
        <v>43863</v>
      </c>
      <c r="G787" s="11">
        <v>43863.708333333336</v>
      </c>
      <c r="H787" s="9">
        <f>VLOOKUP(F787, 'Report Output'!$A$5:$Y$370, 'Hourly Table'!D787+2, 0)</f>
        <v>17.78</v>
      </c>
      <c r="I787" s="10">
        <f>VLOOKUP(G787,'PJM South (2018-2020)'!B$17528:C$26311,2,0)</f>
        <v>15.92</v>
      </c>
    </row>
    <row r="788" spans="1:9" x14ac:dyDescent="0.25">
      <c r="A788">
        <v>2020</v>
      </c>
      <c r="B788">
        <v>2</v>
      </c>
      <c r="C788">
        <v>2</v>
      </c>
      <c r="D788">
        <v>18</v>
      </c>
      <c r="E788">
        <v>1</v>
      </c>
      <c r="F788" s="2">
        <f t="shared" si="12"/>
        <v>43863</v>
      </c>
      <c r="G788" s="11">
        <v>43863.75</v>
      </c>
      <c r="H788" s="9">
        <f>VLOOKUP(F788, 'Report Output'!$A$5:$Y$370, 'Hourly Table'!D788+2, 0)</f>
        <v>17.79</v>
      </c>
      <c r="I788" s="10">
        <f>VLOOKUP(G788,'PJM South (2018-2020)'!B$17528:C$26311,2,0)</f>
        <v>15.56</v>
      </c>
    </row>
    <row r="789" spans="1:9" x14ac:dyDescent="0.25">
      <c r="A789">
        <v>2020</v>
      </c>
      <c r="B789">
        <v>2</v>
      </c>
      <c r="C789">
        <v>2</v>
      </c>
      <c r="D789">
        <v>19</v>
      </c>
      <c r="E789">
        <v>1</v>
      </c>
      <c r="F789" s="2">
        <f t="shared" si="12"/>
        <v>43863</v>
      </c>
      <c r="G789" s="11">
        <v>43863.791666666664</v>
      </c>
      <c r="H789" s="9">
        <f>VLOOKUP(F789, 'Report Output'!$A$5:$Y$370, 'Hourly Table'!D789+2, 0)</f>
        <v>17.79</v>
      </c>
      <c r="I789" s="10">
        <f>VLOOKUP(G789,'PJM South (2018-2020)'!B$17528:C$26311,2,0)</f>
        <v>13.07</v>
      </c>
    </row>
    <row r="790" spans="1:9" x14ac:dyDescent="0.25">
      <c r="A790">
        <v>2020</v>
      </c>
      <c r="B790">
        <v>2</v>
      </c>
      <c r="C790">
        <v>2</v>
      </c>
      <c r="D790">
        <v>20</v>
      </c>
      <c r="E790">
        <v>1</v>
      </c>
      <c r="F790" s="2">
        <f t="shared" si="12"/>
        <v>43863</v>
      </c>
      <c r="G790" s="11">
        <v>43863.833333333336</v>
      </c>
      <c r="H790" s="9">
        <f>VLOOKUP(F790, 'Report Output'!$A$5:$Y$370, 'Hourly Table'!D790+2, 0)</f>
        <v>17.79</v>
      </c>
      <c r="I790" s="10">
        <f>VLOOKUP(G790,'PJM South (2018-2020)'!B$17528:C$26311,2,0)</f>
        <v>13.52</v>
      </c>
    </row>
    <row r="791" spans="1:9" x14ac:dyDescent="0.25">
      <c r="A791">
        <v>2020</v>
      </c>
      <c r="B791">
        <v>2</v>
      </c>
      <c r="C791">
        <v>2</v>
      </c>
      <c r="D791">
        <v>21</v>
      </c>
      <c r="E791">
        <v>1</v>
      </c>
      <c r="F791" s="2">
        <f t="shared" si="12"/>
        <v>43863</v>
      </c>
      <c r="G791" s="11">
        <v>43863.875</v>
      </c>
      <c r="H791" s="9">
        <f>VLOOKUP(F791, 'Report Output'!$A$5:$Y$370, 'Hourly Table'!D791+2, 0)</f>
        <v>17.79</v>
      </c>
      <c r="I791" s="10">
        <f>VLOOKUP(G791,'PJM South (2018-2020)'!B$17528:C$26311,2,0)</f>
        <v>13.78</v>
      </c>
    </row>
    <row r="792" spans="1:9" x14ac:dyDescent="0.25">
      <c r="A792">
        <v>2020</v>
      </c>
      <c r="B792">
        <v>2</v>
      </c>
      <c r="C792">
        <v>2</v>
      </c>
      <c r="D792">
        <v>22</v>
      </c>
      <c r="E792">
        <v>1</v>
      </c>
      <c r="F792" s="2">
        <f t="shared" si="12"/>
        <v>43863</v>
      </c>
      <c r="G792" s="11">
        <v>43863.916666666664</v>
      </c>
      <c r="H792" s="9">
        <f>VLOOKUP(F792, 'Report Output'!$A$5:$Y$370, 'Hourly Table'!D792+2, 0)</f>
        <v>17.68</v>
      </c>
      <c r="I792" s="10">
        <f>VLOOKUP(G792,'PJM South (2018-2020)'!B$17528:C$26311,2,0)</f>
        <v>15.13</v>
      </c>
    </row>
    <row r="793" spans="1:9" x14ac:dyDescent="0.25">
      <c r="A793">
        <v>2020</v>
      </c>
      <c r="B793">
        <v>2</v>
      </c>
      <c r="C793">
        <v>2</v>
      </c>
      <c r="D793">
        <v>23</v>
      </c>
      <c r="E793">
        <v>1</v>
      </c>
      <c r="F793" s="2">
        <f t="shared" si="12"/>
        <v>43863</v>
      </c>
      <c r="G793" s="11">
        <v>43863.958333333336</v>
      </c>
      <c r="H793" s="9">
        <f>VLOOKUP(F793, 'Report Output'!$A$5:$Y$370, 'Hourly Table'!D793+2, 0)</f>
        <v>15.99</v>
      </c>
      <c r="I793" s="10">
        <f>VLOOKUP(G793,'PJM South (2018-2020)'!B$17528:C$26311,2,0)</f>
        <v>13.9</v>
      </c>
    </row>
    <row r="794" spans="1:9" x14ac:dyDescent="0.25">
      <c r="A794">
        <v>2020</v>
      </c>
      <c r="B794">
        <v>2</v>
      </c>
      <c r="C794">
        <v>3</v>
      </c>
      <c r="D794">
        <v>0</v>
      </c>
      <c r="E794">
        <v>2</v>
      </c>
      <c r="F794" s="2">
        <f t="shared" si="12"/>
        <v>43864</v>
      </c>
      <c r="G794" s="11">
        <v>43864</v>
      </c>
      <c r="H794" s="9">
        <f>VLOOKUP(F794, 'Report Output'!$A$5:$Y$370, 'Hourly Table'!D794+2, 0)</f>
        <v>11.01</v>
      </c>
      <c r="I794" s="10">
        <f>VLOOKUP(G794,'PJM South (2018-2020)'!B$17528:C$26311,2,0)</f>
        <v>12.92</v>
      </c>
    </row>
    <row r="795" spans="1:9" x14ac:dyDescent="0.25">
      <c r="A795">
        <v>2020</v>
      </c>
      <c r="B795">
        <v>2</v>
      </c>
      <c r="C795">
        <v>3</v>
      </c>
      <c r="D795">
        <v>1</v>
      </c>
      <c r="E795">
        <v>2</v>
      </c>
      <c r="F795" s="2">
        <f t="shared" si="12"/>
        <v>43864</v>
      </c>
      <c r="G795" s="11">
        <v>43864.041666666664</v>
      </c>
      <c r="H795" s="9">
        <f>VLOOKUP(F795, 'Report Output'!$A$5:$Y$370, 'Hourly Table'!D795+2, 0)</f>
        <v>15.24</v>
      </c>
      <c r="I795" s="10">
        <f>VLOOKUP(G795,'PJM South (2018-2020)'!B$17528:C$26311,2,0)</f>
        <v>12.86</v>
      </c>
    </row>
    <row r="796" spans="1:9" x14ac:dyDescent="0.25">
      <c r="A796">
        <v>2020</v>
      </c>
      <c r="B796">
        <v>2</v>
      </c>
      <c r="C796">
        <v>3</v>
      </c>
      <c r="D796">
        <v>2</v>
      </c>
      <c r="E796">
        <v>2</v>
      </c>
      <c r="F796" s="2">
        <f t="shared" si="12"/>
        <v>43864</v>
      </c>
      <c r="G796" s="11">
        <v>43864.083333333336</v>
      </c>
      <c r="H796" s="9">
        <f>VLOOKUP(F796, 'Report Output'!$A$5:$Y$370, 'Hourly Table'!D796+2, 0)</f>
        <v>17.72</v>
      </c>
      <c r="I796" s="10">
        <f>VLOOKUP(G796,'PJM South (2018-2020)'!B$17528:C$26311,2,0)</f>
        <v>13.15</v>
      </c>
    </row>
    <row r="797" spans="1:9" x14ac:dyDescent="0.25">
      <c r="A797">
        <v>2020</v>
      </c>
      <c r="B797">
        <v>2</v>
      </c>
      <c r="C797">
        <v>3</v>
      </c>
      <c r="D797">
        <v>3</v>
      </c>
      <c r="E797">
        <v>2</v>
      </c>
      <c r="F797" s="2">
        <f t="shared" si="12"/>
        <v>43864</v>
      </c>
      <c r="G797" s="11">
        <v>43864.125</v>
      </c>
      <c r="H797" s="9">
        <f>VLOOKUP(F797, 'Report Output'!$A$5:$Y$370, 'Hourly Table'!D797+2, 0)</f>
        <v>17.78</v>
      </c>
      <c r="I797" s="10">
        <f>VLOOKUP(G797,'PJM South (2018-2020)'!B$17528:C$26311,2,0)</f>
        <v>13.13</v>
      </c>
    </row>
    <row r="798" spans="1:9" x14ac:dyDescent="0.25">
      <c r="A798">
        <v>2020</v>
      </c>
      <c r="B798">
        <v>2</v>
      </c>
      <c r="C798">
        <v>3</v>
      </c>
      <c r="D798">
        <v>4</v>
      </c>
      <c r="E798">
        <v>2</v>
      </c>
      <c r="F798" s="2">
        <f t="shared" si="12"/>
        <v>43864</v>
      </c>
      <c r="G798" s="11">
        <v>43864.166666666664</v>
      </c>
      <c r="H798" s="9">
        <f>VLOOKUP(F798, 'Report Output'!$A$5:$Y$370, 'Hourly Table'!D798+2, 0)</f>
        <v>17.79</v>
      </c>
      <c r="I798" s="10">
        <f>VLOOKUP(G798,'PJM South (2018-2020)'!B$17528:C$26311,2,0)</f>
        <v>13.51</v>
      </c>
    </row>
    <row r="799" spans="1:9" x14ac:dyDescent="0.25">
      <c r="A799">
        <v>2020</v>
      </c>
      <c r="B799">
        <v>2</v>
      </c>
      <c r="C799">
        <v>3</v>
      </c>
      <c r="D799">
        <v>5</v>
      </c>
      <c r="E799">
        <v>2</v>
      </c>
      <c r="F799" s="2">
        <f t="shared" si="12"/>
        <v>43864</v>
      </c>
      <c r="G799" s="11">
        <v>43864.208333333336</v>
      </c>
      <c r="H799" s="9">
        <f>VLOOKUP(F799, 'Report Output'!$A$5:$Y$370, 'Hourly Table'!D799+2, 0)</f>
        <v>17.8</v>
      </c>
      <c r="I799" s="10">
        <f>VLOOKUP(G799,'PJM South (2018-2020)'!B$17528:C$26311,2,0)</f>
        <v>14.82</v>
      </c>
    </row>
    <row r="800" spans="1:9" x14ac:dyDescent="0.25">
      <c r="A800">
        <v>2020</v>
      </c>
      <c r="B800">
        <v>2</v>
      </c>
      <c r="C800">
        <v>3</v>
      </c>
      <c r="D800">
        <v>6</v>
      </c>
      <c r="E800">
        <v>2</v>
      </c>
      <c r="F800" s="2">
        <f t="shared" si="12"/>
        <v>43864</v>
      </c>
      <c r="G800" s="11">
        <v>43864.25</v>
      </c>
      <c r="H800" s="9">
        <f>VLOOKUP(F800, 'Report Output'!$A$5:$Y$370, 'Hourly Table'!D800+2, 0)</f>
        <v>18.16</v>
      </c>
      <c r="I800" s="10">
        <f>VLOOKUP(G800,'PJM South (2018-2020)'!B$17528:C$26311,2,0)</f>
        <v>19.73</v>
      </c>
    </row>
    <row r="801" spans="1:9" x14ac:dyDescent="0.25">
      <c r="A801">
        <v>2020</v>
      </c>
      <c r="B801">
        <v>2</v>
      </c>
      <c r="C801">
        <v>3</v>
      </c>
      <c r="D801">
        <v>7</v>
      </c>
      <c r="E801">
        <v>2</v>
      </c>
      <c r="F801" s="2">
        <f t="shared" si="12"/>
        <v>43864</v>
      </c>
      <c r="G801" s="11">
        <v>43864.291666666664</v>
      </c>
      <c r="H801" s="9">
        <f>VLOOKUP(F801, 'Report Output'!$A$5:$Y$370, 'Hourly Table'!D801+2, 0)</f>
        <v>18.43</v>
      </c>
      <c r="I801" s="10">
        <f>VLOOKUP(G801,'PJM South (2018-2020)'!B$17528:C$26311,2,0)</f>
        <v>19.79</v>
      </c>
    </row>
    <row r="802" spans="1:9" x14ac:dyDescent="0.25">
      <c r="A802">
        <v>2020</v>
      </c>
      <c r="B802">
        <v>2</v>
      </c>
      <c r="C802">
        <v>3</v>
      </c>
      <c r="D802">
        <v>8</v>
      </c>
      <c r="E802">
        <v>2</v>
      </c>
      <c r="F802" s="2">
        <f t="shared" si="12"/>
        <v>43864</v>
      </c>
      <c r="G802" s="11">
        <v>43864.333333333336</v>
      </c>
      <c r="H802" s="9">
        <f>VLOOKUP(F802, 'Report Output'!$A$5:$Y$370, 'Hourly Table'!D802+2, 0)</f>
        <v>18.29</v>
      </c>
      <c r="I802" s="10">
        <f>VLOOKUP(G802,'PJM South (2018-2020)'!B$17528:C$26311,2,0)</f>
        <v>17.13</v>
      </c>
    </row>
    <row r="803" spans="1:9" x14ac:dyDescent="0.25">
      <c r="A803">
        <v>2020</v>
      </c>
      <c r="B803">
        <v>2</v>
      </c>
      <c r="C803">
        <v>3</v>
      </c>
      <c r="D803">
        <v>9</v>
      </c>
      <c r="E803">
        <v>2</v>
      </c>
      <c r="F803" s="2">
        <f t="shared" si="12"/>
        <v>43864</v>
      </c>
      <c r="G803" s="11">
        <v>43864.375</v>
      </c>
      <c r="H803" s="9">
        <f>VLOOKUP(F803, 'Report Output'!$A$5:$Y$370, 'Hourly Table'!D803+2, 0)</f>
        <v>18.350000000000001</v>
      </c>
      <c r="I803" s="10">
        <f>VLOOKUP(G803,'PJM South (2018-2020)'!B$17528:C$26311,2,0)</f>
        <v>17.68</v>
      </c>
    </row>
    <row r="804" spans="1:9" x14ac:dyDescent="0.25">
      <c r="A804">
        <v>2020</v>
      </c>
      <c r="B804">
        <v>2</v>
      </c>
      <c r="C804">
        <v>3</v>
      </c>
      <c r="D804">
        <v>10</v>
      </c>
      <c r="E804">
        <v>2</v>
      </c>
      <c r="F804" s="2">
        <f t="shared" si="12"/>
        <v>43864</v>
      </c>
      <c r="G804" s="11">
        <v>43864.416666666664</v>
      </c>
      <c r="H804" s="9">
        <f>VLOOKUP(F804, 'Report Output'!$A$5:$Y$370, 'Hourly Table'!D804+2, 0)</f>
        <v>18.2</v>
      </c>
      <c r="I804" s="10">
        <f>VLOOKUP(G804,'PJM South (2018-2020)'!B$17528:C$26311,2,0)</f>
        <v>16.899999999999999</v>
      </c>
    </row>
    <row r="805" spans="1:9" x14ac:dyDescent="0.25">
      <c r="A805">
        <v>2020</v>
      </c>
      <c r="B805">
        <v>2</v>
      </c>
      <c r="C805">
        <v>3</v>
      </c>
      <c r="D805">
        <v>11</v>
      </c>
      <c r="E805">
        <v>2</v>
      </c>
      <c r="F805" s="2">
        <f t="shared" si="12"/>
        <v>43864</v>
      </c>
      <c r="G805" s="11">
        <v>43864.458333333336</v>
      </c>
      <c r="H805" s="9">
        <f>VLOOKUP(F805, 'Report Output'!$A$5:$Y$370, 'Hourly Table'!D805+2, 0)</f>
        <v>18.23</v>
      </c>
      <c r="I805" s="10">
        <f>VLOOKUP(G805,'PJM South (2018-2020)'!B$17528:C$26311,2,0)</f>
        <v>16.07</v>
      </c>
    </row>
    <row r="806" spans="1:9" x14ac:dyDescent="0.25">
      <c r="A806">
        <v>2020</v>
      </c>
      <c r="B806">
        <v>2</v>
      </c>
      <c r="C806">
        <v>3</v>
      </c>
      <c r="D806">
        <v>12</v>
      </c>
      <c r="E806">
        <v>2</v>
      </c>
      <c r="F806" s="2">
        <f t="shared" si="12"/>
        <v>43864</v>
      </c>
      <c r="G806" s="11">
        <v>43864.5</v>
      </c>
      <c r="H806" s="9">
        <f>VLOOKUP(F806, 'Report Output'!$A$5:$Y$370, 'Hourly Table'!D806+2, 0)</f>
        <v>18.149999999999999</v>
      </c>
      <c r="I806" s="10">
        <f>VLOOKUP(G806,'PJM South (2018-2020)'!B$17528:C$26311,2,0)</f>
        <v>16.18</v>
      </c>
    </row>
    <row r="807" spans="1:9" x14ac:dyDescent="0.25">
      <c r="A807">
        <v>2020</v>
      </c>
      <c r="B807">
        <v>2</v>
      </c>
      <c r="C807">
        <v>3</v>
      </c>
      <c r="D807">
        <v>13</v>
      </c>
      <c r="E807">
        <v>2</v>
      </c>
      <c r="F807" s="2">
        <f t="shared" si="12"/>
        <v>43864</v>
      </c>
      <c r="G807" s="11">
        <v>43864.541666666664</v>
      </c>
      <c r="H807" s="9">
        <f>VLOOKUP(F807, 'Report Output'!$A$5:$Y$370, 'Hourly Table'!D807+2, 0)</f>
        <v>17.940000000000001</v>
      </c>
      <c r="I807" s="10">
        <f>VLOOKUP(G807,'PJM South (2018-2020)'!B$17528:C$26311,2,0)</f>
        <v>14.38</v>
      </c>
    </row>
    <row r="808" spans="1:9" x14ac:dyDescent="0.25">
      <c r="A808">
        <v>2020</v>
      </c>
      <c r="B808">
        <v>2</v>
      </c>
      <c r="C808">
        <v>3</v>
      </c>
      <c r="D808">
        <v>14</v>
      </c>
      <c r="E808">
        <v>2</v>
      </c>
      <c r="F808" s="2">
        <f t="shared" si="12"/>
        <v>43864</v>
      </c>
      <c r="G808" s="11">
        <v>43864.583333333336</v>
      </c>
      <c r="H808" s="9">
        <f>VLOOKUP(F808, 'Report Output'!$A$5:$Y$370, 'Hourly Table'!D808+2, 0)</f>
        <v>17.79</v>
      </c>
      <c r="I808" s="10">
        <f>VLOOKUP(G808,'PJM South (2018-2020)'!B$17528:C$26311,2,0)</f>
        <v>14.04</v>
      </c>
    </row>
    <row r="809" spans="1:9" x14ac:dyDescent="0.25">
      <c r="A809">
        <v>2020</v>
      </c>
      <c r="B809">
        <v>2</v>
      </c>
      <c r="C809">
        <v>3</v>
      </c>
      <c r="D809">
        <v>15</v>
      </c>
      <c r="E809">
        <v>2</v>
      </c>
      <c r="F809" s="2">
        <f t="shared" si="12"/>
        <v>43864</v>
      </c>
      <c r="G809" s="11">
        <v>43864.625</v>
      </c>
      <c r="H809" s="9">
        <f>VLOOKUP(F809, 'Report Output'!$A$5:$Y$370, 'Hourly Table'!D809+2, 0)</f>
        <v>17.84</v>
      </c>
      <c r="I809" s="10">
        <f>VLOOKUP(G809,'PJM South (2018-2020)'!B$17528:C$26311,2,0)</f>
        <v>14.68</v>
      </c>
    </row>
    <row r="810" spans="1:9" x14ac:dyDescent="0.25">
      <c r="A810">
        <v>2020</v>
      </c>
      <c r="B810">
        <v>2</v>
      </c>
      <c r="C810">
        <v>3</v>
      </c>
      <c r="D810">
        <v>16</v>
      </c>
      <c r="E810">
        <v>2</v>
      </c>
      <c r="F810" s="2">
        <f t="shared" si="12"/>
        <v>43864</v>
      </c>
      <c r="G810" s="11">
        <v>43864.666666666664</v>
      </c>
      <c r="H810" s="9">
        <f>VLOOKUP(F810, 'Report Output'!$A$5:$Y$370, 'Hourly Table'!D810+2, 0)</f>
        <v>17.87</v>
      </c>
      <c r="I810" s="10">
        <f>VLOOKUP(G810,'PJM South (2018-2020)'!B$17528:C$26311,2,0)</f>
        <v>15.99</v>
      </c>
    </row>
    <row r="811" spans="1:9" x14ac:dyDescent="0.25">
      <c r="A811">
        <v>2020</v>
      </c>
      <c r="B811">
        <v>2</v>
      </c>
      <c r="C811">
        <v>3</v>
      </c>
      <c r="D811">
        <v>17</v>
      </c>
      <c r="E811">
        <v>2</v>
      </c>
      <c r="F811" s="2">
        <f t="shared" si="12"/>
        <v>43864</v>
      </c>
      <c r="G811" s="11">
        <v>43864.708333333336</v>
      </c>
      <c r="H811" s="9">
        <f>VLOOKUP(F811, 'Report Output'!$A$5:$Y$370, 'Hourly Table'!D811+2, 0)</f>
        <v>17.989999999999998</v>
      </c>
      <c r="I811" s="10">
        <f>VLOOKUP(G811,'PJM South (2018-2020)'!B$17528:C$26311,2,0)</f>
        <v>16.77</v>
      </c>
    </row>
    <row r="812" spans="1:9" x14ac:dyDescent="0.25">
      <c r="A812">
        <v>2020</v>
      </c>
      <c r="B812">
        <v>2</v>
      </c>
      <c r="C812">
        <v>3</v>
      </c>
      <c r="D812">
        <v>18</v>
      </c>
      <c r="E812">
        <v>2</v>
      </c>
      <c r="F812" s="2">
        <f t="shared" si="12"/>
        <v>43864</v>
      </c>
      <c r="G812" s="11">
        <v>43864.75</v>
      </c>
      <c r="H812" s="9">
        <f>VLOOKUP(F812, 'Report Output'!$A$5:$Y$370, 'Hourly Table'!D812+2, 0)</f>
        <v>18.420000000000002</v>
      </c>
      <c r="I812" s="10">
        <f>VLOOKUP(G812,'PJM South (2018-2020)'!B$17528:C$26311,2,0)</f>
        <v>20.02</v>
      </c>
    </row>
    <row r="813" spans="1:9" x14ac:dyDescent="0.25">
      <c r="A813">
        <v>2020</v>
      </c>
      <c r="B813">
        <v>2</v>
      </c>
      <c r="C813">
        <v>3</v>
      </c>
      <c r="D813">
        <v>19</v>
      </c>
      <c r="E813">
        <v>2</v>
      </c>
      <c r="F813" s="2">
        <f t="shared" si="12"/>
        <v>43864</v>
      </c>
      <c r="G813" s="11">
        <v>43864.791666666664</v>
      </c>
      <c r="H813" s="9">
        <f>VLOOKUP(F813, 'Report Output'!$A$5:$Y$370, 'Hourly Table'!D813+2, 0)</f>
        <v>18.53</v>
      </c>
      <c r="I813" s="10">
        <f>VLOOKUP(G813,'PJM South (2018-2020)'!B$17528:C$26311,2,0)</f>
        <v>17.739999999999998</v>
      </c>
    </row>
    <row r="814" spans="1:9" x14ac:dyDescent="0.25">
      <c r="A814">
        <v>2020</v>
      </c>
      <c r="B814">
        <v>2</v>
      </c>
      <c r="C814">
        <v>3</v>
      </c>
      <c r="D814">
        <v>20</v>
      </c>
      <c r="E814">
        <v>2</v>
      </c>
      <c r="F814" s="2">
        <f t="shared" si="12"/>
        <v>43864</v>
      </c>
      <c r="G814" s="11">
        <v>43864.833333333336</v>
      </c>
      <c r="H814" s="9">
        <f>VLOOKUP(F814, 'Report Output'!$A$5:$Y$370, 'Hourly Table'!D814+2, 0)</f>
        <v>18.309999999999999</v>
      </c>
      <c r="I814" s="10">
        <f>VLOOKUP(G814,'PJM South (2018-2020)'!B$17528:C$26311,2,0)</f>
        <v>15.46</v>
      </c>
    </row>
    <row r="815" spans="1:9" x14ac:dyDescent="0.25">
      <c r="A815">
        <v>2020</v>
      </c>
      <c r="B815">
        <v>2</v>
      </c>
      <c r="C815">
        <v>3</v>
      </c>
      <c r="D815">
        <v>21</v>
      </c>
      <c r="E815">
        <v>2</v>
      </c>
      <c r="F815" s="2">
        <f t="shared" si="12"/>
        <v>43864</v>
      </c>
      <c r="G815" s="11">
        <v>43864.875</v>
      </c>
      <c r="H815" s="9">
        <f>VLOOKUP(F815, 'Report Output'!$A$5:$Y$370, 'Hourly Table'!D815+2, 0)</f>
        <v>18.09</v>
      </c>
      <c r="I815" s="10">
        <f>VLOOKUP(G815,'PJM South (2018-2020)'!B$17528:C$26311,2,0)</f>
        <v>13.57</v>
      </c>
    </row>
    <row r="816" spans="1:9" x14ac:dyDescent="0.25">
      <c r="A816">
        <v>2020</v>
      </c>
      <c r="B816">
        <v>2</v>
      </c>
      <c r="C816">
        <v>3</v>
      </c>
      <c r="D816">
        <v>22</v>
      </c>
      <c r="E816">
        <v>2</v>
      </c>
      <c r="F816" s="2">
        <f t="shared" si="12"/>
        <v>43864</v>
      </c>
      <c r="G816" s="11">
        <v>43864.916666666664</v>
      </c>
      <c r="H816" s="9">
        <f>VLOOKUP(F816, 'Report Output'!$A$5:$Y$370, 'Hourly Table'!D816+2, 0)</f>
        <v>17.8</v>
      </c>
      <c r="I816" s="10">
        <f>VLOOKUP(G816,'PJM South (2018-2020)'!B$17528:C$26311,2,0)</f>
        <v>13.31</v>
      </c>
    </row>
    <row r="817" spans="1:9" x14ac:dyDescent="0.25">
      <c r="A817">
        <v>2020</v>
      </c>
      <c r="B817">
        <v>2</v>
      </c>
      <c r="C817">
        <v>3</v>
      </c>
      <c r="D817">
        <v>23</v>
      </c>
      <c r="E817">
        <v>2</v>
      </c>
      <c r="F817" s="2">
        <f t="shared" si="12"/>
        <v>43864</v>
      </c>
      <c r="G817" s="11">
        <v>43864.958333333336</v>
      </c>
      <c r="H817" s="9">
        <f>VLOOKUP(F817, 'Report Output'!$A$5:$Y$370, 'Hourly Table'!D817+2, 0)</f>
        <v>17.78</v>
      </c>
      <c r="I817" s="10">
        <f>VLOOKUP(G817,'PJM South (2018-2020)'!B$17528:C$26311,2,0)</f>
        <v>13.65</v>
      </c>
    </row>
    <row r="818" spans="1:9" x14ac:dyDescent="0.25">
      <c r="A818">
        <v>2020</v>
      </c>
      <c r="B818">
        <v>2</v>
      </c>
      <c r="C818">
        <v>4</v>
      </c>
      <c r="D818">
        <v>0</v>
      </c>
      <c r="E818">
        <v>3</v>
      </c>
      <c r="F818" s="2">
        <f t="shared" si="12"/>
        <v>43865</v>
      </c>
      <c r="G818" s="11">
        <v>43865</v>
      </c>
      <c r="H818" s="9">
        <f>VLOOKUP(F818, 'Report Output'!$A$5:$Y$370, 'Hourly Table'!D818+2, 0)</f>
        <v>17.77</v>
      </c>
      <c r="I818" s="10">
        <f>VLOOKUP(G818,'PJM South (2018-2020)'!B$17528:C$26311,2,0)</f>
        <v>14</v>
      </c>
    </row>
    <row r="819" spans="1:9" x14ac:dyDescent="0.25">
      <c r="A819">
        <v>2020</v>
      </c>
      <c r="B819">
        <v>2</v>
      </c>
      <c r="C819">
        <v>4</v>
      </c>
      <c r="D819">
        <v>1</v>
      </c>
      <c r="E819">
        <v>3</v>
      </c>
      <c r="F819" s="2">
        <f t="shared" si="12"/>
        <v>43865</v>
      </c>
      <c r="G819" s="11">
        <v>43865.041666666664</v>
      </c>
      <c r="H819" s="9">
        <f>VLOOKUP(F819, 'Report Output'!$A$5:$Y$370, 'Hourly Table'!D819+2, 0)</f>
        <v>17.46</v>
      </c>
      <c r="I819" s="10">
        <f>VLOOKUP(G819,'PJM South (2018-2020)'!B$17528:C$26311,2,0)</f>
        <v>13.26</v>
      </c>
    </row>
    <row r="820" spans="1:9" x14ac:dyDescent="0.25">
      <c r="A820">
        <v>2020</v>
      </c>
      <c r="B820">
        <v>2</v>
      </c>
      <c r="C820">
        <v>4</v>
      </c>
      <c r="D820">
        <v>2</v>
      </c>
      <c r="E820">
        <v>3</v>
      </c>
      <c r="F820" s="2">
        <f t="shared" si="12"/>
        <v>43865</v>
      </c>
      <c r="G820" s="11">
        <v>43865.083333333336</v>
      </c>
      <c r="H820" s="9">
        <f>VLOOKUP(F820, 'Report Output'!$A$5:$Y$370, 'Hourly Table'!D820+2, 0)</f>
        <v>17.79</v>
      </c>
      <c r="I820" s="10">
        <f>VLOOKUP(G820,'PJM South (2018-2020)'!B$17528:C$26311,2,0)</f>
        <v>12.36</v>
      </c>
    </row>
    <row r="821" spans="1:9" x14ac:dyDescent="0.25">
      <c r="A821">
        <v>2020</v>
      </c>
      <c r="B821">
        <v>2</v>
      </c>
      <c r="C821">
        <v>4</v>
      </c>
      <c r="D821">
        <v>3</v>
      </c>
      <c r="E821">
        <v>3</v>
      </c>
      <c r="F821" s="2">
        <f t="shared" si="12"/>
        <v>43865</v>
      </c>
      <c r="G821" s="11">
        <v>43865.125</v>
      </c>
      <c r="H821" s="9">
        <f>VLOOKUP(F821, 'Report Output'!$A$5:$Y$370, 'Hourly Table'!D821+2, 0)</f>
        <v>17.78</v>
      </c>
      <c r="I821" s="10">
        <f>VLOOKUP(G821,'PJM South (2018-2020)'!B$17528:C$26311,2,0)</f>
        <v>11.69</v>
      </c>
    </row>
    <row r="822" spans="1:9" x14ac:dyDescent="0.25">
      <c r="A822">
        <v>2020</v>
      </c>
      <c r="B822">
        <v>2</v>
      </c>
      <c r="C822">
        <v>4</v>
      </c>
      <c r="D822">
        <v>4</v>
      </c>
      <c r="E822">
        <v>3</v>
      </c>
      <c r="F822" s="2">
        <f t="shared" si="12"/>
        <v>43865</v>
      </c>
      <c r="G822" s="11">
        <v>43865.166666666664</v>
      </c>
      <c r="H822" s="9">
        <f>VLOOKUP(F822, 'Report Output'!$A$5:$Y$370, 'Hourly Table'!D822+2, 0)</f>
        <v>17.54</v>
      </c>
      <c r="I822" s="10">
        <f>VLOOKUP(G822,'PJM South (2018-2020)'!B$17528:C$26311,2,0)</f>
        <v>11.79</v>
      </c>
    </row>
    <row r="823" spans="1:9" x14ac:dyDescent="0.25">
      <c r="A823">
        <v>2020</v>
      </c>
      <c r="B823">
        <v>2</v>
      </c>
      <c r="C823">
        <v>4</v>
      </c>
      <c r="D823">
        <v>5</v>
      </c>
      <c r="E823">
        <v>3</v>
      </c>
      <c r="F823" s="2">
        <f t="shared" si="12"/>
        <v>43865</v>
      </c>
      <c r="G823" s="11">
        <v>43865.208333333336</v>
      </c>
      <c r="H823" s="9">
        <f>VLOOKUP(F823, 'Report Output'!$A$5:$Y$370, 'Hourly Table'!D823+2, 0)</f>
        <v>16.28</v>
      </c>
      <c r="I823" s="10">
        <f>VLOOKUP(G823,'PJM South (2018-2020)'!B$17528:C$26311,2,0)</f>
        <v>12.33</v>
      </c>
    </row>
    <row r="824" spans="1:9" x14ac:dyDescent="0.25">
      <c r="A824">
        <v>2020</v>
      </c>
      <c r="B824">
        <v>2</v>
      </c>
      <c r="C824">
        <v>4</v>
      </c>
      <c r="D824">
        <v>6</v>
      </c>
      <c r="E824">
        <v>3</v>
      </c>
      <c r="F824" s="2">
        <f t="shared" si="12"/>
        <v>43865</v>
      </c>
      <c r="G824" s="11">
        <v>43865.25</v>
      </c>
      <c r="H824" s="9">
        <f>VLOOKUP(F824, 'Report Output'!$A$5:$Y$370, 'Hourly Table'!D824+2, 0)</f>
        <v>17.809999999999999</v>
      </c>
      <c r="I824" s="10">
        <f>VLOOKUP(G824,'PJM South (2018-2020)'!B$17528:C$26311,2,0)</f>
        <v>13.99</v>
      </c>
    </row>
    <row r="825" spans="1:9" x14ac:dyDescent="0.25">
      <c r="A825">
        <v>2020</v>
      </c>
      <c r="B825">
        <v>2</v>
      </c>
      <c r="C825">
        <v>4</v>
      </c>
      <c r="D825">
        <v>7</v>
      </c>
      <c r="E825">
        <v>3</v>
      </c>
      <c r="F825" s="2">
        <f t="shared" si="12"/>
        <v>43865</v>
      </c>
      <c r="G825" s="11">
        <v>43865.291666666664</v>
      </c>
      <c r="H825" s="9">
        <f>VLOOKUP(F825, 'Report Output'!$A$5:$Y$370, 'Hourly Table'!D825+2, 0)</f>
        <v>18.059999999999999</v>
      </c>
      <c r="I825" s="10">
        <f>VLOOKUP(G825,'PJM South (2018-2020)'!B$17528:C$26311,2,0)</f>
        <v>17.96</v>
      </c>
    </row>
    <row r="826" spans="1:9" x14ac:dyDescent="0.25">
      <c r="A826">
        <v>2020</v>
      </c>
      <c r="B826">
        <v>2</v>
      </c>
      <c r="C826">
        <v>4</v>
      </c>
      <c r="D826">
        <v>8</v>
      </c>
      <c r="E826">
        <v>3</v>
      </c>
      <c r="F826" s="2">
        <f t="shared" si="12"/>
        <v>43865</v>
      </c>
      <c r="G826" s="11">
        <v>43865.333333333336</v>
      </c>
      <c r="H826" s="9">
        <f>VLOOKUP(F826, 'Report Output'!$A$5:$Y$370, 'Hourly Table'!D826+2, 0)</f>
        <v>18.07</v>
      </c>
      <c r="I826" s="10">
        <f>VLOOKUP(G826,'PJM South (2018-2020)'!B$17528:C$26311,2,0)</f>
        <v>16.079999999999998</v>
      </c>
    </row>
    <row r="827" spans="1:9" x14ac:dyDescent="0.25">
      <c r="A827">
        <v>2020</v>
      </c>
      <c r="B827">
        <v>2</v>
      </c>
      <c r="C827">
        <v>4</v>
      </c>
      <c r="D827">
        <v>9</v>
      </c>
      <c r="E827">
        <v>3</v>
      </c>
      <c r="F827" s="2">
        <f t="shared" si="12"/>
        <v>43865</v>
      </c>
      <c r="G827" s="11">
        <v>43865.375</v>
      </c>
      <c r="H827" s="9">
        <f>VLOOKUP(F827, 'Report Output'!$A$5:$Y$370, 'Hourly Table'!D827+2, 0)</f>
        <v>18.2</v>
      </c>
      <c r="I827" s="10">
        <f>VLOOKUP(G827,'PJM South (2018-2020)'!B$17528:C$26311,2,0)</f>
        <v>17</v>
      </c>
    </row>
    <row r="828" spans="1:9" x14ac:dyDescent="0.25">
      <c r="A828">
        <v>2020</v>
      </c>
      <c r="B828">
        <v>2</v>
      </c>
      <c r="C828">
        <v>4</v>
      </c>
      <c r="D828">
        <v>10</v>
      </c>
      <c r="E828">
        <v>3</v>
      </c>
      <c r="F828" s="2">
        <f t="shared" si="12"/>
        <v>43865</v>
      </c>
      <c r="G828" s="11">
        <v>43865.416666666664</v>
      </c>
      <c r="H828" s="9">
        <f>VLOOKUP(F828, 'Report Output'!$A$5:$Y$370, 'Hourly Table'!D828+2, 0)</f>
        <v>18.04</v>
      </c>
      <c r="I828" s="10">
        <f>VLOOKUP(G828,'PJM South (2018-2020)'!B$17528:C$26311,2,0)</f>
        <v>15.96</v>
      </c>
    </row>
    <row r="829" spans="1:9" x14ac:dyDescent="0.25">
      <c r="A829">
        <v>2020</v>
      </c>
      <c r="B829">
        <v>2</v>
      </c>
      <c r="C829">
        <v>4</v>
      </c>
      <c r="D829">
        <v>11</v>
      </c>
      <c r="E829">
        <v>3</v>
      </c>
      <c r="F829" s="2">
        <f t="shared" si="12"/>
        <v>43865</v>
      </c>
      <c r="G829" s="11">
        <v>43865.458333333336</v>
      </c>
      <c r="H829" s="9">
        <f>VLOOKUP(F829, 'Report Output'!$A$5:$Y$370, 'Hourly Table'!D829+2, 0)</f>
        <v>18.39</v>
      </c>
      <c r="I829" s="10">
        <f>VLOOKUP(G829,'PJM South (2018-2020)'!B$17528:C$26311,2,0)</f>
        <v>15.4</v>
      </c>
    </row>
    <row r="830" spans="1:9" x14ac:dyDescent="0.25">
      <c r="A830">
        <v>2020</v>
      </c>
      <c r="B830">
        <v>2</v>
      </c>
      <c r="C830">
        <v>4</v>
      </c>
      <c r="D830">
        <v>12</v>
      </c>
      <c r="E830">
        <v>3</v>
      </c>
      <c r="F830" s="2">
        <f t="shared" si="12"/>
        <v>43865</v>
      </c>
      <c r="G830" s="11">
        <v>43865.5</v>
      </c>
      <c r="H830" s="9">
        <f>VLOOKUP(F830, 'Report Output'!$A$5:$Y$370, 'Hourly Table'!D830+2, 0)</f>
        <v>18.32</v>
      </c>
      <c r="I830" s="10">
        <f>VLOOKUP(G830,'PJM South (2018-2020)'!B$17528:C$26311,2,0)</f>
        <v>14.95</v>
      </c>
    </row>
    <row r="831" spans="1:9" x14ac:dyDescent="0.25">
      <c r="A831">
        <v>2020</v>
      </c>
      <c r="B831">
        <v>2</v>
      </c>
      <c r="C831">
        <v>4</v>
      </c>
      <c r="D831">
        <v>13</v>
      </c>
      <c r="E831">
        <v>3</v>
      </c>
      <c r="F831" s="2">
        <f t="shared" si="12"/>
        <v>43865</v>
      </c>
      <c r="G831" s="11">
        <v>43865.541666666664</v>
      </c>
      <c r="H831" s="9">
        <f>VLOOKUP(F831, 'Report Output'!$A$5:$Y$370, 'Hourly Table'!D831+2, 0)</f>
        <v>18.32</v>
      </c>
      <c r="I831" s="10">
        <f>VLOOKUP(G831,'PJM South (2018-2020)'!B$17528:C$26311,2,0)</f>
        <v>15.35</v>
      </c>
    </row>
    <row r="832" spans="1:9" x14ac:dyDescent="0.25">
      <c r="A832">
        <v>2020</v>
      </c>
      <c r="B832">
        <v>2</v>
      </c>
      <c r="C832">
        <v>4</v>
      </c>
      <c r="D832">
        <v>14</v>
      </c>
      <c r="E832">
        <v>3</v>
      </c>
      <c r="F832" s="2">
        <f t="shared" si="12"/>
        <v>43865</v>
      </c>
      <c r="G832" s="11">
        <v>43865.583333333336</v>
      </c>
      <c r="H832" s="9">
        <f>VLOOKUP(F832, 'Report Output'!$A$5:$Y$370, 'Hourly Table'!D832+2, 0)</f>
        <v>18.059999999999999</v>
      </c>
      <c r="I832" s="10">
        <f>VLOOKUP(G832,'PJM South (2018-2020)'!B$17528:C$26311,2,0)</f>
        <v>14.9</v>
      </c>
    </row>
    <row r="833" spans="1:9" x14ac:dyDescent="0.25">
      <c r="A833">
        <v>2020</v>
      </c>
      <c r="B833">
        <v>2</v>
      </c>
      <c r="C833">
        <v>4</v>
      </c>
      <c r="D833">
        <v>15</v>
      </c>
      <c r="E833">
        <v>3</v>
      </c>
      <c r="F833" s="2">
        <f t="shared" si="12"/>
        <v>43865</v>
      </c>
      <c r="G833" s="11">
        <v>43865.625</v>
      </c>
      <c r="H833" s="9">
        <f>VLOOKUP(F833, 'Report Output'!$A$5:$Y$370, 'Hourly Table'!D833+2, 0)</f>
        <v>17.82</v>
      </c>
      <c r="I833" s="10">
        <f>VLOOKUP(G833,'PJM South (2018-2020)'!B$17528:C$26311,2,0)</f>
        <v>15.71</v>
      </c>
    </row>
    <row r="834" spans="1:9" x14ac:dyDescent="0.25">
      <c r="A834">
        <v>2020</v>
      </c>
      <c r="B834">
        <v>2</v>
      </c>
      <c r="C834">
        <v>4</v>
      </c>
      <c r="D834">
        <v>16</v>
      </c>
      <c r="E834">
        <v>3</v>
      </c>
      <c r="F834" s="2">
        <f t="shared" si="12"/>
        <v>43865</v>
      </c>
      <c r="G834" s="11">
        <v>43865.666666666664</v>
      </c>
      <c r="H834" s="9">
        <f>VLOOKUP(F834, 'Report Output'!$A$5:$Y$370, 'Hourly Table'!D834+2, 0)</f>
        <v>17.79</v>
      </c>
      <c r="I834" s="10">
        <f>VLOOKUP(G834,'PJM South (2018-2020)'!B$17528:C$26311,2,0)</f>
        <v>16.059999999999999</v>
      </c>
    </row>
    <row r="835" spans="1:9" x14ac:dyDescent="0.25">
      <c r="A835">
        <v>2020</v>
      </c>
      <c r="B835">
        <v>2</v>
      </c>
      <c r="C835">
        <v>4</v>
      </c>
      <c r="D835">
        <v>17</v>
      </c>
      <c r="E835">
        <v>3</v>
      </c>
      <c r="F835" s="2">
        <f t="shared" ref="F835:F898" si="13">DATE(A835, B835, C835)</f>
        <v>43865</v>
      </c>
      <c r="G835" s="11">
        <v>43865.708333333336</v>
      </c>
      <c r="H835" s="9">
        <f>VLOOKUP(F835, 'Report Output'!$A$5:$Y$370, 'Hourly Table'!D835+2, 0)</f>
        <v>17.95</v>
      </c>
      <c r="I835" s="10">
        <f>VLOOKUP(G835,'PJM South (2018-2020)'!B$17528:C$26311,2,0)</f>
        <v>25.09</v>
      </c>
    </row>
    <row r="836" spans="1:9" x14ac:dyDescent="0.25">
      <c r="A836">
        <v>2020</v>
      </c>
      <c r="B836">
        <v>2</v>
      </c>
      <c r="C836">
        <v>4</v>
      </c>
      <c r="D836">
        <v>18</v>
      </c>
      <c r="E836">
        <v>3</v>
      </c>
      <c r="F836" s="2">
        <f t="shared" si="13"/>
        <v>43865</v>
      </c>
      <c r="G836" s="11">
        <v>43865.75</v>
      </c>
      <c r="H836" s="9">
        <f>VLOOKUP(F836, 'Report Output'!$A$5:$Y$370, 'Hourly Table'!D836+2, 0)</f>
        <v>18.43</v>
      </c>
      <c r="I836" s="10">
        <f>VLOOKUP(G836,'PJM South (2018-2020)'!B$17528:C$26311,2,0)</f>
        <v>17.989999999999998</v>
      </c>
    </row>
    <row r="837" spans="1:9" x14ac:dyDescent="0.25">
      <c r="A837">
        <v>2020</v>
      </c>
      <c r="B837">
        <v>2</v>
      </c>
      <c r="C837">
        <v>4</v>
      </c>
      <c r="D837">
        <v>19</v>
      </c>
      <c r="E837">
        <v>3</v>
      </c>
      <c r="F837" s="2">
        <f t="shared" si="13"/>
        <v>43865</v>
      </c>
      <c r="G837" s="11">
        <v>43865.791666666664</v>
      </c>
      <c r="H837" s="9">
        <f>VLOOKUP(F837, 'Report Output'!$A$5:$Y$370, 'Hourly Table'!D837+2, 0)</f>
        <v>18.510000000000002</v>
      </c>
      <c r="I837" s="10">
        <f>VLOOKUP(G837,'PJM South (2018-2020)'!B$17528:C$26311,2,0)</f>
        <v>17.91</v>
      </c>
    </row>
    <row r="838" spans="1:9" x14ac:dyDescent="0.25">
      <c r="A838">
        <v>2020</v>
      </c>
      <c r="B838">
        <v>2</v>
      </c>
      <c r="C838">
        <v>4</v>
      </c>
      <c r="D838">
        <v>20</v>
      </c>
      <c r="E838">
        <v>3</v>
      </c>
      <c r="F838" s="2">
        <f t="shared" si="13"/>
        <v>43865</v>
      </c>
      <c r="G838" s="11">
        <v>43865.833333333336</v>
      </c>
      <c r="H838" s="9">
        <f>VLOOKUP(F838, 'Report Output'!$A$5:$Y$370, 'Hourly Table'!D838+2, 0)</f>
        <v>18.25</v>
      </c>
      <c r="I838" s="10">
        <f>VLOOKUP(G838,'PJM South (2018-2020)'!B$17528:C$26311,2,0)</f>
        <v>22.49</v>
      </c>
    </row>
    <row r="839" spans="1:9" x14ac:dyDescent="0.25">
      <c r="A839">
        <v>2020</v>
      </c>
      <c r="B839">
        <v>2</v>
      </c>
      <c r="C839">
        <v>4</v>
      </c>
      <c r="D839">
        <v>21</v>
      </c>
      <c r="E839">
        <v>3</v>
      </c>
      <c r="F839" s="2">
        <f t="shared" si="13"/>
        <v>43865</v>
      </c>
      <c r="G839" s="11">
        <v>43865.875</v>
      </c>
      <c r="H839" s="9">
        <f>VLOOKUP(F839, 'Report Output'!$A$5:$Y$370, 'Hourly Table'!D839+2, 0)</f>
        <v>18.14</v>
      </c>
      <c r="I839" s="10">
        <f>VLOOKUP(G839,'PJM South (2018-2020)'!B$17528:C$26311,2,0)</f>
        <v>16.760000000000002</v>
      </c>
    </row>
    <row r="840" spans="1:9" x14ac:dyDescent="0.25">
      <c r="A840">
        <v>2020</v>
      </c>
      <c r="B840">
        <v>2</v>
      </c>
      <c r="C840">
        <v>4</v>
      </c>
      <c r="D840">
        <v>22</v>
      </c>
      <c r="E840">
        <v>3</v>
      </c>
      <c r="F840" s="2">
        <f t="shared" si="13"/>
        <v>43865</v>
      </c>
      <c r="G840" s="11">
        <v>43865.916666666664</v>
      </c>
      <c r="H840" s="9">
        <f>VLOOKUP(F840, 'Report Output'!$A$5:$Y$370, 'Hourly Table'!D840+2, 0)</f>
        <v>18.059999999999999</v>
      </c>
      <c r="I840" s="10">
        <f>VLOOKUP(G840,'PJM South (2018-2020)'!B$17528:C$26311,2,0)</f>
        <v>16.190000000000001</v>
      </c>
    </row>
    <row r="841" spans="1:9" x14ac:dyDescent="0.25">
      <c r="A841">
        <v>2020</v>
      </c>
      <c r="B841">
        <v>2</v>
      </c>
      <c r="C841">
        <v>4</v>
      </c>
      <c r="D841">
        <v>23</v>
      </c>
      <c r="E841">
        <v>3</v>
      </c>
      <c r="F841" s="2">
        <f t="shared" si="13"/>
        <v>43865</v>
      </c>
      <c r="G841" s="11">
        <v>43865.958333333336</v>
      </c>
      <c r="H841" s="9">
        <f>VLOOKUP(F841, 'Report Output'!$A$5:$Y$370, 'Hourly Table'!D841+2, 0)</f>
        <v>17.87</v>
      </c>
      <c r="I841" s="10">
        <f>VLOOKUP(G841,'PJM South (2018-2020)'!B$17528:C$26311,2,0)</f>
        <v>13.66</v>
      </c>
    </row>
    <row r="842" spans="1:9" x14ac:dyDescent="0.25">
      <c r="A842">
        <v>2020</v>
      </c>
      <c r="B842">
        <v>2</v>
      </c>
      <c r="C842">
        <v>5</v>
      </c>
      <c r="D842">
        <v>0</v>
      </c>
      <c r="E842">
        <v>4</v>
      </c>
      <c r="F842" s="2">
        <f t="shared" si="13"/>
        <v>43866</v>
      </c>
      <c r="G842" s="11">
        <v>43866</v>
      </c>
      <c r="H842" s="9">
        <f>VLOOKUP(F842, 'Report Output'!$A$5:$Y$370, 'Hourly Table'!D842+2, 0)</f>
        <v>17.920000000000002</v>
      </c>
      <c r="I842" s="10">
        <f>VLOOKUP(G842,'PJM South (2018-2020)'!B$17528:C$26311,2,0)</f>
        <v>13.8</v>
      </c>
    </row>
    <row r="843" spans="1:9" x14ac:dyDescent="0.25">
      <c r="A843">
        <v>2020</v>
      </c>
      <c r="B843">
        <v>2</v>
      </c>
      <c r="C843">
        <v>5</v>
      </c>
      <c r="D843">
        <v>1</v>
      </c>
      <c r="E843">
        <v>4</v>
      </c>
      <c r="F843" s="2">
        <f t="shared" si="13"/>
        <v>43866</v>
      </c>
      <c r="G843" s="11">
        <v>43866.041666666664</v>
      </c>
      <c r="H843" s="9">
        <f>VLOOKUP(F843, 'Report Output'!$A$5:$Y$370, 'Hourly Table'!D843+2, 0)</f>
        <v>17.82</v>
      </c>
      <c r="I843" s="10">
        <f>VLOOKUP(G843,'PJM South (2018-2020)'!B$17528:C$26311,2,0)</f>
        <v>15</v>
      </c>
    </row>
    <row r="844" spans="1:9" x14ac:dyDescent="0.25">
      <c r="A844">
        <v>2020</v>
      </c>
      <c r="B844">
        <v>2</v>
      </c>
      <c r="C844">
        <v>5</v>
      </c>
      <c r="D844">
        <v>2</v>
      </c>
      <c r="E844">
        <v>4</v>
      </c>
      <c r="F844" s="2">
        <f t="shared" si="13"/>
        <v>43866</v>
      </c>
      <c r="G844" s="11">
        <v>43866.083333333336</v>
      </c>
      <c r="H844" s="9">
        <f>VLOOKUP(F844, 'Report Output'!$A$5:$Y$370, 'Hourly Table'!D844+2, 0)</f>
        <v>17.82</v>
      </c>
      <c r="I844" s="10">
        <f>VLOOKUP(G844,'PJM South (2018-2020)'!B$17528:C$26311,2,0)</f>
        <v>14.06</v>
      </c>
    </row>
    <row r="845" spans="1:9" x14ac:dyDescent="0.25">
      <c r="A845">
        <v>2020</v>
      </c>
      <c r="B845">
        <v>2</v>
      </c>
      <c r="C845">
        <v>5</v>
      </c>
      <c r="D845">
        <v>3</v>
      </c>
      <c r="E845">
        <v>4</v>
      </c>
      <c r="F845" s="2">
        <f t="shared" si="13"/>
        <v>43866</v>
      </c>
      <c r="G845" s="11">
        <v>43866.125</v>
      </c>
      <c r="H845" s="9">
        <f>VLOOKUP(F845, 'Report Output'!$A$5:$Y$370, 'Hourly Table'!D845+2, 0)</f>
        <v>17.920000000000002</v>
      </c>
      <c r="I845" s="10">
        <f>VLOOKUP(G845,'PJM South (2018-2020)'!B$17528:C$26311,2,0)</f>
        <v>13.31</v>
      </c>
    </row>
    <row r="846" spans="1:9" x14ac:dyDescent="0.25">
      <c r="A846">
        <v>2020</v>
      </c>
      <c r="B846">
        <v>2</v>
      </c>
      <c r="C846">
        <v>5</v>
      </c>
      <c r="D846">
        <v>4</v>
      </c>
      <c r="E846">
        <v>4</v>
      </c>
      <c r="F846" s="2">
        <f t="shared" si="13"/>
        <v>43866</v>
      </c>
      <c r="G846" s="11">
        <v>43866.166666666664</v>
      </c>
      <c r="H846" s="9">
        <f>VLOOKUP(F846, 'Report Output'!$A$5:$Y$370, 'Hourly Table'!D846+2, 0)</f>
        <v>17.79</v>
      </c>
      <c r="I846" s="10">
        <f>VLOOKUP(G846,'PJM South (2018-2020)'!B$17528:C$26311,2,0)</f>
        <v>14.21</v>
      </c>
    </row>
    <row r="847" spans="1:9" x14ac:dyDescent="0.25">
      <c r="A847">
        <v>2020</v>
      </c>
      <c r="B847">
        <v>2</v>
      </c>
      <c r="C847">
        <v>5</v>
      </c>
      <c r="D847">
        <v>5</v>
      </c>
      <c r="E847">
        <v>4</v>
      </c>
      <c r="F847" s="2">
        <f t="shared" si="13"/>
        <v>43866</v>
      </c>
      <c r="G847" s="11">
        <v>43866.208333333336</v>
      </c>
      <c r="H847" s="9">
        <f>VLOOKUP(F847, 'Report Output'!$A$5:$Y$370, 'Hourly Table'!D847+2, 0)</f>
        <v>17.95</v>
      </c>
      <c r="I847" s="10">
        <f>VLOOKUP(G847,'PJM South (2018-2020)'!B$17528:C$26311,2,0)</f>
        <v>16.2</v>
      </c>
    </row>
    <row r="848" spans="1:9" x14ac:dyDescent="0.25">
      <c r="A848">
        <v>2020</v>
      </c>
      <c r="B848">
        <v>2</v>
      </c>
      <c r="C848">
        <v>5</v>
      </c>
      <c r="D848">
        <v>6</v>
      </c>
      <c r="E848">
        <v>4</v>
      </c>
      <c r="F848" s="2">
        <f t="shared" si="13"/>
        <v>43866</v>
      </c>
      <c r="G848" s="11">
        <v>43866.25</v>
      </c>
      <c r="H848" s="9">
        <f>VLOOKUP(F848, 'Report Output'!$A$5:$Y$370, 'Hourly Table'!D848+2, 0)</f>
        <v>18.13</v>
      </c>
      <c r="I848" s="10">
        <f>VLOOKUP(G848,'PJM South (2018-2020)'!B$17528:C$26311,2,0)</f>
        <v>21.48</v>
      </c>
    </row>
    <row r="849" spans="1:9" x14ac:dyDescent="0.25">
      <c r="A849">
        <v>2020</v>
      </c>
      <c r="B849">
        <v>2</v>
      </c>
      <c r="C849">
        <v>5</v>
      </c>
      <c r="D849">
        <v>7</v>
      </c>
      <c r="E849">
        <v>4</v>
      </c>
      <c r="F849" s="2">
        <f t="shared" si="13"/>
        <v>43866</v>
      </c>
      <c r="G849" s="11">
        <v>43866.291666666664</v>
      </c>
      <c r="H849" s="9">
        <f>VLOOKUP(F849, 'Report Output'!$A$5:$Y$370, 'Hourly Table'!D849+2, 0)</f>
        <v>19.149999999999999</v>
      </c>
      <c r="I849" s="10">
        <f>VLOOKUP(G849,'PJM South (2018-2020)'!B$17528:C$26311,2,0)</f>
        <v>20.6</v>
      </c>
    </row>
    <row r="850" spans="1:9" x14ac:dyDescent="0.25">
      <c r="A850">
        <v>2020</v>
      </c>
      <c r="B850">
        <v>2</v>
      </c>
      <c r="C850">
        <v>5</v>
      </c>
      <c r="D850">
        <v>8</v>
      </c>
      <c r="E850">
        <v>4</v>
      </c>
      <c r="F850" s="2">
        <f t="shared" si="13"/>
        <v>43866</v>
      </c>
      <c r="G850" s="11">
        <v>43866.333333333336</v>
      </c>
      <c r="H850" s="9">
        <f>VLOOKUP(F850, 'Report Output'!$A$5:$Y$370, 'Hourly Table'!D850+2, 0)</f>
        <v>18.96</v>
      </c>
      <c r="I850" s="10">
        <f>VLOOKUP(G850,'PJM South (2018-2020)'!B$17528:C$26311,2,0)</f>
        <v>21.41</v>
      </c>
    </row>
    <row r="851" spans="1:9" x14ac:dyDescent="0.25">
      <c r="A851">
        <v>2020</v>
      </c>
      <c r="B851">
        <v>2</v>
      </c>
      <c r="C851">
        <v>5</v>
      </c>
      <c r="D851">
        <v>9</v>
      </c>
      <c r="E851">
        <v>4</v>
      </c>
      <c r="F851" s="2">
        <f t="shared" si="13"/>
        <v>43866</v>
      </c>
      <c r="G851" s="11">
        <v>43866.375</v>
      </c>
      <c r="H851" s="9">
        <f>VLOOKUP(F851, 'Report Output'!$A$5:$Y$370, 'Hourly Table'!D851+2, 0)</f>
        <v>19.03</v>
      </c>
      <c r="I851" s="10">
        <f>VLOOKUP(G851,'PJM South (2018-2020)'!B$17528:C$26311,2,0)</f>
        <v>19.88</v>
      </c>
    </row>
    <row r="852" spans="1:9" x14ac:dyDescent="0.25">
      <c r="A852">
        <v>2020</v>
      </c>
      <c r="B852">
        <v>2</v>
      </c>
      <c r="C852">
        <v>5</v>
      </c>
      <c r="D852">
        <v>10</v>
      </c>
      <c r="E852">
        <v>4</v>
      </c>
      <c r="F852" s="2">
        <f t="shared" si="13"/>
        <v>43866</v>
      </c>
      <c r="G852" s="11">
        <v>43866.416666666664</v>
      </c>
      <c r="H852" s="9">
        <f>VLOOKUP(F852, 'Report Output'!$A$5:$Y$370, 'Hourly Table'!D852+2, 0)</f>
        <v>18.829999999999998</v>
      </c>
      <c r="I852" s="10">
        <f>VLOOKUP(G852,'PJM South (2018-2020)'!B$17528:C$26311,2,0)</f>
        <v>21.37</v>
      </c>
    </row>
    <row r="853" spans="1:9" x14ac:dyDescent="0.25">
      <c r="A853">
        <v>2020</v>
      </c>
      <c r="B853">
        <v>2</v>
      </c>
      <c r="C853">
        <v>5</v>
      </c>
      <c r="D853">
        <v>11</v>
      </c>
      <c r="E853">
        <v>4</v>
      </c>
      <c r="F853" s="2">
        <f t="shared" si="13"/>
        <v>43866</v>
      </c>
      <c r="G853" s="11">
        <v>43866.458333333336</v>
      </c>
      <c r="H853" s="9">
        <f>VLOOKUP(F853, 'Report Output'!$A$5:$Y$370, 'Hourly Table'!D853+2, 0)</f>
        <v>18.63</v>
      </c>
      <c r="I853" s="10">
        <f>VLOOKUP(G853,'PJM South (2018-2020)'!B$17528:C$26311,2,0)</f>
        <v>35.42</v>
      </c>
    </row>
    <row r="854" spans="1:9" x14ac:dyDescent="0.25">
      <c r="A854">
        <v>2020</v>
      </c>
      <c r="B854">
        <v>2</v>
      </c>
      <c r="C854">
        <v>5</v>
      </c>
      <c r="D854">
        <v>12</v>
      </c>
      <c r="E854">
        <v>4</v>
      </c>
      <c r="F854" s="2">
        <f t="shared" si="13"/>
        <v>43866</v>
      </c>
      <c r="G854" s="11">
        <v>43866.5</v>
      </c>
      <c r="H854" s="9">
        <f>VLOOKUP(F854, 'Report Output'!$A$5:$Y$370, 'Hourly Table'!D854+2, 0)</f>
        <v>18.53</v>
      </c>
      <c r="I854" s="10">
        <f>VLOOKUP(G854,'PJM South (2018-2020)'!B$17528:C$26311,2,0)</f>
        <v>20.59</v>
      </c>
    </row>
    <row r="855" spans="1:9" x14ac:dyDescent="0.25">
      <c r="A855">
        <v>2020</v>
      </c>
      <c r="B855">
        <v>2</v>
      </c>
      <c r="C855">
        <v>5</v>
      </c>
      <c r="D855">
        <v>13</v>
      </c>
      <c r="E855">
        <v>4</v>
      </c>
      <c r="F855" s="2">
        <f t="shared" si="13"/>
        <v>43866</v>
      </c>
      <c r="G855" s="11">
        <v>43866.541666666664</v>
      </c>
      <c r="H855" s="9">
        <f>VLOOKUP(F855, 'Report Output'!$A$5:$Y$370, 'Hourly Table'!D855+2, 0)</f>
        <v>18.96</v>
      </c>
      <c r="I855" s="10">
        <f>VLOOKUP(G855,'PJM South (2018-2020)'!B$17528:C$26311,2,0)</f>
        <v>20.6</v>
      </c>
    </row>
    <row r="856" spans="1:9" x14ac:dyDescent="0.25">
      <c r="A856">
        <v>2020</v>
      </c>
      <c r="B856">
        <v>2</v>
      </c>
      <c r="C856">
        <v>5</v>
      </c>
      <c r="D856">
        <v>14</v>
      </c>
      <c r="E856">
        <v>4</v>
      </c>
      <c r="F856" s="2">
        <f t="shared" si="13"/>
        <v>43866</v>
      </c>
      <c r="G856" s="11">
        <v>43866.583333333336</v>
      </c>
      <c r="H856" s="9">
        <f>VLOOKUP(F856, 'Report Output'!$A$5:$Y$370, 'Hourly Table'!D856+2, 0)</f>
        <v>18.760000000000002</v>
      </c>
      <c r="I856" s="10">
        <f>VLOOKUP(G856,'PJM South (2018-2020)'!B$17528:C$26311,2,0)</f>
        <v>19.11</v>
      </c>
    </row>
    <row r="857" spans="1:9" x14ac:dyDescent="0.25">
      <c r="A857">
        <v>2020</v>
      </c>
      <c r="B857">
        <v>2</v>
      </c>
      <c r="C857">
        <v>5</v>
      </c>
      <c r="D857">
        <v>15</v>
      </c>
      <c r="E857">
        <v>4</v>
      </c>
      <c r="F857" s="2">
        <f t="shared" si="13"/>
        <v>43866</v>
      </c>
      <c r="G857" s="11">
        <v>43866.625</v>
      </c>
      <c r="H857" s="9">
        <f>VLOOKUP(F857, 'Report Output'!$A$5:$Y$370, 'Hourly Table'!D857+2, 0)</f>
        <v>18.86</v>
      </c>
      <c r="I857" s="10">
        <f>VLOOKUP(G857,'PJM South (2018-2020)'!B$17528:C$26311,2,0)</f>
        <v>19.57</v>
      </c>
    </row>
    <row r="858" spans="1:9" x14ac:dyDescent="0.25">
      <c r="A858">
        <v>2020</v>
      </c>
      <c r="B858">
        <v>2</v>
      </c>
      <c r="C858">
        <v>5</v>
      </c>
      <c r="D858">
        <v>16</v>
      </c>
      <c r="E858">
        <v>4</v>
      </c>
      <c r="F858" s="2">
        <f t="shared" si="13"/>
        <v>43866</v>
      </c>
      <c r="G858" s="11">
        <v>43866.666666666664</v>
      </c>
      <c r="H858" s="9">
        <f>VLOOKUP(F858, 'Report Output'!$A$5:$Y$370, 'Hourly Table'!D858+2, 0)</f>
        <v>18.440000000000001</v>
      </c>
      <c r="I858" s="10">
        <f>VLOOKUP(G858,'PJM South (2018-2020)'!B$17528:C$26311,2,0)</f>
        <v>17.940000000000001</v>
      </c>
    </row>
    <row r="859" spans="1:9" x14ac:dyDescent="0.25">
      <c r="A859">
        <v>2020</v>
      </c>
      <c r="B859">
        <v>2</v>
      </c>
      <c r="C859">
        <v>5</v>
      </c>
      <c r="D859">
        <v>17</v>
      </c>
      <c r="E859">
        <v>4</v>
      </c>
      <c r="F859" s="2">
        <f t="shared" si="13"/>
        <v>43866</v>
      </c>
      <c r="G859" s="11">
        <v>43866.708333333336</v>
      </c>
      <c r="H859" s="9">
        <f>VLOOKUP(F859, 'Report Output'!$A$5:$Y$370, 'Hourly Table'!D859+2, 0)</f>
        <v>18.82</v>
      </c>
      <c r="I859" s="10">
        <f>VLOOKUP(G859,'PJM South (2018-2020)'!B$17528:C$26311,2,0)</f>
        <v>24.83</v>
      </c>
    </row>
    <row r="860" spans="1:9" x14ac:dyDescent="0.25">
      <c r="A860">
        <v>2020</v>
      </c>
      <c r="B860">
        <v>2</v>
      </c>
      <c r="C860">
        <v>5</v>
      </c>
      <c r="D860">
        <v>18</v>
      </c>
      <c r="E860">
        <v>4</v>
      </c>
      <c r="F860" s="2">
        <f t="shared" si="13"/>
        <v>43866</v>
      </c>
      <c r="G860" s="11">
        <v>43866.75</v>
      </c>
      <c r="H860" s="9">
        <f>VLOOKUP(F860, 'Report Output'!$A$5:$Y$370, 'Hourly Table'!D860+2, 0)</f>
        <v>19.43</v>
      </c>
      <c r="I860" s="10">
        <f>VLOOKUP(G860,'PJM South (2018-2020)'!B$17528:C$26311,2,0)</f>
        <v>21.65</v>
      </c>
    </row>
    <row r="861" spans="1:9" x14ac:dyDescent="0.25">
      <c r="A861">
        <v>2020</v>
      </c>
      <c r="B861">
        <v>2</v>
      </c>
      <c r="C861">
        <v>5</v>
      </c>
      <c r="D861">
        <v>19</v>
      </c>
      <c r="E861">
        <v>4</v>
      </c>
      <c r="F861" s="2">
        <f t="shared" si="13"/>
        <v>43866</v>
      </c>
      <c r="G861" s="11">
        <v>43866.791666666664</v>
      </c>
      <c r="H861" s="9">
        <f>VLOOKUP(F861, 'Report Output'!$A$5:$Y$370, 'Hourly Table'!D861+2, 0)</f>
        <v>19.04</v>
      </c>
      <c r="I861" s="10">
        <f>VLOOKUP(G861,'PJM South (2018-2020)'!B$17528:C$26311,2,0)</f>
        <v>20.329999999999998</v>
      </c>
    </row>
    <row r="862" spans="1:9" x14ac:dyDescent="0.25">
      <c r="A862">
        <v>2020</v>
      </c>
      <c r="B862">
        <v>2</v>
      </c>
      <c r="C862">
        <v>5</v>
      </c>
      <c r="D862">
        <v>20</v>
      </c>
      <c r="E862">
        <v>4</v>
      </c>
      <c r="F862" s="2">
        <f t="shared" si="13"/>
        <v>43866</v>
      </c>
      <c r="G862" s="11">
        <v>43866.833333333336</v>
      </c>
      <c r="H862" s="9">
        <f>VLOOKUP(F862, 'Report Output'!$A$5:$Y$370, 'Hourly Table'!D862+2, 0)</f>
        <v>19.03</v>
      </c>
      <c r="I862" s="10">
        <f>VLOOKUP(G862,'PJM South (2018-2020)'!B$17528:C$26311,2,0)</f>
        <v>21.22</v>
      </c>
    </row>
    <row r="863" spans="1:9" x14ac:dyDescent="0.25">
      <c r="A863">
        <v>2020</v>
      </c>
      <c r="B863">
        <v>2</v>
      </c>
      <c r="C863">
        <v>5</v>
      </c>
      <c r="D863">
        <v>21</v>
      </c>
      <c r="E863">
        <v>4</v>
      </c>
      <c r="F863" s="2">
        <f t="shared" si="13"/>
        <v>43866</v>
      </c>
      <c r="G863" s="11">
        <v>43866.875</v>
      </c>
      <c r="H863" s="9">
        <f>VLOOKUP(F863, 'Report Output'!$A$5:$Y$370, 'Hourly Table'!D863+2, 0)</f>
        <v>18.57</v>
      </c>
      <c r="I863" s="10">
        <f>VLOOKUP(G863,'PJM South (2018-2020)'!B$17528:C$26311,2,0)</f>
        <v>21.75</v>
      </c>
    </row>
    <row r="864" spans="1:9" x14ac:dyDescent="0.25">
      <c r="A864">
        <v>2020</v>
      </c>
      <c r="B864">
        <v>2</v>
      </c>
      <c r="C864">
        <v>5</v>
      </c>
      <c r="D864">
        <v>22</v>
      </c>
      <c r="E864">
        <v>4</v>
      </c>
      <c r="F864" s="2">
        <f t="shared" si="13"/>
        <v>43866</v>
      </c>
      <c r="G864" s="11">
        <v>43866.916666666664</v>
      </c>
      <c r="H864" s="9">
        <f>VLOOKUP(F864, 'Report Output'!$A$5:$Y$370, 'Hourly Table'!D864+2, 0)</f>
        <v>18.62</v>
      </c>
      <c r="I864" s="10">
        <f>VLOOKUP(G864,'PJM South (2018-2020)'!B$17528:C$26311,2,0)</f>
        <v>19.28</v>
      </c>
    </row>
    <row r="865" spans="1:9" x14ac:dyDescent="0.25">
      <c r="A865">
        <v>2020</v>
      </c>
      <c r="B865">
        <v>2</v>
      </c>
      <c r="C865">
        <v>5</v>
      </c>
      <c r="D865">
        <v>23</v>
      </c>
      <c r="E865">
        <v>4</v>
      </c>
      <c r="F865" s="2">
        <f t="shared" si="13"/>
        <v>43866</v>
      </c>
      <c r="G865" s="11">
        <v>43866.958333333336</v>
      </c>
      <c r="H865" s="9">
        <f>VLOOKUP(F865, 'Report Output'!$A$5:$Y$370, 'Hourly Table'!D865+2, 0)</f>
        <v>18.13</v>
      </c>
      <c r="I865" s="10">
        <f>VLOOKUP(G865,'PJM South (2018-2020)'!B$17528:C$26311,2,0)</f>
        <v>18.2</v>
      </c>
    </row>
    <row r="866" spans="1:9" x14ac:dyDescent="0.25">
      <c r="A866">
        <v>2020</v>
      </c>
      <c r="B866">
        <v>2</v>
      </c>
      <c r="C866">
        <v>6</v>
      </c>
      <c r="D866">
        <v>0</v>
      </c>
      <c r="E866">
        <v>5</v>
      </c>
      <c r="F866" s="2">
        <f t="shared" si="13"/>
        <v>43867</v>
      </c>
      <c r="G866" s="11">
        <v>43867</v>
      </c>
      <c r="H866" s="9">
        <f>VLOOKUP(F866, 'Report Output'!$A$5:$Y$370, 'Hourly Table'!D866+2, 0)</f>
        <v>17.93</v>
      </c>
      <c r="I866" s="10">
        <f>VLOOKUP(G866,'PJM South (2018-2020)'!B$17528:C$26311,2,0)</f>
        <v>24.02</v>
      </c>
    </row>
    <row r="867" spans="1:9" x14ac:dyDescent="0.25">
      <c r="A867">
        <v>2020</v>
      </c>
      <c r="B867">
        <v>2</v>
      </c>
      <c r="C867">
        <v>6</v>
      </c>
      <c r="D867">
        <v>1</v>
      </c>
      <c r="E867">
        <v>5</v>
      </c>
      <c r="F867" s="2">
        <f t="shared" si="13"/>
        <v>43867</v>
      </c>
      <c r="G867" s="11">
        <v>43867.041666666664</v>
      </c>
      <c r="H867" s="9">
        <f>VLOOKUP(F867, 'Report Output'!$A$5:$Y$370, 'Hourly Table'!D867+2, 0)</f>
        <v>17.809999999999999</v>
      </c>
      <c r="I867" s="10">
        <f>VLOOKUP(G867,'PJM South (2018-2020)'!B$17528:C$26311,2,0)</f>
        <v>21.13</v>
      </c>
    </row>
    <row r="868" spans="1:9" x14ac:dyDescent="0.25">
      <c r="A868">
        <v>2020</v>
      </c>
      <c r="B868">
        <v>2</v>
      </c>
      <c r="C868">
        <v>6</v>
      </c>
      <c r="D868">
        <v>2</v>
      </c>
      <c r="E868">
        <v>5</v>
      </c>
      <c r="F868" s="2">
        <f t="shared" si="13"/>
        <v>43867</v>
      </c>
      <c r="G868" s="11">
        <v>43867.083333333336</v>
      </c>
      <c r="H868" s="9">
        <f>VLOOKUP(F868, 'Report Output'!$A$5:$Y$370, 'Hourly Table'!D868+2, 0)</f>
        <v>17.809999999999999</v>
      </c>
      <c r="I868" s="10">
        <f>VLOOKUP(G868,'PJM South (2018-2020)'!B$17528:C$26311,2,0)</f>
        <v>19.11</v>
      </c>
    </row>
    <row r="869" spans="1:9" x14ac:dyDescent="0.25">
      <c r="A869">
        <v>2020</v>
      </c>
      <c r="B869">
        <v>2</v>
      </c>
      <c r="C869">
        <v>6</v>
      </c>
      <c r="D869">
        <v>3</v>
      </c>
      <c r="E869">
        <v>5</v>
      </c>
      <c r="F869" s="2">
        <f t="shared" si="13"/>
        <v>43867</v>
      </c>
      <c r="G869" s="11">
        <v>43867.125</v>
      </c>
      <c r="H869" s="9">
        <f>VLOOKUP(F869, 'Report Output'!$A$5:$Y$370, 'Hourly Table'!D869+2, 0)</f>
        <v>17.8</v>
      </c>
      <c r="I869" s="10">
        <f>VLOOKUP(G869,'PJM South (2018-2020)'!B$17528:C$26311,2,0)</f>
        <v>18.64</v>
      </c>
    </row>
    <row r="870" spans="1:9" x14ac:dyDescent="0.25">
      <c r="A870">
        <v>2020</v>
      </c>
      <c r="B870">
        <v>2</v>
      </c>
      <c r="C870">
        <v>6</v>
      </c>
      <c r="D870">
        <v>4</v>
      </c>
      <c r="E870">
        <v>5</v>
      </c>
      <c r="F870" s="2">
        <f t="shared" si="13"/>
        <v>43867</v>
      </c>
      <c r="G870" s="11">
        <v>43867.166666666664</v>
      </c>
      <c r="H870" s="9">
        <f>VLOOKUP(F870, 'Report Output'!$A$5:$Y$370, 'Hourly Table'!D870+2, 0)</f>
        <v>17.8</v>
      </c>
      <c r="I870" s="10">
        <f>VLOOKUP(G870,'PJM South (2018-2020)'!B$17528:C$26311,2,0)</f>
        <v>17.579999999999998</v>
      </c>
    </row>
    <row r="871" spans="1:9" x14ac:dyDescent="0.25">
      <c r="A871">
        <v>2020</v>
      </c>
      <c r="B871">
        <v>2</v>
      </c>
      <c r="C871">
        <v>6</v>
      </c>
      <c r="D871">
        <v>5</v>
      </c>
      <c r="E871">
        <v>5</v>
      </c>
      <c r="F871" s="2">
        <f t="shared" si="13"/>
        <v>43867</v>
      </c>
      <c r="G871" s="11">
        <v>43867.208333333336</v>
      </c>
      <c r="H871" s="9">
        <f>VLOOKUP(F871, 'Report Output'!$A$5:$Y$370, 'Hourly Table'!D871+2, 0)</f>
        <v>17.829999999999998</v>
      </c>
      <c r="I871" s="10">
        <f>VLOOKUP(G871,'PJM South (2018-2020)'!B$17528:C$26311,2,0)</f>
        <v>21.5</v>
      </c>
    </row>
    <row r="872" spans="1:9" x14ac:dyDescent="0.25">
      <c r="A872">
        <v>2020</v>
      </c>
      <c r="B872">
        <v>2</v>
      </c>
      <c r="C872">
        <v>6</v>
      </c>
      <c r="D872">
        <v>6</v>
      </c>
      <c r="E872">
        <v>5</v>
      </c>
      <c r="F872" s="2">
        <f t="shared" si="13"/>
        <v>43867</v>
      </c>
      <c r="G872" s="11">
        <v>43867.25</v>
      </c>
      <c r="H872" s="9">
        <f>VLOOKUP(F872, 'Report Output'!$A$5:$Y$370, 'Hourly Table'!D872+2, 0)</f>
        <v>18.38</v>
      </c>
      <c r="I872" s="10">
        <f>VLOOKUP(G872,'PJM South (2018-2020)'!B$17528:C$26311,2,0)</f>
        <v>44.76</v>
      </c>
    </row>
    <row r="873" spans="1:9" x14ac:dyDescent="0.25">
      <c r="A873">
        <v>2020</v>
      </c>
      <c r="B873">
        <v>2</v>
      </c>
      <c r="C873">
        <v>6</v>
      </c>
      <c r="D873">
        <v>7</v>
      </c>
      <c r="E873">
        <v>5</v>
      </c>
      <c r="F873" s="2">
        <f t="shared" si="13"/>
        <v>43867</v>
      </c>
      <c r="G873" s="11">
        <v>43867.291666666664</v>
      </c>
      <c r="H873" s="9">
        <f>VLOOKUP(F873, 'Report Output'!$A$5:$Y$370, 'Hourly Table'!D873+2, 0)</f>
        <v>18.34</v>
      </c>
      <c r="I873" s="10">
        <f>VLOOKUP(G873,'PJM South (2018-2020)'!B$17528:C$26311,2,0)</f>
        <v>37.19</v>
      </c>
    </row>
    <row r="874" spans="1:9" x14ac:dyDescent="0.25">
      <c r="A874">
        <v>2020</v>
      </c>
      <c r="B874">
        <v>2</v>
      </c>
      <c r="C874">
        <v>6</v>
      </c>
      <c r="D874">
        <v>8</v>
      </c>
      <c r="E874">
        <v>5</v>
      </c>
      <c r="F874" s="2">
        <f t="shared" si="13"/>
        <v>43867</v>
      </c>
      <c r="G874" s="11">
        <v>43867.333333333336</v>
      </c>
      <c r="H874" s="9">
        <f>VLOOKUP(F874, 'Report Output'!$A$5:$Y$370, 'Hourly Table'!D874+2, 0)</f>
        <v>18.66</v>
      </c>
      <c r="I874" s="10">
        <f>VLOOKUP(G874,'PJM South (2018-2020)'!B$17528:C$26311,2,0)</f>
        <v>28.44</v>
      </c>
    </row>
    <row r="875" spans="1:9" x14ac:dyDescent="0.25">
      <c r="A875">
        <v>2020</v>
      </c>
      <c r="B875">
        <v>2</v>
      </c>
      <c r="C875">
        <v>6</v>
      </c>
      <c r="D875">
        <v>9</v>
      </c>
      <c r="E875">
        <v>5</v>
      </c>
      <c r="F875" s="2">
        <f t="shared" si="13"/>
        <v>43867</v>
      </c>
      <c r="G875" s="11">
        <v>43867.375</v>
      </c>
      <c r="H875" s="9">
        <f>VLOOKUP(F875, 'Report Output'!$A$5:$Y$370, 'Hourly Table'!D875+2, 0)</f>
        <v>18.59</v>
      </c>
      <c r="I875" s="10">
        <f>VLOOKUP(G875,'PJM South (2018-2020)'!B$17528:C$26311,2,0)</f>
        <v>24.3</v>
      </c>
    </row>
    <row r="876" spans="1:9" x14ac:dyDescent="0.25">
      <c r="A876">
        <v>2020</v>
      </c>
      <c r="B876">
        <v>2</v>
      </c>
      <c r="C876">
        <v>6</v>
      </c>
      <c r="D876">
        <v>10</v>
      </c>
      <c r="E876">
        <v>5</v>
      </c>
      <c r="F876" s="2">
        <f t="shared" si="13"/>
        <v>43867</v>
      </c>
      <c r="G876" s="11">
        <v>43867.416666666664</v>
      </c>
      <c r="H876" s="9">
        <f>VLOOKUP(F876, 'Report Output'!$A$5:$Y$370, 'Hourly Table'!D876+2, 0)</f>
        <v>18.84</v>
      </c>
      <c r="I876" s="10">
        <f>VLOOKUP(G876,'PJM South (2018-2020)'!B$17528:C$26311,2,0)</f>
        <v>20.88</v>
      </c>
    </row>
    <row r="877" spans="1:9" x14ac:dyDescent="0.25">
      <c r="A877">
        <v>2020</v>
      </c>
      <c r="B877">
        <v>2</v>
      </c>
      <c r="C877">
        <v>6</v>
      </c>
      <c r="D877">
        <v>11</v>
      </c>
      <c r="E877">
        <v>5</v>
      </c>
      <c r="F877" s="2">
        <f t="shared" si="13"/>
        <v>43867</v>
      </c>
      <c r="G877" s="11">
        <v>43867.458333333336</v>
      </c>
      <c r="H877" s="9">
        <f>VLOOKUP(F877, 'Report Output'!$A$5:$Y$370, 'Hourly Table'!D877+2, 0)</f>
        <v>18.78</v>
      </c>
      <c r="I877" s="10">
        <f>VLOOKUP(G877,'PJM South (2018-2020)'!B$17528:C$26311,2,0)</f>
        <v>51.39</v>
      </c>
    </row>
    <row r="878" spans="1:9" x14ac:dyDescent="0.25">
      <c r="A878">
        <v>2020</v>
      </c>
      <c r="B878">
        <v>2</v>
      </c>
      <c r="C878">
        <v>6</v>
      </c>
      <c r="D878">
        <v>12</v>
      </c>
      <c r="E878">
        <v>5</v>
      </c>
      <c r="F878" s="2">
        <f t="shared" si="13"/>
        <v>43867</v>
      </c>
      <c r="G878" s="11">
        <v>43867.5</v>
      </c>
      <c r="H878" s="9">
        <f>VLOOKUP(F878, 'Report Output'!$A$5:$Y$370, 'Hourly Table'!D878+2, 0)</f>
        <v>18.850000000000001</v>
      </c>
      <c r="I878" s="10">
        <f>VLOOKUP(G878,'PJM South (2018-2020)'!B$17528:C$26311,2,0)</f>
        <v>22.75</v>
      </c>
    </row>
    <row r="879" spans="1:9" x14ac:dyDescent="0.25">
      <c r="A879">
        <v>2020</v>
      </c>
      <c r="B879">
        <v>2</v>
      </c>
      <c r="C879">
        <v>6</v>
      </c>
      <c r="D879">
        <v>13</v>
      </c>
      <c r="E879">
        <v>5</v>
      </c>
      <c r="F879" s="2">
        <f t="shared" si="13"/>
        <v>43867</v>
      </c>
      <c r="G879" s="11">
        <v>43867.541666666664</v>
      </c>
      <c r="H879" s="9">
        <f>VLOOKUP(F879, 'Report Output'!$A$5:$Y$370, 'Hourly Table'!D879+2, 0)</f>
        <v>18.86</v>
      </c>
      <c r="I879" s="10">
        <f>VLOOKUP(G879,'PJM South (2018-2020)'!B$17528:C$26311,2,0)</f>
        <v>21.64</v>
      </c>
    </row>
    <row r="880" spans="1:9" x14ac:dyDescent="0.25">
      <c r="A880">
        <v>2020</v>
      </c>
      <c r="B880">
        <v>2</v>
      </c>
      <c r="C880">
        <v>6</v>
      </c>
      <c r="D880">
        <v>14</v>
      </c>
      <c r="E880">
        <v>5</v>
      </c>
      <c r="F880" s="2">
        <f t="shared" si="13"/>
        <v>43867</v>
      </c>
      <c r="G880" s="11">
        <v>43867.583333333336</v>
      </c>
      <c r="H880" s="9">
        <f>VLOOKUP(F880, 'Report Output'!$A$5:$Y$370, 'Hourly Table'!D880+2, 0)</f>
        <v>18.850000000000001</v>
      </c>
      <c r="I880" s="10">
        <f>VLOOKUP(G880,'PJM South (2018-2020)'!B$17528:C$26311,2,0)</f>
        <v>22.23</v>
      </c>
    </row>
    <row r="881" spans="1:9" x14ac:dyDescent="0.25">
      <c r="A881">
        <v>2020</v>
      </c>
      <c r="B881">
        <v>2</v>
      </c>
      <c r="C881">
        <v>6</v>
      </c>
      <c r="D881">
        <v>15</v>
      </c>
      <c r="E881">
        <v>5</v>
      </c>
      <c r="F881" s="2">
        <f t="shared" si="13"/>
        <v>43867</v>
      </c>
      <c r="G881" s="11">
        <v>43867.625</v>
      </c>
      <c r="H881" s="9">
        <f>VLOOKUP(F881, 'Report Output'!$A$5:$Y$370, 'Hourly Table'!D881+2, 0)</f>
        <v>18.850000000000001</v>
      </c>
      <c r="I881" s="10">
        <f>VLOOKUP(G881,'PJM South (2018-2020)'!B$17528:C$26311,2,0)</f>
        <v>22.08</v>
      </c>
    </row>
    <row r="882" spans="1:9" x14ac:dyDescent="0.25">
      <c r="A882">
        <v>2020</v>
      </c>
      <c r="B882">
        <v>2</v>
      </c>
      <c r="C882">
        <v>6</v>
      </c>
      <c r="D882">
        <v>16</v>
      </c>
      <c r="E882">
        <v>5</v>
      </c>
      <c r="F882" s="2">
        <f t="shared" si="13"/>
        <v>43867</v>
      </c>
      <c r="G882" s="11">
        <v>43867.666666666664</v>
      </c>
      <c r="H882" s="9">
        <f>VLOOKUP(F882, 'Report Output'!$A$5:$Y$370, 'Hourly Table'!D882+2, 0)</f>
        <v>18.82</v>
      </c>
      <c r="I882" s="10">
        <f>VLOOKUP(G882,'PJM South (2018-2020)'!B$17528:C$26311,2,0)</f>
        <v>21.02</v>
      </c>
    </row>
    <row r="883" spans="1:9" x14ac:dyDescent="0.25">
      <c r="A883">
        <v>2020</v>
      </c>
      <c r="B883">
        <v>2</v>
      </c>
      <c r="C883">
        <v>6</v>
      </c>
      <c r="D883">
        <v>17</v>
      </c>
      <c r="E883">
        <v>5</v>
      </c>
      <c r="F883" s="2">
        <f t="shared" si="13"/>
        <v>43867</v>
      </c>
      <c r="G883" s="11">
        <v>43867.708333333336</v>
      </c>
      <c r="H883" s="9">
        <f>VLOOKUP(F883, 'Report Output'!$A$5:$Y$370, 'Hourly Table'!D883+2, 0)</f>
        <v>19.12</v>
      </c>
      <c r="I883" s="10">
        <f>VLOOKUP(G883,'PJM South (2018-2020)'!B$17528:C$26311,2,0)</f>
        <v>28.82</v>
      </c>
    </row>
    <row r="884" spans="1:9" x14ac:dyDescent="0.25">
      <c r="A884">
        <v>2020</v>
      </c>
      <c r="B884">
        <v>2</v>
      </c>
      <c r="C884">
        <v>6</v>
      </c>
      <c r="D884">
        <v>18</v>
      </c>
      <c r="E884">
        <v>5</v>
      </c>
      <c r="F884" s="2">
        <f t="shared" si="13"/>
        <v>43867</v>
      </c>
      <c r="G884" s="11">
        <v>43867.75</v>
      </c>
      <c r="H884" s="9">
        <f>VLOOKUP(F884, 'Report Output'!$A$5:$Y$370, 'Hourly Table'!D884+2, 0)</f>
        <v>19.600000000000001</v>
      </c>
      <c r="I884" s="10">
        <f>VLOOKUP(G884,'PJM South (2018-2020)'!B$17528:C$26311,2,0)</f>
        <v>31.4</v>
      </c>
    </row>
    <row r="885" spans="1:9" x14ac:dyDescent="0.25">
      <c r="A885">
        <v>2020</v>
      </c>
      <c r="B885">
        <v>2</v>
      </c>
      <c r="C885">
        <v>6</v>
      </c>
      <c r="D885">
        <v>19</v>
      </c>
      <c r="E885">
        <v>5</v>
      </c>
      <c r="F885" s="2">
        <f t="shared" si="13"/>
        <v>43867</v>
      </c>
      <c r="G885" s="11">
        <v>43867.791666666664</v>
      </c>
      <c r="H885" s="9">
        <f>VLOOKUP(F885, 'Report Output'!$A$5:$Y$370, 'Hourly Table'!D885+2, 0)</f>
        <v>19.2</v>
      </c>
      <c r="I885" s="10">
        <f>VLOOKUP(G885,'PJM South (2018-2020)'!B$17528:C$26311,2,0)</f>
        <v>26.69</v>
      </c>
    </row>
    <row r="886" spans="1:9" x14ac:dyDescent="0.25">
      <c r="A886">
        <v>2020</v>
      </c>
      <c r="B886">
        <v>2</v>
      </c>
      <c r="C886">
        <v>6</v>
      </c>
      <c r="D886">
        <v>20</v>
      </c>
      <c r="E886">
        <v>5</v>
      </c>
      <c r="F886" s="2">
        <f t="shared" si="13"/>
        <v>43867</v>
      </c>
      <c r="G886" s="11">
        <v>43867.833333333336</v>
      </c>
      <c r="H886" s="9">
        <f>VLOOKUP(F886, 'Report Output'!$A$5:$Y$370, 'Hourly Table'!D886+2, 0)</f>
        <v>19.54</v>
      </c>
      <c r="I886" s="10">
        <f>VLOOKUP(G886,'PJM South (2018-2020)'!B$17528:C$26311,2,0)</f>
        <v>28.66</v>
      </c>
    </row>
    <row r="887" spans="1:9" x14ac:dyDescent="0.25">
      <c r="A887">
        <v>2020</v>
      </c>
      <c r="B887">
        <v>2</v>
      </c>
      <c r="C887">
        <v>6</v>
      </c>
      <c r="D887">
        <v>21</v>
      </c>
      <c r="E887">
        <v>5</v>
      </c>
      <c r="F887" s="2">
        <f t="shared" si="13"/>
        <v>43867</v>
      </c>
      <c r="G887" s="11">
        <v>43867.875</v>
      </c>
      <c r="H887" s="9">
        <f>VLOOKUP(F887, 'Report Output'!$A$5:$Y$370, 'Hourly Table'!D887+2, 0)</f>
        <v>19.420000000000002</v>
      </c>
      <c r="I887" s="10">
        <f>VLOOKUP(G887,'PJM South (2018-2020)'!B$17528:C$26311,2,0)</f>
        <v>20.52</v>
      </c>
    </row>
    <row r="888" spans="1:9" x14ac:dyDescent="0.25">
      <c r="A888">
        <v>2020</v>
      </c>
      <c r="B888">
        <v>2</v>
      </c>
      <c r="C888">
        <v>6</v>
      </c>
      <c r="D888">
        <v>22</v>
      </c>
      <c r="E888">
        <v>5</v>
      </c>
      <c r="F888" s="2">
        <f t="shared" si="13"/>
        <v>43867</v>
      </c>
      <c r="G888" s="11">
        <v>43867.916666666664</v>
      </c>
      <c r="H888" s="9">
        <f>VLOOKUP(F888, 'Report Output'!$A$5:$Y$370, 'Hourly Table'!D888+2, 0)</f>
        <v>19.23</v>
      </c>
      <c r="I888" s="10">
        <f>VLOOKUP(G888,'PJM South (2018-2020)'!B$17528:C$26311,2,0)</f>
        <v>20.07</v>
      </c>
    </row>
    <row r="889" spans="1:9" x14ac:dyDescent="0.25">
      <c r="A889">
        <v>2020</v>
      </c>
      <c r="B889">
        <v>2</v>
      </c>
      <c r="C889">
        <v>6</v>
      </c>
      <c r="D889">
        <v>23</v>
      </c>
      <c r="E889">
        <v>5</v>
      </c>
      <c r="F889" s="2">
        <f t="shared" si="13"/>
        <v>43867</v>
      </c>
      <c r="G889" s="11">
        <v>43867.958333333336</v>
      </c>
      <c r="H889" s="9">
        <f>VLOOKUP(F889, 'Report Output'!$A$5:$Y$370, 'Hourly Table'!D889+2, 0)</f>
        <v>19.12</v>
      </c>
      <c r="I889" s="10">
        <f>VLOOKUP(G889,'PJM South (2018-2020)'!B$17528:C$26311,2,0)</f>
        <v>19.8</v>
      </c>
    </row>
    <row r="890" spans="1:9" x14ac:dyDescent="0.25">
      <c r="A890">
        <v>2020</v>
      </c>
      <c r="B890">
        <v>2</v>
      </c>
      <c r="C890">
        <v>7</v>
      </c>
      <c r="D890">
        <v>0</v>
      </c>
      <c r="E890">
        <v>6</v>
      </c>
      <c r="F890" s="2">
        <f t="shared" si="13"/>
        <v>43868</v>
      </c>
      <c r="G890" s="11">
        <v>43868</v>
      </c>
      <c r="H890" s="9">
        <f>VLOOKUP(F890, 'Report Output'!$A$5:$Y$370, 'Hourly Table'!D890+2, 0)</f>
        <v>18.989999999999998</v>
      </c>
      <c r="I890" s="10">
        <f>VLOOKUP(G890,'PJM South (2018-2020)'!B$17528:C$26311,2,0)</f>
        <v>18.649999999999999</v>
      </c>
    </row>
    <row r="891" spans="1:9" x14ac:dyDescent="0.25">
      <c r="A891">
        <v>2020</v>
      </c>
      <c r="B891">
        <v>2</v>
      </c>
      <c r="C891">
        <v>7</v>
      </c>
      <c r="D891">
        <v>1</v>
      </c>
      <c r="E891">
        <v>6</v>
      </c>
      <c r="F891" s="2">
        <f t="shared" si="13"/>
        <v>43868</v>
      </c>
      <c r="G891" s="11">
        <v>43868.041666666664</v>
      </c>
      <c r="H891" s="9">
        <f>VLOOKUP(F891, 'Report Output'!$A$5:$Y$370, 'Hourly Table'!D891+2, 0)</f>
        <v>18.82</v>
      </c>
      <c r="I891" s="10">
        <f>VLOOKUP(G891,'PJM South (2018-2020)'!B$17528:C$26311,2,0)</f>
        <v>17.940000000000001</v>
      </c>
    </row>
    <row r="892" spans="1:9" x14ac:dyDescent="0.25">
      <c r="A892">
        <v>2020</v>
      </c>
      <c r="B892">
        <v>2</v>
      </c>
      <c r="C892">
        <v>7</v>
      </c>
      <c r="D892">
        <v>2</v>
      </c>
      <c r="E892">
        <v>6</v>
      </c>
      <c r="F892" s="2">
        <f t="shared" si="13"/>
        <v>43868</v>
      </c>
      <c r="G892" s="11">
        <v>43868.083333333336</v>
      </c>
      <c r="H892" s="9">
        <f>VLOOKUP(F892, 'Report Output'!$A$5:$Y$370, 'Hourly Table'!D892+2, 0)</f>
        <v>18.7</v>
      </c>
      <c r="I892" s="10">
        <f>VLOOKUP(G892,'PJM South (2018-2020)'!B$17528:C$26311,2,0)</f>
        <v>17.68</v>
      </c>
    </row>
    <row r="893" spans="1:9" x14ac:dyDescent="0.25">
      <c r="A893">
        <v>2020</v>
      </c>
      <c r="B893">
        <v>2</v>
      </c>
      <c r="C893">
        <v>7</v>
      </c>
      <c r="D893">
        <v>3</v>
      </c>
      <c r="E893">
        <v>6</v>
      </c>
      <c r="F893" s="2">
        <f t="shared" si="13"/>
        <v>43868</v>
      </c>
      <c r="G893" s="11">
        <v>43868.125</v>
      </c>
      <c r="H893" s="9">
        <f>VLOOKUP(F893, 'Report Output'!$A$5:$Y$370, 'Hourly Table'!D893+2, 0)</f>
        <v>18.760000000000002</v>
      </c>
      <c r="I893" s="10">
        <f>VLOOKUP(G893,'PJM South (2018-2020)'!B$17528:C$26311,2,0)</f>
        <v>16.3</v>
      </c>
    </row>
    <row r="894" spans="1:9" x14ac:dyDescent="0.25">
      <c r="A894">
        <v>2020</v>
      </c>
      <c r="B894">
        <v>2</v>
      </c>
      <c r="C894">
        <v>7</v>
      </c>
      <c r="D894">
        <v>4</v>
      </c>
      <c r="E894">
        <v>6</v>
      </c>
      <c r="F894" s="2">
        <f t="shared" si="13"/>
        <v>43868</v>
      </c>
      <c r="G894" s="11">
        <v>43868.166666666664</v>
      </c>
      <c r="H894" s="9">
        <f>VLOOKUP(F894, 'Report Output'!$A$5:$Y$370, 'Hourly Table'!D894+2, 0)</f>
        <v>18.61</v>
      </c>
      <c r="I894" s="10">
        <f>VLOOKUP(G894,'PJM South (2018-2020)'!B$17528:C$26311,2,0)</f>
        <v>18.22</v>
      </c>
    </row>
    <row r="895" spans="1:9" x14ac:dyDescent="0.25">
      <c r="A895">
        <v>2020</v>
      </c>
      <c r="B895">
        <v>2</v>
      </c>
      <c r="C895">
        <v>7</v>
      </c>
      <c r="D895">
        <v>5</v>
      </c>
      <c r="E895">
        <v>6</v>
      </c>
      <c r="F895" s="2">
        <f t="shared" si="13"/>
        <v>43868</v>
      </c>
      <c r="G895" s="11">
        <v>43868.208333333336</v>
      </c>
      <c r="H895" s="9">
        <f>VLOOKUP(F895, 'Report Output'!$A$5:$Y$370, 'Hourly Table'!D895+2, 0)</f>
        <v>18.93</v>
      </c>
      <c r="I895" s="10">
        <f>VLOOKUP(G895,'PJM South (2018-2020)'!B$17528:C$26311,2,0)</f>
        <v>17.86</v>
      </c>
    </row>
    <row r="896" spans="1:9" x14ac:dyDescent="0.25">
      <c r="A896">
        <v>2020</v>
      </c>
      <c r="B896">
        <v>2</v>
      </c>
      <c r="C896">
        <v>7</v>
      </c>
      <c r="D896">
        <v>6</v>
      </c>
      <c r="E896">
        <v>6</v>
      </c>
      <c r="F896" s="2">
        <f t="shared" si="13"/>
        <v>43868</v>
      </c>
      <c r="G896" s="11">
        <v>43868.25</v>
      </c>
      <c r="H896" s="9">
        <f>VLOOKUP(F896, 'Report Output'!$A$5:$Y$370, 'Hourly Table'!D896+2, 0)</f>
        <v>18.25</v>
      </c>
      <c r="I896" s="10">
        <f>VLOOKUP(G896,'PJM South (2018-2020)'!B$17528:C$26311,2,0)</f>
        <v>19.7</v>
      </c>
    </row>
    <row r="897" spans="1:9" x14ac:dyDescent="0.25">
      <c r="A897">
        <v>2020</v>
      </c>
      <c r="B897">
        <v>2</v>
      </c>
      <c r="C897">
        <v>7</v>
      </c>
      <c r="D897">
        <v>7</v>
      </c>
      <c r="E897">
        <v>6</v>
      </c>
      <c r="F897" s="2">
        <f t="shared" si="13"/>
        <v>43868</v>
      </c>
      <c r="G897" s="11">
        <v>43868.291666666664</v>
      </c>
      <c r="H897" s="9">
        <f>VLOOKUP(F897, 'Report Output'!$A$5:$Y$370, 'Hourly Table'!D897+2, 0)</f>
        <v>19.399999999999999</v>
      </c>
      <c r="I897" s="10">
        <f>VLOOKUP(G897,'PJM South (2018-2020)'!B$17528:C$26311,2,0)</f>
        <v>66.42</v>
      </c>
    </row>
    <row r="898" spans="1:9" x14ac:dyDescent="0.25">
      <c r="A898">
        <v>2020</v>
      </c>
      <c r="B898">
        <v>2</v>
      </c>
      <c r="C898">
        <v>7</v>
      </c>
      <c r="D898">
        <v>8</v>
      </c>
      <c r="E898">
        <v>6</v>
      </c>
      <c r="F898" s="2">
        <f t="shared" si="13"/>
        <v>43868</v>
      </c>
      <c r="G898" s="11">
        <v>43868.333333333336</v>
      </c>
      <c r="H898" s="9">
        <f>VLOOKUP(F898, 'Report Output'!$A$5:$Y$370, 'Hourly Table'!D898+2, 0)</f>
        <v>19.989999999999998</v>
      </c>
      <c r="I898" s="10">
        <f>VLOOKUP(G898,'PJM South (2018-2020)'!B$17528:C$26311,2,0)</f>
        <v>21.25</v>
      </c>
    </row>
    <row r="899" spans="1:9" x14ac:dyDescent="0.25">
      <c r="A899">
        <v>2020</v>
      </c>
      <c r="B899">
        <v>2</v>
      </c>
      <c r="C899">
        <v>7</v>
      </c>
      <c r="D899">
        <v>9</v>
      </c>
      <c r="E899">
        <v>6</v>
      </c>
      <c r="F899" s="2">
        <f t="shared" ref="F899:F962" si="14">DATE(A899, B899, C899)</f>
        <v>43868</v>
      </c>
      <c r="G899" s="11">
        <v>43868.375</v>
      </c>
      <c r="H899" s="9">
        <f>VLOOKUP(F899, 'Report Output'!$A$5:$Y$370, 'Hourly Table'!D899+2, 0)</f>
        <v>19.96</v>
      </c>
      <c r="I899" s="10">
        <f>VLOOKUP(G899,'PJM South (2018-2020)'!B$17528:C$26311,2,0)</f>
        <v>22.06</v>
      </c>
    </row>
    <row r="900" spans="1:9" x14ac:dyDescent="0.25">
      <c r="A900">
        <v>2020</v>
      </c>
      <c r="B900">
        <v>2</v>
      </c>
      <c r="C900">
        <v>7</v>
      </c>
      <c r="D900">
        <v>10</v>
      </c>
      <c r="E900">
        <v>6</v>
      </c>
      <c r="F900" s="2">
        <f t="shared" si="14"/>
        <v>43868</v>
      </c>
      <c r="G900" s="11">
        <v>43868.416666666664</v>
      </c>
      <c r="H900" s="9">
        <f>VLOOKUP(F900, 'Report Output'!$A$5:$Y$370, 'Hourly Table'!D900+2, 0)</f>
        <v>19.829999999999998</v>
      </c>
      <c r="I900" s="10">
        <f>VLOOKUP(G900,'PJM South (2018-2020)'!B$17528:C$26311,2,0)</f>
        <v>22.89</v>
      </c>
    </row>
    <row r="901" spans="1:9" x14ac:dyDescent="0.25">
      <c r="A901">
        <v>2020</v>
      </c>
      <c r="B901">
        <v>2</v>
      </c>
      <c r="C901">
        <v>7</v>
      </c>
      <c r="D901">
        <v>11</v>
      </c>
      <c r="E901">
        <v>6</v>
      </c>
      <c r="F901" s="2">
        <f t="shared" si="14"/>
        <v>43868</v>
      </c>
      <c r="G901" s="11">
        <v>43868.458333333336</v>
      </c>
      <c r="H901" s="9">
        <f>VLOOKUP(F901, 'Report Output'!$A$5:$Y$370, 'Hourly Table'!D901+2, 0)</f>
        <v>19.350000000000001</v>
      </c>
      <c r="I901" s="10">
        <f>VLOOKUP(G901,'PJM South (2018-2020)'!B$17528:C$26311,2,0)</f>
        <v>23.18</v>
      </c>
    </row>
    <row r="902" spans="1:9" x14ac:dyDescent="0.25">
      <c r="A902">
        <v>2020</v>
      </c>
      <c r="B902">
        <v>2</v>
      </c>
      <c r="C902">
        <v>7</v>
      </c>
      <c r="D902">
        <v>12</v>
      </c>
      <c r="E902">
        <v>6</v>
      </c>
      <c r="F902" s="2">
        <f t="shared" si="14"/>
        <v>43868</v>
      </c>
      <c r="G902" s="11">
        <v>43868.5</v>
      </c>
      <c r="H902" s="9">
        <f>VLOOKUP(F902, 'Report Output'!$A$5:$Y$370, 'Hourly Table'!D902+2, 0)</f>
        <v>19.41</v>
      </c>
      <c r="I902" s="10">
        <f>VLOOKUP(G902,'PJM South (2018-2020)'!B$17528:C$26311,2,0)</f>
        <v>21.34</v>
      </c>
    </row>
    <row r="903" spans="1:9" x14ac:dyDescent="0.25">
      <c r="A903">
        <v>2020</v>
      </c>
      <c r="B903">
        <v>2</v>
      </c>
      <c r="C903">
        <v>7</v>
      </c>
      <c r="D903">
        <v>13</v>
      </c>
      <c r="E903">
        <v>6</v>
      </c>
      <c r="F903" s="2">
        <f t="shared" si="14"/>
        <v>43868</v>
      </c>
      <c r="G903" s="11">
        <v>43868.541666666664</v>
      </c>
      <c r="H903" s="9">
        <f>VLOOKUP(F903, 'Report Output'!$A$5:$Y$370, 'Hourly Table'!D903+2, 0)</f>
        <v>19.190000000000001</v>
      </c>
      <c r="I903" s="10">
        <f>VLOOKUP(G903,'PJM South (2018-2020)'!B$17528:C$26311,2,0)</f>
        <v>20.88</v>
      </c>
    </row>
    <row r="904" spans="1:9" x14ac:dyDescent="0.25">
      <c r="A904">
        <v>2020</v>
      </c>
      <c r="B904">
        <v>2</v>
      </c>
      <c r="C904">
        <v>7</v>
      </c>
      <c r="D904">
        <v>14</v>
      </c>
      <c r="E904">
        <v>6</v>
      </c>
      <c r="F904" s="2">
        <f t="shared" si="14"/>
        <v>43868</v>
      </c>
      <c r="G904" s="11">
        <v>43868.583333333336</v>
      </c>
      <c r="H904" s="9">
        <f>VLOOKUP(F904, 'Report Output'!$A$5:$Y$370, 'Hourly Table'!D904+2, 0)</f>
        <v>19.14</v>
      </c>
      <c r="I904" s="10">
        <f>VLOOKUP(G904,'PJM South (2018-2020)'!B$17528:C$26311,2,0)</f>
        <v>20.3</v>
      </c>
    </row>
    <row r="905" spans="1:9" x14ac:dyDescent="0.25">
      <c r="A905">
        <v>2020</v>
      </c>
      <c r="B905">
        <v>2</v>
      </c>
      <c r="C905">
        <v>7</v>
      </c>
      <c r="D905">
        <v>15</v>
      </c>
      <c r="E905">
        <v>6</v>
      </c>
      <c r="F905" s="2">
        <f t="shared" si="14"/>
        <v>43868</v>
      </c>
      <c r="G905" s="11">
        <v>43868.625</v>
      </c>
      <c r="H905" s="9">
        <f>VLOOKUP(F905, 'Report Output'!$A$5:$Y$370, 'Hourly Table'!D905+2, 0)</f>
        <v>19.260000000000002</v>
      </c>
      <c r="I905" s="10">
        <f>VLOOKUP(G905,'PJM South (2018-2020)'!B$17528:C$26311,2,0)</f>
        <v>20.399999999999999</v>
      </c>
    </row>
    <row r="906" spans="1:9" x14ac:dyDescent="0.25">
      <c r="A906">
        <v>2020</v>
      </c>
      <c r="B906">
        <v>2</v>
      </c>
      <c r="C906">
        <v>7</v>
      </c>
      <c r="D906">
        <v>16</v>
      </c>
      <c r="E906">
        <v>6</v>
      </c>
      <c r="F906" s="2">
        <f t="shared" si="14"/>
        <v>43868</v>
      </c>
      <c r="G906" s="11">
        <v>43868.666666666664</v>
      </c>
      <c r="H906" s="9">
        <f>VLOOKUP(F906, 'Report Output'!$A$5:$Y$370, 'Hourly Table'!D906+2, 0)</f>
        <v>19.14</v>
      </c>
      <c r="I906" s="10">
        <f>VLOOKUP(G906,'PJM South (2018-2020)'!B$17528:C$26311,2,0)</f>
        <v>19.62</v>
      </c>
    </row>
    <row r="907" spans="1:9" x14ac:dyDescent="0.25">
      <c r="A907">
        <v>2020</v>
      </c>
      <c r="B907">
        <v>2</v>
      </c>
      <c r="C907">
        <v>7</v>
      </c>
      <c r="D907">
        <v>17</v>
      </c>
      <c r="E907">
        <v>6</v>
      </c>
      <c r="F907" s="2">
        <f t="shared" si="14"/>
        <v>43868</v>
      </c>
      <c r="G907" s="11">
        <v>43868.708333333336</v>
      </c>
      <c r="H907" s="9">
        <f>VLOOKUP(F907, 'Report Output'!$A$5:$Y$370, 'Hourly Table'!D907+2, 0)</f>
        <v>19.22</v>
      </c>
      <c r="I907" s="10">
        <f>VLOOKUP(G907,'PJM South (2018-2020)'!B$17528:C$26311,2,0)</f>
        <v>39.700000000000003</v>
      </c>
    </row>
    <row r="908" spans="1:9" x14ac:dyDescent="0.25">
      <c r="A908">
        <v>2020</v>
      </c>
      <c r="B908">
        <v>2</v>
      </c>
      <c r="C908">
        <v>7</v>
      </c>
      <c r="D908">
        <v>18</v>
      </c>
      <c r="E908">
        <v>6</v>
      </c>
      <c r="F908" s="2">
        <f t="shared" si="14"/>
        <v>43868</v>
      </c>
      <c r="G908" s="11">
        <v>43868.75</v>
      </c>
      <c r="H908" s="9">
        <f>VLOOKUP(F908, 'Report Output'!$A$5:$Y$370, 'Hourly Table'!D908+2, 0)</f>
        <v>19.670000000000002</v>
      </c>
      <c r="I908" s="10">
        <f>VLOOKUP(G908,'PJM South (2018-2020)'!B$17528:C$26311,2,0)</f>
        <v>22</v>
      </c>
    </row>
    <row r="909" spans="1:9" x14ac:dyDescent="0.25">
      <c r="A909">
        <v>2020</v>
      </c>
      <c r="B909">
        <v>2</v>
      </c>
      <c r="C909">
        <v>7</v>
      </c>
      <c r="D909">
        <v>19</v>
      </c>
      <c r="E909">
        <v>6</v>
      </c>
      <c r="F909" s="2">
        <f t="shared" si="14"/>
        <v>43868</v>
      </c>
      <c r="G909" s="11">
        <v>43868.791666666664</v>
      </c>
      <c r="H909" s="9">
        <f>VLOOKUP(F909, 'Report Output'!$A$5:$Y$370, 'Hourly Table'!D909+2, 0)</f>
        <v>19.5</v>
      </c>
      <c r="I909" s="10">
        <f>VLOOKUP(G909,'PJM South (2018-2020)'!B$17528:C$26311,2,0)</f>
        <v>21.77</v>
      </c>
    </row>
    <row r="910" spans="1:9" x14ac:dyDescent="0.25">
      <c r="A910">
        <v>2020</v>
      </c>
      <c r="B910">
        <v>2</v>
      </c>
      <c r="C910">
        <v>7</v>
      </c>
      <c r="D910">
        <v>20</v>
      </c>
      <c r="E910">
        <v>6</v>
      </c>
      <c r="F910" s="2">
        <f t="shared" si="14"/>
        <v>43868</v>
      </c>
      <c r="G910" s="11">
        <v>43868.833333333336</v>
      </c>
      <c r="H910" s="9">
        <f>VLOOKUP(F910, 'Report Output'!$A$5:$Y$370, 'Hourly Table'!D910+2, 0)</f>
        <v>19.32</v>
      </c>
      <c r="I910" s="10">
        <f>VLOOKUP(G910,'PJM South (2018-2020)'!B$17528:C$26311,2,0)</f>
        <v>22.77</v>
      </c>
    </row>
    <row r="911" spans="1:9" x14ac:dyDescent="0.25">
      <c r="A911">
        <v>2020</v>
      </c>
      <c r="B911">
        <v>2</v>
      </c>
      <c r="C911">
        <v>7</v>
      </c>
      <c r="D911">
        <v>21</v>
      </c>
      <c r="E911">
        <v>6</v>
      </c>
      <c r="F911" s="2">
        <f t="shared" si="14"/>
        <v>43868</v>
      </c>
      <c r="G911" s="11">
        <v>43868.875</v>
      </c>
      <c r="H911" s="9">
        <f>VLOOKUP(F911, 'Report Output'!$A$5:$Y$370, 'Hourly Table'!D911+2, 0)</f>
        <v>19.14</v>
      </c>
      <c r="I911" s="10">
        <f>VLOOKUP(G911,'PJM South (2018-2020)'!B$17528:C$26311,2,0)</f>
        <v>22.57</v>
      </c>
    </row>
    <row r="912" spans="1:9" x14ac:dyDescent="0.25">
      <c r="A912">
        <v>2020</v>
      </c>
      <c r="B912">
        <v>2</v>
      </c>
      <c r="C912">
        <v>7</v>
      </c>
      <c r="D912">
        <v>22</v>
      </c>
      <c r="E912">
        <v>6</v>
      </c>
      <c r="F912" s="2">
        <f t="shared" si="14"/>
        <v>43868</v>
      </c>
      <c r="G912" s="11">
        <v>43868.916666666664</v>
      </c>
      <c r="H912" s="9">
        <f>VLOOKUP(F912, 'Report Output'!$A$5:$Y$370, 'Hourly Table'!D912+2, 0)</f>
        <v>19.13</v>
      </c>
      <c r="I912" s="10">
        <f>VLOOKUP(G912,'PJM South (2018-2020)'!B$17528:C$26311,2,0)</f>
        <v>34.92</v>
      </c>
    </row>
    <row r="913" spans="1:9" x14ac:dyDescent="0.25">
      <c r="A913">
        <v>2020</v>
      </c>
      <c r="B913">
        <v>2</v>
      </c>
      <c r="C913">
        <v>7</v>
      </c>
      <c r="D913">
        <v>23</v>
      </c>
      <c r="E913">
        <v>6</v>
      </c>
      <c r="F913" s="2">
        <f t="shared" si="14"/>
        <v>43868</v>
      </c>
      <c r="G913" s="11">
        <v>43868.958333333336</v>
      </c>
      <c r="H913" s="9">
        <f>VLOOKUP(F913, 'Report Output'!$A$5:$Y$370, 'Hourly Table'!D913+2, 0)</f>
        <v>19.2</v>
      </c>
      <c r="I913" s="10">
        <f>VLOOKUP(G913,'PJM South (2018-2020)'!B$17528:C$26311,2,0)</f>
        <v>18.72</v>
      </c>
    </row>
    <row r="914" spans="1:9" x14ac:dyDescent="0.25">
      <c r="A914">
        <v>2020</v>
      </c>
      <c r="B914">
        <v>2</v>
      </c>
      <c r="C914">
        <v>8</v>
      </c>
      <c r="D914">
        <v>0</v>
      </c>
      <c r="E914">
        <v>7</v>
      </c>
      <c r="F914" s="2">
        <f t="shared" si="14"/>
        <v>43869</v>
      </c>
      <c r="G914" s="11">
        <v>43869</v>
      </c>
      <c r="H914" s="9">
        <f>VLOOKUP(F914, 'Report Output'!$A$5:$Y$370, 'Hourly Table'!D914+2, 0)</f>
        <v>19.23</v>
      </c>
      <c r="I914" s="10">
        <f>VLOOKUP(G914,'PJM South (2018-2020)'!B$17528:C$26311,2,0)</f>
        <v>19.14</v>
      </c>
    </row>
    <row r="915" spans="1:9" x14ac:dyDescent="0.25">
      <c r="A915">
        <v>2020</v>
      </c>
      <c r="B915">
        <v>2</v>
      </c>
      <c r="C915">
        <v>8</v>
      </c>
      <c r="D915">
        <v>1</v>
      </c>
      <c r="E915">
        <v>7</v>
      </c>
      <c r="F915" s="2">
        <f t="shared" si="14"/>
        <v>43869</v>
      </c>
      <c r="G915" s="11">
        <v>43869.041666666664</v>
      </c>
      <c r="H915" s="9">
        <f>VLOOKUP(F915, 'Report Output'!$A$5:$Y$370, 'Hourly Table'!D915+2, 0)</f>
        <v>19</v>
      </c>
      <c r="I915" s="10">
        <f>VLOOKUP(G915,'PJM South (2018-2020)'!B$17528:C$26311,2,0)</f>
        <v>18.79</v>
      </c>
    </row>
    <row r="916" spans="1:9" x14ac:dyDescent="0.25">
      <c r="A916">
        <v>2020</v>
      </c>
      <c r="B916">
        <v>2</v>
      </c>
      <c r="C916">
        <v>8</v>
      </c>
      <c r="D916">
        <v>2</v>
      </c>
      <c r="E916">
        <v>7</v>
      </c>
      <c r="F916" s="2">
        <f t="shared" si="14"/>
        <v>43869</v>
      </c>
      <c r="G916" s="11">
        <v>43869.083333333336</v>
      </c>
      <c r="H916" s="9">
        <f>VLOOKUP(F916, 'Report Output'!$A$5:$Y$370, 'Hourly Table'!D916+2, 0)</f>
        <v>18.86</v>
      </c>
      <c r="I916" s="10">
        <f>VLOOKUP(G916,'PJM South (2018-2020)'!B$17528:C$26311,2,0)</f>
        <v>18.920000000000002</v>
      </c>
    </row>
    <row r="917" spans="1:9" x14ac:dyDescent="0.25">
      <c r="A917">
        <v>2020</v>
      </c>
      <c r="B917">
        <v>2</v>
      </c>
      <c r="C917">
        <v>8</v>
      </c>
      <c r="D917">
        <v>3</v>
      </c>
      <c r="E917">
        <v>7</v>
      </c>
      <c r="F917" s="2">
        <f t="shared" si="14"/>
        <v>43869</v>
      </c>
      <c r="G917" s="11">
        <v>43869.125</v>
      </c>
      <c r="H917" s="9">
        <f>VLOOKUP(F917, 'Report Output'!$A$5:$Y$370, 'Hourly Table'!D917+2, 0)</f>
        <v>18.739999999999998</v>
      </c>
      <c r="I917" s="10">
        <f>VLOOKUP(G917,'PJM South (2018-2020)'!B$17528:C$26311,2,0)</f>
        <v>18.59</v>
      </c>
    </row>
    <row r="918" spans="1:9" x14ac:dyDescent="0.25">
      <c r="A918">
        <v>2020</v>
      </c>
      <c r="B918">
        <v>2</v>
      </c>
      <c r="C918">
        <v>8</v>
      </c>
      <c r="D918">
        <v>4</v>
      </c>
      <c r="E918">
        <v>7</v>
      </c>
      <c r="F918" s="2">
        <f t="shared" si="14"/>
        <v>43869</v>
      </c>
      <c r="G918" s="11">
        <v>43869.166666666664</v>
      </c>
      <c r="H918" s="9">
        <f>VLOOKUP(F918, 'Report Output'!$A$5:$Y$370, 'Hourly Table'!D918+2, 0)</f>
        <v>18.739999999999998</v>
      </c>
      <c r="I918" s="10">
        <f>VLOOKUP(G918,'PJM South (2018-2020)'!B$17528:C$26311,2,0)</f>
        <v>18.850000000000001</v>
      </c>
    </row>
    <row r="919" spans="1:9" x14ac:dyDescent="0.25">
      <c r="A919">
        <v>2020</v>
      </c>
      <c r="B919">
        <v>2</v>
      </c>
      <c r="C919">
        <v>8</v>
      </c>
      <c r="D919">
        <v>5</v>
      </c>
      <c r="E919">
        <v>7</v>
      </c>
      <c r="F919" s="2">
        <f t="shared" si="14"/>
        <v>43869</v>
      </c>
      <c r="G919" s="11">
        <v>43869.208333333336</v>
      </c>
      <c r="H919" s="9">
        <f>VLOOKUP(F919, 'Report Output'!$A$5:$Y$370, 'Hourly Table'!D919+2, 0)</f>
        <v>18.48</v>
      </c>
      <c r="I919" s="10">
        <f>VLOOKUP(G919,'PJM South (2018-2020)'!B$17528:C$26311,2,0)</f>
        <v>21.43</v>
      </c>
    </row>
    <row r="920" spans="1:9" x14ac:dyDescent="0.25">
      <c r="A920">
        <v>2020</v>
      </c>
      <c r="B920">
        <v>2</v>
      </c>
      <c r="C920">
        <v>8</v>
      </c>
      <c r="D920">
        <v>6</v>
      </c>
      <c r="E920">
        <v>7</v>
      </c>
      <c r="F920" s="2">
        <f t="shared" si="14"/>
        <v>43869</v>
      </c>
      <c r="G920" s="11">
        <v>43869.25</v>
      </c>
      <c r="H920" s="9">
        <f>VLOOKUP(F920, 'Report Output'!$A$5:$Y$370, 'Hourly Table'!D920+2, 0)</f>
        <v>18.75</v>
      </c>
      <c r="I920" s="10">
        <f>VLOOKUP(G920,'PJM South (2018-2020)'!B$17528:C$26311,2,0)</f>
        <v>20.96</v>
      </c>
    </row>
    <row r="921" spans="1:9" x14ac:dyDescent="0.25">
      <c r="A921">
        <v>2020</v>
      </c>
      <c r="B921">
        <v>2</v>
      </c>
      <c r="C921">
        <v>8</v>
      </c>
      <c r="D921">
        <v>7</v>
      </c>
      <c r="E921">
        <v>7</v>
      </c>
      <c r="F921" s="2">
        <f t="shared" si="14"/>
        <v>43869</v>
      </c>
      <c r="G921" s="11">
        <v>43869.291666666664</v>
      </c>
      <c r="H921" s="9">
        <f>VLOOKUP(F921, 'Report Output'!$A$5:$Y$370, 'Hourly Table'!D921+2, 0)</f>
        <v>19.54</v>
      </c>
      <c r="I921" s="10">
        <f>VLOOKUP(G921,'PJM South (2018-2020)'!B$17528:C$26311,2,0)</f>
        <v>21.98</v>
      </c>
    </row>
    <row r="922" spans="1:9" x14ac:dyDescent="0.25">
      <c r="A922">
        <v>2020</v>
      </c>
      <c r="B922">
        <v>2</v>
      </c>
      <c r="C922">
        <v>8</v>
      </c>
      <c r="D922">
        <v>8</v>
      </c>
      <c r="E922">
        <v>7</v>
      </c>
      <c r="F922" s="2">
        <f t="shared" si="14"/>
        <v>43869</v>
      </c>
      <c r="G922" s="11">
        <v>43869.333333333336</v>
      </c>
      <c r="H922" s="9">
        <f>VLOOKUP(F922, 'Report Output'!$A$5:$Y$370, 'Hourly Table'!D922+2, 0)</f>
        <v>19.66</v>
      </c>
      <c r="I922" s="10">
        <f>VLOOKUP(G922,'PJM South (2018-2020)'!B$17528:C$26311,2,0)</f>
        <v>20.36</v>
      </c>
    </row>
    <row r="923" spans="1:9" x14ac:dyDescent="0.25">
      <c r="A923">
        <v>2020</v>
      </c>
      <c r="B923">
        <v>2</v>
      </c>
      <c r="C923">
        <v>8</v>
      </c>
      <c r="D923">
        <v>9</v>
      </c>
      <c r="E923">
        <v>7</v>
      </c>
      <c r="F923" s="2">
        <f t="shared" si="14"/>
        <v>43869</v>
      </c>
      <c r="G923" s="11">
        <v>43869.375</v>
      </c>
      <c r="H923" s="9">
        <f>VLOOKUP(F923, 'Report Output'!$A$5:$Y$370, 'Hourly Table'!D923+2, 0)</f>
        <v>19.850000000000001</v>
      </c>
      <c r="I923" s="10">
        <f>VLOOKUP(G923,'PJM South (2018-2020)'!B$17528:C$26311,2,0)</f>
        <v>19.89</v>
      </c>
    </row>
    <row r="924" spans="1:9" x14ac:dyDescent="0.25">
      <c r="A924">
        <v>2020</v>
      </c>
      <c r="B924">
        <v>2</v>
      </c>
      <c r="C924">
        <v>8</v>
      </c>
      <c r="D924">
        <v>10</v>
      </c>
      <c r="E924">
        <v>7</v>
      </c>
      <c r="F924" s="2">
        <f t="shared" si="14"/>
        <v>43869</v>
      </c>
      <c r="G924" s="11">
        <v>43869.416666666664</v>
      </c>
      <c r="H924" s="9">
        <f>VLOOKUP(F924, 'Report Output'!$A$5:$Y$370, 'Hourly Table'!D924+2, 0)</f>
        <v>19.41</v>
      </c>
      <c r="I924" s="10">
        <f>VLOOKUP(G924,'PJM South (2018-2020)'!B$17528:C$26311,2,0)</f>
        <v>24.21</v>
      </c>
    </row>
    <row r="925" spans="1:9" x14ac:dyDescent="0.25">
      <c r="A925">
        <v>2020</v>
      </c>
      <c r="B925">
        <v>2</v>
      </c>
      <c r="C925">
        <v>8</v>
      </c>
      <c r="D925">
        <v>11</v>
      </c>
      <c r="E925">
        <v>7</v>
      </c>
      <c r="F925" s="2">
        <f t="shared" si="14"/>
        <v>43869</v>
      </c>
      <c r="G925" s="11">
        <v>43869.458333333336</v>
      </c>
      <c r="H925" s="9">
        <f>VLOOKUP(F925, 'Report Output'!$A$5:$Y$370, 'Hourly Table'!D925+2, 0)</f>
        <v>19.22</v>
      </c>
      <c r="I925" s="10">
        <f>VLOOKUP(G925,'PJM South (2018-2020)'!B$17528:C$26311,2,0)</f>
        <v>19.64</v>
      </c>
    </row>
    <row r="926" spans="1:9" x14ac:dyDescent="0.25">
      <c r="A926">
        <v>2020</v>
      </c>
      <c r="B926">
        <v>2</v>
      </c>
      <c r="C926">
        <v>8</v>
      </c>
      <c r="D926">
        <v>12</v>
      </c>
      <c r="E926">
        <v>7</v>
      </c>
      <c r="F926" s="2">
        <f t="shared" si="14"/>
        <v>43869</v>
      </c>
      <c r="G926" s="11">
        <v>43869.5</v>
      </c>
      <c r="H926" s="9">
        <f>VLOOKUP(F926, 'Report Output'!$A$5:$Y$370, 'Hourly Table'!D926+2, 0)</f>
        <v>19.3</v>
      </c>
      <c r="I926" s="10">
        <f>VLOOKUP(G926,'PJM South (2018-2020)'!B$17528:C$26311,2,0)</f>
        <v>17.87</v>
      </c>
    </row>
    <row r="927" spans="1:9" x14ac:dyDescent="0.25">
      <c r="A927">
        <v>2020</v>
      </c>
      <c r="B927">
        <v>2</v>
      </c>
      <c r="C927">
        <v>8</v>
      </c>
      <c r="D927">
        <v>13</v>
      </c>
      <c r="E927">
        <v>7</v>
      </c>
      <c r="F927" s="2">
        <f t="shared" si="14"/>
        <v>43869</v>
      </c>
      <c r="G927" s="11">
        <v>43869.541666666664</v>
      </c>
      <c r="H927" s="9">
        <f>VLOOKUP(F927, 'Report Output'!$A$5:$Y$370, 'Hourly Table'!D927+2, 0)</f>
        <v>19.010000000000002</v>
      </c>
      <c r="I927" s="10">
        <f>VLOOKUP(G927,'PJM South (2018-2020)'!B$17528:C$26311,2,0)</f>
        <v>23.69</v>
      </c>
    </row>
    <row r="928" spans="1:9" x14ac:dyDescent="0.25">
      <c r="A928">
        <v>2020</v>
      </c>
      <c r="B928">
        <v>2</v>
      </c>
      <c r="C928">
        <v>8</v>
      </c>
      <c r="D928">
        <v>14</v>
      </c>
      <c r="E928">
        <v>7</v>
      </c>
      <c r="F928" s="2">
        <f t="shared" si="14"/>
        <v>43869</v>
      </c>
      <c r="G928" s="11">
        <v>43869.583333333336</v>
      </c>
      <c r="H928" s="9">
        <f>VLOOKUP(F928, 'Report Output'!$A$5:$Y$370, 'Hourly Table'!D928+2, 0)</f>
        <v>18.829999999999998</v>
      </c>
      <c r="I928" s="10">
        <f>VLOOKUP(G928,'PJM South (2018-2020)'!B$17528:C$26311,2,0)</f>
        <v>20.21</v>
      </c>
    </row>
    <row r="929" spans="1:9" x14ac:dyDescent="0.25">
      <c r="A929">
        <v>2020</v>
      </c>
      <c r="B929">
        <v>2</v>
      </c>
      <c r="C929">
        <v>8</v>
      </c>
      <c r="D929">
        <v>15</v>
      </c>
      <c r="E929">
        <v>7</v>
      </c>
      <c r="F929" s="2">
        <f t="shared" si="14"/>
        <v>43869</v>
      </c>
      <c r="G929" s="11">
        <v>43869.625</v>
      </c>
      <c r="H929" s="9">
        <f>VLOOKUP(F929, 'Report Output'!$A$5:$Y$370, 'Hourly Table'!D929+2, 0)</f>
        <v>18.66</v>
      </c>
      <c r="I929" s="10">
        <f>VLOOKUP(G929,'PJM South (2018-2020)'!B$17528:C$26311,2,0)</f>
        <v>20.170000000000002</v>
      </c>
    </row>
    <row r="930" spans="1:9" x14ac:dyDescent="0.25">
      <c r="A930">
        <v>2020</v>
      </c>
      <c r="B930">
        <v>2</v>
      </c>
      <c r="C930">
        <v>8</v>
      </c>
      <c r="D930">
        <v>16</v>
      </c>
      <c r="E930">
        <v>7</v>
      </c>
      <c r="F930" s="2">
        <f t="shared" si="14"/>
        <v>43869</v>
      </c>
      <c r="G930" s="11">
        <v>43869.666666666664</v>
      </c>
      <c r="H930" s="9">
        <f>VLOOKUP(F930, 'Report Output'!$A$5:$Y$370, 'Hourly Table'!D930+2, 0)</f>
        <v>18.8</v>
      </c>
      <c r="I930" s="10">
        <f>VLOOKUP(G930,'PJM South (2018-2020)'!B$17528:C$26311,2,0)</f>
        <v>18.82</v>
      </c>
    </row>
    <row r="931" spans="1:9" x14ac:dyDescent="0.25">
      <c r="A931">
        <v>2020</v>
      </c>
      <c r="B931">
        <v>2</v>
      </c>
      <c r="C931">
        <v>8</v>
      </c>
      <c r="D931">
        <v>17</v>
      </c>
      <c r="E931">
        <v>7</v>
      </c>
      <c r="F931" s="2">
        <f t="shared" si="14"/>
        <v>43869</v>
      </c>
      <c r="G931" s="11">
        <v>43869.708333333336</v>
      </c>
      <c r="H931" s="9">
        <f>VLOOKUP(F931, 'Report Output'!$A$5:$Y$370, 'Hourly Table'!D931+2, 0)</f>
        <v>18.920000000000002</v>
      </c>
      <c r="I931" s="10">
        <f>VLOOKUP(G931,'PJM South (2018-2020)'!B$17528:C$26311,2,0)</f>
        <v>22.07</v>
      </c>
    </row>
    <row r="932" spans="1:9" x14ac:dyDescent="0.25">
      <c r="A932">
        <v>2020</v>
      </c>
      <c r="B932">
        <v>2</v>
      </c>
      <c r="C932">
        <v>8</v>
      </c>
      <c r="D932">
        <v>18</v>
      </c>
      <c r="E932">
        <v>7</v>
      </c>
      <c r="F932" s="2">
        <f t="shared" si="14"/>
        <v>43869</v>
      </c>
      <c r="G932" s="11">
        <v>43869.75</v>
      </c>
      <c r="H932" s="9">
        <f>VLOOKUP(F932, 'Report Output'!$A$5:$Y$370, 'Hourly Table'!D932+2, 0)</f>
        <v>19.41</v>
      </c>
      <c r="I932" s="10">
        <f>VLOOKUP(G932,'PJM South (2018-2020)'!B$17528:C$26311,2,0)</f>
        <v>23.15</v>
      </c>
    </row>
    <row r="933" spans="1:9" x14ac:dyDescent="0.25">
      <c r="A933">
        <v>2020</v>
      </c>
      <c r="B933">
        <v>2</v>
      </c>
      <c r="C933">
        <v>8</v>
      </c>
      <c r="D933">
        <v>19</v>
      </c>
      <c r="E933">
        <v>7</v>
      </c>
      <c r="F933" s="2">
        <f t="shared" si="14"/>
        <v>43869</v>
      </c>
      <c r="G933" s="11">
        <v>43869.791666666664</v>
      </c>
      <c r="H933" s="9">
        <f>VLOOKUP(F933, 'Report Output'!$A$5:$Y$370, 'Hourly Table'!D933+2, 0)</f>
        <v>19.53</v>
      </c>
      <c r="I933" s="10">
        <f>VLOOKUP(G933,'PJM South (2018-2020)'!B$17528:C$26311,2,0)</f>
        <v>21.7</v>
      </c>
    </row>
    <row r="934" spans="1:9" x14ac:dyDescent="0.25">
      <c r="A934">
        <v>2020</v>
      </c>
      <c r="B934">
        <v>2</v>
      </c>
      <c r="C934">
        <v>8</v>
      </c>
      <c r="D934">
        <v>20</v>
      </c>
      <c r="E934">
        <v>7</v>
      </c>
      <c r="F934" s="2">
        <f t="shared" si="14"/>
        <v>43869</v>
      </c>
      <c r="G934" s="11">
        <v>43869.833333333336</v>
      </c>
      <c r="H934" s="9">
        <f>VLOOKUP(F934, 'Report Output'!$A$5:$Y$370, 'Hourly Table'!D934+2, 0)</f>
        <v>19.29</v>
      </c>
      <c r="I934" s="10">
        <f>VLOOKUP(G934,'PJM South (2018-2020)'!B$17528:C$26311,2,0)</f>
        <v>20.03</v>
      </c>
    </row>
    <row r="935" spans="1:9" x14ac:dyDescent="0.25">
      <c r="A935">
        <v>2020</v>
      </c>
      <c r="B935">
        <v>2</v>
      </c>
      <c r="C935">
        <v>8</v>
      </c>
      <c r="D935">
        <v>21</v>
      </c>
      <c r="E935">
        <v>7</v>
      </c>
      <c r="F935" s="2">
        <f t="shared" si="14"/>
        <v>43869</v>
      </c>
      <c r="G935" s="11">
        <v>43869.875</v>
      </c>
      <c r="H935" s="9">
        <f>VLOOKUP(F935, 'Report Output'!$A$5:$Y$370, 'Hourly Table'!D935+2, 0)</f>
        <v>19.329999999999998</v>
      </c>
      <c r="I935" s="10">
        <f>VLOOKUP(G935,'PJM South (2018-2020)'!B$17528:C$26311,2,0)</f>
        <v>19.88</v>
      </c>
    </row>
    <row r="936" spans="1:9" x14ac:dyDescent="0.25">
      <c r="A936">
        <v>2020</v>
      </c>
      <c r="B936">
        <v>2</v>
      </c>
      <c r="C936">
        <v>8</v>
      </c>
      <c r="D936">
        <v>22</v>
      </c>
      <c r="E936">
        <v>7</v>
      </c>
      <c r="F936" s="2">
        <f t="shared" si="14"/>
        <v>43869</v>
      </c>
      <c r="G936" s="11">
        <v>43869.916666666664</v>
      </c>
      <c r="H936" s="9">
        <f>VLOOKUP(F936, 'Report Output'!$A$5:$Y$370, 'Hourly Table'!D936+2, 0)</f>
        <v>19.309999999999999</v>
      </c>
      <c r="I936" s="10">
        <f>VLOOKUP(G936,'PJM South (2018-2020)'!B$17528:C$26311,2,0)</f>
        <v>18.84</v>
      </c>
    </row>
    <row r="937" spans="1:9" x14ac:dyDescent="0.25">
      <c r="A937">
        <v>2020</v>
      </c>
      <c r="B937">
        <v>2</v>
      </c>
      <c r="C937">
        <v>8</v>
      </c>
      <c r="D937">
        <v>23</v>
      </c>
      <c r="E937">
        <v>7</v>
      </c>
      <c r="F937" s="2">
        <f t="shared" si="14"/>
        <v>43869</v>
      </c>
      <c r="G937" s="11">
        <v>43869.958333333336</v>
      </c>
      <c r="H937" s="9">
        <f>VLOOKUP(F937, 'Report Output'!$A$5:$Y$370, 'Hourly Table'!D937+2, 0)</f>
        <v>19.32</v>
      </c>
      <c r="I937" s="10">
        <f>VLOOKUP(G937,'PJM South (2018-2020)'!B$17528:C$26311,2,0)</f>
        <v>17.02</v>
      </c>
    </row>
    <row r="938" spans="1:9" x14ac:dyDescent="0.25">
      <c r="A938">
        <v>2020</v>
      </c>
      <c r="B938">
        <v>2</v>
      </c>
      <c r="C938">
        <v>9</v>
      </c>
      <c r="D938">
        <v>0</v>
      </c>
      <c r="E938">
        <v>1</v>
      </c>
      <c r="F938" s="2">
        <f t="shared" si="14"/>
        <v>43870</v>
      </c>
      <c r="G938" s="11">
        <v>43870</v>
      </c>
      <c r="H938" s="9">
        <f>VLOOKUP(F938, 'Report Output'!$A$5:$Y$370, 'Hourly Table'!D938+2, 0)</f>
        <v>19.399999999999999</v>
      </c>
      <c r="I938" s="10">
        <f>VLOOKUP(G938,'PJM South (2018-2020)'!B$17528:C$26311,2,0)</f>
        <v>16.14</v>
      </c>
    </row>
    <row r="939" spans="1:9" x14ac:dyDescent="0.25">
      <c r="A939">
        <v>2020</v>
      </c>
      <c r="B939">
        <v>2</v>
      </c>
      <c r="C939">
        <v>9</v>
      </c>
      <c r="D939">
        <v>1</v>
      </c>
      <c r="E939">
        <v>1</v>
      </c>
      <c r="F939" s="2">
        <f t="shared" si="14"/>
        <v>43870</v>
      </c>
      <c r="G939" s="11">
        <v>43870.041666666664</v>
      </c>
      <c r="H939" s="9">
        <f>VLOOKUP(F939, 'Report Output'!$A$5:$Y$370, 'Hourly Table'!D939+2, 0)</f>
        <v>19.239999999999998</v>
      </c>
      <c r="I939" s="10">
        <f>VLOOKUP(G939,'PJM South (2018-2020)'!B$17528:C$26311,2,0)</f>
        <v>15.78</v>
      </c>
    </row>
    <row r="940" spans="1:9" x14ac:dyDescent="0.25">
      <c r="A940">
        <v>2020</v>
      </c>
      <c r="B940">
        <v>2</v>
      </c>
      <c r="C940">
        <v>9</v>
      </c>
      <c r="D940">
        <v>2</v>
      </c>
      <c r="E940">
        <v>1</v>
      </c>
      <c r="F940" s="2">
        <f t="shared" si="14"/>
        <v>43870</v>
      </c>
      <c r="G940" s="11">
        <v>43870.083333333336</v>
      </c>
      <c r="H940" s="9">
        <f>VLOOKUP(F940, 'Report Output'!$A$5:$Y$370, 'Hourly Table'!D940+2, 0)</f>
        <v>19.37</v>
      </c>
      <c r="I940" s="10">
        <f>VLOOKUP(G940,'PJM South (2018-2020)'!B$17528:C$26311,2,0)</f>
        <v>15.85</v>
      </c>
    </row>
    <row r="941" spans="1:9" x14ac:dyDescent="0.25">
      <c r="A941">
        <v>2020</v>
      </c>
      <c r="B941">
        <v>2</v>
      </c>
      <c r="C941">
        <v>9</v>
      </c>
      <c r="D941">
        <v>3</v>
      </c>
      <c r="E941">
        <v>1</v>
      </c>
      <c r="F941" s="2">
        <f t="shared" si="14"/>
        <v>43870</v>
      </c>
      <c r="G941" s="11">
        <v>43870.125</v>
      </c>
      <c r="H941" s="9">
        <f>VLOOKUP(F941, 'Report Output'!$A$5:$Y$370, 'Hourly Table'!D941+2, 0)</f>
        <v>19.329999999999998</v>
      </c>
      <c r="I941" s="10">
        <f>VLOOKUP(G941,'PJM South (2018-2020)'!B$17528:C$26311,2,0)</f>
        <v>17.010000000000002</v>
      </c>
    </row>
    <row r="942" spans="1:9" x14ac:dyDescent="0.25">
      <c r="A942">
        <v>2020</v>
      </c>
      <c r="B942">
        <v>2</v>
      </c>
      <c r="C942">
        <v>9</v>
      </c>
      <c r="D942">
        <v>4</v>
      </c>
      <c r="E942">
        <v>1</v>
      </c>
      <c r="F942" s="2">
        <f t="shared" si="14"/>
        <v>43870</v>
      </c>
      <c r="G942" s="11">
        <v>43870.166666666664</v>
      </c>
      <c r="H942" s="9">
        <f>VLOOKUP(F942, 'Report Output'!$A$5:$Y$370, 'Hourly Table'!D942+2, 0)</f>
        <v>19.29</v>
      </c>
      <c r="I942" s="10">
        <f>VLOOKUP(G942,'PJM South (2018-2020)'!B$17528:C$26311,2,0)</f>
        <v>17.77</v>
      </c>
    </row>
    <row r="943" spans="1:9" x14ac:dyDescent="0.25">
      <c r="A943">
        <v>2020</v>
      </c>
      <c r="B943">
        <v>2</v>
      </c>
      <c r="C943">
        <v>9</v>
      </c>
      <c r="D943">
        <v>5</v>
      </c>
      <c r="E943">
        <v>1</v>
      </c>
      <c r="F943" s="2">
        <f t="shared" si="14"/>
        <v>43870</v>
      </c>
      <c r="G943" s="11">
        <v>43870.208333333336</v>
      </c>
      <c r="H943" s="9">
        <f>VLOOKUP(F943, 'Report Output'!$A$5:$Y$370, 'Hourly Table'!D943+2, 0)</f>
        <v>19.39</v>
      </c>
      <c r="I943" s="10">
        <f>VLOOKUP(G943,'PJM South (2018-2020)'!B$17528:C$26311,2,0)</f>
        <v>19.059999999999999</v>
      </c>
    </row>
    <row r="944" spans="1:9" x14ac:dyDescent="0.25">
      <c r="A944">
        <v>2020</v>
      </c>
      <c r="B944">
        <v>2</v>
      </c>
      <c r="C944">
        <v>9</v>
      </c>
      <c r="D944">
        <v>6</v>
      </c>
      <c r="E944">
        <v>1</v>
      </c>
      <c r="F944" s="2">
        <f t="shared" si="14"/>
        <v>43870</v>
      </c>
      <c r="G944" s="11">
        <v>43870.25</v>
      </c>
      <c r="H944" s="9">
        <f>VLOOKUP(F944, 'Report Output'!$A$5:$Y$370, 'Hourly Table'!D944+2, 0)</f>
        <v>19.55</v>
      </c>
      <c r="I944" s="10">
        <f>VLOOKUP(G944,'PJM South (2018-2020)'!B$17528:C$26311,2,0)</f>
        <v>23.48</v>
      </c>
    </row>
    <row r="945" spans="1:9" x14ac:dyDescent="0.25">
      <c r="A945">
        <v>2020</v>
      </c>
      <c r="B945">
        <v>2</v>
      </c>
      <c r="C945">
        <v>9</v>
      </c>
      <c r="D945">
        <v>7</v>
      </c>
      <c r="E945">
        <v>1</v>
      </c>
      <c r="F945" s="2">
        <f t="shared" si="14"/>
        <v>43870</v>
      </c>
      <c r="G945" s="11">
        <v>43870.291666666664</v>
      </c>
      <c r="H945" s="9">
        <f>VLOOKUP(F945, 'Report Output'!$A$5:$Y$370, 'Hourly Table'!D945+2, 0)</f>
        <v>19.39</v>
      </c>
      <c r="I945" s="10">
        <f>VLOOKUP(G945,'PJM South (2018-2020)'!B$17528:C$26311,2,0)</f>
        <v>21.17</v>
      </c>
    </row>
    <row r="946" spans="1:9" x14ac:dyDescent="0.25">
      <c r="A946">
        <v>2020</v>
      </c>
      <c r="B946">
        <v>2</v>
      </c>
      <c r="C946">
        <v>9</v>
      </c>
      <c r="D946">
        <v>8</v>
      </c>
      <c r="E946">
        <v>1</v>
      </c>
      <c r="F946" s="2">
        <f t="shared" si="14"/>
        <v>43870</v>
      </c>
      <c r="G946" s="11">
        <v>43870.333333333336</v>
      </c>
      <c r="H946" s="9">
        <f>VLOOKUP(F946, 'Report Output'!$A$5:$Y$370, 'Hourly Table'!D946+2, 0)</f>
        <v>19.59</v>
      </c>
      <c r="I946" s="10">
        <f>VLOOKUP(G946,'PJM South (2018-2020)'!B$17528:C$26311,2,0)</f>
        <v>17.170000000000002</v>
      </c>
    </row>
    <row r="947" spans="1:9" x14ac:dyDescent="0.25">
      <c r="A947">
        <v>2020</v>
      </c>
      <c r="B947">
        <v>2</v>
      </c>
      <c r="C947">
        <v>9</v>
      </c>
      <c r="D947">
        <v>9</v>
      </c>
      <c r="E947">
        <v>1</v>
      </c>
      <c r="F947" s="2">
        <f t="shared" si="14"/>
        <v>43870</v>
      </c>
      <c r="G947" s="11">
        <v>43870.375</v>
      </c>
      <c r="H947" s="9">
        <f>VLOOKUP(F947, 'Report Output'!$A$5:$Y$370, 'Hourly Table'!D947+2, 0)</f>
        <v>19.41</v>
      </c>
      <c r="I947" s="10">
        <f>VLOOKUP(G947,'PJM South (2018-2020)'!B$17528:C$26311,2,0)</f>
        <v>13.92</v>
      </c>
    </row>
    <row r="948" spans="1:9" x14ac:dyDescent="0.25">
      <c r="A948">
        <v>2020</v>
      </c>
      <c r="B948">
        <v>2</v>
      </c>
      <c r="C948">
        <v>9</v>
      </c>
      <c r="D948">
        <v>10</v>
      </c>
      <c r="E948">
        <v>1</v>
      </c>
      <c r="F948" s="2">
        <f t="shared" si="14"/>
        <v>43870</v>
      </c>
      <c r="G948" s="11">
        <v>43870.416666666664</v>
      </c>
      <c r="H948" s="9">
        <f>VLOOKUP(F948, 'Report Output'!$A$5:$Y$370, 'Hourly Table'!D948+2, 0)</f>
        <v>19.05</v>
      </c>
      <c r="I948" s="10">
        <f>VLOOKUP(G948,'PJM South (2018-2020)'!B$17528:C$26311,2,0)</f>
        <v>13.28</v>
      </c>
    </row>
    <row r="949" spans="1:9" x14ac:dyDescent="0.25">
      <c r="A949">
        <v>2020</v>
      </c>
      <c r="B949">
        <v>2</v>
      </c>
      <c r="C949">
        <v>9</v>
      </c>
      <c r="D949">
        <v>11</v>
      </c>
      <c r="E949">
        <v>1</v>
      </c>
      <c r="F949" s="2">
        <f t="shared" si="14"/>
        <v>43870</v>
      </c>
      <c r="G949" s="11">
        <v>43870.458333333336</v>
      </c>
      <c r="H949" s="9">
        <f>VLOOKUP(F949, 'Report Output'!$A$5:$Y$370, 'Hourly Table'!D949+2, 0)</f>
        <v>18.96</v>
      </c>
      <c r="I949" s="10">
        <f>VLOOKUP(G949,'PJM South (2018-2020)'!B$17528:C$26311,2,0)</f>
        <v>13.34</v>
      </c>
    </row>
    <row r="950" spans="1:9" x14ac:dyDescent="0.25">
      <c r="A950">
        <v>2020</v>
      </c>
      <c r="B950">
        <v>2</v>
      </c>
      <c r="C950">
        <v>9</v>
      </c>
      <c r="D950">
        <v>12</v>
      </c>
      <c r="E950">
        <v>1</v>
      </c>
      <c r="F950" s="2">
        <f t="shared" si="14"/>
        <v>43870</v>
      </c>
      <c r="G950" s="11">
        <v>43870.5</v>
      </c>
      <c r="H950" s="9">
        <f>VLOOKUP(F950, 'Report Output'!$A$5:$Y$370, 'Hourly Table'!D950+2, 0)</f>
        <v>18.829999999999998</v>
      </c>
      <c r="I950" s="10">
        <f>VLOOKUP(G950,'PJM South (2018-2020)'!B$17528:C$26311,2,0)</f>
        <v>13.83</v>
      </c>
    </row>
    <row r="951" spans="1:9" x14ac:dyDescent="0.25">
      <c r="A951">
        <v>2020</v>
      </c>
      <c r="B951">
        <v>2</v>
      </c>
      <c r="C951">
        <v>9</v>
      </c>
      <c r="D951">
        <v>13</v>
      </c>
      <c r="E951">
        <v>1</v>
      </c>
      <c r="F951" s="2">
        <f t="shared" si="14"/>
        <v>43870</v>
      </c>
      <c r="G951" s="11">
        <v>43870.541666666664</v>
      </c>
      <c r="H951" s="9">
        <f>VLOOKUP(F951, 'Report Output'!$A$5:$Y$370, 'Hourly Table'!D951+2, 0)</f>
        <v>18.73</v>
      </c>
      <c r="I951" s="10">
        <f>VLOOKUP(G951,'PJM South (2018-2020)'!B$17528:C$26311,2,0)</f>
        <v>13.22</v>
      </c>
    </row>
    <row r="952" spans="1:9" x14ac:dyDescent="0.25">
      <c r="A952">
        <v>2020</v>
      </c>
      <c r="B952">
        <v>2</v>
      </c>
      <c r="C952">
        <v>9</v>
      </c>
      <c r="D952">
        <v>14</v>
      </c>
      <c r="E952">
        <v>1</v>
      </c>
      <c r="F952" s="2">
        <f t="shared" si="14"/>
        <v>43870</v>
      </c>
      <c r="G952" s="11">
        <v>43870.583333333336</v>
      </c>
      <c r="H952" s="9">
        <f>VLOOKUP(F952, 'Report Output'!$A$5:$Y$370, 'Hourly Table'!D952+2, 0)</f>
        <v>18.27</v>
      </c>
      <c r="I952" s="10">
        <f>VLOOKUP(G952,'PJM South (2018-2020)'!B$17528:C$26311,2,0)</f>
        <v>13.57</v>
      </c>
    </row>
    <row r="953" spans="1:9" x14ac:dyDescent="0.25">
      <c r="A953">
        <v>2020</v>
      </c>
      <c r="B953">
        <v>2</v>
      </c>
      <c r="C953">
        <v>9</v>
      </c>
      <c r="D953">
        <v>15</v>
      </c>
      <c r="E953">
        <v>1</v>
      </c>
      <c r="F953" s="2">
        <f t="shared" si="14"/>
        <v>43870</v>
      </c>
      <c r="G953" s="11">
        <v>43870.625</v>
      </c>
      <c r="H953" s="9">
        <f>VLOOKUP(F953, 'Report Output'!$A$5:$Y$370, 'Hourly Table'!D953+2, 0)</f>
        <v>17.91</v>
      </c>
      <c r="I953" s="10">
        <f>VLOOKUP(G953,'PJM South (2018-2020)'!B$17528:C$26311,2,0)</f>
        <v>13.32</v>
      </c>
    </row>
    <row r="954" spans="1:9" x14ac:dyDescent="0.25">
      <c r="A954">
        <v>2020</v>
      </c>
      <c r="B954">
        <v>2</v>
      </c>
      <c r="C954">
        <v>9</v>
      </c>
      <c r="D954">
        <v>16</v>
      </c>
      <c r="E954">
        <v>1</v>
      </c>
      <c r="F954" s="2">
        <f t="shared" si="14"/>
        <v>43870</v>
      </c>
      <c r="G954" s="11">
        <v>43870.666666666664</v>
      </c>
      <c r="H954" s="9">
        <f>VLOOKUP(F954, 'Report Output'!$A$5:$Y$370, 'Hourly Table'!D954+2, 0)</f>
        <v>17.809999999999999</v>
      </c>
      <c r="I954" s="10">
        <f>VLOOKUP(G954,'PJM South (2018-2020)'!B$17528:C$26311,2,0)</f>
        <v>14.06</v>
      </c>
    </row>
    <row r="955" spans="1:9" x14ac:dyDescent="0.25">
      <c r="A955">
        <v>2020</v>
      </c>
      <c r="B955">
        <v>2</v>
      </c>
      <c r="C955">
        <v>9</v>
      </c>
      <c r="D955">
        <v>17</v>
      </c>
      <c r="E955">
        <v>1</v>
      </c>
      <c r="F955" s="2">
        <f t="shared" si="14"/>
        <v>43870</v>
      </c>
      <c r="G955" s="11">
        <v>43870.708333333336</v>
      </c>
      <c r="H955" s="9">
        <f>VLOOKUP(F955, 'Report Output'!$A$5:$Y$370, 'Hourly Table'!D955+2, 0)</f>
        <v>17.809999999999999</v>
      </c>
      <c r="I955" s="10">
        <f>VLOOKUP(G955,'PJM South (2018-2020)'!B$17528:C$26311,2,0)</f>
        <v>19.559999999999999</v>
      </c>
    </row>
    <row r="956" spans="1:9" x14ac:dyDescent="0.25">
      <c r="A956">
        <v>2020</v>
      </c>
      <c r="B956">
        <v>2</v>
      </c>
      <c r="C956">
        <v>9</v>
      </c>
      <c r="D956">
        <v>18</v>
      </c>
      <c r="E956">
        <v>1</v>
      </c>
      <c r="F956" s="2">
        <f t="shared" si="14"/>
        <v>43870</v>
      </c>
      <c r="G956" s="11">
        <v>43870.75</v>
      </c>
      <c r="H956" s="9">
        <f>VLOOKUP(F956, 'Report Output'!$A$5:$Y$370, 'Hourly Table'!D956+2, 0)</f>
        <v>18.329999999999998</v>
      </c>
      <c r="I956" s="10">
        <f>VLOOKUP(G956,'PJM South (2018-2020)'!B$17528:C$26311,2,0)</f>
        <v>20.29</v>
      </c>
    </row>
    <row r="957" spans="1:9" x14ac:dyDescent="0.25">
      <c r="A957">
        <v>2020</v>
      </c>
      <c r="B957">
        <v>2</v>
      </c>
      <c r="C957">
        <v>9</v>
      </c>
      <c r="D957">
        <v>19</v>
      </c>
      <c r="E957">
        <v>1</v>
      </c>
      <c r="F957" s="2">
        <f t="shared" si="14"/>
        <v>43870</v>
      </c>
      <c r="G957" s="11">
        <v>43870.791666666664</v>
      </c>
      <c r="H957" s="9">
        <f>VLOOKUP(F957, 'Report Output'!$A$5:$Y$370, 'Hourly Table'!D957+2, 0)</f>
        <v>18.149999999999999</v>
      </c>
      <c r="I957" s="10">
        <f>VLOOKUP(G957,'PJM South (2018-2020)'!B$17528:C$26311,2,0)</f>
        <v>23.09</v>
      </c>
    </row>
    <row r="958" spans="1:9" x14ac:dyDescent="0.25">
      <c r="A958">
        <v>2020</v>
      </c>
      <c r="B958">
        <v>2</v>
      </c>
      <c r="C958">
        <v>9</v>
      </c>
      <c r="D958">
        <v>20</v>
      </c>
      <c r="E958">
        <v>1</v>
      </c>
      <c r="F958" s="2">
        <f t="shared" si="14"/>
        <v>43870</v>
      </c>
      <c r="G958" s="11">
        <v>43870.833333333336</v>
      </c>
      <c r="H958" s="9">
        <f>VLOOKUP(F958, 'Report Output'!$A$5:$Y$370, 'Hourly Table'!D958+2, 0)</f>
        <v>18.579999999999998</v>
      </c>
      <c r="I958" s="10">
        <f>VLOOKUP(G958,'PJM South (2018-2020)'!B$17528:C$26311,2,0)</f>
        <v>18.7</v>
      </c>
    </row>
    <row r="959" spans="1:9" x14ac:dyDescent="0.25">
      <c r="A959">
        <v>2020</v>
      </c>
      <c r="B959">
        <v>2</v>
      </c>
      <c r="C959">
        <v>9</v>
      </c>
      <c r="D959">
        <v>21</v>
      </c>
      <c r="E959">
        <v>1</v>
      </c>
      <c r="F959" s="2">
        <f t="shared" si="14"/>
        <v>43870</v>
      </c>
      <c r="G959" s="11">
        <v>43870.875</v>
      </c>
      <c r="H959" s="9">
        <f>VLOOKUP(F959, 'Report Output'!$A$5:$Y$370, 'Hourly Table'!D959+2, 0)</f>
        <v>18.47</v>
      </c>
      <c r="I959" s="10">
        <f>VLOOKUP(G959,'PJM South (2018-2020)'!B$17528:C$26311,2,0)</f>
        <v>15.5</v>
      </c>
    </row>
    <row r="960" spans="1:9" x14ac:dyDescent="0.25">
      <c r="A960">
        <v>2020</v>
      </c>
      <c r="B960">
        <v>2</v>
      </c>
      <c r="C960">
        <v>9</v>
      </c>
      <c r="D960">
        <v>22</v>
      </c>
      <c r="E960">
        <v>1</v>
      </c>
      <c r="F960" s="2">
        <f t="shared" si="14"/>
        <v>43870</v>
      </c>
      <c r="G960" s="11">
        <v>43870.916666666664</v>
      </c>
      <c r="H960" s="9">
        <f>VLOOKUP(F960, 'Report Output'!$A$5:$Y$370, 'Hourly Table'!D960+2, 0)</f>
        <v>18.079999999999998</v>
      </c>
      <c r="I960" s="10">
        <f>VLOOKUP(G960,'PJM South (2018-2020)'!B$17528:C$26311,2,0)</f>
        <v>14.76</v>
      </c>
    </row>
    <row r="961" spans="1:9" x14ac:dyDescent="0.25">
      <c r="A961">
        <v>2020</v>
      </c>
      <c r="B961">
        <v>2</v>
      </c>
      <c r="C961">
        <v>9</v>
      </c>
      <c r="D961">
        <v>23</v>
      </c>
      <c r="E961">
        <v>1</v>
      </c>
      <c r="F961" s="2">
        <f t="shared" si="14"/>
        <v>43870</v>
      </c>
      <c r="G961" s="11">
        <v>43870.958333333336</v>
      </c>
      <c r="H961" s="9">
        <f>VLOOKUP(F961, 'Report Output'!$A$5:$Y$370, 'Hourly Table'!D961+2, 0)</f>
        <v>17.89</v>
      </c>
      <c r="I961" s="10">
        <f>VLOOKUP(G961,'PJM South (2018-2020)'!B$17528:C$26311,2,0)</f>
        <v>13.89</v>
      </c>
    </row>
    <row r="962" spans="1:9" x14ac:dyDescent="0.25">
      <c r="A962">
        <v>2020</v>
      </c>
      <c r="B962">
        <v>2</v>
      </c>
      <c r="C962">
        <v>10</v>
      </c>
      <c r="D962">
        <v>0</v>
      </c>
      <c r="E962">
        <v>2</v>
      </c>
      <c r="F962" s="2">
        <f t="shared" si="14"/>
        <v>43871</v>
      </c>
      <c r="G962" s="11">
        <v>43871</v>
      </c>
      <c r="H962" s="9">
        <f>VLOOKUP(F962, 'Report Output'!$A$5:$Y$370, 'Hourly Table'!D962+2, 0)</f>
        <v>17.809999999999999</v>
      </c>
      <c r="I962" s="10">
        <f>VLOOKUP(G962,'PJM South (2018-2020)'!B$17528:C$26311,2,0)</f>
        <v>14.05</v>
      </c>
    </row>
    <row r="963" spans="1:9" x14ac:dyDescent="0.25">
      <c r="A963">
        <v>2020</v>
      </c>
      <c r="B963">
        <v>2</v>
      </c>
      <c r="C963">
        <v>10</v>
      </c>
      <c r="D963">
        <v>1</v>
      </c>
      <c r="E963">
        <v>2</v>
      </c>
      <c r="F963" s="2">
        <f t="shared" ref="F963:F1026" si="15">DATE(A963, B963, C963)</f>
        <v>43871</v>
      </c>
      <c r="G963" s="11">
        <v>43871.041666666664</v>
      </c>
      <c r="H963" s="9">
        <f>VLOOKUP(F963, 'Report Output'!$A$5:$Y$370, 'Hourly Table'!D963+2, 0)</f>
        <v>17.8</v>
      </c>
      <c r="I963" s="10">
        <f>VLOOKUP(G963,'PJM South (2018-2020)'!B$17528:C$26311,2,0)</f>
        <v>13.76</v>
      </c>
    </row>
    <row r="964" spans="1:9" x14ac:dyDescent="0.25">
      <c r="A964">
        <v>2020</v>
      </c>
      <c r="B964">
        <v>2</v>
      </c>
      <c r="C964">
        <v>10</v>
      </c>
      <c r="D964">
        <v>2</v>
      </c>
      <c r="E964">
        <v>2</v>
      </c>
      <c r="F964" s="2">
        <f t="shared" si="15"/>
        <v>43871</v>
      </c>
      <c r="G964" s="11">
        <v>43871.083333333336</v>
      </c>
      <c r="H964" s="9">
        <f>VLOOKUP(F964, 'Report Output'!$A$5:$Y$370, 'Hourly Table'!D964+2, 0)</f>
        <v>17.75</v>
      </c>
      <c r="I964" s="10">
        <f>VLOOKUP(G964,'PJM South (2018-2020)'!B$17528:C$26311,2,0)</f>
        <v>13.24</v>
      </c>
    </row>
    <row r="965" spans="1:9" x14ac:dyDescent="0.25">
      <c r="A965">
        <v>2020</v>
      </c>
      <c r="B965">
        <v>2</v>
      </c>
      <c r="C965">
        <v>10</v>
      </c>
      <c r="D965">
        <v>3</v>
      </c>
      <c r="E965">
        <v>2</v>
      </c>
      <c r="F965" s="2">
        <f t="shared" si="15"/>
        <v>43871</v>
      </c>
      <c r="G965" s="11">
        <v>43871.125</v>
      </c>
      <c r="H965" s="9">
        <f>VLOOKUP(F965, 'Report Output'!$A$5:$Y$370, 'Hourly Table'!D965+2, 0)</f>
        <v>17.79</v>
      </c>
      <c r="I965" s="10">
        <f>VLOOKUP(G965,'PJM South (2018-2020)'!B$17528:C$26311,2,0)</f>
        <v>13.16</v>
      </c>
    </row>
    <row r="966" spans="1:9" x14ac:dyDescent="0.25">
      <c r="A966">
        <v>2020</v>
      </c>
      <c r="B966">
        <v>2</v>
      </c>
      <c r="C966">
        <v>10</v>
      </c>
      <c r="D966">
        <v>4</v>
      </c>
      <c r="E966">
        <v>2</v>
      </c>
      <c r="F966" s="2">
        <f t="shared" si="15"/>
        <v>43871</v>
      </c>
      <c r="G966" s="11">
        <v>43871.166666666664</v>
      </c>
      <c r="H966" s="9">
        <f>VLOOKUP(F966, 'Report Output'!$A$5:$Y$370, 'Hourly Table'!D966+2, 0)</f>
        <v>17.8</v>
      </c>
      <c r="I966" s="10">
        <f>VLOOKUP(G966,'PJM South (2018-2020)'!B$17528:C$26311,2,0)</f>
        <v>13.36</v>
      </c>
    </row>
    <row r="967" spans="1:9" x14ac:dyDescent="0.25">
      <c r="A967">
        <v>2020</v>
      </c>
      <c r="B967">
        <v>2</v>
      </c>
      <c r="C967">
        <v>10</v>
      </c>
      <c r="D967">
        <v>5</v>
      </c>
      <c r="E967">
        <v>2</v>
      </c>
      <c r="F967" s="2">
        <f t="shared" si="15"/>
        <v>43871</v>
      </c>
      <c r="G967" s="11">
        <v>43871.208333333336</v>
      </c>
      <c r="H967" s="9">
        <f>VLOOKUP(F967, 'Report Output'!$A$5:$Y$370, 'Hourly Table'!D967+2, 0)</f>
        <v>17.809999999999999</v>
      </c>
      <c r="I967" s="10">
        <f>VLOOKUP(G967,'PJM South (2018-2020)'!B$17528:C$26311,2,0)</f>
        <v>14.45</v>
      </c>
    </row>
    <row r="968" spans="1:9" x14ac:dyDescent="0.25">
      <c r="A968">
        <v>2020</v>
      </c>
      <c r="B968">
        <v>2</v>
      </c>
      <c r="C968">
        <v>10</v>
      </c>
      <c r="D968">
        <v>6</v>
      </c>
      <c r="E968">
        <v>2</v>
      </c>
      <c r="F968" s="2">
        <f t="shared" si="15"/>
        <v>43871</v>
      </c>
      <c r="G968" s="11">
        <v>43871.25</v>
      </c>
      <c r="H968" s="9">
        <f>VLOOKUP(F968, 'Report Output'!$A$5:$Y$370, 'Hourly Table'!D968+2, 0)</f>
        <v>18.27</v>
      </c>
      <c r="I968" s="10">
        <f>VLOOKUP(G968,'PJM South (2018-2020)'!B$17528:C$26311,2,0)</f>
        <v>16.96</v>
      </c>
    </row>
    <row r="969" spans="1:9" x14ac:dyDescent="0.25">
      <c r="A969">
        <v>2020</v>
      </c>
      <c r="B969">
        <v>2</v>
      </c>
      <c r="C969">
        <v>10</v>
      </c>
      <c r="D969">
        <v>7</v>
      </c>
      <c r="E969">
        <v>2</v>
      </c>
      <c r="F969" s="2">
        <f t="shared" si="15"/>
        <v>43871</v>
      </c>
      <c r="G969" s="11">
        <v>43871.291666666664</v>
      </c>
      <c r="H969" s="9">
        <f>VLOOKUP(F969, 'Report Output'!$A$5:$Y$370, 'Hourly Table'!D969+2, 0)</f>
        <v>18.88</v>
      </c>
      <c r="I969" s="10">
        <f>VLOOKUP(G969,'PJM South (2018-2020)'!B$17528:C$26311,2,0)</f>
        <v>19.940000000000001</v>
      </c>
    </row>
    <row r="970" spans="1:9" x14ac:dyDescent="0.25">
      <c r="A970">
        <v>2020</v>
      </c>
      <c r="B970">
        <v>2</v>
      </c>
      <c r="C970">
        <v>10</v>
      </c>
      <c r="D970">
        <v>8</v>
      </c>
      <c r="E970">
        <v>2</v>
      </c>
      <c r="F970" s="2">
        <f t="shared" si="15"/>
        <v>43871</v>
      </c>
      <c r="G970" s="11">
        <v>43871.333333333336</v>
      </c>
      <c r="H970" s="9">
        <f>VLOOKUP(F970, 'Report Output'!$A$5:$Y$370, 'Hourly Table'!D970+2, 0)</f>
        <v>18.47</v>
      </c>
      <c r="I970" s="10">
        <f>VLOOKUP(G970,'PJM South (2018-2020)'!B$17528:C$26311,2,0)</f>
        <v>28.83</v>
      </c>
    </row>
    <row r="971" spans="1:9" x14ac:dyDescent="0.25">
      <c r="A971">
        <v>2020</v>
      </c>
      <c r="B971">
        <v>2</v>
      </c>
      <c r="C971">
        <v>10</v>
      </c>
      <c r="D971">
        <v>9</v>
      </c>
      <c r="E971">
        <v>2</v>
      </c>
      <c r="F971" s="2">
        <f t="shared" si="15"/>
        <v>43871</v>
      </c>
      <c r="G971" s="11">
        <v>43871.375</v>
      </c>
      <c r="H971" s="9">
        <f>VLOOKUP(F971, 'Report Output'!$A$5:$Y$370, 'Hourly Table'!D971+2, 0)</f>
        <v>18.5</v>
      </c>
      <c r="I971" s="10">
        <f>VLOOKUP(G971,'PJM South (2018-2020)'!B$17528:C$26311,2,0)</f>
        <v>21.01</v>
      </c>
    </row>
    <row r="972" spans="1:9" x14ac:dyDescent="0.25">
      <c r="A972">
        <v>2020</v>
      </c>
      <c r="B972">
        <v>2</v>
      </c>
      <c r="C972">
        <v>10</v>
      </c>
      <c r="D972">
        <v>10</v>
      </c>
      <c r="E972">
        <v>2</v>
      </c>
      <c r="F972" s="2">
        <f t="shared" si="15"/>
        <v>43871</v>
      </c>
      <c r="G972" s="11">
        <v>43871.416666666664</v>
      </c>
      <c r="H972" s="9">
        <f>VLOOKUP(F972, 'Report Output'!$A$5:$Y$370, 'Hourly Table'!D972+2, 0)</f>
        <v>17.97</v>
      </c>
      <c r="I972" s="10">
        <f>VLOOKUP(G972,'PJM South (2018-2020)'!B$17528:C$26311,2,0)</f>
        <v>30.56</v>
      </c>
    </row>
    <row r="973" spans="1:9" x14ac:dyDescent="0.25">
      <c r="A973">
        <v>2020</v>
      </c>
      <c r="B973">
        <v>2</v>
      </c>
      <c r="C973">
        <v>10</v>
      </c>
      <c r="D973">
        <v>11</v>
      </c>
      <c r="E973">
        <v>2</v>
      </c>
      <c r="F973" s="2">
        <f t="shared" si="15"/>
        <v>43871</v>
      </c>
      <c r="G973" s="11">
        <v>43871.458333333336</v>
      </c>
      <c r="H973" s="9">
        <f>VLOOKUP(F973, 'Report Output'!$A$5:$Y$370, 'Hourly Table'!D973+2, 0)</f>
        <v>17.809999999999999</v>
      </c>
      <c r="I973" s="10">
        <f>VLOOKUP(G973,'PJM South (2018-2020)'!B$17528:C$26311,2,0)</f>
        <v>19.78</v>
      </c>
    </row>
    <row r="974" spans="1:9" x14ac:dyDescent="0.25">
      <c r="A974">
        <v>2020</v>
      </c>
      <c r="B974">
        <v>2</v>
      </c>
      <c r="C974">
        <v>10</v>
      </c>
      <c r="D974">
        <v>12</v>
      </c>
      <c r="E974">
        <v>2</v>
      </c>
      <c r="F974" s="2">
        <f t="shared" si="15"/>
        <v>43871</v>
      </c>
      <c r="G974" s="11">
        <v>43871.5</v>
      </c>
      <c r="H974" s="9">
        <f>VLOOKUP(F974, 'Report Output'!$A$5:$Y$370, 'Hourly Table'!D974+2, 0)</f>
        <v>18.23</v>
      </c>
      <c r="I974" s="10">
        <f>VLOOKUP(G974,'PJM South (2018-2020)'!B$17528:C$26311,2,0)</f>
        <v>19.63</v>
      </c>
    </row>
    <row r="975" spans="1:9" x14ac:dyDescent="0.25">
      <c r="A975">
        <v>2020</v>
      </c>
      <c r="B975">
        <v>2</v>
      </c>
      <c r="C975">
        <v>10</v>
      </c>
      <c r="D975">
        <v>13</v>
      </c>
      <c r="E975">
        <v>2</v>
      </c>
      <c r="F975" s="2">
        <f t="shared" si="15"/>
        <v>43871</v>
      </c>
      <c r="G975" s="11">
        <v>43871.541666666664</v>
      </c>
      <c r="H975" s="9">
        <f>VLOOKUP(F975, 'Report Output'!$A$5:$Y$370, 'Hourly Table'!D975+2, 0)</f>
        <v>18.11</v>
      </c>
      <c r="I975" s="10">
        <f>VLOOKUP(G975,'PJM South (2018-2020)'!B$17528:C$26311,2,0)</f>
        <v>19.77</v>
      </c>
    </row>
    <row r="976" spans="1:9" x14ac:dyDescent="0.25">
      <c r="A976">
        <v>2020</v>
      </c>
      <c r="B976">
        <v>2</v>
      </c>
      <c r="C976">
        <v>10</v>
      </c>
      <c r="D976">
        <v>14</v>
      </c>
      <c r="E976">
        <v>2</v>
      </c>
      <c r="F976" s="2">
        <f t="shared" si="15"/>
        <v>43871</v>
      </c>
      <c r="G976" s="11">
        <v>43871.583333333336</v>
      </c>
      <c r="H976" s="9">
        <f>VLOOKUP(F976, 'Report Output'!$A$5:$Y$370, 'Hourly Table'!D976+2, 0)</f>
        <v>17.93</v>
      </c>
      <c r="I976" s="10">
        <f>VLOOKUP(G976,'PJM South (2018-2020)'!B$17528:C$26311,2,0)</f>
        <v>19.760000000000002</v>
      </c>
    </row>
    <row r="977" spans="1:9" x14ac:dyDescent="0.25">
      <c r="A977">
        <v>2020</v>
      </c>
      <c r="B977">
        <v>2</v>
      </c>
      <c r="C977">
        <v>10</v>
      </c>
      <c r="D977">
        <v>15</v>
      </c>
      <c r="E977">
        <v>2</v>
      </c>
      <c r="F977" s="2">
        <f t="shared" si="15"/>
        <v>43871</v>
      </c>
      <c r="G977" s="11">
        <v>43871.625</v>
      </c>
      <c r="H977" s="9">
        <f>VLOOKUP(F977, 'Report Output'!$A$5:$Y$370, 'Hourly Table'!D977+2, 0)</f>
        <v>17.91</v>
      </c>
      <c r="I977" s="10">
        <f>VLOOKUP(G977,'PJM South (2018-2020)'!B$17528:C$26311,2,0)</f>
        <v>28.69</v>
      </c>
    </row>
    <row r="978" spans="1:9" x14ac:dyDescent="0.25">
      <c r="A978">
        <v>2020</v>
      </c>
      <c r="B978">
        <v>2</v>
      </c>
      <c r="C978">
        <v>10</v>
      </c>
      <c r="D978">
        <v>16</v>
      </c>
      <c r="E978">
        <v>2</v>
      </c>
      <c r="F978" s="2">
        <f t="shared" si="15"/>
        <v>43871</v>
      </c>
      <c r="G978" s="11">
        <v>43871.666666666664</v>
      </c>
      <c r="H978" s="9">
        <f>VLOOKUP(F978, 'Report Output'!$A$5:$Y$370, 'Hourly Table'!D978+2, 0)</f>
        <v>18.079999999999998</v>
      </c>
      <c r="I978" s="10">
        <f>VLOOKUP(G978,'PJM South (2018-2020)'!B$17528:C$26311,2,0)</f>
        <v>22.35</v>
      </c>
    </row>
    <row r="979" spans="1:9" x14ac:dyDescent="0.25">
      <c r="A979">
        <v>2020</v>
      </c>
      <c r="B979">
        <v>2</v>
      </c>
      <c r="C979">
        <v>10</v>
      </c>
      <c r="D979">
        <v>17</v>
      </c>
      <c r="E979">
        <v>2</v>
      </c>
      <c r="F979" s="2">
        <f t="shared" si="15"/>
        <v>43871</v>
      </c>
      <c r="G979" s="11">
        <v>43871.708333333336</v>
      </c>
      <c r="H979" s="9">
        <f>VLOOKUP(F979, 'Report Output'!$A$5:$Y$370, 'Hourly Table'!D979+2, 0)</f>
        <v>18.12</v>
      </c>
      <c r="I979" s="10">
        <f>VLOOKUP(G979,'PJM South (2018-2020)'!B$17528:C$26311,2,0)</f>
        <v>22.69</v>
      </c>
    </row>
    <row r="980" spans="1:9" x14ac:dyDescent="0.25">
      <c r="A980">
        <v>2020</v>
      </c>
      <c r="B980">
        <v>2</v>
      </c>
      <c r="C980">
        <v>10</v>
      </c>
      <c r="D980">
        <v>18</v>
      </c>
      <c r="E980">
        <v>2</v>
      </c>
      <c r="F980" s="2">
        <f t="shared" si="15"/>
        <v>43871</v>
      </c>
      <c r="G980" s="11">
        <v>43871.75</v>
      </c>
      <c r="H980" s="9">
        <f>VLOOKUP(F980, 'Report Output'!$A$5:$Y$370, 'Hourly Table'!D980+2, 0)</f>
        <v>18.940000000000001</v>
      </c>
      <c r="I980" s="10">
        <f>VLOOKUP(G980,'PJM South (2018-2020)'!B$17528:C$26311,2,0)</f>
        <v>29.4</v>
      </c>
    </row>
    <row r="981" spans="1:9" x14ac:dyDescent="0.25">
      <c r="A981">
        <v>2020</v>
      </c>
      <c r="B981">
        <v>2</v>
      </c>
      <c r="C981">
        <v>10</v>
      </c>
      <c r="D981">
        <v>19</v>
      </c>
      <c r="E981">
        <v>2</v>
      </c>
      <c r="F981" s="2">
        <f t="shared" si="15"/>
        <v>43871</v>
      </c>
      <c r="G981" s="11">
        <v>43871.791666666664</v>
      </c>
      <c r="H981" s="9">
        <f>VLOOKUP(F981, 'Report Output'!$A$5:$Y$370, 'Hourly Table'!D981+2, 0)</f>
        <v>18.79</v>
      </c>
      <c r="I981" s="10">
        <f>VLOOKUP(G981,'PJM South (2018-2020)'!B$17528:C$26311,2,0)</f>
        <v>20.73</v>
      </c>
    </row>
    <row r="982" spans="1:9" x14ac:dyDescent="0.25">
      <c r="A982">
        <v>2020</v>
      </c>
      <c r="B982">
        <v>2</v>
      </c>
      <c r="C982">
        <v>10</v>
      </c>
      <c r="D982">
        <v>20</v>
      </c>
      <c r="E982">
        <v>2</v>
      </c>
      <c r="F982" s="2">
        <f t="shared" si="15"/>
        <v>43871</v>
      </c>
      <c r="G982" s="11">
        <v>43871.833333333336</v>
      </c>
      <c r="H982" s="9">
        <f>VLOOKUP(F982, 'Report Output'!$A$5:$Y$370, 'Hourly Table'!D982+2, 0)</f>
        <v>18.71</v>
      </c>
      <c r="I982" s="10">
        <f>VLOOKUP(G982,'PJM South (2018-2020)'!B$17528:C$26311,2,0)</f>
        <v>20.71</v>
      </c>
    </row>
    <row r="983" spans="1:9" x14ac:dyDescent="0.25">
      <c r="A983">
        <v>2020</v>
      </c>
      <c r="B983">
        <v>2</v>
      </c>
      <c r="C983">
        <v>10</v>
      </c>
      <c r="D983">
        <v>21</v>
      </c>
      <c r="E983">
        <v>2</v>
      </c>
      <c r="F983" s="2">
        <f t="shared" si="15"/>
        <v>43871</v>
      </c>
      <c r="G983" s="11">
        <v>43871.875</v>
      </c>
      <c r="H983" s="9">
        <f>VLOOKUP(F983, 'Report Output'!$A$5:$Y$370, 'Hourly Table'!D983+2, 0)</f>
        <v>18.43</v>
      </c>
      <c r="I983" s="10">
        <f>VLOOKUP(G983,'PJM South (2018-2020)'!B$17528:C$26311,2,0)</f>
        <v>21.17</v>
      </c>
    </row>
    <row r="984" spans="1:9" x14ac:dyDescent="0.25">
      <c r="A984">
        <v>2020</v>
      </c>
      <c r="B984">
        <v>2</v>
      </c>
      <c r="C984">
        <v>10</v>
      </c>
      <c r="D984">
        <v>22</v>
      </c>
      <c r="E984">
        <v>2</v>
      </c>
      <c r="F984" s="2">
        <f t="shared" si="15"/>
        <v>43871</v>
      </c>
      <c r="G984" s="11">
        <v>43871.916666666664</v>
      </c>
      <c r="H984" s="9">
        <f>VLOOKUP(F984, 'Report Output'!$A$5:$Y$370, 'Hourly Table'!D984+2, 0)</f>
        <v>18.22</v>
      </c>
      <c r="I984" s="10">
        <f>VLOOKUP(G984,'PJM South (2018-2020)'!B$17528:C$26311,2,0)</f>
        <v>18.03</v>
      </c>
    </row>
    <row r="985" spans="1:9" x14ac:dyDescent="0.25">
      <c r="A985">
        <v>2020</v>
      </c>
      <c r="B985">
        <v>2</v>
      </c>
      <c r="C985">
        <v>10</v>
      </c>
      <c r="D985">
        <v>23</v>
      </c>
      <c r="E985">
        <v>2</v>
      </c>
      <c r="F985" s="2">
        <f t="shared" si="15"/>
        <v>43871</v>
      </c>
      <c r="G985" s="11">
        <v>43871.958333333336</v>
      </c>
      <c r="H985" s="9">
        <f>VLOOKUP(F985, 'Report Output'!$A$5:$Y$370, 'Hourly Table'!D985+2, 0)</f>
        <v>17.920000000000002</v>
      </c>
      <c r="I985" s="10">
        <f>VLOOKUP(G985,'PJM South (2018-2020)'!B$17528:C$26311,2,0)</f>
        <v>15.73</v>
      </c>
    </row>
    <row r="986" spans="1:9" x14ac:dyDescent="0.25">
      <c r="A986">
        <v>2020</v>
      </c>
      <c r="B986">
        <v>2</v>
      </c>
      <c r="C986">
        <v>11</v>
      </c>
      <c r="D986">
        <v>0</v>
      </c>
      <c r="E986">
        <v>3</v>
      </c>
      <c r="F986" s="2">
        <f t="shared" si="15"/>
        <v>43872</v>
      </c>
      <c r="G986" s="11">
        <v>43872</v>
      </c>
      <c r="H986" s="9">
        <f>VLOOKUP(F986, 'Report Output'!$A$5:$Y$370, 'Hourly Table'!D986+2, 0)</f>
        <v>17.829999999999998</v>
      </c>
      <c r="I986" s="10">
        <f>VLOOKUP(G986,'PJM South (2018-2020)'!B$17528:C$26311,2,0)</f>
        <v>15.56</v>
      </c>
    </row>
    <row r="987" spans="1:9" x14ac:dyDescent="0.25">
      <c r="A987">
        <v>2020</v>
      </c>
      <c r="B987">
        <v>2</v>
      </c>
      <c r="C987">
        <v>11</v>
      </c>
      <c r="D987">
        <v>1</v>
      </c>
      <c r="E987">
        <v>3</v>
      </c>
      <c r="F987" s="2">
        <f t="shared" si="15"/>
        <v>43872</v>
      </c>
      <c r="G987" s="11">
        <v>43872.041666666664</v>
      </c>
      <c r="H987" s="9">
        <f>VLOOKUP(F987, 'Report Output'!$A$5:$Y$370, 'Hourly Table'!D987+2, 0)</f>
        <v>17.809999999999999</v>
      </c>
      <c r="I987" s="10">
        <f>VLOOKUP(G987,'PJM South (2018-2020)'!B$17528:C$26311,2,0)</f>
        <v>14.73</v>
      </c>
    </row>
    <row r="988" spans="1:9" x14ac:dyDescent="0.25">
      <c r="A988">
        <v>2020</v>
      </c>
      <c r="B988">
        <v>2</v>
      </c>
      <c r="C988">
        <v>11</v>
      </c>
      <c r="D988">
        <v>2</v>
      </c>
      <c r="E988">
        <v>3</v>
      </c>
      <c r="F988" s="2">
        <f t="shared" si="15"/>
        <v>43872</v>
      </c>
      <c r="G988" s="11">
        <v>43872.083333333336</v>
      </c>
      <c r="H988" s="9">
        <f>VLOOKUP(F988, 'Report Output'!$A$5:$Y$370, 'Hourly Table'!D988+2, 0)</f>
        <v>17.8</v>
      </c>
      <c r="I988" s="10">
        <f>VLOOKUP(G988,'PJM South (2018-2020)'!B$17528:C$26311,2,0)</f>
        <v>13.95</v>
      </c>
    </row>
    <row r="989" spans="1:9" x14ac:dyDescent="0.25">
      <c r="A989">
        <v>2020</v>
      </c>
      <c r="B989">
        <v>2</v>
      </c>
      <c r="C989">
        <v>11</v>
      </c>
      <c r="D989">
        <v>3</v>
      </c>
      <c r="E989">
        <v>3</v>
      </c>
      <c r="F989" s="2">
        <f t="shared" si="15"/>
        <v>43872</v>
      </c>
      <c r="G989" s="11">
        <v>43872.125</v>
      </c>
      <c r="H989" s="9">
        <f>VLOOKUP(F989, 'Report Output'!$A$5:$Y$370, 'Hourly Table'!D989+2, 0)</f>
        <v>17.809999999999999</v>
      </c>
      <c r="I989" s="10">
        <f>VLOOKUP(G989,'PJM South (2018-2020)'!B$17528:C$26311,2,0)</f>
        <v>13.85</v>
      </c>
    </row>
    <row r="990" spans="1:9" x14ac:dyDescent="0.25">
      <c r="A990">
        <v>2020</v>
      </c>
      <c r="B990">
        <v>2</v>
      </c>
      <c r="C990">
        <v>11</v>
      </c>
      <c r="D990">
        <v>4</v>
      </c>
      <c r="E990">
        <v>3</v>
      </c>
      <c r="F990" s="2">
        <f t="shared" si="15"/>
        <v>43872</v>
      </c>
      <c r="G990" s="11">
        <v>43872.166666666664</v>
      </c>
      <c r="H990" s="9">
        <f>VLOOKUP(F990, 'Report Output'!$A$5:$Y$370, 'Hourly Table'!D990+2, 0)</f>
        <v>17.82</v>
      </c>
      <c r="I990" s="10">
        <f>VLOOKUP(G990,'PJM South (2018-2020)'!B$17528:C$26311,2,0)</f>
        <v>14.27</v>
      </c>
    </row>
    <row r="991" spans="1:9" x14ac:dyDescent="0.25">
      <c r="A991">
        <v>2020</v>
      </c>
      <c r="B991">
        <v>2</v>
      </c>
      <c r="C991">
        <v>11</v>
      </c>
      <c r="D991">
        <v>5</v>
      </c>
      <c r="E991">
        <v>3</v>
      </c>
      <c r="F991" s="2">
        <f t="shared" si="15"/>
        <v>43872</v>
      </c>
      <c r="G991" s="11">
        <v>43872.208333333336</v>
      </c>
      <c r="H991" s="9">
        <f>VLOOKUP(F991, 'Report Output'!$A$5:$Y$370, 'Hourly Table'!D991+2, 0)</f>
        <v>17.96</v>
      </c>
      <c r="I991" s="10">
        <f>VLOOKUP(G991,'PJM South (2018-2020)'!B$17528:C$26311,2,0)</f>
        <v>15.39</v>
      </c>
    </row>
    <row r="992" spans="1:9" x14ac:dyDescent="0.25">
      <c r="A992">
        <v>2020</v>
      </c>
      <c r="B992">
        <v>2</v>
      </c>
      <c r="C992">
        <v>11</v>
      </c>
      <c r="D992">
        <v>6</v>
      </c>
      <c r="E992">
        <v>3</v>
      </c>
      <c r="F992" s="2">
        <f t="shared" si="15"/>
        <v>43872</v>
      </c>
      <c r="G992" s="11">
        <v>43872.25</v>
      </c>
      <c r="H992" s="9">
        <f>VLOOKUP(F992, 'Report Output'!$A$5:$Y$370, 'Hourly Table'!D992+2, 0)</f>
        <v>18.16</v>
      </c>
      <c r="I992" s="10">
        <f>VLOOKUP(G992,'PJM South (2018-2020)'!B$17528:C$26311,2,0)</f>
        <v>19.239999999999998</v>
      </c>
    </row>
    <row r="993" spans="1:9" x14ac:dyDescent="0.25">
      <c r="A993">
        <v>2020</v>
      </c>
      <c r="B993">
        <v>2</v>
      </c>
      <c r="C993">
        <v>11</v>
      </c>
      <c r="D993">
        <v>7</v>
      </c>
      <c r="E993">
        <v>3</v>
      </c>
      <c r="F993" s="2">
        <f t="shared" si="15"/>
        <v>43872</v>
      </c>
      <c r="G993" s="11">
        <v>43872.291666666664</v>
      </c>
      <c r="H993" s="9">
        <f>VLOOKUP(F993, 'Report Output'!$A$5:$Y$370, 'Hourly Table'!D993+2, 0)</f>
        <v>19.510000000000002</v>
      </c>
      <c r="I993" s="10">
        <f>VLOOKUP(G993,'PJM South (2018-2020)'!B$17528:C$26311,2,0)</f>
        <v>20.88</v>
      </c>
    </row>
    <row r="994" spans="1:9" x14ac:dyDescent="0.25">
      <c r="A994">
        <v>2020</v>
      </c>
      <c r="B994">
        <v>2</v>
      </c>
      <c r="C994">
        <v>11</v>
      </c>
      <c r="D994">
        <v>8</v>
      </c>
      <c r="E994">
        <v>3</v>
      </c>
      <c r="F994" s="2">
        <f t="shared" si="15"/>
        <v>43872</v>
      </c>
      <c r="G994" s="11">
        <v>43872.333333333336</v>
      </c>
      <c r="H994" s="9">
        <f>VLOOKUP(F994, 'Report Output'!$A$5:$Y$370, 'Hourly Table'!D994+2, 0)</f>
        <v>18.739999999999998</v>
      </c>
      <c r="I994" s="10">
        <f>VLOOKUP(G994,'PJM South (2018-2020)'!B$17528:C$26311,2,0)</f>
        <v>28.58</v>
      </c>
    </row>
    <row r="995" spans="1:9" x14ac:dyDescent="0.25">
      <c r="A995">
        <v>2020</v>
      </c>
      <c r="B995">
        <v>2</v>
      </c>
      <c r="C995">
        <v>11</v>
      </c>
      <c r="D995">
        <v>9</v>
      </c>
      <c r="E995">
        <v>3</v>
      </c>
      <c r="F995" s="2">
        <f t="shared" si="15"/>
        <v>43872</v>
      </c>
      <c r="G995" s="11">
        <v>43872.375</v>
      </c>
      <c r="H995" s="9">
        <f>VLOOKUP(F995, 'Report Output'!$A$5:$Y$370, 'Hourly Table'!D995+2, 0)</f>
        <v>19.39</v>
      </c>
      <c r="I995" s="10">
        <f>VLOOKUP(G995,'PJM South (2018-2020)'!B$17528:C$26311,2,0)</f>
        <v>23.13</v>
      </c>
    </row>
    <row r="996" spans="1:9" x14ac:dyDescent="0.25">
      <c r="A996">
        <v>2020</v>
      </c>
      <c r="B996">
        <v>2</v>
      </c>
      <c r="C996">
        <v>11</v>
      </c>
      <c r="D996">
        <v>10</v>
      </c>
      <c r="E996">
        <v>3</v>
      </c>
      <c r="F996" s="2">
        <f t="shared" si="15"/>
        <v>43872</v>
      </c>
      <c r="G996" s="11">
        <v>43872.416666666664</v>
      </c>
      <c r="H996" s="9">
        <f>VLOOKUP(F996, 'Report Output'!$A$5:$Y$370, 'Hourly Table'!D996+2, 0)</f>
        <v>19.329999999999998</v>
      </c>
      <c r="I996" s="10">
        <f>VLOOKUP(G996,'PJM South (2018-2020)'!B$17528:C$26311,2,0)</f>
        <v>21.88</v>
      </c>
    </row>
    <row r="997" spans="1:9" x14ac:dyDescent="0.25">
      <c r="A997">
        <v>2020</v>
      </c>
      <c r="B997">
        <v>2</v>
      </c>
      <c r="C997">
        <v>11</v>
      </c>
      <c r="D997">
        <v>11</v>
      </c>
      <c r="E997">
        <v>3</v>
      </c>
      <c r="F997" s="2">
        <f t="shared" si="15"/>
        <v>43872</v>
      </c>
      <c r="G997" s="11">
        <v>43872.458333333336</v>
      </c>
      <c r="H997" s="9">
        <f>VLOOKUP(F997, 'Report Output'!$A$5:$Y$370, 'Hourly Table'!D997+2, 0)</f>
        <v>19.14</v>
      </c>
      <c r="I997" s="10">
        <f>VLOOKUP(G997,'PJM South (2018-2020)'!B$17528:C$26311,2,0)</f>
        <v>24.79</v>
      </c>
    </row>
    <row r="998" spans="1:9" x14ac:dyDescent="0.25">
      <c r="A998">
        <v>2020</v>
      </c>
      <c r="B998">
        <v>2</v>
      </c>
      <c r="C998">
        <v>11</v>
      </c>
      <c r="D998">
        <v>12</v>
      </c>
      <c r="E998">
        <v>3</v>
      </c>
      <c r="F998" s="2">
        <f t="shared" si="15"/>
        <v>43872</v>
      </c>
      <c r="G998" s="11">
        <v>43872.5</v>
      </c>
      <c r="H998" s="9">
        <f>VLOOKUP(F998, 'Report Output'!$A$5:$Y$370, 'Hourly Table'!D998+2, 0)</f>
        <v>18.899999999999999</v>
      </c>
      <c r="I998" s="10">
        <f>VLOOKUP(G998,'PJM South (2018-2020)'!B$17528:C$26311,2,0)</f>
        <v>19.52</v>
      </c>
    </row>
    <row r="999" spans="1:9" x14ac:dyDescent="0.25">
      <c r="A999">
        <v>2020</v>
      </c>
      <c r="B999">
        <v>2</v>
      </c>
      <c r="C999">
        <v>11</v>
      </c>
      <c r="D999">
        <v>13</v>
      </c>
      <c r="E999">
        <v>3</v>
      </c>
      <c r="F999" s="2">
        <f t="shared" si="15"/>
        <v>43872</v>
      </c>
      <c r="G999" s="11">
        <v>43872.541666666664</v>
      </c>
      <c r="H999" s="9">
        <f>VLOOKUP(F999, 'Report Output'!$A$5:$Y$370, 'Hourly Table'!D999+2, 0)</f>
        <v>18.62</v>
      </c>
      <c r="I999" s="10">
        <f>VLOOKUP(G999,'PJM South (2018-2020)'!B$17528:C$26311,2,0)</f>
        <v>18.32</v>
      </c>
    </row>
    <row r="1000" spans="1:9" x14ac:dyDescent="0.25">
      <c r="A1000">
        <v>2020</v>
      </c>
      <c r="B1000">
        <v>2</v>
      </c>
      <c r="C1000">
        <v>11</v>
      </c>
      <c r="D1000">
        <v>14</v>
      </c>
      <c r="E1000">
        <v>3</v>
      </c>
      <c r="F1000" s="2">
        <f t="shared" si="15"/>
        <v>43872</v>
      </c>
      <c r="G1000" s="11">
        <v>43872.583333333336</v>
      </c>
      <c r="H1000" s="9">
        <f>VLOOKUP(F1000, 'Report Output'!$A$5:$Y$370, 'Hourly Table'!D1000+2, 0)</f>
        <v>18.14</v>
      </c>
      <c r="I1000" s="10">
        <f>VLOOKUP(G1000,'PJM South (2018-2020)'!B$17528:C$26311,2,0)</f>
        <v>15.44</v>
      </c>
    </row>
    <row r="1001" spans="1:9" x14ac:dyDescent="0.25">
      <c r="A1001">
        <v>2020</v>
      </c>
      <c r="B1001">
        <v>2</v>
      </c>
      <c r="C1001">
        <v>11</v>
      </c>
      <c r="D1001">
        <v>15</v>
      </c>
      <c r="E1001">
        <v>3</v>
      </c>
      <c r="F1001" s="2">
        <f t="shared" si="15"/>
        <v>43872</v>
      </c>
      <c r="G1001" s="11">
        <v>43872.625</v>
      </c>
      <c r="H1001" s="9">
        <f>VLOOKUP(F1001, 'Report Output'!$A$5:$Y$370, 'Hourly Table'!D1001+2, 0)</f>
        <v>17.809999999999999</v>
      </c>
      <c r="I1001" s="10">
        <f>VLOOKUP(G1001,'PJM South (2018-2020)'!B$17528:C$26311,2,0)</f>
        <v>14.51</v>
      </c>
    </row>
    <row r="1002" spans="1:9" x14ac:dyDescent="0.25">
      <c r="A1002">
        <v>2020</v>
      </c>
      <c r="B1002">
        <v>2</v>
      </c>
      <c r="C1002">
        <v>11</v>
      </c>
      <c r="D1002">
        <v>16</v>
      </c>
      <c r="E1002">
        <v>3</v>
      </c>
      <c r="F1002" s="2">
        <f t="shared" si="15"/>
        <v>43872</v>
      </c>
      <c r="G1002" s="11">
        <v>43872.666666666664</v>
      </c>
      <c r="H1002" s="9">
        <f>VLOOKUP(F1002, 'Report Output'!$A$5:$Y$370, 'Hourly Table'!D1002+2, 0)</f>
        <v>18.059999999999999</v>
      </c>
      <c r="I1002" s="10">
        <f>VLOOKUP(G1002,'PJM South (2018-2020)'!B$17528:C$26311,2,0)</f>
        <v>15.98</v>
      </c>
    </row>
    <row r="1003" spans="1:9" x14ac:dyDescent="0.25">
      <c r="A1003">
        <v>2020</v>
      </c>
      <c r="B1003">
        <v>2</v>
      </c>
      <c r="C1003">
        <v>11</v>
      </c>
      <c r="D1003">
        <v>17</v>
      </c>
      <c r="E1003">
        <v>3</v>
      </c>
      <c r="F1003" s="2">
        <f t="shared" si="15"/>
        <v>43872</v>
      </c>
      <c r="G1003" s="11">
        <v>43872.708333333336</v>
      </c>
      <c r="H1003" s="9">
        <f>VLOOKUP(F1003, 'Report Output'!$A$5:$Y$370, 'Hourly Table'!D1003+2, 0)</f>
        <v>18.78</v>
      </c>
      <c r="I1003" s="10">
        <f>VLOOKUP(G1003,'PJM South (2018-2020)'!B$17528:C$26311,2,0)</f>
        <v>17.100000000000001</v>
      </c>
    </row>
    <row r="1004" spans="1:9" x14ac:dyDescent="0.25">
      <c r="A1004">
        <v>2020</v>
      </c>
      <c r="B1004">
        <v>2</v>
      </c>
      <c r="C1004">
        <v>11</v>
      </c>
      <c r="D1004">
        <v>18</v>
      </c>
      <c r="E1004">
        <v>3</v>
      </c>
      <c r="F1004" s="2">
        <f t="shared" si="15"/>
        <v>43872</v>
      </c>
      <c r="G1004" s="11">
        <v>43872.75</v>
      </c>
      <c r="H1004" s="9">
        <f>VLOOKUP(F1004, 'Report Output'!$A$5:$Y$370, 'Hourly Table'!D1004+2, 0)</f>
        <v>19.11</v>
      </c>
      <c r="I1004" s="10">
        <f>VLOOKUP(G1004,'PJM South (2018-2020)'!B$17528:C$26311,2,0)</f>
        <v>20.100000000000001</v>
      </c>
    </row>
    <row r="1005" spans="1:9" x14ac:dyDescent="0.25">
      <c r="A1005">
        <v>2020</v>
      </c>
      <c r="B1005">
        <v>2</v>
      </c>
      <c r="C1005">
        <v>11</v>
      </c>
      <c r="D1005">
        <v>19</v>
      </c>
      <c r="E1005">
        <v>3</v>
      </c>
      <c r="F1005" s="2">
        <f t="shared" si="15"/>
        <v>43872</v>
      </c>
      <c r="G1005" s="11">
        <v>43872.791666666664</v>
      </c>
      <c r="H1005" s="9">
        <f>VLOOKUP(F1005, 'Report Output'!$A$5:$Y$370, 'Hourly Table'!D1005+2, 0)</f>
        <v>19.25</v>
      </c>
      <c r="I1005" s="10">
        <f>VLOOKUP(G1005,'PJM South (2018-2020)'!B$17528:C$26311,2,0)</f>
        <v>26.91</v>
      </c>
    </row>
    <row r="1006" spans="1:9" x14ac:dyDescent="0.25">
      <c r="A1006">
        <v>2020</v>
      </c>
      <c r="B1006">
        <v>2</v>
      </c>
      <c r="C1006">
        <v>11</v>
      </c>
      <c r="D1006">
        <v>20</v>
      </c>
      <c r="E1006">
        <v>3</v>
      </c>
      <c r="F1006" s="2">
        <f t="shared" si="15"/>
        <v>43872</v>
      </c>
      <c r="G1006" s="11">
        <v>43872.833333333336</v>
      </c>
      <c r="H1006" s="9">
        <f>VLOOKUP(F1006, 'Report Output'!$A$5:$Y$370, 'Hourly Table'!D1006+2, 0)</f>
        <v>19.3</v>
      </c>
      <c r="I1006" s="10">
        <f>VLOOKUP(G1006,'PJM South (2018-2020)'!B$17528:C$26311,2,0)</f>
        <v>19.64</v>
      </c>
    </row>
    <row r="1007" spans="1:9" x14ac:dyDescent="0.25">
      <c r="A1007">
        <v>2020</v>
      </c>
      <c r="B1007">
        <v>2</v>
      </c>
      <c r="C1007">
        <v>11</v>
      </c>
      <c r="D1007">
        <v>21</v>
      </c>
      <c r="E1007">
        <v>3</v>
      </c>
      <c r="F1007" s="2">
        <f t="shared" si="15"/>
        <v>43872</v>
      </c>
      <c r="G1007" s="11">
        <v>43872.875</v>
      </c>
      <c r="H1007" s="9">
        <f>VLOOKUP(F1007, 'Report Output'!$A$5:$Y$370, 'Hourly Table'!D1007+2, 0)</f>
        <v>19.22</v>
      </c>
      <c r="I1007" s="10">
        <f>VLOOKUP(G1007,'PJM South (2018-2020)'!B$17528:C$26311,2,0)</f>
        <v>18.18</v>
      </c>
    </row>
    <row r="1008" spans="1:9" x14ac:dyDescent="0.25">
      <c r="A1008">
        <v>2020</v>
      </c>
      <c r="B1008">
        <v>2</v>
      </c>
      <c r="C1008">
        <v>11</v>
      </c>
      <c r="D1008">
        <v>22</v>
      </c>
      <c r="E1008">
        <v>3</v>
      </c>
      <c r="F1008" s="2">
        <f t="shared" si="15"/>
        <v>43872</v>
      </c>
      <c r="G1008" s="11">
        <v>43872.916666666664</v>
      </c>
      <c r="H1008" s="9">
        <f>VLOOKUP(F1008, 'Report Output'!$A$5:$Y$370, 'Hourly Table'!D1008+2, 0)</f>
        <v>18.760000000000002</v>
      </c>
      <c r="I1008" s="10">
        <f>VLOOKUP(G1008,'PJM South (2018-2020)'!B$17528:C$26311,2,0)</f>
        <v>17.32</v>
      </c>
    </row>
    <row r="1009" spans="1:9" x14ac:dyDescent="0.25">
      <c r="A1009">
        <v>2020</v>
      </c>
      <c r="B1009">
        <v>2</v>
      </c>
      <c r="C1009">
        <v>11</v>
      </c>
      <c r="D1009">
        <v>23</v>
      </c>
      <c r="E1009">
        <v>3</v>
      </c>
      <c r="F1009" s="2">
        <f t="shared" si="15"/>
        <v>43872</v>
      </c>
      <c r="G1009" s="11">
        <v>43872.958333333336</v>
      </c>
      <c r="H1009" s="9">
        <f>VLOOKUP(F1009, 'Report Output'!$A$5:$Y$370, 'Hourly Table'!D1009+2, 0)</f>
        <v>18.649999999999999</v>
      </c>
      <c r="I1009" s="10">
        <f>VLOOKUP(G1009,'PJM South (2018-2020)'!B$17528:C$26311,2,0)</f>
        <v>14.1</v>
      </c>
    </row>
    <row r="1010" spans="1:9" x14ac:dyDescent="0.25">
      <c r="A1010">
        <v>2020</v>
      </c>
      <c r="B1010">
        <v>2</v>
      </c>
      <c r="C1010">
        <v>12</v>
      </c>
      <c r="D1010">
        <v>0</v>
      </c>
      <c r="E1010">
        <v>4</v>
      </c>
      <c r="F1010" s="2">
        <f t="shared" si="15"/>
        <v>43873</v>
      </c>
      <c r="G1010" s="11">
        <v>43873</v>
      </c>
      <c r="H1010" s="9">
        <f>VLOOKUP(F1010, 'Report Output'!$A$5:$Y$370, 'Hourly Table'!D1010+2, 0)</f>
        <v>18.829999999999998</v>
      </c>
      <c r="I1010" s="10">
        <f>VLOOKUP(G1010,'PJM South (2018-2020)'!B$17528:C$26311,2,0)</f>
        <v>14.46</v>
      </c>
    </row>
    <row r="1011" spans="1:9" x14ac:dyDescent="0.25">
      <c r="A1011">
        <v>2020</v>
      </c>
      <c r="B1011">
        <v>2</v>
      </c>
      <c r="C1011">
        <v>12</v>
      </c>
      <c r="D1011">
        <v>1</v>
      </c>
      <c r="E1011">
        <v>4</v>
      </c>
      <c r="F1011" s="2">
        <f t="shared" si="15"/>
        <v>43873</v>
      </c>
      <c r="G1011" s="11">
        <v>43873.041666666664</v>
      </c>
      <c r="H1011" s="9">
        <f>VLOOKUP(F1011, 'Report Output'!$A$5:$Y$370, 'Hourly Table'!D1011+2, 0)</f>
        <v>18.579999999999998</v>
      </c>
      <c r="I1011" s="10">
        <f>VLOOKUP(G1011,'PJM South (2018-2020)'!B$17528:C$26311,2,0)</f>
        <v>14.73</v>
      </c>
    </row>
    <row r="1012" spans="1:9" x14ac:dyDescent="0.25">
      <c r="A1012">
        <v>2020</v>
      </c>
      <c r="B1012">
        <v>2</v>
      </c>
      <c r="C1012">
        <v>12</v>
      </c>
      <c r="D1012">
        <v>2</v>
      </c>
      <c r="E1012">
        <v>4</v>
      </c>
      <c r="F1012" s="2">
        <f t="shared" si="15"/>
        <v>43873</v>
      </c>
      <c r="G1012" s="11">
        <v>43873.083333333336</v>
      </c>
      <c r="H1012" s="9">
        <f>VLOOKUP(F1012, 'Report Output'!$A$5:$Y$370, 'Hourly Table'!D1012+2, 0)</f>
        <v>17.96</v>
      </c>
      <c r="I1012" s="10">
        <f>VLOOKUP(G1012,'PJM South (2018-2020)'!B$17528:C$26311,2,0)</f>
        <v>15.03</v>
      </c>
    </row>
    <row r="1013" spans="1:9" x14ac:dyDescent="0.25">
      <c r="A1013">
        <v>2020</v>
      </c>
      <c r="B1013">
        <v>2</v>
      </c>
      <c r="C1013">
        <v>12</v>
      </c>
      <c r="D1013">
        <v>3</v>
      </c>
      <c r="E1013">
        <v>4</v>
      </c>
      <c r="F1013" s="2">
        <f t="shared" si="15"/>
        <v>43873</v>
      </c>
      <c r="G1013" s="11">
        <v>43873.125</v>
      </c>
      <c r="H1013" s="9">
        <f>VLOOKUP(F1013, 'Report Output'!$A$5:$Y$370, 'Hourly Table'!D1013+2, 0)</f>
        <v>17.920000000000002</v>
      </c>
      <c r="I1013" s="10">
        <f>VLOOKUP(G1013,'PJM South (2018-2020)'!B$17528:C$26311,2,0)</f>
        <v>15.75</v>
      </c>
    </row>
    <row r="1014" spans="1:9" x14ac:dyDescent="0.25">
      <c r="A1014">
        <v>2020</v>
      </c>
      <c r="B1014">
        <v>2</v>
      </c>
      <c r="C1014">
        <v>12</v>
      </c>
      <c r="D1014">
        <v>4</v>
      </c>
      <c r="E1014">
        <v>4</v>
      </c>
      <c r="F1014" s="2">
        <f t="shared" si="15"/>
        <v>43873</v>
      </c>
      <c r="G1014" s="11">
        <v>43873.166666666664</v>
      </c>
      <c r="H1014" s="9">
        <f>VLOOKUP(F1014, 'Report Output'!$A$5:$Y$370, 'Hourly Table'!D1014+2, 0)</f>
        <v>18.09</v>
      </c>
      <c r="I1014" s="10">
        <f>VLOOKUP(G1014,'PJM South (2018-2020)'!B$17528:C$26311,2,0)</f>
        <v>14.21</v>
      </c>
    </row>
    <row r="1015" spans="1:9" x14ac:dyDescent="0.25">
      <c r="A1015">
        <v>2020</v>
      </c>
      <c r="B1015">
        <v>2</v>
      </c>
      <c r="C1015">
        <v>12</v>
      </c>
      <c r="D1015">
        <v>5</v>
      </c>
      <c r="E1015">
        <v>4</v>
      </c>
      <c r="F1015" s="2">
        <f t="shared" si="15"/>
        <v>43873</v>
      </c>
      <c r="G1015" s="11">
        <v>43873.208333333336</v>
      </c>
      <c r="H1015" s="9">
        <f>VLOOKUP(F1015, 'Report Output'!$A$5:$Y$370, 'Hourly Table'!D1015+2, 0)</f>
        <v>18.079999999999998</v>
      </c>
      <c r="I1015" s="10">
        <f>VLOOKUP(G1015,'PJM South (2018-2020)'!B$17528:C$26311,2,0)</f>
        <v>17.95</v>
      </c>
    </row>
    <row r="1016" spans="1:9" x14ac:dyDescent="0.25">
      <c r="A1016">
        <v>2020</v>
      </c>
      <c r="B1016">
        <v>2</v>
      </c>
      <c r="C1016">
        <v>12</v>
      </c>
      <c r="D1016">
        <v>6</v>
      </c>
      <c r="E1016">
        <v>4</v>
      </c>
      <c r="F1016" s="2">
        <f t="shared" si="15"/>
        <v>43873</v>
      </c>
      <c r="G1016" s="11">
        <v>43873.25</v>
      </c>
      <c r="H1016" s="9">
        <f>VLOOKUP(F1016, 'Report Output'!$A$5:$Y$370, 'Hourly Table'!D1016+2, 0)</f>
        <v>18.579999999999998</v>
      </c>
      <c r="I1016" s="10">
        <f>VLOOKUP(G1016,'PJM South (2018-2020)'!B$17528:C$26311,2,0)</f>
        <v>25.44</v>
      </c>
    </row>
    <row r="1017" spans="1:9" x14ac:dyDescent="0.25">
      <c r="A1017">
        <v>2020</v>
      </c>
      <c r="B1017">
        <v>2</v>
      </c>
      <c r="C1017">
        <v>12</v>
      </c>
      <c r="D1017">
        <v>7</v>
      </c>
      <c r="E1017">
        <v>4</v>
      </c>
      <c r="F1017" s="2">
        <f t="shared" si="15"/>
        <v>43873</v>
      </c>
      <c r="G1017" s="11">
        <v>43873.291666666664</v>
      </c>
      <c r="H1017" s="9">
        <f>VLOOKUP(F1017, 'Report Output'!$A$5:$Y$370, 'Hourly Table'!D1017+2, 0)</f>
        <v>19.079999999999998</v>
      </c>
      <c r="I1017" s="10">
        <f>VLOOKUP(G1017,'PJM South (2018-2020)'!B$17528:C$26311,2,0)</f>
        <v>18.73</v>
      </c>
    </row>
    <row r="1018" spans="1:9" x14ac:dyDescent="0.25">
      <c r="A1018">
        <v>2020</v>
      </c>
      <c r="B1018">
        <v>2</v>
      </c>
      <c r="C1018">
        <v>12</v>
      </c>
      <c r="D1018">
        <v>8</v>
      </c>
      <c r="E1018">
        <v>4</v>
      </c>
      <c r="F1018" s="2">
        <f t="shared" si="15"/>
        <v>43873</v>
      </c>
      <c r="G1018" s="11">
        <v>43873.333333333336</v>
      </c>
      <c r="H1018" s="9">
        <f>VLOOKUP(F1018, 'Report Output'!$A$5:$Y$370, 'Hourly Table'!D1018+2, 0)</f>
        <v>18.39</v>
      </c>
      <c r="I1018" s="10">
        <f>VLOOKUP(G1018,'PJM South (2018-2020)'!B$17528:C$26311,2,0)</f>
        <v>19.07</v>
      </c>
    </row>
    <row r="1019" spans="1:9" x14ac:dyDescent="0.25">
      <c r="A1019">
        <v>2020</v>
      </c>
      <c r="B1019">
        <v>2</v>
      </c>
      <c r="C1019">
        <v>12</v>
      </c>
      <c r="D1019">
        <v>9</v>
      </c>
      <c r="E1019">
        <v>4</v>
      </c>
      <c r="F1019" s="2">
        <f t="shared" si="15"/>
        <v>43873</v>
      </c>
      <c r="G1019" s="11">
        <v>43873.375</v>
      </c>
      <c r="H1019" s="9">
        <f>VLOOKUP(F1019, 'Report Output'!$A$5:$Y$370, 'Hourly Table'!D1019+2, 0)</f>
        <v>18.11</v>
      </c>
      <c r="I1019" s="10">
        <f>VLOOKUP(G1019,'PJM South (2018-2020)'!B$17528:C$26311,2,0)</f>
        <v>20.73</v>
      </c>
    </row>
    <row r="1020" spans="1:9" x14ac:dyDescent="0.25">
      <c r="A1020">
        <v>2020</v>
      </c>
      <c r="B1020">
        <v>2</v>
      </c>
      <c r="C1020">
        <v>12</v>
      </c>
      <c r="D1020">
        <v>10</v>
      </c>
      <c r="E1020">
        <v>4</v>
      </c>
      <c r="F1020" s="2">
        <f t="shared" si="15"/>
        <v>43873</v>
      </c>
      <c r="G1020" s="11">
        <v>43873.416666666664</v>
      </c>
      <c r="H1020" s="9">
        <f>VLOOKUP(F1020, 'Report Output'!$A$5:$Y$370, 'Hourly Table'!D1020+2, 0)</f>
        <v>17.98</v>
      </c>
      <c r="I1020" s="10">
        <f>VLOOKUP(G1020,'PJM South (2018-2020)'!B$17528:C$26311,2,0)</f>
        <v>21.25</v>
      </c>
    </row>
    <row r="1021" spans="1:9" x14ac:dyDescent="0.25">
      <c r="A1021">
        <v>2020</v>
      </c>
      <c r="B1021">
        <v>2</v>
      </c>
      <c r="C1021">
        <v>12</v>
      </c>
      <c r="D1021">
        <v>11</v>
      </c>
      <c r="E1021">
        <v>4</v>
      </c>
      <c r="F1021" s="2">
        <f t="shared" si="15"/>
        <v>43873</v>
      </c>
      <c r="G1021" s="11">
        <v>43873.458333333336</v>
      </c>
      <c r="H1021" s="9">
        <f>VLOOKUP(F1021, 'Report Output'!$A$5:$Y$370, 'Hourly Table'!D1021+2, 0)</f>
        <v>18.07</v>
      </c>
      <c r="I1021" s="10">
        <f>VLOOKUP(G1021,'PJM South (2018-2020)'!B$17528:C$26311,2,0)</f>
        <v>18.600000000000001</v>
      </c>
    </row>
    <row r="1022" spans="1:9" x14ac:dyDescent="0.25">
      <c r="A1022">
        <v>2020</v>
      </c>
      <c r="B1022">
        <v>2</v>
      </c>
      <c r="C1022">
        <v>12</v>
      </c>
      <c r="D1022">
        <v>12</v>
      </c>
      <c r="E1022">
        <v>4</v>
      </c>
      <c r="F1022" s="2">
        <f t="shared" si="15"/>
        <v>43873</v>
      </c>
      <c r="G1022" s="11">
        <v>43873.5</v>
      </c>
      <c r="H1022" s="9">
        <f>VLOOKUP(F1022, 'Report Output'!$A$5:$Y$370, 'Hourly Table'!D1022+2, 0)</f>
        <v>18.11</v>
      </c>
      <c r="I1022" s="10">
        <f>VLOOKUP(G1022,'PJM South (2018-2020)'!B$17528:C$26311,2,0)</f>
        <v>24.47</v>
      </c>
    </row>
    <row r="1023" spans="1:9" x14ac:dyDescent="0.25">
      <c r="A1023">
        <v>2020</v>
      </c>
      <c r="B1023">
        <v>2</v>
      </c>
      <c r="C1023">
        <v>12</v>
      </c>
      <c r="D1023">
        <v>13</v>
      </c>
      <c r="E1023">
        <v>4</v>
      </c>
      <c r="F1023" s="2">
        <f t="shared" si="15"/>
        <v>43873</v>
      </c>
      <c r="G1023" s="11">
        <v>43873.541666666664</v>
      </c>
      <c r="H1023" s="9">
        <f>VLOOKUP(F1023, 'Report Output'!$A$5:$Y$370, 'Hourly Table'!D1023+2, 0)</f>
        <v>18.170000000000002</v>
      </c>
      <c r="I1023" s="10">
        <f>VLOOKUP(G1023,'PJM South (2018-2020)'!B$17528:C$26311,2,0)</f>
        <v>18.600000000000001</v>
      </c>
    </row>
    <row r="1024" spans="1:9" x14ac:dyDescent="0.25">
      <c r="A1024">
        <v>2020</v>
      </c>
      <c r="B1024">
        <v>2</v>
      </c>
      <c r="C1024">
        <v>12</v>
      </c>
      <c r="D1024">
        <v>14</v>
      </c>
      <c r="E1024">
        <v>4</v>
      </c>
      <c r="F1024" s="2">
        <f t="shared" si="15"/>
        <v>43873</v>
      </c>
      <c r="G1024" s="11">
        <v>43873.583333333336</v>
      </c>
      <c r="H1024" s="9">
        <f>VLOOKUP(F1024, 'Report Output'!$A$5:$Y$370, 'Hourly Table'!D1024+2, 0)</f>
        <v>18.829999999999998</v>
      </c>
      <c r="I1024" s="10">
        <f>VLOOKUP(G1024,'PJM South (2018-2020)'!B$17528:C$26311,2,0)</f>
        <v>20.239999999999998</v>
      </c>
    </row>
    <row r="1025" spans="1:9" x14ac:dyDescent="0.25">
      <c r="A1025">
        <v>2020</v>
      </c>
      <c r="B1025">
        <v>2</v>
      </c>
      <c r="C1025">
        <v>12</v>
      </c>
      <c r="D1025">
        <v>15</v>
      </c>
      <c r="E1025">
        <v>4</v>
      </c>
      <c r="F1025" s="2">
        <f t="shared" si="15"/>
        <v>43873</v>
      </c>
      <c r="G1025" s="11">
        <v>43873.625</v>
      </c>
      <c r="H1025" s="9">
        <f>VLOOKUP(F1025, 'Report Output'!$A$5:$Y$370, 'Hourly Table'!D1025+2, 0)</f>
        <v>18.850000000000001</v>
      </c>
      <c r="I1025" s="10">
        <f>VLOOKUP(G1025,'PJM South (2018-2020)'!B$17528:C$26311,2,0)</f>
        <v>20.100000000000001</v>
      </c>
    </row>
    <row r="1026" spans="1:9" x14ac:dyDescent="0.25">
      <c r="A1026">
        <v>2020</v>
      </c>
      <c r="B1026">
        <v>2</v>
      </c>
      <c r="C1026">
        <v>12</v>
      </c>
      <c r="D1026">
        <v>16</v>
      </c>
      <c r="E1026">
        <v>4</v>
      </c>
      <c r="F1026" s="2">
        <f t="shared" si="15"/>
        <v>43873</v>
      </c>
      <c r="G1026" s="11">
        <v>43873.666666666664</v>
      </c>
      <c r="H1026" s="9">
        <f>VLOOKUP(F1026, 'Report Output'!$A$5:$Y$370, 'Hourly Table'!D1026+2, 0)</f>
        <v>18.91</v>
      </c>
      <c r="I1026" s="10">
        <f>VLOOKUP(G1026,'PJM South (2018-2020)'!B$17528:C$26311,2,0)</f>
        <v>20.89</v>
      </c>
    </row>
    <row r="1027" spans="1:9" x14ac:dyDescent="0.25">
      <c r="A1027">
        <v>2020</v>
      </c>
      <c r="B1027">
        <v>2</v>
      </c>
      <c r="C1027">
        <v>12</v>
      </c>
      <c r="D1027">
        <v>17</v>
      </c>
      <c r="E1027">
        <v>4</v>
      </c>
      <c r="F1027" s="2">
        <f t="shared" ref="F1027:F1090" si="16">DATE(A1027, B1027, C1027)</f>
        <v>43873</v>
      </c>
      <c r="G1027" s="11">
        <v>43873.708333333336</v>
      </c>
      <c r="H1027" s="9">
        <f>VLOOKUP(F1027, 'Report Output'!$A$5:$Y$370, 'Hourly Table'!D1027+2, 0)</f>
        <v>19.05</v>
      </c>
      <c r="I1027" s="10">
        <f>VLOOKUP(G1027,'PJM South (2018-2020)'!B$17528:C$26311,2,0)</f>
        <v>31.38</v>
      </c>
    </row>
    <row r="1028" spans="1:9" x14ac:dyDescent="0.25">
      <c r="A1028">
        <v>2020</v>
      </c>
      <c r="B1028">
        <v>2</v>
      </c>
      <c r="C1028">
        <v>12</v>
      </c>
      <c r="D1028">
        <v>18</v>
      </c>
      <c r="E1028">
        <v>4</v>
      </c>
      <c r="F1028" s="2">
        <f t="shared" si="16"/>
        <v>43873</v>
      </c>
      <c r="G1028" s="11">
        <v>43873.75</v>
      </c>
      <c r="H1028" s="9">
        <f>VLOOKUP(F1028, 'Report Output'!$A$5:$Y$370, 'Hourly Table'!D1028+2, 0)</f>
        <v>19.63</v>
      </c>
      <c r="I1028" s="10">
        <f>VLOOKUP(G1028,'PJM South (2018-2020)'!B$17528:C$26311,2,0)</f>
        <v>21.18</v>
      </c>
    </row>
    <row r="1029" spans="1:9" x14ac:dyDescent="0.25">
      <c r="A1029">
        <v>2020</v>
      </c>
      <c r="B1029">
        <v>2</v>
      </c>
      <c r="C1029">
        <v>12</v>
      </c>
      <c r="D1029">
        <v>19</v>
      </c>
      <c r="E1029">
        <v>4</v>
      </c>
      <c r="F1029" s="2">
        <f t="shared" si="16"/>
        <v>43873</v>
      </c>
      <c r="G1029" s="11">
        <v>43873.791666666664</v>
      </c>
      <c r="H1029" s="9">
        <f>VLOOKUP(F1029, 'Report Output'!$A$5:$Y$370, 'Hourly Table'!D1029+2, 0)</f>
        <v>19.53</v>
      </c>
      <c r="I1029" s="10">
        <f>VLOOKUP(G1029,'PJM South (2018-2020)'!B$17528:C$26311,2,0)</f>
        <v>22.12</v>
      </c>
    </row>
    <row r="1030" spans="1:9" x14ac:dyDescent="0.25">
      <c r="A1030">
        <v>2020</v>
      </c>
      <c r="B1030">
        <v>2</v>
      </c>
      <c r="C1030">
        <v>12</v>
      </c>
      <c r="D1030">
        <v>20</v>
      </c>
      <c r="E1030">
        <v>4</v>
      </c>
      <c r="F1030" s="2">
        <f t="shared" si="16"/>
        <v>43873</v>
      </c>
      <c r="G1030" s="11">
        <v>43873.833333333336</v>
      </c>
      <c r="H1030" s="9">
        <f>VLOOKUP(F1030, 'Report Output'!$A$5:$Y$370, 'Hourly Table'!D1030+2, 0)</f>
        <v>19.57</v>
      </c>
      <c r="I1030" s="10">
        <f>VLOOKUP(G1030,'PJM South (2018-2020)'!B$17528:C$26311,2,0)</f>
        <v>20.85</v>
      </c>
    </row>
    <row r="1031" spans="1:9" x14ac:dyDescent="0.25">
      <c r="A1031">
        <v>2020</v>
      </c>
      <c r="B1031">
        <v>2</v>
      </c>
      <c r="C1031">
        <v>12</v>
      </c>
      <c r="D1031">
        <v>21</v>
      </c>
      <c r="E1031">
        <v>4</v>
      </c>
      <c r="F1031" s="2">
        <f t="shared" si="16"/>
        <v>43873</v>
      </c>
      <c r="G1031" s="11">
        <v>43873.875</v>
      </c>
      <c r="H1031" s="9">
        <f>VLOOKUP(F1031, 'Report Output'!$A$5:$Y$370, 'Hourly Table'!D1031+2, 0)</f>
        <v>19.329999999999998</v>
      </c>
      <c r="I1031" s="10">
        <f>VLOOKUP(G1031,'PJM South (2018-2020)'!B$17528:C$26311,2,0)</f>
        <v>19.37</v>
      </c>
    </row>
    <row r="1032" spans="1:9" x14ac:dyDescent="0.25">
      <c r="A1032">
        <v>2020</v>
      </c>
      <c r="B1032">
        <v>2</v>
      </c>
      <c r="C1032">
        <v>12</v>
      </c>
      <c r="D1032">
        <v>22</v>
      </c>
      <c r="E1032">
        <v>4</v>
      </c>
      <c r="F1032" s="2">
        <f t="shared" si="16"/>
        <v>43873</v>
      </c>
      <c r="G1032" s="11">
        <v>43873.916666666664</v>
      </c>
      <c r="H1032" s="9">
        <f>VLOOKUP(F1032, 'Report Output'!$A$5:$Y$370, 'Hourly Table'!D1032+2, 0)</f>
        <v>18.86</v>
      </c>
      <c r="I1032" s="10">
        <f>VLOOKUP(G1032,'PJM South (2018-2020)'!B$17528:C$26311,2,0)</f>
        <v>17.54</v>
      </c>
    </row>
    <row r="1033" spans="1:9" x14ac:dyDescent="0.25">
      <c r="A1033">
        <v>2020</v>
      </c>
      <c r="B1033">
        <v>2</v>
      </c>
      <c r="C1033">
        <v>12</v>
      </c>
      <c r="D1033">
        <v>23</v>
      </c>
      <c r="E1033">
        <v>4</v>
      </c>
      <c r="F1033" s="2">
        <f t="shared" si="16"/>
        <v>43873</v>
      </c>
      <c r="G1033" s="11">
        <v>43873.958333333336</v>
      </c>
      <c r="H1033" s="9">
        <f>VLOOKUP(F1033, 'Report Output'!$A$5:$Y$370, 'Hourly Table'!D1033+2, 0)</f>
        <v>18.66</v>
      </c>
      <c r="I1033" s="10">
        <f>VLOOKUP(G1033,'PJM South (2018-2020)'!B$17528:C$26311,2,0)</f>
        <v>15.86</v>
      </c>
    </row>
    <row r="1034" spans="1:9" x14ac:dyDescent="0.25">
      <c r="A1034">
        <v>2020</v>
      </c>
      <c r="B1034">
        <v>2</v>
      </c>
      <c r="C1034">
        <v>13</v>
      </c>
      <c r="D1034">
        <v>0</v>
      </c>
      <c r="E1034">
        <v>5</v>
      </c>
      <c r="F1034" s="2">
        <f t="shared" si="16"/>
        <v>43874</v>
      </c>
      <c r="G1034" s="11">
        <v>43874</v>
      </c>
      <c r="H1034" s="9">
        <f>VLOOKUP(F1034, 'Report Output'!$A$5:$Y$370, 'Hourly Table'!D1034+2, 0)</f>
        <v>18.54</v>
      </c>
      <c r="I1034" s="10">
        <f>VLOOKUP(G1034,'PJM South (2018-2020)'!B$17528:C$26311,2,0)</f>
        <v>15.66</v>
      </c>
    </row>
    <row r="1035" spans="1:9" x14ac:dyDescent="0.25">
      <c r="A1035">
        <v>2020</v>
      </c>
      <c r="B1035">
        <v>2</v>
      </c>
      <c r="C1035">
        <v>13</v>
      </c>
      <c r="D1035">
        <v>1</v>
      </c>
      <c r="E1035">
        <v>5</v>
      </c>
      <c r="F1035" s="2">
        <f t="shared" si="16"/>
        <v>43874</v>
      </c>
      <c r="G1035" s="11">
        <v>43874.041666666664</v>
      </c>
      <c r="H1035" s="9">
        <f>VLOOKUP(F1035, 'Report Output'!$A$5:$Y$370, 'Hourly Table'!D1035+2, 0)</f>
        <v>18.2</v>
      </c>
      <c r="I1035" s="10">
        <f>VLOOKUP(G1035,'PJM South (2018-2020)'!B$17528:C$26311,2,0)</f>
        <v>14.94</v>
      </c>
    </row>
    <row r="1036" spans="1:9" x14ac:dyDescent="0.25">
      <c r="A1036">
        <v>2020</v>
      </c>
      <c r="B1036">
        <v>2</v>
      </c>
      <c r="C1036">
        <v>13</v>
      </c>
      <c r="D1036">
        <v>2</v>
      </c>
      <c r="E1036">
        <v>5</v>
      </c>
      <c r="F1036" s="2">
        <f t="shared" si="16"/>
        <v>43874</v>
      </c>
      <c r="G1036" s="11">
        <v>43874.083333333336</v>
      </c>
      <c r="H1036" s="9">
        <f>VLOOKUP(F1036, 'Report Output'!$A$5:$Y$370, 'Hourly Table'!D1036+2, 0)</f>
        <v>17.829999999999998</v>
      </c>
      <c r="I1036" s="10">
        <f>VLOOKUP(G1036,'PJM South (2018-2020)'!B$17528:C$26311,2,0)</f>
        <v>13.86</v>
      </c>
    </row>
    <row r="1037" spans="1:9" x14ac:dyDescent="0.25">
      <c r="A1037">
        <v>2020</v>
      </c>
      <c r="B1037">
        <v>2</v>
      </c>
      <c r="C1037">
        <v>13</v>
      </c>
      <c r="D1037">
        <v>3</v>
      </c>
      <c r="E1037">
        <v>5</v>
      </c>
      <c r="F1037" s="2">
        <f t="shared" si="16"/>
        <v>43874</v>
      </c>
      <c r="G1037" s="11">
        <v>43874.125</v>
      </c>
      <c r="H1037" s="9">
        <f>VLOOKUP(F1037, 'Report Output'!$A$5:$Y$370, 'Hourly Table'!D1037+2, 0)</f>
        <v>17.88</v>
      </c>
      <c r="I1037" s="10">
        <f>VLOOKUP(G1037,'PJM South (2018-2020)'!B$17528:C$26311,2,0)</f>
        <v>13.6</v>
      </c>
    </row>
    <row r="1038" spans="1:9" x14ac:dyDescent="0.25">
      <c r="A1038">
        <v>2020</v>
      </c>
      <c r="B1038">
        <v>2</v>
      </c>
      <c r="C1038">
        <v>13</v>
      </c>
      <c r="D1038">
        <v>4</v>
      </c>
      <c r="E1038">
        <v>5</v>
      </c>
      <c r="F1038" s="2">
        <f t="shared" si="16"/>
        <v>43874</v>
      </c>
      <c r="G1038" s="11">
        <v>43874.166666666664</v>
      </c>
      <c r="H1038" s="9">
        <f>VLOOKUP(F1038, 'Report Output'!$A$5:$Y$370, 'Hourly Table'!D1038+2, 0)</f>
        <v>17.93</v>
      </c>
      <c r="I1038" s="10">
        <f>VLOOKUP(G1038,'PJM South (2018-2020)'!B$17528:C$26311,2,0)</f>
        <v>13.94</v>
      </c>
    </row>
    <row r="1039" spans="1:9" x14ac:dyDescent="0.25">
      <c r="A1039">
        <v>2020</v>
      </c>
      <c r="B1039">
        <v>2</v>
      </c>
      <c r="C1039">
        <v>13</v>
      </c>
      <c r="D1039">
        <v>5</v>
      </c>
      <c r="E1039">
        <v>5</v>
      </c>
      <c r="F1039" s="2">
        <f t="shared" si="16"/>
        <v>43874</v>
      </c>
      <c r="G1039" s="11">
        <v>43874.208333333336</v>
      </c>
      <c r="H1039" s="9">
        <f>VLOOKUP(F1039, 'Report Output'!$A$5:$Y$370, 'Hourly Table'!D1039+2, 0)</f>
        <v>17.989999999999998</v>
      </c>
      <c r="I1039" s="10">
        <f>VLOOKUP(G1039,'PJM South (2018-2020)'!B$17528:C$26311,2,0)</f>
        <v>15</v>
      </c>
    </row>
    <row r="1040" spans="1:9" x14ac:dyDescent="0.25">
      <c r="A1040">
        <v>2020</v>
      </c>
      <c r="B1040">
        <v>2</v>
      </c>
      <c r="C1040">
        <v>13</v>
      </c>
      <c r="D1040">
        <v>6</v>
      </c>
      <c r="E1040">
        <v>5</v>
      </c>
      <c r="F1040" s="2">
        <f t="shared" si="16"/>
        <v>43874</v>
      </c>
      <c r="G1040" s="11">
        <v>43874.25</v>
      </c>
      <c r="H1040" s="9">
        <f>VLOOKUP(F1040, 'Report Output'!$A$5:$Y$370, 'Hourly Table'!D1040+2, 0)</f>
        <v>18.510000000000002</v>
      </c>
      <c r="I1040" s="10">
        <f>VLOOKUP(G1040,'PJM South (2018-2020)'!B$17528:C$26311,2,0)</f>
        <v>20.03</v>
      </c>
    </row>
    <row r="1041" spans="1:9" x14ac:dyDescent="0.25">
      <c r="A1041">
        <v>2020</v>
      </c>
      <c r="B1041">
        <v>2</v>
      </c>
      <c r="C1041">
        <v>13</v>
      </c>
      <c r="D1041">
        <v>7</v>
      </c>
      <c r="E1041">
        <v>5</v>
      </c>
      <c r="F1041" s="2">
        <f t="shared" si="16"/>
        <v>43874</v>
      </c>
      <c r="G1041" s="11">
        <v>43874.291666666664</v>
      </c>
      <c r="H1041" s="9">
        <f>VLOOKUP(F1041, 'Report Output'!$A$5:$Y$370, 'Hourly Table'!D1041+2, 0)</f>
        <v>19.02</v>
      </c>
      <c r="I1041" s="10">
        <f>VLOOKUP(G1041,'PJM South (2018-2020)'!B$17528:C$26311,2,0)</f>
        <v>20.09</v>
      </c>
    </row>
    <row r="1042" spans="1:9" x14ac:dyDescent="0.25">
      <c r="A1042">
        <v>2020</v>
      </c>
      <c r="B1042">
        <v>2</v>
      </c>
      <c r="C1042">
        <v>13</v>
      </c>
      <c r="D1042">
        <v>8</v>
      </c>
      <c r="E1042">
        <v>5</v>
      </c>
      <c r="F1042" s="2">
        <f t="shared" si="16"/>
        <v>43874</v>
      </c>
      <c r="G1042" s="11">
        <v>43874.333333333336</v>
      </c>
      <c r="H1042" s="9">
        <f>VLOOKUP(F1042, 'Report Output'!$A$5:$Y$370, 'Hourly Table'!D1042+2, 0)</f>
        <v>19.13</v>
      </c>
      <c r="I1042" s="10">
        <f>VLOOKUP(G1042,'PJM South (2018-2020)'!B$17528:C$26311,2,0)</f>
        <v>18.89</v>
      </c>
    </row>
    <row r="1043" spans="1:9" x14ac:dyDescent="0.25">
      <c r="A1043">
        <v>2020</v>
      </c>
      <c r="B1043">
        <v>2</v>
      </c>
      <c r="C1043">
        <v>13</v>
      </c>
      <c r="D1043">
        <v>9</v>
      </c>
      <c r="E1043">
        <v>5</v>
      </c>
      <c r="F1043" s="2">
        <f t="shared" si="16"/>
        <v>43874</v>
      </c>
      <c r="G1043" s="11">
        <v>43874.375</v>
      </c>
      <c r="H1043" s="9">
        <f>VLOOKUP(F1043, 'Report Output'!$A$5:$Y$370, 'Hourly Table'!D1043+2, 0)</f>
        <v>19.170000000000002</v>
      </c>
      <c r="I1043" s="10">
        <f>VLOOKUP(G1043,'PJM South (2018-2020)'!B$17528:C$26311,2,0)</f>
        <v>19.84</v>
      </c>
    </row>
    <row r="1044" spans="1:9" x14ac:dyDescent="0.25">
      <c r="A1044">
        <v>2020</v>
      </c>
      <c r="B1044">
        <v>2</v>
      </c>
      <c r="C1044">
        <v>13</v>
      </c>
      <c r="D1044">
        <v>10</v>
      </c>
      <c r="E1044">
        <v>5</v>
      </c>
      <c r="F1044" s="2">
        <f t="shared" si="16"/>
        <v>43874</v>
      </c>
      <c r="G1044" s="11">
        <v>43874.416666666664</v>
      </c>
      <c r="H1044" s="9">
        <f>VLOOKUP(F1044, 'Report Output'!$A$5:$Y$370, 'Hourly Table'!D1044+2, 0)</f>
        <v>19.36</v>
      </c>
      <c r="I1044" s="10">
        <f>VLOOKUP(G1044,'PJM South (2018-2020)'!B$17528:C$26311,2,0)</f>
        <v>19.079999999999998</v>
      </c>
    </row>
    <row r="1045" spans="1:9" x14ac:dyDescent="0.25">
      <c r="A1045">
        <v>2020</v>
      </c>
      <c r="B1045">
        <v>2</v>
      </c>
      <c r="C1045">
        <v>13</v>
      </c>
      <c r="D1045">
        <v>11</v>
      </c>
      <c r="E1045">
        <v>5</v>
      </c>
      <c r="F1045" s="2">
        <f t="shared" si="16"/>
        <v>43874</v>
      </c>
      <c r="G1045" s="11">
        <v>43874.458333333336</v>
      </c>
      <c r="H1045" s="9">
        <f>VLOOKUP(F1045, 'Report Output'!$A$5:$Y$370, 'Hourly Table'!D1045+2, 0)</f>
        <v>19.21</v>
      </c>
      <c r="I1045" s="10">
        <f>VLOOKUP(G1045,'PJM South (2018-2020)'!B$17528:C$26311,2,0)</f>
        <v>19.13</v>
      </c>
    </row>
    <row r="1046" spans="1:9" x14ac:dyDescent="0.25">
      <c r="A1046">
        <v>2020</v>
      </c>
      <c r="B1046">
        <v>2</v>
      </c>
      <c r="C1046">
        <v>13</v>
      </c>
      <c r="D1046">
        <v>12</v>
      </c>
      <c r="E1046">
        <v>5</v>
      </c>
      <c r="F1046" s="2">
        <f t="shared" si="16"/>
        <v>43874</v>
      </c>
      <c r="G1046" s="11">
        <v>43874.5</v>
      </c>
      <c r="H1046" s="9">
        <f>VLOOKUP(F1046, 'Report Output'!$A$5:$Y$370, 'Hourly Table'!D1046+2, 0)</f>
        <v>19.3</v>
      </c>
      <c r="I1046" s="10">
        <f>VLOOKUP(G1046,'PJM South (2018-2020)'!B$17528:C$26311,2,0)</f>
        <v>18.57</v>
      </c>
    </row>
    <row r="1047" spans="1:9" x14ac:dyDescent="0.25">
      <c r="A1047">
        <v>2020</v>
      </c>
      <c r="B1047">
        <v>2</v>
      </c>
      <c r="C1047">
        <v>13</v>
      </c>
      <c r="D1047">
        <v>13</v>
      </c>
      <c r="E1047">
        <v>5</v>
      </c>
      <c r="F1047" s="2">
        <f t="shared" si="16"/>
        <v>43874</v>
      </c>
      <c r="G1047" s="11">
        <v>43874.541666666664</v>
      </c>
      <c r="H1047" s="9">
        <f>VLOOKUP(F1047, 'Report Output'!$A$5:$Y$370, 'Hourly Table'!D1047+2, 0)</f>
        <v>19.27</v>
      </c>
      <c r="I1047" s="10">
        <f>VLOOKUP(G1047,'PJM South (2018-2020)'!B$17528:C$26311,2,0)</f>
        <v>18.68</v>
      </c>
    </row>
    <row r="1048" spans="1:9" x14ac:dyDescent="0.25">
      <c r="A1048">
        <v>2020</v>
      </c>
      <c r="B1048">
        <v>2</v>
      </c>
      <c r="C1048">
        <v>13</v>
      </c>
      <c r="D1048">
        <v>14</v>
      </c>
      <c r="E1048">
        <v>5</v>
      </c>
      <c r="F1048" s="2">
        <f t="shared" si="16"/>
        <v>43874</v>
      </c>
      <c r="G1048" s="11">
        <v>43874.583333333336</v>
      </c>
      <c r="H1048" s="9">
        <f>VLOOKUP(F1048, 'Report Output'!$A$5:$Y$370, 'Hourly Table'!D1048+2, 0)</f>
        <v>19.3</v>
      </c>
      <c r="I1048" s="10">
        <f>VLOOKUP(G1048,'PJM South (2018-2020)'!B$17528:C$26311,2,0)</f>
        <v>17.559999999999999</v>
      </c>
    </row>
    <row r="1049" spans="1:9" x14ac:dyDescent="0.25">
      <c r="A1049">
        <v>2020</v>
      </c>
      <c r="B1049">
        <v>2</v>
      </c>
      <c r="C1049">
        <v>13</v>
      </c>
      <c r="D1049">
        <v>15</v>
      </c>
      <c r="E1049">
        <v>5</v>
      </c>
      <c r="F1049" s="2">
        <f t="shared" si="16"/>
        <v>43874</v>
      </c>
      <c r="G1049" s="11">
        <v>43874.625</v>
      </c>
      <c r="H1049" s="9">
        <f>VLOOKUP(F1049, 'Report Output'!$A$5:$Y$370, 'Hourly Table'!D1049+2, 0)</f>
        <v>19.23</v>
      </c>
      <c r="I1049" s="10">
        <f>VLOOKUP(G1049,'PJM South (2018-2020)'!B$17528:C$26311,2,0)</f>
        <v>17.579999999999998</v>
      </c>
    </row>
    <row r="1050" spans="1:9" x14ac:dyDescent="0.25">
      <c r="A1050">
        <v>2020</v>
      </c>
      <c r="B1050">
        <v>2</v>
      </c>
      <c r="C1050">
        <v>13</v>
      </c>
      <c r="D1050">
        <v>16</v>
      </c>
      <c r="E1050">
        <v>5</v>
      </c>
      <c r="F1050" s="2">
        <f t="shared" si="16"/>
        <v>43874</v>
      </c>
      <c r="G1050" s="11">
        <v>43874.666666666664</v>
      </c>
      <c r="H1050" s="9">
        <f>VLOOKUP(F1050, 'Report Output'!$A$5:$Y$370, 'Hourly Table'!D1050+2, 0)</f>
        <v>19.190000000000001</v>
      </c>
      <c r="I1050" s="10">
        <f>VLOOKUP(G1050,'PJM South (2018-2020)'!B$17528:C$26311,2,0)</f>
        <v>17.350000000000001</v>
      </c>
    </row>
    <row r="1051" spans="1:9" x14ac:dyDescent="0.25">
      <c r="A1051">
        <v>2020</v>
      </c>
      <c r="B1051">
        <v>2</v>
      </c>
      <c r="C1051">
        <v>13</v>
      </c>
      <c r="D1051">
        <v>17</v>
      </c>
      <c r="E1051">
        <v>5</v>
      </c>
      <c r="F1051" s="2">
        <f t="shared" si="16"/>
        <v>43874</v>
      </c>
      <c r="G1051" s="11">
        <v>43874.708333333336</v>
      </c>
      <c r="H1051" s="9">
        <f>VLOOKUP(F1051, 'Report Output'!$A$5:$Y$370, 'Hourly Table'!D1051+2, 0)</f>
        <v>19.86</v>
      </c>
      <c r="I1051" s="10">
        <f>VLOOKUP(G1051,'PJM South (2018-2020)'!B$17528:C$26311,2,0)</f>
        <v>19.54</v>
      </c>
    </row>
    <row r="1052" spans="1:9" x14ac:dyDescent="0.25">
      <c r="A1052">
        <v>2020</v>
      </c>
      <c r="B1052">
        <v>2</v>
      </c>
      <c r="C1052">
        <v>13</v>
      </c>
      <c r="D1052">
        <v>18</v>
      </c>
      <c r="E1052">
        <v>5</v>
      </c>
      <c r="F1052" s="2">
        <f t="shared" si="16"/>
        <v>43874</v>
      </c>
      <c r="G1052" s="11">
        <v>43874.75</v>
      </c>
      <c r="H1052" s="9">
        <f>VLOOKUP(F1052, 'Report Output'!$A$5:$Y$370, 'Hourly Table'!D1052+2, 0)</f>
        <v>19.62</v>
      </c>
      <c r="I1052" s="10">
        <f>VLOOKUP(G1052,'PJM South (2018-2020)'!B$17528:C$26311,2,0)</f>
        <v>20.37</v>
      </c>
    </row>
    <row r="1053" spans="1:9" x14ac:dyDescent="0.25">
      <c r="A1053">
        <v>2020</v>
      </c>
      <c r="B1053">
        <v>2</v>
      </c>
      <c r="C1053">
        <v>13</v>
      </c>
      <c r="D1053">
        <v>19</v>
      </c>
      <c r="E1053">
        <v>5</v>
      </c>
      <c r="F1053" s="2">
        <f t="shared" si="16"/>
        <v>43874</v>
      </c>
      <c r="G1053" s="11">
        <v>43874.791666666664</v>
      </c>
      <c r="H1053" s="9">
        <f>VLOOKUP(F1053, 'Report Output'!$A$5:$Y$370, 'Hourly Table'!D1053+2, 0)</f>
        <v>19.82</v>
      </c>
      <c r="I1053" s="10">
        <f>VLOOKUP(G1053,'PJM South (2018-2020)'!B$17528:C$26311,2,0)</f>
        <v>19.760000000000002</v>
      </c>
    </row>
    <row r="1054" spans="1:9" x14ac:dyDescent="0.25">
      <c r="A1054">
        <v>2020</v>
      </c>
      <c r="B1054">
        <v>2</v>
      </c>
      <c r="C1054">
        <v>13</v>
      </c>
      <c r="D1054">
        <v>20</v>
      </c>
      <c r="E1054">
        <v>5</v>
      </c>
      <c r="F1054" s="2">
        <f t="shared" si="16"/>
        <v>43874</v>
      </c>
      <c r="G1054" s="11">
        <v>43874.833333333336</v>
      </c>
      <c r="H1054" s="9">
        <f>VLOOKUP(F1054, 'Report Output'!$A$5:$Y$370, 'Hourly Table'!D1054+2, 0)</f>
        <v>19.3</v>
      </c>
      <c r="I1054" s="10">
        <f>VLOOKUP(G1054,'PJM South (2018-2020)'!B$17528:C$26311,2,0)</f>
        <v>20.36</v>
      </c>
    </row>
    <row r="1055" spans="1:9" x14ac:dyDescent="0.25">
      <c r="A1055">
        <v>2020</v>
      </c>
      <c r="B1055">
        <v>2</v>
      </c>
      <c r="C1055">
        <v>13</v>
      </c>
      <c r="D1055">
        <v>21</v>
      </c>
      <c r="E1055">
        <v>5</v>
      </c>
      <c r="F1055" s="2">
        <f t="shared" si="16"/>
        <v>43874</v>
      </c>
      <c r="G1055" s="11">
        <v>43874.875</v>
      </c>
      <c r="H1055" s="9">
        <f>VLOOKUP(F1055, 'Report Output'!$A$5:$Y$370, 'Hourly Table'!D1055+2, 0)</f>
        <v>19.55</v>
      </c>
      <c r="I1055" s="10">
        <f>VLOOKUP(G1055,'PJM South (2018-2020)'!B$17528:C$26311,2,0)</f>
        <v>19.04</v>
      </c>
    </row>
    <row r="1056" spans="1:9" x14ac:dyDescent="0.25">
      <c r="A1056">
        <v>2020</v>
      </c>
      <c r="B1056">
        <v>2</v>
      </c>
      <c r="C1056">
        <v>13</v>
      </c>
      <c r="D1056">
        <v>22</v>
      </c>
      <c r="E1056">
        <v>5</v>
      </c>
      <c r="F1056" s="2">
        <f t="shared" si="16"/>
        <v>43874</v>
      </c>
      <c r="G1056" s="11">
        <v>43874.916666666664</v>
      </c>
      <c r="H1056" s="9">
        <f>VLOOKUP(F1056, 'Report Output'!$A$5:$Y$370, 'Hourly Table'!D1056+2, 0)</f>
        <v>19.47</v>
      </c>
      <c r="I1056" s="10">
        <f>VLOOKUP(G1056,'PJM South (2018-2020)'!B$17528:C$26311,2,0)</f>
        <v>16.760000000000002</v>
      </c>
    </row>
    <row r="1057" spans="1:9" x14ac:dyDescent="0.25">
      <c r="A1057">
        <v>2020</v>
      </c>
      <c r="B1057">
        <v>2</v>
      </c>
      <c r="C1057">
        <v>13</v>
      </c>
      <c r="D1057">
        <v>23</v>
      </c>
      <c r="E1057">
        <v>5</v>
      </c>
      <c r="F1057" s="2">
        <f t="shared" si="16"/>
        <v>43874</v>
      </c>
      <c r="G1057" s="11">
        <v>43874.958333333336</v>
      </c>
      <c r="H1057" s="9">
        <f>VLOOKUP(F1057, 'Report Output'!$A$5:$Y$370, 'Hourly Table'!D1057+2, 0)</f>
        <v>19.399999999999999</v>
      </c>
      <c r="I1057" s="10">
        <f>VLOOKUP(G1057,'PJM South (2018-2020)'!B$17528:C$26311,2,0)</f>
        <v>15.68</v>
      </c>
    </row>
    <row r="1058" spans="1:9" x14ac:dyDescent="0.25">
      <c r="A1058">
        <v>2020</v>
      </c>
      <c r="B1058">
        <v>2</v>
      </c>
      <c r="C1058">
        <v>14</v>
      </c>
      <c r="D1058">
        <v>0</v>
      </c>
      <c r="E1058">
        <v>6</v>
      </c>
      <c r="F1058" s="2">
        <f t="shared" si="16"/>
        <v>43875</v>
      </c>
      <c r="G1058" s="11">
        <v>43875</v>
      </c>
      <c r="H1058" s="9">
        <f>VLOOKUP(F1058, 'Report Output'!$A$5:$Y$370, 'Hourly Table'!D1058+2, 0)</f>
        <v>19.239999999999998</v>
      </c>
      <c r="I1058" s="10">
        <f>VLOOKUP(G1058,'PJM South (2018-2020)'!B$17528:C$26311,2,0)</f>
        <v>16.079999999999998</v>
      </c>
    </row>
    <row r="1059" spans="1:9" x14ac:dyDescent="0.25">
      <c r="A1059">
        <v>2020</v>
      </c>
      <c r="B1059">
        <v>2</v>
      </c>
      <c r="C1059">
        <v>14</v>
      </c>
      <c r="D1059">
        <v>1</v>
      </c>
      <c r="E1059">
        <v>6</v>
      </c>
      <c r="F1059" s="2">
        <f t="shared" si="16"/>
        <v>43875</v>
      </c>
      <c r="G1059" s="11">
        <v>43875.041666666664</v>
      </c>
      <c r="H1059" s="9">
        <f>VLOOKUP(F1059, 'Report Output'!$A$5:$Y$370, 'Hourly Table'!D1059+2, 0)</f>
        <v>18.95</v>
      </c>
      <c r="I1059" s="10">
        <f>VLOOKUP(G1059,'PJM South (2018-2020)'!B$17528:C$26311,2,0)</f>
        <v>16.13</v>
      </c>
    </row>
    <row r="1060" spans="1:9" x14ac:dyDescent="0.25">
      <c r="A1060">
        <v>2020</v>
      </c>
      <c r="B1060">
        <v>2</v>
      </c>
      <c r="C1060">
        <v>14</v>
      </c>
      <c r="D1060">
        <v>2</v>
      </c>
      <c r="E1060">
        <v>6</v>
      </c>
      <c r="F1060" s="2">
        <f t="shared" si="16"/>
        <v>43875</v>
      </c>
      <c r="G1060" s="11">
        <v>43875.083333333336</v>
      </c>
      <c r="H1060" s="9">
        <f>VLOOKUP(F1060, 'Report Output'!$A$5:$Y$370, 'Hourly Table'!D1060+2, 0)</f>
        <v>18.829999999999998</v>
      </c>
      <c r="I1060" s="10">
        <f>VLOOKUP(G1060,'PJM South (2018-2020)'!B$17528:C$26311,2,0)</f>
        <v>16.739999999999998</v>
      </c>
    </row>
    <row r="1061" spans="1:9" x14ac:dyDescent="0.25">
      <c r="A1061">
        <v>2020</v>
      </c>
      <c r="B1061">
        <v>2</v>
      </c>
      <c r="C1061">
        <v>14</v>
      </c>
      <c r="D1061">
        <v>3</v>
      </c>
      <c r="E1061">
        <v>6</v>
      </c>
      <c r="F1061" s="2">
        <f t="shared" si="16"/>
        <v>43875</v>
      </c>
      <c r="G1061" s="11">
        <v>43875.125</v>
      </c>
      <c r="H1061" s="9">
        <f>VLOOKUP(F1061, 'Report Output'!$A$5:$Y$370, 'Hourly Table'!D1061+2, 0)</f>
        <v>19.21</v>
      </c>
      <c r="I1061" s="10">
        <f>VLOOKUP(G1061,'PJM South (2018-2020)'!B$17528:C$26311,2,0)</f>
        <v>16.38</v>
      </c>
    </row>
    <row r="1062" spans="1:9" x14ac:dyDescent="0.25">
      <c r="A1062">
        <v>2020</v>
      </c>
      <c r="B1062">
        <v>2</v>
      </c>
      <c r="C1062">
        <v>14</v>
      </c>
      <c r="D1062">
        <v>4</v>
      </c>
      <c r="E1062">
        <v>6</v>
      </c>
      <c r="F1062" s="2">
        <f t="shared" si="16"/>
        <v>43875</v>
      </c>
      <c r="G1062" s="11">
        <v>43875.166666666664</v>
      </c>
      <c r="H1062" s="9">
        <f>VLOOKUP(F1062, 'Report Output'!$A$5:$Y$370, 'Hourly Table'!D1062+2, 0)</f>
        <v>19.13</v>
      </c>
      <c r="I1062" s="10">
        <f>VLOOKUP(G1062,'PJM South (2018-2020)'!B$17528:C$26311,2,0)</f>
        <v>17.53</v>
      </c>
    </row>
    <row r="1063" spans="1:9" x14ac:dyDescent="0.25">
      <c r="A1063">
        <v>2020</v>
      </c>
      <c r="B1063">
        <v>2</v>
      </c>
      <c r="C1063">
        <v>14</v>
      </c>
      <c r="D1063">
        <v>5</v>
      </c>
      <c r="E1063">
        <v>6</v>
      </c>
      <c r="F1063" s="2">
        <f t="shared" si="16"/>
        <v>43875</v>
      </c>
      <c r="G1063" s="11">
        <v>43875.208333333336</v>
      </c>
      <c r="H1063" s="9">
        <f>VLOOKUP(F1063, 'Report Output'!$A$5:$Y$370, 'Hourly Table'!D1063+2, 0)</f>
        <v>18.98</v>
      </c>
      <c r="I1063" s="10">
        <f>VLOOKUP(G1063,'PJM South (2018-2020)'!B$17528:C$26311,2,0)</f>
        <v>19.3</v>
      </c>
    </row>
    <row r="1064" spans="1:9" x14ac:dyDescent="0.25">
      <c r="A1064">
        <v>2020</v>
      </c>
      <c r="B1064">
        <v>2</v>
      </c>
      <c r="C1064">
        <v>14</v>
      </c>
      <c r="D1064">
        <v>6</v>
      </c>
      <c r="E1064">
        <v>6</v>
      </c>
      <c r="F1064" s="2">
        <f t="shared" si="16"/>
        <v>43875</v>
      </c>
      <c r="G1064" s="11">
        <v>43875.25</v>
      </c>
      <c r="H1064" s="9">
        <f>VLOOKUP(F1064, 'Report Output'!$A$5:$Y$370, 'Hourly Table'!D1064+2, 0)</f>
        <v>19.350000000000001</v>
      </c>
      <c r="I1064" s="10">
        <f>VLOOKUP(G1064,'PJM South (2018-2020)'!B$17528:C$26311,2,0)</f>
        <v>21.6</v>
      </c>
    </row>
    <row r="1065" spans="1:9" x14ac:dyDescent="0.25">
      <c r="A1065">
        <v>2020</v>
      </c>
      <c r="B1065">
        <v>2</v>
      </c>
      <c r="C1065">
        <v>14</v>
      </c>
      <c r="D1065">
        <v>7</v>
      </c>
      <c r="E1065">
        <v>6</v>
      </c>
      <c r="F1065" s="2">
        <f t="shared" si="16"/>
        <v>43875</v>
      </c>
      <c r="G1065" s="11">
        <v>43875.291666666664</v>
      </c>
      <c r="H1065" s="9">
        <f>VLOOKUP(F1065, 'Report Output'!$A$5:$Y$370, 'Hourly Table'!D1065+2, 0)</f>
        <v>19.52</v>
      </c>
      <c r="I1065" s="10">
        <f>VLOOKUP(G1065,'PJM South (2018-2020)'!B$17528:C$26311,2,0)</f>
        <v>26.61</v>
      </c>
    </row>
    <row r="1066" spans="1:9" x14ac:dyDescent="0.25">
      <c r="A1066">
        <v>2020</v>
      </c>
      <c r="B1066">
        <v>2</v>
      </c>
      <c r="C1066">
        <v>14</v>
      </c>
      <c r="D1066">
        <v>8</v>
      </c>
      <c r="E1066">
        <v>6</v>
      </c>
      <c r="F1066" s="2">
        <f t="shared" si="16"/>
        <v>43875</v>
      </c>
      <c r="G1066" s="11">
        <v>43875.333333333336</v>
      </c>
      <c r="H1066" s="9">
        <f>VLOOKUP(F1066, 'Report Output'!$A$5:$Y$370, 'Hourly Table'!D1066+2, 0)</f>
        <v>19.760000000000002</v>
      </c>
      <c r="I1066" s="10">
        <f>VLOOKUP(G1066,'PJM South (2018-2020)'!B$17528:C$26311,2,0)</f>
        <v>22.46</v>
      </c>
    </row>
    <row r="1067" spans="1:9" x14ac:dyDescent="0.25">
      <c r="A1067">
        <v>2020</v>
      </c>
      <c r="B1067">
        <v>2</v>
      </c>
      <c r="C1067">
        <v>14</v>
      </c>
      <c r="D1067">
        <v>9</v>
      </c>
      <c r="E1067">
        <v>6</v>
      </c>
      <c r="F1067" s="2">
        <f t="shared" si="16"/>
        <v>43875</v>
      </c>
      <c r="G1067" s="11">
        <v>43875.375</v>
      </c>
      <c r="H1067" s="9">
        <f>VLOOKUP(F1067, 'Report Output'!$A$5:$Y$370, 'Hourly Table'!D1067+2, 0)</f>
        <v>19.21</v>
      </c>
      <c r="I1067" s="10">
        <f>VLOOKUP(G1067,'PJM South (2018-2020)'!B$17528:C$26311,2,0)</f>
        <v>22.24</v>
      </c>
    </row>
    <row r="1068" spans="1:9" x14ac:dyDescent="0.25">
      <c r="A1068">
        <v>2020</v>
      </c>
      <c r="B1068">
        <v>2</v>
      </c>
      <c r="C1068">
        <v>14</v>
      </c>
      <c r="D1068">
        <v>10</v>
      </c>
      <c r="E1068">
        <v>6</v>
      </c>
      <c r="F1068" s="2">
        <f t="shared" si="16"/>
        <v>43875</v>
      </c>
      <c r="G1068" s="11">
        <v>43875.416666666664</v>
      </c>
      <c r="H1068" s="9">
        <f>VLOOKUP(F1068, 'Report Output'!$A$5:$Y$370, 'Hourly Table'!D1068+2, 0)</f>
        <v>18.850000000000001</v>
      </c>
      <c r="I1068" s="10">
        <f>VLOOKUP(G1068,'PJM South (2018-2020)'!B$17528:C$26311,2,0)</f>
        <v>21.59</v>
      </c>
    </row>
    <row r="1069" spans="1:9" x14ac:dyDescent="0.25">
      <c r="A1069">
        <v>2020</v>
      </c>
      <c r="B1069">
        <v>2</v>
      </c>
      <c r="C1069">
        <v>14</v>
      </c>
      <c r="D1069">
        <v>11</v>
      </c>
      <c r="E1069">
        <v>6</v>
      </c>
      <c r="F1069" s="2">
        <f t="shared" si="16"/>
        <v>43875</v>
      </c>
      <c r="G1069" s="11">
        <v>43875.458333333336</v>
      </c>
      <c r="H1069" s="9">
        <f>VLOOKUP(F1069, 'Report Output'!$A$5:$Y$370, 'Hourly Table'!D1069+2, 0)</f>
        <v>19.22</v>
      </c>
      <c r="I1069" s="10">
        <f>VLOOKUP(G1069,'PJM South (2018-2020)'!B$17528:C$26311,2,0)</f>
        <v>20.29</v>
      </c>
    </row>
    <row r="1070" spans="1:9" x14ac:dyDescent="0.25">
      <c r="A1070">
        <v>2020</v>
      </c>
      <c r="B1070">
        <v>2</v>
      </c>
      <c r="C1070">
        <v>14</v>
      </c>
      <c r="D1070">
        <v>12</v>
      </c>
      <c r="E1070">
        <v>6</v>
      </c>
      <c r="F1070" s="2">
        <f t="shared" si="16"/>
        <v>43875</v>
      </c>
      <c r="G1070" s="11">
        <v>43875.5</v>
      </c>
      <c r="H1070" s="9">
        <f>VLOOKUP(F1070, 'Report Output'!$A$5:$Y$370, 'Hourly Table'!D1070+2, 0)</f>
        <v>19.11</v>
      </c>
      <c r="I1070" s="10">
        <f>VLOOKUP(G1070,'PJM South (2018-2020)'!B$17528:C$26311,2,0)</f>
        <v>19.59</v>
      </c>
    </row>
    <row r="1071" spans="1:9" x14ac:dyDescent="0.25">
      <c r="A1071">
        <v>2020</v>
      </c>
      <c r="B1071">
        <v>2</v>
      </c>
      <c r="C1071">
        <v>14</v>
      </c>
      <c r="D1071">
        <v>13</v>
      </c>
      <c r="E1071">
        <v>6</v>
      </c>
      <c r="F1071" s="2">
        <f t="shared" si="16"/>
        <v>43875</v>
      </c>
      <c r="G1071" s="11">
        <v>43875.541666666664</v>
      </c>
      <c r="H1071" s="9">
        <f>VLOOKUP(F1071, 'Report Output'!$A$5:$Y$370, 'Hourly Table'!D1071+2, 0)</f>
        <v>18.79</v>
      </c>
      <c r="I1071" s="10">
        <f>VLOOKUP(G1071,'PJM South (2018-2020)'!B$17528:C$26311,2,0)</f>
        <v>19.45</v>
      </c>
    </row>
    <row r="1072" spans="1:9" x14ac:dyDescent="0.25">
      <c r="A1072">
        <v>2020</v>
      </c>
      <c r="B1072">
        <v>2</v>
      </c>
      <c r="C1072">
        <v>14</v>
      </c>
      <c r="D1072">
        <v>14</v>
      </c>
      <c r="E1072">
        <v>6</v>
      </c>
      <c r="F1072" s="2">
        <f t="shared" si="16"/>
        <v>43875</v>
      </c>
      <c r="G1072" s="11">
        <v>43875.583333333336</v>
      </c>
      <c r="H1072" s="9">
        <f>VLOOKUP(F1072, 'Report Output'!$A$5:$Y$370, 'Hourly Table'!D1072+2, 0)</f>
        <v>18.309999999999999</v>
      </c>
      <c r="I1072" s="10">
        <f>VLOOKUP(G1072,'PJM South (2018-2020)'!B$17528:C$26311,2,0)</f>
        <v>19.079999999999998</v>
      </c>
    </row>
    <row r="1073" spans="1:9" x14ac:dyDescent="0.25">
      <c r="A1073">
        <v>2020</v>
      </c>
      <c r="B1073">
        <v>2</v>
      </c>
      <c r="C1073">
        <v>14</v>
      </c>
      <c r="D1073">
        <v>15</v>
      </c>
      <c r="E1073">
        <v>6</v>
      </c>
      <c r="F1073" s="2">
        <f t="shared" si="16"/>
        <v>43875</v>
      </c>
      <c r="G1073" s="11">
        <v>43875.625</v>
      </c>
      <c r="H1073" s="9">
        <f>VLOOKUP(F1073, 'Report Output'!$A$5:$Y$370, 'Hourly Table'!D1073+2, 0)</f>
        <v>17.920000000000002</v>
      </c>
      <c r="I1073" s="10">
        <f>VLOOKUP(G1073,'PJM South (2018-2020)'!B$17528:C$26311,2,0)</f>
        <v>19.05</v>
      </c>
    </row>
    <row r="1074" spans="1:9" x14ac:dyDescent="0.25">
      <c r="A1074">
        <v>2020</v>
      </c>
      <c r="B1074">
        <v>2</v>
      </c>
      <c r="C1074">
        <v>14</v>
      </c>
      <c r="D1074">
        <v>16</v>
      </c>
      <c r="E1074">
        <v>6</v>
      </c>
      <c r="F1074" s="2">
        <f t="shared" si="16"/>
        <v>43875</v>
      </c>
      <c r="G1074" s="11">
        <v>43875.666666666664</v>
      </c>
      <c r="H1074" s="9">
        <f>VLOOKUP(F1074, 'Report Output'!$A$5:$Y$370, 'Hourly Table'!D1074+2, 0)</f>
        <v>17.850000000000001</v>
      </c>
      <c r="I1074" s="10">
        <f>VLOOKUP(G1074,'PJM South (2018-2020)'!B$17528:C$26311,2,0)</f>
        <v>19.399999999999999</v>
      </c>
    </row>
    <row r="1075" spans="1:9" x14ac:dyDescent="0.25">
      <c r="A1075">
        <v>2020</v>
      </c>
      <c r="B1075">
        <v>2</v>
      </c>
      <c r="C1075">
        <v>14</v>
      </c>
      <c r="D1075">
        <v>17</v>
      </c>
      <c r="E1075">
        <v>6</v>
      </c>
      <c r="F1075" s="2">
        <f t="shared" si="16"/>
        <v>43875</v>
      </c>
      <c r="G1075" s="11">
        <v>43875.708333333336</v>
      </c>
      <c r="H1075" s="9">
        <f>VLOOKUP(F1075, 'Report Output'!$A$5:$Y$370, 'Hourly Table'!D1075+2, 0)</f>
        <v>18.02</v>
      </c>
      <c r="I1075" s="10">
        <f>VLOOKUP(G1075,'PJM South (2018-2020)'!B$17528:C$26311,2,0)</f>
        <v>20.87</v>
      </c>
    </row>
    <row r="1076" spans="1:9" x14ac:dyDescent="0.25">
      <c r="A1076">
        <v>2020</v>
      </c>
      <c r="B1076">
        <v>2</v>
      </c>
      <c r="C1076">
        <v>14</v>
      </c>
      <c r="D1076">
        <v>18</v>
      </c>
      <c r="E1076">
        <v>6</v>
      </c>
      <c r="F1076" s="2">
        <f t="shared" si="16"/>
        <v>43875</v>
      </c>
      <c r="G1076" s="11">
        <v>43875.75</v>
      </c>
      <c r="H1076" s="9">
        <f>VLOOKUP(F1076, 'Report Output'!$A$5:$Y$370, 'Hourly Table'!D1076+2, 0)</f>
        <v>18.59</v>
      </c>
      <c r="I1076" s="10">
        <f>VLOOKUP(G1076,'PJM South (2018-2020)'!B$17528:C$26311,2,0)</f>
        <v>24.4</v>
      </c>
    </row>
    <row r="1077" spans="1:9" x14ac:dyDescent="0.25">
      <c r="A1077">
        <v>2020</v>
      </c>
      <c r="B1077">
        <v>2</v>
      </c>
      <c r="C1077">
        <v>14</v>
      </c>
      <c r="D1077">
        <v>19</v>
      </c>
      <c r="E1077">
        <v>6</v>
      </c>
      <c r="F1077" s="2">
        <f t="shared" si="16"/>
        <v>43875</v>
      </c>
      <c r="G1077" s="11">
        <v>43875.791666666664</v>
      </c>
      <c r="H1077" s="9">
        <f>VLOOKUP(F1077, 'Report Output'!$A$5:$Y$370, 'Hourly Table'!D1077+2, 0)</f>
        <v>18.88</v>
      </c>
      <c r="I1077" s="10">
        <f>VLOOKUP(G1077,'PJM South (2018-2020)'!B$17528:C$26311,2,0)</f>
        <v>20.86</v>
      </c>
    </row>
    <row r="1078" spans="1:9" x14ac:dyDescent="0.25">
      <c r="A1078">
        <v>2020</v>
      </c>
      <c r="B1078">
        <v>2</v>
      </c>
      <c r="C1078">
        <v>14</v>
      </c>
      <c r="D1078">
        <v>20</v>
      </c>
      <c r="E1078">
        <v>6</v>
      </c>
      <c r="F1078" s="2">
        <f t="shared" si="16"/>
        <v>43875</v>
      </c>
      <c r="G1078" s="11">
        <v>43875.833333333336</v>
      </c>
      <c r="H1078" s="9">
        <f>VLOOKUP(F1078, 'Report Output'!$A$5:$Y$370, 'Hourly Table'!D1078+2, 0)</f>
        <v>18.95</v>
      </c>
      <c r="I1078" s="10">
        <f>VLOOKUP(G1078,'PJM South (2018-2020)'!B$17528:C$26311,2,0)</f>
        <v>24.15</v>
      </c>
    </row>
    <row r="1079" spans="1:9" x14ac:dyDescent="0.25">
      <c r="A1079">
        <v>2020</v>
      </c>
      <c r="B1079">
        <v>2</v>
      </c>
      <c r="C1079">
        <v>14</v>
      </c>
      <c r="D1079">
        <v>21</v>
      </c>
      <c r="E1079">
        <v>6</v>
      </c>
      <c r="F1079" s="2">
        <f t="shared" si="16"/>
        <v>43875</v>
      </c>
      <c r="G1079" s="11">
        <v>43875.875</v>
      </c>
      <c r="H1079" s="9">
        <f>VLOOKUP(F1079, 'Report Output'!$A$5:$Y$370, 'Hourly Table'!D1079+2, 0)</f>
        <v>19.29</v>
      </c>
      <c r="I1079" s="10">
        <f>VLOOKUP(G1079,'PJM South (2018-2020)'!B$17528:C$26311,2,0)</f>
        <v>24.62</v>
      </c>
    </row>
    <row r="1080" spans="1:9" x14ac:dyDescent="0.25">
      <c r="A1080">
        <v>2020</v>
      </c>
      <c r="B1080">
        <v>2</v>
      </c>
      <c r="C1080">
        <v>14</v>
      </c>
      <c r="D1080">
        <v>22</v>
      </c>
      <c r="E1080">
        <v>6</v>
      </c>
      <c r="F1080" s="2">
        <f t="shared" si="16"/>
        <v>43875</v>
      </c>
      <c r="G1080" s="11">
        <v>43875.916666666664</v>
      </c>
      <c r="H1080" s="9">
        <f>VLOOKUP(F1080, 'Report Output'!$A$5:$Y$370, 'Hourly Table'!D1080+2, 0)</f>
        <v>19.489999999999998</v>
      </c>
      <c r="I1080" s="10">
        <f>VLOOKUP(G1080,'PJM South (2018-2020)'!B$17528:C$26311,2,0)</f>
        <v>21.73</v>
      </c>
    </row>
    <row r="1081" spans="1:9" x14ac:dyDescent="0.25">
      <c r="A1081">
        <v>2020</v>
      </c>
      <c r="B1081">
        <v>2</v>
      </c>
      <c r="C1081">
        <v>14</v>
      </c>
      <c r="D1081">
        <v>23</v>
      </c>
      <c r="E1081">
        <v>6</v>
      </c>
      <c r="F1081" s="2">
        <f t="shared" si="16"/>
        <v>43875</v>
      </c>
      <c r="G1081" s="11">
        <v>43875.958333333336</v>
      </c>
      <c r="H1081" s="9">
        <f>VLOOKUP(F1081, 'Report Output'!$A$5:$Y$370, 'Hourly Table'!D1081+2, 0)</f>
        <v>19.420000000000002</v>
      </c>
      <c r="I1081" s="10">
        <f>VLOOKUP(G1081,'PJM South (2018-2020)'!B$17528:C$26311,2,0)</f>
        <v>20.66</v>
      </c>
    </row>
    <row r="1082" spans="1:9" x14ac:dyDescent="0.25">
      <c r="A1082">
        <v>2020</v>
      </c>
      <c r="B1082">
        <v>2</v>
      </c>
      <c r="C1082">
        <v>15</v>
      </c>
      <c r="D1082">
        <v>0</v>
      </c>
      <c r="E1082">
        <v>7</v>
      </c>
      <c r="F1082" s="2">
        <f t="shared" si="16"/>
        <v>43876</v>
      </c>
      <c r="G1082" s="11">
        <v>43876</v>
      </c>
      <c r="H1082" s="9">
        <f>VLOOKUP(F1082, 'Report Output'!$A$5:$Y$370, 'Hourly Table'!D1082+2, 0)</f>
        <v>19.329999999999998</v>
      </c>
      <c r="I1082" s="10">
        <f>VLOOKUP(G1082,'PJM South (2018-2020)'!B$17528:C$26311,2,0)</f>
        <v>20.010000000000002</v>
      </c>
    </row>
    <row r="1083" spans="1:9" x14ac:dyDescent="0.25">
      <c r="A1083">
        <v>2020</v>
      </c>
      <c r="B1083">
        <v>2</v>
      </c>
      <c r="C1083">
        <v>15</v>
      </c>
      <c r="D1083">
        <v>1</v>
      </c>
      <c r="E1083">
        <v>7</v>
      </c>
      <c r="F1083" s="2">
        <f t="shared" si="16"/>
        <v>43876</v>
      </c>
      <c r="G1083" s="11">
        <v>43876.041666666664</v>
      </c>
      <c r="H1083" s="9">
        <f>VLOOKUP(F1083, 'Report Output'!$A$5:$Y$370, 'Hourly Table'!D1083+2, 0)</f>
        <v>19.59</v>
      </c>
      <c r="I1083" s="10">
        <f>VLOOKUP(G1083,'PJM South (2018-2020)'!B$17528:C$26311,2,0)</f>
        <v>19.440000000000001</v>
      </c>
    </row>
    <row r="1084" spans="1:9" x14ac:dyDescent="0.25">
      <c r="A1084">
        <v>2020</v>
      </c>
      <c r="B1084">
        <v>2</v>
      </c>
      <c r="C1084">
        <v>15</v>
      </c>
      <c r="D1084">
        <v>2</v>
      </c>
      <c r="E1084">
        <v>7</v>
      </c>
      <c r="F1084" s="2">
        <f t="shared" si="16"/>
        <v>43876</v>
      </c>
      <c r="G1084" s="11">
        <v>43876.083333333336</v>
      </c>
      <c r="H1084" s="9">
        <f>VLOOKUP(F1084, 'Report Output'!$A$5:$Y$370, 'Hourly Table'!D1084+2, 0)</f>
        <v>19.62</v>
      </c>
      <c r="I1084" s="10">
        <f>VLOOKUP(G1084,'PJM South (2018-2020)'!B$17528:C$26311,2,0)</f>
        <v>19.57</v>
      </c>
    </row>
    <row r="1085" spans="1:9" x14ac:dyDescent="0.25">
      <c r="A1085">
        <v>2020</v>
      </c>
      <c r="B1085">
        <v>2</v>
      </c>
      <c r="C1085">
        <v>15</v>
      </c>
      <c r="D1085">
        <v>3</v>
      </c>
      <c r="E1085">
        <v>7</v>
      </c>
      <c r="F1085" s="2">
        <f t="shared" si="16"/>
        <v>43876</v>
      </c>
      <c r="G1085" s="11">
        <v>43876.125</v>
      </c>
      <c r="H1085" s="9">
        <f>VLOOKUP(F1085, 'Report Output'!$A$5:$Y$370, 'Hourly Table'!D1085+2, 0)</f>
        <v>19.600000000000001</v>
      </c>
      <c r="I1085" s="10">
        <f>VLOOKUP(G1085,'PJM South (2018-2020)'!B$17528:C$26311,2,0)</f>
        <v>20.25</v>
      </c>
    </row>
    <row r="1086" spans="1:9" x14ac:dyDescent="0.25">
      <c r="A1086">
        <v>2020</v>
      </c>
      <c r="B1086">
        <v>2</v>
      </c>
      <c r="C1086">
        <v>15</v>
      </c>
      <c r="D1086">
        <v>4</v>
      </c>
      <c r="E1086">
        <v>7</v>
      </c>
      <c r="F1086" s="2">
        <f t="shared" si="16"/>
        <v>43876</v>
      </c>
      <c r="G1086" s="11">
        <v>43876.166666666664</v>
      </c>
      <c r="H1086" s="9">
        <f>VLOOKUP(F1086, 'Report Output'!$A$5:$Y$370, 'Hourly Table'!D1086+2, 0)</f>
        <v>19.760000000000002</v>
      </c>
      <c r="I1086" s="10">
        <f>VLOOKUP(G1086,'PJM South (2018-2020)'!B$17528:C$26311,2,0)</f>
        <v>19.63</v>
      </c>
    </row>
    <row r="1087" spans="1:9" x14ac:dyDescent="0.25">
      <c r="A1087">
        <v>2020</v>
      </c>
      <c r="B1087">
        <v>2</v>
      </c>
      <c r="C1087">
        <v>15</v>
      </c>
      <c r="D1087">
        <v>5</v>
      </c>
      <c r="E1087">
        <v>7</v>
      </c>
      <c r="F1087" s="2">
        <f t="shared" si="16"/>
        <v>43876</v>
      </c>
      <c r="G1087" s="11">
        <v>43876.208333333336</v>
      </c>
      <c r="H1087" s="9">
        <f>VLOOKUP(F1087, 'Report Output'!$A$5:$Y$370, 'Hourly Table'!D1087+2, 0)</f>
        <v>19.8</v>
      </c>
      <c r="I1087" s="10">
        <f>VLOOKUP(G1087,'PJM South (2018-2020)'!B$17528:C$26311,2,0)</f>
        <v>25.43</v>
      </c>
    </row>
    <row r="1088" spans="1:9" x14ac:dyDescent="0.25">
      <c r="A1088">
        <v>2020</v>
      </c>
      <c r="B1088">
        <v>2</v>
      </c>
      <c r="C1088">
        <v>15</v>
      </c>
      <c r="D1088">
        <v>6</v>
      </c>
      <c r="E1088">
        <v>7</v>
      </c>
      <c r="F1088" s="2">
        <f t="shared" si="16"/>
        <v>43876</v>
      </c>
      <c r="G1088" s="11">
        <v>43876.25</v>
      </c>
      <c r="H1088" s="9">
        <f>VLOOKUP(F1088, 'Report Output'!$A$5:$Y$370, 'Hourly Table'!D1088+2, 0)</f>
        <v>19.649999999999999</v>
      </c>
      <c r="I1088" s="10">
        <f>VLOOKUP(G1088,'PJM South (2018-2020)'!B$17528:C$26311,2,0)</f>
        <v>22.78</v>
      </c>
    </row>
    <row r="1089" spans="1:9" x14ac:dyDescent="0.25">
      <c r="A1089">
        <v>2020</v>
      </c>
      <c r="B1089">
        <v>2</v>
      </c>
      <c r="C1089">
        <v>15</v>
      </c>
      <c r="D1089">
        <v>7</v>
      </c>
      <c r="E1089">
        <v>7</v>
      </c>
      <c r="F1089" s="2">
        <f t="shared" si="16"/>
        <v>43876</v>
      </c>
      <c r="G1089" s="11">
        <v>43876.291666666664</v>
      </c>
      <c r="H1089" s="9">
        <f>VLOOKUP(F1089, 'Report Output'!$A$5:$Y$370, 'Hourly Table'!D1089+2, 0)</f>
        <v>19.66</v>
      </c>
      <c r="I1089" s="10">
        <f>VLOOKUP(G1089,'PJM South (2018-2020)'!B$17528:C$26311,2,0)</f>
        <v>21.7</v>
      </c>
    </row>
    <row r="1090" spans="1:9" x14ac:dyDescent="0.25">
      <c r="A1090">
        <v>2020</v>
      </c>
      <c r="B1090">
        <v>2</v>
      </c>
      <c r="C1090">
        <v>15</v>
      </c>
      <c r="D1090">
        <v>8</v>
      </c>
      <c r="E1090">
        <v>7</v>
      </c>
      <c r="F1090" s="2">
        <f t="shared" si="16"/>
        <v>43876</v>
      </c>
      <c r="G1090" s="11">
        <v>43876.333333333336</v>
      </c>
      <c r="H1090" s="9">
        <f>VLOOKUP(F1090, 'Report Output'!$A$5:$Y$370, 'Hourly Table'!D1090+2, 0)</f>
        <v>19.690000000000001</v>
      </c>
      <c r="I1090" s="10">
        <f>VLOOKUP(G1090,'PJM South (2018-2020)'!B$17528:C$26311,2,0)</f>
        <v>19.829999999999998</v>
      </c>
    </row>
    <row r="1091" spans="1:9" x14ac:dyDescent="0.25">
      <c r="A1091">
        <v>2020</v>
      </c>
      <c r="B1091">
        <v>2</v>
      </c>
      <c r="C1091">
        <v>15</v>
      </c>
      <c r="D1091">
        <v>9</v>
      </c>
      <c r="E1091">
        <v>7</v>
      </c>
      <c r="F1091" s="2">
        <f t="shared" ref="F1091:F1154" si="17">DATE(A1091, B1091, C1091)</f>
        <v>43876</v>
      </c>
      <c r="G1091" s="11">
        <v>43876.375</v>
      </c>
      <c r="H1091" s="9">
        <f>VLOOKUP(F1091, 'Report Output'!$A$5:$Y$370, 'Hourly Table'!D1091+2, 0)</f>
        <v>19.53</v>
      </c>
      <c r="I1091" s="10">
        <f>VLOOKUP(G1091,'PJM South (2018-2020)'!B$17528:C$26311,2,0)</f>
        <v>19.350000000000001</v>
      </c>
    </row>
    <row r="1092" spans="1:9" x14ac:dyDescent="0.25">
      <c r="A1092">
        <v>2020</v>
      </c>
      <c r="B1092">
        <v>2</v>
      </c>
      <c r="C1092">
        <v>15</v>
      </c>
      <c r="D1092">
        <v>10</v>
      </c>
      <c r="E1092">
        <v>7</v>
      </c>
      <c r="F1092" s="2">
        <f t="shared" si="17"/>
        <v>43876</v>
      </c>
      <c r="G1092" s="11">
        <v>43876.416666666664</v>
      </c>
      <c r="H1092" s="9">
        <f>VLOOKUP(F1092, 'Report Output'!$A$5:$Y$370, 'Hourly Table'!D1092+2, 0)</f>
        <v>19.38</v>
      </c>
      <c r="I1092" s="10">
        <f>VLOOKUP(G1092,'PJM South (2018-2020)'!B$17528:C$26311,2,0)</f>
        <v>17.14</v>
      </c>
    </row>
    <row r="1093" spans="1:9" x14ac:dyDescent="0.25">
      <c r="A1093">
        <v>2020</v>
      </c>
      <c r="B1093">
        <v>2</v>
      </c>
      <c r="C1093">
        <v>15</v>
      </c>
      <c r="D1093">
        <v>11</v>
      </c>
      <c r="E1093">
        <v>7</v>
      </c>
      <c r="F1093" s="2">
        <f t="shared" si="17"/>
        <v>43876</v>
      </c>
      <c r="G1093" s="11">
        <v>43876.458333333336</v>
      </c>
      <c r="H1093" s="9">
        <f>VLOOKUP(F1093, 'Report Output'!$A$5:$Y$370, 'Hourly Table'!D1093+2, 0)</f>
        <v>19</v>
      </c>
      <c r="I1093" s="10">
        <f>VLOOKUP(G1093,'PJM South (2018-2020)'!B$17528:C$26311,2,0)</f>
        <v>16.07</v>
      </c>
    </row>
    <row r="1094" spans="1:9" x14ac:dyDescent="0.25">
      <c r="A1094">
        <v>2020</v>
      </c>
      <c r="B1094">
        <v>2</v>
      </c>
      <c r="C1094">
        <v>15</v>
      </c>
      <c r="D1094">
        <v>12</v>
      </c>
      <c r="E1094">
        <v>7</v>
      </c>
      <c r="F1094" s="2">
        <f t="shared" si="17"/>
        <v>43876</v>
      </c>
      <c r="G1094" s="11">
        <v>43876.5</v>
      </c>
      <c r="H1094" s="9">
        <f>VLOOKUP(F1094, 'Report Output'!$A$5:$Y$370, 'Hourly Table'!D1094+2, 0)</f>
        <v>18.8</v>
      </c>
      <c r="I1094" s="10">
        <f>VLOOKUP(G1094,'PJM South (2018-2020)'!B$17528:C$26311,2,0)</f>
        <v>15.52</v>
      </c>
    </row>
    <row r="1095" spans="1:9" x14ac:dyDescent="0.25">
      <c r="A1095">
        <v>2020</v>
      </c>
      <c r="B1095">
        <v>2</v>
      </c>
      <c r="C1095">
        <v>15</v>
      </c>
      <c r="D1095">
        <v>13</v>
      </c>
      <c r="E1095">
        <v>7</v>
      </c>
      <c r="F1095" s="2">
        <f t="shared" si="17"/>
        <v>43876</v>
      </c>
      <c r="G1095" s="11">
        <v>43876.541666666664</v>
      </c>
      <c r="H1095" s="9">
        <f>VLOOKUP(F1095, 'Report Output'!$A$5:$Y$370, 'Hourly Table'!D1095+2, 0)</f>
        <v>18.47</v>
      </c>
      <c r="I1095" s="10">
        <f>VLOOKUP(G1095,'PJM South (2018-2020)'!B$17528:C$26311,2,0)</f>
        <v>14.38</v>
      </c>
    </row>
    <row r="1096" spans="1:9" x14ac:dyDescent="0.25">
      <c r="A1096">
        <v>2020</v>
      </c>
      <c r="B1096">
        <v>2</v>
      </c>
      <c r="C1096">
        <v>15</v>
      </c>
      <c r="D1096">
        <v>14</v>
      </c>
      <c r="E1096">
        <v>7</v>
      </c>
      <c r="F1096" s="2">
        <f t="shared" si="17"/>
        <v>43876</v>
      </c>
      <c r="G1096" s="11">
        <v>43876.583333333336</v>
      </c>
      <c r="H1096" s="9">
        <f>VLOOKUP(F1096, 'Report Output'!$A$5:$Y$370, 'Hourly Table'!D1096+2, 0)</f>
        <v>18.16</v>
      </c>
      <c r="I1096" s="10">
        <f>VLOOKUP(G1096,'PJM South (2018-2020)'!B$17528:C$26311,2,0)</f>
        <v>14.14</v>
      </c>
    </row>
    <row r="1097" spans="1:9" x14ac:dyDescent="0.25">
      <c r="A1097">
        <v>2020</v>
      </c>
      <c r="B1097">
        <v>2</v>
      </c>
      <c r="C1097">
        <v>15</v>
      </c>
      <c r="D1097">
        <v>15</v>
      </c>
      <c r="E1097">
        <v>7</v>
      </c>
      <c r="F1097" s="2">
        <f t="shared" si="17"/>
        <v>43876</v>
      </c>
      <c r="G1097" s="11">
        <v>43876.625</v>
      </c>
      <c r="H1097" s="9">
        <f>VLOOKUP(F1097, 'Report Output'!$A$5:$Y$370, 'Hourly Table'!D1097+2, 0)</f>
        <v>17.91</v>
      </c>
      <c r="I1097" s="10">
        <f>VLOOKUP(G1097,'PJM South (2018-2020)'!B$17528:C$26311,2,0)</f>
        <v>15.1</v>
      </c>
    </row>
    <row r="1098" spans="1:9" x14ac:dyDescent="0.25">
      <c r="A1098">
        <v>2020</v>
      </c>
      <c r="B1098">
        <v>2</v>
      </c>
      <c r="C1098">
        <v>15</v>
      </c>
      <c r="D1098">
        <v>16</v>
      </c>
      <c r="E1098">
        <v>7</v>
      </c>
      <c r="F1098" s="2">
        <f t="shared" si="17"/>
        <v>43876</v>
      </c>
      <c r="G1098" s="11">
        <v>43876.666666666664</v>
      </c>
      <c r="H1098" s="9">
        <f>VLOOKUP(F1098, 'Report Output'!$A$5:$Y$370, 'Hourly Table'!D1098+2, 0)</f>
        <v>17.86</v>
      </c>
      <c r="I1098" s="10">
        <f>VLOOKUP(G1098,'PJM South (2018-2020)'!B$17528:C$26311,2,0)</f>
        <v>16.34</v>
      </c>
    </row>
    <row r="1099" spans="1:9" x14ac:dyDescent="0.25">
      <c r="A1099">
        <v>2020</v>
      </c>
      <c r="B1099">
        <v>2</v>
      </c>
      <c r="C1099">
        <v>15</v>
      </c>
      <c r="D1099">
        <v>17</v>
      </c>
      <c r="E1099">
        <v>7</v>
      </c>
      <c r="F1099" s="2">
        <f t="shared" si="17"/>
        <v>43876</v>
      </c>
      <c r="G1099" s="11">
        <v>43876.708333333336</v>
      </c>
      <c r="H1099" s="9">
        <f>VLOOKUP(F1099, 'Report Output'!$A$5:$Y$370, 'Hourly Table'!D1099+2, 0)</f>
        <v>17.95</v>
      </c>
      <c r="I1099" s="10">
        <f>VLOOKUP(G1099,'PJM South (2018-2020)'!B$17528:C$26311,2,0)</f>
        <v>18.09</v>
      </c>
    </row>
    <row r="1100" spans="1:9" x14ac:dyDescent="0.25">
      <c r="A1100">
        <v>2020</v>
      </c>
      <c r="B1100">
        <v>2</v>
      </c>
      <c r="C1100">
        <v>15</v>
      </c>
      <c r="D1100">
        <v>18</v>
      </c>
      <c r="E1100">
        <v>7</v>
      </c>
      <c r="F1100" s="2">
        <f t="shared" si="17"/>
        <v>43876</v>
      </c>
      <c r="G1100" s="11">
        <v>43876.75</v>
      </c>
      <c r="H1100" s="9">
        <f>VLOOKUP(F1100, 'Report Output'!$A$5:$Y$370, 'Hourly Table'!D1100+2, 0)</f>
        <v>18.350000000000001</v>
      </c>
      <c r="I1100" s="10">
        <f>VLOOKUP(G1100,'PJM South (2018-2020)'!B$17528:C$26311,2,0)</f>
        <v>21.05</v>
      </c>
    </row>
    <row r="1101" spans="1:9" x14ac:dyDescent="0.25">
      <c r="A1101">
        <v>2020</v>
      </c>
      <c r="B1101">
        <v>2</v>
      </c>
      <c r="C1101">
        <v>15</v>
      </c>
      <c r="D1101">
        <v>19</v>
      </c>
      <c r="E1101">
        <v>7</v>
      </c>
      <c r="F1101" s="2">
        <f t="shared" si="17"/>
        <v>43876</v>
      </c>
      <c r="G1101" s="11">
        <v>43876.791666666664</v>
      </c>
      <c r="H1101" s="9">
        <f>VLOOKUP(F1101, 'Report Output'!$A$5:$Y$370, 'Hourly Table'!D1101+2, 0)</f>
        <v>18.690000000000001</v>
      </c>
      <c r="I1101" s="10">
        <f>VLOOKUP(G1101,'PJM South (2018-2020)'!B$17528:C$26311,2,0)</f>
        <v>19.62</v>
      </c>
    </row>
    <row r="1102" spans="1:9" x14ac:dyDescent="0.25">
      <c r="A1102">
        <v>2020</v>
      </c>
      <c r="B1102">
        <v>2</v>
      </c>
      <c r="C1102">
        <v>15</v>
      </c>
      <c r="D1102">
        <v>20</v>
      </c>
      <c r="E1102">
        <v>7</v>
      </c>
      <c r="F1102" s="2">
        <f t="shared" si="17"/>
        <v>43876</v>
      </c>
      <c r="G1102" s="11">
        <v>43876.833333333336</v>
      </c>
      <c r="H1102" s="9">
        <f>VLOOKUP(F1102, 'Report Output'!$A$5:$Y$370, 'Hourly Table'!D1102+2, 0)</f>
        <v>18.559999999999999</v>
      </c>
      <c r="I1102" s="10">
        <f>VLOOKUP(G1102,'PJM South (2018-2020)'!B$17528:C$26311,2,0)</f>
        <v>19.2</v>
      </c>
    </row>
    <row r="1103" spans="1:9" x14ac:dyDescent="0.25">
      <c r="A1103">
        <v>2020</v>
      </c>
      <c r="B1103">
        <v>2</v>
      </c>
      <c r="C1103">
        <v>15</v>
      </c>
      <c r="D1103">
        <v>21</v>
      </c>
      <c r="E1103">
        <v>7</v>
      </c>
      <c r="F1103" s="2">
        <f t="shared" si="17"/>
        <v>43876</v>
      </c>
      <c r="G1103" s="11">
        <v>43876.875</v>
      </c>
      <c r="H1103" s="9">
        <f>VLOOKUP(F1103, 'Report Output'!$A$5:$Y$370, 'Hourly Table'!D1103+2, 0)</f>
        <v>18.63</v>
      </c>
      <c r="I1103" s="10">
        <f>VLOOKUP(G1103,'PJM South (2018-2020)'!B$17528:C$26311,2,0)</f>
        <v>18.13</v>
      </c>
    </row>
    <row r="1104" spans="1:9" x14ac:dyDescent="0.25">
      <c r="A1104">
        <v>2020</v>
      </c>
      <c r="B1104">
        <v>2</v>
      </c>
      <c r="C1104">
        <v>15</v>
      </c>
      <c r="D1104">
        <v>22</v>
      </c>
      <c r="E1104">
        <v>7</v>
      </c>
      <c r="F1104" s="2">
        <f t="shared" si="17"/>
        <v>43876</v>
      </c>
      <c r="G1104" s="11">
        <v>43876.916666666664</v>
      </c>
      <c r="H1104" s="9">
        <f>VLOOKUP(F1104, 'Report Output'!$A$5:$Y$370, 'Hourly Table'!D1104+2, 0)</f>
        <v>18.440000000000001</v>
      </c>
      <c r="I1104" s="10">
        <f>VLOOKUP(G1104,'PJM South (2018-2020)'!B$17528:C$26311,2,0)</f>
        <v>17.64</v>
      </c>
    </row>
    <row r="1105" spans="1:9" x14ac:dyDescent="0.25">
      <c r="A1105">
        <v>2020</v>
      </c>
      <c r="B1105">
        <v>2</v>
      </c>
      <c r="C1105">
        <v>15</v>
      </c>
      <c r="D1105">
        <v>23</v>
      </c>
      <c r="E1105">
        <v>7</v>
      </c>
      <c r="F1105" s="2">
        <f t="shared" si="17"/>
        <v>43876</v>
      </c>
      <c r="G1105" s="11">
        <v>43876.958333333336</v>
      </c>
      <c r="H1105" s="9">
        <f>VLOOKUP(F1105, 'Report Output'!$A$5:$Y$370, 'Hourly Table'!D1105+2, 0)</f>
        <v>18.260000000000002</v>
      </c>
      <c r="I1105" s="10">
        <f>VLOOKUP(G1105,'PJM South (2018-2020)'!B$17528:C$26311,2,0)</f>
        <v>16.86</v>
      </c>
    </row>
    <row r="1106" spans="1:9" x14ac:dyDescent="0.25">
      <c r="A1106">
        <v>2020</v>
      </c>
      <c r="B1106">
        <v>2</v>
      </c>
      <c r="C1106">
        <v>16</v>
      </c>
      <c r="D1106">
        <v>0</v>
      </c>
      <c r="E1106">
        <v>1</v>
      </c>
      <c r="F1106" s="2">
        <f t="shared" si="17"/>
        <v>43877</v>
      </c>
      <c r="G1106" s="11">
        <v>43877</v>
      </c>
      <c r="H1106" s="9">
        <f>VLOOKUP(F1106, 'Report Output'!$A$5:$Y$370, 'Hourly Table'!D1106+2, 0)</f>
        <v>16.920000000000002</v>
      </c>
      <c r="I1106" s="10">
        <f>VLOOKUP(G1106,'PJM South (2018-2020)'!B$17528:C$26311,2,0)</f>
        <v>16.63</v>
      </c>
    </row>
    <row r="1107" spans="1:9" x14ac:dyDescent="0.25">
      <c r="A1107">
        <v>2020</v>
      </c>
      <c r="B1107">
        <v>2</v>
      </c>
      <c r="C1107">
        <v>16</v>
      </c>
      <c r="D1107">
        <v>1</v>
      </c>
      <c r="E1107">
        <v>1</v>
      </c>
      <c r="F1107" s="2">
        <f t="shared" si="17"/>
        <v>43877</v>
      </c>
      <c r="G1107" s="11">
        <v>43877.041666666664</v>
      </c>
      <c r="H1107" s="9">
        <f>VLOOKUP(F1107, 'Report Output'!$A$5:$Y$370, 'Hourly Table'!D1107+2, 0)</f>
        <v>15.82</v>
      </c>
      <c r="I1107" s="10">
        <f>VLOOKUP(G1107,'PJM South (2018-2020)'!B$17528:C$26311,2,0)</f>
        <v>15.62</v>
      </c>
    </row>
    <row r="1108" spans="1:9" x14ac:dyDescent="0.25">
      <c r="A1108">
        <v>2020</v>
      </c>
      <c r="B1108">
        <v>2</v>
      </c>
      <c r="C1108">
        <v>16</v>
      </c>
      <c r="D1108">
        <v>2</v>
      </c>
      <c r="E1108">
        <v>1</v>
      </c>
      <c r="F1108" s="2">
        <f t="shared" si="17"/>
        <v>43877</v>
      </c>
      <c r="G1108" s="11">
        <v>43877.083333333336</v>
      </c>
      <c r="H1108" s="9">
        <f>VLOOKUP(F1108, 'Report Output'!$A$5:$Y$370, 'Hourly Table'!D1108+2, 0)</f>
        <v>13.49</v>
      </c>
      <c r="I1108" s="10">
        <f>VLOOKUP(G1108,'PJM South (2018-2020)'!B$17528:C$26311,2,0)</f>
        <v>15.87</v>
      </c>
    </row>
    <row r="1109" spans="1:9" x14ac:dyDescent="0.25">
      <c r="A1109">
        <v>2020</v>
      </c>
      <c r="B1109">
        <v>2</v>
      </c>
      <c r="C1109">
        <v>16</v>
      </c>
      <c r="D1109">
        <v>3</v>
      </c>
      <c r="E1109">
        <v>1</v>
      </c>
      <c r="F1109" s="2">
        <f t="shared" si="17"/>
        <v>43877</v>
      </c>
      <c r="G1109" s="11">
        <v>43877.125</v>
      </c>
      <c r="H1109" s="9">
        <f>VLOOKUP(F1109, 'Report Output'!$A$5:$Y$370, 'Hourly Table'!D1109+2, 0)</f>
        <v>14.28</v>
      </c>
      <c r="I1109" s="10">
        <f>VLOOKUP(G1109,'PJM South (2018-2020)'!B$17528:C$26311,2,0)</f>
        <v>15.62</v>
      </c>
    </row>
    <row r="1110" spans="1:9" x14ac:dyDescent="0.25">
      <c r="A1110">
        <v>2020</v>
      </c>
      <c r="B1110">
        <v>2</v>
      </c>
      <c r="C1110">
        <v>16</v>
      </c>
      <c r="D1110">
        <v>4</v>
      </c>
      <c r="E1110">
        <v>1</v>
      </c>
      <c r="F1110" s="2">
        <f t="shared" si="17"/>
        <v>43877</v>
      </c>
      <c r="G1110" s="11">
        <v>43877.166666666664</v>
      </c>
      <c r="H1110" s="9">
        <f>VLOOKUP(F1110, 'Report Output'!$A$5:$Y$370, 'Hourly Table'!D1110+2, 0)</f>
        <v>14.17</v>
      </c>
      <c r="I1110" s="10">
        <f>VLOOKUP(G1110,'PJM South (2018-2020)'!B$17528:C$26311,2,0)</f>
        <v>16.05</v>
      </c>
    </row>
    <row r="1111" spans="1:9" x14ac:dyDescent="0.25">
      <c r="A1111">
        <v>2020</v>
      </c>
      <c r="B1111">
        <v>2</v>
      </c>
      <c r="C1111">
        <v>16</v>
      </c>
      <c r="D1111">
        <v>5</v>
      </c>
      <c r="E1111">
        <v>1</v>
      </c>
      <c r="F1111" s="2">
        <f t="shared" si="17"/>
        <v>43877</v>
      </c>
      <c r="G1111" s="11">
        <v>43877.208333333336</v>
      </c>
      <c r="H1111" s="9">
        <f>VLOOKUP(F1111, 'Report Output'!$A$5:$Y$370, 'Hourly Table'!D1111+2, 0)</f>
        <v>17.48</v>
      </c>
      <c r="I1111" s="10">
        <f>VLOOKUP(G1111,'PJM South (2018-2020)'!B$17528:C$26311,2,0)</f>
        <v>16.149999999999999</v>
      </c>
    </row>
    <row r="1112" spans="1:9" x14ac:dyDescent="0.25">
      <c r="A1112">
        <v>2020</v>
      </c>
      <c r="B1112">
        <v>2</v>
      </c>
      <c r="C1112">
        <v>16</v>
      </c>
      <c r="D1112">
        <v>6</v>
      </c>
      <c r="E1112">
        <v>1</v>
      </c>
      <c r="F1112" s="2">
        <f t="shared" si="17"/>
        <v>43877</v>
      </c>
      <c r="G1112" s="11">
        <v>43877.25</v>
      </c>
      <c r="H1112" s="9">
        <f>VLOOKUP(F1112, 'Report Output'!$A$5:$Y$370, 'Hourly Table'!D1112+2, 0)</f>
        <v>12.37</v>
      </c>
      <c r="I1112" s="10">
        <f>VLOOKUP(G1112,'PJM South (2018-2020)'!B$17528:C$26311,2,0)</f>
        <v>18.09</v>
      </c>
    </row>
    <row r="1113" spans="1:9" x14ac:dyDescent="0.25">
      <c r="A1113">
        <v>2020</v>
      </c>
      <c r="B1113">
        <v>2</v>
      </c>
      <c r="C1113">
        <v>16</v>
      </c>
      <c r="D1113">
        <v>7</v>
      </c>
      <c r="E1113">
        <v>1</v>
      </c>
      <c r="F1113" s="2">
        <f t="shared" si="17"/>
        <v>43877</v>
      </c>
      <c r="G1113" s="11">
        <v>43877.291666666664</v>
      </c>
      <c r="H1113" s="9">
        <f>VLOOKUP(F1113, 'Report Output'!$A$5:$Y$370, 'Hourly Table'!D1113+2, 0)</f>
        <v>17.43</v>
      </c>
      <c r="I1113" s="10">
        <f>VLOOKUP(G1113,'PJM South (2018-2020)'!B$17528:C$26311,2,0)</f>
        <v>18.559999999999999</v>
      </c>
    </row>
    <row r="1114" spans="1:9" x14ac:dyDescent="0.25">
      <c r="A1114">
        <v>2020</v>
      </c>
      <c r="B1114">
        <v>2</v>
      </c>
      <c r="C1114">
        <v>16</v>
      </c>
      <c r="D1114">
        <v>8</v>
      </c>
      <c r="E1114">
        <v>1</v>
      </c>
      <c r="F1114" s="2">
        <f t="shared" si="17"/>
        <v>43877</v>
      </c>
      <c r="G1114" s="11">
        <v>43877.333333333336</v>
      </c>
      <c r="H1114" s="9">
        <f>VLOOKUP(F1114, 'Report Output'!$A$5:$Y$370, 'Hourly Table'!D1114+2, 0)</f>
        <v>18.11</v>
      </c>
      <c r="I1114" s="10">
        <f>VLOOKUP(G1114,'PJM South (2018-2020)'!B$17528:C$26311,2,0)</f>
        <v>18.940000000000001</v>
      </c>
    </row>
    <row r="1115" spans="1:9" x14ac:dyDescent="0.25">
      <c r="A1115">
        <v>2020</v>
      </c>
      <c r="B1115">
        <v>2</v>
      </c>
      <c r="C1115">
        <v>16</v>
      </c>
      <c r="D1115">
        <v>9</v>
      </c>
      <c r="E1115">
        <v>1</v>
      </c>
      <c r="F1115" s="2">
        <f t="shared" si="17"/>
        <v>43877</v>
      </c>
      <c r="G1115" s="11">
        <v>43877.375</v>
      </c>
      <c r="H1115" s="9">
        <f>VLOOKUP(F1115, 'Report Output'!$A$5:$Y$370, 'Hourly Table'!D1115+2, 0)</f>
        <v>18.16</v>
      </c>
      <c r="I1115" s="10">
        <f>VLOOKUP(G1115,'PJM South (2018-2020)'!B$17528:C$26311,2,0)</f>
        <v>17.63</v>
      </c>
    </row>
    <row r="1116" spans="1:9" x14ac:dyDescent="0.25">
      <c r="A1116">
        <v>2020</v>
      </c>
      <c r="B1116">
        <v>2</v>
      </c>
      <c r="C1116">
        <v>16</v>
      </c>
      <c r="D1116">
        <v>10</v>
      </c>
      <c r="E1116">
        <v>1</v>
      </c>
      <c r="F1116" s="2">
        <f t="shared" si="17"/>
        <v>43877</v>
      </c>
      <c r="G1116" s="11">
        <v>43877.416666666664</v>
      </c>
      <c r="H1116" s="9">
        <f>VLOOKUP(F1116, 'Report Output'!$A$5:$Y$370, 'Hourly Table'!D1116+2, 0)</f>
        <v>18.100000000000001</v>
      </c>
      <c r="I1116" s="10">
        <f>VLOOKUP(G1116,'PJM South (2018-2020)'!B$17528:C$26311,2,0)</f>
        <v>16.760000000000002</v>
      </c>
    </row>
    <row r="1117" spans="1:9" x14ac:dyDescent="0.25">
      <c r="A1117">
        <v>2020</v>
      </c>
      <c r="B1117">
        <v>2</v>
      </c>
      <c r="C1117">
        <v>16</v>
      </c>
      <c r="D1117">
        <v>11</v>
      </c>
      <c r="E1117">
        <v>1</v>
      </c>
      <c r="F1117" s="2">
        <f t="shared" si="17"/>
        <v>43877</v>
      </c>
      <c r="G1117" s="11">
        <v>43877.458333333336</v>
      </c>
      <c r="H1117" s="9">
        <f>VLOOKUP(F1117, 'Report Output'!$A$5:$Y$370, 'Hourly Table'!D1117+2, 0)</f>
        <v>17.95</v>
      </c>
      <c r="I1117" s="10">
        <f>VLOOKUP(G1117,'PJM South (2018-2020)'!B$17528:C$26311,2,0)</f>
        <v>15.45</v>
      </c>
    </row>
    <row r="1118" spans="1:9" x14ac:dyDescent="0.25">
      <c r="A1118">
        <v>2020</v>
      </c>
      <c r="B1118">
        <v>2</v>
      </c>
      <c r="C1118">
        <v>16</v>
      </c>
      <c r="D1118">
        <v>12</v>
      </c>
      <c r="E1118">
        <v>1</v>
      </c>
      <c r="F1118" s="2">
        <f t="shared" si="17"/>
        <v>43877</v>
      </c>
      <c r="G1118" s="11">
        <v>43877.5</v>
      </c>
      <c r="H1118" s="9">
        <f>VLOOKUP(F1118, 'Report Output'!$A$5:$Y$370, 'Hourly Table'!D1118+2, 0)</f>
        <v>17.84</v>
      </c>
      <c r="I1118" s="10">
        <f>VLOOKUP(G1118,'PJM South (2018-2020)'!B$17528:C$26311,2,0)</f>
        <v>15.07</v>
      </c>
    </row>
    <row r="1119" spans="1:9" x14ac:dyDescent="0.25">
      <c r="A1119">
        <v>2020</v>
      </c>
      <c r="B1119">
        <v>2</v>
      </c>
      <c r="C1119">
        <v>16</v>
      </c>
      <c r="D1119">
        <v>13</v>
      </c>
      <c r="E1119">
        <v>1</v>
      </c>
      <c r="F1119" s="2">
        <f t="shared" si="17"/>
        <v>43877</v>
      </c>
      <c r="G1119" s="11">
        <v>43877.541666666664</v>
      </c>
      <c r="H1119" s="9">
        <f>VLOOKUP(F1119, 'Report Output'!$A$5:$Y$370, 'Hourly Table'!D1119+2, 0)</f>
        <v>18.04</v>
      </c>
      <c r="I1119" s="10">
        <f>VLOOKUP(G1119,'PJM South (2018-2020)'!B$17528:C$26311,2,0)</f>
        <v>14.18</v>
      </c>
    </row>
    <row r="1120" spans="1:9" x14ac:dyDescent="0.25">
      <c r="A1120">
        <v>2020</v>
      </c>
      <c r="B1120">
        <v>2</v>
      </c>
      <c r="C1120">
        <v>16</v>
      </c>
      <c r="D1120">
        <v>14</v>
      </c>
      <c r="E1120">
        <v>1</v>
      </c>
      <c r="F1120" s="2">
        <f t="shared" si="17"/>
        <v>43877</v>
      </c>
      <c r="G1120" s="11">
        <v>43877.583333333336</v>
      </c>
      <c r="H1120" s="9">
        <f>VLOOKUP(F1120, 'Report Output'!$A$5:$Y$370, 'Hourly Table'!D1120+2, 0)</f>
        <v>17.809999999999999</v>
      </c>
      <c r="I1120" s="10">
        <f>VLOOKUP(G1120,'PJM South (2018-2020)'!B$17528:C$26311,2,0)</f>
        <v>13.81</v>
      </c>
    </row>
    <row r="1121" spans="1:9" x14ac:dyDescent="0.25">
      <c r="A1121">
        <v>2020</v>
      </c>
      <c r="B1121">
        <v>2</v>
      </c>
      <c r="C1121">
        <v>16</v>
      </c>
      <c r="D1121">
        <v>15</v>
      </c>
      <c r="E1121">
        <v>1</v>
      </c>
      <c r="F1121" s="2">
        <f t="shared" si="17"/>
        <v>43877</v>
      </c>
      <c r="G1121" s="11">
        <v>43877.625</v>
      </c>
      <c r="H1121" s="9">
        <f>VLOOKUP(F1121, 'Report Output'!$A$5:$Y$370, 'Hourly Table'!D1121+2, 0)</f>
        <v>17.809999999999999</v>
      </c>
      <c r="I1121" s="10">
        <f>VLOOKUP(G1121,'PJM South (2018-2020)'!B$17528:C$26311,2,0)</f>
        <v>13.51</v>
      </c>
    </row>
    <row r="1122" spans="1:9" x14ac:dyDescent="0.25">
      <c r="A1122">
        <v>2020</v>
      </c>
      <c r="B1122">
        <v>2</v>
      </c>
      <c r="C1122">
        <v>16</v>
      </c>
      <c r="D1122">
        <v>16</v>
      </c>
      <c r="E1122">
        <v>1</v>
      </c>
      <c r="F1122" s="2">
        <f t="shared" si="17"/>
        <v>43877</v>
      </c>
      <c r="G1122" s="11">
        <v>43877.666666666664</v>
      </c>
      <c r="H1122" s="9">
        <f>VLOOKUP(F1122, 'Report Output'!$A$5:$Y$370, 'Hourly Table'!D1122+2, 0)</f>
        <v>17.8</v>
      </c>
      <c r="I1122" s="10">
        <f>VLOOKUP(G1122,'PJM South (2018-2020)'!B$17528:C$26311,2,0)</f>
        <v>13.51</v>
      </c>
    </row>
    <row r="1123" spans="1:9" x14ac:dyDescent="0.25">
      <c r="A1123">
        <v>2020</v>
      </c>
      <c r="B1123">
        <v>2</v>
      </c>
      <c r="C1123">
        <v>16</v>
      </c>
      <c r="D1123">
        <v>17</v>
      </c>
      <c r="E1123">
        <v>1</v>
      </c>
      <c r="F1123" s="2">
        <f t="shared" si="17"/>
        <v>43877</v>
      </c>
      <c r="G1123" s="11">
        <v>43877.708333333336</v>
      </c>
      <c r="H1123" s="9">
        <f>VLOOKUP(F1123, 'Report Output'!$A$5:$Y$370, 'Hourly Table'!D1123+2, 0)</f>
        <v>17.809999999999999</v>
      </c>
      <c r="I1123" s="10">
        <f>VLOOKUP(G1123,'PJM South (2018-2020)'!B$17528:C$26311,2,0)</f>
        <v>16.52</v>
      </c>
    </row>
    <row r="1124" spans="1:9" x14ac:dyDescent="0.25">
      <c r="A1124">
        <v>2020</v>
      </c>
      <c r="B1124">
        <v>2</v>
      </c>
      <c r="C1124">
        <v>16</v>
      </c>
      <c r="D1124">
        <v>18</v>
      </c>
      <c r="E1124">
        <v>1</v>
      </c>
      <c r="F1124" s="2">
        <f t="shared" si="17"/>
        <v>43877</v>
      </c>
      <c r="G1124" s="11">
        <v>43877.75</v>
      </c>
      <c r="H1124" s="9">
        <f>VLOOKUP(F1124, 'Report Output'!$A$5:$Y$370, 'Hourly Table'!D1124+2, 0)</f>
        <v>17.829999999999998</v>
      </c>
      <c r="I1124" s="10">
        <f>VLOOKUP(G1124,'PJM South (2018-2020)'!B$17528:C$26311,2,0)</f>
        <v>61.59</v>
      </c>
    </row>
    <row r="1125" spans="1:9" x14ac:dyDescent="0.25">
      <c r="A1125">
        <v>2020</v>
      </c>
      <c r="B1125">
        <v>2</v>
      </c>
      <c r="C1125">
        <v>16</v>
      </c>
      <c r="D1125">
        <v>19</v>
      </c>
      <c r="E1125">
        <v>1</v>
      </c>
      <c r="F1125" s="2">
        <f t="shared" si="17"/>
        <v>43877</v>
      </c>
      <c r="G1125" s="11">
        <v>43877.791666666664</v>
      </c>
      <c r="H1125" s="9">
        <f>VLOOKUP(F1125, 'Report Output'!$A$5:$Y$370, 'Hourly Table'!D1125+2, 0)</f>
        <v>18.03</v>
      </c>
      <c r="I1125" s="10">
        <f>VLOOKUP(G1125,'PJM South (2018-2020)'!B$17528:C$26311,2,0)</f>
        <v>18.52</v>
      </c>
    </row>
    <row r="1126" spans="1:9" x14ac:dyDescent="0.25">
      <c r="A1126">
        <v>2020</v>
      </c>
      <c r="B1126">
        <v>2</v>
      </c>
      <c r="C1126">
        <v>16</v>
      </c>
      <c r="D1126">
        <v>20</v>
      </c>
      <c r="E1126">
        <v>1</v>
      </c>
      <c r="F1126" s="2">
        <f t="shared" si="17"/>
        <v>43877</v>
      </c>
      <c r="G1126" s="11">
        <v>43877.833333333336</v>
      </c>
      <c r="H1126" s="9">
        <f>VLOOKUP(F1126, 'Report Output'!$A$5:$Y$370, 'Hourly Table'!D1126+2, 0)</f>
        <v>17.97</v>
      </c>
      <c r="I1126" s="10">
        <f>VLOOKUP(G1126,'PJM South (2018-2020)'!B$17528:C$26311,2,0)</f>
        <v>17.68</v>
      </c>
    </row>
    <row r="1127" spans="1:9" x14ac:dyDescent="0.25">
      <c r="A1127">
        <v>2020</v>
      </c>
      <c r="B1127">
        <v>2</v>
      </c>
      <c r="C1127">
        <v>16</v>
      </c>
      <c r="D1127">
        <v>21</v>
      </c>
      <c r="E1127">
        <v>1</v>
      </c>
      <c r="F1127" s="2">
        <f t="shared" si="17"/>
        <v>43877</v>
      </c>
      <c r="G1127" s="11">
        <v>43877.875</v>
      </c>
      <c r="H1127" s="9">
        <f>VLOOKUP(F1127, 'Report Output'!$A$5:$Y$370, 'Hourly Table'!D1127+2, 0)</f>
        <v>17.95</v>
      </c>
      <c r="I1127" s="10">
        <f>VLOOKUP(G1127,'PJM South (2018-2020)'!B$17528:C$26311,2,0)</f>
        <v>18.12</v>
      </c>
    </row>
    <row r="1128" spans="1:9" x14ac:dyDescent="0.25">
      <c r="A1128">
        <v>2020</v>
      </c>
      <c r="B1128">
        <v>2</v>
      </c>
      <c r="C1128">
        <v>16</v>
      </c>
      <c r="D1128">
        <v>22</v>
      </c>
      <c r="E1128">
        <v>1</v>
      </c>
      <c r="F1128" s="2">
        <f t="shared" si="17"/>
        <v>43877</v>
      </c>
      <c r="G1128" s="11">
        <v>43877.916666666664</v>
      </c>
      <c r="H1128" s="9">
        <f>VLOOKUP(F1128, 'Report Output'!$A$5:$Y$370, 'Hourly Table'!D1128+2, 0)</f>
        <v>17.850000000000001</v>
      </c>
      <c r="I1128" s="10">
        <f>VLOOKUP(G1128,'PJM South (2018-2020)'!B$17528:C$26311,2,0)</f>
        <v>16.87</v>
      </c>
    </row>
    <row r="1129" spans="1:9" x14ac:dyDescent="0.25">
      <c r="A1129">
        <v>2020</v>
      </c>
      <c r="B1129">
        <v>2</v>
      </c>
      <c r="C1129">
        <v>16</v>
      </c>
      <c r="D1129">
        <v>23</v>
      </c>
      <c r="E1129">
        <v>1</v>
      </c>
      <c r="F1129" s="2">
        <f t="shared" si="17"/>
        <v>43877</v>
      </c>
      <c r="G1129" s="11">
        <v>43877.958333333336</v>
      </c>
      <c r="H1129" s="9">
        <f>VLOOKUP(F1129, 'Report Output'!$A$5:$Y$370, 'Hourly Table'!D1129+2, 0)</f>
        <v>17.809999999999999</v>
      </c>
      <c r="I1129" s="10">
        <f>VLOOKUP(G1129,'PJM South (2018-2020)'!B$17528:C$26311,2,0)</f>
        <v>16.36</v>
      </c>
    </row>
    <row r="1130" spans="1:9" x14ac:dyDescent="0.25">
      <c r="A1130">
        <v>2020</v>
      </c>
      <c r="B1130">
        <v>2</v>
      </c>
      <c r="C1130">
        <v>17</v>
      </c>
      <c r="D1130">
        <v>0</v>
      </c>
      <c r="E1130">
        <v>2</v>
      </c>
      <c r="F1130" s="2">
        <f t="shared" si="17"/>
        <v>43878</v>
      </c>
      <c r="G1130" s="11">
        <v>43878</v>
      </c>
      <c r="H1130" s="9">
        <f>VLOOKUP(F1130, 'Report Output'!$A$5:$Y$370, 'Hourly Table'!D1130+2, 0)</f>
        <v>17.809999999999999</v>
      </c>
      <c r="I1130" s="10">
        <f>VLOOKUP(G1130,'PJM South (2018-2020)'!B$17528:C$26311,2,0)</f>
        <v>16.13</v>
      </c>
    </row>
    <row r="1131" spans="1:9" x14ac:dyDescent="0.25">
      <c r="A1131">
        <v>2020</v>
      </c>
      <c r="B1131">
        <v>2</v>
      </c>
      <c r="C1131">
        <v>17</v>
      </c>
      <c r="D1131">
        <v>1</v>
      </c>
      <c r="E1131">
        <v>2</v>
      </c>
      <c r="F1131" s="2">
        <f t="shared" si="17"/>
        <v>43878</v>
      </c>
      <c r="G1131" s="11">
        <v>43878.041666666664</v>
      </c>
      <c r="H1131" s="9">
        <f>VLOOKUP(F1131, 'Report Output'!$A$5:$Y$370, 'Hourly Table'!D1131+2, 0)</f>
        <v>17.809999999999999</v>
      </c>
      <c r="I1131" s="10">
        <f>VLOOKUP(G1131,'PJM South (2018-2020)'!B$17528:C$26311,2,0)</f>
        <v>15.64</v>
      </c>
    </row>
    <row r="1132" spans="1:9" x14ac:dyDescent="0.25">
      <c r="A1132">
        <v>2020</v>
      </c>
      <c r="B1132">
        <v>2</v>
      </c>
      <c r="C1132">
        <v>17</v>
      </c>
      <c r="D1132">
        <v>2</v>
      </c>
      <c r="E1132">
        <v>2</v>
      </c>
      <c r="F1132" s="2">
        <f t="shared" si="17"/>
        <v>43878</v>
      </c>
      <c r="G1132" s="11">
        <v>43878.083333333336</v>
      </c>
      <c r="H1132" s="9">
        <f>VLOOKUP(F1132, 'Report Output'!$A$5:$Y$370, 'Hourly Table'!D1132+2, 0)</f>
        <v>17.809999999999999</v>
      </c>
      <c r="I1132" s="10">
        <f>VLOOKUP(G1132,'PJM South (2018-2020)'!B$17528:C$26311,2,0)</f>
        <v>15.46</v>
      </c>
    </row>
    <row r="1133" spans="1:9" x14ac:dyDescent="0.25">
      <c r="A1133">
        <v>2020</v>
      </c>
      <c r="B1133">
        <v>2</v>
      </c>
      <c r="C1133">
        <v>17</v>
      </c>
      <c r="D1133">
        <v>3</v>
      </c>
      <c r="E1133">
        <v>2</v>
      </c>
      <c r="F1133" s="2">
        <f t="shared" si="17"/>
        <v>43878</v>
      </c>
      <c r="G1133" s="11">
        <v>43878.125</v>
      </c>
      <c r="H1133" s="9">
        <f>VLOOKUP(F1133, 'Report Output'!$A$5:$Y$370, 'Hourly Table'!D1133+2, 0)</f>
        <v>17.87</v>
      </c>
      <c r="I1133" s="10">
        <f>VLOOKUP(G1133,'PJM South (2018-2020)'!B$17528:C$26311,2,0)</f>
        <v>14.98</v>
      </c>
    </row>
    <row r="1134" spans="1:9" x14ac:dyDescent="0.25">
      <c r="A1134">
        <v>2020</v>
      </c>
      <c r="B1134">
        <v>2</v>
      </c>
      <c r="C1134">
        <v>17</v>
      </c>
      <c r="D1134">
        <v>4</v>
      </c>
      <c r="E1134">
        <v>2</v>
      </c>
      <c r="F1134" s="2">
        <f t="shared" si="17"/>
        <v>43878</v>
      </c>
      <c r="G1134" s="11">
        <v>43878.166666666664</v>
      </c>
      <c r="H1134" s="9">
        <f>VLOOKUP(F1134, 'Report Output'!$A$5:$Y$370, 'Hourly Table'!D1134+2, 0)</f>
        <v>17.989999999999998</v>
      </c>
      <c r="I1134" s="10">
        <f>VLOOKUP(G1134,'PJM South (2018-2020)'!B$17528:C$26311,2,0)</f>
        <v>15.64</v>
      </c>
    </row>
    <row r="1135" spans="1:9" x14ac:dyDescent="0.25">
      <c r="A1135">
        <v>2020</v>
      </c>
      <c r="B1135">
        <v>2</v>
      </c>
      <c r="C1135">
        <v>17</v>
      </c>
      <c r="D1135">
        <v>5</v>
      </c>
      <c r="E1135">
        <v>2</v>
      </c>
      <c r="F1135" s="2">
        <f t="shared" si="17"/>
        <v>43878</v>
      </c>
      <c r="G1135" s="11">
        <v>43878.208333333336</v>
      </c>
      <c r="H1135" s="9">
        <f>VLOOKUP(F1135, 'Report Output'!$A$5:$Y$370, 'Hourly Table'!D1135+2, 0)</f>
        <v>18.29</v>
      </c>
      <c r="I1135" s="10">
        <f>VLOOKUP(G1135,'PJM South (2018-2020)'!B$17528:C$26311,2,0)</f>
        <v>18.39</v>
      </c>
    </row>
    <row r="1136" spans="1:9" x14ac:dyDescent="0.25">
      <c r="A1136">
        <v>2020</v>
      </c>
      <c r="B1136">
        <v>2</v>
      </c>
      <c r="C1136">
        <v>17</v>
      </c>
      <c r="D1136">
        <v>6</v>
      </c>
      <c r="E1136">
        <v>2</v>
      </c>
      <c r="F1136" s="2">
        <f t="shared" si="17"/>
        <v>43878</v>
      </c>
      <c r="G1136" s="11">
        <v>43878.25</v>
      </c>
      <c r="H1136" s="9">
        <f>VLOOKUP(F1136, 'Report Output'!$A$5:$Y$370, 'Hourly Table'!D1136+2, 0)</f>
        <v>18.72</v>
      </c>
      <c r="I1136" s="10">
        <f>VLOOKUP(G1136,'PJM South (2018-2020)'!B$17528:C$26311,2,0)</f>
        <v>21.89</v>
      </c>
    </row>
    <row r="1137" spans="1:9" x14ac:dyDescent="0.25">
      <c r="A1137">
        <v>2020</v>
      </c>
      <c r="B1137">
        <v>2</v>
      </c>
      <c r="C1137">
        <v>17</v>
      </c>
      <c r="D1137">
        <v>7</v>
      </c>
      <c r="E1137">
        <v>2</v>
      </c>
      <c r="F1137" s="2">
        <f t="shared" si="17"/>
        <v>43878</v>
      </c>
      <c r="G1137" s="11">
        <v>43878.291666666664</v>
      </c>
      <c r="H1137" s="9">
        <f>VLOOKUP(F1137, 'Report Output'!$A$5:$Y$370, 'Hourly Table'!D1137+2, 0)</f>
        <v>19.149999999999999</v>
      </c>
      <c r="I1137" s="10">
        <f>VLOOKUP(G1137,'PJM South (2018-2020)'!B$17528:C$26311,2,0)</f>
        <v>19.98</v>
      </c>
    </row>
    <row r="1138" spans="1:9" x14ac:dyDescent="0.25">
      <c r="A1138">
        <v>2020</v>
      </c>
      <c r="B1138">
        <v>2</v>
      </c>
      <c r="C1138">
        <v>17</v>
      </c>
      <c r="D1138">
        <v>8</v>
      </c>
      <c r="E1138">
        <v>2</v>
      </c>
      <c r="F1138" s="2">
        <f t="shared" si="17"/>
        <v>43878</v>
      </c>
      <c r="G1138" s="11">
        <v>43878.333333333336</v>
      </c>
      <c r="H1138" s="9">
        <f>VLOOKUP(F1138, 'Report Output'!$A$5:$Y$370, 'Hourly Table'!D1138+2, 0)</f>
        <v>19.36</v>
      </c>
      <c r="I1138" s="10">
        <f>VLOOKUP(G1138,'PJM South (2018-2020)'!B$17528:C$26311,2,0)</f>
        <v>18.78</v>
      </c>
    </row>
    <row r="1139" spans="1:9" x14ac:dyDescent="0.25">
      <c r="A1139">
        <v>2020</v>
      </c>
      <c r="B1139">
        <v>2</v>
      </c>
      <c r="C1139">
        <v>17</v>
      </c>
      <c r="D1139">
        <v>9</v>
      </c>
      <c r="E1139">
        <v>2</v>
      </c>
      <c r="F1139" s="2">
        <f t="shared" si="17"/>
        <v>43878</v>
      </c>
      <c r="G1139" s="11">
        <v>43878.375</v>
      </c>
      <c r="H1139" s="9">
        <f>VLOOKUP(F1139, 'Report Output'!$A$5:$Y$370, 'Hourly Table'!D1139+2, 0)</f>
        <v>19.7</v>
      </c>
      <c r="I1139" s="10">
        <f>VLOOKUP(G1139,'PJM South (2018-2020)'!B$17528:C$26311,2,0)</f>
        <v>18.670000000000002</v>
      </c>
    </row>
    <row r="1140" spans="1:9" x14ac:dyDescent="0.25">
      <c r="A1140">
        <v>2020</v>
      </c>
      <c r="B1140">
        <v>2</v>
      </c>
      <c r="C1140">
        <v>17</v>
      </c>
      <c r="D1140">
        <v>10</v>
      </c>
      <c r="E1140">
        <v>2</v>
      </c>
      <c r="F1140" s="2">
        <f t="shared" si="17"/>
        <v>43878</v>
      </c>
      <c r="G1140" s="11">
        <v>43878.416666666664</v>
      </c>
      <c r="H1140" s="9">
        <f>VLOOKUP(F1140, 'Report Output'!$A$5:$Y$370, 'Hourly Table'!D1140+2, 0)</f>
        <v>19.53</v>
      </c>
      <c r="I1140" s="10">
        <f>VLOOKUP(G1140,'PJM South (2018-2020)'!B$17528:C$26311,2,0)</f>
        <v>18.399999999999999</v>
      </c>
    </row>
    <row r="1141" spans="1:9" x14ac:dyDescent="0.25">
      <c r="A1141">
        <v>2020</v>
      </c>
      <c r="B1141">
        <v>2</v>
      </c>
      <c r="C1141">
        <v>17</v>
      </c>
      <c r="D1141">
        <v>11</v>
      </c>
      <c r="E1141">
        <v>2</v>
      </c>
      <c r="F1141" s="2">
        <f t="shared" si="17"/>
        <v>43878</v>
      </c>
      <c r="G1141" s="11">
        <v>43878.458333333336</v>
      </c>
      <c r="H1141" s="9">
        <f>VLOOKUP(F1141, 'Report Output'!$A$5:$Y$370, 'Hourly Table'!D1141+2, 0)</f>
        <v>19.45</v>
      </c>
      <c r="I1141" s="10">
        <f>VLOOKUP(G1141,'PJM South (2018-2020)'!B$17528:C$26311,2,0)</f>
        <v>16.600000000000001</v>
      </c>
    </row>
    <row r="1142" spans="1:9" x14ac:dyDescent="0.25">
      <c r="A1142">
        <v>2020</v>
      </c>
      <c r="B1142">
        <v>2</v>
      </c>
      <c r="C1142">
        <v>17</v>
      </c>
      <c r="D1142">
        <v>12</v>
      </c>
      <c r="E1142">
        <v>2</v>
      </c>
      <c r="F1142" s="2">
        <f t="shared" si="17"/>
        <v>43878</v>
      </c>
      <c r="G1142" s="11">
        <v>43878.5</v>
      </c>
      <c r="H1142" s="9">
        <f>VLOOKUP(F1142, 'Report Output'!$A$5:$Y$370, 'Hourly Table'!D1142+2, 0)</f>
        <v>19.170000000000002</v>
      </c>
      <c r="I1142" s="10">
        <f>VLOOKUP(G1142,'PJM South (2018-2020)'!B$17528:C$26311,2,0)</f>
        <v>17.14</v>
      </c>
    </row>
    <row r="1143" spans="1:9" x14ac:dyDescent="0.25">
      <c r="A1143">
        <v>2020</v>
      </c>
      <c r="B1143">
        <v>2</v>
      </c>
      <c r="C1143">
        <v>17</v>
      </c>
      <c r="D1143">
        <v>13</v>
      </c>
      <c r="E1143">
        <v>2</v>
      </c>
      <c r="F1143" s="2">
        <f t="shared" si="17"/>
        <v>43878</v>
      </c>
      <c r="G1143" s="11">
        <v>43878.541666666664</v>
      </c>
      <c r="H1143" s="9">
        <f>VLOOKUP(F1143, 'Report Output'!$A$5:$Y$370, 'Hourly Table'!D1143+2, 0)</f>
        <v>18.86</v>
      </c>
      <c r="I1143" s="10">
        <f>VLOOKUP(G1143,'PJM South (2018-2020)'!B$17528:C$26311,2,0)</f>
        <v>15.79</v>
      </c>
    </row>
    <row r="1144" spans="1:9" x14ac:dyDescent="0.25">
      <c r="A1144">
        <v>2020</v>
      </c>
      <c r="B1144">
        <v>2</v>
      </c>
      <c r="C1144">
        <v>17</v>
      </c>
      <c r="D1144">
        <v>14</v>
      </c>
      <c r="E1144">
        <v>2</v>
      </c>
      <c r="F1144" s="2">
        <f t="shared" si="17"/>
        <v>43878</v>
      </c>
      <c r="G1144" s="11">
        <v>43878.583333333336</v>
      </c>
      <c r="H1144" s="9">
        <f>VLOOKUP(F1144, 'Report Output'!$A$5:$Y$370, 'Hourly Table'!D1144+2, 0)</f>
        <v>18.760000000000002</v>
      </c>
      <c r="I1144" s="10">
        <f>VLOOKUP(G1144,'PJM South (2018-2020)'!B$17528:C$26311,2,0)</f>
        <v>15.73</v>
      </c>
    </row>
    <row r="1145" spans="1:9" x14ac:dyDescent="0.25">
      <c r="A1145">
        <v>2020</v>
      </c>
      <c r="B1145">
        <v>2</v>
      </c>
      <c r="C1145">
        <v>17</v>
      </c>
      <c r="D1145">
        <v>15</v>
      </c>
      <c r="E1145">
        <v>2</v>
      </c>
      <c r="F1145" s="2">
        <f t="shared" si="17"/>
        <v>43878</v>
      </c>
      <c r="G1145" s="11">
        <v>43878.625</v>
      </c>
      <c r="H1145" s="9">
        <f>VLOOKUP(F1145, 'Report Output'!$A$5:$Y$370, 'Hourly Table'!D1145+2, 0)</f>
        <v>18.52</v>
      </c>
      <c r="I1145" s="10">
        <f>VLOOKUP(G1145,'PJM South (2018-2020)'!B$17528:C$26311,2,0)</f>
        <v>15.47</v>
      </c>
    </row>
    <row r="1146" spans="1:9" x14ac:dyDescent="0.25">
      <c r="A1146">
        <v>2020</v>
      </c>
      <c r="B1146">
        <v>2</v>
      </c>
      <c r="C1146">
        <v>17</v>
      </c>
      <c r="D1146">
        <v>16</v>
      </c>
      <c r="E1146">
        <v>2</v>
      </c>
      <c r="F1146" s="2">
        <f t="shared" si="17"/>
        <v>43878</v>
      </c>
      <c r="G1146" s="11">
        <v>43878.666666666664</v>
      </c>
      <c r="H1146" s="9">
        <f>VLOOKUP(F1146, 'Report Output'!$A$5:$Y$370, 'Hourly Table'!D1146+2, 0)</f>
        <v>18.46</v>
      </c>
      <c r="I1146" s="10">
        <f>VLOOKUP(G1146,'PJM South (2018-2020)'!B$17528:C$26311,2,0)</f>
        <v>17.37</v>
      </c>
    </row>
    <row r="1147" spans="1:9" x14ac:dyDescent="0.25">
      <c r="A1147">
        <v>2020</v>
      </c>
      <c r="B1147">
        <v>2</v>
      </c>
      <c r="C1147">
        <v>17</v>
      </c>
      <c r="D1147">
        <v>17</v>
      </c>
      <c r="E1147">
        <v>2</v>
      </c>
      <c r="F1147" s="2">
        <f t="shared" si="17"/>
        <v>43878</v>
      </c>
      <c r="G1147" s="11">
        <v>43878.708333333336</v>
      </c>
      <c r="H1147" s="9">
        <f>VLOOKUP(F1147, 'Report Output'!$A$5:$Y$370, 'Hourly Table'!D1147+2, 0)</f>
        <v>18.39</v>
      </c>
      <c r="I1147" s="10">
        <f>VLOOKUP(G1147,'PJM South (2018-2020)'!B$17528:C$26311,2,0)</f>
        <v>18.97</v>
      </c>
    </row>
    <row r="1148" spans="1:9" x14ac:dyDescent="0.25">
      <c r="A1148">
        <v>2020</v>
      </c>
      <c r="B1148">
        <v>2</v>
      </c>
      <c r="C1148">
        <v>17</v>
      </c>
      <c r="D1148">
        <v>18</v>
      </c>
      <c r="E1148">
        <v>2</v>
      </c>
      <c r="F1148" s="2">
        <f t="shared" si="17"/>
        <v>43878</v>
      </c>
      <c r="G1148" s="11">
        <v>43878.75</v>
      </c>
      <c r="H1148" s="9">
        <f>VLOOKUP(F1148, 'Report Output'!$A$5:$Y$370, 'Hourly Table'!D1148+2, 0)</f>
        <v>18.670000000000002</v>
      </c>
      <c r="I1148" s="10">
        <f>VLOOKUP(G1148,'PJM South (2018-2020)'!B$17528:C$26311,2,0)</f>
        <v>20.190000000000001</v>
      </c>
    </row>
    <row r="1149" spans="1:9" x14ac:dyDescent="0.25">
      <c r="A1149">
        <v>2020</v>
      </c>
      <c r="B1149">
        <v>2</v>
      </c>
      <c r="C1149">
        <v>17</v>
      </c>
      <c r="D1149">
        <v>19</v>
      </c>
      <c r="E1149">
        <v>2</v>
      </c>
      <c r="F1149" s="2">
        <f t="shared" si="17"/>
        <v>43878</v>
      </c>
      <c r="G1149" s="11">
        <v>43878.791666666664</v>
      </c>
      <c r="H1149" s="9">
        <f>VLOOKUP(F1149, 'Report Output'!$A$5:$Y$370, 'Hourly Table'!D1149+2, 0)</f>
        <v>18.670000000000002</v>
      </c>
      <c r="I1149" s="10">
        <f>VLOOKUP(G1149,'PJM South (2018-2020)'!B$17528:C$26311,2,0)</f>
        <v>20.149999999999999</v>
      </c>
    </row>
    <row r="1150" spans="1:9" x14ac:dyDescent="0.25">
      <c r="A1150">
        <v>2020</v>
      </c>
      <c r="B1150">
        <v>2</v>
      </c>
      <c r="C1150">
        <v>17</v>
      </c>
      <c r="D1150">
        <v>20</v>
      </c>
      <c r="E1150">
        <v>2</v>
      </c>
      <c r="F1150" s="2">
        <f t="shared" si="17"/>
        <v>43878</v>
      </c>
      <c r="G1150" s="11">
        <v>43878.833333333336</v>
      </c>
      <c r="H1150" s="9">
        <f>VLOOKUP(F1150, 'Report Output'!$A$5:$Y$370, 'Hourly Table'!D1150+2, 0)</f>
        <v>18.82</v>
      </c>
      <c r="I1150" s="10">
        <f>VLOOKUP(G1150,'PJM South (2018-2020)'!B$17528:C$26311,2,0)</f>
        <v>18.829999999999998</v>
      </c>
    </row>
    <row r="1151" spans="1:9" x14ac:dyDescent="0.25">
      <c r="A1151">
        <v>2020</v>
      </c>
      <c r="B1151">
        <v>2</v>
      </c>
      <c r="C1151">
        <v>17</v>
      </c>
      <c r="D1151">
        <v>21</v>
      </c>
      <c r="E1151">
        <v>2</v>
      </c>
      <c r="F1151" s="2">
        <f t="shared" si="17"/>
        <v>43878</v>
      </c>
      <c r="G1151" s="11">
        <v>43878.875</v>
      </c>
      <c r="H1151" s="9">
        <f>VLOOKUP(F1151, 'Report Output'!$A$5:$Y$370, 'Hourly Table'!D1151+2, 0)</f>
        <v>18.57</v>
      </c>
      <c r="I1151" s="10">
        <f>VLOOKUP(G1151,'PJM South (2018-2020)'!B$17528:C$26311,2,0)</f>
        <v>18.22</v>
      </c>
    </row>
    <row r="1152" spans="1:9" x14ac:dyDescent="0.25">
      <c r="A1152">
        <v>2020</v>
      </c>
      <c r="B1152">
        <v>2</v>
      </c>
      <c r="C1152">
        <v>17</v>
      </c>
      <c r="D1152">
        <v>22</v>
      </c>
      <c r="E1152">
        <v>2</v>
      </c>
      <c r="F1152" s="2">
        <f t="shared" si="17"/>
        <v>43878</v>
      </c>
      <c r="G1152" s="11">
        <v>43878.916666666664</v>
      </c>
      <c r="H1152" s="9">
        <f>VLOOKUP(F1152, 'Report Output'!$A$5:$Y$370, 'Hourly Table'!D1152+2, 0)</f>
        <v>18.25</v>
      </c>
      <c r="I1152" s="10">
        <f>VLOOKUP(G1152,'PJM South (2018-2020)'!B$17528:C$26311,2,0)</f>
        <v>16.64</v>
      </c>
    </row>
    <row r="1153" spans="1:9" x14ac:dyDescent="0.25">
      <c r="A1153">
        <v>2020</v>
      </c>
      <c r="B1153">
        <v>2</v>
      </c>
      <c r="C1153">
        <v>17</v>
      </c>
      <c r="D1153">
        <v>23</v>
      </c>
      <c r="E1153">
        <v>2</v>
      </c>
      <c r="F1153" s="2">
        <f t="shared" si="17"/>
        <v>43878</v>
      </c>
      <c r="G1153" s="11">
        <v>43878.958333333336</v>
      </c>
      <c r="H1153" s="9">
        <f>VLOOKUP(F1153, 'Report Output'!$A$5:$Y$370, 'Hourly Table'!D1153+2, 0)</f>
        <v>18.11</v>
      </c>
      <c r="I1153" s="10">
        <f>VLOOKUP(G1153,'PJM South (2018-2020)'!B$17528:C$26311,2,0)</f>
        <v>14.73</v>
      </c>
    </row>
    <row r="1154" spans="1:9" x14ac:dyDescent="0.25">
      <c r="A1154">
        <v>2020</v>
      </c>
      <c r="B1154">
        <v>2</v>
      </c>
      <c r="C1154">
        <v>18</v>
      </c>
      <c r="D1154">
        <v>0</v>
      </c>
      <c r="E1154">
        <v>3</v>
      </c>
      <c r="F1154" s="2">
        <f t="shared" si="17"/>
        <v>43879</v>
      </c>
      <c r="G1154" s="11">
        <v>43879</v>
      </c>
      <c r="H1154" s="9">
        <f>VLOOKUP(F1154, 'Report Output'!$A$5:$Y$370, 'Hourly Table'!D1154+2, 0)</f>
        <v>17.829999999999998</v>
      </c>
      <c r="I1154" s="10">
        <f>VLOOKUP(G1154,'PJM South (2018-2020)'!B$17528:C$26311,2,0)</f>
        <v>13.3</v>
      </c>
    </row>
    <row r="1155" spans="1:9" x14ac:dyDescent="0.25">
      <c r="A1155">
        <v>2020</v>
      </c>
      <c r="B1155">
        <v>2</v>
      </c>
      <c r="C1155">
        <v>18</v>
      </c>
      <c r="D1155">
        <v>1</v>
      </c>
      <c r="E1155">
        <v>3</v>
      </c>
      <c r="F1155" s="2">
        <f t="shared" ref="F1155:F1218" si="18">DATE(A1155, B1155, C1155)</f>
        <v>43879</v>
      </c>
      <c r="G1155" s="11">
        <v>43879.041666666664</v>
      </c>
      <c r="H1155" s="9">
        <f>VLOOKUP(F1155, 'Report Output'!$A$5:$Y$370, 'Hourly Table'!D1155+2, 0)</f>
        <v>17.809999999999999</v>
      </c>
      <c r="I1155" s="10">
        <f>VLOOKUP(G1155,'PJM South (2018-2020)'!B$17528:C$26311,2,0)</f>
        <v>12.97</v>
      </c>
    </row>
    <row r="1156" spans="1:9" x14ac:dyDescent="0.25">
      <c r="A1156">
        <v>2020</v>
      </c>
      <c r="B1156">
        <v>2</v>
      </c>
      <c r="C1156">
        <v>18</v>
      </c>
      <c r="D1156">
        <v>2</v>
      </c>
      <c r="E1156">
        <v>3</v>
      </c>
      <c r="F1156" s="2">
        <f t="shared" si="18"/>
        <v>43879</v>
      </c>
      <c r="G1156" s="11">
        <v>43879.083333333336</v>
      </c>
      <c r="H1156" s="9">
        <f>VLOOKUP(F1156, 'Report Output'!$A$5:$Y$370, 'Hourly Table'!D1156+2, 0)</f>
        <v>17.809999999999999</v>
      </c>
      <c r="I1156" s="10">
        <f>VLOOKUP(G1156,'PJM South (2018-2020)'!B$17528:C$26311,2,0)</f>
        <v>12.35</v>
      </c>
    </row>
    <row r="1157" spans="1:9" x14ac:dyDescent="0.25">
      <c r="A1157">
        <v>2020</v>
      </c>
      <c r="B1157">
        <v>2</v>
      </c>
      <c r="C1157">
        <v>18</v>
      </c>
      <c r="D1157">
        <v>3</v>
      </c>
      <c r="E1157">
        <v>3</v>
      </c>
      <c r="F1157" s="2">
        <f t="shared" si="18"/>
        <v>43879</v>
      </c>
      <c r="G1157" s="11">
        <v>43879.125</v>
      </c>
      <c r="H1157" s="9">
        <f>VLOOKUP(F1157, 'Report Output'!$A$5:$Y$370, 'Hourly Table'!D1157+2, 0)</f>
        <v>17.8</v>
      </c>
      <c r="I1157" s="10">
        <f>VLOOKUP(G1157,'PJM South (2018-2020)'!B$17528:C$26311,2,0)</f>
        <v>12.27</v>
      </c>
    </row>
    <row r="1158" spans="1:9" x14ac:dyDescent="0.25">
      <c r="A1158">
        <v>2020</v>
      </c>
      <c r="B1158">
        <v>2</v>
      </c>
      <c r="C1158">
        <v>18</v>
      </c>
      <c r="D1158">
        <v>4</v>
      </c>
      <c r="E1158">
        <v>3</v>
      </c>
      <c r="F1158" s="2">
        <f t="shared" si="18"/>
        <v>43879</v>
      </c>
      <c r="G1158" s="11">
        <v>43879.166666666664</v>
      </c>
      <c r="H1158" s="9">
        <f>VLOOKUP(F1158, 'Report Output'!$A$5:$Y$370, 'Hourly Table'!D1158+2, 0)</f>
        <v>17.8</v>
      </c>
      <c r="I1158" s="10">
        <f>VLOOKUP(G1158,'PJM South (2018-2020)'!B$17528:C$26311,2,0)</f>
        <v>12.35</v>
      </c>
    </row>
    <row r="1159" spans="1:9" x14ac:dyDescent="0.25">
      <c r="A1159">
        <v>2020</v>
      </c>
      <c r="B1159">
        <v>2</v>
      </c>
      <c r="C1159">
        <v>18</v>
      </c>
      <c r="D1159">
        <v>5</v>
      </c>
      <c r="E1159">
        <v>3</v>
      </c>
      <c r="F1159" s="2">
        <f t="shared" si="18"/>
        <v>43879</v>
      </c>
      <c r="G1159" s="11">
        <v>43879.208333333336</v>
      </c>
      <c r="H1159" s="9">
        <f>VLOOKUP(F1159, 'Report Output'!$A$5:$Y$370, 'Hourly Table'!D1159+2, 0)</f>
        <v>17.82</v>
      </c>
      <c r="I1159" s="10">
        <f>VLOOKUP(G1159,'PJM South (2018-2020)'!B$17528:C$26311,2,0)</f>
        <v>13.39</v>
      </c>
    </row>
    <row r="1160" spans="1:9" x14ac:dyDescent="0.25">
      <c r="A1160">
        <v>2020</v>
      </c>
      <c r="B1160">
        <v>2</v>
      </c>
      <c r="C1160">
        <v>18</v>
      </c>
      <c r="D1160">
        <v>6</v>
      </c>
      <c r="E1160">
        <v>3</v>
      </c>
      <c r="F1160" s="2">
        <f t="shared" si="18"/>
        <v>43879</v>
      </c>
      <c r="G1160" s="11">
        <v>43879.25</v>
      </c>
      <c r="H1160" s="9">
        <f>VLOOKUP(F1160, 'Report Output'!$A$5:$Y$370, 'Hourly Table'!D1160+2, 0)</f>
        <v>18.2</v>
      </c>
      <c r="I1160" s="10">
        <f>VLOOKUP(G1160,'PJM South (2018-2020)'!B$17528:C$26311,2,0)</f>
        <v>25.29</v>
      </c>
    </row>
    <row r="1161" spans="1:9" x14ac:dyDescent="0.25">
      <c r="A1161">
        <v>2020</v>
      </c>
      <c r="B1161">
        <v>2</v>
      </c>
      <c r="C1161">
        <v>18</v>
      </c>
      <c r="D1161">
        <v>7</v>
      </c>
      <c r="E1161">
        <v>3</v>
      </c>
      <c r="F1161" s="2">
        <f t="shared" si="18"/>
        <v>43879</v>
      </c>
      <c r="G1161" s="11">
        <v>43879.291666666664</v>
      </c>
      <c r="H1161" s="9">
        <f>VLOOKUP(F1161, 'Report Output'!$A$5:$Y$370, 'Hourly Table'!D1161+2, 0)</f>
        <v>18.559999999999999</v>
      </c>
      <c r="I1161" s="10">
        <f>VLOOKUP(G1161,'PJM South (2018-2020)'!B$17528:C$26311,2,0)</f>
        <v>19.18</v>
      </c>
    </row>
    <row r="1162" spans="1:9" x14ac:dyDescent="0.25">
      <c r="A1162">
        <v>2020</v>
      </c>
      <c r="B1162">
        <v>2</v>
      </c>
      <c r="C1162">
        <v>18</v>
      </c>
      <c r="D1162">
        <v>8</v>
      </c>
      <c r="E1162">
        <v>3</v>
      </c>
      <c r="F1162" s="2">
        <f t="shared" si="18"/>
        <v>43879</v>
      </c>
      <c r="G1162" s="11">
        <v>43879.333333333336</v>
      </c>
      <c r="H1162" s="9">
        <f>VLOOKUP(F1162, 'Report Output'!$A$5:$Y$370, 'Hourly Table'!D1162+2, 0)</f>
        <v>18.260000000000002</v>
      </c>
      <c r="I1162" s="10">
        <f>VLOOKUP(G1162,'PJM South (2018-2020)'!B$17528:C$26311,2,0)</f>
        <v>18.09</v>
      </c>
    </row>
    <row r="1163" spans="1:9" x14ac:dyDescent="0.25">
      <c r="A1163">
        <v>2020</v>
      </c>
      <c r="B1163">
        <v>2</v>
      </c>
      <c r="C1163">
        <v>18</v>
      </c>
      <c r="D1163">
        <v>9</v>
      </c>
      <c r="E1163">
        <v>3</v>
      </c>
      <c r="F1163" s="2">
        <f t="shared" si="18"/>
        <v>43879</v>
      </c>
      <c r="G1163" s="11">
        <v>43879.375</v>
      </c>
      <c r="H1163" s="9">
        <f>VLOOKUP(F1163, 'Report Output'!$A$5:$Y$370, 'Hourly Table'!D1163+2, 0)</f>
        <v>18.09</v>
      </c>
      <c r="I1163" s="10">
        <f>VLOOKUP(G1163,'PJM South (2018-2020)'!B$17528:C$26311,2,0)</f>
        <v>19.170000000000002</v>
      </c>
    </row>
    <row r="1164" spans="1:9" x14ac:dyDescent="0.25">
      <c r="A1164">
        <v>2020</v>
      </c>
      <c r="B1164">
        <v>2</v>
      </c>
      <c r="C1164">
        <v>18</v>
      </c>
      <c r="D1164">
        <v>10</v>
      </c>
      <c r="E1164">
        <v>3</v>
      </c>
      <c r="F1164" s="2">
        <f t="shared" si="18"/>
        <v>43879</v>
      </c>
      <c r="G1164" s="11">
        <v>43879.416666666664</v>
      </c>
      <c r="H1164" s="9">
        <f>VLOOKUP(F1164, 'Report Output'!$A$5:$Y$370, 'Hourly Table'!D1164+2, 0)</f>
        <v>18.829999999999998</v>
      </c>
      <c r="I1164" s="10">
        <f>VLOOKUP(G1164,'PJM South (2018-2020)'!B$17528:C$26311,2,0)</f>
        <v>17.11</v>
      </c>
    </row>
    <row r="1165" spans="1:9" x14ac:dyDescent="0.25">
      <c r="A1165">
        <v>2020</v>
      </c>
      <c r="B1165">
        <v>2</v>
      </c>
      <c r="C1165">
        <v>18</v>
      </c>
      <c r="D1165">
        <v>11</v>
      </c>
      <c r="E1165">
        <v>3</v>
      </c>
      <c r="F1165" s="2">
        <f t="shared" si="18"/>
        <v>43879</v>
      </c>
      <c r="G1165" s="11">
        <v>43879.458333333336</v>
      </c>
      <c r="H1165" s="9">
        <f>VLOOKUP(F1165, 'Report Output'!$A$5:$Y$370, 'Hourly Table'!D1165+2, 0)</f>
        <v>18.739999999999998</v>
      </c>
      <c r="I1165" s="10">
        <f>VLOOKUP(G1165,'PJM South (2018-2020)'!B$17528:C$26311,2,0)</f>
        <v>16.329999999999998</v>
      </c>
    </row>
    <row r="1166" spans="1:9" x14ac:dyDescent="0.25">
      <c r="A1166">
        <v>2020</v>
      </c>
      <c r="B1166">
        <v>2</v>
      </c>
      <c r="C1166">
        <v>18</v>
      </c>
      <c r="D1166">
        <v>12</v>
      </c>
      <c r="E1166">
        <v>3</v>
      </c>
      <c r="F1166" s="2">
        <f t="shared" si="18"/>
        <v>43879</v>
      </c>
      <c r="G1166" s="11">
        <v>43879.5</v>
      </c>
      <c r="H1166" s="9">
        <f>VLOOKUP(F1166, 'Report Output'!$A$5:$Y$370, 'Hourly Table'!D1166+2, 0)</f>
        <v>18.739999999999998</v>
      </c>
      <c r="I1166" s="10">
        <f>VLOOKUP(G1166,'PJM South (2018-2020)'!B$17528:C$26311,2,0)</f>
        <v>16.59</v>
      </c>
    </row>
    <row r="1167" spans="1:9" x14ac:dyDescent="0.25">
      <c r="A1167">
        <v>2020</v>
      </c>
      <c r="B1167">
        <v>2</v>
      </c>
      <c r="C1167">
        <v>18</v>
      </c>
      <c r="D1167">
        <v>13</v>
      </c>
      <c r="E1167">
        <v>3</v>
      </c>
      <c r="F1167" s="2">
        <f t="shared" si="18"/>
        <v>43879</v>
      </c>
      <c r="G1167" s="11">
        <v>43879.541666666664</v>
      </c>
      <c r="H1167" s="9">
        <f>VLOOKUP(F1167, 'Report Output'!$A$5:$Y$370, 'Hourly Table'!D1167+2, 0)</f>
        <v>18.71</v>
      </c>
      <c r="I1167" s="10">
        <f>VLOOKUP(G1167,'PJM South (2018-2020)'!B$17528:C$26311,2,0)</f>
        <v>15.69</v>
      </c>
    </row>
    <row r="1168" spans="1:9" x14ac:dyDescent="0.25">
      <c r="A1168">
        <v>2020</v>
      </c>
      <c r="B1168">
        <v>2</v>
      </c>
      <c r="C1168">
        <v>18</v>
      </c>
      <c r="D1168">
        <v>14</v>
      </c>
      <c r="E1168">
        <v>3</v>
      </c>
      <c r="F1168" s="2">
        <f t="shared" si="18"/>
        <v>43879</v>
      </c>
      <c r="G1168" s="11">
        <v>43879.583333333336</v>
      </c>
      <c r="H1168" s="9">
        <f>VLOOKUP(F1168, 'Report Output'!$A$5:$Y$370, 'Hourly Table'!D1168+2, 0)</f>
        <v>18.38</v>
      </c>
      <c r="I1168" s="10">
        <f>VLOOKUP(G1168,'PJM South (2018-2020)'!B$17528:C$26311,2,0)</f>
        <v>15.87</v>
      </c>
    </row>
    <row r="1169" spans="1:9" x14ac:dyDescent="0.25">
      <c r="A1169">
        <v>2020</v>
      </c>
      <c r="B1169">
        <v>2</v>
      </c>
      <c r="C1169">
        <v>18</v>
      </c>
      <c r="D1169">
        <v>15</v>
      </c>
      <c r="E1169">
        <v>3</v>
      </c>
      <c r="F1169" s="2">
        <f t="shared" si="18"/>
        <v>43879</v>
      </c>
      <c r="G1169" s="11">
        <v>43879.625</v>
      </c>
      <c r="H1169" s="9">
        <f>VLOOKUP(F1169, 'Report Output'!$A$5:$Y$370, 'Hourly Table'!D1169+2, 0)</f>
        <v>18.079999999999998</v>
      </c>
      <c r="I1169" s="10">
        <f>VLOOKUP(G1169,'PJM South (2018-2020)'!B$17528:C$26311,2,0)</f>
        <v>17.239999999999998</v>
      </c>
    </row>
    <row r="1170" spans="1:9" x14ac:dyDescent="0.25">
      <c r="A1170">
        <v>2020</v>
      </c>
      <c r="B1170">
        <v>2</v>
      </c>
      <c r="C1170">
        <v>18</v>
      </c>
      <c r="D1170">
        <v>16</v>
      </c>
      <c r="E1170">
        <v>3</v>
      </c>
      <c r="F1170" s="2">
        <f t="shared" si="18"/>
        <v>43879</v>
      </c>
      <c r="G1170" s="11">
        <v>43879.666666666664</v>
      </c>
      <c r="H1170" s="9">
        <f>VLOOKUP(F1170, 'Report Output'!$A$5:$Y$370, 'Hourly Table'!D1170+2, 0)</f>
        <v>18.3</v>
      </c>
      <c r="I1170" s="10">
        <f>VLOOKUP(G1170,'PJM South (2018-2020)'!B$17528:C$26311,2,0)</f>
        <v>18.079999999999998</v>
      </c>
    </row>
    <row r="1171" spans="1:9" x14ac:dyDescent="0.25">
      <c r="A1171">
        <v>2020</v>
      </c>
      <c r="B1171">
        <v>2</v>
      </c>
      <c r="C1171">
        <v>18</v>
      </c>
      <c r="D1171">
        <v>17</v>
      </c>
      <c r="E1171">
        <v>3</v>
      </c>
      <c r="F1171" s="2">
        <f t="shared" si="18"/>
        <v>43879</v>
      </c>
      <c r="G1171" s="11">
        <v>43879.708333333336</v>
      </c>
      <c r="H1171" s="9">
        <f>VLOOKUP(F1171, 'Report Output'!$A$5:$Y$370, 'Hourly Table'!D1171+2, 0)</f>
        <v>18.34</v>
      </c>
      <c r="I1171" s="10">
        <f>VLOOKUP(G1171,'PJM South (2018-2020)'!B$17528:C$26311,2,0)</f>
        <v>18.670000000000002</v>
      </c>
    </row>
    <row r="1172" spans="1:9" x14ac:dyDescent="0.25">
      <c r="A1172">
        <v>2020</v>
      </c>
      <c r="B1172">
        <v>2</v>
      </c>
      <c r="C1172">
        <v>18</v>
      </c>
      <c r="D1172">
        <v>18</v>
      </c>
      <c r="E1172">
        <v>3</v>
      </c>
      <c r="F1172" s="2">
        <f t="shared" si="18"/>
        <v>43879</v>
      </c>
      <c r="G1172" s="11">
        <v>43879.75</v>
      </c>
      <c r="H1172" s="9">
        <f>VLOOKUP(F1172, 'Report Output'!$A$5:$Y$370, 'Hourly Table'!D1172+2, 0)</f>
        <v>18.309999999999999</v>
      </c>
      <c r="I1172" s="10">
        <f>VLOOKUP(G1172,'PJM South (2018-2020)'!B$17528:C$26311,2,0)</f>
        <v>23.76</v>
      </c>
    </row>
    <row r="1173" spans="1:9" x14ac:dyDescent="0.25">
      <c r="A1173">
        <v>2020</v>
      </c>
      <c r="B1173">
        <v>2</v>
      </c>
      <c r="C1173">
        <v>18</v>
      </c>
      <c r="D1173">
        <v>19</v>
      </c>
      <c r="E1173">
        <v>3</v>
      </c>
      <c r="F1173" s="2">
        <f t="shared" si="18"/>
        <v>43879</v>
      </c>
      <c r="G1173" s="11">
        <v>43879.791666666664</v>
      </c>
      <c r="H1173" s="9">
        <f>VLOOKUP(F1173, 'Report Output'!$A$5:$Y$370, 'Hourly Table'!D1173+2, 0)</f>
        <v>18.61</v>
      </c>
      <c r="I1173" s="10">
        <f>VLOOKUP(G1173,'PJM South (2018-2020)'!B$17528:C$26311,2,0)</f>
        <v>19.89</v>
      </c>
    </row>
    <row r="1174" spans="1:9" x14ac:dyDescent="0.25">
      <c r="A1174">
        <v>2020</v>
      </c>
      <c r="B1174">
        <v>2</v>
      </c>
      <c r="C1174">
        <v>18</v>
      </c>
      <c r="D1174">
        <v>20</v>
      </c>
      <c r="E1174">
        <v>3</v>
      </c>
      <c r="F1174" s="2">
        <f t="shared" si="18"/>
        <v>43879</v>
      </c>
      <c r="G1174" s="11">
        <v>43879.833333333336</v>
      </c>
      <c r="H1174" s="9">
        <f>VLOOKUP(F1174, 'Report Output'!$A$5:$Y$370, 'Hourly Table'!D1174+2, 0)</f>
        <v>18.57</v>
      </c>
      <c r="I1174" s="10">
        <f>VLOOKUP(G1174,'PJM South (2018-2020)'!B$17528:C$26311,2,0)</f>
        <v>18.55</v>
      </c>
    </row>
    <row r="1175" spans="1:9" x14ac:dyDescent="0.25">
      <c r="A1175">
        <v>2020</v>
      </c>
      <c r="B1175">
        <v>2</v>
      </c>
      <c r="C1175">
        <v>18</v>
      </c>
      <c r="D1175">
        <v>21</v>
      </c>
      <c r="E1175">
        <v>3</v>
      </c>
      <c r="F1175" s="2">
        <f t="shared" si="18"/>
        <v>43879</v>
      </c>
      <c r="G1175" s="11">
        <v>43879.875</v>
      </c>
      <c r="H1175" s="9">
        <f>VLOOKUP(F1175, 'Report Output'!$A$5:$Y$370, 'Hourly Table'!D1175+2, 0)</f>
        <v>18.95</v>
      </c>
      <c r="I1175" s="10">
        <f>VLOOKUP(G1175,'PJM South (2018-2020)'!B$17528:C$26311,2,0)</f>
        <v>17.39</v>
      </c>
    </row>
    <row r="1176" spans="1:9" x14ac:dyDescent="0.25">
      <c r="A1176">
        <v>2020</v>
      </c>
      <c r="B1176">
        <v>2</v>
      </c>
      <c r="C1176">
        <v>18</v>
      </c>
      <c r="D1176">
        <v>22</v>
      </c>
      <c r="E1176">
        <v>3</v>
      </c>
      <c r="F1176" s="2">
        <f t="shared" si="18"/>
        <v>43879</v>
      </c>
      <c r="G1176" s="11">
        <v>43879.916666666664</v>
      </c>
      <c r="H1176" s="9">
        <f>VLOOKUP(F1176, 'Report Output'!$A$5:$Y$370, 'Hourly Table'!D1176+2, 0)</f>
        <v>19.13</v>
      </c>
      <c r="I1176" s="10">
        <f>VLOOKUP(G1176,'PJM South (2018-2020)'!B$17528:C$26311,2,0)</f>
        <v>15.93</v>
      </c>
    </row>
    <row r="1177" spans="1:9" x14ac:dyDescent="0.25">
      <c r="A1177">
        <v>2020</v>
      </c>
      <c r="B1177">
        <v>2</v>
      </c>
      <c r="C1177">
        <v>18</v>
      </c>
      <c r="D1177">
        <v>23</v>
      </c>
      <c r="E1177">
        <v>3</v>
      </c>
      <c r="F1177" s="2">
        <f t="shared" si="18"/>
        <v>43879</v>
      </c>
      <c r="G1177" s="11">
        <v>43879.958333333336</v>
      </c>
      <c r="H1177" s="9">
        <f>VLOOKUP(F1177, 'Report Output'!$A$5:$Y$370, 'Hourly Table'!D1177+2, 0)</f>
        <v>18.8</v>
      </c>
      <c r="I1177" s="10">
        <f>VLOOKUP(G1177,'PJM South (2018-2020)'!B$17528:C$26311,2,0)</f>
        <v>14.17</v>
      </c>
    </row>
    <row r="1178" spans="1:9" x14ac:dyDescent="0.25">
      <c r="A1178">
        <v>2020</v>
      </c>
      <c r="B1178">
        <v>2</v>
      </c>
      <c r="C1178">
        <v>19</v>
      </c>
      <c r="D1178">
        <v>0</v>
      </c>
      <c r="E1178">
        <v>4</v>
      </c>
      <c r="F1178" s="2">
        <f t="shared" si="18"/>
        <v>43880</v>
      </c>
      <c r="G1178" s="11">
        <v>43880</v>
      </c>
      <c r="H1178" s="9">
        <f>VLOOKUP(F1178, 'Report Output'!$A$5:$Y$370, 'Hourly Table'!D1178+2, 0)</f>
        <v>18.59</v>
      </c>
      <c r="I1178" s="10">
        <f>VLOOKUP(G1178,'PJM South (2018-2020)'!B$17528:C$26311,2,0)</f>
        <v>13.68</v>
      </c>
    </row>
    <row r="1179" spans="1:9" x14ac:dyDescent="0.25">
      <c r="A1179">
        <v>2020</v>
      </c>
      <c r="B1179">
        <v>2</v>
      </c>
      <c r="C1179">
        <v>19</v>
      </c>
      <c r="D1179">
        <v>1</v>
      </c>
      <c r="E1179">
        <v>4</v>
      </c>
      <c r="F1179" s="2">
        <f t="shared" si="18"/>
        <v>43880</v>
      </c>
      <c r="G1179" s="11">
        <v>43880.041666666664</v>
      </c>
      <c r="H1179" s="9">
        <f>VLOOKUP(F1179, 'Report Output'!$A$5:$Y$370, 'Hourly Table'!D1179+2, 0)</f>
        <v>18.46</v>
      </c>
      <c r="I1179" s="10">
        <f>VLOOKUP(G1179,'PJM South (2018-2020)'!B$17528:C$26311,2,0)</f>
        <v>13.52</v>
      </c>
    </row>
    <row r="1180" spans="1:9" x14ac:dyDescent="0.25">
      <c r="A1180">
        <v>2020</v>
      </c>
      <c r="B1180">
        <v>2</v>
      </c>
      <c r="C1180">
        <v>19</v>
      </c>
      <c r="D1180">
        <v>2</v>
      </c>
      <c r="E1180">
        <v>4</v>
      </c>
      <c r="F1180" s="2">
        <f t="shared" si="18"/>
        <v>43880</v>
      </c>
      <c r="G1180" s="11">
        <v>43880.083333333336</v>
      </c>
      <c r="H1180" s="9">
        <f>VLOOKUP(F1180, 'Report Output'!$A$5:$Y$370, 'Hourly Table'!D1180+2, 0)</f>
        <v>18.45</v>
      </c>
      <c r="I1180" s="10">
        <f>VLOOKUP(G1180,'PJM South (2018-2020)'!B$17528:C$26311,2,0)</f>
        <v>13.52</v>
      </c>
    </row>
    <row r="1181" spans="1:9" x14ac:dyDescent="0.25">
      <c r="A1181">
        <v>2020</v>
      </c>
      <c r="B1181">
        <v>2</v>
      </c>
      <c r="C1181">
        <v>19</v>
      </c>
      <c r="D1181">
        <v>3</v>
      </c>
      <c r="E1181">
        <v>4</v>
      </c>
      <c r="F1181" s="2">
        <f t="shared" si="18"/>
        <v>43880</v>
      </c>
      <c r="G1181" s="11">
        <v>43880.125</v>
      </c>
      <c r="H1181" s="9">
        <f>VLOOKUP(F1181, 'Report Output'!$A$5:$Y$370, 'Hourly Table'!D1181+2, 0)</f>
        <v>18.39</v>
      </c>
      <c r="I1181" s="10">
        <f>VLOOKUP(G1181,'PJM South (2018-2020)'!B$17528:C$26311,2,0)</f>
        <v>13.74</v>
      </c>
    </row>
    <row r="1182" spans="1:9" x14ac:dyDescent="0.25">
      <c r="A1182">
        <v>2020</v>
      </c>
      <c r="B1182">
        <v>2</v>
      </c>
      <c r="C1182">
        <v>19</v>
      </c>
      <c r="D1182">
        <v>4</v>
      </c>
      <c r="E1182">
        <v>4</v>
      </c>
      <c r="F1182" s="2">
        <f t="shared" si="18"/>
        <v>43880</v>
      </c>
      <c r="G1182" s="11">
        <v>43880.166666666664</v>
      </c>
      <c r="H1182" s="9">
        <f>VLOOKUP(F1182, 'Report Output'!$A$5:$Y$370, 'Hourly Table'!D1182+2, 0)</f>
        <v>18.39</v>
      </c>
      <c r="I1182" s="10">
        <f>VLOOKUP(G1182,'PJM South (2018-2020)'!B$17528:C$26311,2,0)</f>
        <v>14.11</v>
      </c>
    </row>
    <row r="1183" spans="1:9" x14ac:dyDescent="0.25">
      <c r="A1183">
        <v>2020</v>
      </c>
      <c r="B1183">
        <v>2</v>
      </c>
      <c r="C1183">
        <v>19</v>
      </c>
      <c r="D1183">
        <v>5</v>
      </c>
      <c r="E1183">
        <v>4</v>
      </c>
      <c r="F1183" s="2">
        <f t="shared" si="18"/>
        <v>43880</v>
      </c>
      <c r="G1183" s="11">
        <v>43880.208333333336</v>
      </c>
      <c r="H1183" s="9">
        <f>VLOOKUP(F1183, 'Report Output'!$A$5:$Y$370, 'Hourly Table'!D1183+2, 0)</f>
        <v>18.64</v>
      </c>
      <c r="I1183" s="10">
        <f>VLOOKUP(G1183,'PJM South (2018-2020)'!B$17528:C$26311,2,0)</f>
        <v>16.43</v>
      </c>
    </row>
    <row r="1184" spans="1:9" x14ac:dyDescent="0.25">
      <c r="A1184">
        <v>2020</v>
      </c>
      <c r="B1184">
        <v>2</v>
      </c>
      <c r="C1184">
        <v>19</v>
      </c>
      <c r="D1184">
        <v>6</v>
      </c>
      <c r="E1184">
        <v>4</v>
      </c>
      <c r="F1184" s="2">
        <f t="shared" si="18"/>
        <v>43880</v>
      </c>
      <c r="G1184" s="11">
        <v>43880.25</v>
      </c>
      <c r="H1184" s="9">
        <f>VLOOKUP(F1184, 'Report Output'!$A$5:$Y$370, 'Hourly Table'!D1184+2, 0)</f>
        <v>19.95</v>
      </c>
      <c r="I1184" s="10">
        <f>VLOOKUP(G1184,'PJM South (2018-2020)'!B$17528:C$26311,2,0)</f>
        <v>20.190000000000001</v>
      </c>
    </row>
    <row r="1185" spans="1:9" x14ac:dyDescent="0.25">
      <c r="A1185">
        <v>2020</v>
      </c>
      <c r="B1185">
        <v>2</v>
      </c>
      <c r="C1185">
        <v>19</v>
      </c>
      <c r="D1185">
        <v>7</v>
      </c>
      <c r="E1185">
        <v>4</v>
      </c>
      <c r="F1185" s="2">
        <f t="shared" si="18"/>
        <v>43880</v>
      </c>
      <c r="G1185" s="11">
        <v>43880.291666666664</v>
      </c>
      <c r="H1185" s="9">
        <f>VLOOKUP(F1185, 'Report Output'!$A$5:$Y$370, 'Hourly Table'!D1185+2, 0)</f>
        <v>20.27</v>
      </c>
      <c r="I1185" s="10">
        <f>VLOOKUP(G1185,'PJM South (2018-2020)'!B$17528:C$26311,2,0)</f>
        <v>20.98</v>
      </c>
    </row>
    <row r="1186" spans="1:9" x14ac:dyDescent="0.25">
      <c r="A1186">
        <v>2020</v>
      </c>
      <c r="B1186">
        <v>2</v>
      </c>
      <c r="C1186">
        <v>19</v>
      </c>
      <c r="D1186">
        <v>8</v>
      </c>
      <c r="E1186">
        <v>4</v>
      </c>
      <c r="F1186" s="2">
        <f t="shared" si="18"/>
        <v>43880</v>
      </c>
      <c r="G1186" s="11">
        <v>43880.333333333336</v>
      </c>
      <c r="H1186" s="9">
        <f>VLOOKUP(F1186, 'Report Output'!$A$5:$Y$370, 'Hourly Table'!D1186+2, 0)</f>
        <v>19.78</v>
      </c>
      <c r="I1186" s="10">
        <f>VLOOKUP(G1186,'PJM South (2018-2020)'!B$17528:C$26311,2,0)</f>
        <v>20.76</v>
      </c>
    </row>
    <row r="1187" spans="1:9" x14ac:dyDescent="0.25">
      <c r="A1187">
        <v>2020</v>
      </c>
      <c r="B1187">
        <v>2</v>
      </c>
      <c r="C1187">
        <v>19</v>
      </c>
      <c r="D1187">
        <v>9</v>
      </c>
      <c r="E1187">
        <v>4</v>
      </c>
      <c r="F1187" s="2">
        <f t="shared" si="18"/>
        <v>43880</v>
      </c>
      <c r="G1187" s="11">
        <v>43880.375</v>
      </c>
      <c r="H1187" s="9">
        <f>VLOOKUP(F1187, 'Report Output'!$A$5:$Y$370, 'Hourly Table'!D1187+2, 0)</f>
        <v>19.59</v>
      </c>
      <c r="I1187" s="10">
        <f>VLOOKUP(G1187,'PJM South (2018-2020)'!B$17528:C$26311,2,0)</f>
        <v>19.16</v>
      </c>
    </row>
    <row r="1188" spans="1:9" x14ac:dyDescent="0.25">
      <c r="A1188">
        <v>2020</v>
      </c>
      <c r="B1188">
        <v>2</v>
      </c>
      <c r="C1188">
        <v>19</v>
      </c>
      <c r="D1188">
        <v>10</v>
      </c>
      <c r="E1188">
        <v>4</v>
      </c>
      <c r="F1188" s="2">
        <f t="shared" si="18"/>
        <v>43880</v>
      </c>
      <c r="G1188" s="11">
        <v>43880.416666666664</v>
      </c>
      <c r="H1188" s="9">
        <f>VLOOKUP(F1188, 'Report Output'!$A$5:$Y$370, 'Hourly Table'!D1188+2, 0)</f>
        <v>19.18</v>
      </c>
      <c r="I1188" s="10">
        <f>VLOOKUP(G1188,'PJM South (2018-2020)'!B$17528:C$26311,2,0)</f>
        <v>19.55</v>
      </c>
    </row>
    <row r="1189" spans="1:9" x14ac:dyDescent="0.25">
      <c r="A1189">
        <v>2020</v>
      </c>
      <c r="B1189">
        <v>2</v>
      </c>
      <c r="C1189">
        <v>19</v>
      </c>
      <c r="D1189">
        <v>11</v>
      </c>
      <c r="E1189">
        <v>4</v>
      </c>
      <c r="F1189" s="2">
        <f t="shared" si="18"/>
        <v>43880</v>
      </c>
      <c r="G1189" s="11">
        <v>43880.458333333336</v>
      </c>
      <c r="H1189" s="9">
        <f>VLOOKUP(F1189, 'Report Output'!$A$5:$Y$370, 'Hourly Table'!D1189+2, 0)</f>
        <v>18.8</v>
      </c>
      <c r="I1189" s="10">
        <f>VLOOKUP(G1189,'PJM South (2018-2020)'!B$17528:C$26311,2,0)</f>
        <v>18.52</v>
      </c>
    </row>
    <row r="1190" spans="1:9" x14ac:dyDescent="0.25">
      <c r="A1190">
        <v>2020</v>
      </c>
      <c r="B1190">
        <v>2</v>
      </c>
      <c r="C1190">
        <v>19</v>
      </c>
      <c r="D1190">
        <v>12</v>
      </c>
      <c r="E1190">
        <v>4</v>
      </c>
      <c r="F1190" s="2">
        <f t="shared" si="18"/>
        <v>43880</v>
      </c>
      <c r="G1190" s="11">
        <v>43880.5</v>
      </c>
      <c r="H1190" s="9">
        <f>VLOOKUP(F1190, 'Report Output'!$A$5:$Y$370, 'Hourly Table'!D1190+2, 0)</f>
        <v>18.73</v>
      </c>
      <c r="I1190" s="10">
        <f>VLOOKUP(G1190,'PJM South (2018-2020)'!B$17528:C$26311,2,0)</f>
        <v>18.09</v>
      </c>
    </row>
    <row r="1191" spans="1:9" x14ac:dyDescent="0.25">
      <c r="A1191">
        <v>2020</v>
      </c>
      <c r="B1191">
        <v>2</v>
      </c>
      <c r="C1191">
        <v>19</v>
      </c>
      <c r="D1191">
        <v>13</v>
      </c>
      <c r="E1191">
        <v>4</v>
      </c>
      <c r="F1191" s="2">
        <f t="shared" si="18"/>
        <v>43880</v>
      </c>
      <c r="G1191" s="11">
        <v>43880.541666666664</v>
      </c>
      <c r="H1191" s="9">
        <f>VLOOKUP(F1191, 'Report Output'!$A$5:$Y$370, 'Hourly Table'!D1191+2, 0)</f>
        <v>18.329999999999998</v>
      </c>
      <c r="I1191" s="10">
        <f>VLOOKUP(G1191,'PJM South (2018-2020)'!B$17528:C$26311,2,0)</f>
        <v>18.23</v>
      </c>
    </row>
    <row r="1192" spans="1:9" x14ac:dyDescent="0.25">
      <c r="A1192">
        <v>2020</v>
      </c>
      <c r="B1192">
        <v>2</v>
      </c>
      <c r="C1192">
        <v>19</v>
      </c>
      <c r="D1192">
        <v>14</v>
      </c>
      <c r="E1192">
        <v>4</v>
      </c>
      <c r="F1192" s="2">
        <f t="shared" si="18"/>
        <v>43880</v>
      </c>
      <c r="G1192" s="11">
        <v>43880.583333333336</v>
      </c>
      <c r="H1192" s="9">
        <f>VLOOKUP(F1192, 'Report Output'!$A$5:$Y$370, 'Hourly Table'!D1192+2, 0)</f>
        <v>18.149999999999999</v>
      </c>
      <c r="I1192" s="10">
        <f>VLOOKUP(G1192,'PJM South (2018-2020)'!B$17528:C$26311,2,0)</f>
        <v>17.989999999999998</v>
      </c>
    </row>
    <row r="1193" spans="1:9" x14ac:dyDescent="0.25">
      <c r="A1193">
        <v>2020</v>
      </c>
      <c r="B1193">
        <v>2</v>
      </c>
      <c r="C1193">
        <v>19</v>
      </c>
      <c r="D1193">
        <v>15</v>
      </c>
      <c r="E1193">
        <v>4</v>
      </c>
      <c r="F1193" s="2">
        <f t="shared" si="18"/>
        <v>43880</v>
      </c>
      <c r="G1193" s="11">
        <v>43880.625</v>
      </c>
      <c r="H1193" s="9">
        <f>VLOOKUP(F1193, 'Report Output'!$A$5:$Y$370, 'Hourly Table'!D1193+2, 0)</f>
        <v>17.88</v>
      </c>
      <c r="I1193" s="10">
        <f>VLOOKUP(G1193,'PJM South (2018-2020)'!B$17528:C$26311,2,0)</f>
        <v>17.82</v>
      </c>
    </row>
    <row r="1194" spans="1:9" x14ac:dyDescent="0.25">
      <c r="A1194">
        <v>2020</v>
      </c>
      <c r="B1194">
        <v>2</v>
      </c>
      <c r="C1194">
        <v>19</v>
      </c>
      <c r="D1194">
        <v>16</v>
      </c>
      <c r="E1194">
        <v>4</v>
      </c>
      <c r="F1194" s="2">
        <f t="shared" si="18"/>
        <v>43880</v>
      </c>
      <c r="G1194" s="11">
        <v>43880.666666666664</v>
      </c>
      <c r="H1194" s="9">
        <f>VLOOKUP(F1194, 'Report Output'!$A$5:$Y$370, 'Hourly Table'!D1194+2, 0)</f>
        <v>17.86</v>
      </c>
      <c r="I1194" s="10">
        <f>VLOOKUP(G1194,'PJM South (2018-2020)'!B$17528:C$26311,2,0)</f>
        <v>17.010000000000002</v>
      </c>
    </row>
    <row r="1195" spans="1:9" x14ac:dyDescent="0.25">
      <c r="A1195">
        <v>2020</v>
      </c>
      <c r="B1195">
        <v>2</v>
      </c>
      <c r="C1195">
        <v>19</v>
      </c>
      <c r="D1195">
        <v>17</v>
      </c>
      <c r="E1195">
        <v>4</v>
      </c>
      <c r="F1195" s="2">
        <f t="shared" si="18"/>
        <v>43880</v>
      </c>
      <c r="G1195" s="11">
        <v>43880.708333333336</v>
      </c>
      <c r="H1195" s="9">
        <f>VLOOKUP(F1195, 'Report Output'!$A$5:$Y$370, 'Hourly Table'!D1195+2, 0)</f>
        <v>17.940000000000001</v>
      </c>
      <c r="I1195" s="10">
        <f>VLOOKUP(G1195,'PJM South (2018-2020)'!B$17528:C$26311,2,0)</f>
        <v>19.059999999999999</v>
      </c>
    </row>
    <row r="1196" spans="1:9" x14ac:dyDescent="0.25">
      <c r="A1196">
        <v>2020</v>
      </c>
      <c r="B1196">
        <v>2</v>
      </c>
      <c r="C1196">
        <v>19</v>
      </c>
      <c r="D1196">
        <v>18</v>
      </c>
      <c r="E1196">
        <v>4</v>
      </c>
      <c r="F1196" s="2">
        <f t="shared" si="18"/>
        <v>43880</v>
      </c>
      <c r="G1196" s="11">
        <v>43880.75</v>
      </c>
      <c r="H1196" s="9">
        <f>VLOOKUP(F1196, 'Report Output'!$A$5:$Y$370, 'Hourly Table'!D1196+2, 0)</f>
        <v>18.36</v>
      </c>
      <c r="I1196" s="10">
        <f>VLOOKUP(G1196,'PJM South (2018-2020)'!B$17528:C$26311,2,0)</f>
        <v>21.83</v>
      </c>
    </row>
    <row r="1197" spans="1:9" x14ac:dyDescent="0.25">
      <c r="A1197">
        <v>2020</v>
      </c>
      <c r="B1197">
        <v>2</v>
      </c>
      <c r="C1197">
        <v>19</v>
      </c>
      <c r="D1197">
        <v>19</v>
      </c>
      <c r="E1197">
        <v>4</v>
      </c>
      <c r="F1197" s="2">
        <f t="shared" si="18"/>
        <v>43880</v>
      </c>
      <c r="G1197" s="11">
        <v>43880.791666666664</v>
      </c>
      <c r="H1197" s="9">
        <f>VLOOKUP(F1197, 'Report Output'!$A$5:$Y$370, 'Hourly Table'!D1197+2, 0)</f>
        <v>18.84</v>
      </c>
      <c r="I1197" s="10">
        <f>VLOOKUP(G1197,'PJM South (2018-2020)'!B$17528:C$26311,2,0)</f>
        <v>25.78</v>
      </c>
    </row>
    <row r="1198" spans="1:9" x14ac:dyDescent="0.25">
      <c r="A1198">
        <v>2020</v>
      </c>
      <c r="B1198">
        <v>2</v>
      </c>
      <c r="C1198">
        <v>19</v>
      </c>
      <c r="D1198">
        <v>20</v>
      </c>
      <c r="E1198">
        <v>4</v>
      </c>
      <c r="F1198" s="2">
        <f t="shared" si="18"/>
        <v>43880</v>
      </c>
      <c r="G1198" s="11">
        <v>43880.833333333336</v>
      </c>
      <c r="H1198" s="9">
        <f>VLOOKUP(F1198, 'Report Output'!$A$5:$Y$370, 'Hourly Table'!D1198+2, 0)</f>
        <v>18.97</v>
      </c>
      <c r="I1198" s="10">
        <f>VLOOKUP(G1198,'PJM South (2018-2020)'!B$17528:C$26311,2,0)</f>
        <v>21.92</v>
      </c>
    </row>
    <row r="1199" spans="1:9" x14ac:dyDescent="0.25">
      <c r="A1199">
        <v>2020</v>
      </c>
      <c r="B1199">
        <v>2</v>
      </c>
      <c r="C1199">
        <v>19</v>
      </c>
      <c r="D1199">
        <v>21</v>
      </c>
      <c r="E1199">
        <v>4</v>
      </c>
      <c r="F1199" s="2">
        <f t="shared" si="18"/>
        <v>43880</v>
      </c>
      <c r="G1199" s="11">
        <v>43880.875</v>
      </c>
      <c r="H1199" s="9">
        <f>VLOOKUP(F1199, 'Report Output'!$A$5:$Y$370, 'Hourly Table'!D1199+2, 0)</f>
        <v>19.29</v>
      </c>
      <c r="I1199" s="10">
        <f>VLOOKUP(G1199,'PJM South (2018-2020)'!B$17528:C$26311,2,0)</f>
        <v>25.83</v>
      </c>
    </row>
    <row r="1200" spans="1:9" x14ac:dyDescent="0.25">
      <c r="A1200">
        <v>2020</v>
      </c>
      <c r="B1200">
        <v>2</v>
      </c>
      <c r="C1200">
        <v>19</v>
      </c>
      <c r="D1200">
        <v>22</v>
      </c>
      <c r="E1200">
        <v>4</v>
      </c>
      <c r="F1200" s="2">
        <f t="shared" si="18"/>
        <v>43880</v>
      </c>
      <c r="G1200" s="11">
        <v>43880.916666666664</v>
      </c>
      <c r="H1200" s="9">
        <f>VLOOKUP(F1200, 'Report Output'!$A$5:$Y$370, 'Hourly Table'!D1200+2, 0)</f>
        <v>19.25</v>
      </c>
      <c r="I1200" s="10">
        <f>VLOOKUP(G1200,'PJM South (2018-2020)'!B$17528:C$26311,2,0)</f>
        <v>18.61</v>
      </c>
    </row>
    <row r="1201" spans="1:9" x14ac:dyDescent="0.25">
      <c r="A1201">
        <v>2020</v>
      </c>
      <c r="B1201">
        <v>2</v>
      </c>
      <c r="C1201">
        <v>19</v>
      </c>
      <c r="D1201">
        <v>23</v>
      </c>
      <c r="E1201">
        <v>4</v>
      </c>
      <c r="F1201" s="2">
        <f t="shared" si="18"/>
        <v>43880</v>
      </c>
      <c r="G1201" s="11">
        <v>43880.958333333336</v>
      </c>
      <c r="H1201" s="9">
        <f>VLOOKUP(F1201, 'Report Output'!$A$5:$Y$370, 'Hourly Table'!D1201+2, 0)</f>
        <v>19.02</v>
      </c>
      <c r="I1201" s="10">
        <f>VLOOKUP(G1201,'PJM South (2018-2020)'!B$17528:C$26311,2,0)</f>
        <v>17.27</v>
      </c>
    </row>
    <row r="1202" spans="1:9" x14ac:dyDescent="0.25">
      <c r="A1202">
        <v>2020</v>
      </c>
      <c r="B1202">
        <v>2</v>
      </c>
      <c r="C1202">
        <v>20</v>
      </c>
      <c r="D1202">
        <v>0</v>
      </c>
      <c r="E1202">
        <v>5</v>
      </c>
      <c r="F1202" s="2">
        <f t="shared" si="18"/>
        <v>43881</v>
      </c>
      <c r="G1202" s="11">
        <v>43881</v>
      </c>
      <c r="H1202" s="9">
        <f>VLOOKUP(F1202, 'Report Output'!$A$5:$Y$370, 'Hourly Table'!D1202+2, 0)</f>
        <v>18.829999999999998</v>
      </c>
      <c r="I1202" s="10">
        <f>VLOOKUP(G1202,'PJM South (2018-2020)'!B$17528:C$26311,2,0)</f>
        <v>17</v>
      </c>
    </row>
    <row r="1203" spans="1:9" x14ac:dyDescent="0.25">
      <c r="A1203">
        <v>2020</v>
      </c>
      <c r="B1203">
        <v>2</v>
      </c>
      <c r="C1203">
        <v>20</v>
      </c>
      <c r="D1203">
        <v>1</v>
      </c>
      <c r="E1203">
        <v>5</v>
      </c>
      <c r="F1203" s="2">
        <f t="shared" si="18"/>
        <v>43881</v>
      </c>
      <c r="G1203" s="11">
        <v>43881.041666666664</v>
      </c>
      <c r="H1203" s="9">
        <f>VLOOKUP(F1203, 'Report Output'!$A$5:$Y$370, 'Hourly Table'!D1203+2, 0)</f>
        <v>18.71</v>
      </c>
      <c r="I1203" s="10">
        <f>VLOOKUP(G1203,'PJM South (2018-2020)'!B$17528:C$26311,2,0)</f>
        <v>17.64</v>
      </c>
    </row>
    <row r="1204" spans="1:9" x14ac:dyDescent="0.25">
      <c r="A1204">
        <v>2020</v>
      </c>
      <c r="B1204">
        <v>2</v>
      </c>
      <c r="C1204">
        <v>20</v>
      </c>
      <c r="D1204">
        <v>2</v>
      </c>
      <c r="E1204">
        <v>5</v>
      </c>
      <c r="F1204" s="2">
        <f t="shared" si="18"/>
        <v>43881</v>
      </c>
      <c r="G1204" s="11">
        <v>43881.083333333336</v>
      </c>
      <c r="H1204" s="9">
        <f>VLOOKUP(F1204, 'Report Output'!$A$5:$Y$370, 'Hourly Table'!D1204+2, 0)</f>
        <v>18.66</v>
      </c>
      <c r="I1204" s="10">
        <f>VLOOKUP(G1204,'PJM South (2018-2020)'!B$17528:C$26311,2,0)</f>
        <v>18</v>
      </c>
    </row>
    <row r="1205" spans="1:9" x14ac:dyDescent="0.25">
      <c r="A1205">
        <v>2020</v>
      </c>
      <c r="B1205">
        <v>2</v>
      </c>
      <c r="C1205">
        <v>20</v>
      </c>
      <c r="D1205">
        <v>3</v>
      </c>
      <c r="E1205">
        <v>5</v>
      </c>
      <c r="F1205" s="2">
        <f t="shared" si="18"/>
        <v>43881</v>
      </c>
      <c r="G1205" s="11">
        <v>43881.125</v>
      </c>
      <c r="H1205" s="9">
        <f>VLOOKUP(F1205, 'Report Output'!$A$5:$Y$370, 'Hourly Table'!D1205+2, 0)</f>
        <v>18.66</v>
      </c>
      <c r="I1205" s="10">
        <f>VLOOKUP(G1205,'PJM South (2018-2020)'!B$17528:C$26311,2,0)</f>
        <v>17.8</v>
      </c>
    </row>
    <row r="1206" spans="1:9" x14ac:dyDescent="0.25">
      <c r="A1206">
        <v>2020</v>
      </c>
      <c r="B1206">
        <v>2</v>
      </c>
      <c r="C1206">
        <v>20</v>
      </c>
      <c r="D1206">
        <v>4</v>
      </c>
      <c r="E1206">
        <v>5</v>
      </c>
      <c r="F1206" s="2">
        <f t="shared" si="18"/>
        <v>43881</v>
      </c>
      <c r="G1206" s="11">
        <v>43881.166666666664</v>
      </c>
      <c r="H1206" s="9">
        <f>VLOOKUP(F1206, 'Report Output'!$A$5:$Y$370, 'Hourly Table'!D1206+2, 0)</f>
        <v>18.7</v>
      </c>
      <c r="I1206" s="10">
        <f>VLOOKUP(G1206,'PJM South (2018-2020)'!B$17528:C$26311,2,0)</f>
        <v>17.260000000000002</v>
      </c>
    </row>
    <row r="1207" spans="1:9" x14ac:dyDescent="0.25">
      <c r="A1207">
        <v>2020</v>
      </c>
      <c r="B1207">
        <v>2</v>
      </c>
      <c r="C1207">
        <v>20</v>
      </c>
      <c r="D1207">
        <v>5</v>
      </c>
      <c r="E1207">
        <v>5</v>
      </c>
      <c r="F1207" s="2">
        <f t="shared" si="18"/>
        <v>43881</v>
      </c>
      <c r="G1207" s="11">
        <v>43881.208333333336</v>
      </c>
      <c r="H1207" s="9">
        <f>VLOOKUP(F1207, 'Report Output'!$A$5:$Y$370, 'Hourly Table'!D1207+2, 0)</f>
        <v>18.79</v>
      </c>
      <c r="I1207" s="10">
        <f>VLOOKUP(G1207,'PJM South (2018-2020)'!B$17528:C$26311,2,0)</f>
        <v>20.18</v>
      </c>
    </row>
    <row r="1208" spans="1:9" x14ac:dyDescent="0.25">
      <c r="A1208">
        <v>2020</v>
      </c>
      <c r="B1208">
        <v>2</v>
      </c>
      <c r="C1208">
        <v>20</v>
      </c>
      <c r="D1208">
        <v>6</v>
      </c>
      <c r="E1208">
        <v>5</v>
      </c>
      <c r="F1208" s="2">
        <f t="shared" si="18"/>
        <v>43881</v>
      </c>
      <c r="G1208" s="11">
        <v>43881.25</v>
      </c>
      <c r="H1208" s="9">
        <f>VLOOKUP(F1208, 'Report Output'!$A$5:$Y$370, 'Hourly Table'!D1208+2, 0)</f>
        <v>19.510000000000002</v>
      </c>
      <c r="I1208" s="10">
        <f>VLOOKUP(G1208,'PJM South (2018-2020)'!B$17528:C$26311,2,0)</f>
        <v>20.8</v>
      </c>
    </row>
    <row r="1209" spans="1:9" x14ac:dyDescent="0.25">
      <c r="A1209">
        <v>2020</v>
      </c>
      <c r="B1209">
        <v>2</v>
      </c>
      <c r="C1209">
        <v>20</v>
      </c>
      <c r="D1209">
        <v>7</v>
      </c>
      <c r="E1209">
        <v>5</v>
      </c>
      <c r="F1209" s="2">
        <f t="shared" si="18"/>
        <v>43881</v>
      </c>
      <c r="G1209" s="11">
        <v>43881.291666666664</v>
      </c>
      <c r="H1209" s="9">
        <f>VLOOKUP(F1209, 'Report Output'!$A$5:$Y$370, 'Hourly Table'!D1209+2, 0)</f>
        <v>19.73</v>
      </c>
      <c r="I1209" s="10">
        <f>VLOOKUP(G1209,'PJM South (2018-2020)'!B$17528:C$26311,2,0)</f>
        <v>20.93</v>
      </c>
    </row>
    <row r="1210" spans="1:9" x14ac:dyDescent="0.25">
      <c r="A1210">
        <v>2020</v>
      </c>
      <c r="B1210">
        <v>2</v>
      </c>
      <c r="C1210">
        <v>20</v>
      </c>
      <c r="D1210">
        <v>8</v>
      </c>
      <c r="E1210">
        <v>5</v>
      </c>
      <c r="F1210" s="2">
        <f t="shared" si="18"/>
        <v>43881</v>
      </c>
      <c r="G1210" s="11">
        <v>43881.333333333336</v>
      </c>
      <c r="H1210" s="9">
        <f>VLOOKUP(F1210, 'Report Output'!$A$5:$Y$370, 'Hourly Table'!D1210+2, 0)</f>
        <v>19.46</v>
      </c>
      <c r="I1210" s="10">
        <f>VLOOKUP(G1210,'PJM South (2018-2020)'!B$17528:C$26311,2,0)</f>
        <v>20.83</v>
      </c>
    </row>
    <row r="1211" spans="1:9" x14ac:dyDescent="0.25">
      <c r="A1211">
        <v>2020</v>
      </c>
      <c r="B1211">
        <v>2</v>
      </c>
      <c r="C1211">
        <v>20</v>
      </c>
      <c r="D1211">
        <v>9</v>
      </c>
      <c r="E1211">
        <v>5</v>
      </c>
      <c r="F1211" s="2">
        <f t="shared" si="18"/>
        <v>43881</v>
      </c>
      <c r="G1211" s="11">
        <v>43881.375</v>
      </c>
      <c r="H1211" s="9">
        <f>VLOOKUP(F1211, 'Report Output'!$A$5:$Y$370, 'Hourly Table'!D1211+2, 0)</f>
        <v>19.63</v>
      </c>
      <c r="I1211" s="10">
        <f>VLOOKUP(G1211,'PJM South (2018-2020)'!B$17528:C$26311,2,0)</f>
        <v>22.08</v>
      </c>
    </row>
    <row r="1212" spans="1:9" x14ac:dyDescent="0.25">
      <c r="A1212">
        <v>2020</v>
      </c>
      <c r="B1212">
        <v>2</v>
      </c>
      <c r="C1212">
        <v>20</v>
      </c>
      <c r="D1212">
        <v>10</v>
      </c>
      <c r="E1212">
        <v>5</v>
      </c>
      <c r="F1212" s="2">
        <f t="shared" si="18"/>
        <v>43881</v>
      </c>
      <c r="G1212" s="11">
        <v>43881.416666666664</v>
      </c>
      <c r="H1212" s="9">
        <f>VLOOKUP(F1212, 'Report Output'!$A$5:$Y$370, 'Hourly Table'!D1212+2, 0)</f>
        <v>19.59</v>
      </c>
      <c r="I1212" s="10">
        <f>VLOOKUP(G1212,'PJM South (2018-2020)'!B$17528:C$26311,2,0)</f>
        <v>22.02</v>
      </c>
    </row>
    <row r="1213" spans="1:9" x14ac:dyDescent="0.25">
      <c r="A1213">
        <v>2020</v>
      </c>
      <c r="B1213">
        <v>2</v>
      </c>
      <c r="C1213">
        <v>20</v>
      </c>
      <c r="D1213">
        <v>11</v>
      </c>
      <c r="E1213">
        <v>5</v>
      </c>
      <c r="F1213" s="2">
        <f t="shared" si="18"/>
        <v>43881</v>
      </c>
      <c r="G1213" s="11">
        <v>43881.458333333336</v>
      </c>
      <c r="H1213" s="9">
        <f>VLOOKUP(F1213, 'Report Output'!$A$5:$Y$370, 'Hourly Table'!D1213+2, 0)</f>
        <v>19.600000000000001</v>
      </c>
      <c r="I1213" s="10">
        <f>VLOOKUP(G1213,'PJM South (2018-2020)'!B$17528:C$26311,2,0)</f>
        <v>20.67</v>
      </c>
    </row>
    <row r="1214" spans="1:9" x14ac:dyDescent="0.25">
      <c r="A1214">
        <v>2020</v>
      </c>
      <c r="B1214">
        <v>2</v>
      </c>
      <c r="C1214">
        <v>20</v>
      </c>
      <c r="D1214">
        <v>12</v>
      </c>
      <c r="E1214">
        <v>5</v>
      </c>
      <c r="F1214" s="2">
        <f t="shared" si="18"/>
        <v>43881</v>
      </c>
      <c r="G1214" s="11">
        <v>43881.5</v>
      </c>
      <c r="H1214" s="9">
        <f>VLOOKUP(F1214, 'Report Output'!$A$5:$Y$370, 'Hourly Table'!D1214+2, 0)</f>
        <v>19.170000000000002</v>
      </c>
      <c r="I1214" s="10">
        <f>VLOOKUP(G1214,'PJM South (2018-2020)'!B$17528:C$26311,2,0)</f>
        <v>20.95</v>
      </c>
    </row>
    <row r="1215" spans="1:9" x14ac:dyDescent="0.25">
      <c r="A1215">
        <v>2020</v>
      </c>
      <c r="B1215">
        <v>2</v>
      </c>
      <c r="C1215">
        <v>20</v>
      </c>
      <c r="D1215">
        <v>13</v>
      </c>
      <c r="E1215">
        <v>5</v>
      </c>
      <c r="F1215" s="2">
        <f t="shared" si="18"/>
        <v>43881</v>
      </c>
      <c r="G1215" s="11">
        <v>43881.541666666664</v>
      </c>
      <c r="H1215" s="9">
        <f>VLOOKUP(F1215, 'Report Output'!$A$5:$Y$370, 'Hourly Table'!D1215+2, 0)</f>
        <v>18.97</v>
      </c>
      <c r="I1215" s="10">
        <f>VLOOKUP(G1215,'PJM South (2018-2020)'!B$17528:C$26311,2,0)</f>
        <v>19.78</v>
      </c>
    </row>
    <row r="1216" spans="1:9" x14ac:dyDescent="0.25">
      <c r="A1216">
        <v>2020</v>
      </c>
      <c r="B1216">
        <v>2</v>
      </c>
      <c r="C1216">
        <v>20</v>
      </c>
      <c r="D1216">
        <v>14</v>
      </c>
      <c r="E1216">
        <v>5</v>
      </c>
      <c r="F1216" s="2">
        <f t="shared" si="18"/>
        <v>43881</v>
      </c>
      <c r="G1216" s="11">
        <v>43881.583333333336</v>
      </c>
      <c r="H1216" s="9">
        <f>VLOOKUP(F1216, 'Report Output'!$A$5:$Y$370, 'Hourly Table'!D1216+2, 0)</f>
        <v>18.760000000000002</v>
      </c>
      <c r="I1216" s="10">
        <f>VLOOKUP(G1216,'PJM South (2018-2020)'!B$17528:C$26311,2,0)</f>
        <v>19.23</v>
      </c>
    </row>
    <row r="1217" spans="1:9" x14ac:dyDescent="0.25">
      <c r="A1217">
        <v>2020</v>
      </c>
      <c r="B1217">
        <v>2</v>
      </c>
      <c r="C1217">
        <v>20</v>
      </c>
      <c r="D1217">
        <v>15</v>
      </c>
      <c r="E1217">
        <v>5</v>
      </c>
      <c r="F1217" s="2">
        <f t="shared" si="18"/>
        <v>43881</v>
      </c>
      <c r="G1217" s="11">
        <v>43881.625</v>
      </c>
      <c r="H1217" s="9">
        <f>VLOOKUP(F1217, 'Report Output'!$A$5:$Y$370, 'Hourly Table'!D1217+2, 0)</f>
        <v>17.739999999999998</v>
      </c>
      <c r="I1217" s="10">
        <f>VLOOKUP(G1217,'PJM South (2018-2020)'!B$17528:C$26311,2,0)</f>
        <v>19.66</v>
      </c>
    </row>
    <row r="1218" spans="1:9" x14ac:dyDescent="0.25">
      <c r="A1218">
        <v>2020</v>
      </c>
      <c r="B1218">
        <v>2</v>
      </c>
      <c r="C1218">
        <v>20</v>
      </c>
      <c r="D1218">
        <v>16</v>
      </c>
      <c r="E1218">
        <v>5</v>
      </c>
      <c r="F1218" s="2">
        <f t="shared" si="18"/>
        <v>43881</v>
      </c>
      <c r="G1218" s="11">
        <v>43881.666666666664</v>
      </c>
      <c r="H1218" s="9">
        <f>VLOOKUP(F1218, 'Report Output'!$A$5:$Y$370, 'Hourly Table'!D1218+2, 0)</f>
        <v>18.62</v>
      </c>
      <c r="I1218" s="10">
        <f>VLOOKUP(G1218,'PJM South (2018-2020)'!B$17528:C$26311,2,0)</f>
        <v>20.99</v>
      </c>
    </row>
    <row r="1219" spans="1:9" x14ac:dyDescent="0.25">
      <c r="A1219">
        <v>2020</v>
      </c>
      <c r="B1219">
        <v>2</v>
      </c>
      <c r="C1219">
        <v>20</v>
      </c>
      <c r="D1219">
        <v>17</v>
      </c>
      <c r="E1219">
        <v>5</v>
      </c>
      <c r="F1219" s="2">
        <f t="shared" ref="F1219:F1282" si="19">DATE(A1219, B1219, C1219)</f>
        <v>43881</v>
      </c>
      <c r="G1219" s="11">
        <v>43881.708333333336</v>
      </c>
      <c r="H1219" s="9">
        <f>VLOOKUP(F1219, 'Report Output'!$A$5:$Y$370, 'Hourly Table'!D1219+2, 0)</f>
        <v>19.18</v>
      </c>
      <c r="I1219" s="10">
        <f>VLOOKUP(G1219,'PJM South (2018-2020)'!B$17528:C$26311,2,0)</f>
        <v>21.88</v>
      </c>
    </row>
    <row r="1220" spans="1:9" x14ac:dyDescent="0.25">
      <c r="A1220">
        <v>2020</v>
      </c>
      <c r="B1220">
        <v>2</v>
      </c>
      <c r="C1220">
        <v>20</v>
      </c>
      <c r="D1220">
        <v>18</v>
      </c>
      <c r="E1220">
        <v>5</v>
      </c>
      <c r="F1220" s="2">
        <f t="shared" si="19"/>
        <v>43881</v>
      </c>
      <c r="G1220" s="11">
        <v>43881.75</v>
      </c>
      <c r="H1220" s="9">
        <f>VLOOKUP(F1220, 'Report Output'!$A$5:$Y$370, 'Hourly Table'!D1220+2, 0)</f>
        <v>19.87</v>
      </c>
      <c r="I1220" s="10">
        <f>VLOOKUP(G1220,'PJM South (2018-2020)'!B$17528:C$26311,2,0)</f>
        <v>34.6</v>
      </c>
    </row>
    <row r="1221" spans="1:9" x14ac:dyDescent="0.25">
      <c r="A1221">
        <v>2020</v>
      </c>
      <c r="B1221">
        <v>2</v>
      </c>
      <c r="C1221">
        <v>20</v>
      </c>
      <c r="D1221">
        <v>19</v>
      </c>
      <c r="E1221">
        <v>5</v>
      </c>
      <c r="F1221" s="2">
        <f t="shared" si="19"/>
        <v>43881</v>
      </c>
      <c r="G1221" s="11">
        <v>43881.791666666664</v>
      </c>
      <c r="H1221" s="9">
        <f>VLOOKUP(F1221, 'Report Output'!$A$5:$Y$370, 'Hourly Table'!D1221+2, 0)</f>
        <v>20.059999999999999</v>
      </c>
      <c r="I1221" s="10">
        <f>VLOOKUP(G1221,'PJM South (2018-2020)'!B$17528:C$26311,2,0)</f>
        <v>25.74</v>
      </c>
    </row>
    <row r="1222" spans="1:9" x14ac:dyDescent="0.25">
      <c r="A1222">
        <v>2020</v>
      </c>
      <c r="B1222">
        <v>2</v>
      </c>
      <c r="C1222">
        <v>20</v>
      </c>
      <c r="D1222">
        <v>20</v>
      </c>
      <c r="E1222">
        <v>5</v>
      </c>
      <c r="F1222" s="2">
        <f t="shared" si="19"/>
        <v>43881</v>
      </c>
      <c r="G1222" s="11">
        <v>43881.833333333336</v>
      </c>
      <c r="H1222" s="9">
        <f>VLOOKUP(F1222, 'Report Output'!$A$5:$Y$370, 'Hourly Table'!D1222+2, 0)</f>
        <v>19.61</v>
      </c>
      <c r="I1222" s="10">
        <f>VLOOKUP(G1222,'PJM South (2018-2020)'!B$17528:C$26311,2,0)</f>
        <v>23.07</v>
      </c>
    </row>
    <row r="1223" spans="1:9" x14ac:dyDescent="0.25">
      <c r="A1223">
        <v>2020</v>
      </c>
      <c r="B1223">
        <v>2</v>
      </c>
      <c r="C1223">
        <v>20</v>
      </c>
      <c r="D1223">
        <v>21</v>
      </c>
      <c r="E1223">
        <v>5</v>
      </c>
      <c r="F1223" s="2">
        <f t="shared" si="19"/>
        <v>43881</v>
      </c>
      <c r="G1223" s="11">
        <v>43881.875</v>
      </c>
      <c r="H1223" s="9">
        <f>VLOOKUP(F1223, 'Report Output'!$A$5:$Y$370, 'Hourly Table'!D1223+2, 0)</f>
        <v>19.52</v>
      </c>
      <c r="I1223" s="10">
        <f>VLOOKUP(G1223,'PJM South (2018-2020)'!B$17528:C$26311,2,0)</f>
        <v>20.91</v>
      </c>
    </row>
    <row r="1224" spans="1:9" x14ac:dyDescent="0.25">
      <c r="A1224">
        <v>2020</v>
      </c>
      <c r="B1224">
        <v>2</v>
      </c>
      <c r="C1224">
        <v>20</v>
      </c>
      <c r="D1224">
        <v>22</v>
      </c>
      <c r="E1224">
        <v>5</v>
      </c>
      <c r="F1224" s="2">
        <f t="shared" si="19"/>
        <v>43881</v>
      </c>
      <c r="G1224" s="11">
        <v>43881.916666666664</v>
      </c>
      <c r="H1224" s="9">
        <f>VLOOKUP(F1224, 'Report Output'!$A$5:$Y$370, 'Hourly Table'!D1224+2, 0)</f>
        <v>19.690000000000001</v>
      </c>
      <c r="I1224" s="10">
        <f>VLOOKUP(G1224,'PJM South (2018-2020)'!B$17528:C$26311,2,0)</f>
        <v>20.12</v>
      </c>
    </row>
    <row r="1225" spans="1:9" x14ac:dyDescent="0.25">
      <c r="A1225">
        <v>2020</v>
      </c>
      <c r="B1225">
        <v>2</v>
      </c>
      <c r="C1225">
        <v>20</v>
      </c>
      <c r="D1225">
        <v>23</v>
      </c>
      <c r="E1225">
        <v>5</v>
      </c>
      <c r="F1225" s="2">
        <f t="shared" si="19"/>
        <v>43881</v>
      </c>
      <c r="G1225" s="11">
        <v>43881.958333333336</v>
      </c>
      <c r="H1225" s="9">
        <f>VLOOKUP(F1225, 'Report Output'!$A$5:$Y$370, 'Hourly Table'!D1225+2, 0)</f>
        <v>19.649999999999999</v>
      </c>
      <c r="I1225" s="10">
        <f>VLOOKUP(G1225,'PJM South (2018-2020)'!B$17528:C$26311,2,0)</f>
        <v>20.16</v>
      </c>
    </row>
    <row r="1226" spans="1:9" x14ac:dyDescent="0.25">
      <c r="A1226">
        <v>2020</v>
      </c>
      <c r="B1226">
        <v>2</v>
      </c>
      <c r="C1226">
        <v>21</v>
      </c>
      <c r="D1226">
        <v>0</v>
      </c>
      <c r="E1226">
        <v>6</v>
      </c>
      <c r="F1226" s="2">
        <f t="shared" si="19"/>
        <v>43882</v>
      </c>
      <c r="G1226" s="11">
        <v>43882</v>
      </c>
      <c r="H1226" s="9">
        <f>VLOOKUP(F1226, 'Report Output'!$A$5:$Y$370, 'Hourly Table'!D1226+2, 0)</f>
        <v>19.420000000000002</v>
      </c>
      <c r="I1226" s="10">
        <f>VLOOKUP(G1226,'PJM South (2018-2020)'!B$17528:C$26311,2,0)</f>
        <v>19.89</v>
      </c>
    </row>
    <row r="1227" spans="1:9" x14ac:dyDescent="0.25">
      <c r="A1227">
        <v>2020</v>
      </c>
      <c r="B1227">
        <v>2</v>
      </c>
      <c r="C1227">
        <v>21</v>
      </c>
      <c r="D1227">
        <v>1</v>
      </c>
      <c r="E1227">
        <v>6</v>
      </c>
      <c r="F1227" s="2">
        <f t="shared" si="19"/>
        <v>43882</v>
      </c>
      <c r="G1227" s="11">
        <v>43882.041666666664</v>
      </c>
      <c r="H1227" s="9">
        <f>VLOOKUP(F1227, 'Report Output'!$A$5:$Y$370, 'Hourly Table'!D1227+2, 0)</f>
        <v>19.440000000000001</v>
      </c>
      <c r="I1227" s="10">
        <f>VLOOKUP(G1227,'PJM South (2018-2020)'!B$17528:C$26311,2,0)</f>
        <v>20.27</v>
      </c>
    </row>
    <row r="1228" spans="1:9" x14ac:dyDescent="0.25">
      <c r="A1228">
        <v>2020</v>
      </c>
      <c r="B1228">
        <v>2</v>
      </c>
      <c r="C1228">
        <v>21</v>
      </c>
      <c r="D1228">
        <v>2</v>
      </c>
      <c r="E1228">
        <v>6</v>
      </c>
      <c r="F1228" s="2">
        <f t="shared" si="19"/>
        <v>43882</v>
      </c>
      <c r="G1228" s="11">
        <v>43882.083333333336</v>
      </c>
      <c r="H1228" s="9">
        <f>VLOOKUP(F1228, 'Report Output'!$A$5:$Y$370, 'Hourly Table'!D1228+2, 0)</f>
        <v>19.5</v>
      </c>
      <c r="I1228" s="10">
        <f>VLOOKUP(G1228,'PJM South (2018-2020)'!B$17528:C$26311,2,0)</f>
        <v>20.43</v>
      </c>
    </row>
    <row r="1229" spans="1:9" x14ac:dyDescent="0.25">
      <c r="A1229">
        <v>2020</v>
      </c>
      <c r="B1229">
        <v>2</v>
      </c>
      <c r="C1229">
        <v>21</v>
      </c>
      <c r="D1229">
        <v>3</v>
      </c>
      <c r="E1229">
        <v>6</v>
      </c>
      <c r="F1229" s="2">
        <f t="shared" si="19"/>
        <v>43882</v>
      </c>
      <c r="G1229" s="11">
        <v>43882.125</v>
      </c>
      <c r="H1229" s="9">
        <f>VLOOKUP(F1229, 'Report Output'!$A$5:$Y$370, 'Hourly Table'!D1229+2, 0)</f>
        <v>19.21</v>
      </c>
      <c r="I1229" s="10">
        <f>VLOOKUP(G1229,'PJM South (2018-2020)'!B$17528:C$26311,2,0)</f>
        <v>21.27</v>
      </c>
    </row>
    <row r="1230" spans="1:9" x14ac:dyDescent="0.25">
      <c r="A1230">
        <v>2020</v>
      </c>
      <c r="B1230">
        <v>2</v>
      </c>
      <c r="C1230">
        <v>21</v>
      </c>
      <c r="D1230">
        <v>4</v>
      </c>
      <c r="E1230">
        <v>6</v>
      </c>
      <c r="F1230" s="2">
        <f t="shared" si="19"/>
        <v>43882</v>
      </c>
      <c r="G1230" s="11">
        <v>43882.166666666664</v>
      </c>
      <c r="H1230" s="9">
        <f>VLOOKUP(F1230, 'Report Output'!$A$5:$Y$370, 'Hourly Table'!D1230+2, 0)</f>
        <v>19.100000000000001</v>
      </c>
      <c r="I1230" s="10">
        <f>VLOOKUP(G1230,'PJM South (2018-2020)'!B$17528:C$26311,2,0)</f>
        <v>23.12</v>
      </c>
    </row>
    <row r="1231" spans="1:9" x14ac:dyDescent="0.25">
      <c r="A1231">
        <v>2020</v>
      </c>
      <c r="B1231">
        <v>2</v>
      </c>
      <c r="C1231">
        <v>21</v>
      </c>
      <c r="D1231">
        <v>5</v>
      </c>
      <c r="E1231">
        <v>6</v>
      </c>
      <c r="F1231" s="2">
        <f t="shared" si="19"/>
        <v>43882</v>
      </c>
      <c r="G1231" s="11">
        <v>43882.208333333336</v>
      </c>
      <c r="H1231" s="9">
        <f>VLOOKUP(F1231, 'Report Output'!$A$5:$Y$370, 'Hourly Table'!D1231+2, 0)</f>
        <v>19.23</v>
      </c>
      <c r="I1231" s="10">
        <f>VLOOKUP(G1231,'PJM South (2018-2020)'!B$17528:C$26311,2,0)</f>
        <v>24.52</v>
      </c>
    </row>
    <row r="1232" spans="1:9" x14ac:dyDescent="0.25">
      <c r="A1232">
        <v>2020</v>
      </c>
      <c r="B1232">
        <v>2</v>
      </c>
      <c r="C1232">
        <v>21</v>
      </c>
      <c r="D1232">
        <v>6</v>
      </c>
      <c r="E1232">
        <v>6</v>
      </c>
      <c r="F1232" s="2">
        <f t="shared" si="19"/>
        <v>43882</v>
      </c>
      <c r="G1232" s="11">
        <v>43882.25</v>
      </c>
      <c r="H1232" s="9">
        <f>VLOOKUP(F1232, 'Report Output'!$A$5:$Y$370, 'Hourly Table'!D1232+2, 0)</f>
        <v>19.829999999999998</v>
      </c>
      <c r="I1232" s="10">
        <f>VLOOKUP(G1232,'PJM South (2018-2020)'!B$17528:C$26311,2,0)</f>
        <v>25.17</v>
      </c>
    </row>
    <row r="1233" spans="1:9" x14ac:dyDescent="0.25">
      <c r="A1233">
        <v>2020</v>
      </c>
      <c r="B1233">
        <v>2</v>
      </c>
      <c r="C1233">
        <v>21</v>
      </c>
      <c r="D1233">
        <v>7</v>
      </c>
      <c r="E1233">
        <v>6</v>
      </c>
      <c r="F1233" s="2">
        <f t="shared" si="19"/>
        <v>43882</v>
      </c>
      <c r="G1233" s="11">
        <v>43882.291666666664</v>
      </c>
      <c r="H1233" s="9">
        <f>VLOOKUP(F1233, 'Report Output'!$A$5:$Y$370, 'Hourly Table'!D1233+2, 0)</f>
        <v>20.29</v>
      </c>
      <c r="I1233" s="10">
        <f>VLOOKUP(G1233,'PJM South (2018-2020)'!B$17528:C$26311,2,0)</f>
        <v>101.35</v>
      </c>
    </row>
    <row r="1234" spans="1:9" x14ac:dyDescent="0.25">
      <c r="A1234">
        <v>2020</v>
      </c>
      <c r="B1234">
        <v>2</v>
      </c>
      <c r="C1234">
        <v>21</v>
      </c>
      <c r="D1234">
        <v>8</v>
      </c>
      <c r="E1234">
        <v>6</v>
      </c>
      <c r="F1234" s="2">
        <f t="shared" si="19"/>
        <v>43882</v>
      </c>
      <c r="G1234" s="11">
        <v>43882.333333333336</v>
      </c>
      <c r="H1234" s="9">
        <f>VLOOKUP(F1234, 'Report Output'!$A$5:$Y$370, 'Hourly Table'!D1234+2, 0)</f>
        <v>20.32</v>
      </c>
      <c r="I1234" s="10">
        <f>VLOOKUP(G1234,'PJM South (2018-2020)'!B$17528:C$26311,2,0)</f>
        <v>22.65</v>
      </c>
    </row>
    <row r="1235" spans="1:9" x14ac:dyDescent="0.25">
      <c r="A1235">
        <v>2020</v>
      </c>
      <c r="B1235">
        <v>2</v>
      </c>
      <c r="C1235">
        <v>21</v>
      </c>
      <c r="D1235">
        <v>9</v>
      </c>
      <c r="E1235">
        <v>6</v>
      </c>
      <c r="F1235" s="2">
        <f t="shared" si="19"/>
        <v>43882</v>
      </c>
      <c r="G1235" s="11">
        <v>43882.375</v>
      </c>
      <c r="H1235" s="9">
        <f>VLOOKUP(F1235, 'Report Output'!$A$5:$Y$370, 'Hourly Table'!D1235+2, 0)</f>
        <v>19.559999999999999</v>
      </c>
      <c r="I1235" s="10">
        <f>VLOOKUP(G1235,'PJM South (2018-2020)'!B$17528:C$26311,2,0)</f>
        <v>21.9</v>
      </c>
    </row>
    <row r="1236" spans="1:9" x14ac:dyDescent="0.25">
      <c r="A1236">
        <v>2020</v>
      </c>
      <c r="B1236">
        <v>2</v>
      </c>
      <c r="C1236">
        <v>21</v>
      </c>
      <c r="D1236">
        <v>10</v>
      </c>
      <c r="E1236">
        <v>6</v>
      </c>
      <c r="F1236" s="2">
        <f t="shared" si="19"/>
        <v>43882</v>
      </c>
      <c r="G1236" s="11">
        <v>43882.416666666664</v>
      </c>
      <c r="H1236" s="9">
        <f>VLOOKUP(F1236, 'Report Output'!$A$5:$Y$370, 'Hourly Table'!D1236+2, 0)</f>
        <v>19.23</v>
      </c>
      <c r="I1236" s="10">
        <f>VLOOKUP(G1236,'PJM South (2018-2020)'!B$17528:C$26311,2,0)</f>
        <v>21.25</v>
      </c>
    </row>
    <row r="1237" spans="1:9" x14ac:dyDescent="0.25">
      <c r="A1237">
        <v>2020</v>
      </c>
      <c r="B1237">
        <v>2</v>
      </c>
      <c r="C1237">
        <v>21</v>
      </c>
      <c r="D1237">
        <v>11</v>
      </c>
      <c r="E1237">
        <v>6</v>
      </c>
      <c r="F1237" s="2">
        <f t="shared" si="19"/>
        <v>43882</v>
      </c>
      <c r="G1237" s="11">
        <v>43882.458333333336</v>
      </c>
      <c r="H1237" s="9">
        <f>VLOOKUP(F1237, 'Report Output'!$A$5:$Y$370, 'Hourly Table'!D1237+2, 0)</f>
        <v>19.23</v>
      </c>
      <c r="I1237" s="10">
        <f>VLOOKUP(G1237,'PJM South (2018-2020)'!B$17528:C$26311,2,0)</f>
        <v>19.38</v>
      </c>
    </row>
    <row r="1238" spans="1:9" x14ac:dyDescent="0.25">
      <c r="A1238">
        <v>2020</v>
      </c>
      <c r="B1238">
        <v>2</v>
      </c>
      <c r="C1238">
        <v>21</v>
      </c>
      <c r="D1238">
        <v>12</v>
      </c>
      <c r="E1238">
        <v>6</v>
      </c>
      <c r="F1238" s="2">
        <f t="shared" si="19"/>
        <v>43882</v>
      </c>
      <c r="G1238" s="11">
        <v>43882.5</v>
      </c>
      <c r="H1238" s="9">
        <f>VLOOKUP(F1238, 'Report Output'!$A$5:$Y$370, 'Hourly Table'!D1238+2, 0)</f>
        <v>18.8</v>
      </c>
      <c r="I1238" s="10">
        <f>VLOOKUP(G1238,'PJM South (2018-2020)'!B$17528:C$26311,2,0)</f>
        <v>18.78</v>
      </c>
    </row>
    <row r="1239" spans="1:9" x14ac:dyDescent="0.25">
      <c r="A1239">
        <v>2020</v>
      </c>
      <c r="B1239">
        <v>2</v>
      </c>
      <c r="C1239">
        <v>21</v>
      </c>
      <c r="D1239">
        <v>13</v>
      </c>
      <c r="E1239">
        <v>6</v>
      </c>
      <c r="F1239" s="2">
        <f t="shared" si="19"/>
        <v>43882</v>
      </c>
      <c r="G1239" s="11">
        <v>43882.541666666664</v>
      </c>
      <c r="H1239" s="9">
        <f>VLOOKUP(F1239, 'Report Output'!$A$5:$Y$370, 'Hourly Table'!D1239+2, 0)</f>
        <v>18.670000000000002</v>
      </c>
      <c r="I1239" s="10">
        <f>VLOOKUP(G1239,'PJM South (2018-2020)'!B$17528:C$26311,2,0)</f>
        <v>18.62</v>
      </c>
    </row>
    <row r="1240" spans="1:9" x14ac:dyDescent="0.25">
      <c r="A1240">
        <v>2020</v>
      </c>
      <c r="B1240">
        <v>2</v>
      </c>
      <c r="C1240">
        <v>21</v>
      </c>
      <c r="D1240">
        <v>14</v>
      </c>
      <c r="E1240">
        <v>6</v>
      </c>
      <c r="F1240" s="2">
        <f t="shared" si="19"/>
        <v>43882</v>
      </c>
      <c r="G1240" s="11">
        <v>43882.583333333336</v>
      </c>
      <c r="H1240" s="9">
        <f>VLOOKUP(F1240, 'Report Output'!$A$5:$Y$370, 'Hourly Table'!D1240+2, 0)</f>
        <v>18.78</v>
      </c>
      <c r="I1240" s="10">
        <f>VLOOKUP(G1240,'PJM South (2018-2020)'!B$17528:C$26311,2,0)</f>
        <v>16.22</v>
      </c>
    </row>
    <row r="1241" spans="1:9" x14ac:dyDescent="0.25">
      <c r="A1241">
        <v>2020</v>
      </c>
      <c r="B1241">
        <v>2</v>
      </c>
      <c r="C1241">
        <v>21</v>
      </c>
      <c r="D1241">
        <v>15</v>
      </c>
      <c r="E1241">
        <v>6</v>
      </c>
      <c r="F1241" s="2">
        <f t="shared" si="19"/>
        <v>43882</v>
      </c>
      <c r="G1241" s="11">
        <v>43882.625</v>
      </c>
      <c r="H1241" s="9">
        <f>VLOOKUP(F1241, 'Report Output'!$A$5:$Y$370, 'Hourly Table'!D1241+2, 0)</f>
        <v>18.37</v>
      </c>
      <c r="I1241" s="10">
        <f>VLOOKUP(G1241,'PJM South (2018-2020)'!B$17528:C$26311,2,0)</f>
        <v>15.46</v>
      </c>
    </row>
    <row r="1242" spans="1:9" x14ac:dyDescent="0.25">
      <c r="A1242">
        <v>2020</v>
      </c>
      <c r="B1242">
        <v>2</v>
      </c>
      <c r="C1242">
        <v>21</v>
      </c>
      <c r="D1242">
        <v>16</v>
      </c>
      <c r="E1242">
        <v>6</v>
      </c>
      <c r="F1242" s="2">
        <f t="shared" si="19"/>
        <v>43882</v>
      </c>
      <c r="G1242" s="11">
        <v>43882.666666666664</v>
      </c>
      <c r="H1242" s="9">
        <f>VLOOKUP(F1242, 'Report Output'!$A$5:$Y$370, 'Hourly Table'!D1242+2, 0)</f>
        <v>18.100000000000001</v>
      </c>
      <c r="I1242" s="10">
        <f>VLOOKUP(G1242,'PJM South (2018-2020)'!B$17528:C$26311,2,0)</f>
        <v>16.32</v>
      </c>
    </row>
    <row r="1243" spans="1:9" x14ac:dyDescent="0.25">
      <c r="A1243">
        <v>2020</v>
      </c>
      <c r="B1243">
        <v>2</v>
      </c>
      <c r="C1243">
        <v>21</v>
      </c>
      <c r="D1243">
        <v>17</v>
      </c>
      <c r="E1243">
        <v>6</v>
      </c>
      <c r="F1243" s="2">
        <f t="shared" si="19"/>
        <v>43882</v>
      </c>
      <c r="G1243" s="11">
        <v>43882.708333333336</v>
      </c>
      <c r="H1243" s="9">
        <f>VLOOKUP(F1243, 'Report Output'!$A$5:$Y$370, 'Hourly Table'!D1243+2, 0)</f>
        <v>18.05</v>
      </c>
      <c r="I1243" s="10">
        <f>VLOOKUP(G1243,'PJM South (2018-2020)'!B$17528:C$26311,2,0)</f>
        <v>17.11</v>
      </c>
    </row>
    <row r="1244" spans="1:9" x14ac:dyDescent="0.25">
      <c r="A1244">
        <v>2020</v>
      </c>
      <c r="B1244">
        <v>2</v>
      </c>
      <c r="C1244">
        <v>21</v>
      </c>
      <c r="D1244">
        <v>18</v>
      </c>
      <c r="E1244">
        <v>6</v>
      </c>
      <c r="F1244" s="2">
        <f t="shared" si="19"/>
        <v>43882</v>
      </c>
      <c r="G1244" s="11">
        <v>43882.75</v>
      </c>
      <c r="H1244" s="9">
        <f>VLOOKUP(F1244, 'Report Output'!$A$5:$Y$370, 'Hourly Table'!D1244+2, 0)</f>
        <v>18.23</v>
      </c>
      <c r="I1244" s="10">
        <f>VLOOKUP(G1244,'PJM South (2018-2020)'!B$17528:C$26311,2,0)</f>
        <v>19.8</v>
      </c>
    </row>
    <row r="1245" spans="1:9" x14ac:dyDescent="0.25">
      <c r="A1245">
        <v>2020</v>
      </c>
      <c r="B1245">
        <v>2</v>
      </c>
      <c r="C1245">
        <v>21</v>
      </c>
      <c r="D1245">
        <v>19</v>
      </c>
      <c r="E1245">
        <v>6</v>
      </c>
      <c r="F1245" s="2">
        <f t="shared" si="19"/>
        <v>43882</v>
      </c>
      <c r="G1245" s="11">
        <v>43882.791666666664</v>
      </c>
      <c r="H1245" s="9">
        <f>VLOOKUP(F1245, 'Report Output'!$A$5:$Y$370, 'Hourly Table'!D1245+2, 0)</f>
        <v>18.27</v>
      </c>
      <c r="I1245" s="10">
        <f>VLOOKUP(G1245,'PJM South (2018-2020)'!B$17528:C$26311,2,0)</f>
        <v>20.03</v>
      </c>
    </row>
    <row r="1246" spans="1:9" x14ac:dyDescent="0.25">
      <c r="A1246">
        <v>2020</v>
      </c>
      <c r="B1246">
        <v>2</v>
      </c>
      <c r="C1246">
        <v>21</v>
      </c>
      <c r="D1246">
        <v>20</v>
      </c>
      <c r="E1246">
        <v>6</v>
      </c>
      <c r="F1246" s="2">
        <f t="shared" si="19"/>
        <v>43882</v>
      </c>
      <c r="G1246" s="11">
        <v>43882.833333333336</v>
      </c>
      <c r="H1246" s="9">
        <f>VLOOKUP(F1246, 'Report Output'!$A$5:$Y$370, 'Hourly Table'!D1246+2, 0)</f>
        <v>18.75</v>
      </c>
      <c r="I1246" s="10">
        <f>VLOOKUP(G1246,'PJM South (2018-2020)'!B$17528:C$26311,2,0)</f>
        <v>19.93</v>
      </c>
    </row>
    <row r="1247" spans="1:9" x14ac:dyDescent="0.25">
      <c r="A1247">
        <v>2020</v>
      </c>
      <c r="B1247">
        <v>2</v>
      </c>
      <c r="C1247">
        <v>21</v>
      </c>
      <c r="D1247">
        <v>21</v>
      </c>
      <c r="E1247">
        <v>6</v>
      </c>
      <c r="F1247" s="2">
        <f t="shared" si="19"/>
        <v>43882</v>
      </c>
      <c r="G1247" s="11">
        <v>43882.875</v>
      </c>
      <c r="H1247" s="9">
        <f>VLOOKUP(F1247, 'Report Output'!$A$5:$Y$370, 'Hourly Table'!D1247+2, 0)</f>
        <v>18.77</v>
      </c>
      <c r="I1247" s="10">
        <f>VLOOKUP(G1247,'PJM South (2018-2020)'!B$17528:C$26311,2,0)</f>
        <v>19</v>
      </c>
    </row>
    <row r="1248" spans="1:9" x14ac:dyDescent="0.25">
      <c r="A1248">
        <v>2020</v>
      </c>
      <c r="B1248">
        <v>2</v>
      </c>
      <c r="C1248">
        <v>21</v>
      </c>
      <c r="D1248">
        <v>22</v>
      </c>
      <c r="E1248">
        <v>6</v>
      </c>
      <c r="F1248" s="2">
        <f t="shared" si="19"/>
        <v>43882</v>
      </c>
      <c r="G1248" s="11">
        <v>43882.916666666664</v>
      </c>
      <c r="H1248" s="9">
        <f>VLOOKUP(F1248, 'Report Output'!$A$5:$Y$370, 'Hourly Table'!D1248+2, 0)</f>
        <v>18.8</v>
      </c>
      <c r="I1248" s="10">
        <f>VLOOKUP(G1248,'PJM South (2018-2020)'!B$17528:C$26311,2,0)</f>
        <v>18.27</v>
      </c>
    </row>
    <row r="1249" spans="1:9" x14ac:dyDescent="0.25">
      <c r="A1249">
        <v>2020</v>
      </c>
      <c r="B1249">
        <v>2</v>
      </c>
      <c r="C1249">
        <v>21</v>
      </c>
      <c r="D1249">
        <v>23</v>
      </c>
      <c r="E1249">
        <v>6</v>
      </c>
      <c r="F1249" s="2">
        <f t="shared" si="19"/>
        <v>43882</v>
      </c>
      <c r="G1249" s="11">
        <v>43882.958333333336</v>
      </c>
      <c r="H1249" s="9">
        <f>VLOOKUP(F1249, 'Report Output'!$A$5:$Y$370, 'Hourly Table'!D1249+2, 0)</f>
        <v>19.260000000000002</v>
      </c>
      <c r="I1249" s="10">
        <f>VLOOKUP(G1249,'PJM South (2018-2020)'!B$17528:C$26311,2,0)</f>
        <v>18.37</v>
      </c>
    </row>
    <row r="1250" spans="1:9" x14ac:dyDescent="0.25">
      <c r="A1250">
        <v>2020</v>
      </c>
      <c r="B1250">
        <v>2</v>
      </c>
      <c r="C1250">
        <v>22</v>
      </c>
      <c r="D1250">
        <v>0</v>
      </c>
      <c r="E1250">
        <v>7</v>
      </c>
      <c r="F1250" s="2">
        <f t="shared" si="19"/>
        <v>43883</v>
      </c>
      <c r="G1250" s="11">
        <v>43883</v>
      </c>
      <c r="H1250" s="9">
        <f>VLOOKUP(F1250, 'Report Output'!$A$5:$Y$370, 'Hourly Table'!D1250+2, 0)</f>
        <v>19.100000000000001</v>
      </c>
      <c r="I1250" s="10">
        <f>VLOOKUP(G1250,'PJM South (2018-2020)'!B$17528:C$26311,2,0)</f>
        <v>21.05</v>
      </c>
    </row>
    <row r="1251" spans="1:9" x14ac:dyDescent="0.25">
      <c r="A1251">
        <v>2020</v>
      </c>
      <c r="B1251">
        <v>2</v>
      </c>
      <c r="C1251">
        <v>22</v>
      </c>
      <c r="D1251">
        <v>1</v>
      </c>
      <c r="E1251">
        <v>7</v>
      </c>
      <c r="F1251" s="2">
        <f t="shared" si="19"/>
        <v>43883</v>
      </c>
      <c r="G1251" s="11">
        <v>43883.041666666664</v>
      </c>
      <c r="H1251" s="9">
        <f>VLOOKUP(F1251, 'Report Output'!$A$5:$Y$370, 'Hourly Table'!D1251+2, 0)</f>
        <v>19.14</v>
      </c>
      <c r="I1251" s="10">
        <f>VLOOKUP(G1251,'PJM South (2018-2020)'!B$17528:C$26311,2,0)</f>
        <v>21.17</v>
      </c>
    </row>
    <row r="1252" spans="1:9" x14ac:dyDescent="0.25">
      <c r="A1252">
        <v>2020</v>
      </c>
      <c r="B1252">
        <v>2</v>
      </c>
      <c r="C1252">
        <v>22</v>
      </c>
      <c r="D1252">
        <v>2</v>
      </c>
      <c r="E1252">
        <v>7</v>
      </c>
      <c r="F1252" s="2">
        <f t="shared" si="19"/>
        <v>43883</v>
      </c>
      <c r="G1252" s="11">
        <v>43883.083333333336</v>
      </c>
      <c r="H1252" s="9">
        <f>VLOOKUP(F1252, 'Report Output'!$A$5:$Y$370, 'Hourly Table'!D1252+2, 0)</f>
        <v>19.29</v>
      </c>
      <c r="I1252" s="10">
        <f>VLOOKUP(G1252,'PJM South (2018-2020)'!B$17528:C$26311,2,0)</f>
        <v>20.260000000000002</v>
      </c>
    </row>
    <row r="1253" spans="1:9" x14ac:dyDescent="0.25">
      <c r="A1253">
        <v>2020</v>
      </c>
      <c r="B1253">
        <v>2</v>
      </c>
      <c r="C1253">
        <v>22</v>
      </c>
      <c r="D1253">
        <v>3</v>
      </c>
      <c r="E1253">
        <v>7</v>
      </c>
      <c r="F1253" s="2">
        <f t="shared" si="19"/>
        <v>43883</v>
      </c>
      <c r="G1253" s="11">
        <v>43883.125</v>
      </c>
      <c r="H1253" s="9">
        <f>VLOOKUP(F1253, 'Report Output'!$A$5:$Y$370, 'Hourly Table'!D1253+2, 0)</f>
        <v>19.25</v>
      </c>
      <c r="I1253" s="10">
        <f>VLOOKUP(G1253,'PJM South (2018-2020)'!B$17528:C$26311,2,0)</f>
        <v>19.28</v>
      </c>
    </row>
    <row r="1254" spans="1:9" x14ac:dyDescent="0.25">
      <c r="A1254">
        <v>2020</v>
      </c>
      <c r="B1254">
        <v>2</v>
      </c>
      <c r="C1254">
        <v>22</v>
      </c>
      <c r="D1254">
        <v>4</v>
      </c>
      <c r="E1254">
        <v>7</v>
      </c>
      <c r="F1254" s="2">
        <f t="shared" si="19"/>
        <v>43883</v>
      </c>
      <c r="G1254" s="11">
        <v>43883.166666666664</v>
      </c>
      <c r="H1254" s="9">
        <f>VLOOKUP(F1254, 'Report Output'!$A$5:$Y$370, 'Hourly Table'!D1254+2, 0)</f>
        <v>19.27</v>
      </c>
      <c r="I1254" s="10">
        <f>VLOOKUP(G1254,'PJM South (2018-2020)'!B$17528:C$26311,2,0)</f>
        <v>20.27</v>
      </c>
    </row>
    <row r="1255" spans="1:9" x14ac:dyDescent="0.25">
      <c r="A1255">
        <v>2020</v>
      </c>
      <c r="B1255">
        <v>2</v>
      </c>
      <c r="C1255">
        <v>22</v>
      </c>
      <c r="D1255">
        <v>5</v>
      </c>
      <c r="E1255">
        <v>7</v>
      </c>
      <c r="F1255" s="2">
        <f t="shared" si="19"/>
        <v>43883</v>
      </c>
      <c r="G1255" s="11">
        <v>43883.208333333336</v>
      </c>
      <c r="H1255" s="9">
        <f>VLOOKUP(F1255, 'Report Output'!$A$5:$Y$370, 'Hourly Table'!D1255+2, 0)</f>
        <v>19.399999999999999</v>
      </c>
      <c r="I1255" s="10">
        <f>VLOOKUP(G1255,'PJM South (2018-2020)'!B$17528:C$26311,2,0)</f>
        <v>20.39</v>
      </c>
    </row>
    <row r="1256" spans="1:9" x14ac:dyDescent="0.25">
      <c r="A1256">
        <v>2020</v>
      </c>
      <c r="B1256">
        <v>2</v>
      </c>
      <c r="C1256">
        <v>22</v>
      </c>
      <c r="D1256">
        <v>6</v>
      </c>
      <c r="E1256">
        <v>7</v>
      </c>
      <c r="F1256" s="2">
        <f t="shared" si="19"/>
        <v>43883</v>
      </c>
      <c r="G1256" s="11">
        <v>43883.25</v>
      </c>
      <c r="H1256" s="9">
        <f>VLOOKUP(F1256, 'Report Output'!$A$5:$Y$370, 'Hourly Table'!D1256+2, 0)</f>
        <v>19.89</v>
      </c>
      <c r="I1256" s="10">
        <f>VLOOKUP(G1256,'PJM South (2018-2020)'!B$17528:C$26311,2,0)</f>
        <v>25.89</v>
      </c>
    </row>
    <row r="1257" spans="1:9" x14ac:dyDescent="0.25">
      <c r="A1257">
        <v>2020</v>
      </c>
      <c r="B1257">
        <v>2</v>
      </c>
      <c r="C1257">
        <v>22</v>
      </c>
      <c r="D1257">
        <v>7</v>
      </c>
      <c r="E1257">
        <v>7</v>
      </c>
      <c r="F1257" s="2">
        <f t="shared" si="19"/>
        <v>43883</v>
      </c>
      <c r="G1257" s="11">
        <v>43883.291666666664</v>
      </c>
      <c r="H1257" s="9">
        <f>VLOOKUP(F1257, 'Report Output'!$A$5:$Y$370, 'Hourly Table'!D1257+2, 0)</f>
        <v>20.8</v>
      </c>
      <c r="I1257" s="10">
        <f>VLOOKUP(G1257,'PJM South (2018-2020)'!B$17528:C$26311,2,0)</f>
        <v>21.59</v>
      </c>
    </row>
    <row r="1258" spans="1:9" x14ac:dyDescent="0.25">
      <c r="A1258">
        <v>2020</v>
      </c>
      <c r="B1258">
        <v>2</v>
      </c>
      <c r="C1258">
        <v>22</v>
      </c>
      <c r="D1258">
        <v>8</v>
      </c>
      <c r="E1258">
        <v>7</v>
      </c>
      <c r="F1258" s="2">
        <f t="shared" si="19"/>
        <v>43883</v>
      </c>
      <c r="G1258" s="11">
        <v>43883.333333333336</v>
      </c>
      <c r="H1258" s="9">
        <f>VLOOKUP(F1258, 'Report Output'!$A$5:$Y$370, 'Hourly Table'!D1258+2, 0)</f>
        <v>19.78</v>
      </c>
      <c r="I1258" s="10">
        <f>VLOOKUP(G1258,'PJM South (2018-2020)'!B$17528:C$26311,2,0)</f>
        <v>19.899999999999999</v>
      </c>
    </row>
    <row r="1259" spans="1:9" x14ac:dyDescent="0.25">
      <c r="A1259">
        <v>2020</v>
      </c>
      <c r="B1259">
        <v>2</v>
      </c>
      <c r="C1259">
        <v>22</v>
      </c>
      <c r="D1259">
        <v>9</v>
      </c>
      <c r="E1259">
        <v>7</v>
      </c>
      <c r="F1259" s="2">
        <f t="shared" si="19"/>
        <v>43883</v>
      </c>
      <c r="G1259" s="11">
        <v>43883.375</v>
      </c>
      <c r="H1259" s="9">
        <f>VLOOKUP(F1259, 'Report Output'!$A$5:$Y$370, 'Hourly Table'!D1259+2, 0)</f>
        <v>19.489999999999998</v>
      </c>
      <c r="I1259" s="10">
        <f>VLOOKUP(G1259,'PJM South (2018-2020)'!B$17528:C$26311,2,0)</f>
        <v>20.059999999999999</v>
      </c>
    </row>
    <row r="1260" spans="1:9" x14ac:dyDescent="0.25">
      <c r="A1260">
        <v>2020</v>
      </c>
      <c r="B1260">
        <v>2</v>
      </c>
      <c r="C1260">
        <v>22</v>
      </c>
      <c r="D1260">
        <v>10</v>
      </c>
      <c r="E1260">
        <v>7</v>
      </c>
      <c r="F1260" s="2">
        <f t="shared" si="19"/>
        <v>43883</v>
      </c>
      <c r="G1260" s="11">
        <v>43883.416666666664</v>
      </c>
      <c r="H1260" s="9">
        <f>VLOOKUP(F1260, 'Report Output'!$A$5:$Y$370, 'Hourly Table'!D1260+2, 0)</f>
        <v>18.96</v>
      </c>
      <c r="I1260" s="10">
        <f>VLOOKUP(G1260,'PJM South (2018-2020)'!B$17528:C$26311,2,0)</f>
        <v>15.86</v>
      </c>
    </row>
    <row r="1261" spans="1:9" x14ac:dyDescent="0.25">
      <c r="A1261">
        <v>2020</v>
      </c>
      <c r="B1261">
        <v>2</v>
      </c>
      <c r="C1261">
        <v>22</v>
      </c>
      <c r="D1261">
        <v>11</v>
      </c>
      <c r="E1261">
        <v>7</v>
      </c>
      <c r="F1261" s="2">
        <f t="shared" si="19"/>
        <v>43883</v>
      </c>
      <c r="G1261" s="11">
        <v>43883.458333333336</v>
      </c>
      <c r="H1261" s="9">
        <f>VLOOKUP(F1261, 'Report Output'!$A$5:$Y$370, 'Hourly Table'!D1261+2, 0)</f>
        <v>19.23</v>
      </c>
      <c r="I1261" s="10">
        <f>VLOOKUP(G1261,'PJM South (2018-2020)'!B$17528:C$26311,2,0)</f>
        <v>16.309999999999999</v>
      </c>
    </row>
    <row r="1262" spans="1:9" x14ac:dyDescent="0.25">
      <c r="A1262">
        <v>2020</v>
      </c>
      <c r="B1262">
        <v>2</v>
      </c>
      <c r="C1262">
        <v>22</v>
      </c>
      <c r="D1262">
        <v>12</v>
      </c>
      <c r="E1262">
        <v>7</v>
      </c>
      <c r="F1262" s="2">
        <f t="shared" si="19"/>
        <v>43883</v>
      </c>
      <c r="G1262" s="11">
        <v>43883.5</v>
      </c>
      <c r="H1262" s="9">
        <f>VLOOKUP(F1262, 'Report Output'!$A$5:$Y$370, 'Hourly Table'!D1262+2, 0)</f>
        <v>18.940000000000001</v>
      </c>
      <c r="I1262" s="10">
        <f>VLOOKUP(G1262,'PJM South (2018-2020)'!B$17528:C$26311,2,0)</f>
        <v>15.17</v>
      </c>
    </row>
    <row r="1263" spans="1:9" x14ac:dyDescent="0.25">
      <c r="A1263">
        <v>2020</v>
      </c>
      <c r="B1263">
        <v>2</v>
      </c>
      <c r="C1263">
        <v>22</v>
      </c>
      <c r="D1263">
        <v>13</v>
      </c>
      <c r="E1263">
        <v>7</v>
      </c>
      <c r="F1263" s="2">
        <f t="shared" si="19"/>
        <v>43883</v>
      </c>
      <c r="G1263" s="11">
        <v>43883.541666666664</v>
      </c>
      <c r="H1263" s="9">
        <f>VLOOKUP(F1263, 'Report Output'!$A$5:$Y$370, 'Hourly Table'!D1263+2, 0)</f>
        <v>18.75</v>
      </c>
      <c r="I1263" s="10">
        <f>VLOOKUP(G1263,'PJM South (2018-2020)'!B$17528:C$26311,2,0)</f>
        <v>14.64</v>
      </c>
    </row>
    <row r="1264" spans="1:9" x14ac:dyDescent="0.25">
      <c r="A1264">
        <v>2020</v>
      </c>
      <c r="B1264">
        <v>2</v>
      </c>
      <c r="C1264">
        <v>22</v>
      </c>
      <c r="D1264">
        <v>14</v>
      </c>
      <c r="E1264">
        <v>7</v>
      </c>
      <c r="F1264" s="2">
        <f t="shared" si="19"/>
        <v>43883</v>
      </c>
      <c r="G1264" s="11">
        <v>43883.583333333336</v>
      </c>
      <c r="H1264" s="9">
        <f>VLOOKUP(F1264, 'Report Output'!$A$5:$Y$370, 'Hourly Table'!D1264+2, 0)</f>
        <v>18.62</v>
      </c>
      <c r="I1264" s="10">
        <f>VLOOKUP(G1264,'PJM South (2018-2020)'!B$17528:C$26311,2,0)</f>
        <v>13.13</v>
      </c>
    </row>
    <row r="1265" spans="1:9" x14ac:dyDescent="0.25">
      <c r="A1265">
        <v>2020</v>
      </c>
      <c r="B1265">
        <v>2</v>
      </c>
      <c r="C1265">
        <v>22</v>
      </c>
      <c r="D1265">
        <v>15</v>
      </c>
      <c r="E1265">
        <v>7</v>
      </c>
      <c r="F1265" s="2">
        <f t="shared" si="19"/>
        <v>43883</v>
      </c>
      <c r="G1265" s="11">
        <v>43883.625</v>
      </c>
      <c r="H1265" s="9">
        <f>VLOOKUP(F1265, 'Report Output'!$A$5:$Y$370, 'Hourly Table'!D1265+2, 0)</f>
        <v>18.45</v>
      </c>
      <c r="I1265" s="10">
        <f>VLOOKUP(G1265,'PJM South (2018-2020)'!B$17528:C$26311,2,0)</f>
        <v>12.68</v>
      </c>
    </row>
    <row r="1266" spans="1:9" x14ac:dyDescent="0.25">
      <c r="A1266">
        <v>2020</v>
      </c>
      <c r="B1266">
        <v>2</v>
      </c>
      <c r="C1266">
        <v>22</v>
      </c>
      <c r="D1266">
        <v>16</v>
      </c>
      <c r="E1266">
        <v>7</v>
      </c>
      <c r="F1266" s="2">
        <f t="shared" si="19"/>
        <v>43883</v>
      </c>
      <c r="G1266" s="11">
        <v>43883.666666666664</v>
      </c>
      <c r="H1266" s="9">
        <f>VLOOKUP(F1266, 'Report Output'!$A$5:$Y$370, 'Hourly Table'!D1266+2, 0)</f>
        <v>18.309999999999999</v>
      </c>
      <c r="I1266" s="10">
        <f>VLOOKUP(G1266,'PJM South (2018-2020)'!B$17528:C$26311,2,0)</f>
        <v>13.26</v>
      </c>
    </row>
    <row r="1267" spans="1:9" x14ac:dyDescent="0.25">
      <c r="A1267">
        <v>2020</v>
      </c>
      <c r="B1267">
        <v>2</v>
      </c>
      <c r="C1267">
        <v>22</v>
      </c>
      <c r="D1267">
        <v>17</v>
      </c>
      <c r="E1267">
        <v>7</v>
      </c>
      <c r="F1267" s="2">
        <f t="shared" si="19"/>
        <v>43883</v>
      </c>
      <c r="G1267" s="11">
        <v>43883.708333333336</v>
      </c>
      <c r="H1267" s="9">
        <f>VLOOKUP(F1267, 'Report Output'!$A$5:$Y$370, 'Hourly Table'!D1267+2, 0)</f>
        <v>18.329999999999998</v>
      </c>
      <c r="I1267" s="10">
        <f>VLOOKUP(G1267,'PJM South (2018-2020)'!B$17528:C$26311,2,0)</f>
        <v>13.91</v>
      </c>
    </row>
    <row r="1268" spans="1:9" x14ac:dyDescent="0.25">
      <c r="A1268">
        <v>2020</v>
      </c>
      <c r="B1268">
        <v>2</v>
      </c>
      <c r="C1268">
        <v>22</v>
      </c>
      <c r="D1268">
        <v>18</v>
      </c>
      <c r="E1268">
        <v>7</v>
      </c>
      <c r="F1268" s="2">
        <f t="shared" si="19"/>
        <v>43883</v>
      </c>
      <c r="G1268" s="11">
        <v>43883.75</v>
      </c>
      <c r="H1268" s="9">
        <f>VLOOKUP(F1268, 'Report Output'!$A$5:$Y$370, 'Hourly Table'!D1268+2, 0)</f>
        <v>18.53</v>
      </c>
      <c r="I1268" s="10">
        <f>VLOOKUP(G1268,'PJM South (2018-2020)'!B$17528:C$26311,2,0)</f>
        <v>17.3</v>
      </c>
    </row>
    <row r="1269" spans="1:9" x14ac:dyDescent="0.25">
      <c r="A1269">
        <v>2020</v>
      </c>
      <c r="B1269">
        <v>2</v>
      </c>
      <c r="C1269">
        <v>22</v>
      </c>
      <c r="D1269">
        <v>19</v>
      </c>
      <c r="E1269">
        <v>7</v>
      </c>
      <c r="F1269" s="2">
        <f t="shared" si="19"/>
        <v>43883</v>
      </c>
      <c r="G1269" s="11">
        <v>43883.791666666664</v>
      </c>
      <c r="H1269" s="9">
        <f>VLOOKUP(F1269, 'Report Output'!$A$5:$Y$370, 'Hourly Table'!D1269+2, 0)</f>
        <v>18.72</v>
      </c>
      <c r="I1269" s="10">
        <f>VLOOKUP(G1269,'PJM South (2018-2020)'!B$17528:C$26311,2,0)</f>
        <v>17.34</v>
      </c>
    </row>
    <row r="1270" spans="1:9" x14ac:dyDescent="0.25">
      <c r="A1270">
        <v>2020</v>
      </c>
      <c r="B1270">
        <v>2</v>
      </c>
      <c r="C1270">
        <v>22</v>
      </c>
      <c r="D1270">
        <v>20</v>
      </c>
      <c r="E1270">
        <v>7</v>
      </c>
      <c r="F1270" s="2">
        <f t="shared" si="19"/>
        <v>43883</v>
      </c>
      <c r="G1270" s="11">
        <v>43883.833333333336</v>
      </c>
      <c r="H1270" s="9">
        <f>VLOOKUP(F1270, 'Report Output'!$A$5:$Y$370, 'Hourly Table'!D1270+2, 0)</f>
        <v>18.829999999999998</v>
      </c>
      <c r="I1270" s="10">
        <f>VLOOKUP(G1270,'PJM South (2018-2020)'!B$17528:C$26311,2,0)</f>
        <v>16.91</v>
      </c>
    </row>
    <row r="1271" spans="1:9" x14ac:dyDescent="0.25">
      <c r="A1271">
        <v>2020</v>
      </c>
      <c r="B1271">
        <v>2</v>
      </c>
      <c r="C1271">
        <v>22</v>
      </c>
      <c r="D1271">
        <v>21</v>
      </c>
      <c r="E1271">
        <v>7</v>
      </c>
      <c r="F1271" s="2">
        <f t="shared" si="19"/>
        <v>43883</v>
      </c>
      <c r="G1271" s="11">
        <v>43883.875</v>
      </c>
      <c r="H1271" s="9">
        <f>VLOOKUP(F1271, 'Report Output'!$A$5:$Y$370, 'Hourly Table'!D1271+2, 0)</f>
        <v>18.91</v>
      </c>
      <c r="I1271" s="10">
        <f>VLOOKUP(G1271,'PJM South (2018-2020)'!B$17528:C$26311,2,0)</f>
        <v>16.899999999999999</v>
      </c>
    </row>
    <row r="1272" spans="1:9" x14ac:dyDescent="0.25">
      <c r="A1272">
        <v>2020</v>
      </c>
      <c r="B1272">
        <v>2</v>
      </c>
      <c r="C1272">
        <v>22</v>
      </c>
      <c r="D1272">
        <v>22</v>
      </c>
      <c r="E1272">
        <v>7</v>
      </c>
      <c r="F1272" s="2">
        <f t="shared" si="19"/>
        <v>43883</v>
      </c>
      <c r="G1272" s="11">
        <v>43883.916666666664</v>
      </c>
      <c r="H1272" s="9">
        <f>VLOOKUP(F1272, 'Report Output'!$A$5:$Y$370, 'Hourly Table'!D1272+2, 0)</f>
        <v>19.100000000000001</v>
      </c>
      <c r="I1272" s="10">
        <f>VLOOKUP(G1272,'PJM South (2018-2020)'!B$17528:C$26311,2,0)</f>
        <v>16</v>
      </c>
    </row>
    <row r="1273" spans="1:9" x14ac:dyDescent="0.25">
      <c r="A1273">
        <v>2020</v>
      </c>
      <c r="B1273">
        <v>2</v>
      </c>
      <c r="C1273">
        <v>22</v>
      </c>
      <c r="D1273">
        <v>23</v>
      </c>
      <c r="E1273">
        <v>7</v>
      </c>
      <c r="F1273" s="2">
        <f t="shared" si="19"/>
        <v>43883</v>
      </c>
      <c r="G1273" s="11">
        <v>43883.958333333336</v>
      </c>
      <c r="H1273" s="9">
        <f>VLOOKUP(F1273, 'Report Output'!$A$5:$Y$370, 'Hourly Table'!D1273+2, 0)</f>
        <v>19.059999999999999</v>
      </c>
      <c r="I1273" s="10">
        <f>VLOOKUP(G1273,'PJM South (2018-2020)'!B$17528:C$26311,2,0)</f>
        <v>16.93</v>
      </c>
    </row>
    <row r="1274" spans="1:9" x14ac:dyDescent="0.25">
      <c r="A1274">
        <v>2020</v>
      </c>
      <c r="B1274">
        <v>2</v>
      </c>
      <c r="C1274">
        <v>23</v>
      </c>
      <c r="D1274">
        <v>0</v>
      </c>
      <c r="E1274">
        <v>1</v>
      </c>
      <c r="F1274" s="2">
        <f t="shared" si="19"/>
        <v>43884</v>
      </c>
      <c r="G1274" s="11">
        <v>43884</v>
      </c>
      <c r="H1274" s="9">
        <f>VLOOKUP(F1274, 'Report Output'!$A$5:$Y$370, 'Hourly Table'!D1274+2, 0)</f>
        <v>19.38</v>
      </c>
      <c r="I1274" s="10">
        <f>VLOOKUP(G1274,'PJM South (2018-2020)'!B$17528:C$26311,2,0)</f>
        <v>17</v>
      </c>
    </row>
    <row r="1275" spans="1:9" x14ac:dyDescent="0.25">
      <c r="A1275">
        <v>2020</v>
      </c>
      <c r="B1275">
        <v>2</v>
      </c>
      <c r="C1275">
        <v>23</v>
      </c>
      <c r="D1275">
        <v>1</v>
      </c>
      <c r="E1275">
        <v>1</v>
      </c>
      <c r="F1275" s="2">
        <f t="shared" si="19"/>
        <v>43884</v>
      </c>
      <c r="G1275" s="11">
        <v>43884.041666666664</v>
      </c>
      <c r="H1275" s="9">
        <f>VLOOKUP(F1275, 'Report Output'!$A$5:$Y$370, 'Hourly Table'!D1275+2, 0)</f>
        <v>19.43</v>
      </c>
      <c r="I1275" s="10">
        <f>VLOOKUP(G1275,'PJM South (2018-2020)'!B$17528:C$26311,2,0)</f>
        <v>16.8</v>
      </c>
    </row>
    <row r="1276" spans="1:9" x14ac:dyDescent="0.25">
      <c r="A1276">
        <v>2020</v>
      </c>
      <c r="B1276">
        <v>2</v>
      </c>
      <c r="C1276">
        <v>23</v>
      </c>
      <c r="D1276">
        <v>2</v>
      </c>
      <c r="E1276">
        <v>1</v>
      </c>
      <c r="F1276" s="2">
        <f t="shared" si="19"/>
        <v>43884</v>
      </c>
      <c r="G1276" s="11">
        <v>43884.083333333336</v>
      </c>
      <c r="H1276" s="9">
        <f>VLOOKUP(F1276, 'Report Output'!$A$5:$Y$370, 'Hourly Table'!D1276+2, 0)</f>
        <v>19.489999999999998</v>
      </c>
      <c r="I1276" s="10">
        <f>VLOOKUP(G1276,'PJM South (2018-2020)'!B$17528:C$26311,2,0)</f>
        <v>17.940000000000001</v>
      </c>
    </row>
    <row r="1277" spans="1:9" x14ac:dyDescent="0.25">
      <c r="A1277">
        <v>2020</v>
      </c>
      <c r="B1277">
        <v>2</v>
      </c>
      <c r="C1277">
        <v>23</v>
      </c>
      <c r="D1277">
        <v>3</v>
      </c>
      <c r="E1277">
        <v>1</v>
      </c>
      <c r="F1277" s="2">
        <f t="shared" si="19"/>
        <v>43884</v>
      </c>
      <c r="G1277" s="11">
        <v>43884.125</v>
      </c>
      <c r="H1277" s="9">
        <f>VLOOKUP(F1277, 'Report Output'!$A$5:$Y$370, 'Hourly Table'!D1277+2, 0)</f>
        <v>19.54</v>
      </c>
      <c r="I1277" s="10">
        <f>VLOOKUP(G1277,'PJM South (2018-2020)'!B$17528:C$26311,2,0)</f>
        <v>17.989999999999998</v>
      </c>
    </row>
    <row r="1278" spans="1:9" x14ac:dyDescent="0.25">
      <c r="A1278">
        <v>2020</v>
      </c>
      <c r="B1278">
        <v>2</v>
      </c>
      <c r="C1278">
        <v>23</v>
      </c>
      <c r="D1278">
        <v>4</v>
      </c>
      <c r="E1278">
        <v>1</v>
      </c>
      <c r="F1278" s="2">
        <f t="shared" si="19"/>
        <v>43884</v>
      </c>
      <c r="G1278" s="11">
        <v>43884.166666666664</v>
      </c>
      <c r="H1278" s="9">
        <f>VLOOKUP(F1278, 'Report Output'!$A$5:$Y$370, 'Hourly Table'!D1278+2, 0)</f>
        <v>19.559999999999999</v>
      </c>
      <c r="I1278" s="10">
        <f>VLOOKUP(G1278,'PJM South (2018-2020)'!B$17528:C$26311,2,0)</f>
        <v>18.510000000000002</v>
      </c>
    </row>
    <row r="1279" spans="1:9" x14ac:dyDescent="0.25">
      <c r="A1279">
        <v>2020</v>
      </c>
      <c r="B1279">
        <v>2</v>
      </c>
      <c r="C1279">
        <v>23</v>
      </c>
      <c r="D1279">
        <v>5</v>
      </c>
      <c r="E1279">
        <v>1</v>
      </c>
      <c r="F1279" s="2">
        <f t="shared" si="19"/>
        <v>43884</v>
      </c>
      <c r="G1279" s="11">
        <v>43884.208333333336</v>
      </c>
      <c r="H1279" s="9">
        <f>VLOOKUP(F1279, 'Report Output'!$A$5:$Y$370, 'Hourly Table'!D1279+2, 0)</f>
        <v>19.68</v>
      </c>
      <c r="I1279" s="10">
        <f>VLOOKUP(G1279,'PJM South (2018-2020)'!B$17528:C$26311,2,0)</f>
        <v>17.600000000000001</v>
      </c>
    </row>
    <row r="1280" spans="1:9" x14ac:dyDescent="0.25">
      <c r="A1280">
        <v>2020</v>
      </c>
      <c r="B1280">
        <v>2</v>
      </c>
      <c r="C1280">
        <v>23</v>
      </c>
      <c r="D1280">
        <v>6</v>
      </c>
      <c r="E1280">
        <v>1</v>
      </c>
      <c r="F1280" s="2">
        <f t="shared" si="19"/>
        <v>43884</v>
      </c>
      <c r="G1280" s="11">
        <v>43884.25</v>
      </c>
      <c r="H1280" s="9">
        <f>VLOOKUP(F1280, 'Report Output'!$A$5:$Y$370, 'Hourly Table'!D1280+2, 0)</f>
        <v>19.66</v>
      </c>
      <c r="I1280" s="10">
        <f>VLOOKUP(G1280,'PJM South (2018-2020)'!B$17528:C$26311,2,0)</f>
        <v>19.43</v>
      </c>
    </row>
    <row r="1281" spans="1:9" x14ac:dyDescent="0.25">
      <c r="A1281">
        <v>2020</v>
      </c>
      <c r="B1281">
        <v>2</v>
      </c>
      <c r="C1281">
        <v>23</v>
      </c>
      <c r="D1281">
        <v>7</v>
      </c>
      <c r="E1281">
        <v>1</v>
      </c>
      <c r="F1281" s="2">
        <f t="shared" si="19"/>
        <v>43884</v>
      </c>
      <c r="G1281" s="11">
        <v>43884.291666666664</v>
      </c>
      <c r="H1281" s="9">
        <f>VLOOKUP(F1281, 'Report Output'!$A$5:$Y$370, 'Hourly Table'!D1281+2, 0)</f>
        <v>19.600000000000001</v>
      </c>
      <c r="I1281" s="10">
        <f>VLOOKUP(G1281,'PJM South (2018-2020)'!B$17528:C$26311,2,0)</f>
        <v>18.55</v>
      </c>
    </row>
    <row r="1282" spans="1:9" x14ac:dyDescent="0.25">
      <c r="A1282">
        <v>2020</v>
      </c>
      <c r="B1282">
        <v>2</v>
      </c>
      <c r="C1282">
        <v>23</v>
      </c>
      <c r="D1282">
        <v>8</v>
      </c>
      <c r="E1282">
        <v>1</v>
      </c>
      <c r="F1282" s="2">
        <f t="shared" si="19"/>
        <v>43884</v>
      </c>
      <c r="G1282" s="11">
        <v>43884.333333333336</v>
      </c>
      <c r="H1282" s="9">
        <f>VLOOKUP(F1282, 'Report Output'!$A$5:$Y$370, 'Hourly Table'!D1282+2, 0)</f>
        <v>19.47</v>
      </c>
      <c r="I1282" s="10">
        <f>VLOOKUP(G1282,'PJM South (2018-2020)'!B$17528:C$26311,2,0)</f>
        <v>16.95</v>
      </c>
    </row>
    <row r="1283" spans="1:9" x14ac:dyDescent="0.25">
      <c r="A1283">
        <v>2020</v>
      </c>
      <c r="B1283">
        <v>2</v>
      </c>
      <c r="C1283">
        <v>23</v>
      </c>
      <c r="D1283">
        <v>9</v>
      </c>
      <c r="E1283">
        <v>1</v>
      </c>
      <c r="F1283" s="2">
        <f t="shared" ref="F1283:F1346" si="20">DATE(A1283, B1283, C1283)</f>
        <v>43884</v>
      </c>
      <c r="G1283" s="11">
        <v>43884.375</v>
      </c>
      <c r="H1283" s="9">
        <f>VLOOKUP(F1283, 'Report Output'!$A$5:$Y$370, 'Hourly Table'!D1283+2, 0)</f>
        <v>19.11</v>
      </c>
      <c r="I1283" s="10">
        <f>VLOOKUP(G1283,'PJM South (2018-2020)'!B$17528:C$26311,2,0)</f>
        <v>15.94</v>
      </c>
    </row>
    <row r="1284" spans="1:9" x14ac:dyDescent="0.25">
      <c r="A1284">
        <v>2020</v>
      </c>
      <c r="B1284">
        <v>2</v>
      </c>
      <c r="C1284">
        <v>23</v>
      </c>
      <c r="D1284">
        <v>10</v>
      </c>
      <c r="E1284">
        <v>1</v>
      </c>
      <c r="F1284" s="2">
        <f t="shared" si="20"/>
        <v>43884</v>
      </c>
      <c r="G1284" s="11">
        <v>43884.416666666664</v>
      </c>
      <c r="H1284" s="9">
        <f>VLOOKUP(F1284, 'Report Output'!$A$5:$Y$370, 'Hourly Table'!D1284+2, 0)</f>
        <v>19.350000000000001</v>
      </c>
      <c r="I1284" s="10">
        <f>VLOOKUP(G1284,'PJM South (2018-2020)'!B$17528:C$26311,2,0)</f>
        <v>15.36</v>
      </c>
    </row>
    <row r="1285" spans="1:9" x14ac:dyDescent="0.25">
      <c r="A1285">
        <v>2020</v>
      </c>
      <c r="B1285">
        <v>2</v>
      </c>
      <c r="C1285">
        <v>23</v>
      </c>
      <c r="D1285">
        <v>11</v>
      </c>
      <c r="E1285">
        <v>1</v>
      </c>
      <c r="F1285" s="2">
        <f t="shared" si="20"/>
        <v>43884</v>
      </c>
      <c r="G1285" s="11">
        <v>43884.458333333336</v>
      </c>
      <c r="H1285" s="9">
        <f>VLOOKUP(F1285, 'Report Output'!$A$5:$Y$370, 'Hourly Table'!D1285+2, 0)</f>
        <v>19.07</v>
      </c>
      <c r="I1285" s="10">
        <f>VLOOKUP(G1285,'PJM South (2018-2020)'!B$17528:C$26311,2,0)</f>
        <v>16.23</v>
      </c>
    </row>
    <row r="1286" spans="1:9" x14ac:dyDescent="0.25">
      <c r="A1286">
        <v>2020</v>
      </c>
      <c r="B1286">
        <v>2</v>
      </c>
      <c r="C1286">
        <v>23</v>
      </c>
      <c r="D1286">
        <v>12</v>
      </c>
      <c r="E1286">
        <v>1</v>
      </c>
      <c r="F1286" s="2">
        <f t="shared" si="20"/>
        <v>43884</v>
      </c>
      <c r="G1286" s="11">
        <v>43884.5</v>
      </c>
      <c r="H1286" s="9">
        <f>VLOOKUP(F1286, 'Report Output'!$A$5:$Y$370, 'Hourly Table'!D1286+2, 0)</f>
        <v>18.91</v>
      </c>
      <c r="I1286" s="10">
        <f>VLOOKUP(G1286,'PJM South (2018-2020)'!B$17528:C$26311,2,0)</f>
        <v>15.21</v>
      </c>
    </row>
    <row r="1287" spans="1:9" x14ac:dyDescent="0.25">
      <c r="A1287">
        <v>2020</v>
      </c>
      <c r="B1287">
        <v>2</v>
      </c>
      <c r="C1287">
        <v>23</v>
      </c>
      <c r="D1287">
        <v>13</v>
      </c>
      <c r="E1287">
        <v>1</v>
      </c>
      <c r="F1287" s="2">
        <f t="shared" si="20"/>
        <v>43884</v>
      </c>
      <c r="G1287" s="11">
        <v>43884.541666666664</v>
      </c>
      <c r="H1287" s="9">
        <f>VLOOKUP(F1287, 'Report Output'!$A$5:$Y$370, 'Hourly Table'!D1287+2, 0)</f>
        <v>18.72</v>
      </c>
      <c r="I1287" s="10">
        <f>VLOOKUP(G1287,'PJM South (2018-2020)'!B$17528:C$26311,2,0)</f>
        <v>14.16</v>
      </c>
    </row>
    <row r="1288" spans="1:9" x14ac:dyDescent="0.25">
      <c r="A1288">
        <v>2020</v>
      </c>
      <c r="B1288">
        <v>2</v>
      </c>
      <c r="C1288">
        <v>23</v>
      </c>
      <c r="D1288">
        <v>14</v>
      </c>
      <c r="E1288">
        <v>1</v>
      </c>
      <c r="F1288" s="2">
        <f t="shared" si="20"/>
        <v>43884</v>
      </c>
      <c r="G1288" s="11">
        <v>43884.583333333336</v>
      </c>
      <c r="H1288" s="9">
        <f>VLOOKUP(F1288, 'Report Output'!$A$5:$Y$370, 'Hourly Table'!D1288+2, 0)</f>
        <v>18.71</v>
      </c>
      <c r="I1288" s="10">
        <f>VLOOKUP(G1288,'PJM South (2018-2020)'!B$17528:C$26311,2,0)</f>
        <v>13.49</v>
      </c>
    </row>
    <row r="1289" spans="1:9" x14ac:dyDescent="0.25">
      <c r="A1289">
        <v>2020</v>
      </c>
      <c r="B1289">
        <v>2</v>
      </c>
      <c r="C1289">
        <v>23</v>
      </c>
      <c r="D1289">
        <v>15</v>
      </c>
      <c r="E1289">
        <v>1</v>
      </c>
      <c r="F1289" s="2">
        <f t="shared" si="20"/>
        <v>43884</v>
      </c>
      <c r="G1289" s="11">
        <v>43884.625</v>
      </c>
      <c r="H1289" s="9">
        <f>VLOOKUP(F1289, 'Report Output'!$A$5:$Y$370, 'Hourly Table'!D1289+2, 0)</f>
        <v>18.53</v>
      </c>
      <c r="I1289" s="10">
        <f>VLOOKUP(G1289,'PJM South (2018-2020)'!B$17528:C$26311,2,0)</f>
        <v>13.26</v>
      </c>
    </row>
    <row r="1290" spans="1:9" x14ac:dyDescent="0.25">
      <c r="A1290">
        <v>2020</v>
      </c>
      <c r="B1290">
        <v>2</v>
      </c>
      <c r="C1290">
        <v>23</v>
      </c>
      <c r="D1290">
        <v>16</v>
      </c>
      <c r="E1290">
        <v>1</v>
      </c>
      <c r="F1290" s="2">
        <f t="shared" si="20"/>
        <v>43884</v>
      </c>
      <c r="G1290" s="11">
        <v>43884.666666666664</v>
      </c>
      <c r="H1290" s="9">
        <f>VLOOKUP(F1290, 'Report Output'!$A$5:$Y$370, 'Hourly Table'!D1290+2, 0)</f>
        <v>18.809999999999999</v>
      </c>
      <c r="I1290" s="10">
        <f>VLOOKUP(G1290,'PJM South (2018-2020)'!B$17528:C$26311,2,0)</f>
        <v>13.5</v>
      </c>
    </row>
    <row r="1291" spans="1:9" x14ac:dyDescent="0.25">
      <c r="A1291">
        <v>2020</v>
      </c>
      <c r="B1291">
        <v>2</v>
      </c>
      <c r="C1291">
        <v>23</v>
      </c>
      <c r="D1291">
        <v>17</v>
      </c>
      <c r="E1291">
        <v>1</v>
      </c>
      <c r="F1291" s="2">
        <f t="shared" si="20"/>
        <v>43884</v>
      </c>
      <c r="G1291" s="11">
        <v>43884.708333333336</v>
      </c>
      <c r="H1291" s="9">
        <f>VLOOKUP(F1291, 'Report Output'!$A$5:$Y$370, 'Hourly Table'!D1291+2, 0)</f>
        <v>18.489999999999998</v>
      </c>
      <c r="I1291" s="10">
        <f>VLOOKUP(G1291,'PJM South (2018-2020)'!B$17528:C$26311,2,0)</f>
        <v>14.5</v>
      </c>
    </row>
    <row r="1292" spans="1:9" x14ac:dyDescent="0.25">
      <c r="A1292">
        <v>2020</v>
      </c>
      <c r="B1292">
        <v>2</v>
      </c>
      <c r="C1292">
        <v>23</v>
      </c>
      <c r="D1292">
        <v>18</v>
      </c>
      <c r="E1292">
        <v>1</v>
      </c>
      <c r="F1292" s="2">
        <f t="shared" si="20"/>
        <v>43884</v>
      </c>
      <c r="G1292" s="11">
        <v>43884.75</v>
      </c>
      <c r="H1292" s="9">
        <f>VLOOKUP(F1292, 'Report Output'!$A$5:$Y$370, 'Hourly Table'!D1292+2, 0)</f>
        <v>19.010000000000002</v>
      </c>
      <c r="I1292" s="10">
        <f>VLOOKUP(G1292,'PJM South (2018-2020)'!B$17528:C$26311,2,0)</f>
        <v>19.21</v>
      </c>
    </row>
    <row r="1293" spans="1:9" x14ac:dyDescent="0.25">
      <c r="A1293">
        <v>2020</v>
      </c>
      <c r="B1293">
        <v>2</v>
      </c>
      <c r="C1293">
        <v>23</v>
      </c>
      <c r="D1293">
        <v>19</v>
      </c>
      <c r="E1293">
        <v>1</v>
      </c>
      <c r="F1293" s="2">
        <f t="shared" si="20"/>
        <v>43884</v>
      </c>
      <c r="G1293" s="11">
        <v>43884.791666666664</v>
      </c>
      <c r="H1293" s="9">
        <f>VLOOKUP(F1293, 'Report Output'!$A$5:$Y$370, 'Hourly Table'!D1293+2, 0)</f>
        <v>19.41</v>
      </c>
      <c r="I1293" s="10">
        <f>VLOOKUP(G1293,'PJM South (2018-2020)'!B$17528:C$26311,2,0)</f>
        <v>18.079999999999998</v>
      </c>
    </row>
    <row r="1294" spans="1:9" x14ac:dyDescent="0.25">
      <c r="A1294">
        <v>2020</v>
      </c>
      <c r="B1294">
        <v>2</v>
      </c>
      <c r="C1294">
        <v>23</v>
      </c>
      <c r="D1294">
        <v>20</v>
      </c>
      <c r="E1294">
        <v>1</v>
      </c>
      <c r="F1294" s="2">
        <f t="shared" si="20"/>
        <v>43884</v>
      </c>
      <c r="G1294" s="11">
        <v>43884.833333333336</v>
      </c>
      <c r="H1294" s="9">
        <f>VLOOKUP(F1294, 'Report Output'!$A$5:$Y$370, 'Hourly Table'!D1294+2, 0)</f>
        <v>19.309999999999999</v>
      </c>
      <c r="I1294" s="10">
        <f>VLOOKUP(G1294,'PJM South (2018-2020)'!B$17528:C$26311,2,0)</f>
        <v>18.309999999999999</v>
      </c>
    </row>
    <row r="1295" spans="1:9" x14ac:dyDescent="0.25">
      <c r="A1295">
        <v>2020</v>
      </c>
      <c r="B1295">
        <v>2</v>
      </c>
      <c r="C1295">
        <v>23</v>
      </c>
      <c r="D1295">
        <v>21</v>
      </c>
      <c r="E1295">
        <v>1</v>
      </c>
      <c r="F1295" s="2">
        <f t="shared" si="20"/>
        <v>43884</v>
      </c>
      <c r="G1295" s="11">
        <v>43884.875</v>
      </c>
      <c r="H1295" s="9">
        <f>VLOOKUP(F1295, 'Report Output'!$A$5:$Y$370, 'Hourly Table'!D1295+2, 0)</f>
        <v>19.2</v>
      </c>
      <c r="I1295" s="10">
        <f>VLOOKUP(G1295,'PJM South (2018-2020)'!B$17528:C$26311,2,0)</f>
        <v>16.38</v>
      </c>
    </row>
    <row r="1296" spans="1:9" x14ac:dyDescent="0.25">
      <c r="A1296">
        <v>2020</v>
      </c>
      <c r="B1296">
        <v>2</v>
      </c>
      <c r="C1296">
        <v>23</v>
      </c>
      <c r="D1296">
        <v>22</v>
      </c>
      <c r="E1296">
        <v>1</v>
      </c>
      <c r="F1296" s="2">
        <f t="shared" si="20"/>
        <v>43884</v>
      </c>
      <c r="G1296" s="11">
        <v>43884.916666666664</v>
      </c>
      <c r="H1296" s="9">
        <f>VLOOKUP(F1296, 'Report Output'!$A$5:$Y$370, 'Hourly Table'!D1296+2, 0)</f>
        <v>19.02</v>
      </c>
      <c r="I1296" s="10">
        <f>VLOOKUP(G1296,'PJM South (2018-2020)'!B$17528:C$26311,2,0)</f>
        <v>15.52</v>
      </c>
    </row>
    <row r="1297" spans="1:9" x14ac:dyDescent="0.25">
      <c r="A1297">
        <v>2020</v>
      </c>
      <c r="B1297">
        <v>2</v>
      </c>
      <c r="C1297">
        <v>23</v>
      </c>
      <c r="D1297">
        <v>23</v>
      </c>
      <c r="E1297">
        <v>1</v>
      </c>
      <c r="F1297" s="2">
        <f t="shared" si="20"/>
        <v>43884</v>
      </c>
      <c r="G1297" s="11">
        <v>43884.958333333336</v>
      </c>
      <c r="H1297" s="9">
        <f>VLOOKUP(F1297, 'Report Output'!$A$5:$Y$370, 'Hourly Table'!D1297+2, 0)</f>
        <v>18.7</v>
      </c>
      <c r="I1297" s="10">
        <f>VLOOKUP(G1297,'PJM South (2018-2020)'!B$17528:C$26311,2,0)</f>
        <v>14.46</v>
      </c>
    </row>
    <row r="1298" spans="1:9" x14ac:dyDescent="0.25">
      <c r="A1298">
        <v>2020</v>
      </c>
      <c r="B1298">
        <v>2</v>
      </c>
      <c r="C1298">
        <v>24</v>
      </c>
      <c r="D1298">
        <v>0</v>
      </c>
      <c r="E1298">
        <v>2</v>
      </c>
      <c r="F1298" s="2">
        <f t="shared" si="20"/>
        <v>43885</v>
      </c>
      <c r="G1298" s="11">
        <v>43885</v>
      </c>
      <c r="H1298" s="9">
        <f>VLOOKUP(F1298, 'Report Output'!$A$5:$Y$370, 'Hourly Table'!D1298+2, 0)</f>
        <v>18.53</v>
      </c>
      <c r="I1298" s="10">
        <f>VLOOKUP(G1298,'PJM South (2018-2020)'!B$17528:C$26311,2,0)</f>
        <v>13.83</v>
      </c>
    </row>
    <row r="1299" spans="1:9" x14ac:dyDescent="0.25">
      <c r="A1299">
        <v>2020</v>
      </c>
      <c r="B1299">
        <v>2</v>
      </c>
      <c r="C1299">
        <v>24</v>
      </c>
      <c r="D1299">
        <v>1</v>
      </c>
      <c r="E1299">
        <v>2</v>
      </c>
      <c r="F1299" s="2">
        <f t="shared" si="20"/>
        <v>43885</v>
      </c>
      <c r="G1299" s="11">
        <v>43885.041666666664</v>
      </c>
      <c r="H1299" s="9">
        <f>VLOOKUP(F1299, 'Report Output'!$A$5:$Y$370, 'Hourly Table'!D1299+2, 0)</f>
        <v>18.48</v>
      </c>
      <c r="I1299" s="10">
        <f>VLOOKUP(G1299,'PJM South (2018-2020)'!B$17528:C$26311,2,0)</f>
        <v>13.61</v>
      </c>
    </row>
    <row r="1300" spans="1:9" x14ac:dyDescent="0.25">
      <c r="A1300">
        <v>2020</v>
      </c>
      <c r="B1300">
        <v>2</v>
      </c>
      <c r="C1300">
        <v>24</v>
      </c>
      <c r="D1300">
        <v>2</v>
      </c>
      <c r="E1300">
        <v>2</v>
      </c>
      <c r="F1300" s="2">
        <f t="shared" si="20"/>
        <v>43885</v>
      </c>
      <c r="G1300" s="11">
        <v>43885.083333333336</v>
      </c>
      <c r="H1300" s="9">
        <f>VLOOKUP(F1300, 'Report Output'!$A$5:$Y$370, 'Hourly Table'!D1300+2, 0)</f>
        <v>18.420000000000002</v>
      </c>
      <c r="I1300" s="10">
        <f>VLOOKUP(G1300,'PJM South (2018-2020)'!B$17528:C$26311,2,0)</f>
        <v>13.68</v>
      </c>
    </row>
    <row r="1301" spans="1:9" x14ac:dyDescent="0.25">
      <c r="A1301">
        <v>2020</v>
      </c>
      <c r="B1301">
        <v>2</v>
      </c>
      <c r="C1301">
        <v>24</v>
      </c>
      <c r="D1301">
        <v>3</v>
      </c>
      <c r="E1301">
        <v>2</v>
      </c>
      <c r="F1301" s="2">
        <f t="shared" si="20"/>
        <v>43885</v>
      </c>
      <c r="G1301" s="11">
        <v>43885.125</v>
      </c>
      <c r="H1301" s="9">
        <f>VLOOKUP(F1301, 'Report Output'!$A$5:$Y$370, 'Hourly Table'!D1301+2, 0)</f>
        <v>18.36</v>
      </c>
      <c r="I1301" s="10">
        <f>VLOOKUP(G1301,'PJM South (2018-2020)'!B$17528:C$26311,2,0)</f>
        <v>15.45</v>
      </c>
    </row>
    <row r="1302" spans="1:9" x14ac:dyDescent="0.25">
      <c r="A1302">
        <v>2020</v>
      </c>
      <c r="B1302">
        <v>2</v>
      </c>
      <c r="C1302">
        <v>24</v>
      </c>
      <c r="D1302">
        <v>4</v>
      </c>
      <c r="E1302">
        <v>2</v>
      </c>
      <c r="F1302" s="2">
        <f t="shared" si="20"/>
        <v>43885</v>
      </c>
      <c r="G1302" s="11">
        <v>43885.166666666664</v>
      </c>
      <c r="H1302" s="9">
        <f>VLOOKUP(F1302, 'Report Output'!$A$5:$Y$370, 'Hourly Table'!D1302+2, 0)</f>
        <v>18.57</v>
      </c>
      <c r="I1302" s="10">
        <f>VLOOKUP(G1302,'PJM South (2018-2020)'!B$17528:C$26311,2,0)</f>
        <v>15.98</v>
      </c>
    </row>
    <row r="1303" spans="1:9" x14ac:dyDescent="0.25">
      <c r="A1303">
        <v>2020</v>
      </c>
      <c r="B1303">
        <v>2</v>
      </c>
      <c r="C1303">
        <v>24</v>
      </c>
      <c r="D1303">
        <v>5</v>
      </c>
      <c r="E1303">
        <v>2</v>
      </c>
      <c r="F1303" s="2">
        <f t="shared" si="20"/>
        <v>43885</v>
      </c>
      <c r="G1303" s="11">
        <v>43885.208333333336</v>
      </c>
      <c r="H1303" s="9">
        <f>VLOOKUP(F1303, 'Report Output'!$A$5:$Y$370, 'Hourly Table'!D1303+2, 0)</f>
        <v>18.89</v>
      </c>
      <c r="I1303" s="10">
        <f>VLOOKUP(G1303,'PJM South (2018-2020)'!B$17528:C$26311,2,0)</f>
        <v>18.690000000000001</v>
      </c>
    </row>
    <row r="1304" spans="1:9" x14ac:dyDescent="0.25">
      <c r="A1304">
        <v>2020</v>
      </c>
      <c r="B1304">
        <v>2</v>
      </c>
      <c r="C1304">
        <v>24</v>
      </c>
      <c r="D1304">
        <v>6</v>
      </c>
      <c r="E1304">
        <v>2</v>
      </c>
      <c r="F1304" s="2">
        <f t="shared" si="20"/>
        <v>43885</v>
      </c>
      <c r="G1304" s="11">
        <v>43885.25</v>
      </c>
      <c r="H1304" s="9">
        <f>VLOOKUP(F1304, 'Report Output'!$A$5:$Y$370, 'Hourly Table'!D1304+2, 0)</f>
        <v>19.239999999999998</v>
      </c>
      <c r="I1304" s="10">
        <f>VLOOKUP(G1304,'PJM South (2018-2020)'!B$17528:C$26311,2,0)</f>
        <v>24.54</v>
      </c>
    </row>
    <row r="1305" spans="1:9" x14ac:dyDescent="0.25">
      <c r="A1305">
        <v>2020</v>
      </c>
      <c r="B1305">
        <v>2</v>
      </c>
      <c r="C1305">
        <v>24</v>
      </c>
      <c r="D1305">
        <v>7</v>
      </c>
      <c r="E1305">
        <v>2</v>
      </c>
      <c r="F1305" s="2">
        <f t="shared" si="20"/>
        <v>43885</v>
      </c>
      <c r="G1305" s="11">
        <v>43885.291666666664</v>
      </c>
      <c r="H1305" s="9">
        <f>VLOOKUP(F1305, 'Report Output'!$A$5:$Y$370, 'Hourly Table'!D1305+2, 0)</f>
        <v>19.84</v>
      </c>
      <c r="I1305" s="10">
        <f>VLOOKUP(G1305,'PJM South (2018-2020)'!B$17528:C$26311,2,0)</f>
        <v>23.83</v>
      </c>
    </row>
    <row r="1306" spans="1:9" x14ac:dyDescent="0.25">
      <c r="A1306">
        <v>2020</v>
      </c>
      <c r="B1306">
        <v>2</v>
      </c>
      <c r="C1306">
        <v>24</v>
      </c>
      <c r="D1306">
        <v>8</v>
      </c>
      <c r="E1306">
        <v>2</v>
      </c>
      <c r="F1306" s="2">
        <f t="shared" si="20"/>
        <v>43885</v>
      </c>
      <c r="G1306" s="11">
        <v>43885.333333333336</v>
      </c>
      <c r="H1306" s="9">
        <f>VLOOKUP(F1306, 'Report Output'!$A$5:$Y$370, 'Hourly Table'!D1306+2, 0)</f>
        <v>19.86</v>
      </c>
      <c r="I1306" s="10">
        <f>VLOOKUP(G1306,'PJM South (2018-2020)'!B$17528:C$26311,2,0)</f>
        <v>19.309999999999999</v>
      </c>
    </row>
    <row r="1307" spans="1:9" x14ac:dyDescent="0.25">
      <c r="A1307">
        <v>2020</v>
      </c>
      <c r="B1307">
        <v>2</v>
      </c>
      <c r="C1307">
        <v>24</v>
      </c>
      <c r="D1307">
        <v>9</v>
      </c>
      <c r="E1307">
        <v>2</v>
      </c>
      <c r="F1307" s="2">
        <f t="shared" si="20"/>
        <v>43885</v>
      </c>
      <c r="G1307" s="11">
        <v>43885.375</v>
      </c>
      <c r="H1307" s="9">
        <f>VLOOKUP(F1307, 'Report Output'!$A$5:$Y$370, 'Hourly Table'!D1307+2, 0)</f>
        <v>19.88</v>
      </c>
      <c r="I1307" s="10">
        <f>VLOOKUP(G1307,'PJM South (2018-2020)'!B$17528:C$26311,2,0)</f>
        <v>19.350000000000001</v>
      </c>
    </row>
    <row r="1308" spans="1:9" x14ac:dyDescent="0.25">
      <c r="A1308">
        <v>2020</v>
      </c>
      <c r="B1308">
        <v>2</v>
      </c>
      <c r="C1308">
        <v>24</v>
      </c>
      <c r="D1308">
        <v>10</v>
      </c>
      <c r="E1308">
        <v>2</v>
      </c>
      <c r="F1308" s="2">
        <f t="shared" si="20"/>
        <v>43885</v>
      </c>
      <c r="G1308" s="11">
        <v>43885.416666666664</v>
      </c>
      <c r="H1308" s="9">
        <f>VLOOKUP(F1308, 'Report Output'!$A$5:$Y$370, 'Hourly Table'!D1308+2, 0)</f>
        <v>20.07</v>
      </c>
      <c r="I1308" s="10">
        <f>VLOOKUP(G1308,'PJM South (2018-2020)'!B$17528:C$26311,2,0)</f>
        <v>19.04</v>
      </c>
    </row>
    <row r="1309" spans="1:9" x14ac:dyDescent="0.25">
      <c r="A1309">
        <v>2020</v>
      </c>
      <c r="B1309">
        <v>2</v>
      </c>
      <c r="C1309">
        <v>24</v>
      </c>
      <c r="D1309">
        <v>11</v>
      </c>
      <c r="E1309">
        <v>2</v>
      </c>
      <c r="F1309" s="2">
        <f t="shared" si="20"/>
        <v>43885</v>
      </c>
      <c r="G1309" s="11">
        <v>43885.458333333336</v>
      </c>
      <c r="H1309" s="9">
        <f>VLOOKUP(F1309, 'Report Output'!$A$5:$Y$370, 'Hourly Table'!D1309+2, 0)</f>
        <v>19.809999999999999</v>
      </c>
      <c r="I1309" s="10">
        <f>VLOOKUP(G1309,'PJM South (2018-2020)'!B$17528:C$26311,2,0)</f>
        <v>19.690000000000001</v>
      </c>
    </row>
    <row r="1310" spans="1:9" x14ac:dyDescent="0.25">
      <c r="A1310">
        <v>2020</v>
      </c>
      <c r="B1310">
        <v>2</v>
      </c>
      <c r="C1310">
        <v>24</v>
      </c>
      <c r="D1310">
        <v>12</v>
      </c>
      <c r="E1310">
        <v>2</v>
      </c>
      <c r="F1310" s="2">
        <f t="shared" si="20"/>
        <v>43885</v>
      </c>
      <c r="G1310" s="11">
        <v>43885.5</v>
      </c>
      <c r="H1310" s="9">
        <f>VLOOKUP(F1310, 'Report Output'!$A$5:$Y$370, 'Hourly Table'!D1310+2, 0)</f>
        <v>19.89</v>
      </c>
      <c r="I1310" s="10">
        <f>VLOOKUP(G1310,'PJM South (2018-2020)'!B$17528:C$26311,2,0)</f>
        <v>19.420000000000002</v>
      </c>
    </row>
    <row r="1311" spans="1:9" x14ac:dyDescent="0.25">
      <c r="A1311">
        <v>2020</v>
      </c>
      <c r="B1311">
        <v>2</v>
      </c>
      <c r="C1311">
        <v>24</v>
      </c>
      <c r="D1311">
        <v>13</v>
      </c>
      <c r="E1311">
        <v>2</v>
      </c>
      <c r="F1311" s="2">
        <f t="shared" si="20"/>
        <v>43885</v>
      </c>
      <c r="G1311" s="11">
        <v>43885.541666666664</v>
      </c>
      <c r="H1311" s="9">
        <f>VLOOKUP(F1311, 'Report Output'!$A$5:$Y$370, 'Hourly Table'!D1311+2, 0)</f>
        <v>19.86</v>
      </c>
      <c r="I1311" s="10">
        <f>VLOOKUP(G1311,'PJM South (2018-2020)'!B$17528:C$26311,2,0)</f>
        <v>18.260000000000002</v>
      </c>
    </row>
    <row r="1312" spans="1:9" x14ac:dyDescent="0.25">
      <c r="A1312">
        <v>2020</v>
      </c>
      <c r="B1312">
        <v>2</v>
      </c>
      <c r="C1312">
        <v>24</v>
      </c>
      <c r="D1312">
        <v>14</v>
      </c>
      <c r="E1312">
        <v>2</v>
      </c>
      <c r="F1312" s="2">
        <f t="shared" si="20"/>
        <v>43885</v>
      </c>
      <c r="G1312" s="11">
        <v>43885.583333333336</v>
      </c>
      <c r="H1312" s="9">
        <f>VLOOKUP(F1312, 'Report Output'!$A$5:$Y$370, 'Hourly Table'!D1312+2, 0)</f>
        <v>19.71</v>
      </c>
      <c r="I1312" s="10">
        <f>VLOOKUP(G1312,'PJM South (2018-2020)'!B$17528:C$26311,2,0)</f>
        <v>18.309999999999999</v>
      </c>
    </row>
    <row r="1313" spans="1:9" x14ac:dyDescent="0.25">
      <c r="A1313">
        <v>2020</v>
      </c>
      <c r="B1313">
        <v>2</v>
      </c>
      <c r="C1313">
        <v>24</v>
      </c>
      <c r="D1313">
        <v>15</v>
      </c>
      <c r="E1313">
        <v>2</v>
      </c>
      <c r="F1313" s="2">
        <f t="shared" si="20"/>
        <v>43885</v>
      </c>
      <c r="G1313" s="11">
        <v>43885.625</v>
      </c>
      <c r="H1313" s="9">
        <f>VLOOKUP(F1313, 'Report Output'!$A$5:$Y$370, 'Hourly Table'!D1313+2, 0)</f>
        <v>19.75</v>
      </c>
      <c r="I1313" s="10">
        <f>VLOOKUP(G1313,'PJM South (2018-2020)'!B$17528:C$26311,2,0)</f>
        <v>18.63</v>
      </c>
    </row>
    <row r="1314" spans="1:9" x14ac:dyDescent="0.25">
      <c r="A1314">
        <v>2020</v>
      </c>
      <c r="B1314">
        <v>2</v>
      </c>
      <c r="C1314">
        <v>24</v>
      </c>
      <c r="D1314">
        <v>16</v>
      </c>
      <c r="E1314">
        <v>2</v>
      </c>
      <c r="F1314" s="2">
        <f t="shared" si="20"/>
        <v>43885</v>
      </c>
      <c r="G1314" s="11">
        <v>43885.666666666664</v>
      </c>
      <c r="H1314" s="9">
        <f>VLOOKUP(F1314, 'Report Output'!$A$5:$Y$370, 'Hourly Table'!D1314+2, 0)</f>
        <v>19.72</v>
      </c>
      <c r="I1314" s="10">
        <f>VLOOKUP(G1314,'PJM South (2018-2020)'!B$17528:C$26311,2,0)</f>
        <v>18.829999999999998</v>
      </c>
    </row>
    <row r="1315" spans="1:9" x14ac:dyDescent="0.25">
      <c r="A1315">
        <v>2020</v>
      </c>
      <c r="B1315">
        <v>2</v>
      </c>
      <c r="C1315">
        <v>24</v>
      </c>
      <c r="D1315">
        <v>17</v>
      </c>
      <c r="E1315">
        <v>2</v>
      </c>
      <c r="F1315" s="2">
        <f t="shared" si="20"/>
        <v>43885</v>
      </c>
      <c r="G1315" s="11">
        <v>43885.708333333336</v>
      </c>
      <c r="H1315" s="9">
        <f>VLOOKUP(F1315, 'Report Output'!$A$5:$Y$370, 'Hourly Table'!D1315+2, 0)</f>
        <v>19.600000000000001</v>
      </c>
      <c r="I1315" s="10">
        <f>VLOOKUP(G1315,'PJM South (2018-2020)'!B$17528:C$26311,2,0)</f>
        <v>19.38</v>
      </c>
    </row>
    <row r="1316" spans="1:9" x14ac:dyDescent="0.25">
      <c r="A1316">
        <v>2020</v>
      </c>
      <c r="B1316">
        <v>2</v>
      </c>
      <c r="C1316">
        <v>24</v>
      </c>
      <c r="D1316">
        <v>18</v>
      </c>
      <c r="E1316">
        <v>2</v>
      </c>
      <c r="F1316" s="2">
        <f t="shared" si="20"/>
        <v>43885</v>
      </c>
      <c r="G1316" s="11">
        <v>43885.75</v>
      </c>
      <c r="H1316" s="9">
        <f>VLOOKUP(F1316, 'Report Output'!$A$5:$Y$370, 'Hourly Table'!D1316+2, 0)</f>
        <v>19.760000000000002</v>
      </c>
      <c r="I1316" s="10">
        <f>VLOOKUP(G1316,'PJM South (2018-2020)'!B$17528:C$26311,2,0)</f>
        <v>21.79</v>
      </c>
    </row>
    <row r="1317" spans="1:9" x14ac:dyDescent="0.25">
      <c r="A1317">
        <v>2020</v>
      </c>
      <c r="B1317">
        <v>2</v>
      </c>
      <c r="C1317">
        <v>24</v>
      </c>
      <c r="D1317">
        <v>19</v>
      </c>
      <c r="E1317">
        <v>2</v>
      </c>
      <c r="F1317" s="2">
        <f t="shared" si="20"/>
        <v>43885</v>
      </c>
      <c r="G1317" s="11">
        <v>43885.791666666664</v>
      </c>
      <c r="H1317" s="9">
        <f>VLOOKUP(F1317, 'Report Output'!$A$5:$Y$370, 'Hourly Table'!D1317+2, 0)</f>
        <v>19.79</v>
      </c>
      <c r="I1317" s="10">
        <f>VLOOKUP(G1317,'PJM South (2018-2020)'!B$17528:C$26311,2,0)</f>
        <v>20.48</v>
      </c>
    </row>
    <row r="1318" spans="1:9" x14ac:dyDescent="0.25">
      <c r="A1318">
        <v>2020</v>
      </c>
      <c r="B1318">
        <v>2</v>
      </c>
      <c r="C1318">
        <v>24</v>
      </c>
      <c r="D1318">
        <v>20</v>
      </c>
      <c r="E1318">
        <v>2</v>
      </c>
      <c r="F1318" s="2">
        <f t="shared" si="20"/>
        <v>43885</v>
      </c>
      <c r="G1318" s="11">
        <v>43885.833333333336</v>
      </c>
      <c r="H1318" s="9">
        <f>VLOOKUP(F1318, 'Report Output'!$A$5:$Y$370, 'Hourly Table'!D1318+2, 0)</f>
        <v>19.760000000000002</v>
      </c>
      <c r="I1318" s="10">
        <f>VLOOKUP(G1318,'PJM South (2018-2020)'!B$17528:C$26311,2,0)</f>
        <v>18.600000000000001</v>
      </c>
    </row>
    <row r="1319" spans="1:9" x14ac:dyDescent="0.25">
      <c r="A1319">
        <v>2020</v>
      </c>
      <c r="B1319">
        <v>2</v>
      </c>
      <c r="C1319">
        <v>24</v>
      </c>
      <c r="D1319">
        <v>21</v>
      </c>
      <c r="E1319">
        <v>2</v>
      </c>
      <c r="F1319" s="2">
        <f t="shared" si="20"/>
        <v>43885</v>
      </c>
      <c r="G1319" s="11">
        <v>43885.875</v>
      </c>
      <c r="H1319" s="9">
        <f>VLOOKUP(F1319, 'Report Output'!$A$5:$Y$370, 'Hourly Table'!D1319+2, 0)</f>
        <v>19.48</v>
      </c>
      <c r="I1319" s="10">
        <f>VLOOKUP(G1319,'PJM South (2018-2020)'!B$17528:C$26311,2,0)</f>
        <v>16.579999999999998</v>
      </c>
    </row>
    <row r="1320" spans="1:9" x14ac:dyDescent="0.25">
      <c r="A1320">
        <v>2020</v>
      </c>
      <c r="B1320">
        <v>2</v>
      </c>
      <c r="C1320">
        <v>24</v>
      </c>
      <c r="D1320">
        <v>22</v>
      </c>
      <c r="E1320">
        <v>2</v>
      </c>
      <c r="F1320" s="2">
        <f t="shared" si="20"/>
        <v>43885</v>
      </c>
      <c r="G1320" s="11">
        <v>43885.916666666664</v>
      </c>
      <c r="H1320" s="9">
        <f>VLOOKUP(F1320, 'Report Output'!$A$5:$Y$370, 'Hourly Table'!D1320+2, 0)</f>
        <v>19.47</v>
      </c>
      <c r="I1320" s="10">
        <f>VLOOKUP(G1320,'PJM South (2018-2020)'!B$17528:C$26311,2,0)</f>
        <v>15.2</v>
      </c>
    </row>
    <row r="1321" spans="1:9" x14ac:dyDescent="0.25">
      <c r="A1321">
        <v>2020</v>
      </c>
      <c r="B1321">
        <v>2</v>
      </c>
      <c r="C1321">
        <v>24</v>
      </c>
      <c r="D1321">
        <v>23</v>
      </c>
      <c r="E1321">
        <v>2</v>
      </c>
      <c r="F1321" s="2">
        <f t="shared" si="20"/>
        <v>43885</v>
      </c>
      <c r="G1321" s="11">
        <v>43885.958333333336</v>
      </c>
      <c r="H1321" s="9">
        <f>VLOOKUP(F1321, 'Report Output'!$A$5:$Y$370, 'Hourly Table'!D1321+2, 0)</f>
        <v>19.29</v>
      </c>
      <c r="I1321" s="10">
        <f>VLOOKUP(G1321,'PJM South (2018-2020)'!B$17528:C$26311,2,0)</f>
        <v>14.81</v>
      </c>
    </row>
    <row r="1322" spans="1:9" x14ac:dyDescent="0.25">
      <c r="A1322">
        <v>2020</v>
      </c>
      <c r="B1322">
        <v>2</v>
      </c>
      <c r="C1322">
        <v>25</v>
      </c>
      <c r="D1322">
        <v>0</v>
      </c>
      <c r="E1322">
        <v>3</v>
      </c>
      <c r="F1322" s="2">
        <f t="shared" si="20"/>
        <v>43886</v>
      </c>
      <c r="G1322" s="11">
        <v>43886</v>
      </c>
      <c r="H1322" s="9">
        <f>VLOOKUP(F1322, 'Report Output'!$A$5:$Y$370, 'Hourly Table'!D1322+2, 0)</f>
        <v>19</v>
      </c>
      <c r="I1322" s="10">
        <f>VLOOKUP(G1322,'PJM South (2018-2020)'!B$17528:C$26311,2,0)</f>
        <v>15.32</v>
      </c>
    </row>
    <row r="1323" spans="1:9" x14ac:dyDescent="0.25">
      <c r="A1323">
        <v>2020</v>
      </c>
      <c r="B1323">
        <v>2</v>
      </c>
      <c r="C1323">
        <v>25</v>
      </c>
      <c r="D1323">
        <v>1</v>
      </c>
      <c r="E1323">
        <v>3</v>
      </c>
      <c r="F1323" s="2">
        <f t="shared" si="20"/>
        <v>43886</v>
      </c>
      <c r="G1323" s="11">
        <v>43886.041666666664</v>
      </c>
      <c r="H1323" s="9">
        <f>VLOOKUP(F1323, 'Report Output'!$A$5:$Y$370, 'Hourly Table'!D1323+2, 0)</f>
        <v>18.72</v>
      </c>
      <c r="I1323" s="10">
        <f>VLOOKUP(G1323,'PJM South (2018-2020)'!B$17528:C$26311,2,0)</f>
        <v>14.63</v>
      </c>
    </row>
    <row r="1324" spans="1:9" x14ac:dyDescent="0.25">
      <c r="A1324">
        <v>2020</v>
      </c>
      <c r="B1324">
        <v>2</v>
      </c>
      <c r="C1324">
        <v>25</v>
      </c>
      <c r="D1324">
        <v>2</v>
      </c>
      <c r="E1324">
        <v>3</v>
      </c>
      <c r="F1324" s="2">
        <f t="shared" si="20"/>
        <v>43886</v>
      </c>
      <c r="G1324" s="11">
        <v>43886.083333333336</v>
      </c>
      <c r="H1324" s="9">
        <f>VLOOKUP(F1324, 'Report Output'!$A$5:$Y$370, 'Hourly Table'!D1324+2, 0)</f>
        <v>18.649999999999999</v>
      </c>
      <c r="I1324" s="10">
        <f>VLOOKUP(G1324,'PJM South (2018-2020)'!B$17528:C$26311,2,0)</f>
        <v>13.5</v>
      </c>
    </row>
    <row r="1325" spans="1:9" x14ac:dyDescent="0.25">
      <c r="A1325">
        <v>2020</v>
      </c>
      <c r="B1325">
        <v>2</v>
      </c>
      <c r="C1325">
        <v>25</v>
      </c>
      <c r="D1325">
        <v>3</v>
      </c>
      <c r="E1325">
        <v>3</v>
      </c>
      <c r="F1325" s="2">
        <f t="shared" si="20"/>
        <v>43886</v>
      </c>
      <c r="G1325" s="11">
        <v>43886.125</v>
      </c>
      <c r="H1325" s="9">
        <f>VLOOKUP(F1325, 'Report Output'!$A$5:$Y$370, 'Hourly Table'!D1325+2, 0)</f>
        <v>19.059999999999999</v>
      </c>
      <c r="I1325" s="10">
        <f>VLOOKUP(G1325,'PJM South (2018-2020)'!B$17528:C$26311,2,0)</f>
        <v>13.57</v>
      </c>
    </row>
    <row r="1326" spans="1:9" x14ac:dyDescent="0.25">
      <c r="A1326">
        <v>2020</v>
      </c>
      <c r="B1326">
        <v>2</v>
      </c>
      <c r="C1326">
        <v>25</v>
      </c>
      <c r="D1326">
        <v>4</v>
      </c>
      <c r="E1326">
        <v>3</v>
      </c>
      <c r="F1326" s="2">
        <f t="shared" si="20"/>
        <v>43886</v>
      </c>
      <c r="G1326" s="11">
        <v>43886.166666666664</v>
      </c>
      <c r="H1326" s="9">
        <f>VLOOKUP(F1326, 'Report Output'!$A$5:$Y$370, 'Hourly Table'!D1326+2, 0)</f>
        <v>18.75</v>
      </c>
      <c r="I1326" s="10">
        <f>VLOOKUP(G1326,'PJM South (2018-2020)'!B$17528:C$26311,2,0)</f>
        <v>13.76</v>
      </c>
    </row>
    <row r="1327" spans="1:9" x14ac:dyDescent="0.25">
      <c r="A1327">
        <v>2020</v>
      </c>
      <c r="B1327">
        <v>2</v>
      </c>
      <c r="C1327">
        <v>25</v>
      </c>
      <c r="D1327">
        <v>5</v>
      </c>
      <c r="E1327">
        <v>3</v>
      </c>
      <c r="F1327" s="2">
        <f t="shared" si="20"/>
        <v>43886</v>
      </c>
      <c r="G1327" s="11">
        <v>43886.208333333336</v>
      </c>
      <c r="H1327" s="9">
        <f>VLOOKUP(F1327, 'Report Output'!$A$5:$Y$370, 'Hourly Table'!D1327+2, 0)</f>
        <v>18.66</v>
      </c>
      <c r="I1327" s="10">
        <f>VLOOKUP(G1327,'PJM South (2018-2020)'!B$17528:C$26311,2,0)</f>
        <v>14.33</v>
      </c>
    </row>
    <row r="1328" spans="1:9" x14ac:dyDescent="0.25">
      <c r="A1328">
        <v>2020</v>
      </c>
      <c r="B1328">
        <v>2</v>
      </c>
      <c r="C1328">
        <v>25</v>
      </c>
      <c r="D1328">
        <v>6</v>
      </c>
      <c r="E1328">
        <v>3</v>
      </c>
      <c r="F1328" s="2">
        <f t="shared" si="20"/>
        <v>43886</v>
      </c>
      <c r="G1328" s="11">
        <v>43886.25</v>
      </c>
      <c r="H1328" s="9">
        <f>VLOOKUP(F1328, 'Report Output'!$A$5:$Y$370, 'Hourly Table'!D1328+2, 0)</f>
        <v>19.03</v>
      </c>
      <c r="I1328" s="10">
        <f>VLOOKUP(G1328,'PJM South (2018-2020)'!B$17528:C$26311,2,0)</f>
        <v>17.7</v>
      </c>
    </row>
    <row r="1329" spans="1:9" x14ac:dyDescent="0.25">
      <c r="A1329">
        <v>2020</v>
      </c>
      <c r="B1329">
        <v>2</v>
      </c>
      <c r="C1329">
        <v>25</v>
      </c>
      <c r="D1329">
        <v>7</v>
      </c>
      <c r="E1329">
        <v>3</v>
      </c>
      <c r="F1329" s="2">
        <f t="shared" si="20"/>
        <v>43886</v>
      </c>
      <c r="G1329" s="11">
        <v>43886.291666666664</v>
      </c>
      <c r="H1329" s="9">
        <f>VLOOKUP(F1329, 'Report Output'!$A$5:$Y$370, 'Hourly Table'!D1329+2, 0)</f>
        <v>19.18</v>
      </c>
      <c r="I1329" s="10">
        <f>VLOOKUP(G1329,'PJM South (2018-2020)'!B$17528:C$26311,2,0)</f>
        <v>17.649999999999999</v>
      </c>
    </row>
    <row r="1330" spans="1:9" x14ac:dyDescent="0.25">
      <c r="A1330">
        <v>2020</v>
      </c>
      <c r="B1330">
        <v>2</v>
      </c>
      <c r="C1330">
        <v>25</v>
      </c>
      <c r="D1330">
        <v>8</v>
      </c>
      <c r="E1330">
        <v>3</v>
      </c>
      <c r="F1330" s="2">
        <f t="shared" si="20"/>
        <v>43886</v>
      </c>
      <c r="G1330" s="11">
        <v>43886.333333333336</v>
      </c>
      <c r="H1330" s="9">
        <f>VLOOKUP(F1330, 'Report Output'!$A$5:$Y$370, 'Hourly Table'!D1330+2, 0)</f>
        <v>19.100000000000001</v>
      </c>
      <c r="I1330" s="10">
        <f>VLOOKUP(G1330,'PJM South (2018-2020)'!B$17528:C$26311,2,0)</f>
        <v>18.03</v>
      </c>
    </row>
    <row r="1331" spans="1:9" x14ac:dyDescent="0.25">
      <c r="A1331">
        <v>2020</v>
      </c>
      <c r="B1331">
        <v>2</v>
      </c>
      <c r="C1331">
        <v>25</v>
      </c>
      <c r="D1331">
        <v>9</v>
      </c>
      <c r="E1331">
        <v>3</v>
      </c>
      <c r="F1331" s="2">
        <f t="shared" si="20"/>
        <v>43886</v>
      </c>
      <c r="G1331" s="11">
        <v>43886.375</v>
      </c>
      <c r="H1331" s="9">
        <f>VLOOKUP(F1331, 'Report Output'!$A$5:$Y$370, 'Hourly Table'!D1331+2, 0)</f>
        <v>19.27</v>
      </c>
      <c r="I1331" s="10">
        <f>VLOOKUP(G1331,'PJM South (2018-2020)'!B$17528:C$26311,2,0)</f>
        <v>18.34</v>
      </c>
    </row>
    <row r="1332" spans="1:9" x14ac:dyDescent="0.25">
      <c r="A1332">
        <v>2020</v>
      </c>
      <c r="B1332">
        <v>2</v>
      </c>
      <c r="C1332">
        <v>25</v>
      </c>
      <c r="D1332">
        <v>10</v>
      </c>
      <c r="E1332">
        <v>3</v>
      </c>
      <c r="F1332" s="2">
        <f t="shared" si="20"/>
        <v>43886</v>
      </c>
      <c r="G1332" s="11">
        <v>43886.416666666664</v>
      </c>
      <c r="H1332" s="9">
        <f>VLOOKUP(F1332, 'Report Output'!$A$5:$Y$370, 'Hourly Table'!D1332+2, 0)</f>
        <v>19.36</v>
      </c>
      <c r="I1332" s="10">
        <f>VLOOKUP(G1332,'PJM South (2018-2020)'!B$17528:C$26311,2,0)</f>
        <v>18.27</v>
      </c>
    </row>
    <row r="1333" spans="1:9" x14ac:dyDescent="0.25">
      <c r="A1333">
        <v>2020</v>
      </c>
      <c r="B1333">
        <v>2</v>
      </c>
      <c r="C1333">
        <v>25</v>
      </c>
      <c r="D1333">
        <v>11</v>
      </c>
      <c r="E1333">
        <v>3</v>
      </c>
      <c r="F1333" s="2">
        <f t="shared" si="20"/>
        <v>43886</v>
      </c>
      <c r="G1333" s="11">
        <v>43886.458333333336</v>
      </c>
      <c r="H1333" s="9">
        <f>VLOOKUP(F1333, 'Report Output'!$A$5:$Y$370, 'Hourly Table'!D1333+2, 0)</f>
        <v>19.3</v>
      </c>
      <c r="I1333" s="10">
        <f>VLOOKUP(G1333,'PJM South (2018-2020)'!B$17528:C$26311,2,0)</f>
        <v>17.95</v>
      </c>
    </row>
    <row r="1334" spans="1:9" x14ac:dyDescent="0.25">
      <c r="A1334">
        <v>2020</v>
      </c>
      <c r="B1334">
        <v>2</v>
      </c>
      <c r="C1334">
        <v>25</v>
      </c>
      <c r="D1334">
        <v>12</v>
      </c>
      <c r="E1334">
        <v>3</v>
      </c>
      <c r="F1334" s="2">
        <f t="shared" si="20"/>
        <v>43886</v>
      </c>
      <c r="G1334" s="11">
        <v>43886.5</v>
      </c>
      <c r="H1334" s="9">
        <f>VLOOKUP(F1334, 'Report Output'!$A$5:$Y$370, 'Hourly Table'!D1334+2, 0)</f>
        <v>19.260000000000002</v>
      </c>
      <c r="I1334" s="10">
        <f>VLOOKUP(G1334,'PJM South (2018-2020)'!B$17528:C$26311,2,0)</f>
        <v>17.71</v>
      </c>
    </row>
    <row r="1335" spans="1:9" x14ac:dyDescent="0.25">
      <c r="A1335">
        <v>2020</v>
      </c>
      <c r="B1335">
        <v>2</v>
      </c>
      <c r="C1335">
        <v>25</v>
      </c>
      <c r="D1335">
        <v>13</v>
      </c>
      <c r="E1335">
        <v>3</v>
      </c>
      <c r="F1335" s="2">
        <f t="shared" si="20"/>
        <v>43886</v>
      </c>
      <c r="G1335" s="11">
        <v>43886.541666666664</v>
      </c>
      <c r="H1335" s="9">
        <f>VLOOKUP(F1335, 'Report Output'!$A$5:$Y$370, 'Hourly Table'!D1335+2, 0)</f>
        <v>19.16</v>
      </c>
      <c r="I1335" s="10">
        <f>VLOOKUP(G1335,'PJM South (2018-2020)'!B$17528:C$26311,2,0)</f>
        <v>17.73</v>
      </c>
    </row>
    <row r="1336" spans="1:9" x14ac:dyDescent="0.25">
      <c r="A1336">
        <v>2020</v>
      </c>
      <c r="B1336">
        <v>2</v>
      </c>
      <c r="C1336">
        <v>25</v>
      </c>
      <c r="D1336">
        <v>14</v>
      </c>
      <c r="E1336">
        <v>3</v>
      </c>
      <c r="F1336" s="2">
        <f t="shared" si="20"/>
        <v>43886</v>
      </c>
      <c r="G1336" s="11">
        <v>43886.583333333336</v>
      </c>
      <c r="H1336" s="9">
        <f>VLOOKUP(F1336, 'Report Output'!$A$5:$Y$370, 'Hourly Table'!D1336+2, 0)</f>
        <v>19.14</v>
      </c>
      <c r="I1336" s="10">
        <f>VLOOKUP(G1336,'PJM South (2018-2020)'!B$17528:C$26311,2,0)</f>
        <v>17.8</v>
      </c>
    </row>
    <row r="1337" spans="1:9" x14ac:dyDescent="0.25">
      <c r="A1337">
        <v>2020</v>
      </c>
      <c r="B1337">
        <v>2</v>
      </c>
      <c r="C1337">
        <v>25</v>
      </c>
      <c r="D1337">
        <v>15</v>
      </c>
      <c r="E1337">
        <v>3</v>
      </c>
      <c r="F1337" s="2">
        <f t="shared" si="20"/>
        <v>43886</v>
      </c>
      <c r="G1337" s="11">
        <v>43886.625</v>
      </c>
      <c r="H1337" s="9">
        <f>VLOOKUP(F1337, 'Report Output'!$A$5:$Y$370, 'Hourly Table'!D1337+2, 0)</f>
        <v>19.350000000000001</v>
      </c>
      <c r="I1337" s="10">
        <f>VLOOKUP(G1337,'PJM South (2018-2020)'!B$17528:C$26311,2,0)</f>
        <v>17.48</v>
      </c>
    </row>
    <row r="1338" spans="1:9" x14ac:dyDescent="0.25">
      <c r="A1338">
        <v>2020</v>
      </c>
      <c r="B1338">
        <v>2</v>
      </c>
      <c r="C1338">
        <v>25</v>
      </c>
      <c r="D1338">
        <v>16</v>
      </c>
      <c r="E1338">
        <v>3</v>
      </c>
      <c r="F1338" s="2">
        <f t="shared" si="20"/>
        <v>43886</v>
      </c>
      <c r="G1338" s="11">
        <v>43886.666666666664</v>
      </c>
      <c r="H1338" s="9">
        <f>VLOOKUP(F1338, 'Report Output'!$A$5:$Y$370, 'Hourly Table'!D1338+2, 0)</f>
        <v>19.23</v>
      </c>
      <c r="I1338" s="10">
        <f>VLOOKUP(G1338,'PJM South (2018-2020)'!B$17528:C$26311,2,0)</f>
        <v>18.05</v>
      </c>
    </row>
    <row r="1339" spans="1:9" x14ac:dyDescent="0.25">
      <c r="A1339">
        <v>2020</v>
      </c>
      <c r="B1339">
        <v>2</v>
      </c>
      <c r="C1339">
        <v>25</v>
      </c>
      <c r="D1339">
        <v>17</v>
      </c>
      <c r="E1339">
        <v>3</v>
      </c>
      <c r="F1339" s="2">
        <f t="shared" si="20"/>
        <v>43886</v>
      </c>
      <c r="G1339" s="11">
        <v>43886.708333333336</v>
      </c>
      <c r="H1339" s="9">
        <f>VLOOKUP(F1339, 'Report Output'!$A$5:$Y$370, 'Hourly Table'!D1339+2, 0)</f>
        <v>19.260000000000002</v>
      </c>
      <c r="I1339" s="10">
        <f>VLOOKUP(G1339,'PJM South (2018-2020)'!B$17528:C$26311,2,0)</f>
        <v>21.71</v>
      </c>
    </row>
    <row r="1340" spans="1:9" x14ac:dyDescent="0.25">
      <c r="A1340">
        <v>2020</v>
      </c>
      <c r="B1340">
        <v>2</v>
      </c>
      <c r="C1340">
        <v>25</v>
      </c>
      <c r="D1340">
        <v>18</v>
      </c>
      <c r="E1340">
        <v>3</v>
      </c>
      <c r="F1340" s="2">
        <f t="shared" si="20"/>
        <v>43886</v>
      </c>
      <c r="G1340" s="11">
        <v>43886.75</v>
      </c>
      <c r="H1340" s="9">
        <f>VLOOKUP(F1340, 'Report Output'!$A$5:$Y$370, 'Hourly Table'!D1340+2, 0)</f>
        <v>19.5</v>
      </c>
      <c r="I1340" s="10">
        <f>VLOOKUP(G1340,'PJM South (2018-2020)'!B$17528:C$26311,2,0)</f>
        <v>18.989999999999998</v>
      </c>
    </row>
    <row r="1341" spans="1:9" x14ac:dyDescent="0.25">
      <c r="A1341">
        <v>2020</v>
      </c>
      <c r="B1341">
        <v>2</v>
      </c>
      <c r="C1341">
        <v>25</v>
      </c>
      <c r="D1341">
        <v>19</v>
      </c>
      <c r="E1341">
        <v>3</v>
      </c>
      <c r="F1341" s="2">
        <f t="shared" si="20"/>
        <v>43886</v>
      </c>
      <c r="G1341" s="11">
        <v>43886.791666666664</v>
      </c>
      <c r="H1341" s="9">
        <f>VLOOKUP(F1341, 'Report Output'!$A$5:$Y$370, 'Hourly Table'!D1341+2, 0)</f>
        <v>19.55</v>
      </c>
      <c r="I1341" s="10">
        <f>VLOOKUP(G1341,'PJM South (2018-2020)'!B$17528:C$26311,2,0)</f>
        <v>19.440000000000001</v>
      </c>
    </row>
    <row r="1342" spans="1:9" x14ac:dyDescent="0.25">
      <c r="A1342">
        <v>2020</v>
      </c>
      <c r="B1342">
        <v>2</v>
      </c>
      <c r="C1342">
        <v>25</v>
      </c>
      <c r="D1342">
        <v>20</v>
      </c>
      <c r="E1342">
        <v>3</v>
      </c>
      <c r="F1342" s="2">
        <f t="shared" si="20"/>
        <v>43886</v>
      </c>
      <c r="G1342" s="11">
        <v>43886.833333333336</v>
      </c>
      <c r="H1342" s="9">
        <f>VLOOKUP(F1342, 'Report Output'!$A$5:$Y$370, 'Hourly Table'!D1342+2, 0)</f>
        <v>19.52</v>
      </c>
      <c r="I1342" s="10">
        <f>VLOOKUP(G1342,'PJM South (2018-2020)'!B$17528:C$26311,2,0)</f>
        <v>19.18</v>
      </c>
    </row>
    <row r="1343" spans="1:9" x14ac:dyDescent="0.25">
      <c r="A1343">
        <v>2020</v>
      </c>
      <c r="B1343">
        <v>2</v>
      </c>
      <c r="C1343">
        <v>25</v>
      </c>
      <c r="D1343">
        <v>21</v>
      </c>
      <c r="E1343">
        <v>3</v>
      </c>
      <c r="F1343" s="2">
        <f t="shared" si="20"/>
        <v>43886</v>
      </c>
      <c r="G1343" s="11">
        <v>43886.875</v>
      </c>
      <c r="H1343" s="9">
        <f>VLOOKUP(F1343, 'Report Output'!$A$5:$Y$370, 'Hourly Table'!D1343+2, 0)</f>
        <v>19.260000000000002</v>
      </c>
      <c r="I1343" s="10">
        <f>VLOOKUP(G1343,'PJM South (2018-2020)'!B$17528:C$26311,2,0)</f>
        <v>17.23</v>
      </c>
    </row>
    <row r="1344" spans="1:9" x14ac:dyDescent="0.25">
      <c r="A1344">
        <v>2020</v>
      </c>
      <c r="B1344">
        <v>2</v>
      </c>
      <c r="C1344">
        <v>25</v>
      </c>
      <c r="D1344">
        <v>22</v>
      </c>
      <c r="E1344">
        <v>3</v>
      </c>
      <c r="F1344" s="2">
        <f t="shared" si="20"/>
        <v>43886</v>
      </c>
      <c r="G1344" s="11">
        <v>43886.916666666664</v>
      </c>
      <c r="H1344" s="9">
        <f>VLOOKUP(F1344, 'Report Output'!$A$5:$Y$370, 'Hourly Table'!D1344+2, 0)</f>
        <v>19.27</v>
      </c>
      <c r="I1344" s="10">
        <f>VLOOKUP(G1344,'PJM South (2018-2020)'!B$17528:C$26311,2,0)</f>
        <v>15.57</v>
      </c>
    </row>
    <row r="1345" spans="1:9" x14ac:dyDescent="0.25">
      <c r="A1345">
        <v>2020</v>
      </c>
      <c r="B1345">
        <v>2</v>
      </c>
      <c r="C1345">
        <v>25</v>
      </c>
      <c r="D1345">
        <v>23</v>
      </c>
      <c r="E1345">
        <v>3</v>
      </c>
      <c r="F1345" s="2">
        <f t="shared" si="20"/>
        <v>43886</v>
      </c>
      <c r="G1345" s="11">
        <v>43886.958333333336</v>
      </c>
      <c r="H1345" s="9">
        <f>VLOOKUP(F1345, 'Report Output'!$A$5:$Y$370, 'Hourly Table'!D1345+2, 0)</f>
        <v>19</v>
      </c>
      <c r="I1345" s="10">
        <f>VLOOKUP(G1345,'PJM South (2018-2020)'!B$17528:C$26311,2,0)</f>
        <v>14.01</v>
      </c>
    </row>
    <row r="1346" spans="1:9" x14ac:dyDescent="0.25">
      <c r="A1346">
        <v>2020</v>
      </c>
      <c r="B1346">
        <v>2</v>
      </c>
      <c r="C1346">
        <v>26</v>
      </c>
      <c r="D1346">
        <v>0</v>
      </c>
      <c r="E1346">
        <v>4</v>
      </c>
      <c r="F1346" s="2">
        <f t="shared" si="20"/>
        <v>43887</v>
      </c>
      <c r="G1346" s="11">
        <v>43887</v>
      </c>
      <c r="H1346" s="9">
        <f>VLOOKUP(F1346, 'Report Output'!$A$5:$Y$370, 'Hourly Table'!D1346+2, 0)</f>
        <v>18.8</v>
      </c>
      <c r="I1346" s="10">
        <f>VLOOKUP(G1346,'PJM South (2018-2020)'!B$17528:C$26311,2,0)</f>
        <v>13.34</v>
      </c>
    </row>
    <row r="1347" spans="1:9" x14ac:dyDescent="0.25">
      <c r="A1347">
        <v>2020</v>
      </c>
      <c r="B1347">
        <v>2</v>
      </c>
      <c r="C1347">
        <v>26</v>
      </c>
      <c r="D1347">
        <v>1</v>
      </c>
      <c r="E1347">
        <v>4</v>
      </c>
      <c r="F1347" s="2">
        <f t="shared" ref="F1347:F1410" si="21">DATE(A1347, B1347, C1347)</f>
        <v>43887</v>
      </c>
      <c r="G1347" s="11">
        <v>43887.041666666664</v>
      </c>
      <c r="H1347" s="9">
        <f>VLOOKUP(F1347, 'Report Output'!$A$5:$Y$370, 'Hourly Table'!D1347+2, 0)</f>
        <v>18.649999999999999</v>
      </c>
      <c r="I1347" s="10">
        <f>VLOOKUP(G1347,'PJM South (2018-2020)'!B$17528:C$26311,2,0)</f>
        <v>13.17</v>
      </c>
    </row>
    <row r="1348" spans="1:9" x14ac:dyDescent="0.25">
      <c r="A1348">
        <v>2020</v>
      </c>
      <c r="B1348">
        <v>2</v>
      </c>
      <c r="C1348">
        <v>26</v>
      </c>
      <c r="D1348">
        <v>2</v>
      </c>
      <c r="E1348">
        <v>4</v>
      </c>
      <c r="F1348" s="2">
        <f t="shared" si="21"/>
        <v>43887</v>
      </c>
      <c r="G1348" s="11">
        <v>43887.083333333336</v>
      </c>
      <c r="H1348" s="9">
        <f>VLOOKUP(F1348, 'Report Output'!$A$5:$Y$370, 'Hourly Table'!D1348+2, 0)</f>
        <v>18.82</v>
      </c>
      <c r="I1348" s="10">
        <f>VLOOKUP(G1348,'PJM South (2018-2020)'!B$17528:C$26311,2,0)</f>
        <v>12.73</v>
      </c>
    </row>
    <row r="1349" spans="1:9" x14ac:dyDescent="0.25">
      <c r="A1349">
        <v>2020</v>
      </c>
      <c r="B1349">
        <v>2</v>
      </c>
      <c r="C1349">
        <v>26</v>
      </c>
      <c r="D1349">
        <v>3</v>
      </c>
      <c r="E1349">
        <v>4</v>
      </c>
      <c r="F1349" s="2">
        <f t="shared" si="21"/>
        <v>43887</v>
      </c>
      <c r="G1349" s="11">
        <v>43887.125</v>
      </c>
      <c r="H1349" s="9">
        <f>VLOOKUP(F1349, 'Report Output'!$A$5:$Y$370, 'Hourly Table'!D1349+2, 0)</f>
        <v>18.64</v>
      </c>
      <c r="I1349" s="10">
        <f>VLOOKUP(G1349,'PJM South (2018-2020)'!B$17528:C$26311,2,0)</f>
        <v>12.95</v>
      </c>
    </row>
    <row r="1350" spans="1:9" x14ac:dyDescent="0.25">
      <c r="A1350">
        <v>2020</v>
      </c>
      <c r="B1350">
        <v>2</v>
      </c>
      <c r="C1350">
        <v>26</v>
      </c>
      <c r="D1350">
        <v>4</v>
      </c>
      <c r="E1350">
        <v>4</v>
      </c>
      <c r="F1350" s="2">
        <f t="shared" si="21"/>
        <v>43887</v>
      </c>
      <c r="G1350" s="11">
        <v>43887.166666666664</v>
      </c>
      <c r="H1350" s="9">
        <f>VLOOKUP(F1350, 'Report Output'!$A$5:$Y$370, 'Hourly Table'!D1350+2, 0)</f>
        <v>18.579999999999998</v>
      </c>
      <c r="I1350" s="10">
        <f>VLOOKUP(G1350,'PJM South (2018-2020)'!B$17528:C$26311,2,0)</f>
        <v>13.34</v>
      </c>
    </row>
    <row r="1351" spans="1:9" x14ac:dyDescent="0.25">
      <c r="A1351">
        <v>2020</v>
      </c>
      <c r="B1351">
        <v>2</v>
      </c>
      <c r="C1351">
        <v>26</v>
      </c>
      <c r="D1351">
        <v>5</v>
      </c>
      <c r="E1351">
        <v>4</v>
      </c>
      <c r="F1351" s="2">
        <f t="shared" si="21"/>
        <v>43887</v>
      </c>
      <c r="G1351" s="11">
        <v>43887.208333333336</v>
      </c>
      <c r="H1351" s="9">
        <f>VLOOKUP(F1351, 'Report Output'!$A$5:$Y$370, 'Hourly Table'!D1351+2, 0)</f>
        <v>18.7</v>
      </c>
      <c r="I1351" s="10">
        <f>VLOOKUP(G1351,'PJM South (2018-2020)'!B$17528:C$26311,2,0)</f>
        <v>14.6</v>
      </c>
    </row>
    <row r="1352" spans="1:9" x14ac:dyDescent="0.25">
      <c r="A1352">
        <v>2020</v>
      </c>
      <c r="B1352">
        <v>2</v>
      </c>
      <c r="C1352">
        <v>26</v>
      </c>
      <c r="D1352">
        <v>6</v>
      </c>
      <c r="E1352">
        <v>4</v>
      </c>
      <c r="F1352" s="2">
        <f t="shared" si="21"/>
        <v>43887</v>
      </c>
      <c r="G1352" s="11">
        <v>43887.25</v>
      </c>
      <c r="H1352" s="9">
        <f>VLOOKUP(F1352, 'Report Output'!$A$5:$Y$370, 'Hourly Table'!D1352+2, 0)</f>
        <v>19.03</v>
      </c>
      <c r="I1352" s="10">
        <f>VLOOKUP(G1352,'PJM South (2018-2020)'!B$17528:C$26311,2,0)</f>
        <v>18.989999999999998</v>
      </c>
    </row>
    <row r="1353" spans="1:9" x14ac:dyDescent="0.25">
      <c r="A1353">
        <v>2020</v>
      </c>
      <c r="B1353">
        <v>2</v>
      </c>
      <c r="C1353">
        <v>26</v>
      </c>
      <c r="D1353">
        <v>7</v>
      </c>
      <c r="E1353">
        <v>4</v>
      </c>
      <c r="F1353" s="2">
        <f t="shared" si="21"/>
        <v>43887</v>
      </c>
      <c r="G1353" s="11">
        <v>43887.291666666664</v>
      </c>
      <c r="H1353" s="9">
        <f>VLOOKUP(F1353, 'Report Output'!$A$5:$Y$370, 'Hourly Table'!D1353+2, 0)</f>
        <v>19.46</v>
      </c>
      <c r="I1353" s="10">
        <f>VLOOKUP(G1353,'PJM South (2018-2020)'!B$17528:C$26311,2,0)</f>
        <v>19.96</v>
      </c>
    </row>
    <row r="1354" spans="1:9" x14ac:dyDescent="0.25">
      <c r="A1354">
        <v>2020</v>
      </c>
      <c r="B1354">
        <v>2</v>
      </c>
      <c r="C1354">
        <v>26</v>
      </c>
      <c r="D1354">
        <v>8</v>
      </c>
      <c r="E1354">
        <v>4</v>
      </c>
      <c r="F1354" s="2">
        <f t="shared" si="21"/>
        <v>43887</v>
      </c>
      <c r="G1354" s="11">
        <v>43887.333333333336</v>
      </c>
      <c r="H1354" s="9">
        <f>VLOOKUP(F1354, 'Report Output'!$A$5:$Y$370, 'Hourly Table'!D1354+2, 0)</f>
        <v>19.440000000000001</v>
      </c>
      <c r="I1354" s="10">
        <f>VLOOKUP(G1354,'PJM South (2018-2020)'!B$17528:C$26311,2,0)</f>
        <v>19.54</v>
      </c>
    </row>
    <row r="1355" spans="1:9" x14ac:dyDescent="0.25">
      <c r="A1355">
        <v>2020</v>
      </c>
      <c r="B1355">
        <v>2</v>
      </c>
      <c r="C1355">
        <v>26</v>
      </c>
      <c r="D1355">
        <v>9</v>
      </c>
      <c r="E1355">
        <v>4</v>
      </c>
      <c r="F1355" s="2">
        <f t="shared" si="21"/>
        <v>43887</v>
      </c>
      <c r="G1355" s="11">
        <v>43887.375</v>
      </c>
      <c r="H1355" s="9">
        <f>VLOOKUP(F1355, 'Report Output'!$A$5:$Y$370, 'Hourly Table'!D1355+2, 0)</f>
        <v>19.63</v>
      </c>
      <c r="I1355" s="10">
        <f>VLOOKUP(G1355,'PJM South (2018-2020)'!B$17528:C$26311,2,0)</f>
        <v>19.78</v>
      </c>
    </row>
    <row r="1356" spans="1:9" x14ac:dyDescent="0.25">
      <c r="A1356">
        <v>2020</v>
      </c>
      <c r="B1356">
        <v>2</v>
      </c>
      <c r="C1356">
        <v>26</v>
      </c>
      <c r="D1356">
        <v>10</v>
      </c>
      <c r="E1356">
        <v>4</v>
      </c>
      <c r="F1356" s="2">
        <f t="shared" si="21"/>
        <v>43887</v>
      </c>
      <c r="G1356" s="11">
        <v>43887.416666666664</v>
      </c>
      <c r="H1356" s="9">
        <f>VLOOKUP(F1356, 'Report Output'!$A$5:$Y$370, 'Hourly Table'!D1356+2, 0)</f>
        <v>19.670000000000002</v>
      </c>
      <c r="I1356" s="10">
        <f>VLOOKUP(G1356,'PJM South (2018-2020)'!B$17528:C$26311,2,0)</f>
        <v>19.239999999999998</v>
      </c>
    </row>
    <row r="1357" spans="1:9" x14ac:dyDescent="0.25">
      <c r="A1357">
        <v>2020</v>
      </c>
      <c r="B1357">
        <v>2</v>
      </c>
      <c r="C1357">
        <v>26</v>
      </c>
      <c r="D1357">
        <v>11</v>
      </c>
      <c r="E1357">
        <v>4</v>
      </c>
      <c r="F1357" s="2">
        <f t="shared" si="21"/>
        <v>43887</v>
      </c>
      <c r="G1357" s="11">
        <v>43887.458333333336</v>
      </c>
      <c r="H1357" s="9">
        <f>VLOOKUP(F1357, 'Report Output'!$A$5:$Y$370, 'Hourly Table'!D1357+2, 0)</f>
        <v>19.760000000000002</v>
      </c>
      <c r="I1357" s="10">
        <f>VLOOKUP(G1357,'PJM South (2018-2020)'!B$17528:C$26311,2,0)</f>
        <v>19.02</v>
      </c>
    </row>
    <row r="1358" spans="1:9" x14ac:dyDescent="0.25">
      <c r="A1358">
        <v>2020</v>
      </c>
      <c r="B1358">
        <v>2</v>
      </c>
      <c r="C1358">
        <v>26</v>
      </c>
      <c r="D1358">
        <v>12</v>
      </c>
      <c r="E1358">
        <v>4</v>
      </c>
      <c r="F1358" s="2">
        <f t="shared" si="21"/>
        <v>43887</v>
      </c>
      <c r="G1358" s="11">
        <v>43887.5</v>
      </c>
      <c r="H1358" s="9">
        <f>VLOOKUP(F1358, 'Report Output'!$A$5:$Y$370, 'Hourly Table'!D1358+2, 0)</f>
        <v>19.739999999999998</v>
      </c>
      <c r="I1358" s="10">
        <f>VLOOKUP(G1358,'PJM South (2018-2020)'!B$17528:C$26311,2,0)</f>
        <v>19.149999999999999</v>
      </c>
    </row>
    <row r="1359" spans="1:9" x14ac:dyDescent="0.25">
      <c r="A1359">
        <v>2020</v>
      </c>
      <c r="B1359">
        <v>2</v>
      </c>
      <c r="C1359">
        <v>26</v>
      </c>
      <c r="D1359">
        <v>13</v>
      </c>
      <c r="E1359">
        <v>4</v>
      </c>
      <c r="F1359" s="2">
        <f t="shared" si="21"/>
        <v>43887</v>
      </c>
      <c r="G1359" s="11">
        <v>43887.541666666664</v>
      </c>
      <c r="H1359" s="9">
        <f>VLOOKUP(F1359, 'Report Output'!$A$5:$Y$370, 'Hourly Table'!D1359+2, 0)</f>
        <v>19.579999999999998</v>
      </c>
      <c r="I1359" s="10">
        <f>VLOOKUP(G1359,'PJM South (2018-2020)'!B$17528:C$26311,2,0)</f>
        <v>18.63</v>
      </c>
    </row>
    <row r="1360" spans="1:9" x14ac:dyDescent="0.25">
      <c r="A1360">
        <v>2020</v>
      </c>
      <c r="B1360">
        <v>2</v>
      </c>
      <c r="C1360">
        <v>26</v>
      </c>
      <c r="D1360">
        <v>14</v>
      </c>
      <c r="E1360">
        <v>4</v>
      </c>
      <c r="F1360" s="2">
        <f t="shared" si="21"/>
        <v>43887</v>
      </c>
      <c r="G1360" s="11">
        <v>43887.583333333336</v>
      </c>
      <c r="H1360" s="9">
        <f>VLOOKUP(F1360, 'Report Output'!$A$5:$Y$370, 'Hourly Table'!D1360+2, 0)</f>
        <v>19.54</v>
      </c>
      <c r="I1360" s="10">
        <f>VLOOKUP(G1360,'PJM South (2018-2020)'!B$17528:C$26311,2,0)</f>
        <v>18.52</v>
      </c>
    </row>
    <row r="1361" spans="1:9" x14ac:dyDescent="0.25">
      <c r="A1361">
        <v>2020</v>
      </c>
      <c r="B1361">
        <v>2</v>
      </c>
      <c r="C1361">
        <v>26</v>
      </c>
      <c r="D1361">
        <v>15</v>
      </c>
      <c r="E1361">
        <v>4</v>
      </c>
      <c r="F1361" s="2">
        <f t="shared" si="21"/>
        <v>43887</v>
      </c>
      <c r="G1361" s="11">
        <v>43887.625</v>
      </c>
      <c r="H1361" s="9">
        <f>VLOOKUP(F1361, 'Report Output'!$A$5:$Y$370, 'Hourly Table'!D1361+2, 0)</f>
        <v>19.46</v>
      </c>
      <c r="I1361" s="10">
        <f>VLOOKUP(G1361,'PJM South (2018-2020)'!B$17528:C$26311,2,0)</f>
        <v>18.43</v>
      </c>
    </row>
    <row r="1362" spans="1:9" x14ac:dyDescent="0.25">
      <c r="A1362">
        <v>2020</v>
      </c>
      <c r="B1362">
        <v>2</v>
      </c>
      <c r="C1362">
        <v>26</v>
      </c>
      <c r="D1362">
        <v>16</v>
      </c>
      <c r="E1362">
        <v>4</v>
      </c>
      <c r="F1362" s="2">
        <f t="shared" si="21"/>
        <v>43887</v>
      </c>
      <c r="G1362" s="11">
        <v>43887.666666666664</v>
      </c>
      <c r="H1362" s="9">
        <f>VLOOKUP(F1362, 'Report Output'!$A$5:$Y$370, 'Hourly Table'!D1362+2, 0)</f>
        <v>19.559999999999999</v>
      </c>
      <c r="I1362" s="10">
        <f>VLOOKUP(G1362,'PJM South (2018-2020)'!B$17528:C$26311,2,0)</f>
        <v>19.47</v>
      </c>
    </row>
    <row r="1363" spans="1:9" x14ac:dyDescent="0.25">
      <c r="A1363">
        <v>2020</v>
      </c>
      <c r="B1363">
        <v>2</v>
      </c>
      <c r="C1363">
        <v>26</v>
      </c>
      <c r="D1363">
        <v>17</v>
      </c>
      <c r="E1363">
        <v>4</v>
      </c>
      <c r="F1363" s="2">
        <f t="shared" si="21"/>
        <v>43887</v>
      </c>
      <c r="G1363" s="11">
        <v>43887.708333333336</v>
      </c>
      <c r="H1363" s="9">
        <f>VLOOKUP(F1363, 'Report Output'!$A$5:$Y$370, 'Hourly Table'!D1363+2, 0)</f>
        <v>19.600000000000001</v>
      </c>
      <c r="I1363" s="10">
        <f>VLOOKUP(G1363,'PJM South (2018-2020)'!B$17528:C$26311,2,0)</f>
        <v>19.53</v>
      </c>
    </row>
    <row r="1364" spans="1:9" x14ac:dyDescent="0.25">
      <c r="A1364">
        <v>2020</v>
      </c>
      <c r="B1364">
        <v>2</v>
      </c>
      <c r="C1364">
        <v>26</v>
      </c>
      <c r="D1364">
        <v>18</v>
      </c>
      <c r="E1364">
        <v>4</v>
      </c>
      <c r="F1364" s="2">
        <f t="shared" si="21"/>
        <v>43887</v>
      </c>
      <c r="G1364" s="11">
        <v>43887.75</v>
      </c>
      <c r="H1364" s="9">
        <f>VLOOKUP(F1364, 'Report Output'!$A$5:$Y$370, 'Hourly Table'!D1364+2, 0)</f>
        <v>20.02</v>
      </c>
      <c r="I1364" s="10">
        <f>VLOOKUP(G1364,'PJM South (2018-2020)'!B$17528:C$26311,2,0)</f>
        <v>57.93</v>
      </c>
    </row>
    <row r="1365" spans="1:9" x14ac:dyDescent="0.25">
      <c r="A1365">
        <v>2020</v>
      </c>
      <c r="B1365">
        <v>2</v>
      </c>
      <c r="C1365">
        <v>26</v>
      </c>
      <c r="D1365">
        <v>19</v>
      </c>
      <c r="E1365">
        <v>4</v>
      </c>
      <c r="F1365" s="2">
        <f t="shared" si="21"/>
        <v>43887</v>
      </c>
      <c r="G1365" s="11">
        <v>43887.791666666664</v>
      </c>
      <c r="H1365" s="9">
        <f>VLOOKUP(F1365, 'Report Output'!$A$5:$Y$370, 'Hourly Table'!D1365+2, 0)</f>
        <v>20.28</v>
      </c>
      <c r="I1365" s="10">
        <f>VLOOKUP(G1365,'PJM South (2018-2020)'!B$17528:C$26311,2,0)</f>
        <v>20.239999999999998</v>
      </c>
    </row>
    <row r="1366" spans="1:9" x14ac:dyDescent="0.25">
      <c r="A1366">
        <v>2020</v>
      </c>
      <c r="B1366">
        <v>2</v>
      </c>
      <c r="C1366">
        <v>26</v>
      </c>
      <c r="D1366">
        <v>20</v>
      </c>
      <c r="E1366">
        <v>4</v>
      </c>
      <c r="F1366" s="2">
        <f t="shared" si="21"/>
        <v>43887</v>
      </c>
      <c r="G1366" s="11">
        <v>43887.833333333336</v>
      </c>
      <c r="H1366" s="9">
        <f>VLOOKUP(F1366, 'Report Output'!$A$5:$Y$370, 'Hourly Table'!D1366+2, 0)</f>
        <v>20.29</v>
      </c>
      <c r="I1366" s="10">
        <f>VLOOKUP(G1366,'PJM South (2018-2020)'!B$17528:C$26311,2,0)</f>
        <v>19.809999999999999</v>
      </c>
    </row>
    <row r="1367" spans="1:9" x14ac:dyDescent="0.25">
      <c r="A1367">
        <v>2020</v>
      </c>
      <c r="B1367">
        <v>2</v>
      </c>
      <c r="C1367">
        <v>26</v>
      </c>
      <c r="D1367">
        <v>21</v>
      </c>
      <c r="E1367">
        <v>4</v>
      </c>
      <c r="F1367" s="2">
        <f t="shared" si="21"/>
        <v>43887</v>
      </c>
      <c r="G1367" s="11">
        <v>43887.875</v>
      </c>
      <c r="H1367" s="9">
        <f>VLOOKUP(F1367, 'Report Output'!$A$5:$Y$370, 'Hourly Table'!D1367+2, 0)</f>
        <v>20.22</v>
      </c>
      <c r="I1367" s="10">
        <f>VLOOKUP(G1367,'PJM South (2018-2020)'!B$17528:C$26311,2,0)</f>
        <v>19.52</v>
      </c>
    </row>
    <row r="1368" spans="1:9" x14ac:dyDescent="0.25">
      <c r="A1368">
        <v>2020</v>
      </c>
      <c r="B1368">
        <v>2</v>
      </c>
      <c r="C1368">
        <v>26</v>
      </c>
      <c r="D1368">
        <v>22</v>
      </c>
      <c r="E1368">
        <v>4</v>
      </c>
      <c r="F1368" s="2">
        <f t="shared" si="21"/>
        <v>43887</v>
      </c>
      <c r="G1368" s="11">
        <v>43887.916666666664</v>
      </c>
      <c r="H1368" s="9">
        <f>VLOOKUP(F1368, 'Report Output'!$A$5:$Y$370, 'Hourly Table'!D1368+2, 0)</f>
        <v>19.84</v>
      </c>
      <c r="I1368" s="10">
        <f>VLOOKUP(G1368,'PJM South (2018-2020)'!B$17528:C$26311,2,0)</f>
        <v>17.920000000000002</v>
      </c>
    </row>
    <row r="1369" spans="1:9" x14ac:dyDescent="0.25">
      <c r="A1369">
        <v>2020</v>
      </c>
      <c r="B1369">
        <v>2</v>
      </c>
      <c r="C1369">
        <v>26</v>
      </c>
      <c r="D1369">
        <v>23</v>
      </c>
      <c r="E1369">
        <v>4</v>
      </c>
      <c r="F1369" s="2">
        <f t="shared" si="21"/>
        <v>43887</v>
      </c>
      <c r="G1369" s="11">
        <v>43887.958333333336</v>
      </c>
      <c r="H1369" s="9">
        <f>VLOOKUP(F1369, 'Report Output'!$A$5:$Y$370, 'Hourly Table'!D1369+2, 0)</f>
        <v>19.43</v>
      </c>
      <c r="I1369" s="10">
        <f>VLOOKUP(G1369,'PJM South (2018-2020)'!B$17528:C$26311,2,0)</f>
        <v>17.45</v>
      </c>
    </row>
    <row r="1370" spans="1:9" x14ac:dyDescent="0.25">
      <c r="A1370">
        <v>2020</v>
      </c>
      <c r="B1370">
        <v>2</v>
      </c>
      <c r="C1370">
        <v>27</v>
      </c>
      <c r="D1370">
        <v>0</v>
      </c>
      <c r="E1370">
        <v>5</v>
      </c>
      <c r="F1370" s="2">
        <f t="shared" si="21"/>
        <v>43888</v>
      </c>
      <c r="G1370" s="11">
        <v>43888</v>
      </c>
      <c r="H1370" s="9">
        <f>VLOOKUP(F1370, 'Report Output'!$A$5:$Y$370, 'Hourly Table'!D1370+2, 0)</f>
        <v>19.170000000000002</v>
      </c>
      <c r="I1370" s="10">
        <f>VLOOKUP(G1370,'PJM South (2018-2020)'!B$17528:C$26311,2,0)</f>
        <v>18.82</v>
      </c>
    </row>
    <row r="1371" spans="1:9" x14ac:dyDescent="0.25">
      <c r="A1371">
        <v>2020</v>
      </c>
      <c r="B1371">
        <v>2</v>
      </c>
      <c r="C1371">
        <v>27</v>
      </c>
      <c r="D1371">
        <v>1</v>
      </c>
      <c r="E1371">
        <v>5</v>
      </c>
      <c r="F1371" s="2">
        <f t="shared" si="21"/>
        <v>43888</v>
      </c>
      <c r="G1371" s="11">
        <v>43888.041666666664</v>
      </c>
      <c r="H1371" s="9">
        <f>VLOOKUP(F1371, 'Report Output'!$A$5:$Y$370, 'Hourly Table'!D1371+2, 0)</f>
        <v>19.13</v>
      </c>
      <c r="I1371" s="10">
        <f>VLOOKUP(G1371,'PJM South (2018-2020)'!B$17528:C$26311,2,0)</f>
        <v>17.09</v>
      </c>
    </row>
    <row r="1372" spans="1:9" x14ac:dyDescent="0.25">
      <c r="A1372">
        <v>2020</v>
      </c>
      <c r="B1372">
        <v>2</v>
      </c>
      <c r="C1372">
        <v>27</v>
      </c>
      <c r="D1372">
        <v>2</v>
      </c>
      <c r="E1372">
        <v>5</v>
      </c>
      <c r="F1372" s="2">
        <f t="shared" si="21"/>
        <v>43888</v>
      </c>
      <c r="G1372" s="11">
        <v>43888.083333333336</v>
      </c>
      <c r="H1372" s="9">
        <f>VLOOKUP(F1372, 'Report Output'!$A$5:$Y$370, 'Hourly Table'!D1372+2, 0)</f>
        <v>19.13</v>
      </c>
      <c r="I1372" s="10">
        <f>VLOOKUP(G1372,'PJM South (2018-2020)'!B$17528:C$26311,2,0)</f>
        <v>19.45</v>
      </c>
    </row>
    <row r="1373" spans="1:9" x14ac:dyDescent="0.25">
      <c r="A1373">
        <v>2020</v>
      </c>
      <c r="B1373">
        <v>2</v>
      </c>
      <c r="C1373">
        <v>27</v>
      </c>
      <c r="D1373">
        <v>3</v>
      </c>
      <c r="E1373">
        <v>5</v>
      </c>
      <c r="F1373" s="2">
        <f t="shared" si="21"/>
        <v>43888</v>
      </c>
      <c r="G1373" s="11">
        <v>43888.125</v>
      </c>
      <c r="H1373" s="9">
        <f>VLOOKUP(F1373, 'Report Output'!$A$5:$Y$370, 'Hourly Table'!D1373+2, 0)</f>
        <v>19.010000000000002</v>
      </c>
      <c r="I1373" s="10">
        <f>VLOOKUP(G1373,'PJM South (2018-2020)'!B$17528:C$26311,2,0)</f>
        <v>17.98</v>
      </c>
    </row>
    <row r="1374" spans="1:9" x14ac:dyDescent="0.25">
      <c r="A1374">
        <v>2020</v>
      </c>
      <c r="B1374">
        <v>2</v>
      </c>
      <c r="C1374">
        <v>27</v>
      </c>
      <c r="D1374">
        <v>4</v>
      </c>
      <c r="E1374">
        <v>5</v>
      </c>
      <c r="F1374" s="2">
        <f t="shared" si="21"/>
        <v>43888</v>
      </c>
      <c r="G1374" s="11">
        <v>43888.166666666664</v>
      </c>
      <c r="H1374" s="9">
        <f>VLOOKUP(F1374, 'Report Output'!$A$5:$Y$370, 'Hourly Table'!D1374+2, 0)</f>
        <v>19.079999999999998</v>
      </c>
      <c r="I1374" s="10">
        <f>VLOOKUP(G1374,'PJM South (2018-2020)'!B$17528:C$26311,2,0)</f>
        <v>19.239999999999998</v>
      </c>
    </row>
    <row r="1375" spans="1:9" x14ac:dyDescent="0.25">
      <c r="A1375">
        <v>2020</v>
      </c>
      <c r="B1375">
        <v>2</v>
      </c>
      <c r="C1375">
        <v>27</v>
      </c>
      <c r="D1375">
        <v>5</v>
      </c>
      <c r="E1375">
        <v>5</v>
      </c>
      <c r="F1375" s="2">
        <f t="shared" si="21"/>
        <v>43888</v>
      </c>
      <c r="G1375" s="11">
        <v>43888.208333333336</v>
      </c>
      <c r="H1375" s="9">
        <f>VLOOKUP(F1375, 'Report Output'!$A$5:$Y$370, 'Hourly Table'!D1375+2, 0)</f>
        <v>19.100000000000001</v>
      </c>
      <c r="I1375" s="10">
        <f>VLOOKUP(G1375,'PJM South (2018-2020)'!B$17528:C$26311,2,0)</f>
        <v>19.97</v>
      </c>
    </row>
    <row r="1376" spans="1:9" x14ac:dyDescent="0.25">
      <c r="A1376">
        <v>2020</v>
      </c>
      <c r="B1376">
        <v>2</v>
      </c>
      <c r="C1376">
        <v>27</v>
      </c>
      <c r="D1376">
        <v>6</v>
      </c>
      <c r="E1376">
        <v>5</v>
      </c>
      <c r="F1376" s="2">
        <f t="shared" si="21"/>
        <v>43888</v>
      </c>
      <c r="G1376" s="11">
        <v>43888.25</v>
      </c>
      <c r="H1376" s="9">
        <f>VLOOKUP(F1376, 'Report Output'!$A$5:$Y$370, 'Hourly Table'!D1376+2, 0)</f>
        <v>19.32</v>
      </c>
      <c r="I1376" s="10">
        <f>VLOOKUP(G1376,'PJM South (2018-2020)'!B$17528:C$26311,2,0)</f>
        <v>21.42</v>
      </c>
    </row>
    <row r="1377" spans="1:9" x14ac:dyDescent="0.25">
      <c r="A1377">
        <v>2020</v>
      </c>
      <c r="B1377">
        <v>2</v>
      </c>
      <c r="C1377">
        <v>27</v>
      </c>
      <c r="D1377">
        <v>7</v>
      </c>
      <c r="E1377">
        <v>5</v>
      </c>
      <c r="F1377" s="2">
        <f t="shared" si="21"/>
        <v>43888</v>
      </c>
      <c r="G1377" s="11">
        <v>43888.291666666664</v>
      </c>
      <c r="H1377" s="9">
        <f>VLOOKUP(F1377, 'Report Output'!$A$5:$Y$370, 'Hourly Table'!D1377+2, 0)</f>
        <v>19.68</v>
      </c>
      <c r="I1377" s="10">
        <f>VLOOKUP(G1377,'PJM South (2018-2020)'!B$17528:C$26311,2,0)</f>
        <v>21.4</v>
      </c>
    </row>
    <row r="1378" spans="1:9" x14ac:dyDescent="0.25">
      <c r="A1378">
        <v>2020</v>
      </c>
      <c r="B1378">
        <v>2</v>
      </c>
      <c r="C1378">
        <v>27</v>
      </c>
      <c r="D1378">
        <v>8</v>
      </c>
      <c r="E1378">
        <v>5</v>
      </c>
      <c r="F1378" s="2">
        <f t="shared" si="21"/>
        <v>43888</v>
      </c>
      <c r="G1378" s="11">
        <v>43888.333333333336</v>
      </c>
      <c r="H1378" s="9">
        <f>VLOOKUP(F1378, 'Report Output'!$A$5:$Y$370, 'Hourly Table'!D1378+2, 0)</f>
        <v>19.97</v>
      </c>
      <c r="I1378" s="10">
        <f>VLOOKUP(G1378,'PJM South (2018-2020)'!B$17528:C$26311,2,0)</f>
        <v>26.12</v>
      </c>
    </row>
    <row r="1379" spans="1:9" x14ac:dyDescent="0.25">
      <c r="A1379">
        <v>2020</v>
      </c>
      <c r="B1379">
        <v>2</v>
      </c>
      <c r="C1379">
        <v>27</v>
      </c>
      <c r="D1379">
        <v>9</v>
      </c>
      <c r="E1379">
        <v>5</v>
      </c>
      <c r="F1379" s="2">
        <f t="shared" si="21"/>
        <v>43888</v>
      </c>
      <c r="G1379" s="11">
        <v>43888.375</v>
      </c>
      <c r="H1379" s="9">
        <f>VLOOKUP(F1379, 'Report Output'!$A$5:$Y$370, 'Hourly Table'!D1379+2, 0)</f>
        <v>19.95</v>
      </c>
      <c r="I1379" s="10">
        <f>VLOOKUP(G1379,'PJM South (2018-2020)'!B$17528:C$26311,2,0)</f>
        <v>21.93</v>
      </c>
    </row>
    <row r="1380" spans="1:9" x14ac:dyDescent="0.25">
      <c r="A1380">
        <v>2020</v>
      </c>
      <c r="B1380">
        <v>2</v>
      </c>
      <c r="C1380">
        <v>27</v>
      </c>
      <c r="D1380">
        <v>10</v>
      </c>
      <c r="E1380">
        <v>5</v>
      </c>
      <c r="F1380" s="2">
        <f t="shared" si="21"/>
        <v>43888</v>
      </c>
      <c r="G1380" s="11">
        <v>43888.416666666664</v>
      </c>
      <c r="H1380" s="9">
        <f>VLOOKUP(F1380, 'Report Output'!$A$5:$Y$370, 'Hourly Table'!D1380+2, 0)</f>
        <v>19.760000000000002</v>
      </c>
      <c r="I1380" s="10">
        <f>VLOOKUP(G1380,'PJM South (2018-2020)'!B$17528:C$26311,2,0)</f>
        <v>21.99</v>
      </c>
    </row>
    <row r="1381" spans="1:9" x14ac:dyDescent="0.25">
      <c r="A1381">
        <v>2020</v>
      </c>
      <c r="B1381">
        <v>2</v>
      </c>
      <c r="C1381">
        <v>27</v>
      </c>
      <c r="D1381">
        <v>11</v>
      </c>
      <c r="E1381">
        <v>5</v>
      </c>
      <c r="F1381" s="2">
        <f t="shared" si="21"/>
        <v>43888</v>
      </c>
      <c r="G1381" s="11">
        <v>43888.458333333336</v>
      </c>
      <c r="H1381" s="9">
        <f>VLOOKUP(F1381, 'Report Output'!$A$5:$Y$370, 'Hourly Table'!D1381+2, 0)</f>
        <v>19.46</v>
      </c>
      <c r="I1381" s="10">
        <f>VLOOKUP(G1381,'PJM South (2018-2020)'!B$17528:C$26311,2,0)</f>
        <v>18.23</v>
      </c>
    </row>
    <row r="1382" spans="1:9" x14ac:dyDescent="0.25">
      <c r="A1382">
        <v>2020</v>
      </c>
      <c r="B1382">
        <v>2</v>
      </c>
      <c r="C1382">
        <v>27</v>
      </c>
      <c r="D1382">
        <v>12</v>
      </c>
      <c r="E1382">
        <v>5</v>
      </c>
      <c r="F1382" s="2">
        <f t="shared" si="21"/>
        <v>43888</v>
      </c>
      <c r="G1382" s="11">
        <v>43888.5</v>
      </c>
      <c r="H1382" s="9">
        <f>VLOOKUP(F1382, 'Report Output'!$A$5:$Y$370, 'Hourly Table'!D1382+2, 0)</f>
        <v>19.52</v>
      </c>
      <c r="I1382" s="10">
        <f>VLOOKUP(G1382,'PJM South (2018-2020)'!B$17528:C$26311,2,0)</f>
        <v>18.04</v>
      </c>
    </row>
    <row r="1383" spans="1:9" x14ac:dyDescent="0.25">
      <c r="A1383">
        <v>2020</v>
      </c>
      <c r="B1383">
        <v>2</v>
      </c>
      <c r="C1383">
        <v>27</v>
      </c>
      <c r="D1383">
        <v>13</v>
      </c>
      <c r="E1383">
        <v>5</v>
      </c>
      <c r="F1383" s="2">
        <f t="shared" si="21"/>
        <v>43888</v>
      </c>
      <c r="G1383" s="11">
        <v>43888.541666666664</v>
      </c>
      <c r="H1383" s="9">
        <f>VLOOKUP(F1383, 'Report Output'!$A$5:$Y$370, 'Hourly Table'!D1383+2, 0)</f>
        <v>19.690000000000001</v>
      </c>
      <c r="I1383" s="10">
        <f>VLOOKUP(G1383,'PJM South (2018-2020)'!B$17528:C$26311,2,0)</f>
        <v>18.14</v>
      </c>
    </row>
    <row r="1384" spans="1:9" x14ac:dyDescent="0.25">
      <c r="A1384">
        <v>2020</v>
      </c>
      <c r="B1384">
        <v>2</v>
      </c>
      <c r="C1384">
        <v>27</v>
      </c>
      <c r="D1384">
        <v>14</v>
      </c>
      <c r="E1384">
        <v>5</v>
      </c>
      <c r="F1384" s="2">
        <f t="shared" si="21"/>
        <v>43888</v>
      </c>
      <c r="G1384" s="11">
        <v>43888.583333333336</v>
      </c>
      <c r="H1384" s="9">
        <f>VLOOKUP(F1384, 'Report Output'!$A$5:$Y$370, 'Hourly Table'!D1384+2, 0)</f>
        <v>19.489999999999998</v>
      </c>
      <c r="I1384" s="10">
        <f>VLOOKUP(G1384,'PJM South (2018-2020)'!B$17528:C$26311,2,0)</f>
        <v>16.53</v>
      </c>
    </row>
    <row r="1385" spans="1:9" x14ac:dyDescent="0.25">
      <c r="A1385">
        <v>2020</v>
      </c>
      <c r="B1385">
        <v>2</v>
      </c>
      <c r="C1385">
        <v>27</v>
      </c>
      <c r="D1385">
        <v>15</v>
      </c>
      <c r="E1385">
        <v>5</v>
      </c>
      <c r="F1385" s="2">
        <f t="shared" si="21"/>
        <v>43888</v>
      </c>
      <c r="G1385" s="11">
        <v>43888.625</v>
      </c>
      <c r="H1385" s="9">
        <f>VLOOKUP(F1385, 'Report Output'!$A$5:$Y$370, 'Hourly Table'!D1385+2, 0)</f>
        <v>18.899999999999999</v>
      </c>
      <c r="I1385" s="10">
        <f>VLOOKUP(G1385,'PJM South (2018-2020)'!B$17528:C$26311,2,0)</f>
        <v>18.850000000000001</v>
      </c>
    </row>
    <row r="1386" spans="1:9" x14ac:dyDescent="0.25">
      <c r="A1386">
        <v>2020</v>
      </c>
      <c r="B1386">
        <v>2</v>
      </c>
      <c r="C1386">
        <v>27</v>
      </c>
      <c r="D1386">
        <v>16</v>
      </c>
      <c r="E1386">
        <v>5</v>
      </c>
      <c r="F1386" s="2">
        <f t="shared" si="21"/>
        <v>43888</v>
      </c>
      <c r="G1386" s="11">
        <v>43888.666666666664</v>
      </c>
      <c r="H1386" s="9">
        <f>VLOOKUP(F1386, 'Report Output'!$A$5:$Y$370, 'Hourly Table'!D1386+2, 0)</f>
        <v>18.72</v>
      </c>
      <c r="I1386" s="10">
        <f>VLOOKUP(G1386,'PJM South (2018-2020)'!B$17528:C$26311,2,0)</f>
        <v>17.66</v>
      </c>
    </row>
    <row r="1387" spans="1:9" x14ac:dyDescent="0.25">
      <c r="A1387">
        <v>2020</v>
      </c>
      <c r="B1387">
        <v>2</v>
      </c>
      <c r="C1387">
        <v>27</v>
      </c>
      <c r="D1387">
        <v>17</v>
      </c>
      <c r="E1387">
        <v>5</v>
      </c>
      <c r="F1387" s="2">
        <f t="shared" si="21"/>
        <v>43888</v>
      </c>
      <c r="G1387" s="11">
        <v>43888.708333333336</v>
      </c>
      <c r="H1387" s="9">
        <f>VLOOKUP(F1387, 'Report Output'!$A$5:$Y$370, 'Hourly Table'!D1387+2, 0)</f>
        <v>18.82</v>
      </c>
      <c r="I1387" s="10">
        <f>VLOOKUP(G1387,'PJM South (2018-2020)'!B$17528:C$26311,2,0)</f>
        <v>19.78</v>
      </c>
    </row>
    <row r="1388" spans="1:9" x14ac:dyDescent="0.25">
      <c r="A1388">
        <v>2020</v>
      </c>
      <c r="B1388">
        <v>2</v>
      </c>
      <c r="C1388">
        <v>27</v>
      </c>
      <c r="D1388">
        <v>18</v>
      </c>
      <c r="E1388">
        <v>5</v>
      </c>
      <c r="F1388" s="2">
        <f t="shared" si="21"/>
        <v>43888</v>
      </c>
      <c r="G1388" s="11">
        <v>43888.75</v>
      </c>
      <c r="H1388" s="9">
        <f>VLOOKUP(F1388, 'Report Output'!$A$5:$Y$370, 'Hourly Table'!D1388+2, 0)</f>
        <v>18.96</v>
      </c>
      <c r="I1388" s="10">
        <f>VLOOKUP(G1388,'PJM South (2018-2020)'!B$17528:C$26311,2,0)</f>
        <v>36.659999999999997</v>
      </c>
    </row>
    <row r="1389" spans="1:9" x14ac:dyDescent="0.25">
      <c r="A1389">
        <v>2020</v>
      </c>
      <c r="B1389">
        <v>2</v>
      </c>
      <c r="C1389">
        <v>27</v>
      </c>
      <c r="D1389">
        <v>19</v>
      </c>
      <c r="E1389">
        <v>5</v>
      </c>
      <c r="F1389" s="2">
        <f t="shared" si="21"/>
        <v>43888</v>
      </c>
      <c r="G1389" s="11">
        <v>43888.791666666664</v>
      </c>
      <c r="H1389" s="9">
        <f>VLOOKUP(F1389, 'Report Output'!$A$5:$Y$370, 'Hourly Table'!D1389+2, 0)</f>
        <v>19.63</v>
      </c>
      <c r="I1389" s="10">
        <f>VLOOKUP(G1389,'PJM South (2018-2020)'!B$17528:C$26311,2,0)</f>
        <v>20.99</v>
      </c>
    </row>
    <row r="1390" spans="1:9" x14ac:dyDescent="0.25">
      <c r="A1390">
        <v>2020</v>
      </c>
      <c r="B1390">
        <v>2</v>
      </c>
      <c r="C1390">
        <v>27</v>
      </c>
      <c r="D1390">
        <v>20</v>
      </c>
      <c r="E1390">
        <v>5</v>
      </c>
      <c r="F1390" s="2">
        <f t="shared" si="21"/>
        <v>43888</v>
      </c>
      <c r="G1390" s="11">
        <v>43888.833333333336</v>
      </c>
      <c r="H1390" s="9">
        <f>VLOOKUP(F1390, 'Report Output'!$A$5:$Y$370, 'Hourly Table'!D1390+2, 0)</f>
        <v>19.940000000000001</v>
      </c>
      <c r="I1390" s="10">
        <f>VLOOKUP(G1390,'PJM South (2018-2020)'!B$17528:C$26311,2,0)</f>
        <v>24.75</v>
      </c>
    </row>
    <row r="1391" spans="1:9" x14ac:dyDescent="0.25">
      <c r="A1391">
        <v>2020</v>
      </c>
      <c r="B1391">
        <v>2</v>
      </c>
      <c r="C1391">
        <v>27</v>
      </c>
      <c r="D1391">
        <v>21</v>
      </c>
      <c r="E1391">
        <v>5</v>
      </c>
      <c r="F1391" s="2">
        <f t="shared" si="21"/>
        <v>43888</v>
      </c>
      <c r="G1391" s="11">
        <v>43888.875</v>
      </c>
      <c r="H1391" s="9">
        <f>VLOOKUP(F1391, 'Report Output'!$A$5:$Y$370, 'Hourly Table'!D1391+2, 0)</f>
        <v>19.420000000000002</v>
      </c>
      <c r="I1391" s="10">
        <f>VLOOKUP(G1391,'PJM South (2018-2020)'!B$17528:C$26311,2,0)</f>
        <v>47.16</v>
      </c>
    </row>
    <row r="1392" spans="1:9" x14ac:dyDescent="0.25">
      <c r="A1392">
        <v>2020</v>
      </c>
      <c r="B1392">
        <v>2</v>
      </c>
      <c r="C1392">
        <v>27</v>
      </c>
      <c r="D1392">
        <v>22</v>
      </c>
      <c r="E1392">
        <v>5</v>
      </c>
      <c r="F1392" s="2">
        <f t="shared" si="21"/>
        <v>43888</v>
      </c>
      <c r="G1392" s="11">
        <v>43888.916666666664</v>
      </c>
      <c r="H1392" s="9">
        <f>VLOOKUP(F1392, 'Report Output'!$A$5:$Y$370, 'Hourly Table'!D1392+2, 0)</f>
        <v>19.61</v>
      </c>
      <c r="I1392" s="10">
        <f>VLOOKUP(G1392,'PJM South (2018-2020)'!B$17528:C$26311,2,0)</f>
        <v>19.82</v>
      </c>
    </row>
    <row r="1393" spans="1:9" x14ac:dyDescent="0.25">
      <c r="A1393">
        <v>2020</v>
      </c>
      <c r="B1393">
        <v>2</v>
      </c>
      <c r="C1393">
        <v>27</v>
      </c>
      <c r="D1393">
        <v>23</v>
      </c>
      <c r="E1393">
        <v>5</v>
      </c>
      <c r="F1393" s="2">
        <f t="shared" si="21"/>
        <v>43888</v>
      </c>
      <c r="G1393" s="11">
        <v>43888.958333333336</v>
      </c>
      <c r="H1393" s="9">
        <f>VLOOKUP(F1393, 'Report Output'!$A$5:$Y$370, 'Hourly Table'!D1393+2, 0)</f>
        <v>19.59</v>
      </c>
      <c r="I1393" s="10">
        <f>VLOOKUP(G1393,'PJM South (2018-2020)'!B$17528:C$26311,2,0)</f>
        <v>19.04</v>
      </c>
    </row>
    <row r="1394" spans="1:9" x14ac:dyDescent="0.25">
      <c r="A1394">
        <v>2020</v>
      </c>
      <c r="B1394">
        <v>2</v>
      </c>
      <c r="C1394">
        <v>28</v>
      </c>
      <c r="D1394">
        <v>0</v>
      </c>
      <c r="E1394">
        <v>6</v>
      </c>
      <c r="F1394" s="2">
        <f t="shared" si="21"/>
        <v>43889</v>
      </c>
      <c r="G1394" s="11">
        <v>43889</v>
      </c>
      <c r="H1394" s="9">
        <f>VLOOKUP(F1394, 'Report Output'!$A$5:$Y$370, 'Hourly Table'!D1394+2, 0)</f>
        <v>19.27</v>
      </c>
      <c r="I1394" s="10">
        <f>VLOOKUP(G1394,'PJM South (2018-2020)'!B$17528:C$26311,2,0)</f>
        <v>18.420000000000002</v>
      </c>
    </row>
    <row r="1395" spans="1:9" x14ac:dyDescent="0.25">
      <c r="A1395">
        <v>2020</v>
      </c>
      <c r="B1395">
        <v>2</v>
      </c>
      <c r="C1395">
        <v>28</v>
      </c>
      <c r="D1395">
        <v>1</v>
      </c>
      <c r="E1395">
        <v>6</v>
      </c>
      <c r="F1395" s="2">
        <f t="shared" si="21"/>
        <v>43889</v>
      </c>
      <c r="G1395" s="11">
        <v>43889.041666666664</v>
      </c>
      <c r="H1395" s="9">
        <f>VLOOKUP(F1395, 'Report Output'!$A$5:$Y$370, 'Hourly Table'!D1395+2, 0)</f>
        <v>19.09</v>
      </c>
      <c r="I1395" s="10">
        <f>VLOOKUP(G1395,'PJM South (2018-2020)'!B$17528:C$26311,2,0)</f>
        <v>18.04</v>
      </c>
    </row>
    <row r="1396" spans="1:9" x14ac:dyDescent="0.25">
      <c r="A1396">
        <v>2020</v>
      </c>
      <c r="B1396">
        <v>2</v>
      </c>
      <c r="C1396">
        <v>28</v>
      </c>
      <c r="D1396">
        <v>2</v>
      </c>
      <c r="E1396">
        <v>6</v>
      </c>
      <c r="F1396" s="2">
        <f t="shared" si="21"/>
        <v>43889</v>
      </c>
      <c r="G1396" s="11">
        <v>43889.083333333336</v>
      </c>
      <c r="H1396" s="9">
        <f>VLOOKUP(F1396, 'Report Output'!$A$5:$Y$370, 'Hourly Table'!D1396+2, 0)</f>
        <v>18.96</v>
      </c>
      <c r="I1396" s="10">
        <f>VLOOKUP(G1396,'PJM South (2018-2020)'!B$17528:C$26311,2,0)</f>
        <v>18.920000000000002</v>
      </c>
    </row>
    <row r="1397" spans="1:9" x14ac:dyDescent="0.25">
      <c r="A1397">
        <v>2020</v>
      </c>
      <c r="B1397">
        <v>2</v>
      </c>
      <c r="C1397">
        <v>28</v>
      </c>
      <c r="D1397">
        <v>3</v>
      </c>
      <c r="E1397">
        <v>6</v>
      </c>
      <c r="F1397" s="2">
        <f t="shared" si="21"/>
        <v>43889</v>
      </c>
      <c r="G1397" s="11">
        <v>43889.125</v>
      </c>
      <c r="H1397" s="9">
        <f>VLOOKUP(F1397, 'Report Output'!$A$5:$Y$370, 'Hourly Table'!D1397+2, 0)</f>
        <v>18.920000000000002</v>
      </c>
      <c r="I1397" s="10">
        <f>VLOOKUP(G1397,'PJM South (2018-2020)'!B$17528:C$26311,2,0)</f>
        <v>18.420000000000002</v>
      </c>
    </row>
    <row r="1398" spans="1:9" x14ac:dyDescent="0.25">
      <c r="A1398">
        <v>2020</v>
      </c>
      <c r="B1398">
        <v>2</v>
      </c>
      <c r="C1398">
        <v>28</v>
      </c>
      <c r="D1398">
        <v>4</v>
      </c>
      <c r="E1398">
        <v>6</v>
      </c>
      <c r="F1398" s="2">
        <f t="shared" si="21"/>
        <v>43889</v>
      </c>
      <c r="G1398" s="11">
        <v>43889.166666666664</v>
      </c>
      <c r="H1398" s="9">
        <f>VLOOKUP(F1398, 'Report Output'!$A$5:$Y$370, 'Hourly Table'!D1398+2, 0)</f>
        <v>18.899999999999999</v>
      </c>
      <c r="I1398" s="10">
        <f>VLOOKUP(G1398,'PJM South (2018-2020)'!B$17528:C$26311,2,0)</f>
        <v>20.71</v>
      </c>
    </row>
    <row r="1399" spans="1:9" x14ac:dyDescent="0.25">
      <c r="A1399">
        <v>2020</v>
      </c>
      <c r="B1399">
        <v>2</v>
      </c>
      <c r="C1399">
        <v>28</v>
      </c>
      <c r="D1399">
        <v>5</v>
      </c>
      <c r="E1399">
        <v>6</v>
      </c>
      <c r="F1399" s="2">
        <f t="shared" si="21"/>
        <v>43889</v>
      </c>
      <c r="G1399" s="11">
        <v>43889.208333333336</v>
      </c>
      <c r="H1399" s="9">
        <f>VLOOKUP(F1399, 'Report Output'!$A$5:$Y$370, 'Hourly Table'!D1399+2, 0)</f>
        <v>18.98</v>
      </c>
      <c r="I1399" s="10">
        <f>VLOOKUP(G1399,'PJM South (2018-2020)'!B$17528:C$26311,2,0)</f>
        <v>21.86</v>
      </c>
    </row>
    <row r="1400" spans="1:9" x14ac:dyDescent="0.25">
      <c r="A1400">
        <v>2020</v>
      </c>
      <c r="B1400">
        <v>2</v>
      </c>
      <c r="C1400">
        <v>28</v>
      </c>
      <c r="D1400">
        <v>6</v>
      </c>
      <c r="E1400">
        <v>6</v>
      </c>
      <c r="F1400" s="2">
        <f t="shared" si="21"/>
        <v>43889</v>
      </c>
      <c r="G1400" s="11">
        <v>43889.25</v>
      </c>
      <c r="H1400" s="9">
        <f>VLOOKUP(F1400, 'Report Output'!$A$5:$Y$370, 'Hourly Table'!D1400+2, 0)</f>
        <v>19.690000000000001</v>
      </c>
      <c r="I1400" s="10">
        <f>VLOOKUP(G1400,'PJM South (2018-2020)'!B$17528:C$26311,2,0)</f>
        <v>19.34</v>
      </c>
    </row>
    <row r="1401" spans="1:9" x14ac:dyDescent="0.25">
      <c r="A1401">
        <v>2020</v>
      </c>
      <c r="B1401">
        <v>2</v>
      </c>
      <c r="C1401">
        <v>28</v>
      </c>
      <c r="D1401">
        <v>7</v>
      </c>
      <c r="E1401">
        <v>6</v>
      </c>
      <c r="F1401" s="2">
        <f t="shared" si="21"/>
        <v>43889</v>
      </c>
      <c r="G1401" s="11">
        <v>43889.291666666664</v>
      </c>
      <c r="H1401" s="9">
        <f>VLOOKUP(F1401, 'Report Output'!$A$5:$Y$370, 'Hourly Table'!D1401+2, 0)</f>
        <v>20.079999999999998</v>
      </c>
      <c r="I1401" s="10">
        <f>VLOOKUP(G1401,'PJM South (2018-2020)'!B$17528:C$26311,2,0)</f>
        <v>20.07</v>
      </c>
    </row>
    <row r="1402" spans="1:9" x14ac:dyDescent="0.25">
      <c r="A1402">
        <v>2020</v>
      </c>
      <c r="B1402">
        <v>2</v>
      </c>
      <c r="C1402">
        <v>28</v>
      </c>
      <c r="D1402">
        <v>8</v>
      </c>
      <c r="E1402">
        <v>6</v>
      </c>
      <c r="F1402" s="2">
        <f t="shared" si="21"/>
        <v>43889</v>
      </c>
      <c r="G1402" s="11">
        <v>43889.333333333336</v>
      </c>
      <c r="H1402" s="9">
        <f>VLOOKUP(F1402, 'Report Output'!$A$5:$Y$370, 'Hourly Table'!D1402+2, 0)</f>
        <v>20.12</v>
      </c>
      <c r="I1402" s="10">
        <f>VLOOKUP(G1402,'PJM South (2018-2020)'!B$17528:C$26311,2,0)</f>
        <v>19.14</v>
      </c>
    </row>
    <row r="1403" spans="1:9" x14ac:dyDescent="0.25">
      <c r="A1403">
        <v>2020</v>
      </c>
      <c r="B1403">
        <v>2</v>
      </c>
      <c r="C1403">
        <v>28</v>
      </c>
      <c r="D1403">
        <v>9</v>
      </c>
      <c r="E1403">
        <v>6</v>
      </c>
      <c r="F1403" s="2">
        <f t="shared" si="21"/>
        <v>43889</v>
      </c>
      <c r="G1403" s="11">
        <v>43889.375</v>
      </c>
      <c r="H1403" s="9">
        <f>VLOOKUP(F1403, 'Report Output'!$A$5:$Y$370, 'Hourly Table'!D1403+2, 0)</f>
        <v>19.91</v>
      </c>
      <c r="I1403" s="10">
        <f>VLOOKUP(G1403,'PJM South (2018-2020)'!B$17528:C$26311,2,0)</f>
        <v>20.43</v>
      </c>
    </row>
    <row r="1404" spans="1:9" x14ac:dyDescent="0.25">
      <c r="A1404">
        <v>2020</v>
      </c>
      <c r="B1404">
        <v>2</v>
      </c>
      <c r="C1404">
        <v>28</v>
      </c>
      <c r="D1404">
        <v>10</v>
      </c>
      <c r="E1404">
        <v>6</v>
      </c>
      <c r="F1404" s="2">
        <f t="shared" si="21"/>
        <v>43889</v>
      </c>
      <c r="G1404" s="11">
        <v>43889.416666666664</v>
      </c>
      <c r="H1404" s="9">
        <f>VLOOKUP(F1404, 'Report Output'!$A$5:$Y$370, 'Hourly Table'!D1404+2, 0)</f>
        <v>19.79</v>
      </c>
      <c r="I1404" s="10">
        <f>VLOOKUP(G1404,'PJM South (2018-2020)'!B$17528:C$26311,2,0)</f>
        <v>19.95</v>
      </c>
    </row>
    <row r="1405" spans="1:9" x14ac:dyDescent="0.25">
      <c r="A1405">
        <v>2020</v>
      </c>
      <c r="B1405">
        <v>2</v>
      </c>
      <c r="C1405">
        <v>28</v>
      </c>
      <c r="D1405">
        <v>11</v>
      </c>
      <c r="E1405">
        <v>6</v>
      </c>
      <c r="F1405" s="2">
        <f t="shared" si="21"/>
        <v>43889</v>
      </c>
      <c r="G1405" s="11">
        <v>43889.458333333336</v>
      </c>
      <c r="H1405" s="9">
        <f>VLOOKUP(F1405, 'Report Output'!$A$5:$Y$370, 'Hourly Table'!D1405+2, 0)</f>
        <v>19.63</v>
      </c>
      <c r="I1405" s="10">
        <f>VLOOKUP(G1405,'PJM South (2018-2020)'!B$17528:C$26311,2,0)</f>
        <v>19.23</v>
      </c>
    </row>
    <row r="1406" spans="1:9" x14ac:dyDescent="0.25">
      <c r="A1406">
        <v>2020</v>
      </c>
      <c r="B1406">
        <v>2</v>
      </c>
      <c r="C1406">
        <v>28</v>
      </c>
      <c r="D1406">
        <v>12</v>
      </c>
      <c r="E1406">
        <v>6</v>
      </c>
      <c r="F1406" s="2">
        <f t="shared" si="21"/>
        <v>43889</v>
      </c>
      <c r="G1406" s="11">
        <v>43889.5</v>
      </c>
      <c r="H1406" s="9">
        <f>VLOOKUP(F1406, 'Report Output'!$A$5:$Y$370, 'Hourly Table'!D1406+2, 0)</f>
        <v>19.64</v>
      </c>
      <c r="I1406" s="10">
        <f>VLOOKUP(G1406,'PJM South (2018-2020)'!B$17528:C$26311,2,0)</f>
        <v>19.11</v>
      </c>
    </row>
    <row r="1407" spans="1:9" x14ac:dyDescent="0.25">
      <c r="A1407">
        <v>2020</v>
      </c>
      <c r="B1407">
        <v>2</v>
      </c>
      <c r="C1407">
        <v>28</v>
      </c>
      <c r="D1407">
        <v>13</v>
      </c>
      <c r="E1407">
        <v>6</v>
      </c>
      <c r="F1407" s="2">
        <f t="shared" si="21"/>
        <v>43889</v>
      </c>
      <c r="G1407" s="11">
        <v>43889.541666666664</v>
      </c>
      <c r="H1407" s="9">
        <f>VLOOKUP(F1407, 'Report Output'!$A$5:$Y$370, 'Hourly Table'!D1407+2, 0)</f>
        <v>19.55</v>
      </c>
      <c r="I1407" s="10">
        <f>VLOOKUP(G1407,'PJM South (2018-2020)'!B$17528:C$26311,2,0)</f>
        <v>18.25</v>
      </c>
    </row>
    <row r="1408" spans="1:9" x14ac:dyDescent="0.25">
      <c r="A1408">
        <v>2020</v>
      </c>
      <c r="B1408">
        <v>2</v>
      </c>
      <c r="C1408">
        <v>28</v>
      </c>
      <c r="D1408">
        <v>14</v>
      </c>
      <c r="E1408">
        <v>6</v>
      </c>
      <c r="F1408" s="2">
        <f t="shared" si="21"/>
        <v>43889</v>
      </c>
      <c r="G1408" s="11">
        <v>43889.583333333336</v>
      </c>
      <c r="H1408" s="9">
        <f>VLOOKUP(F1408, 'Report Output'!$A$5:$Y$370, 'Hourly Table'!D1408+2, 0)</f>
        <v>19.489999999999998</v>
      </c>
      <c r="I1408" s="10">
        <f>VLOOKUP(G1408,'PJM South (2018-2020)'!B$17528:C$26311,2,0)</f>
        <v>16.12</v>
      </c>
    </row>
    <row r="1409" spans="1:9" x14ac:dyDescent="0.25">
      <c r="A1409">
        <v>2020</v>
      </c>
      <c r="B1409">
        <v>2</v>
      </c>
      <c r="C1409">
        <v>28</v>
      </c>
      <c r="D1409">
        <v>15</v>
      </c>
      <c r="E1409">
        <v>6</v>
      </c>
      <c r="F1409" s="2">
        <f t="shared" si="21"/>
        <v>43889</v>
      </c>
      <c r="G1409" s="11">
        <v>43889.625</v>
      </c>
      <c r="H1409" s="9">
        <f>VLOOKUP(F1409, 'Report Output'!$A$5:$Y$370, 'Hourly Table'!D1409+2, 0)</f>
        <v>19.21</v>
      </c>
      <c r="I1409" s="10">
        <f>VLOOKUP(G1409,'PJM South (2018-2020)'!B$17528:C$26311,2,0)</f>
        <v>16.239999999999998</v>
      </c>
    </row>
    <row r="1410" spans="1:9" x14ac:dyDescent="0.25">
      <c r="A1410">
        <v>2020</v>
      </c>
      <c r="B1410">
        <v>2</v>
      </c>
      <c r="C1410">
        <v>28</v>
      </c>
      <c r="D1410">
        <v>16</v>
      </c>
      <c r="E1410">
        <v>6</v>
      </c>
      <c r="F1410" s="2">
        <f t="shared" si="21"/>
        <v>43889</v>
      </c>
      <c r="G1410" s="11">
        <v>43889.666666666664</v>
      </c>
      <c r="H1410" s="9">
        <f>VLOOKUP(F1410, 'Report Output'!$A$5:$Y$370, 'Hourly Table'!D1410+2, 0)</f>
        <v>19.18</v>
      </c>
      <c r="I1410" s="10">
        <f>VLOOKUP(G1410,'PJM South (2018-2020)'!B$17528:C$26311,2,0)</f>
        <v>18.149999999999999</v>
      </c>
    </row>
    <row r="1411" spans="1:9" x14ac:dyDescent="0.25">
      <c r="A1411">
        <v>2020</v>
      </c>
      <c r="B1411">
        <v>2</v>
      </c>
      <c r="C1411">
        <v>28</v>
      </c>
      <c r="D1411">
        <v>17</v>
      </c>
      <c r="E1411">
        <v>6</v>
      </c>
      <c r="F1411" s="2">
        <f t="shared" ref="F1411:F1474" si="22">DATE(A1411, B1411, C1411)</f>
        <v>43889</v>
      </c>
      <c r="G1411" s="11">
        <v>43889.708333333336</v>
      </c>
      <c r="H1411" s="9">
        <f>VLOOKUP(F1411, 'Report Output'!$A$5:$Y$370, 'Hourly Table'!D1411+2, 0)</f>
        <v>19.18</v>
      </c>
      <c r="I1411" s="10">
        <f>VLOOKUP(G1411,'PJM South (2018-2020)'!B$17528:C$26311,2,0)</f>
        <v>31.39</v>
      </c>
    </row>
    <row r="1412" spans="1:9" x14ac:dyDescent="0.25">
      <c r="A1412">
        <v>2020</v>
      </c>
      <c r="B1412">
        <v>2</v>
      </c>
      <c r="C1412">
        <v>28</v>
      </c>
      <c r="D1412">
        <v>18</v>
      </c>
      <c r="E1412">
        <v>6</v>
      </c>
      <c r="F1412" s="2">
        <f t="shared" si="22"/>
        <v>43889</v>
      </c>
      <c r="G1412" s="11">
        <v>43889.75</v>
      </c>
      <c r="H1412" s="9">
        <f>VLOOKUP(F1412, 'Report Output'!$A$5:$Y$370, 'Hourly Table'!D1412+2, 0)</f>
        <v>19.670000000000002</v>
      </c>
      <c r="I1412" s="10">
        <f>VLOOKUP(G1412,'PJM South (2018-2020)'!B$17528:C$26311,2,0)</f>
        <v>21.94</v>
      </c>
    </row>
    <row r="1413" spans="1:9" x14ac:dyDescent="0.25">
      <c r="A1413">
        <v>2020</v>
      </c>
      <c r="B1413">
        <v>2</v>
      </c>
      <c r="C1413">
        <v>28</v>
      </c>
      <c r="D1413">
        <v>19</v>
      </c>
      <c r="E1413">
        <v>6</v>
      </c>
      <c r="F1413" s="2">
        <f t="shared" si="22"/>
        <v>43889</v>
      </c>
      <c r="G1413" s="11">
        <v>43889.791666666664</v>
      </c>
      <c r="H1413" s="9">
        <f>VLOOKUP(F1413, 'Report Output'!$A$5:$Y$370, 'Hourly Table'!D1413+2, 0)</f>
        <v>19.47</v>
      </c>
      <c r="I1413" s="10">
        <f>VLOOKUP(G1413,'PJM South (2018-2020)'!B$17528:C$26311,2,0)</f>
        <v>29.65</v>
      </c>
    </row>
    <row r="1414" spans="1:9" x14ac:dyDescent="0.25">
      <c r="A1414">
        <v>2020</v>
      </c>
      <c r="B1414">
        <v>2</v>
      </c>
      <c r="C1414">
        <v>28</v>
      </c>
      <c r="D1414">
        <v>20</v>
      </c>
      <c r="E1414">
        <v>6</v>
      </c>
      <c r="F1414" s="2">
        <f t="shared" si="22"/>
        <v>43889</v>
      </c>
      <c r="G1414" s="11">
        <v>43889.833333333336</v>
      </c>
      <c r="H1414" s="9">
        <f>VLOOKUP(F1414, 'Report Output'!$A$5:$Y$370, 'Hourly Table'!D1414+2, 0)</f>
        <v>19.66</v>
      </c>
      <c r="I1414" s="10">
        <f>VLOOKUP(G1414,'PJM South (2018-2020)'!B$17528:C$26311,2,0)</f>
        <v>20.39</v>
      </c>
    </row>
    <row r="1415" spans="1:9" x14ac:dyDescent="0.25">
      <c r="A1415">
        <v>2020</v>
      </c>
      <c r="B1415">
        <v>2</v>
      </c>
      <c r="C1415">
        <v>28</v>
      </c>
      <c r="D1415">
        <v>21</v>
      </c>
      <c r="E1415">
        <v>6</v>
      </c>
      <c r="F1415" s="2">
        <f t="shared" si="22"/>
        <v>43889</v>
      </c>
      <c r="G1415" s="11">
        <v>43889.875</v>
      </c>
      <c r="H1415" s="9">
        <f>VLOOKUP(F1415, 'Report Output'!$A$5:$Y$370, 'Hourly Table'!D1415+2, 0)</f>
        <v>19.64</v>
      </c>
      <c r="I1415" s="10">
        <f>VLOOKUP(G1415,'PJM South (2018-2020)'!B$17528:C$26311,2,0)</f>
        <v>18.72</v>
      </c>
    </row>
    <row r="1416" spans="1:9" x14ac:dyDescent="0.25">
      <c r="A1416">
        <v>2020</v>
      </c>
      <c r="B1416">
        <v>2</v>
      </c>
      <c r="C1416">
        <v>28</v>
      </c>
      <c r="D1416">
        <v>22</v>
      </c>
      <c r="E1416">
        <v>6</v>
      </c>
      <c r="F1416" s="2">
        <f t="shared" si="22"/>
        <v>43889</v>
      </c>
      <c r="G1416" s="11">
        <v>43889.916666666664</v>
      </c>
      <c r="H1416" s="9">
        <f>VLOOKUP(F1416, 'Report Output'!$A$5:$Y$370, 'Hourly Table'!D1416+2, 0)</f>
        <v>19.71</v>
      </c>
      <c r="I1416" s="10">
        <f>VLOOKUP(G1416,'PJM South (2018-2020)'!B$17528:C$26311,2,0)</f>
        <v>17.52</v>
      </c>
    </row>
    <row r="1417" spans="1:9" x14ac:dyDescent="0.25">
      <c r="A1417">
        <v>2020</v>
      </c>
      <c r="B1417">
        <v>2</v>
      </c>
      <c r="C1417">
        <v>28</v>
      </c>
      <c r="D1417">
        <v>23</v>
      </c>
      <c r="E1417">
        <v>6</v>
      </c>
      <c r="F1417" s="2">
        <f t="shared" si="22"/>
        <v>43889</v>
      </c>
      <c r="G1417" s="11">
        <v>43889.958333333336</v>
      </c>
      <c r="H1417" s="9">
        <f>VLOOKUP(F1417, 'Report Output'!$A$5:$Y$370, 'Hourly Table'!D1417+2, 0)</f>
        <v>19.57</v>
      </c>
      <c r="I1417" s="10">
        <f>VLOOKUP(G1417,'PJM South (2018-2020)'!B$17528:C$26311,2,0)</f>
        <v>17.13</v>
      </c>
    </row>
    <row r="1418" spans="1:9" x14ac:dyDescent="0.25">
      <c r="A1418">
        <v>2020</v>
      </c>
      <c r="B1418">
        <v>2</v>
      </c>
      <c r="C1418">
        <v>29</v>
      </c>
      <c r="D1418">
        <v>0</v>
      </c>
      <c r="E1418">
        <v>7</v>
      </c>
      <c r="F1418" s="2">
        <f t="shared" si="22"/>
        <v>43890</v>
      </c>
      <c r="G1418" s="11">
        <v>43890</v>
      </c>
      <c r="H1418" s="9">
        <f>VLOOKUP(F1418, 'Report Output'!$A$5:$Y$370, 'Hourly Table'!D1418+2, 0)</f>
        <v>19.239999999999998</v>
      </c>
      <c r="I1418" s="10">
        <f>VLOOKUP(G1418,'PJM South (2018-2020)'!B$17528:C$26311,2,0)</f>
        <v>17.59</v>
      </c>
    </row>
    <row r="1419" spans="1:9" x14ac:dyDescent="0.25">
      <c r="A1419">
        <v>2020</v>
      </c>
      <c r="B1419">
        <v>2</v>
      </c>
      <c r="C1419">
        <v>29</v>
      </c>
      <c r="D1419">
        <v>1</v>
      </c>
      <c r="E1419">
        <v>7</v>
      </c>
      <c r="F1419" s="2">
        <f t="shared" si="22"/>
        <v>43890</v>
      </c>
      <c r="G1419" s="11">
        <v>43890.041666666664</v>
      </c>
      <c r="H1419" s="9">
        <f>VLOOKUP(F1419, 'Report Output'!$A$5:$Y$370, 'Hourly Table'!D1419+2, 0)</f>
        <v>19.29</v>
      </c>
      <c r="I1419" s="10">
        <f>VLOOKUP(G1419,'PJM South (2018-2020)'!B$17528:C$26311,2,0)</f>
        <v>17.7</v>
      </c>
    </row>
    <row r="1420" spans="1:9" x14ac:dyDescent="0.25">
      <c r="A1420">
        <v>2020</v>
      </c>
      <c r="B1420">
        <v>2</v>
      </c>
      <c r="C1420">
        <v>29</v>
      </c>
      <c r="D1420">
        <v>2</v>
      </c>
      <c r="E1420">
        <v>7</v>
      </c>
      <c r="F1420" s="2">
        <f t="shared" si="22"/>
        <v>43890</v>
      </c>
      <c r="G1420" s="11">
        <v>43890.083333333336</v>
      </c>
      <c r="H1420" s="9">
        <f>VLOOKUP(F1420, 'Report Output'!$A$5:$Y$370, 'Hourly Table'!D1420+2, 0)</f>
        <v>19.239999999999998</v>
      </c>
      <c r="I1420" s="10">
        <f>VLOOKUP(G1420,'PJM South (2018-2020)'!B$17528:C$26311,2,0)</f>
        <v>18.079999999999998</v>
      </c>
    </row>
    <row r="1421" spans="1:9" x14ac:dyDescent="0.25">
      <c r="A1421">
        <v>2020</v>
      </c>
      <c r="B1421">
        <v>2</v>
      </c>
      <c r="C1421">
        <v>29</v>
      </c>
      <c r="D1421">
        <v>3</v>
      </c>
      <c r="E1421">
        <v>7</v>
      </c>
      <c r="F1421" s="2">
        <f t="shared" si="22"/>
        <v>43890</v>
      </c>
      <c r="G1421" s="11">
        <v>43890.125</v>
      </c>
      <c r="H1421" s="9">
        <f>VLOOKUP(F1421, 'Report Output'!$A$5:$Y$370, 'Hourly Table'!D1421+2, 0)</f>
        <v>19.3</v>
      </c>
      <c r="I1421" s="10">
        <f>VLOOKUP(G1421,'PJM South (2018-2020)'!B$17528:C$26311,2,0)</f>
        <v>17.97</v>
      </c>
    </row>
    <row r="1422" spans="1:9" x14ac:dyDescent="0.25">
      <c r="A1422">
        <v>2020</v>
      </c>
      <c r="B1422">
        <v>2</v>
      </c>
      <c r="C1422">
        <v>29</v>
      </c>
      <c r="D1422">
        <v>4</v>
      </c>
      <c r="E1422">
        <v>7</v>
      </c>
      <c r="F1422" s="2">
        <f t="shared" si="22"/>
        <v>43890</v>
      </c>
      <c r="G1422" s="11">
        <v>43890.166666666664</v>
      </c>
      <c r="H1422" s="9">
        <f>VLOOKUP(F1422, 'Report Output'!$A$5:$Y$370, 'Hourly Table'!D1422+2, 0)</f>
        <v>19.47</v>
      </c>
      <c r="I1422" s="10">
        <f>VLOOKUP(G1422,'PJM South (2018-2020)'!B$17528:C$26311,2,0)</f>
        <v>18.3</v>
      </c>
    </row>
    <row r="1423" spans="1:9" x14ac:dyDescent="0.25">
      <c r="A1423">
        <v>2020</v>
      </c>
      <c r="B1423">
        <v>2</v>
      </c>
      <c r="C1423">
        <v>29</v>
      </c>
      <c r="D1423">
        <v>5</v>
      </c>
      <c r="E1423">
        <v>7</v>
      </c>
      <c r="F1423" s="2">
        <f t="shared" si="22"/>
        <v>43890</v>
      </c>
      <c r="G1423" s="11">
        <v>43890.208333333336</v>
      </c>
      <c r="H1423" s="9">
        <f>VLOOKUP(F1423, 'Report Output'!$A$5:$Y$370, 'Hourly Table'!D1423+2, 0)</f>
        <v>19.62</v>
      </c>
      <c r="I1423" s="10">
        <f>VLOOKUP(G1423,'PJM South (2018-2020)'!B$17528:C$26311,2,0)</f>
        <v>19.309999999999999</v>
      </c>
    </row>
    <row r="1424" spans="1:9" x14ac:dyDescent="0.25">
      <c r="A1424">
        <v>2020</v>
      </c>
      <c r="B1424">
        <v>2</v>
      </c>
      <c r="C1424">
        <v>29</v>
      </c>
      <c r="D1424">
        <v>6</v>
      </c>
      <c r="E1424">
        <v>7</v>
      </c>
      <c r="F1424" s="2">
        <f t="shared" si="22"/>
        <v>43890</v>
      </c>
      <c r="G1424" s="11">
        <v>43890.25</v>
      </c>
      <c r="H1424" s="9">
        <f>VLOOKUP(F1424, 'Report Output'!$A$5:$Y$370, 'Hourly Table'!D1424+2, 0)</f>
        <v>19.71</v>
      </c>
      <c r="I1424" s="10">
        <f>VLOOKUP(G1424,'PJM South (2018-2020)'!B$17528:C$26311,2,0)</f>
        <v>20.89</v>
      </c>
    </row>
    <row r="1425" spans="1:9" x14ac:dyDescent="0.25">
      <c r="A1425">
        <v>2020</v>
      </c>
      <c r="B1425">
        <v>2</v>
      </c>
      <c r="C1425">
        <v>29</v>
      </c>
      <c r="D1425">
        <v>7</v>
      </c>
      <c r="E1425">
        <v>7</v>
      </c>
      <c r="F1425" s="2">
        <f t="shared" si="22"/>
        <v>43890</v>
      </c>
      <c r="G1425" s="11">
        <v>43890.291666666664</v>
      </c>
      <c r="H1425" s="9">
        <f>VLOOKUP(F1425, 'Report Output'!$A$5:$Y$370, 'Hourly Table'!D1425+2, 0)</f>
        <v>20.32</v>
      </c>
      <c r="I1425" s="10">
        <f>VLOOKUP(G1425,'PJM South (2018-2020)'!B$17528:C$26311,2,0)</f>
        <v>21.22</v>
      </c>
    </row>
    <row r="1426" spans="1:9" x14ac:dyDescent="0.25">
      <c r="A1426">
        <v>2020</v>
      </c>
      <c r="B1426">
        <v>2</v>
      </c>
      <c r="C1426">
        <v>29</v>
      </c>
      <c r="D1426">
        <v>8</v>
      </c>
      <c r="E1426">
        <v>7</v>
      </c>
      <c r="F1426" s="2">
        <f t="shared" si="22"/>
        <v>43890</v>
      </c>
      <c r="G1426" s="11">
        <v>43890.333333333336</v>
      </c>
      <c r="H1426" s="9">
        <f>VLOOKUP(F1426, 'Report Output'!$A$5:$Y$370, 'Hourly Table'!D1426+2, 0)</f>
        <v>20.190000000000001</v>
      </c>
      <c r="I1426" s="10">
        <f>VLOOKUP(G1426,'PJM South (2018-2020)'!B$17528:C$26311,2,0)</f>
        <v>29.57</v>
      </c>
    </row>
    <row r="1427" spans="1:9" x14ac:dyDescent="0.25">
      <c r="A1427">
        <v>2020</v>
      </c>
      <c r="B1427">
        <v>2</v>
      </c>
      <c r="C1427">
        <v>29</v>
      </c>
      <c r="D1427">
        <v>9</v>
      </c>
      <c r="E1427">
        <v>7</v>
      </c>
      <c r="F1427" s="2">
        <f t="shared" si="22"/>
        <v>43890</v>
      </c>
      <c r="G1427" s="11">
        <v>43890.375</v>
      </c>
      <c r="H1427" s="9">
        <f>VLOOKUP(F1427, 'Report Output'!$A$5:$Y$370, 'Hourly Table'!D1427+2, 0)</f>
        <v>20.059999999999999</v>
      </c>
      <c r="I1427" s="10">
        <f>VLOOKUP(G1427,'PJM South (2018-2020)'!B$17528:C$26311,2,0)</f>
        <v>22.23</v>
      </c>
    </row>
    <row r="1428" spans="1:9" x14ac:dyDescent="0.25">
      <c r="A1428">
        <v>2020</v>
      </c>
      <c r="B1428">
        <v>2</v>
      </c>
      <c r="C1428">
        <v>29</v>
      </c>
      <c r="D1428">
        <v>10</v>
      </c>
      <c r="E1428">
        <v>7</v>
      </c>
      <c r="F1428" s="2">
        <f t="shared" si="22"/>
        <v>43890</v>
      </c>
      <c r="G1428" s="11">
        <v>43890.416666666664</v>
      </c>
      <c r="H1428" s="9">
        <f>VLOOKUP(F1428, 'Report Output'!$A$5:$Y$370, 'Hourly Table'!D1428+2, 0)</f>
        <v>19.75</v>
      </c>
      <c r="I1428" s="10">
        <f>VLOOKUP(G1428,'PJM South (2018-2020)'!B$17528:C$26311,2,0)</f>
        <v>21.31</v>
      </c>
    </row>
    <row r="1429" spans="1:9" x14ac:dyDescent="0.25">
      <c r="A1429">
        <v>2020</v>
      </c>
      <c r="B1429">
        <v>2</v>
      </c>
      <c r="C1429">
        <v>29</v>
      </c>
      <c r="D1429">
        <v>11</v>
      </c>
      <c r="E1429">
        <v>7</v>
      </c>
      <c r="F1429" s="2">
        <f t="shared" si="22"/>
        <v>43890</v>
      </c>
      <c r="G1429" s="11">
        <v>43890.458333333336</v>
      </c>
      <c r="H1429" s="9">
        <f>VLOOKUP(F1429, 'Report Output'!$A$5:$Y$370, 'Hourly Table'!D1429+2, 0)</f>
        <v>19.66</v>
      </c>
      <c r="I1429" s="10">
        <f>VLOOKUP(G1429,'PJM South (2018-2020)'!B$17528:C$26311,2,0)</f>
        <v>19.07</v>
      </c>
    </row>
    <row r="1430" spans="1:9" x14ac:dyDescent="0.25">
      <c r="A1430">
        <v>2020</v>
      </c>
      <c r="B1430">
        <v>2</v>
      </c>
      <c r="C1430">
        <v>29</v>
      </c>
      <c r="D1430">
        <v>12</v>
      </c>
      <c r="E1430">
        <v>7</v>
      </c>
      <c r="F1430" s="2">
        <f t="shared" si="22"/>
        <v>43890</v>
      </c>
      <c r="G1430" s="11">
        <v>43890.5</v>
      </c>
      <c r="H1430" s="9">
        <f>VLOOKUP(F1430, 'Report Output'!$A$5:$Y$370, 'Hourly Table'!D1430+2, 0)</f>
        <v>19.920000000000002</v>
      </c>
      <c r="I1430" s="10">
        <f>VLOOKUP(G1430,'PJM South (2018-2020)'!B$17528:C$26311,2,0)</f>
        <v>17.25</v>
      </c>
    </row>
    <row r="1431" spans="1:9" x14ac:dyDescent="0.25">
      <c r="A1431">
        <v>2020</v>
      </c>
      <c r="B1431">
        <v>2</v>
      </c>
      <c r="C1431">
        <v>29</v>
      </c>
      <c r="D1431">
        <v>13</v>
      </c>
      <c r="E1431">
        <v>7</v>
      </c>
      <c r="F1431" s="2">
        <f t="shared" si="22"/>
        <v>43890</v>
      </c>
      <c r="G1431" s="11">
        <v>43890.541666666664</v>
      </c>
      <c r="H1431" s="9">
        <f>VLOOKUP(F1431, 'Report Output'!$A$5:$Y$370, 'Hourly Table'!D1431+2, 0)</f>
        <v>19.95</v>
      </c>
      <c r="I1431" s="10">
        <f>VLOOKUP(G1431,'PJM South (2018-2020)'!B$17528:C$26311,2,0)</f>
        <v>16.260000000000002</v>
      </c>
    </row>
    <row r="1432" spans="1:9" x14ac:dyDescent="0.25">
      <c r="A1432">
        <v>2020</v>
      </c>
      <c r="B1432">
        <v>2</v>
      </c>
      <c r="C1432">
        <v>29</v>
      </c>
      <c r="D1432">
        <v>14</v>
      </c>
      <c r="E1432">
        <v>7</v>
      </c>
      <c r="F1432" s="2">
        <f t="shared" si="22"/>
        <v>43890</v>
      </c>
      <c r="G1432" s="11">
        <v>43890.583333333336</v>
      </c>
      <c r="H1432" s="9">
        <f>VLOOKUP(F1432, 'Report Output'!$A$5:$Y$370, 'Hourly Table'!D1432+2, 0)</f>
        <v>19.64</v>
      </c>
      <c r="I1432" s="10">
        <f>VLOOKUP(G1432,'PJM South (2018-2020)'!B$17528:C$26311,2,0)</f>
        <v>16.62</v>
      </c>
    </row>
    <row r="1433" spans="1:9" x14ac:dyDescent="0.25">
      <c r="A1433">
        <v>2020</v>
      </c>
      <c r="B1433">
        <v>2</v>
      </c>
      <c r="C1433">
        <v>29</v>
      </c>
      <c r="D1433">
        <v>15</v>
      </c>
      <c r="E1433">
        <v>7</v>
      </c>
      <c r="F1433" s="2">
        <f t="shared" si="22"/>
        <v>43890</v>
      </c>
      <c r="G1433" s="11">
        <v>43890.625</v>
      </c>
      <c r="H1433" s="9">
        <f>VLOOKUP(F1433, 'Report Output'!$A$5:$Y$370, 'Hourly Table'!D1433+2, 0)</f>
        <v>19.38</v>
      </c>
      <c r="I1433" s="10">
        <f>VLOOKUP(G1433,'PJM South (2018-2020)'!B$17528:C$26311,2,0)</f>
        <v>16.88</v>
      </c>
    </row>
    <row r="1434" spans="1:9" x14ac:dyDescent="0.25">
      <c r="A1434">
        <v>2020</v>
      </c>
      <c r="B1434">
        <v>2</v>
      </c>
      <c r="C1434">
        <v>29</v>
      </c>
      <c r="D1434">
        <v>16</v>
      </c>
      <c r="E1434">
        <v>7</v>
      </c>
      <c r="F1434" s="2">
        <f t="shared" si="22"/>
        <v>43890</v>
      </c>
      <c r="G1434" s="11">
        <v>43890.666666666664</v>
      </c>
      <c r="H1434" s="9">
        <f>VLOOKUP(F1434, 'Report Output'!$A$5:$Y$370, 'Hourly Table'!D1434+2, 0)</f>
        <v>19.29</v>
      </c>
      <c r="I1434" s="10">
        <f>VLOOKUP(G1434,'PJM South (2018-2020)'!B$17528:C$26311,2,0)</f>
        <v>17.41</v>
      </c>
    </row>
    <row r="1435" spans="1:9" x14ac:dyDescent="0.25">
      <c r="A1435">
        <v>2020</v>
      </c>
      <c r="B1435">
        <v>2</v>
      </c>
      <c r="C1435">
        <v>29</v>
      </c>
      <c r="D1435">
        <v>17</v>
      </c>
      <c r="E1435">
        <v>7</v>
      </c>
      <c r="F1435" s="2">
        <f t="shared" si="22"/>
        <v>43890</v>
      </c>
      <c r="G1435" s="11">
        <v>43890.708333333336</v>
      </c>
      <c r="H1435" s="9">
        <f>VLOOKUP(F1435, 'Report Output'!$A$5:$Y$370, 'Hourly Table'!D1435+2, 0)</f>
        <v>19.39</v>
      </c>
      <c r="I1435" s="10">
        <f>VLOOKUP(G1435,'PJM South (2018-2020)'!B$17528:C$26311,2,0)</f>
        <v>20.440000000000001</v>
      </c>
    </row>
    <row r="1436" spans="1:9" x14ac:dyDescent="0.25">
      <c r="A1436">
        <v>2020</v>
      </c>
      <c r="B1436">
        <v>2</v>
      </c>
      <c r="C1436">
        <v>29</v>
      </c>
      <c r="D1436">
        <v>18</v>
      </c>
      <c r="E1436">
        <v>7</v>
      </c>
      <c r="F1436" s="2">
        <f t="shared" si="22"/>
        <v>43890</v>
      </c>
      <c r="G1436" s="11">
        <v>43890.75</v>
      </c>
      <c r="H1436" s="9">
        <f>VLOOKUP(F1436, 'Report Output'!$A$5:$Y$370, 'Hourly Table'!D1436+2, 0)</f>
        <v>19.600000000000001</v>
      </c>
      <c r="I1436" s="10">
        <f>VLOOKUP(G1436,'PJM South (2018-2020)'!B$17528:C$26311,2,0)</f>
        <v>26.64</v>
      </c>
    </row>
    <row r="1437" spans="1:9" x14ac:dyDescent="0.25">
      <c r="A1437">
        <v>2020</v>
      </c>
      <c r="B1437">
        <v>2</v>
      </c>
      <c r="C1437">
        <v>29</v>
      </c>
      <c r="D1437">
        <v>19</v>
      </c>
      <c r="E1437">
        <v>7</v>
      </c>
      <c r="F1437" s="2">
        <f t="shared" si="22"/>
        <v>43890</v>
      </c>
      <c r="G1437" s="11">
        <v>43890.791666666664</v>
      </c>
      <c r="H1437" s="9">
        <f>VLOOKUP(F1437, 'Report Output'!$A$5:$Y$370, 'Hourly Table'!D1437+2, 0)</f>
        <v>20.309999999999999</v>
      </c>
      <c r="I1437" s="10">
        <f>VLOOKUP(G1437,'PJM South (2018-2020)'!B$17528:C$26311,2,0)</f>
        <v>21.66</v>
      </c>
    </row>
    <row r="1438" spans="1:9" x14ac:dyDescent="0.25">
      <c r="A1438">
        <v>2020</v>
      </c>
      <c r="B1438">
        <v>2</v>
      </c>
      <c r="C1438">
        <v>29</v>
      </c>
      <c r="D1438">
        <v>20</v>
      </c>
      <c r="E1438">
        <v>7</v>
      </c>
      <c r="F1438" s="2">
        <f t="shared" si="22"/>
        <v>43890</v>
      </c>
      <c r="G1438" s="11">
        <v>43890.833333333336</v>
      </c>
      <c r="H1438" s="9">
        <f>VLOOKUP(F1438, 'Report Output'!$A$5:$Y$370, 'Hourly Table'!D1438+2, 0)</f>
        <v>20.239999999999998</v>
      </c>
      <c r="I1438" s="10">
        <f>VLOOKUP(G1438,'PJM South (2018-2020)'!B$17528:C$26311,2,0)</f>
        <v>21.56</v>
      </c>
    </row>
    <row r="1439" spans="1:9" x14ac:dyDescent="0.25">
      <c r="A1439">
        <v>2020</v>
      </c>
      <c r="B1439">
        <v>2</v>
      </c>
      <c r="C1439">
        <v>29</v>
      </c>
      <c r="D1439">
        <v>21</v>
      </c>
      <c r="E1439">
        <v>7</v>
      </c>
      <c r="F1439" s="2">
        <f t="shared" si="22"/>
        <v>43890</v>
      </c>
      <c r="G1439" s="11">
        <v>43890.875</v>
      </c>
      <c r="H1439" s="9">
        <f>VLOOKUP(F1439, 'Report Output'!$A$5:$Y$370, 'Hourly Table'!D1439+2, 0)</f>
        <v>20.09</v>
      </c>
      <c r="I1439" s="10">
        <f>VLOOKUP(G1439,'PJM South (2018-2020)'!B$17528:C$26311,2,0)</f>
        <v>19.989999999999998</v>
      </c>
    </row>
    <row r="1440" spans="1:9" x14ac:dyDescent="0.25">
      <c r="A1440">
        <v>2020</v>
      </c>
      <c r="B1440">
        <v>2</v>
      </c>
      <c r="C1440">
        <v>29</v>
      </c>
      <c r="D1440">
        <v>22</v>
      </c>
      <c r="E1440">
        <v>7</v>
      </c>
      <c r="F1440" s="2">
        <f t="shared" si="22"/>
        <v>43890</v>
      </c>
      <c r="G1440" s="11">
        <v>43890.916666666664</v>
      </c>
      <c r="H1440" s="9">
        <f>VLOOKUP(F1440, 'Report Output'!$A$5:$Y$370, 'Hourly Table'!D1440+2, 0)</f>
        <v>20.43</v>
      </c>
      <c r="I1440" s="10">
        <f>VLOOKUP(G1440,'PJM South (2018-2020)'!B$17528:C$26311,2,0)</f>
        <v>19.04</v>
      </c>
    </row>
    <row r="1441" spans="1:9" x14ac:dyDescent="0.25">
      <c r="A1441">
        <v>2020</v>
      </c>
      <c r="B1441">
        <v>2</v>
      </c>
      <c r="C1441">
        <v>29</v>
      </c>
      <c r="D1441">
        <v>23</v>
      </c>
      <c r="E1441">
        <v>7</v>
      </c>
      <c r="F1441" s="2">
        <f t="shared" si="22"/>
        <v>43890</v>
      </c>
      <c r="G1441" s="11">
        <v>43890.958333333336</v>
      </c>
      <c r="H1441" s="9">
        <f>VLOOKUP(F1441, 'Report Output'!$A$5:$Y$370, 'Hourly Table'!D1441+2, 0)</f>
        <v>20.2</v>
      </c>
      <c r="I1441" s="10">
        <f>VLOOKUP(G1441,'PJM South (2018-2020)'!B$17528:C$26311,2,0)</f>
        <v>18.510000000000002</v>
      </c>
    </row>
    <row r="1442" spans="1:9" x14ac:dyDescent="0.25">
      <c r="A1442">
        <v>2020</v>
      </c>
      <c r="B1442">
        <v>3</v>
      </c>
      <c r="C1442">
        <v>1</v>
      </c>
      <c r="D1442">
        <v>0</v>
      </c>
      <c r="E1442">
        <v>1</v>
      </c>
      <c r="F1442" s="2">
        <f t="shared" si="22"/>
        <v>43891</v>
      </c>
      <c r="G1442" s="11">
        <v>43891</v>
      </c>
      <c r="H1442" s="9">
        <f>VLOOKUP(F1442, 'Report Output'!$A$5:$Y$370, 'Hourly Table'!D1442+2, 0)</f>
        <v>20.149999999999999</v>
      </c>
      <c r="I1442" s="10">
        <f>VLOOKUP(G1442,'PJM South (2018-2020)'!B$17528:C$26311,2,0)</f>
        <v>18.5</v>
      </c>
    </row>
    <row r="1443" spans="1:9" x14ac:dyDescent="0.25">
      <c r="A1443">
        <v>2020</v>
      </c>
      <c r="B1443">
        <v>3</v>
      </c>
      <c r="C1443">
        <v>1</v>
      </c>
      <c r="D1443">
        <v>1</v>
      </c>
      <c r="E1443">
        <v>1</v>
      </c>
      <c r="F1443" s="2">
        <f t="shared" si="22"/>
        <v>43891</v>
      </c>
      <c r="G1443" s="11">
        <v>43891.041666666664</v>
      </c>
      <c r="H1443" s="9">
        <f>VLOOKUP(F1443, 'Report Output'!$A$5:$Y$370, 'Hourly Table'!D1443+2, 0)</f>
        <v>19.98</v>
      </c>
      <c r="I1443" s="10">
        <f>VLOOKUP(G1443,'PJM South (2018-2020)'!B$17528:C$26311,2,0)</f>
        <v>18.2</v>
      </c>
    </row>
    <row r="1444" spans="1:9" x14ac:dyDescent="0.25">
      <c r="A1444">
        <v>2020</v>
      </c>
      <c r="B1444">
        <v>3</v>
      </c>
      <c r="C1444">
        <v>1</v>
      </c>
      <c r="D1444">
        <v>2</v>
      </c>
      <c r="E1444">
        <v>1</v>
      </c>
      <c r="F1444" s="2">
        <f t="shared" si="22"/>
        <v>43891</v>
      </c>
      <c r="G1444" s="11">
        <v>43891.083333333336</v>
      </c>
      <c r="H1444" s="9">
        <f>VLOOKUP(F1444, 'Report Output'!$A$5:$Y$370, 'Hourly Table'!D1444+2, 0)</f>
        <v>20.18</v>
      </c>
      <c r="I1444" s="10">
        <f>VLOOKUP(G1444,'PJM South (2018-2020)'!B$17528:C$26311,2,0)</f>
        <v>18.53</v>
      </c>
    </row>
    <row r="1445" spans="1:9" x14ac:dyDescent="0.25">
      <c r="A1445">
        <v>2020</v>
      </c>
      <c r="B1445">
        <v>3</v>
      </c>
      <c r="C1445">
        <v>1</v>
      </c>
      <c r="D1445">
        <v>3</v>
      </c>
      <c r="E1445">
        <v>1</v>
      </c>
      <c r="F1445" s="2">
        <f t="shared" si="22"/>
        <v>43891</v>
      </c>
      <c r="G1445" s="11">
        <v>43891.125</v>
      </c>
      <c r="H1445" s="9">
        <f>VLOOKUP(F1445, 'Report Output'!$A$5:$Y$370, 'Hourly Table'!D1445+2, 0)</f>
        <v>20.23</v>
      </c>
      <c r="I1445" s="10">
        <f>VLOOKUP(G1445,'PJM South (2018-2020)'!B$17528:C$26311,2,0)</f>
        <v>18.68</v>
      </c>
    </row>
    <row r="1446" spans="1:9" x14ac:dyDescent="0.25">
      <c r="A1446">
        <v>2020</v>
      </c>
      <c r="B1446">
        <v>3</v>
      </c>
      <c r="C1446">
        <v>1</v>
      </c>
      <c r="D1446">
        <v>4</v>
      </c>
      <c r="E1446">
        <v>1</v>
      </c>
      <c r="F1446" s="2">
        <f t="shared" si="22"/>
        <v>43891</v>
      </c>
      <c r="G1446" s="11">
        <v>43891.166666666664</v>
      </c>
      <c r="H1446" s="9">
        <f>VLOOKUP(F1446, 'Report Output'!$A$5:$Y$370, 'Hourly Table'!D1446+2, 0)</f>
        <v>20.32</v>
      </c>
      <c r="I1446" s="10">
        <f>VLOOKUP(G1446,'PJM South (2018-2020)'!B$17528:C$26311,2,0)</f>
        <v>21.15</v>
      </c>
    </row>
    <row r="1447" spans="1:9" x14ac:dyDescent="0.25">
      <c r="A1447">
        <v>2020</v>
      </c>
      <c r="B1447">
        <v>3</v>
      </c>
      <c r="C1447">
        <v>1</v>
      </c>
      <c r="D1447">
        <v>5</v>
      </c>
      <c r="E1447">
        <v>1</v>
      </c>
      <c r="F1447" s="2">
        <f t="shared" si="22"/>
        <v>43891</v>
      </c>
      <c r="G1447" s="11">
        <v>43891.208333333336</v>
      </c>
      <c r="H1447" s="9">
        <f>VLOOKUP(F1447, 'Report Output'!$A$5:$Y$370, 'Hourly Table'!D1447+2, 0)</f>
        <v>20.010000000000002</v>
      </c>
      <c r="I1447" s="10">
        <f>VLOOKUP(G1447,'PJM South (2018-2020)'!B$17528:C$26311,2,0)</f>
        <v>19.760000000000002</v>
      </c>
    </row>
    <row r="1448" spans="1:9" x14ac:dyDescent="0.25">
      <c r="A1448">
        <v>2020</v>
      </c>
      <c r="B1448">
        <v>3</v>
      </c>
      <c r="C1448">
        <v>1</v>
      </c>
      <c r="D1448">
        <v>6</v>
      </c>
      <c r="E1448">
        <v>1</v>
      </c>
      <c r="F1448" s="2">
        <f t="shared" si="22"/>
        <v>43891</v>
      </c>
      <c r="G1448" s="11">
        <v>43891.25</v>
      </c>
      <c r="H1448" s="9">
        <f>VLOOKUP(F1448, 'Report Output'!$A$5:$Y$370, 'Hourly Table'!D1448+2, 0)</f>
        <v>20.32</v>
      </c>
      <c r="I1448" s="10">
        <f>VLOOKUP(G1448,'PJM South (2018-2020)'!B$17528:C$26311,2,0)</f>
        <v>19.75</v>
      </c>
    </row>
    <row r="1449" spans="1:9" x14ac:dyDescent="0.25">
      <c r="A1449">
        <v>2020</v>
      </c>
      <c r="B1449">
        <v>3</v>
      </c>
      <c r="C1449">
        <v>1</v>
      </c>
      <c r="D1449">
        <v>7</v>
      </c>
      <c r="E1449">
        <v>1</v>
      </c>
      <c r="F1449" s="2">
        <f t="shared" si="22"/>
        <v>43891</v>
      </c>
      <c r="G1449" s="11">
        <v>43891.291666666664</v>
      </c>
      <c r="H1449" s="9">
        <f>VLOOKUP(F1449, 'Report Output'!$A$5:$Y$370, 'Hourly Table'!D1449+2, 0)</f>
        <v>19.940000000000001</v>
      </c>
      <c r="I1449" s="10">
        <f>VLOOKUP(G1449,'PJM South (2018-2020)'!B$17528:C$26311,2,0)</f>
        <v>18.690000000000001</v>
      </c>
    </row>
    <row r="1450" spans="1:9" x14ac:dyDescent="0.25">
      <c r="A1450">
        <v>2020</v>
      </c>
      <c r="B1450">
        <v>3</v>
      </c>
      <c r="C1450">
        <v>1</v>
      </c>
      <c r="D1450">
        <v>8</v>
      </c>
      <c r="E1450">
        <v>1</v>
      </c>
      <c r="F1450" s="2">
        <f t="shared" si="22"/>
        <v>43891</v>
      </c>
      <c r="G1450" s="11">
        <v>43891.333333333336</v>
      </c>
      <c r="H1450" s="9">
        <f>VLOOKUP(F1450, 'Report Output'!$A$5:$Y$370, 'Hourly Table'!D1450+2, 0)</f>
        <v>19.79</v>
      </c>
      <c r="I1450" s="10">
        <f>VLOOKUP(G1450,'PJM South (2018-2020)'!B$17528:C$26311,2,0)</f>
        <v>18.440000000000001</v>
      </c>
    </row>
    <row r="1451" spans="1:9" x14ac:dyDescent="0.25">
      <c r="A1451">
        <v>2020</v>
      </c>
      <c r="B1451">
        <v>3</v>
      </c>
      <c r="C1451">
        <v>1</v>
      </c>
      <c r="D1451">
        <v>9</v>
      </c>
      <c r="E1451">
        <v>1</v>
      </c>
      <c r="F1451" s="2">
        <f t="shared" si="22"/>
        <v>43891</v>
      </c>
      <c r="G1451" s="11">
        <v>43891.375</v>
      </c>
      <c r="H1451" s="9">
        <f>VLOOKUP(F1451, 'Report Output'!$A$5:$Y$370, 'Hourly Table'!D1451+2, 0)</f>
        <v>19.48</v>
      </c>
      <c r="I1451" s="10">
        <f>VLOOKUP(G1451,'PJM South (2018-2020)'!B$17528:C$26311,2,0)</f>
        <v>15.2</v>
      </c>
    </row>
    <row r="1452" spans="1:9" x14ac:dyDescent="0.25">
      <c r="A1452">
        <v>2020</v>
      </c>
      <c r="B1452">
        <v>3</v>
      </c>
      <c r="C1452">
        <v>1</v>
      </c>
      <c r="D1452">
        <v>10</v>
      </c>
      <c r="E1452">
        <v>1</v>
      </c>
      <c r="F1452" s="2">
        <f t="shared" si="22"/>
        <v>43891</v>
      </c>
      <c r="G1452" s="11">
        <v>43891.416666666664</v>
      </c>
      <c r="H1452" s="9">
        <f>VLOOKUP(F1452, 'Report Output'!$A$5:$Y$370, 'Hourly Table'!D1452+2, 0)</f>
        <v>19.48</v>
      </c>
      <c r="I1452" s="10">
        <f>VLOOKUP(G1452,'PJM South (2018-2020)'!B$17528:C$26311,2,0)</f>
        <v>14.37</v>
      </c>
    </row>
    <row r="1453" spans="1:9" x14ac:dyDescent="0.25">
      <c r="A1453">
        <v>2020</v>
      </c>
      <c r="B1453">
        <v>3</v>
      </c>
      <c r="C1453">
        <v>1</v>
      </c>
      <c r="D1453">
        <v>11</v>
      </c>
      <c r="E1453">
        <v>1</v>
      </c>
      <c r="F1453" s="2">
        <f t="shared" si="22"/>
        <v>43891</v>
      </c>
      <c r="G1453" s="11">
        <v>43891.458333333336</v>
      </c>
      <c r="H1453" s="9">
        <f>VLOOKUP(F1453, 'Report Output'!$A$5:$Y$370, 'Hourly Table'!D1453+2, 0)</f>
        <v>19.309999999999999</v>
      </c>
      <c r="I1453" s="10">
        <f>VLOOKUP(G1453,'PJM South (2018-2020)'!B$17528:C$26311,2,0)</f>
        <v>13.69</v>
      </c>
    </row>
    <row r="1454" spans="1:9" x14ac:dyDescent="0.25">
      <c r="A1454">
        <v>2020</v>
      </c>
      <c r="B1454">
        <v>3</v>
      </c>
      <c r="C1454">
        <v>1</v>
      </c>
      <c r="D1454">
        <v>12</v>
      </c>
      <c r="E1454">
        <v>1</v>
      </c>
      <c r="F1454" s="2">
        <f t="shared" si="22"/>
        <v>43891</v>
      </c>
      <c r="G1454" s="11">
        <v>43891.5</v>
      </c>
      <c r="H1454" s="9">
        <f>VLOOKUP(F1454, 'Report Output'!$A$5:$Y$370, 'Hourly Table'!D1454+2, 0)</f>
        <v>18.600000000000001</v>
      </c>
      <c r="I1454" s="10">
        <f>VLOOKUP(G1454,'PJM South (2018-2020)'!B$17528:C$26311,2,0)</f>
        <v>13.39</v>
      </c>
    </row>
    <row r="1455" spans="1:9" x14ac:dyDescent="0.25">
      <c r="A1455">
        <v>2020</v>
      </c>
      <c r="B1455">
        <v>3</v>
      </c>
      <c r="C1455">
        <v>1</v>
      </c>
      <c r="D1455">
        <v>13</v>
      </c>
      <c r="E1455">
        <v>1</v>
      </c>
      <c r="F1455" s="2">
        <f t="shared" si="22"/>
        <v>43891</v>
      </c>
      <c r="G1455" s="11">
        <v>43891.541666666664</v>
      </c>
      <c r="H1455" s="9">
        <f>VLOOKUP(F1455, 'Report Output'!$A$5:$Y$370, 'Hourly Table'!D1455+2, 0)</f>
        <v>18.45</v>
      </c>
      <c r="I1455" s="10">
        <f>VLOOKUP(G1455,'PJM South (2018-2020)'!B$17528:C$26311,2,0)</f>
        <v>12.32</v>
      </c>
    </row>
    <row r="1456" spans="1:9" x14ac:dyDescent="0.25">
      <c r="A1456">
        <v>2020</v>
      </c>
      <c r="B1456">
        <v>3</v>
      </c>
      <c r="C1456">
        <v>1</v>
      </c>
      <c r="D1456">
        <v>14</v>
      </c>
      <c r="E1456">
        <v>1</v>
      </c>
      <c r="F1456" s="2">
        <f t="shared" si="22"/>
        <v>43891</v>
      </c>
      <c r="G1456" s="11">
        <v>43891.583333333336</v>
      </c>
      <c r="H1456" s="9">
        <f>VLOOKUP(F1456, 'Report Output'!$A$5:$Y$370, 'Hourly Table'!D1456+2, 0)</f>
        <v>18.66</v>
      </c>
      <c r="I1456" s="10">
        <f>VLOOKUP(G1456,'PJM South (2018-2020)'!B$17528:C$26311,2,0)</f>
        <v>11.48</v>
      </c>
    </row>
    <row r="1457" spans="1:9" x14ac:dyDescent="0.25">
      <c r="A1457">
        <v>2020</v>
      </c>
      <c r="B1457">
        <v>3</v>
      </c>
      <c r="C1457">
        <v>1</v>
      </c>
      <c r="D1457">
        <v>15</v>
      </c>
      <c r="E1457">
        <v>1</v>
      </c>
      <c r="F1457" s="2">
        <f t="shared" si="22"/>
        <v>43891</v>
      </c>
      <c r="G1457" s="11">
        <v>43891.625</v>
      </c>
      <c r="H1457" s="9">
        <f>VLOOKUP(F1457, 'Report Output'!$A$5:$Y$370, 'Hourly Table'!D1457+2, 0)</f>
        <v>18.36</v>
      </c>
      <c r="I1457" s="10">
        <f>VLOOKUP(G1457,'PJM South (2018-2020)'!B$17528:C$26311,2,0)</f>
        <v>11.37</v>
      </c>
    </row>
    <row r="1458" spans="1:9" x14ac:dyDescent="0.25">
      <c r="A1458">
        <v>2020</v>
      </c>
      <c r="B1458">
        <v>3</v>
      </c>
      <c r="C1458">
        <v>1</v>
      </c>
      <c r="D1458">
        <v>16</v>
      </c>
      <c r="E1458">
        <v>1</v>
      </c>
      <c r="F1458" s="2">
        <f t="shared" si="22"/>
        <v>43891</v>
      </c>
      <c r="G1458" s="11">
        <v>43891.666666666664</v>
      </c>
      <c r="H1458" s="9">
        <f>VLOOKUP(F1458, 'Report Output'!$A$5:$Y$370, 'Hourly Table'!D1458+2, 0)</f>
        <v>18.28</v>
      </c>
      <c r="I1458" s="10">
        <f>VLOOKUP(G1458,'PJM South (2018-2020)'!B$17528:C$26311,2,0)</f>
        <v>11.61</v>
      </c>
    </row>
    <row r="1459" spans="1:9" x14ac:dyDescent="0.25">
      <c r="A1459">
        <v>2020</v>
      </c>
      <c r="B1459">
        <v>3</v>
      </c>
      <c r="C1459">
        <v>1</v>
      </c>
      <c r="D1459">
        <v>17</v>
      </c>
      <c r="E1459">
        <v>1</v>
      </c>
      <c r="F1459" s="2">
        <f t="shared" si="22"/>
        <v>43891</v>
      </c>
      <c r="G1459" s="11">
        <v>43891.708333333336</v>
      </c>
      <c r="H1459" s="9">
        <f>VLOOKUP(F1459, 'Report Output'!$A$5:$Y$370, 'Hourly Table'!D1459+2, 0)</f>
        <v>18.52</v>
      </c>
      <c r="I1459" s="10">
        <f>VLOOKUP(G1459,'PJM South (2018-2020)'!B$17528:C$26311,2,0)</f>
        <v>13.36</v>
      </c>
    </row>
    <row r="1460" spans="1:9" x14ac:dyDescent="0.25">
      <c r="A1460">
        <v>2020</v>
      </c>
      <c r="B1460">
        <v>3</v>
      </c>
      <c r="C1460">
        <v>1</v>
      </c>
      <c r="D1460">
        <v>18</v>
      </c>
      <c r="E1460">
        <v>1</v>
      </c>
      <c r="F1460" s="2">
        <f t="shared" si="22"/>
        <v>43891</v>
      </c>
      <c r="G1460" s="11">
        <v>43891.75</v>
      </c>
      <c r="H1460" s="9">
        <f>VLOOKUP(F1460, 'Report Output'!$A$5:$Y$370, 'Hourly Table'!D1460+2, 0)</f>
        <v>18.989999999999998</v>
      </c>
      <c r="I1460" s="10">
        <f>VLOOKUP(G1460,'PJM South (2018-2020)'!B$17528:C$26311,2,0)</f>
        <v>17.3</v>
      </c>
    </row>
    <row r="1461" spans="1:9" x14ac:dyDescent="0.25">
      <c r="A1461">
        <v>2020</v>
      </c>
      <c r="B1461">
        <v>3</v>
      </c>
      <c r="C1461">
        <v>1</v>
      </c>
      <c r="D1461">
        <v>19</v>
      </c>
      <c r="E1461">
        <v>1</v>
      </c>
      <c r="F1461" s="2">
        <f t="shared" si="22"/>
        <v>43891</v>
      </c>
      <c r="G1461" s="11">
        <v>43891.791666666664</v>
      </c>
      <c r="H1461" s="9">
        <f>VLOOKUP(F1461, 'Report Output'!$A$5:$Y$370, 'Hourly Table'!D1461+2, 0)</f>
        <v>19.52</v>
      </c>
      <c r="I1461" s="10">
        <f>VLOOKUP(G1461,'PJM South (2018-2020)'!B$17528:C$26311,2,0)</f>
        <v>17.510000000000002</v>
      </c>
    </row>
    <row r="1462" spans="1:9" x14ac:dyDescent="0.25">
      <c r="A1462">
        <v>2020</v>
      </c>
      <c r="B1462">
        <v>3</v>
      </c>
      <c r="C1462">
        <v>1</v>
      </c>
      <c r="D1462">
        <v>20</v>
      </c>
      <c r="E1462">
        <v>1</v>
      </c>
      <c r="F1462" s="2">
        <f t="shared" si="22"/>
        <v>43891</v>
      </c>
      <c r="G1462" s="11">
        <v>43891.833333333336</v>
      </c>
      <c r="H1462" s="9">
        <f>VLOOKUP(F1462, 'Report Output'!$A$5:$Y$370, 'Hourly Table'!D1462+2, 0)</f>
        <v>19.579999999999998</v>
      </c>
      <c r="I1462" s="10">
        <f>VLOOKUP(G1462,'PJM South (2018-2020)'!B$17528:C$26311,2,0)</f>
        <v>17.510000000000002</v>
      </c>
    </row>
    <row r="1463" spans="1:9" x14ac:dyDescent="0.25">
      <c r="A1463">
        <v>2020</v>
      </c>
      <c r="B1463">
        <v>3</v>
      </c>
      <c r="C1463">
        <v>1</v>
      </c>
      <c r="D1463">
        <v>21</v>
      </c>
      <c r="E1463">
        <v>1</v>
      </c>
      <c r="F1463" s="2">
        <f t="shared" si="22"/>
        <v>43891</v>
      </c>
      <c r="G1463" s="11">
        <v>43891.875</v>
      </c>
      <c r="H1463" s="9">
        <f>VLOOKUP(F1463, 'Report Output'!$A$5:$Y$370, 'Hourly Table'!D1463+2, 0)</f>
        <v>19.329999999999998</v>
      </c>
      <c r="I1463" s="10">
        <f>VLOOKUP(G1463,'PJM South (2018-2020)'!B$17528:C$26311,2,0)</f>
        <v>15.77</v>
      </c>
    </row>
    <row r="1464" spans="1:9" x14ac:dyDescent="0.25">
      <c r="A1464">
        <v>2020</v>
      </c>
      <c r="B1464">
        <v>3</v>
      </c>
      <c r="C1464">
        <v>1</v>
      </c>
      <c r="D1464">
        <v>22</v>
      </c>
      <c r="E1464">
        <v>1</v>
      </c>
      <c r="F1464" s="2">
        <f t="shared" si="22"/>
        <v>43891</v>
      </c>
      <c r="G1464" s="11">
        <v>43891.916666666664</v>
      </c>
      <c r="H1464" s="9">
        <f>VLOOKUP(F1464, 'Report Output'!$A$5:$Y$370, 'Hourly Table'!D1464+2, 0)</f>
        <v>19.3</v>
      </c>
      <c r="I1464" s="10">
        <f>VLOOKUP(G1464,'PJM South (2018-2020)'!B$17528:C$26311,2,0)</f>
        <v>14.46</v>
      </c>
    </row>
    <row r="1465" spans="1:9" x14ac:dyDescent="0.25">
      <c r="A1465">
        <v>2020</v>
      </c>
      <c r="B1465">
        <v>3</v>
      </c>
      <c r="C1465">
        <v>1</v>
      </c>
      <c r="D1465">
        <v>23</v>
      </c>
      <c r="E1465">
        <v>1</v>
      </c>
      <c r="F1465" s="2">
        <f t="shared" si="22"/>
        <v>43891</v>
      </c>
      <c r="G1465" s="11">
        <v>43891.958333333336</v>
      </c>
      <c r="H1465" s="9">
        <f>VLOOKUP(F1465, 'Report Output'!$A$5:$Y$370, 'Hourly Table'!D1465+2, 0)</f>
        <v>19.22</v>
      </c>
      <c r="I1465" s="10">
        <f>VLOOKUP(G1465,'PJM South (2018-2020)'!B$17528:C$26311,2,0)</f>
        <v>14.99</v>
      </c>
    </row>
    <row r="1466" spans="1:9" x14ac:dyDescent="0.25">
      <c r="A1466">
        <v>2020</v>
      </c>
      <c r="B1466">
        <v>3</v>
      </c>
      <c r="C1466">
        <v>2</v>
      </c>
      <c r="D1466">
        <v>0</v>
      </c>
      <c r="E1466">
        <v>2</v>
      </c>
      <c r="F1466" s="2">
        <f t="shared" si="22"/>
        <v>43892</v>
      </c>
      <c r="G1466" s="11">
        <v>43892</v>
      </c>
      <c r="H1466" s="9">
        <f>VLOOKUP(F1466, 'Report Output'!$A$5:$Y$370, 'Hourly Table'!D1466+2, 0)</f>
        <v>19.03</v>
      </c>
      <c r="I1466" s="10">
        <f>VLOOKUP(G1466,'PJM South (2018-2020)'!B$17528:C$26311,2,0)</f>
        <v>15.39</v>
      </c>
    </row>
    <row r="1467" spans="1:9" x14ac:dyDescent="0.25">
      <c r="A1467">
        <v>2020</v>
      </c>
      <c r="B1467">
        <v>3</v>
      </c>
      <c r="C1467">
        <v>2</v>
      </c>
      <c r="D1467">
        <v>1</v>
      </c>
      <c r="E1467">
        <v>2</v>
      </c>
      <c r="F1467" s="2">
        <f t="shared" si="22"/>
        <v>43892</v>
      </c>
      <c r="G1467" s="11">
        <v>43892.041666666664</v>
      </c>
      <c r="H1467" s="9">
        <f>VLOOKUP(F1467, 'Report Output'!$A$5:$Y$370, 'Hourly Table'!D1467+2, 0)</f>
        <v>19.03</v>
      </c>
      <c r="I1467" s="10">
        <f>VLOOKUP(G1467,'PJM South (2018-2020)'!B$17528:C$26311,2,0)</f>
        <v>14.32</v>
      </c>
    </row>
    <row r="1468" spans="1:9" x14ac:dyDescent="0.25">
      <c r="A1468">
        <v>2020</v>
      </c>
      <c r="B1468">
        <v>3</v>
      </c>
      <c r="C1468">
        <v>2</v>
      </c>
      <c r="D1468">
        <v>2</v>
      </c>
      <c r="E1468">
        <v>2</v>
      </c>
      <c r="F1468" s="2">
        <f t="shared" si="22"/>
        <v>43892</v>
      </c>
      <c r="G1468" s="11">
        <v>43892.083333333336</v>
      </c>
      <c r="H1468" s="9">
        <f>VLOOKUP(F1468, 'Report Output'!$A$5:$Y$370, 'Hourly Table'!D1468+2, 0)</f>
        <v>18.71</v>
      </c>
      <c r="I1468" s="10">
        <f>VLOOKUP(G1468,'PJM South (2018-2020)'!B$17528:C$26311,2,0)</f>
        <v>13.57</v>
      </c>
    </row>
    <row r="1469" spans="1:9" x14ac:dyDescent="0.25">
      <c r="A1469">
        <v>2020</v>
      </c>
      <c r="B1469">
        <v>3</v>
      </c>
      <c r="C1469">
        <v>2</v>
      </c>
      <c r="D1469">
        <v>3</v>
      </c>
      <c r="E1469">
        <v>2</v>
      </c>
      <c r="F1469" s="2">
        <f t="shared" si="22"/>
        <v>43892</v>
      </c>
      <c r="G1469" s="11">
        <v>43892.125</v>
      </c>
      <c r="H1469" s="9">
        <f>VLOOKUP(F1469, 'Report Output'!$A$5:$Y$370, 'Hourly Table'!D1469+2, 0)</f>
        <v>18.309999999999999</v>
      </c>
      <c r="I1469" s="10">
        <f>VLOOKUP(G1469,'PJM South (2018-2020)'!B$17528:C$26311,2,0)</f>
        <v>15.94</v>
      </c>
    </row>
    <row r="1470" spans="1:9" x14ac:dyDescent="0.25">
      <c r="A1470">
        <v>2020</v>
      </c>
      <c r="B1470">
        <v>3</v>
      </c>
      <c r="C1470">
        <v>2</v>
      </c>
      <c r="D1470">
        <v>4</v>
      </c>
      <c r="E1470">
        <v>2</v>
      </c>
      <c r="F1470" s="2">
        <f t="shared" si="22"/>
        <v>43892</v>
      </c>
      <c r="G1470" s="11">
        <v>43892.166666666664</v>
      </c>
      <c r="H1470" s="9">
        <f>VLOOKUP(F1470, 'Report Output'!$A$5:$Y$370, 'Hourly Table'!D1470+2, 0)</f>
        <v>17.989999999999998</v>
      </c>
      <c r="I1470" s="10">
        <f>VLOOKUP(G1470,'PJM South (2018-2020)'!B$17528:C$26311,2,0)</f>
        <v>40.020000000000003</v>
      </c>
    </row>
    <row r="1471" spans="1:9" x14ac:dyDescent="0.25">
      <c r="A1471">
        <v>2020</v>
      </c>
      <c r="B1471">
        <v>3</v>
      </c>
      <c r="C1471">
        <v>2</v>
      </c>
      <c r="D1471">
        <v>5</v>
      </c>
      <c r="E1471">
        <v>2</v>
      </c>
      <c r="F1471" s="2">
        <f t="shared" si="22"/>
        <v>43892</v>
      </c>
      <c r="G1471" s="11">
        <v>43892.208333333336</v>
      </c>
      <c r="H1471" s="9">
        <f>VLOOKUP(F1471, 'Report Output'!$A$5:$Y$370, 'Hourly Table'!D1471+2, 0)</f>
        <v>18.489999999999998</v>
      </c>
      <c r="I1471" s="10">
        <f>VLOOKUP(G1471,'PJM South (2018-2020)'!B$17528:C$26311,2,0)</f>
        <v>18.559999999999999</v>
      </c>
    </row>
    <row r="1472" spans="1:9" x14ac:dyDescent="0.25">
      <c r="A1472">
        <v>2020</v>
      </c>
      <c r="B1472">
        <v>3</v>
      </c>
      <c r="C1472">
        <v>2</v>
      </c>
      <c r="D1472">
        <v>6</v>
      </c>
      <c r="E1472">
        <v>2</v>
      </c>
      <c r="F1472" s="2">
        <f t="shared" si="22"/>
        <v>43892</v>
      </c>
      <c r="G1472" s="11">
        <v>43892.25</v>
      </c>
      <c r="H1472" s="9">
        <f>VLOOKUP(F1472, 'Report Output'!$A$5:$Y$370, 'Hourly Table'!D1472+2, 0)</f>
        <v>18.809999999999999</v>
      </c>
      <c r="I1472" s="10">
        <f>VLOOKUP(G1472,'PJM South (2018-2020)'!B$17528:C$26311,2,0)</f>
        <v>81.28</v>
      </c>
    </row>
    <row r="1473" spans="1:9" x14ac:dyDescent="0.25">
      <c r="A1473">
        <v>2020</v>
      </c>
      <c r="B1473">
        <v>3</v>
      </c>
      <c r="C1473">
        <v>2</v>
      </c>
      <c r="D1473">
        <v>7</v>
      </c>
      <c r="E1473">
        <v>2</v>
      </c>
      <c r="F1473" s="2">
        <f t="shared" si="22"/>
        <v>43892</v>
      </c>
      <c r="G1473" s="11">
        <v>43892.291666666664</v>
      </c>
      <c r="H1473" s="9">
        <f>VLOOKUP(F1473, 'Report Output'!$A$5:$Y$370, 'Hourly Table'!D1473+2, 0)</f>
        <v>19.260000000000002</v>
      </c>
      <c r="I1473" s="10">
        <f>VLOOKUP(G1473,'PJM South (2018-2020)'!B$17528:C$26311,2,0)</f>
        <v>19.809999999999999</v>
      </c>
    </row>
    <row r="1474" spans="1:9" x14ac:dyDescent="0.25">
      <c r="A1474">
        <v>2020</v>
      </c>
      <c r="B1474">
        <v>3</v>
      </c>
      <c r="C1474">
        <v>2</v>
      </c>
      <c r="D1474">
        <v>8</v>
      </c>
      <c r="E1474">
        <v>2</v>
      </c>
      <c r="F1474" s="2">
        <f t="shared" si="22"/>
        <v>43892</v>
      </c>
      <c r="G1474" s="11">
        <v>43892.333333333336</v>
      </c>
      <c r="H1474" s="9">
        <f>VLOOKUP(F1474, 'Report Output'!$A$5:$Y$370, 'Hourly Table'!D1474+2, 0)</f>
        <v>19.329999999999998</v>
      </c>
      <c r="I1474" s="10">
        <f>VLOOKUP(G1474,'PJM South (2018-2020)'!B$17528:C$26311,2,0)</f>
        <v>18.170000000000002</v>
      </c>
    </row>
    <row r="1475" spans="1:9" x14ac:dyDescent="0.25">
      <c r="A1475">
        <v>2020</v>
      </c>
      <c r="B1475">
        <v>3</v>
      </c>
      <c r="C1475">
        <v>2</v>
      </c>
      <c r="D1475">
        <v>9</v>
      </c>
      <c r="E1475">
        <v>2</v>
      </c>
      <c r="F1475" s="2">
        <f t="shared" ref="F1475:F1538" si="23">DATE(A1475, B1475, C1475)</f>
        <v>43892</v>
      </c>
      <c r="G1475" s="11">
        <v>43892.375</v>
      </c>
      <c r="H1475" s="9">
        <f>VLOOKUP(F1475, 'Report Output'!$A$5:$Y$370, 'Hourly Table'!D1475+2, 0)</f>
        <v>19.53</v>
      </c>
      <c r="I1475" s="10">
        <f>VLOOKUP(G1475,'PJM South (2018-2020)'!B$17528:C$26311,2,0)</f>
        <v>18.350000000000001</v>
      </c>
    </row>
    <row r="1476" spans="1:9" x14ac:dyDescent="0.25">
      <c r="A1476">
        <v>2020</v>
      </c>
      <c r="B1476">
        <v>3</v>
      </c>
      <c r="C1476">
        <v>2</v>
      </c>
      <c r="D1476">
        <v>10</v>
      </c>
      <c r="E1476">
        <v>2</v>
      </c>
      <c r="F1476" s="2">
        <f t="shared" si="23"/>
        <v>43892</v>
      </c>
      <c r="G1476" s="11">
        <v>43892.416666666664</v>
      </c>
      <c r="H1476" s="9">
        <f>VLOOKUP(F1476, 'Report Output'!$A$5:$Y$370, 'Hourly Table'!D1476+2, 0)</f>
        <v>19.25</v>
      </c>
      <c r="I1476" s="10">
        <f>VLOOKUP(G1476,'PJM South (2018-2020)'!B$17528:C$26311,2,0)</f>
        <v>21.89</v>
      </c>
    </row>
    <row r="1477" spans="1:9" x14ac:dyDescent="0.25">
      <c r="A1477">
        <v>2020</v>
      </c>
      <c r="B1477">
        <v>3</v>
      </c>
      <c r="C1477">
        <v>2</v>
      </c>
      <c r="D1477">
        <v>11</v>
      </c>
      <c r="E1477">
        <v>2</v>
      </c>
      <c r="F1477" s="2">
        <f t="shared" si="23"/>
        <v>43892</v>
      </c>
      <c r="G1477" s="11">
        <v>43892.458333333336</v>
      </c>
      <c r="H1477" s="9">
        <f>VLOOKUP(F1477, 'Report Output'!$A$5:$Y$370, 'Hourly Table'!D1477+2, 0)</f>
        <v>19.600000000000001</v>
      </c>
      <c r="I1477" s="10">
        <f>VLOOKUP(G1477,'PJM South (2018-2020)'!B$17528:C$26311,2,0)</f>
        <v>21.02</v>
      </c>
    </row>
    <row r="1478" spans="1:9" x14ac:dyDescent="0.25">
      <c r="A1478">
        <v>2020</v>
      </c>
      <c r="B1478">
        <v>3</v>
      </c>
      <c r="C1478">
        <v>2</v>
      </c>
      <c r="D1478">
        <v>12</v>
      </c>
      <c r="E1478">
        <v>2</v>
      </c>
      <c r="F1478" s="2">
        <f t="shared" si="23"/>
        <v>43892</v>
      </c>
      <c r="G1478" s="11">
        <v>43892.5</v>
      </c>
      <c r="H1478" s="9">
        <f>VLOOKUP(F1478, 'Report Output'!$A$5:$Y$370, 'Hourly Table'!D1478+2, 0)</f>
        <v>19.899999999999999</v>
      </c>
      <c r="I1478" s="10">
        <f>VLOOKUP(G1478,'PJM South (2018-2020)'!B$17528:C$26311,2,0)</f>
        <v>20.05</v>
      </c>
    </row>
    <row r="1479" spans="1:9" x14ac:dyDescent="0.25">
      <c r="A1479">
        <v>2020</v>
      </c>
      <c r="B1479">
        <v>3</v>
      </c>
      <c r="C1479">
        <v>2</v>
      </c>
      <c r="D1479">
        <v>13</v>
      </c>
      <c r="E1479">
        <v>2</v>
      </c>
      <c r="F1479" s="2">
        <f t="shared" si="23"/>
        <v>43892</v>
      </c>
      <c r="G1479" s="11">
        <v>43892.541666666664</v>
      </c>
      <c r="H1479" s="9">
        <f>VLOOKUP(F1479, 'Report Output'!$A$5:$Y$370, 'Hourly Table'!D1479+2, 0)</f>
        <v>19.940000000000001</v>
      </c>
      <c r="I1479" s="10">
        <f>VLOOKUP(G1479,'PJM South (2018-2020)'!B$17528:C$26311,2,0)</f>
        <v>19.88</v>
      </c>
    </row>
    <row r="1480" spans="1:9" x14ac:dyDescent="0.25">
      <c r="A1480">
        <v>2020</v>
      </c>
      <c r="B1480">
        <v>3</v>
      </c>
      <c r="C1480">
        <v>2</v>
      </c>
      <c r="D1480">
        <v>14</v>
      </c>
      <c r="E1480">
        <v>2</v>
      </c>
      <c r="F1480" s="2">
        <f t="shared" si="23"/>
        <v>43892</v>
      </c>
      <c r="G1480" s="11">
        <v>43892.583333333336</v>
      </c>
      <c r="H1480" s="9">
        <f>VLOOKUP(F1480, 'Report Output'!$A$5:$Y$370, 'Hourly Table'!D1480+2, 0)</f>
        <v>20.03</v>
      </c>
      <c r="I1480" s="10">
        <f>VLOOKUP(G1480,'PJM South (2018-2020)'!B$17528:C$26311,2,0)</f>
        <v>19.37</v>
      </c>
    </row>
    <row r="1481" spans="1:9" x14ac:dyDescent="0.25">
      <c r="A1481">
        <v>2020</v>
      </c>
      <c r="B1481">
        <v>3</v>
      </c>
      <c r="C1481">
        <v>2</v>
      </c>
      <c r="D1481">
        <v>15</v>
      </c>
      <c r="E1481">
        <v>2</v>
      </c>
      <c r="F1481" s="2">
        <f t="shared" si="23"/>
        <v>43892</v>
      </c>
      <c r="G1481" s="11">
        <v>43892.625</v>
      </c>
      <c r="H1481" s="9">
        <f>VLOOKUP(F1481, 'Report Output'!$A$5:$Y$370, 'Hourly Table'!D1481+2, 0)</f>
        <v>19.690000000000001</v>
      </c>
      <c r="I1481" s="10">
        <f>VLOOKUP(G1481,'PJM South (2018-2020)'!B$17528:C$26311,2,0)</f>
        <v>20.86</v>
      </c>
    </row>
    <row r="1482" spans="1:9" x14ac:dyDescent="0.25">
      <c r="A1482">
        <v>2020</v>
      </c>
      <c r="B1482">
        <v>3</v>
      </c>
      <c r="C1482">
        <v>2</v>
      </c>
      <c r="D1482">
        <v>16</v>
      </c>
      <c r="E1482">
        <v>2</v>
      </c>
      <c r="F1482" s="2">
        <f t="shared" si="23"/>
        <v>43892</v>
      </c>
      <c r="G1482" s="11">
        <v>43892.666666666664</v>
      </c>
      <c r="H1482" s="9">
        <f>VLOOKUP(F1482, 'Report Output'!$A$5:$Y$370, 'Hourly Table'!D1482+2, 0)</f>
        <v>19.3</v>
      </c>
      <c r="I1482" s="10">
        <f>VLOOKUP(G1482,'PJM South (2018-2020)'!B$17528:C$26311,2,0)</f>
        <v>22.48</v>
      </c>
    </row>
    <row r="1483" spans="1:9" x14ac:dyDescent="0.25">
      <c r="A1483">
        <v>2020</v>
      </c>
      <c r="B1483">
        <v>3</v>
      </c>
      <c r="C1483">
        <v>2</v>
      </c>
      <c r="D1483">
        <v>17</v>
      </c>
      <c r="E1483">
        <v>2</v>
      </c>
      <c r="F1483" s="2">
        <f t="shared" si="23"/>
        <v>43892</v>
      </c>
      <c r="G1483" s="11">
        <v>43892.708333333336</v>
      </c>
      <c r="H1483" s="9">
        <f>VLOOKUP(F1483, 'Report Output'!$A$5:$Y$370, 'Hourly Table'!D1483+2, 0)</f>
        <v>19.489999999999998</v>
      </c>
      <c r="I1483" s="10">
        <f>VLOOKUP(G1483,'PJM South (2018-2020)'!B$17528:C$26311,2,0)</f>
        <v>21.43</v>
      </c>
    </row>
    <row r="1484" spans="1:9" x14ac:dyDescent="0.25">
      <c r="A1484">
        <v>2020</v>
      </c>
      <c r="B1484">
        <v>3</v>
      </c>
      <c r="C1484">
        <v>2</v>
      </c>
      <c r="D1484">
        <v>18</v>
      </c>
      <c r="E1484">
        <v>2</v>
      </c>
      <c r="F1484" s="2">
        <f t="shared" si="23"/>
        <v>43892</v>
      </c>
      <c r="G1484" s="11">
        <v>43892.75</v>
      </c>
      <c r="H1484" s="9">
        <f>VLOOKUP(F1484, 'Report Output'!$A$5:$Y$370, 'Hourly Table'!D1484+2, 0)</f>
        <v>19.829999999999998</v>
      </c>
      <c r="I1484" s="10">
        <f>VLOOKUP(G1484,'PJM South (2018-2020)'!B$17528:C$26311,2,0)</f>
        <v>36.31</v>
      </c>
    </row>
    <row r="1485" spans="1:9" x14ac:dyDescent="0.25">
      <c r="A1485">
        <v>2020</v>
      </c>
      <c r="B1485">
        <v>3</v>
      </c>
      <c r="C1485">
        <v>2</v>
      </c>
      <c r="D1485">
        <v>19</v>
      </c>
      <c r="E1485">
        <v>2</v>
      </c>
      <c r="F1485" s="2">
        <f t="shared" si="23"/>
        <v>43892</v>
      </c>
      <c r="G1485" s="11">
        <v>43892.791666666664</v>
      </c>
      <c r="H1485" s="9">
        <f>VLOOKUP(F1485, 'Report Output'!$A$5:$Y$370, 'Hourly Table'!D1485+2, 0)</f>
        <v>20.170000000000002</v>
      </c>
      <c r="I1485" s="10">
        <f>VLOOKUP(G1485,'PJM South (2018-2020)'!B$17528:C$26311,2,0)</f>
        <v>21.15</v>
      </c>
    </row>
    <row r="1486" spans="1:9" x14ac:dyDescent="0.25">
      <c r="A1486">
        <v>2020</v>
      </c>
      <c r="B1486">
        <v>3</v>
      </c>
      <c r="C1486">
        <v>2</v>
      </c>
      <c r="D1486">
        <v>20</v>
      </c>
      <c r="E1486">
        <v>2</v>
      </c>
      <c r="F1486" s="2">
        <f t="shared" si="23"/>
        <v>43892</v>
      </c>
      <c r="G1486" s="11">
        <v>43892.833333333336</v>
      </c>
      <c r="H1486" s="9">
        <f>VLOOKUP(F1486, 'Report Output'!$A$5:$Y$370, 'Hourly Table'!D1486+2, 0)</f>
        <v>20.48</v>
      </c>
      <c r="I1486" s="10">
        <f>VLOOKUP(G1486,'PJM South (2018-2020)'!B$17528:C$26311,2,0)</f>
        <v>21.26</v>
      </c>
    </row>
    <row r="1487" spans="1:9" x14ac:dyDescent="0.25">
      <c r="A1487">
        <v>2020</v>
      </c>
      <c r="B1487">
        <v>3</v>
      </c>
      <c r="C1487">
        <v>2</v>
      </c>
      <c r="D1487">
        <v>21</v>
      </c>
      <c r="E1487">
        <v>2</v>
      </c>
      <c r="F1487" s="2">
        <f t="shared" si="23"/>
        <v>43892</v>
      </c>
      <c r="G1487" s="11">
        <v>43892.875</v>
      </c>
      <c r="H1487" s="9">
        <f>VLOOKUP(F1487, 'Report Output'!$A$5:$Y$370, 'Hourly Table'!D1487+2, 0)</f>
        <v>20.32</v>
      </c>
      <c r="I1487" s="10">
        <f>VLOOKUP(G1487,'PJM South (2018-2020)'!B$17528:C$26311,2,0)</f>
        <v>18.89</v>
      </c>
    </row>
    <row r="1488" spans="1:9" x14ac:dyDescent="0.25">
      <c r="A1488">
        <v>2020</v>
      </c>
      <c r="B1488">
        <v>3</v>
      </c>
      <c r="C1488">
        <v>2</v>
      </c>
      <c r="D1488">
        <v>22</v>
      </c>
      <c r="E1488">
        <v>2</v>
      </c>
      <c r="F1488" s="2">
        <f t="shared" si="23"/>
        <v>43892</v>
      </c>
      <c r="G1488" s="11">
        <v>43892.916666666664</v>
      </c>
      <c r="H1488" s="9">
        <f>VLOOKUP(F1488, 'Report Output'!$A$5:$Y$370, 'Hourly Table'!D1488+2, 0)</f>
        <v>20.29</v>
      </c>
      <c r="I1488" s="10">
        <f>VLOOKUP(G1488,'PJM South (2018-2020)'!B$17528:C$26311,2,0)</f>
        <v>17.14</v>
      </c>
    </row>
    <row r="1489" spans="1:9" x14ac:dyDescent="0.25">
      <c r="A1489">
        <v>2020</v>
      </c>
      <c r="B1489">
        <v>3</v>
      </c>
      <c r="C1489">
        <v>2</v>
      </c>
      <c r="D1489">
        <v>23</v>
      </c>
      <c r="E1489">
        <v>2</v>
      </c>
      <c r="F1489" s="2">
        <f t="shared" si="23"/>
        <v>43892</v>
      </c>
      <c r="G1489" s="11">
        <v>43892.958333333336</v>
      </c>
      <c r="H1489" s="9">
        <f>VLOOKUP(F1489, 'Report Output'!$A$5:$Y$370, 'Hourly Table'!D1489+2, 0)</f>
        <v>18.899999999999999</v>
      </c>
      <c r="I1489" s="10">
        <f>VLOOKUP(G1489,'PJM South (2018-2020)'!B$17528:C$26311,2,0)</f>
        <v>15.19</v>
      </c>
    </row>
    <row r="1490" spans="1:9" x14ac:dyDescent="0.25">
      <c r="A1490">
        <v>2020</v>
      </c>
      <c r="B1490">
        <v>3</v>
      </c>
      <c r="C1490">
        <v>3</v>
      </c>
      <c r="D1490">
        <v>0</v>
      </c>
      <c r="E1490">
        <v>3</v>
      </c>
      <c r="F1490" s="2">
        <f t="shared" si="23"/>
        <v>43893</v>
      </c>
      <c r="G1490" s="11">
        <v>43893</v>
      </c>
      <c r="H1490" s="9">
        <f>VLOOKUP(F1490, 'Report Output'!$A$5:$Y$370, 'Hourly Table'!D1490+2, 0)</f>
        <v>19.38</v>
      </c>
      <c r="I1490" s="10">
        <f>VLOOKUP(G1490,'PJM South (2018-2020)'!B$17528:C$26311,2,0)</f>
        <v>15.23</v>
      </c>
    </row>
    <row r="1491" spans="1:9" x14ac:dyDescent="0.25">
      <c r="A1491">
        <v>2020</v>
      </c>
      <c r="B1491">
        <v>3</v>
      </c>
      <c r="C1491">
        <v>3</v>
      </c>
      <c r="D1491">
        <v>1</v>
      </c>
      <c r="E1491">
        <v>3</v>
      </c>
      <c r="F1491" s="2">
        <f t="shared" si="23"/>
        <v>43893</v>
      </c>
      <c r="G1491" s="11">
        <v>43893.041666666664</v>
      </c>
      <c r="H1491" s="9">
        <f>VLOOKUP(F1491, 'Report Output'!$A$5:$Y$370, 'Hourly Table'!D1491+2, 0)</f>
        <v>19.13</v>
      </c>
      <c r="I1491" s="10">
        <f>VLOOKUP(G1491,'PJM South (2018-2020)'!B$17528:C$26311,2,0)</f>
        <v>15.32</v>
      </c>
    </row>
    <row r="1492" spans="1:9" x14ac:dyDescent="0.25">
      <c r="A1492">
        <v>2020</v>
      </c>
      <c r="B1492">
        <v>3</v>
      </c>
      <c r="C1492">
        <v>3</v>
      </c>
      <c r="D1492">
        <v>2</v>
      </c>
      <c r="E1492">
        <v>3</v>
      </c>
      <c r="F1492" s="2">
        <f t="shared" si="23"/>
        <v>43893</v>
      </c>
      <c r="G1492" s="11">
        <v>43893.083333333336</v>
      </c>
      <c r="H1492" s="9">
        <f>VLOOKUP(F1492, 'Report Output'!$A$5:$Y$370, 'Hourly Table'!D1492+2, 0)</f>
        <v>19</v>
      </c>
      <c r="I1492" s="10">
        <f>VLOOKUP(G1492,'PJM South (2018-2020)'!B$17528:C$26311,2,0)</f>
        <v>14.34</v>
      </c>
    </row>
    <row r="1493" spans="1:9" x14ac:dyDescent="0.25">
      <c r="A1493">
        <v>2020</v>
      </c>
      <c r="B1493">
        <v>3</v>
      </c>
      <c r="C1493">
        <v>3</v>
      </c>
      <c r="D1493">
        <v>3</v>
      </c>
      <c r="E1493">
        <v>3</v>
      </c>
      <c r="F1493" s="2">
        <f t="shared" si="23"/>
        <v>43893</v>
      </c>
      <c r="G1493" s="11">
        <v>43893.125</v>
      </c>
      <c r="H1493" s="9">
        <f>VLOOKUP(F1493, 'Report Output'!$A$5:$Y$370, 'Hourly Table'!D1493+2, 0)</f>
        <v>18.93</v>
      </c>
      <c r="I1493" s="10">
        <f>VLOOKUP(G1493,'PJM South (2018-2020)'!B$17528:C$26311,2,0)</f>
        <v>13.97</v>
      </c>
    </row>
    <row r="1494" spans="1:9" x14ac:dyDescent="0.25">
      <c r="A1494">
        <v>2020</v>
      </c>
      <c r="B1494">
        <v>3</v>
      </c>
      <c r="C1494">
        <v>3</v>
      </c>
      <c r="D1494">
        <v>4</v>
      </c>
      <c r="E1494">
        <v>3</v>
      </c>
      <c r="F1494" s="2">
        <f t="shared" si="23"/>
        <v>43893</v>
      </c>
      <c r="G1494" s="11">
        <v>43893.166666666664</v>
      </c>
      <c r="H1494" s="9">
        <f>VLOOKUP(F1494, 'Report Output'!$A$5:$Y$370, 'Hourly Table'!D1494+2, 0)</f>
        <v>18.98</v>
      </c>
      <c r="I1494" s="10">
        <f>VLOOKUP(G1494,'PJM South (2018-2020)'!B$17528:C$26311,2,0)</f>
        <v>15.59</v>
      </c>
    </row>
    <row r="1495" spans="1:9" x14ac:dyDescent="0.25">
      <c r="A1495">
        <v>2020</v>
      </c>
      <c r="B1495">
        <v>3</v>
      </c>
      <c r="C1495">
        <v>3</v>
      </c>
      <c r="D1495">
        <v>5</v>
      </c>
      <c r="E1495">
        <v>3</v>
      </c>
      <c r="F1495" s="2">
        <f t="shared" si="23"/>
        <v>43893</v>
      </c>
      <c r="G1495" s="11">
        <v>43893.208333333336</v>
      </c>
      <c r="H1495" s="9">
        <f>VLOOKUP(F1495, 'Report Output'!$A$5:$Y$370, 'Hourly Table'!D1495+2, 0)</f>
        <v>18.93</v>
      </c>
      <c r="I1495" s="10">
        <f>VLOOKUP(G1495,'PJM South (2018-2020)'!B$17528:C$26311,2,0)</f>
        <v>17.27</v>
      </c>
    </row>
    <row r="1496" spans="1:9" x14ac:dyDescent="0.25">
      <c r="A1496">
        <v>2020</v>
      </c>
      <c r="B1496">
        <v>3</v>
      </c>
      <c r="C1496">
        <v>3</v>
      </c>
      <c r="D1496">
        <v>6</v>
      </c>
      <c r="E1496">
        <v>3</v>
      </c>
      <c r="F1496" s="2">
        <f t="shared" si="23"/>
        <v>43893</v>
      </c>
      <c r="G1496" s="11">
        <v>43893.25</v>
      </c>
      <c r="H1496" s="9">
        <f>VLOOKUP(F1496, 'Report Output'!$A$5:$Y$370, 'Hourly Table'!D1496+2, 0)</f>
        <v>19.13</v>
      </c>
      <c r="I1496" s="10">
        <f>VLOOKUP(G1496,'PJM South (2018-2020)'!B$17528:C$26311,2,0)</f>
        <v>20.58</v>
      </c>
    </row>
    <row r="1497" spans="1:9" x14ac:dyDescent="0.25">
      <c r="A1497">
        <v>2020</v>
      </c>
      <c r="B1497">
        <v>3</v>
      </c>
      <c r="C1497">
        <v>3</v>
      </c>
      <c r="D1497">
        <v>7</v>
      </c>
      <c r="E1497">
        <v>3</v>
      </c>
      <c r="F1497" s="2">
        <f t="shared" si="23"/>
        <v>43893</v>
      </c>
      <c r="G1497" s="11">
        <v>43893.291666666664</v>
      </c>
      <c r="H1497" s="9">
        <f>VLOOKUP(F1497, 'Report Output'!$A$5:$Y$370, 'Hourly Table'!D1497+2, 0)</f>
        <v>19.16</v>
      </c>
      <c r="I1497" s="10">
        <f>VLOOKUP(G1497,'PJM South (2018-2020)'!B$17528:C$26311,2,0)</f>
        <v>20.41</v>
      </c>
    </row>
    <row r="1498" spans="1:9" x14ac:dyDescent="0.25">
      <c r="A1498">
        <v>2020</v>
      </c>
      <c r="B1498">
        <v>3</v>
      </c>
      <c r="C1498">
        <v>3</v>
      </c>
      <c r="D1498">
        <v>8</v>
      </c>
      <c r="E1498">
        <v>3</v>
      </c>
      <c r="F1498" s="2">
        <f t="shared" si="23"/>
        <v>43893</v>
      </c>
      <c r="G1498" s="11">
        <v>43893.333333333336</v>
      </c>
      <c r="H1498" s="9">
        <f>VLOOKUP(F1498, 'Report Output'!$A$5:$Y$370, 'Hourly Table'!D1498+2, 0)</f>
        <v>19.03</v>
      </c>
      <c r="I1498" s="10">
        <f>VLOOKUP(G1498,'PJM South (2018-2020)'!B$17528:C$26311,2,0)</f>
        <v>18.829999999999998</v>
      </c>
    </row>
    <row r="1499" spans="1:9" x14ac:dyDescent="0.25">
      <c r="A1499">
        <v>2020</v>
      </c>
      <c r="B1499">
        <v>3</v>
      </c>
      <c r="C1499">
        <v>3</v>
      </c>
      <c r="D1499">
        <v>9</v>
      </c>
      <c r="E1499">
        <v>3</v>
      </c>
      <c r="F1499" s="2">
        <f t="shared" si="23"/>
        <v>43893</v>
      </c>
      <c r="G1499" s="11">
        <v>43893.375</v>
      </c>
      <c r="H1499" s="9">
        <f>VLOOKUP(F1499, 'Report Output'!$A$5:$Y$370, 'Hourly Table'!D1499+2, 0)</f>
        <v>18.04</v>
      </c>
      <c r="I1499" s="10">
        <f>VLOOKUP(G1499,'PJM South (2018-2020)'!B$17528:C$26311,2,0)</f>
        <v>19.43</v>
      </c>
    </row>
    <row r="1500" spans="1:9" x14ac:dyDescent="0.25">
      <c r="A1500">
        <v>2020</v>
      </c>
      <c r="B1500">
        <v>3</v>
      </c>
      <c r="C1500">
        <v>3</v>
      </c>
      <c r="D1500">
        <v>10</v>
      </c>
      <c r="E1500">
        <v>3</v>
      </c>
      <c r="F1500" s="2">
        <f t="shared" si="23"/>
        <v>43893</v>
      </c>
      <c r="G1500" s="11">
        <v>43893.416666666664</v>
      </c>
      <c r="H1500" s="9">
        <f>VLOOKUP(F1500, 'Report Output'!$A$5:$Y$370, 'Hourly Table'!D1500+2, 0)</f>
        <v>18.920000000000002</v>
      </c>
      <c r="I1500" s="10">
        <f>VLOOKUP(G1500,'PJM South (2018-2020)'!B$17528:C$26311,2,0)</f>
        <v>20.78</v>
      </c>
    </row>
    <row r="1501" spans="1:9" x14ac:dyDescent="0.25">
      <c r="A1501">
        <v>2020</v>
      </c>
      <c r="B1501">
        <v>3</v>
      </c>
      <c r="C1501">
        <v>3</v>
      </c>
      <c r="D1501">
        <v>11</v>
      </c>
      <c r="E1501">
        <v>3</v>
      </c>
      <c r="F1501" s="2">
        <f t="shared" si="23"/>
        <v>43893</v>
      </c>
      <c r="G1501" s="11">
        <v>43893.458333333336</v>
      </c>
      <c r="H1501" s="9">
        <f>VLOOKUP(F1501, 'Report Output'!$A$5:$Y$370, 'Hourly Table'!D1501+2, 0)</f>
        <v>19.46</v>
      </c>
      <c r="I1501" s="10">
        <f>VLOOKUP(G1501,'PJM South (2018-2020)'!B$17528:C$26311,2,0)</f>
        <v>16.72</v>
      </c>
    </row>
    <row r="1502" spans="1:9" x14ac:dyDescent="0.25">
      <c r="A1502">
        <v>2020</v>
      </c>
      <c r="B1502">
        <v>3</v>
      </c>
      <c r="C1502">
        <v>3</v>
      </c>
      <c r="D1502">
        <v>12</v>
      </c>
      <c r="E1502">
        <v>3</v>
      </c>
      <c r="F1502" s="2">
        <f t="shared" si="23"/>
        <v>43893</v>
      </c>
      <c r="G1502" s="11">
        <v>43893.5</v>
      </c>
      <c r="H1502" s="9">
        <f>VLOOKUP(F1502, 'Report Output'!$A$5:$Y$370, 'Hourly Table'!D1502+2, 0)</f>
        <v>19.440000000000001</v>
      </c>
      <c r="I1502" s="10">
        <f>VLOOKUP(G1502,'PJM South (2018-2020)'!B$17528:C$26311,2,0)</f>
        <v>16.95</v>
      </c>
    </row>
    <row r="1503" spans="1:9" x14ac:dyDescent="0.25">
      <c r="A1503">
        <v>2020</v>
      </c>
      <c r="B1503">
        <v>3</v>
      </c>
      <c r="C1503">
        <v>3</v>
      </c>
      <c r="D1503">
        <v>13</v>
      </c>
      <c r="E1503">
        <v>3</v>
      </c>
      <c r="F1503" s="2">
        <f t="shared" si="23"/>
        <v>43893</v>
      </c>
      <c r="G1503" s="11">
        <v>43893.541666666664</v>
      </c>
      <c r="H1503" s="9">
        <f>VLOOKUP(F1503, 'Report Output'!$A$5:$Y$370, 'Hourly Table'!D1503+2, 0)</f>
        <v>18.510000000000002</v>
      </c>
      <c r="I1503" s="10">
        <f>VLOOKUP(G1503,'PJM South (2018-2020)'!B$17528:C$26311,2,0)</f>
        <v>17.27</v>
      </c>
    </row>
    <row r="1504" spans="1:9" x14ac:dyDescent="0.25">
      <c r="A1504">
        <v>2020</v>
      </c>
      <c r="B1504">
        <v>3</v>
      </c>
      <c r="C1504">
        <v>3</v>
      </c>
      <c r="D1504">
        <v>14</v>
      </c>
      <c r="E1504">
        <v>3</v>
      </c>
      <c r="F1504" s="2">
        <f t="shared" si="23"/>
        <v>43893</v>
      </c>
      <c r="G1504" s="11">
        <v>43893.583333333336</v>
      </c>
      <c r="H1504" s="9">
        <f>VLOOKUP(F1504, 'Report Output'!$A$5:$Y$370, 'Hourly Table'!D1504+2, 0)</f>
        <v>19.239999999999998</v>
      </c>
      <c r="I1504" s="10">
        <f>VLOOKUP(G1504,'PJM South (2018-2020)'!B$17528:C$26311,2,0)</f>
        <v>15.07</v>
      </c>
    </row>
    <row r="1505" spans="1:9" x14ac:dyDescent="0.25">
      <c r="A1505">
        <v>2020</v>
      </c>
      <c r="B1505">
        <v>3</v>
      </c>
      <c r="C1505">
        <v>3</v>
      </c>
      <c r="D1505">
        <v>15</v>
      </c>
      <c r="E1505">
        <v>3</v>
      </c>
      <c r="F1505" s="2">
        <f t="shared" si="23"/>
        <v>43893</v>
      </c>
      <c r="G1505" s="11">
        <v>43893.625</v>
      </c>
      <c r="H1505" s="9">
        <f>VLOOKUP(F1505, 'Report Output'!$A$5:$Y$370, 'Hourly Table'!D1505+2, 0)</f>
        <v>19.2</v>
      </c>
      <c r="I1505" s="10">
        <f>VLOOKUP(G1505,'PJM South (2018-2020)'!B$17528:C$26311,2,0)</f>
        <v>14.62</v>
      </c>
    </row>
    <row r="1506" spans="1:9" x14ac:dyDescent="0.25">
      <c r="A1506">
        <v>2020</v>
      </c>
      <c r="B1506">
        <v>3</v>
      </c>
      <c r="C1506">
        <v>3</v>
      </c>
      <c r="D1506">
        <v>16</v>
      </c>
      <c r="E1506">
        <v>3</v>
      </c>
      <c r="F1506" s="2">
        <f t="shared" si="23"/>
        <v>43893</v>
      </c>
      <c r="G1506" s="11">
        <v>43893.666666666664</v>
      </c>
      <c r="H1506" s="9">
        <f>VLOOKUP(F1506, 'Report Output'!$A$5:$Y$370, 'Hourly Table'!D1506+2, 0)</f>
        <v>19.34</v>
      </c>
      <c r="I1506" s="10">
        <f>VLOOKUP(G1506,'PJM South (2018-2020)'!B$17528:C$26311,2,0)</f>
        <v>14.47</v>
      </c>
    </row>
    <row r="1507" spans="1:9" x14ac:dyDescent="0.25">
      <c r="A1507">
        <v>2020</v>
      </c>
      <c r="B1507">
        <v>3</v>
      </c>
      <c r="C1507">
        <v>3</v>
      </c>
      <c r="D1507">
        <v>17</v>
      </c>
      <c r="E1507">
        <v>3</v>
      </c>
      <c r="F1507" s="2">
        <f t="shared" si="23"/>
        <v>43893</v>
      </c>
      <c r="G1507" s="11">
        <v>43893.708333333336</v>
      </c>
      <c r="H1507" s="9">
        <f>VLOOKUP(F1507, 'Report Output'!$A$5:$Y$370, 'Hourly Table'!D1507+2, 0)</f>
        <v>18.899999999999999</v>
      </c>
      <c r="I1507" s="10">
        <f>VLOOKUP(G1507,'PJM South (2018-2020)'!B$17528:C$26311,2,0)</f>
        <v>15.87</v>
      </c>
    </row>
    <row r="1508" spans="1:9" x14ac:dyDescent="0.25">
      <c r="A1508">
        <v>2020</v>
      </c>
      <c r="B1508">
        <v>3</v>
      </c>
      <c r="C1508">
        <v>3</v>
      </c>
      <c r="D1508">
        <v>18</v>
      </c>
      <c r="E1508">
        <v>3</v>
      </c>
      <c r="F1508" s="2">
        <f t="shared" si="23"/>
        <v>43893</v>
      </c>
      <c r="G1508" s="11">
        <v>43893.75</v>
      </c>
      <c r="H1508" s="9">
        <f>VLOOKUP(F1508, 'Report Output'!$A$5:$Y$370, 'Hourly Table'!D1508+2, 0)</f>
        <v>19.93</v>
      </c>
      <c r="I1508" s="10">
        <f>VLOOKUP(G1508,'PJM South (2018-2020)'!B$17528:C$26311,2,0)</f>
        <v>30.17</v>
      </c>
    </row>
    <row r="1509" spans="1:9" x14ac:dyDescent="0.25">
      <c r="A1509">
        <v>2020</v>
      </c>
      <c r="B1509">
        <v>3</v>
      </c>
      <c r="C1509">
        <v>3</v>
      </c>
      <c r="D1509">
        <v>19</v>
      </c>
      <c r="E1509">
        <v>3</v>
      </c>
      <c r="F1509" s="2">
        <f t="shared" si="23"/>
        <v>43893</v>
      </c>
      <c r="G1509" s="11">
        <v>43893.791666666664</v>
      </c>
      <c r="H1509" s="9">
        <f>VLOOKUP(F1509, 'Report Output'!$A$5:$Y$370, 'Hourly Table'!D1509+2, 0)</f>
        <v>19.93</v>
      </c>
      <c r="I1509" s="10">
        <f>VLOOKUP(G1509,'PJM South (2018-2020)'!B$17528:C$26311,2,0)</f>
        <v>21.77</v>
      </c>
    </row>
    <row r="1510" spans="1:9" x14ac:dyDescent="0.25">
      <c r="A1510">
        <v>2020</v>
      </c>
      <c r="B1510">
        <v>3</v>
      </c>
      <c r="C1510">
        <v>3</v>
      </c>
      <c r="D1510">
        <v>20</v>
      </c>
      <c r="E1510">
        <v>3</v>
      </c>
      <c r="F1510" s="2">
        <f t="shared" si="23"/>
        <v>43893</v>
      </c>
      <c r="G1510" s="11">
        <v>43893.833333333336</v>
      </c>
      <c r="H1510" s="9">
        <f>VLOOKUP(F1510, 'Report Output'!$A$5:$Y$370, 'Hourly Table'!D1510+2, 0)</f>
        <v>20.440000000000001</v>
      </c>
      <c r="I1510" s="10">
        <f>VLOOKUP(G1510,'PJM South (2018-2020)'!B$17528:C$26311,2,0)</f>
        <v>21.27</v>
      </c>
    </row>
    <row r="1511" spans="1:9" x14ac:dyDescent="0.25">
      <c r="A1511">
        <v>2020</v>
      </c>
      <c r="B1511">
        <v>3</v>
      </c>
      <c r="C1511">
        <v>3</v>
      </c>
      <c r="D1511">
        <v>21</v>
      </c>
      <c r="E1511">
        <v>3</v>
      </c>
      <c r="F1511" s="2">
        <f t="shared" si="23"/>
        <v>43893</v>
      </c>
      <c r="G1511" s="11">
        <v>43893.875</v>
      </c>
      <c r="H1511" s="9">
        <f>VLOOKUP(F1511, 'Report Output'!$A$5:$Y$370, 'Hourly Table'!D1511+2, 0)</f>
        <v>20.39</v>
      </c>
      <c r="I1511" s="10">
        <f>VLOOKUP(G1511,'PJM South (2018-2020)'!B$17528:C$26311,2,0)</f>
        <v>19.71</v>
      </c>
    </row>
    <row r="1512" spans="1:9" x14ac:dyDescent="0.25">
      <c r="A1512">
        <v>2020</v>
      </c>
      <c r="B1512">
        <v>3</v>
      </c>
      <c r="C1512">
        <v>3</v>
      </c>
      <c r="D1512">
        <v>22</v>
      </c>
      <c r="E1512">
        <v>3</v>
      </c>
      <c r="F1512" s="2">
        <f t="shared" si="23"/>
        <v>43893</v>
      </c>
      <c r="G1512" s="11">
        <v>43893.916666666664</v>
      </c>
      <c r="H1512" s="9">
        <f>VLOOKUP(F1512, 'Report Output'!$A$5:$Y$370, 'Hourly Table'!D1512+2, 0)</f>
        <v>20.3</v>
      </c>
      <c r="I1512" s="10">
        <f>VLOOKUP(G1512,'PJM South (2018-2020)'!B$17528:C$26311,2,0)</f>
        <v>17.059999999999999</v>
      </c>
    </row>
    <row r="1513" spans="1:9" x14ac:dyDescent="0.25">
      <c r="A1513">
        <v>2020</v>
      </c>
      <c r="B1513">
        <v>3</v>
      </c>
      <c r="C1513">
        <v>3</v>
      </c>
      <c r="D1513">
        <v>23</v>
      </c>
      <c r="E1513">
        <v>3</v>
      </c>
      <c r="F1513" s="2">
        <f t="shared" si="23"/>
        <v>43893</v>
      </c>
      <c r="G1513" s="11">
        <v>43893.958333333336</v>
      </c>
      <c r="H1513" s="9">
        <f>VLOOKUP(F1513, 'Report Output'!$A$5:$Y$370, 'Hourly Table'!D1513+2, 0)</f>
        <v>20.36</v>
      </c>
      <c r="I1513" s="10">
        <f>VLOOKUP(G1513,'PJM South (2018-2020)'!B$17528:C$26311,2,0)</f>
        <v>14.8</v>
      </c>
    </row>
    <row r="1514" spans="1:9" x14ac:dyDescent="0.25">
      <c r="A1514">
        <v>2020</v>
      </c>
      <c r="B1514">
        <v>3</v>
      </c>
      <c r="C1514">
        <v>4</v>
      </c>
      <c r="D1514">
        <v>0</v>
      </c>
      <c r="E1514">
        <v>4</v>
      </c>
      <c r="F1514" s="2">
        <f t="shared" si="23"/>
        <v>43894</v>
      </c>
      <c r="G1514" s="11">
        <v>43894</v>
      </c>
      <c r="H1514" s="9">
        <f>VLOOKUP(F1514, 'Report Output'!$A$5:$Y$370, 'Hourly Table'!D1514+2, 0)</f>
        <v>20.04</v>
      </c>
      <c r="I1514" s="10">
        <f>VLOOKUP(G1514,'PJM South (2018-2020)'!B$17528:C$26311,2,0)</f>
        <v>15.09</v>
      </c>
    </row>
    <row r="1515" spans="1:9" x14ac:dyDescent="0.25">
      <c r="A1515">
        <v>2020</v>
      </c>
      <c r="B1515">
        <v>3</v>
      </c>
      <c r="C1515">
        <v>4</v>
      </c>
      <c r="D1515">
        <v>1</v>
      </c>
      <c r="E1515">
        <v>4</v>
      </c>
      <c r="F1515" s="2">
        <f t="shared" si="23"/>
        <v>43894</v>
      </c>
      <c r="G1515" s="11">
        <v>43894.041666666664</v>
      </c>
      <c r="H1515" s="9">
        <f>VLOOKUP(F1515, 'Report Output'!$A$5:$Y$370, 'Hourly Table'!D1515+2, 0)</f>
        <v>19.45</v>
      </c>
      <c r="I1515" s="10">
        <f>VLOOKUP(G1515,'PJM South (2018-2020)'!B$17528:C$26311,2,0)</f>
        <v>14.32</v>
      </c>
    </row>
    <row r="1516" spans="1:9" x14ac:dyDescent="0.25">
      <c r="A1516">
        <v>2020</v>
      </c>
      <c r="B1516">
        <v>3</v>
      </c>
      <c r="C1516">
        <v>4</v>
      </c>
      <c r="D1516">
        <v>2</v>
      </c>
      <c r="E1516">
        <v>4</v>
      </c>
      <c r="F1516" s="2">
        <f t="shared" si="23"/>
        <v>43894</v>
      </c>
      <c r="G1516" s="11">
        <v>43894.083333333336</v>
      </c>
      <c r="H1516" s="9">
        <f>VLOOKUP(F1516, 'Report Output'!$A$5:$Y$370, 'Hourly Table'!D1516+2, 0)</f>
        <v>19.18</v>
      </c>
      <c r="I1516" s="10">
        <f>VLOOKUP(G1516,'PJM South (2018-2020)'!B$17528:C$26311,2,0)</f>
        <v>13.58</v>
      </c>
    </row>
    <row r="1517" spans="1:9" x14ac:dyDescent="0.25">
      <c r="A1517">
        <v>2020</v>
      </c>
      <c r="B1517">
        <v>3</v>
      </c>
      <c r="C1517">
        <v>4</v>
      </c>
      <c r="D1517">
        <v>3</v>
      </c>
      <c r="E1517">
        <v>4</v>
      </c>
      <c r="F1517" s="2">
        <f t="shared" si="23"/>
        <v>43894</v>
      </c>
      <c r="G1517" s="11">
        <v>43894.125</v>
      </c>
      <c r="H1517" s="9">
        <f>VLOOKUP(F1517, 'Report Output'!$A$5:$Y$370, 'Hourly Table'!D1517+2, 0)</f>
        <v>19.440000000000001</v>
      </c>
      <c r="I1517" s="10">
        <f>VLOOKUP(G1517,'PJM South (2018-2020)'!B$17528:C$26311,2,0)</f>
        <v>13.09</v>
      </c>
    </row>
    <row r="1518" spans="1:9" x14ac:dyDescent="0.25">
      <c r="A1518">
        <v>2020</v>
      </c>
      <c r="B1518">
        <v>3</v>
      </c>
      <c r="C1518">
        <v>4</v>
      </c>
      <c r="D1518">
        <v>4</v>
      </c>
      <c r="E1518">
        <v>4</v>
      </c>
      <c r="F1518" s="2">
        <f t="shared" si="23"/>
        <v>43894</v>
      </c>
      <c r="G1518" s="11">
        <v>43894.166666666664</v>
      </c>
      <c r="H1518" s="9">
        <f>VLOOKUP(F1518, 'Report Output'!$A$5:$Y$370, 'Hourly Table'!D1518+2, 0)</f>
        <v>19.71</v>
      </c>
      <c r="I1518" s="10">
        <f>VLOOKUP(G1518,'PJM South (2018-2020)'!B$17528:C$26311,2,0)</f>
        <v>15.3</v>
      </c>
    </row>
    <row r="1519" spans="1:9" x14ac:dyDescent="0.25">
      <c r="A1519">
        <v>2020</v>
      </c>
      <c r="B1519">
        <v>3</v>
      </c>
      <c r="C1519">
        <v>4</v>
      </c>
      <c r="D1519">
        <v>5</v>
      </c>
      <c r="E1519">
        <v>4</v>
      </c>
      <c r="F1519" s="2">
        <f t="shared" si="23"/>
        <v>43894</v>
      </c>
      <c r="G1519" s="11">
        <v>43894.208333333336</v>
      </c>
      <c r="H1519" s="9">
        <f>VLOOKUP(F1519, 'Report Output'!$A$5:$Y$370, 'Hourly Table'!D1519+2, 0)</f>
        <v>19.75</v>
      </c>
      <c r="I1519" s="10">
        <f>VLOOKUP(G1519,'PJM South (2018-2020)'!B$17528:C$26311,2,0)</f>
        <v>17.47</v>
      </c>
    </row>
    <row r="1520" spans="1:9" x14ac:dyDescent="0.25">
      <c r="A1520">
        <v>2020</v>
      </c>
      <c r="B1520">
        <v>3</v>
      </c>
      <c r="C1520">
        <v>4</v>
      </c>
      <c r="D1520">
        <v>6</v>
      </c>
      <c r="E1520">
        <v>4</v>
      </c>
      <c r="F1520" s="2">
        <f t="shared" si="23"/>
        <v>43894</v>
      </c>
      <c r="G1520" s="11">
        <v>43894.25</v>
      </c>
      <c r="H1520" s="9">
        <f>VLOOKUP(F1520, 'Report Output'!$A$5:$Y$370, 'Hourly Table'!D1520+2, 0)</f>
        <v>20</v>
      </c>
      <c r="I1520" s="10">
        <f>VLOOKUP(G1520,'PJM South (2018-2020)'!B$17528:C$26311,2,0)</f>
        <v>24.13</v>
      </c>
    </row>
    <row r="1521" spans="1:9" x14ac:dyDescent="0.25">
      <c r="A1521">
        <v>2020</v>
      </c>
      <c r="B1521">
        <v>3</v>
      </c>
      <c r="C1521">
        <v>4</v>
      </c>
      <c r="D1521">
        <v>7</v>
      </c>
      <c r="E1521">
        <v>4</v>
      </c>
      <c r="F1521" s="2">
        <f t="shared" si="23"/>
        <v>43894</v>
      </c>
      <c r="G1521" s="11">
        <v>43894.291666666664</v>
      </c>
      <c r="H1521" s="9">
        <f>VLOOKUP(F1521, 'Report Output'!$A$5:$Y$370, 'Hourly Table'!D1521+2, 0)</f>
        <v>20.39</v>
      </c>
      <c r="I1521" s="10">
        <f>VLOOKUP(G1521,'PJM South (2018-2020)'!B$17528:C$26311,2,0)</f>
        <v>19.93</v>
      </c>
    </row>
    <row r="1522" spans="1:9" x14ac:dyDescent="0.25">
      <c r="A1522">
        <v>2020</v>
      </c>
      <c r="B1522">
        <v>3</v>
      </c>
      <c r="C1522">
        <v>4</v>
      </c>
      <c r="D1522">
        <v>8</v>
      </c>
      <c r="E1522">
        <v>4</v>
      </c>
      <c r="F1522" s="2">
        <f t="shared" si="23"/>
        <v>43894</v>
      </c>
      <c r="G1522" s="11">
        <v>43894.333333333336</v>
      </c>
      <c r="H1522" s="9">
        <f>VLOOKUP(F1522, 'Report Output'!$A$5:$Y$370, 'Hourly Table'!D1522+2, 0)</f>
        <v>19.850000000000001</v>
      </c>
      <c r="I1522" s="10">
        <f>VLOOKUP(G1522,'PJM South (2018-2020)'!B$17528:C$26311,2,0)</f>
        <v>20.03</v>
      </c>
    </row>
    <row r="1523" spans="1:9" x14ac:dyDescent="0.25">
      <c r="A1523">
        <v>2020</v>
      </c>
      <c r="B1523">
        <v>3</v>
      </c>
      <c r="C1523">
        <v>4</v>
      </c>
      <c r="D1523">
        <v>9</v>
      </c>
      <c r="E1523">
        <v>4</v>
      </c>
      <c r="F1523" s="2">
        <f t="shared" si="23"/>
        <v>43894</v>
      </c>
      <c r="G1523" s="11">
        <v>43894.375</v>
      </c>
      <c r="H1523" s="9">
        <f>VLOOKUP(F1523, 'Report Output'!$A$5:$Y$370, 'Hourly Table'!D1523+2, 0)</f>
        <v>18.61</v>
      </c>
      <c r="I1523" s="10">
        <f>VLOOKUP(G1523,'PJM South (2018-2020)'!B$17528:C$26311,2,0)</f>
        <v>17.79</v>
      </c>
    </row>
    <row r="1524" spans="1:9" x14ac:dyDescent="0.25">
      <c r="A1524">
        <v>2020</v>
      </c>
      <c r="B1524">
        <v>3</v>
      </c>
      <c r="C1524">
        <v>4</v>
      </c>
      <c r="D1524">
        <v>10</v>
      </c>
      <c r="E1524">
        <v>4</v>
      </c>
      <c r="F1524" s="2">
        <f t="shared" si="23"/>
        <v>43894</v>
      </c>
      <c r="G1524" s="11">
        <v>43894.416666666664</v>
      </c>
      <c r="H1524" s="9">
        <f>VLOOKUP(F1524, 'Report Output'!$A$5:$Y$370, 'Hourly Table'!D1524+2, 0)</f>
        <v>19.02</v>
      </c>
      <c r="I1524" s="10">
        <f>VLOOKUP(G1524,'PJM South (2018-2020)'!B$17528:C$26311,2,0)</f>
        <v>17.84</v>
      </c>
    </row>
    <row r="1525" spans="1:9" x14ac:dyDescent="0.25">
      <c r="A1525">
        <v>2020</v>
      </c>
      <c r="B1525">
        <v>3</v>
      </c>
      <c r="C1525">
        <v>4</v>
      </c>
      <c r="D1525">
        <v>11</v>
      </c>
      <c r="E1525">
        <v>4</v>
      </c>
      <c r="F1525" s="2">
        <f t="shared" si="23"/>
        <v>43894</v>
      </c>
      <c r="G1525" s="11">
        <v>43894.458333333336</v>
      </c>
      <c r="H1525" s="9">
        <f>VLOOKUP(F1525, 'Report Output'!$A$5:$Y$370, 'Hourly Table'!D1525+2, 0)</f>
        <v>19.12</v>
      </c>
      <c r="I1525" s="10">
        <f>VLOOKUP(G1525,'PJM South (2018-2020)'!B$17528:C$26311,2,0)</f>
        <v>18</v>
      </c>
    </row>
    <row r="1526" spans="1:9" x14ac:dyDescent="0.25">
      <c r="A1526">
        <v>2020</v>
      </c>
      <c r="B1526">
        <v>3</v>
      </c>
      <c r="C1526">
        <v>4</v>
      </c>
      <c r="D1526">
        <v>12</v>
      </c>
      <c r="E1526">
        <v>4</v>
      </c>
      <c r="F1526" s="2">
        <f t="shared" si="23"/>
        <v>43894</v>
      </c>
      <c r="G1526" s="11">
        <v>43894.5</v>
      </c>
      <c r="H1526" s="9">
        <f>VLOOKUP(F1526, 'Report Output'!$A$5:$Y$370, 'Hourly Table'!D1526+2, 0)</f>
        <v>19.71</v>
      </c>
      <c r="I1526" s="10">
        <f>VLOOKUP(G1526,'PJM South (2018-2020)'!B$17528:C$26311,2,0)</f>
        <v>17.350000000000001</v>
      </c>
    </row>
    <row r="1527" spans="1:9" x14ac:dyDescent="0.25">
      <c r="A1527">
        <v>2020</v>
      </c>
      <c r="B1527">
        <v>3</v>
      </c>
      <c r="C1527">
        <v>4</v>
      </c>
      <c r="D1527">
        <v>13</v>
      </c>
      <c r="E1527">
        <v>4</v>
      </c>
      <c r="F1527" s="2">
        <f t="shared" si="23"/>
        <v>43894</v>
      </c>
      <c r="G1527" s="11">
        <v>43894.541666666664</v>
      </c>
      <c r="H1527" s="9">
        <f>VLOOKUP(F1527, 'Report Output'!$A$5:$Y$370, 'Hourly Table'!D1527+2, 0)</f>
        <v>19.63</v>
      </c>
      <c r="I1527" s="10">
        <f>VLOOKUP(G1527,'PJM South (2018-2020)'!B$17528:C$26311,2,0)</f>
        <v>19.059999999999999</v>
      </c>
    </row>
    <row r="1528" spans="1:9" x14ac:dyDescent="0.25">
      <c r="A1528">
        <v>2020</v>
      </c>
      <c r="B1528">
        <v>3</v>
      </c>
      <c r="C1528">
        <v>4</v>
      </c>
      <c r="D1528">
        <v>14</v>
      </c>
      <c r="E1528">
        <v>4</v>
      </c>
      <c r="F1528" s="2">
        <f t="shared" si="23"/>
        <v>43894</v>
      </c>
      <c r="G1528" s="11">
        <v>43894.583333333336</v>
      </c>
      <c r="H1528" s="9">
        <f>VLOOKUP(F1528, 'Report Output'!$A$5:$Y$370, 'Hourly Table'!D1528+2, 0)</f>
        <v>19.13</v>
      </c>
      <c r="I1528" s="10">
        <f>VLOOKUP(G1528,'PJM South (2018-2020)'!B$17528:C$26311,2,0)</f>
        <v>16.84</v>
      </c>
    </row>
    <row r="1529" spans="1:9" x14ac:dyDescent="0.25">
      <c r="A1529">
        <v>2020</v>
      </c>
      <c r="B1529">
        <v>3</v>
      </c>
      <c r="C1529">
        <v>4</v>
      </c>
      <c r="D1529">
        <v>15</v>
      </c>
      <c r="E1529">
        <v>4</v>
      </c>
      <c r="F1529" s="2">
        <f t="shared" si="23"/>
        <v>43894</v>
      </c>
      <c r="G1529" s="11">
        <v>43894.625</v>
      </c>
      <c r="H1529" s="9">
        <f>VLOOKUP(F1529, 'Report Output'!$A$5:$Y$370, 'Hourly Table'!D1529+2, 0)</f>
        <v>18.78</v>
      </c>
      <c r="I1529" s="10">
        <f>VLOOKUP(G1529,'PJM South (2018-2020)'!B$17528:C$26311,2,0)</f>
        <v>16.600000000000001</v>
      </c>
    </row>
    <row r="1530" spans="1:9" x14ac:dyDescent="0.25">
      <c r="A1530">
        <v>2020</v>
      </c>
      <c r="B1530">
        <v>3</v>
      </c>
      <c r="C1530">
        <v>4</v>
      </c>
      <c r="D1530">
        <v>16</v>
      </c>
      <c r="E1530">
        <v>4</v>
      </c>
      <c r="F1530" s="2">
        <f t="shared" si="23"/>
        <v>43894</v>
      </c>
      <c r="G1530" s="11">
        <v>43894.666666666664</v>
      </c>
      <c r="H1530" s="9">
        <f>VLOOKUP(F1530, 'Report Output'!$A$5:$Y$370, 'Hourly Table'!D1530+2, 0)</f>
        <v>18.89</v>
      </c>
      <c r="I1530" s="10">
        <f>VLOOKUP(G1530,'PJM South (2018-2020)'!B$17528:C$26311,2,0)</f>
        <v>16.87</v>
      </c>
    </row>
    <row r="1531" spans="1:9" x14ac:dyDescent="0.25">
      <c r="A1531">
        <v>2020</v>
      </c>
      <c r="B1531">
        <v>3</v>
      </c>
      <c r="C1531">
        <v>4</v>
      </c>
      <c r="D1531">
        <v>17</v>
      </c>
      <c r="E1531">
        <v>4</v>
      </c>
      <c r="F1531" s="2">
        <f t="shared" si="23"/>
        <v>43894</v>
      </c>
      <c r="G1531" s="11">
        <v>43894.708333333336</v>
      </c>
      <c r="H1531" s="9">
        <f>VLOOKUP(F1531, 'Report Output'!$A$5:$Y$370, 'Hourly Table'!D1531+2, 0)</f>
        <v>18.989999999999998</v>
      </c>
      <c r="I1531" s="10">
        <f>VLOOKUP(G1531,'PJM South (2018-2020)'!B$17528:C$26311,2,0)</f>
        <v>17.71</v>
      </c>
    </row>
    <row r="1532" spans="1:9" x14ac:dyDescent="0.25">
      <c r="A1532">
        <v>2020</v>
      </c>
      <c r="B1532">
        <v>3</v>
      </c>
      <c r="C1532">
        <v>4</v>
      </c>
      <c r="D1532">
        <v>18</v>
      </c>
      <c r="E1532">
        <v>4</v>
      </c>
      <c r="F1532" s="2">
        <f t="shared" si="23"/>
        <v>43894</v>
      </c>
      <c r="G1532" s="11">
        <v>43894.75</v>
      </c>
      <c r="H1532" s="9">
        <f>VLOOKUP(F1532, 'Report Output'!$A$5:$Y$370, 'Hourly Table'!D1532+2, 0)</f>
        <v>19.579999999999998</v>
      </c>
      <c r="I1532" s="10">
        <f>VLOOKUP(G1532,'PJM South (2018-2020)'!B$17528:C$26311,2,0)</f>
        <v>46.12</v>
      </c>
    </row>
    <row r="1533" spans="1:9" x14ac:dyDescent="0.25">
      <c r="A1533">
        <v>2020</v>
      </c>
      <c r="B1533">
        <v>3</v>
      </c>
      <c r="C1533">
        <v>4</v>
      </c>
      <c r="D1533">
        <v>19</v>
      </c>
      <c r="E1533">
        <v>4</v>
      </c>
      <c r="F1533" s="2">
        <f t="shared" si="23"/>
        <v>43894</v>
      </c>
      <c r="G1533" s="11">
        <v>43894.791666666664</v>
      </c>
      <c r="H1533" s="9">
        <f>VLOOKUP(F1533, 'Report Output'!$A$5:$Y$370, 'Hourly Table'!D1533+2, 0)</f>
        <v>19.649999999999999</v>
      </c>
      <c r="I1533" s="10">
        <f>VLOOKUP(G1533,'PJM South (2018-2020)'!B$17528:C$26311,2,0)</f>
        <v>23.49</v>
      </c>
    </row>
    <row r="1534" spans="1:9" x14ac:dyDescent="0.25">
      <c r="A1534">
        <v>2020</v>
      </c>
      <c r="B1534">
        <v>3</v>
      </c>
      <c r="C1534">
        <v>4</v>
      </c>
      <c r="D1534">
        <v>20</v>
      </c>
      <c r="E1534">
        <v>4</v>
      </c>
      <c r="F1534" s="2">
        <f t="shared" si="23"/>
        <v>43894</v>
      </c>
      <c r="G1534" s="11">
        <v>43894.833333333336</v>
      </c>
      <c r="H1534" s="9">
        <f>VLOOKUP(F1534, 'Report Output'!$A$5:$Y$370, 'Hourly Table'!D1534+2, 0)</f>
        <v>19.75</v>
      </c>
      <c r="I1534" s="10">
        <f>VLOOKUP(G1534,'PJM South (2018-2020)'!B$17528:C$26311,2,0)</f>
        <v>30.55</v>
      </c>
    </row>
    <row r="1535" spans="1:9" x14ac:dyDescent="0.25">
      <c r="A1535">
        <v>2020</v>
      </c>
      <c r="B1535">
        <v>3</v>
      </c>
      <c r="C1535">
        <v>4</v>
      </c>
      <c r="D1535">
        <v>21</v>
      </c>
      <c r="E1535">
        <v>4</v>
      </c>
      <c r="F1535" s="2">
        <f t="shared" si="23"/>
        <v>43894</v>
      </c>
      <c r="G1535" s="11">
        <v>43894.875</v>
      </c>
      <c r="H1535" s="9">
        <f>VLOOKUP(F1535, 'Report Output'!$A$5:$Y$370, 'Hourly Table'!D1535+2, 0)</f>
        <v>19.559999999999999</v>
      </c>
      <c r="I1535" s="10">
        <f>VLOOKUP(G1535,'PJM South (2018-2020)'!B$17528:C$26311,2,0)</f>
        <v>21.09</v>
      </c>
    </row>
    <row r="1536" spans="1:9" x14ac:dyDescent="0.25">
      <c r="A1536">
        <v>2020</v>
      </c>
      <c r="B1536">
        <v>3</v>
      </c>
      <c r="C1536">
        <v>4</v>
      </c>
      <c r="D1536">
        <v>22</v>
      </c>
      <c r="E1536">
        <v>4</v>
      </c>
      <c r="F1536" s="2">
        <f t="shared" si="23"/>
        <v>43894</v>
      </c>
      <c r="G1536" s="11">
        <v>43894.916666666664</v>
      </c>
      <c r="H1536" s="9">
        <f>VLOOKUP(F1536, 'Report Output'!$A$5:$Y$370, 'Hourly Table'!D1536+2, 0)</f>
        <v>19.96</v>
      </c>
      <c r="I1536" s="10">
        <f>VLOOKUP(G1536,'PJM South (2018-2020)'!B$17528:C$26311,2,0)</f>
        <v>19.52</v>
      </c>
    </row>
    <row r="1537" spans="1:9" x14ac:dyDescent="0.25">
      <c r="A1537">
        <v>2020</v>
      </c>
      <c r="B1537">
        <v>3</v>
      </c>
      <c r="C1537">
        <v>4</v>
      </c>
      <c r="D1537">
        <v>23</v>
      </c>
      <c r="E1537">
        <v>4</v>
      </c>
      <c r="F1537" s="2">
        <f t="shared" si="23"/>
        <v>43894</v>
      </c>
      <c r="G1537" s="11">
        <v>43894.958333333336</v>
      </c>
      <c r="H1537" s="9">
        <f>VLOOKUP(F1537, 'Report Output'!$A$5:$Y$370, 'Hourly Table'!D1537+2, 0)</f>
        <v>19.89</v>
      </c>
      <c r="I1537" s="10">
        <f>VLOOKUP(G1537,'PJM South (2018-2020)'!B$17528:C$26311,2,0)</f>
        <v>16.98</v>
      </c>
    </row>
    <row r="1538" spans="1:9" x14ac:dyDescent="0.25">
      <c r="A1538">
        <v>2020</v>
      </c>
      <c r="B1538">
        <v>3</v>
      </c>
      <c r="C1538">
        <v>5</v>
      </c>
      <c r="D1538">
        <v>0</v>
      </c>
      <c r="E1538">
        <v>5</v>
      </c>
      <c r="F1538" s="2">
        <f t="shared" si="23"/>
        <v>43895</v>
      </c>
      <c r="G1538" s="11">
        <v>43895</v>
      </c>
      <c r="H1538" s="9">
        <f>VLOOKUP(F1538, 'Report Output'!$A$5:$Y$370, 'Hourly Table'!D1538+2, 0)</f>
        <v>19.73</v>
      </c>
      <c r="I1538" s="10">
        <f>VLOOKUP(G1538,'PJM South (2018-2020)'!B$17528:C$26311,2,0)</f>
        <v>19.45</v>
      </c>
    </row>
    <row r="1539" spans="1:9" x14ac:dyDescent="0.25">
      <c r="A1539">
        <v>2020</v>
      </c>
      <c r="B1539">
        <v>3</v>
      </c>
      <c r="C1539">
        <v>5</v>
      </c>
      <c r="D1539">
        <v>1</v>
      </c>
      <c r="E1539">
        <v>5</v>
      </c>
      <c r="F1539" s="2">
        <f t="shared" ref="F1539:F1602" si="24">DATE(A1539, B1539, C1539)</f>
        <v>43895</v>
      </c>
      <c r="G1539" s="11">
        <v>43895.041666666664</v>
      </c>
      <c r="H1539" s="9">
        <f>VLOOKUP(F1539, 'Report Output'!$A$5:$Y$370, 'Hourly Table'!D1539+2, 0)</f>
        <v>19.63</v>
      </c>
      <c r="I1539" s="10">
        <f>VLOOKUP(G1539,'PJM South (2018-2020)'!B$17528:C$26311,2,0)</f>
        <v>16.89</v>
      </c>
    </row>
    <row r="1540" spans="1:9" x14ac:dyDescent="0.25">
      <c r="A1540">
        <v>2020</v>
      </c>
      <c r="B1540">
        <v>3</v>
      </c>
      <c r="C1540">
        <v>5</v>
      </c>
      <c r="D1540">
        <v>2</v>
      </c>
      <c r="E1540">
        <v>5</v>
      </c>
      <c r="F1540" s="2">
        <f t="shared" si="24"/>
        <v>43895</v>
      </c>
      <c r="G1540" s="11">
        <v>43895.083333333336</v>
      </c>
      <c r="H1540" s="9">
        <f>VLOOKUP(F1540, 'Report Output'!$A$5:$Y$370, 'Hourly Table'!D1540+2, 0)</f>
        <v>19.59</v>
      </c>
      <c r="I1540" s="10">
        <f>VLOOKUP(G1540,'PJM South (2018-2020)'!B$17528:C$26311,2,0)</f>
        <v>16.93</v>
      </c>
    </row>
    <row r="1541" spans="1:9" x14ac:dyDescent="0.25">
      <c r="A1541">
        <v>2020</v>
      </c>
      <c r="B1541">
        <v>3</v>
      </c>
      <c r="C1541">
        <v>5</v>
      </c>
      <c r="D1541">
        <v>3</v>
      </c>
      <c r="E1541">
        <v>5</v>
      </c>
      <c r="F1541" s="2">
        <f t="shared" si="24"/>
        <v>43895</v>
      </c>
      <c r="G1541" s="11">
        <v>43895.125</v>
      </c>
      <c r="H1541" s="9">
        <f>VLOOKUP(F1541, 'Report Output'!$A$5:$Y$370, 'Hourly Table'!D1541+2, 0)</f>
        <v>19.64</v>
      </c>
      <c r="I1541" s="10">
        <f>VLOOKUP(G1541,'PJM South (2018-2020)'!B$17528:C$26311,2,0)</f>
        <v>18.14</v>
      </c>
    </row>
    <row r="1542" spans="1:9" x14ac:dyDescent="0.25">
      <c r="A1542">
        <v>2020</v>
      </c>
      <c r="B1542">
        <v>3</v>
      </c>
      <c r="C1542">
        <v>5</v>
      </c>
      <c r="D1542">
        <v>4</v>
      </c>
      <c r="E1542">
        <v>5</v>
      </c>
      <c r="F1542" s="2">
        <f t="shared" si="24"/>
        <v>43895</v>
      </c>
      <c r="G1542" s="11">
        <v>43895.166666666664</v>
      </c>
      <c r="H1542" s="9">
        <f>VLOOKUP(F1542, 'Report Output'!$A$5:$Y$370, 'Hourly Table'!D1542+2, 0)</f>
        <v>19.71</v>
      </c>
      <c r="I1542" s="10">
        <f>VLOOKUP(G1542,'PJM South (2018-2020)'!B$17528:C$26311,2,0)</f>
        <v>21.87</v>
      </c>
    </row>
    <row r="1543" spans="1:9" x14ac:dyDescent="0.25">
      <c r="A1543">
        <v>2020</v>
      </c>
      <c r="B1543">
        <v>3</v>
      </c>
      <c r="C1543">
        <v>5</v>
      </c>
      <c r="D1543">
        <v>5</v>
      </c>
      <c r="E1543">
        <v>5</v>
      </c>
      <c r="F1543" s="2">
        <f t="shared" si="24"/>
        <v>43895</v>
      </c>
      <c r="G1543" s="11">
        <v>43895.208333333336</v>
      </c>
      <c r="H1543" s="9">
        <f>VLOOKUP(F1543, 'Report Output'!$A$5:$Y$370, 'Hourly Table'!D1543+2, 0)</f>
        <v>19.850000000000001</v>
      </c>
      <c r="I1543" s="10">
        <f>VLOOKUP(G1543,'PJM South (2018-2020)'!B$17528:C$26311,2,0)</f>
        <v>18.850000000000001</v>
      </c>
    </row>
    <row r="1544" spans="1:9" x14ac:dyDescent="0.25">
      <c r="A1544">
        <v>2020</v>
      </c>
      <c r="B1544">
        <v>3</v>
      </c>
      <c r="C1544">
        <v>5</v>
      </c>
      <c r="D1544">
        <v>6</v>
      </c>
      <c r="E1544">
        <v>5</v>
      </c>
      <c r="F1544" s="2">
        <f t="shared" si="24"/>
        <v>43895</v>
      </c>
      <c r="G1544" s="11">
        <v>43895.25</v>
      </c>
      <c r="H1544" s="9">
        <f>VLOOKUP(F1544, 'Report Output'!$A$5:$Y$370, 'Hourly Table'!D1544+2, 0)</f>
        <v>20.05</v>
      </c>
      <c r="I1544" s="10">
        <f>VLOOKUP(G1544,'PJM South (2018-2020)'!B$17528:C$26311,2,0)</f>
        <v>36.15</v>
      </c>
    </row>
    <row r="1545" spans="1:9" x14ac:dyDescent="0.25">
      <c r="A1545">
        <v>2020</v>
      </c>
      <c r="B1545">
        <v>3</v>
      </c>
      <c r="C1545">
        <v>5</v>
      </c>
      <c r="D1545">
        <v>7</v>
      </c>
      <c r="E1545">
        <v>5</v>
      </c>
      <c r="F1545" s="2">
        <f t="shared" si="24"/>
        <v>43895</v>
      </c>
      <c r="G1545" s="11">
        <v>43895.291666666664</v>
      </c>
      <c r="H1545" s="9">
        <f>VLOOKUP(F1545, 'Report Output'!$A$5:$Y$370, 'Hourly Table'!D1545+2, 0)</f>
        <v>20.28</v>
      </c>
      <c r="I1545" s="10">
        <f>VLOOKUP(G1545,'PJM South (2018-2020)'!B$17528:C$26311,2,0)</f>
        <v>48.59</v>
      </c>
    </row>
    <row r="1546" spans="1:9" x14ac:dyDescent="0.25">
      <c r="A1546">
        <v>2020</v>
      </c>
      <c r="B1546">
        <v>3</v>
      </c>
      <c r="C1546">
        <v>5</v>
      </c>
      <c r="D1546">
        <v>8</v>
      </c>
      <c r="E1546">
        <v>5</v>
      </c>
      <c r="F1546" s="2">
        <f t="shared" si="24"/>
        <v>43895</v>
      </c>
      <c r="G1546" s="11">
        <v>43895.333333333336</v>
      </c>
      <c r="H1546" s="9">
        <f>VLOOKUP(F1546, 'Report Output'!$A$5:$Y$370, 'Hourly Table'!D1546+2, 0)</f>
        <v>20.63</v>
      </c>
      <c r="I1546" s="10">
        <f>VLOOKUP(G1546,'PJM South (2018-2020)'!B$17528:C$26311,2,0)</f>
        <v>20.23</v>
      </c>
    </row>
    <row r="1547" spans="1:9" x14ac:dyDescent="0.25">
      <c r="A1547">
        <v>2020</v>
      </c>
      <c r="B1547">
        <v>3</v>
      </c>
      <c r="C1547">
        <v>5</v>
      </c>
      <c r="D1547">
        <v>9</v>
      </c>
      <c r="E1547">
        <v>5</v>
      </c>
      <c r="F1547" s="2">
        <f t="shared" si="24"/>
        <v>43895</v>
      </c>
      <c r="G1547" s="11">
        <v>43895.375</v>
      </c>
      <c r="H1547" s="9">
        <f>VLOOKUP(F1547, 'Report Output'!$A$5:$Y$370, 'Hourly Table'!D1547+2, 0)</f>
        <v>20.45</v>
      </c>
      <c r="I1547" s="10">
        <f>VLOOKUP(G1547,'PJM South (2018-2020)'!B$17528:C$26311,2,0)</f>
        <v>19.18</v>
      </c>
    </row>
    <row r="1548" spans="1:9" x14ac:dyDescent="0.25">
      <c r="A1548">
        <v>2020</v>
      </c>
      <c r="B1548">
        <v>3</v>
      </c>
      <c r="C1548">
        <v>5</v>
      </c>
      <c r="D1548">
        <v>10</v>
      </c>
      <c r="E1548">
        <v>5</v>
      </c>
      <c r="F1548" s="2">
        <f t="shared" si="24"/>
        <v>43895</v>
      </c>
      <c r="G1548" s="11">
        <v>43895.416666666664</v>
      </c>
      <c r="H1548" s="9">
        <f>VLOOKUP(F1548, 'Report Output'!$A$5:$Y$370, 'Hourly Table'!D1548+2, 0)</f>
        <v>19.84</v>
      </c>
      <c r="I1548" s="10">
        <f>VLOOKUP(G1548,'PJM South (2018-2020)'!B$17528:C$26311,2,0)</f>
        <v>18.53</v>
      </c>
    </row>
    <row r="1549" spans="1:9" x14ac:dyDescent="0.25">
      <c r="A1549">
        <v>2020</v>
      </c>
      <c r="B1549">
        <v>3</v>
      </c>
      <c r="C1549">
        <v>5</v>
      </c>
      <c r="D1549">
        <v>11</v>
      </c>
      <c r="E1549">
        <v>5</v>
      </c>
      <c r="F1549" s="2">
        <f t="shared" si="24"/>
        <v>43895</v>
      </c>
      <c r="G1549" s="11">
        <v>43895.458333333336</v>
      </c>
      <c r="H1549" s="9">
        <f>VLOOKUP(F1549, 'Report Output'!$A$5:$Y$370, 'Hourly Table'!D1549+2, 0)</f>
        <v>19.55</v>
      </c>
      <c r="I1549" s="10">
        <f>VLOOKUP(G1549,'PJM South (2018-2020)'!B$17528:C$26311,2,0)</f>
        <v>15.96</v>
      </c>
    </row>
    <row r="1550" spans="1:9" x14ac:dyDescent="0.25">
      <c r="A1550">
        <v>2020</v>
      </c>
      <c r="B1550">
        <v>3</v>
      </c>
      <c r="C1550">
        <v>5</v>
      </c>
      <c r="D1550">
        <v>12</v>
      </c>
      <c r="E1550">
        <v>5</v>
      </c>
      <c r="F1550" s="2">
        <f t="shared" si="24"/>
        <v>43895</v>
      </c>
      <c r="G1550" s="11">
        <v>43895.5</v>
      </c>
      <c r="H1550" s="9">
        <f>VLOOKUP(F1550, 'Report Output'!$A$5:$Y$370, 'Hourly Table'!D1550+2, 0)</f>
        <v>19.39</v>
      </c>
      <c r="I1550" s="10">
        <f>VLOOKUP(G1550,'PJM South (2018-2020)'!B$17528:C$26311,2,0)</f>
        <v>15.85</v>
      </c>
    </row>
    <row r="1551" spans="1:9" x14ac:dyDescent="0.25">
      <c r="A1551">
        <v>2020</v>
      </c>
      <c r="B1551">
        <v>3</v>
      </c>
      <c r="C1551">
        <v>5</v>
      </c>
      <c r="D1551">
        <v>13</v>
      </c>
      <c r="E1551">
        <v>5</v>
      </c>
      <c r="F1551" s="2">
        <f t="shared" si="24"/>
        <v>43895</v>
      </c>
      <c r="G1551" s="11">
        <v>43895.541666666664</v>
      </c>
      <c r="H1551" s="9">
        <f>VLOOKUP(F1551, 'Report Output'!$A$5:$Y$370, 'Hourly Table'!D1551+2, 0)</f>
        <v>18.52</v>
      </c>
      <c r="I1551" s="10">
        <f>VLOOKUP(G1551,'PJM South (2018-2020)'!B$17528:C$26311,2,0)</f>
        <v>17.21</v>
      </c>
    </row>
    <row r="1552" spans="1:9" x14ac:dyDescent="0.25">
      <c r="A1552">
        <v>2020</v>
      </c>
      <c r="B1552">
        <v>3</v>
      </c>
      <c r="C1552">
        <v>5</v>
      </c>
      <c r="D1552">
        <v>14</v>
      </c>
      <c r="E1552">
        <v>5</v>
      </c>
      <c r="F1552" s="2">
        <f t="shared" si="24"/>
        <v>43895</v>
      </c>
      <c r="G1552" s="11">
        <v>43895.583333333336</v>
      </c>
      <c r="H1552" s="9">
        <f>VLOOKUP(F1552, 'Report Output'!$A$5:$Y$370, 'Hourly Table'!D1552+2, 0)</f>
        <v>17.899999999999999</v>
      </c>
      <c r="I1552" s="10">
        <f>VLOOKUP(G1552,'PJM South (2018-2020)'!B$17528:C$26311,2,0)</f>
        <v>15.91</v>
      </c>
    </row>
    <row r="1553" spans="1:9" x14ac:dyDescent="0.25">
      <c r="A1553">
        <v>2020</v>
      </c>
      <c r="B1553">
        <v>3</v>
      </c>
      <c r="C1553">
        <v>5</v>
      </c>
      <c r="D1553">
        <v>15</v>
      </c>
      <c r="E1553">
        <v>5</v>
      </c>
      <c r="F1553" s="2">
        <f t="shared" si="24"/>
        <v>43895</v>
      </c>
      <c r="G1553" s="11">
        <v>43895.625</v>
      </c>
      <c r="H1553" s="9">
        <f>VLOOKUP(F1553, 'Report Output'!$A$5:$Y$370, 'Hourly Table'!D1553+2, 0)</f>
        <v>18.3</v>
      </c>
      <c r="I1553" s="10">
        <f>VLOOKUP(G1553,'PJM South (2018-2020)'!B$17528:C$26311,2,0)</f>
        <v>14.52</v>
      </c>
    </row>
    <row r="1554" spans="1:9" x14ac:dyDescent="0.25">
      <c r="A1554">
        <v>2020</v>
      </c>
      <c r="B1554">
        <v>3</v>
      </c>
      <c r="C1554">
        <v>5</v>
      </c>
      <c r="D1554">
        <v>16</v>
      </c>
      <c r="E1554">
        <v>5</v>
      </c>
      <c r="F1554" s="2">
        <f t="shared" si="24"/>
        <v>43895</v>
      </c>
      <c r="G1554" s="11">
        <v>43895.666666666664</v>
      </c>
      <c r="H1554" s="9">
        <f>VLOOKUP(F1554, 'Report Output'!$A$5:$Y$370, 'Hourly Table'!D1554+2, 0)</f>
        <v>18.239999999999998</v>
      </c>
      <c r="I1554" s="10">
        <f>VLOOKUP(G1554,'PJM South (2018-2020)'!B$17528:C$26311,2,0)</f>
        <v>16.21</v>
      </c>
    </row>
    <row r="1555" spans="1:9" x14ac:dyDescent="0.25">
      <c r="A1555">
        <v>2020</v>
      </c>
      <c r="B1555">
        <v>3</v>
      </c>
      <c r="C1555">
        <v>5</v>
      </c>
      <c r="D1555">
        <v>17</v>
      </c>
      <c r="E1555">
        <v>5</v>
      </c>
      <c r="F1555" s="2">
        <f t="shared" si="24"/>
        <v>43895</v>
      </c>
      <c r="G1555" s="11">
        <v>43895.708333333336</v>
      </c>
      <c r="H1555" s="9">
        <f>VLOOKUP(F1555, 'Report Output'!$A$5:$Y$370, 'Hourly Table'!D1555+2, 0)</f>
        <v>18.14</v>
      </c>
      <c r="I1555" s="10">
        <f>VLOOKUP(G1555,'PJM South (2018-2020)'!B$17528:C$26311,2,0)</f>
        <v>18.399999999999999</v>
      </c>
    </row>
    <row r="1556" spans="1:9" x14ac:dyDescent="0.25">
      <c r="A1556">
        <v>2020</v>
      </c>
      <c r="B1556">
        <v>3</v>
      </c>
      <c r="C1556">
        <v>5</v>
      </c>
      <c r="D1556">
        <v>18</v>
      </c>
      <c r="E1556">
        <v>5</v>
      </c>
      <c r="F1556" s="2">
        <f t="shared" si="24"/>
        <v>43895</v>
      </c>
      <c r="G1556" s="11">
        <v>43895.75</v>
      </c>
      <c r="H1556" s="9">
        <f>VLOOKUP(F1556, 'Report Output'!$A$5:$Y$370, 'Hourly Table'!D1556+2, 0)</f>
        <v>19.850000000000001</v>
      </c>
      <c r="I1556" s="10">
        <f>VLOOKUP(G1556,'PJM South (2018-2020)'!B$17528:C$26311,2,0)</f>
        <v>17.29</v>
      </c>
    </row>
    <row r="1557" spans="1:9" x14ac:dyDescent="0.25">
      <c r="A1557">
        <v>2020</v>
      </c>
      <c r="B1557">
        <v>3</v>
      </c>
      <c r="C1557">
        <v>5</v>
      </c>
      <c r="D1557">
        <v>19</v>
      </c>
      <c r="E1557">
        <v>5</v>
      </c>
      <c r="F1557" s="2">
        <f t="shared" si="24"/>
        <v>43895</v>
      </c>
      <c r="G1557" s="11">
        <v>43895.791666666664</v>
      </c>
      <c r="H1557" s="9">
        <f>VLOOKUP(F1557, 'Report Output'!$A$5:$Y$370, 'Hourly Table'!D1557+2, 0)</f>
        <v>19.7</v>
      </c>
      <c r="I1557" s="10">
        <f>VLOOKUP(G1557,'PJM South (2018-2020)'!B$17528:C$26311,2,0)</f>
        <v>16.399999999999999</v>
      </c>
    </row>
    <row r="1558" spans="1:9" x14ac:dyDescent="0.25">
      <c r="A1558">
        <v>2020</v>
      </c>
      <c r="B1558">
        <v>3</v>
      </c>
      <c r="C1558">
        <v>5</v>
      </c>
      <c r="D1558">
        <v>20</v>
      </c>
      <c r="E1558">
        <v>5</v>
      </c>
      <c r="F1558" s="2">
        <f t="shared" si="24"/>
        <v>43895</v>
      </c>
      <c r="G1558" s="11">
        <v>43895.833333333336</v>
      </c>
      <c r="H1558" s="9">
        <f>VLOOKUP(F1558, 'Report Output'!$A$5:$Y$370, 'Hourly Table'!D1558+2, 0)</f>
        <v>19.63</v>
      </c>
      <c r="I1558" s="10">
        <f>VLOOKUP(G1558,'PJM South (2018-2020)'!B$17528:C$26311,2,0)</f>
        <v>18.989999999999998</v>
      </c>
    </row>
    <row r="1559" spans="1:9" x14ac:dyDescent="0.25">
      <c r="A1559">
        <v>2020</v>
      </c>
      <c r="B1559">
        <v>3</v>
      </c>
      <c r="C1559">
        <v>5</v>
      </c>
      <c r="D1559">
        <v>21</v>
      </c>
      <c r="E1559">
        <v>5</v>
      </c>
      <c r="F1559" s="2">
        <f t="shared" si="24"/>
        <v>43895</v>
      </c>
      <c r="G1559" s="11">
        <v>43895.875</v>
      </c>
      <c r="H1559" s="9">
        <f>VLOOKUP(F1559, 'Report Output'!$A$5:$Y$370, 'Hourly Table'!D1559+2, 0)</f>
        <v>19.52</v>
      </c>
      <c r="I1559" s="10">
        <f>VLOOKUP(G1559,'PJM South (2018-2020)'!B$17528:C$26311,2,0)</f>
        <v>15.9</v>
      </c>
    </row>
    <row r="1560" spans="1:9" x14ac:dyDescent="0.25">
      <c r="A1560">
        <v>2020</v>
      </c>
      <c r="B1560">
        <v>3</v>
      </c>
      <c r="C1560">
        <v>5</v>
      </c>
      <c r="D1560">
        <v>22</v>
      </c>
      <c r="E1560">
        <v>5</v>
      </c>
      <c r="F1560" s="2">
        <f t="shared" si="24"/>
        <v>43895</v>
      </c>
      <c r="G1560" s="11">
        <v>43895.916666666664</v>
      </c>
      <c r="H1560" s="9">
        <f>VLOOKUP(F1560, 'Report Output'!$A$5:$Y$370, 'Hourly Table'!D1560+2, 0)</f>
        <v>18.899999999999999</v>
      </c>
      <c r="I1560" s="10">
        <f>VLOOKUP(G1560,'PJM South (2018-2020)'!B$17528:C$26311,2,0)</f>
        <v>15.25</v>
      </c>
    </row>
    <row r="1561" spans="1:9" x14ac:dyDescent="0.25">
      <c r="A1561">
        <v>2020</v>
      </c>
      <c r="B1561">
        <v>3</v>
      </c>
      <c r="C1561">
        <v>5</v>
      </c>
      <c r="D1561">
        <v>23</v>
      </c>
      <c r="E1561">
        <v>5</v>
      </c>
      <c r="F1561" s="2">
        <f t="shared" si="24"/>
        <v>43895</v>
      </c>
      <c r="G1561" s="11">
        <v>43895.958333333336</v>
      </c>
      <c r="H1561" s="9">
        <f>VLOOKUP(F1561, 'Report Output'!$A$5:$Y$370, 'Hourly Table'!D1561+2, 0)</f>
        <v>19.260000000000002</v>
      </c>
      <c r="I1561" s="10">
        <f>VLOOKUP(G1561,'PJM South (2018-2020)'!B$17528:C$26311,2,0)</f>
        <v>15.75</v>
      </c>
    </row>
    <row r="1562" spans="1:9" x14ac:dyDescent="0.25">
      <c r="A1562">
        <v>2020</v>
      </c>
      <c r="B1562">
        <v>3</v>
      </c>
      <c r="C1562">
        <v>6</v>
      </c>
      <c r="D1562">
        <v>0</v>
      </c>
      <c r="E1562">
        <v>6</v>
      </c>
      <c r="F1562" s="2">
        <f t="shared" si="24"/>
        <v>43896</v>
      </c>
      <c r="G1562" s="11">
        <v>43896</v>
      </c>
      <c r="H1562" s="9">
        <f>VLOOKUP(F1562, 'Report Output'!$A$5:$Y$370, 'Hourly Table'!D1562+2, 0)</f>
        <v>19.010000000000002</v>
      </c>
      <c r="I1562" s="10">
        <f>VLOOKUP(G1562,'PJM South (2018-2020)'!B$17528:C$26311,2,0)</f>
        <v>16.190000000000001</v>
      </c>
    </row>
    <row r="1563" spans="1:9" x14ac:dyDescent="0.25">
      <c r="A1563">
        <v>2020</v>
      </c>
      <c r="B1563">
        <v>3</v>
      </c>
      <c r="C1563">
        <v>6</v>
      </c>
      <c r="D1563">
        <v>1</v>
      </c>
      <c r="E1563">
        <v>6</v>
      </c>
      <c r="F1563" s="2">
        <f t="shared" si="24"/>
        <v>43896</v>
      </c>
      <c r="G1563" s="11">
        <v>43896.041666666664</v>
      </c>
      <c r="H1563" s="9">
        <f>VLOOKUP(F1563, 'Report Output'!$A$5:$Y$370, 'Hourly Table'!D1563+2, 0)</f>
        <v>18.89</v>
      </c>
      <c r="I1563" s="10">
        <f>VLOOKUP(G1563,'PJM South (2018-2020)'!B$17528:C$26311,2,0)</f>
        <v>15.05</v>
      </c>
    </row>
    <row r="1564" spans="1:9" x14ac:dyDescent="0.25">
      <c r="A1564">
        <v>2020</v>
      </c>
      <c r="B1564">
        <v>3</v>
      </c>
      <c r="C1564">
        <v>6</v>
      </c>
      <c r="D1564">
        <v>2</v>
      </c>
      <c r="E1564">
        <v>6</v>
      </c>
      <c r="F1564" s="2">
        <f t="shared" si="24"/>
        <v>43896</v>
      </c>
      <c r="G1564" s="11">
        <v>43896.083333333336</v>
      </c>
      <c r="H1564" s="9">
        <f>VLOOKUP(F1564, 'Report Output'!$A$5:$Y$370, 'Hourly Table'!D1564+2, 0)</f>
        <v>18.75</v>
      </c>
      <c r="I1564" s="10">
        <f>VLOOKUP(G1564,'PJM South (2018-2020)'!B$17528:C$26311,2,0)</f>
        <v>15.42</v>
      </c>
    </row>
    <row r="1565" spans="1:9" x14ac:dyDescent="0.25">
      <c r="A1565">
        <v>2020</v>
      </c>
      <c r="B1565">
        <v>3</v>
      </c>
      <c r="C1565">
        <v>6</v>
      </c>
      <c r="D1565">
        <v>3</v>
      </c>
      <c r="E1565">
        <v>6</v>
      </c>
      <c r="F1565" s="2">
        <f t="shared" si="24"/>
        <v>43896</v>
      </c>
      <c r="G1565" s="11">
        <v>43896.125</v>
      </c>
      <c r="H1565" s="9">
        <f>VLOOKUP(F1565, 'Report Output'!$A$5:$Y$370, 'Hourly Table'!D1565+2, 0)</f>
        <v>18.809999999999999</v>
      </c>
      <c r="I1565" s="10">
        <f>VLOOKUP(G1565,'PJM South (2018-2020)'!B$17528:C$26311,2,0)</f>
        <v>15.68</v>
      </c>
    </row>
    <row r="1566" spans="1:9" x14ac:dyDescent="0.25">
      <c r="A1566">
        <v>2020</v>
      </c>
      <c r="B1566">
        <v>3</v>
      </c>
      <c r="C1566">
        <v>6</v>
      </c>
      <c r="D1566">
        <v>4</v>
      </c>
      <c r="E1566">
        <v>6</v>
      </c>
      <c r="F1566" s="2">
        <f t="shared" si="24"/>
        <v>43896</v>
      </c>
      <c r="G1566" s="11">
        <v>43896.166666666664</v>
      </c>
      <c r="H1566" s="9">
        <f>VLOOKUP(F1566, 'Report Output'!$A$5:$Y$370, 'Hourly Table'!D1566+2, 0)</f>
        <v>19.02</v>
      </c>
      <c r="I1566" s="10">
        <f>VLOOKUP(G1566,'PJM South (2018-2020)'!B$17528:C$26311,2,0)</f>
        <v>17.91</v>
      </c>
    </row>
    <row r="1567" spans="1:9" x14ac:dyDescent="0.25">
      <c r="A1567">
        <v>2020</v>
      </c>
      <c r="B1567">
        <v>3</v>
      </c>
      <c r="C1567">
        <v>6</v>
      </c>
      <c r="D1567">
        <v>5</v>
      </c>
      <c r="E1567">
        <v>6</v>
      </c>
      <c r="F1567" s="2">
        <f t="shared" si="24"/>
        <v>43896</v>
      </c>
      <c r="G1567" s="11">
        <v>43896.208333333336</v>
      </c>
      <c r="H1567" s="9">
        <f>VLOOKUP(F1567, 'Report Output'!$A$5:$Y$370, 'Hourly Table'!D1567+2, 0)</f>
        <v>19.5</v>
      </c>
      <c r="I1567" s="10">
        <f>VLOOKUP(G1567,'PJM South (2018-2020)'!B$17528:C$26311,2,0)</f>
        <v>16.36</v>
      </c>
    </row>
    <row r="1568" spans="1:9" x14ac:dyDescent="0.25">
      <c r="A1568">
        <v>2020</v>
      </c>
      <c r="B1568">
        <v>3</v>
      </c>
      <c r="C1568">
        <v>6</v>
      </c>
      <c r="D1568">
        <v>6</v>
      </c>
      <c r="E1568">
        <v>6</v>
      </c>
      <c r="F1568" s="2">
        <f t="shared" si="24"/>
        <v>43896</v>
      </c>
      <c r="G1568" s="11">
        <v>43896.25</v>
      </c>
      <c r="H1568" s="9">
        <f>VLOOKUP(F1568, 'Report Output'!$A$5:$Y$370, 'Hourly Table'!D1568+2, 0)</f>
        <v>19.63</v>
      </c>
      <c r="I1568" s="10">
        <f>VLOOKUP(G1568,'PJM South (2018-2020)'!B$17528:C$26311,2,0)</f>
        <v>11.02</v>
      </c>
    </row>
    <row r="1569" spans="1:9" x14ac:dyDescent="0.25">
      <c r="A1569">
        <v>2020</v>
      </c>
      <c r="B1569">
        <v>3</v>
      </c>
      <c r="C1569">
        <v>6</v>
      </c>
      <c r="D1569">
        <v>7</v>
      </c>
      <c r="E1569">
        <v>6</v>
      </c>
      <c r="F1569" s="2">
        <f t="shared" si="24"/>
        <v>43896</v>
      </c>
      <c r="G1569" s="11">
        <v>43896.291666666664</v>
      </c>
      <c r="H1569" s="9">
        <f>VLOOKUP(F1569, 'Report Output'!$A$5:$Y$370, 'Hourly Table'!D1569+2, 0)</f>
        <v>20.260000000000002</v>
      </c>
      <c r="I1569" s="10">
        <f>VLOOKUP(G1569,'PJM South (2018-2020)'!B$17528:C$26311,2,0)</f>
        <v>17.22</v>
      </c>
    </row>
    <row r="1570" spans="1:9" x14ac:dyDescent="0.25">
      <c r="A1570">
        <v>2020</v>
      </c>
      <c r="B1570">
        <v>3</v>
      </c>
      <c r="C1570">
        <v>6</v>
      </c>
      <c r="D1570">
        <v>8</v>
      </c>
      <c r="E1570">
        <v>6</v>
      </c>
      <c r="F1570" s="2">
        <f t="shared" si="24"/>
        <v>43896</v>
      </c>
      <c r="G1570" s="11">
        <v>43896.333333333336</v>
      </c>
      <c r="H1570" s="9">
        <f>VLOOKUP(F1570, 'Report Output'!$A$5:$Y$370, 'Hourly Table'!D1570+2, 0)</f>
        <v>20.18</v>
      </c>
      <c r="I1570" s="10">
        <f>VLOOKUP(G1570,'PJM South (2018-2020)'!B$17528:C$26311,2,0)</f>
        <v>28</v>
      </c>
    </row>
    <row r="1571" spans="1:9" x14ac:dyDescent="0.25">
      <c r="A1571">
        <v>2020</v>
      </c>
      <c r="B1571">
        <v>3</v>
      </c>
      <c r="C1571">
        <v>6</v>
      </c>
      <c r="D1571">
        <v>9</v>
      </c>
      <c r="E1571">
        <v>6</v>
      </c>
      <c r="F1571" s="2">
        <f t="shared" si="24"/>
        <v>43896</v>
      </c>
      <c r="G1571" s="11">
        <v>43896.375</v>
      </c>
      <c r="H1571" s="9">
        <f>VLOOKUP(F1571, 'Report Output'!$A$5:$Y$370, 'Hourly Table'!D1571+2, 0)</f>
        <v>20.260000000000002</v>
      </c>
      <c r="I1571" s="10">
        <f>VLOOKUP(G1571,'PJM South (2018-2020)'!B$17528:C$26311,2,0)</f>
        <v>20.58</v>
      </c>
    </row>
    <row r="1572" spans="1:9" x14ac:dyDescent="0.25">
      <c r="A1572">
        <v>2020</v>
      </c>
      <c r="B1572">
        <v>3</v>
      </c>
      <c r="C1572">
        <v>6</v>
      </c>
      <c r="D1572">
        <v>10</v>
      </c>
      <c r="E1572">
        <v>6</v>
      </c>
      <c r="F1572" s="2">
        <f t="shared" si="24"/>
        <v>43896</v>
      </c>
      <c r="G1572" s="11">
        <v>43896.416666666664</v>
      </c>
      <c r="H1572" s="9">
        <f>VLOOKUP(F1572, 'Report Output'!$A$5:$Y$370, 'Hourly Table'!D1572+2, 0)</f>
        <v>20.190000000000001</v>
      </c>
      <c r="I1572" s="10">
        <f>VLOOKUP(G1572,'PJM South (2018-2020)'!B$17528:C$26311,2,0)</f>
        <v>22.29</v>
      </c>
    </row>
    <row r="1573" spans="1:9" x14ac:dyDescent="0.25">
      <c r="A1573">
        <v>2020</v>
      </c>
      <c r="B1573">
        <v>3</v>
      </c>
      <c r="C1573">
        <v>6</v>
      </c>
      <c r="D1573">
        <v>11</v>
      </c>
      <c r="E1573">
        <v>6</v>
      </c>
      <c r="F1573" s="2">
        <f t="shared" si="24"/>
        <v>43896</v>
      </c>
      <c r="G1573" s="11">
        <v>43896.458333333336</v>
      </c>
      <c r="H1573" s="9">
        <f>VLOOKUP(F1573, 'Report Output'!$A$5:$Y$370, 'Hourly Table'!D1573+2, 0)</f>
        <v>20.329999999999998</v>
      </c>
      <c r="I1573" s="10">
        <f>VLOOKUP(G1573,'PJM South (2018-2020)'!B$17528:C$26311,2,0)</f>
        <v>42.11</v>
      </c>
    </row>
    <row r="1574" spans="1:9" x14ac:dyDescent="0.25">
      <c r="A1574">
        <v>2020</v>
      </c>
      <c r="B1574">
        <v>3</v>
      </c>
      <c r="C1574">
        <v>6</v>
      </c>
      <c r="D1574">
        <v>12</v>
      </c>
      <c r="E1574">
        <v>6</v>
      </c>
      <c r="F1574" s="2">
        <f t="shared" si="24"/>
        <v>43896</v>
      </c>
      <c r="G1574" s="11">
        <v>43896.5</v>
      </c>
      <c r="H1574" s="9">
        <f>VLOOKUP(F1574, 'Report Output'!$A$5:$Y$370, 'Hourly Table'!D1574+2, 0)</f>
        <v>20.260000000000002</v>
      </c>
      <c r="I1574" s="10">
        <f>VLOOKUP(G1574,'PJM South (2018-2020)'!B$17528:C$26311,2,0)</f>
        <v>20.59</v>
      </c>
    </row>
    <row r="1575" spans="1:9" x14ac:dyDescent="0.25">
      <c r="A1575">
        <v>2020</v>
      </c>
      <c r="B1575">
        <v>3</v>
      </c>
      <c r="C1575">
        <v>6</v>
      </c>
      <c r="D1575">
        <v>13</v>
      </c>
      <c r="E1575">
        <v>6</v>
      </c>
      <c r="F1575" s="2">
        <f t="shared" si="24"/>
        <v>43896</v>
      </c>
      <c r="G1575" s="11">
        <v>43896.541666666664</v>
      </c>
      <c r="H1575" s="9">
        <f>VLOOKUP(F1575, 'Report Output'!$A$5:$Y$370, 'Hourly Table'!D1575+2, 0)</f>
        <v>20.13</v>
      </c>
      <c r="I1575" s="10">
        <f>VLOOKUP(G1575,'PJM South (2018-2020)'!B$17528:C$26311,2,0)</f>
        <v>20.329999999999998</v>
      </c>
    </row>
    <row r="1576" spans="1:9" x14ac:dyDescent="0.25">
      <c r="A1576">
        <v>2020</v>
      </c>
      <c r="B1576">
        <v>3</v>
      </c>
      <c r="C1576">
        <v>6</v>
      </c>
      <c r="D1576">
        <v>14</v>
      </c>
      <c r="E1576">
        <v>6</v>
      </c>
      <c r="F1576" s="2">
        <f t="shared" si="24"/>
        <v>43896</v>
      </c>
      <c r="G1576" s="11">
        <v>43896.583333333336</v>
      </c>
      <c r="H1576" s="9">
        <f>VLOOKUP(F1576, 'Report Output'!$A$5:$Y$370, 'Hourly Table'!D1576+2, 0)</f>
        <v>19.71</v>
      </c>
      <c r="I1576" s="10">
        <f>VLOOKUP(G1576,'PJM South (2018-2020)'!B$17528:C$26311,2,0)</f>
        <v>18.559999999999999</v>
      </c>
    </row>
    <row r="1577" spans="1:9" x14ac:dyDescent="0.25">
      <c r="A1577">
        <v>2020</v>
      </c>
      <c r="B1577">
        <v>3</v>
      </c>
      <c r="C1577">
        <v>6</v>
      </c>
      <c r="D1577">
        <v>15</v>
      </c>
      <c r="E1577">
        <v>6</v>
      </c>
      <c r="F1577" s="2">
        <f t="shared" si="24"/>
        <v>43896</v>
      </c>
      <c r="G1577" s="11">
        <v>43896.625</v>
      </c>
      <c r="H1577" s="9">
        <f>VLOOKUP(F1577, 'Report Output'!$A$5:$Y$370, 'Hourly Table'!D1577+2, 0)</f>
        <v>19.649999999999999</v>
      </c>
      <c r="I1577" s="10">
        <f>VLOOKUP(G1577,'PJM South (2018-2020)'!B$17528:C$26311,2,0)</f>
        <v>18.46</v>
      </c>
    </row>
    <row r="1578" spans="1:9" x14ac:dyDescent="0.25">
      <c r="A1578">
        <v>2020</v>
      </c>
      <c r="B1578">
        <v>3</v>
      </c>
      <c r="C1578">
        <v>6</v>
      </c>
      <c r="D1578">
        <v>16</v>
      </c>
      <c r="E1578">
        <v>6</v>
      </c>
      <c r="F1578" s="2">
        <f t="shared" si="24"/>
        <v>43896</v>
      </c>
      <c r="G1578" s="11">
        <v>43896.666666666664</v>
      </c>
      <c r="H1578" s="9">
        <f>VLOOKUP(F1578, 'Report Output'!$A$5:$Y$370, 'Hourly Table'!D1578+2, 0)</f>
        <v>19.59</v>
      </c>
      <c r="I1578" s="10">
        <f>VLOOKUP(G1578,'PJM South (2018-2020)'!B$17528:C$26311,2,0)</f>
        <v>20.61</v>
      </c>
    </row>
    <row r="1579" spans="1:9" x14ac:dyDescent="0.25">
      <c r="A1579">
        <v>2020</v>
      </c>
      <c r="B1579">
        <v>3</v>
      </c>
      <c r="C1579">
        <v>6</v>
      </c>
      <c r="D1579">
        <v>17</v>
      </c>
      <c r="E1579">
        <v>6</v>
      </c>
      <c r="F1579" s="2">
        <f t="shared" si="24"/>
        <v>43896</v>
      </c>
      <c r="G1579" s="11">
        <v>43896.708333333336</v>
      </c>
      <c r="H1579" s="9">
        <f>VLOOKUP(F1579, 'Report Output'!$A$5:$Y$370, 'Hourly Table'!D1579+2, 0)</f>
        <v>19.57</v>
      </c>
      <c r="I1579" s="10">
        <f>VLOOKUP(G1579,'PJM South (2018-2020)'!B$17528:C$26311,2,0)</f>
        <v>20.87</v>
      </c>
    </row>
    <row r="1580" spans="1:9" x14ac:dyDescent="0.25">
      <c r="A1580">
        <v>2020</v>
      </c>
      <c r="B1580">
        <v>3</v>
      </c>
      <c r="C1580">
        <v>6</v>
      </c>
      <c r="D1580">
        <v>18</v>
      </c>
      <c r="E1580">
        <v>6</v>
      </c>
      <c r="F1580" s="2">
        <f t="shared" si="24"/>
        <v>43896</v>
      </c>
      <c r="G1580" s="11">
        <v>43896.75</v>
      </c>
      <c r="H1580" s="9">
        <f>VLOOKUP(F1580, 'Report Output'!$A$5:$Y$370, 'Hourly Table'!D1580+2, 0)</f>
        <v>19.57</v>
      </c>
      <c r="I1580" s="10">
        <f>VLOOKUP(G1580,'PJM South (2018-2020)'!B$17528:C$26311,2,0)</f>
        <v>20.010000000000002</v>
      </c>
    </row>
    <row r="1581" spans="1:9" x14ac:dyDescent="0.25">
      <c r="A1581">
        <v>2020</v>
      </c>
      <c r="B1581">
        <v>3</v>
      </c>
      <c r="C1581">
        <v>6</v>
      </c>
      <c r="D1581">
        <v>19</v>
      </c>
      <c r="E1581">
        <v>6</v>
      </c>
      <c r="F1581" s="2">
        <f t="shared" si="24"/>
        <v>43896</v>
      </c>
      <c r="G1581" s="11">
        <v>43896.791666666664</v>
      </c>
      <c r="H1581" s="9">
        <f>VLOOKUP(F1581, 'Report Output'!$A$5:$Y$370, 'Hourly Table'!D1581+2, 0)</f>
        <v>19.84</v>
      </c>
      <c r="I1581" s="10">
        <f>VLOOKUP(G1581,'PJM South (2018-2020)'!B$17528:C$26311,2,0)</f>
        <v>19.68</v>
      </c>
    </row>
    <row r="1582" spans="1:9" x14ac:dyDescent="0.25">
      <c r="A1582">
        <v>2020</v>
      </c>
      <c r="B1582">
        <v>3</v>
      </c>
      <c r="C1582">
        <v>6</v>
      </c>
      <c r="D1582">
        <v>20</v>
      </c>
      <c r="E1582">
        <v>6</v>
      </c>
      <c r="F1582" s="2">
        <f t="shared" si="24"/>
        <v>43896</v>
      </c>
      <c r="G1582" s="11">
        <v>43896.833333333336</v>
      </c>
      <c r="H1582" s="9">
        <f>VLOOKUP(F1582, 'Report Output'!$A$5:$Y$370, 'Hourly Table'!D1582+2, 0)</f>
        <v>19.68</v>
      </c>
      <c r="I1582" s="10">
        <f>VLOOKUP(G1582,'PJM South (2018-2020)'!B$17528:C$26311,2,0)</f>
        <v>21.43</v>
      </c>
    </row>
    <row r="1583" spans="1:9" x14ac:dyDescent="0.25">
      <c r="A1583">
        <v>2020</v>
      </c>
      <c r="B1583">
        <v>3</v>
      </c>
      <c r="C1583">
        <v>6</v>
      </c>
      <c r="D1583">
        <v>21</v>
      </c>
      <c r="E1583">
        <v>6</v>
      </c>
      <c r="F1583" s="2">
        <f t="shared" si="24"/>
        <v>43896</v>
      </c>
      <c r="G1583" s="11">
        <v>43896.875</v>
      </c>
      <c r="H1583" s="9">
        <f>VLOOKUP(F1583, 'Report Output'!$A$5:$Y$370, 'Hourly Table'!D1583+2, 0)</f>
        <v>19.54</v>
      </c>
      <c r="I1583" s="10">
        <f>VLOOKUP(G1583,'PJM South (2018-2020)'!B$17528:C$26311,2,0)</f>
        <v>24.07</v>
      </c>
    </row>
    <row r="1584" spans="1:9" x14ac:dyDescent="0.25">
      <c r="A1584">
        <v>2020</v>
      </c>
      <c r="B1584">
        <v>3</v>
      </c>
      <c r="C1584">
        <v>6</v>
      </c>
      <c r="D1584">
        <v>22</v>
      </c>
      <c r="E1584">
        <v>6</v>
      </c>
      <c r="F1584" s="2">
        <f t="shared" si="24"/>
        <v>43896</v>
      </c>
      <c r="G1584" s="11">
        <v>43896.916666666664</v>
      </c>
      <c r="H1584" s="9">
        <f>VLOOKUP(F1584, 'Report Output'!$A$5:$Y$370, 'Hourly Table'!D1584+2, 0)</f>
        <v>19.739999999999998</v>
      </c>
      <c r="I1584" s="10">
        <f>VLOOKUP(G1584,'PJM South (2018-2020)'!B$17528:C$26311,2,0)</f>
        <v>23.69</v>
      </c>
    </row>
    <row r="1585" spans="1:9" x14ac:dyDescent="0.25">
      <c r="A1585">
        <v>2020</v>
      </c>
      <c r="B1585">
        <v>3</v>
      </c>
      <c r="C1585">
        <v>6</v>
      </c>
      <c r="D1585">
        <v>23</v>
      </c>
      <c r="E1585">
        <v>6</v>
      </c>
      <c r="F1585" s="2">
        <f t="shared" si="24"/>
        <v>43896</v>
      </c>
      <c r="G1585" s="11">
        <v>43896.958333333336</v>
      </c>
      <c r="H1585" s="9">
        <f>VLOOKUP(F1585, 'Report Output'!$A$5:$Y$370, 'Hourly Table'!D1585+2, 0)</f>
        <v>19.7</v>
      </c>
      <c r="I1585" s="10">
        <f>VLOOKUP(G1585,'PJM South (2018-2020)'!B$17528:C$26311,2,0)</f>
        <v>18.809999999999999</v>
      </c>
    </row>
    <row r="1586" spans="1:9" x14ac:dyDescent="0.25">
      <c r="A1586">
        <v>2020</v>
      </c>
      <c r="B1586">
        <v>3</v>
      </c>
      <c r="C1586">
        <v>7</v>
      </c>
      <c r="D1586">
        <v>0</v>
      </c>
      <c r="E1586">
        <v>7</v>
      </c>
      <c r="F1586" s="2">
        <f t="shared" si="24"/>
        <v>43897</v>
      </c>
      <c r="G1586" s="11">
        <v>43897</v>
      </c>
      <c r="H1586" s="9">
        <f>VLOOKUP(F1586, 'Report Output'!$A$5:$Y$370, 'Hourly Table'!D1586+2, 0)</f>
        <v>19.489999999999998</v>
      </c>
      <c r="I1586" s="10">
        <f>VLOOKUP(G1586,'PJM South (2018-2020)'!B$17528:C$26311,2,0)</f>
        <v>19.940000000000001</v>
      </c>
    </row>
    <row r="1587" spans="1:9" x14ac:dyDescent="0.25">
      <c r="A1587">
        <v>2020</v>
      </c>
      <c r="B1587">
        <v>3</v>
      </c>
      <c r="C1587">
        <v>7</v>
      </c>
      <c r="D1587">
        <v>1</v>
      </c>
      <c r="E1587">
        <v>7</v>
      </c>
      <c r="F1587" s="2">
        <f t="shared" si="24"/>
        <v>43897</v>
      </c>
      <c r="G1587" s="11">
        <v>43897.041666666664</v>
      </c>
      <c r="H1587" s="9">
        <f>VLOOKUP(F1587, 'Report Output'!$A$5:$Y$370, 'Hourly Table'!D1587+2, 0)</f>
        <v>19.43</v>
      </c>
      <c r="I1587" s="10">
        <f>VLOOKUP(G1587,'PJM South (2018-2020)'!B$17528:C$26311,2,0)</f>
        <v>18.93</v>
      </c>
    </row>
    <row r="1588" spans="1:9" x14ac:dyDescent="0.25">
      <c r="A1588">
        <v>2020</v>
      </c>
      <c r="B1588">
        <v>3</v>
      </c>
      <c r="C1588">
        <v>7</v>
      </c>
      <c r="D1588">
        <v>2</v>
      </c>
      <c r="E1588">
        <v>7</v>
      </c>
      <c r="F1588" s="2">
        <f t="shared" si="24"/>
        <v>43897</v>
      </c>
      <c r="G1588" s="11">
        <v>43897.083333333336</v>
      </c>
      <c r="H1588" s="9">
        <f>VLOOKUP(F1588, 'Report Output'!$A$5:$Y$370, 'Hourly Table'!D1588+2, 0)</f>
        <v>19.13</v>
      </c>
      <c r="I1588" s="10">
        <f>VLOOKUP(G1588,'PJM South (2018-2020)'!B$17528:C$26311,2,0)</f>
        <v>18.66</v>
      </c>
    </row>
    <row r="1589" spans="1:9" x14ac:dyDescent="0.25">
      <c r="A1589">
        <v>2020</v>
      </c>
      <c r="B1589">
        <v>3</v>
      </c>
      <c r="C1589">
        <v>7</v>
      </c>
      <c r="D1589">
        <v>3</v>
      </c>
      <c r="E1589">
        <v>7</v>
      </c>
      <c r="F1589" s="2">
        <f t="shared" si="24"/>
        <v>43897</v>
      </c>
      <c r="G1589" s="11">
        <v>43897.125</v>
      </c>
      <c r="H1589" s="9">
        <f>VLOOKUP(F1589, 'Report Output'!$A$5:$Y$370, 'Hourly Table'!D1589+2, 0)</f>
        <v>19.04</v>
      </c>
      <c r="I1589" s="10">
        <f>VLOOKUP(G1589,'PJM South (2018-2020)'!B$17528:C$26311,2,0)</f>
        <v>19.07</v>
      </c>
    </row>
    <row r="1590" spans="1:9" x14ac:dyDescent="0.25">
      <c r="A1590">
        <v>2020</v>
      </c>
      <c r="B1590">
        <v>3</v>
      </c>
      <c r="C1590">
        <v>7</v>
      </c>
      <c r="D1590">
        <v>4</v>
      </c>
      <c r="E1590">
        <v>7</v>
      </c>
      <c r="F1590" s="2">
        <f t="shared" si="24"/>
        <v>43897</v>
      </c>
      <c r="G1590" s="11">
        <v>43897.166666666664</v>
      </c>
      <c r="H1590" s="9">
        <f>VLOOKUP(F1590, 'Report Output'!$A$5:$Y$370, 'Hourly Table'!D1590+2, 0)</f>
        <v>19.170000000000002</v>
      </c>
      <c r="I1590" s="10">
        <f>VLOOKUP(G1590,'PJM South (2018-2020)'!B$17528:C$26311,2,0)</f>
        <v>19.82</v>
      </c>
    </row>
    <row r="1591" spans="1:9" x14ac:dyDescent="0.25">
      <c r="A1591">
        <v>2020</v>
      </c>
      <c r="B1591">
        <v>3</v>
      </c>
      <c r="C1591">
        <v>7</v>
      </c>
      <c r="D1591">
        <v>5</v>
      </c>
      <c r="E1591">
        <v>7</v>
      </c>
      <c r="F1591" s="2">
        <f t="shared" si="24"/>
        <v>43897</v>
      </c>
      <c r="G1591" s="11">
        <v>43897.208333333336</v>
      </c>
      <c r="H1591" s="9">
        <f>VLOOKUP(F1591, 'Report Output'!$A$5:$Y$370, 'Hourly Table'!D1591+2, 0)</f>
        <v>19.54</v>
      </c>
      <c r="I1591" s="10">
        <f>VLOOKUP(G1591,'PJM South (2018-2020)'!B$17528:C$26311,2,0)</f>
        <v>20.350000000000001</v>
      </c>
    </row>
    <row r="1592" spans="1:9" x14ac:dyDescent="0.25">
      <c r="A1592">
        <v>2020</v>
      </c>
      <c r="B1592">
        <v>3</v>
      </c>
      <c r="C1592">
        <v>7</v>
      </c>
      <c r="D1592">
        <v>6</v>
      </c>
      <c r="E1592">
        <v>7</v>
      </c>
      <c r="F1592" s="2">
        <f t="shared" si="24"/>
        <v>43897</v>
      </c>
      <c r="G1592" s="11">
        <v>43897.25</v>
      </c>
      <c r="H1592" s="9">
        <f>VLOOKUP(F1592, 'Report Output'!$A$5:$Y$370, 'Hourly Table'!D1592+2, 0)</f>
        <v>19.95</v>
      </c>
      <c r="I1592" s="10">
        <f>VLOOKUP(G1592,'PJM South (2018-2020)'!B$17528:C$26311,2,0)</f>
        <v>17.329999999999998</v>
      </c>
    </row>
    <row r="1593" spans="1:9" x14ac:dyDescent="0.25">
      <c r="A1593">
        <v>2020</v>
      </c>
      <c r="B1593">
        <v>3</v>
      </c>
      <c r="C1593">
        <v>7</v>
      </c>
      <c r="D1593">
        <v>7</v>
      </c>
      <c r="E1593">
        <v>7</v>
      </c>
      <c r="F1593" s="2">
        <f t="shared" si="24"/>
        <v>43897</v>
      </c>
      <c r="G1593" s="11">
        <v>43897.291666666664</v>
      </c>
      <c r="H1593" s="9">
        <f>VLOOKUP(F1593, 'Report Output'!$A$5:$Y$370, 'Hourly Table'!D1593+2, 0)</f>
        <v>20.12</v>
      </c>
      <c r="I1593" s="10">
        <f>VLOOKUP(G1593,'PJM South (2018-2020)'!B$17528:C$26311,2,0)</f>
        <v>18.36</v>
      </c>
    </row>
    <row r="1594" spans="1:9" x14ac:dyDescent="0.25">
      <c r="A1594">
        <v>2020</v>
      </c>
      <c r="B1594">
        <v>3</v>
      </c>
      <c r="C1594">
        <v>7</v>
      </c>
      <c r="D1594">
        <v>8</v>
      </c>
      <c r="E1594">
        <v>7</v>
      </c>
      <c r="F1594" s="2">
        <f t="shared" si="24"/>
        <v>43897</v>
      </c>
      <c r="G1594" s="11">
        <v>43897.333333333336</v>
      </c>
      <c r="H1594" s="9">
        <f>VLOOKUP(F1594, 'Report Output'!$A$5:$Y$370, 'Hourly Table'!D1594+2, 0)</f>
        <v>20.350000000000001</v>
      </c>
      <c r="I1594" s="10">
        <f>VLOOKUP(G1594,'PJM South (2018-2020)'!B$17528:C$26311,2,0)</f>
        <v>18.71</v>
      </c>
    </row>
    <row r="1595" spans="1:9" x14ac:dyDescent="0.25">
      <c r="A1595">
        <v>2020</v>
      </c>
      <c r="B1595">
        <v>3</v>
      </c>
      <c r="C1595">
        <v>7</v>
      </c>
      <c r="D1595">
        <v>9</v>
      </c>
      <c r="E1595">
        <v>7</v>
      </c>
      <c r="F1595" s="2">
        <f t="shared" si="24"/>
        <v>43897</v>
      </c>
      <c r="G1595" s="11">
        <v>43897.375</v>
      </c>
      <c r="H1595" s="9">
        <f>VLOOKUP(F1595, 'Report Output'!$A$5:$Y$370, 'Hourly Table'!D1595+2, 0)</f>
        <v>19.82</v>
      </c>
      <c r="I1595" s="10">
        <f>VLOOKUP(G1595,'PJM South (2018-2020)'!B$17528:C$26311,2,0)</f>
        <v>18.88</v>
      </c>
    </row>
    <row r="1596" spans="1:9" x14ac:dyDescent="0.25">
      <c r="A1596">
        <v>2020</v>
      </c>
      <c r="B1596">
        <v>3</v>
      </c>
      <c r="C1596">
        <v>7</v>
      </c>
      <c r="D1596">
        <v>10</v>
      </c>
      <c r="E1596">
        <v>7</v>
      </c>
      <c r="F1596" s="2">
        <f t="shared" si="24"/>
        <v>43897</v>
      </c>
      <c r="G1596" s="11">
        <v>43897.416666666664</v>
      </c>
      <c r="H1596" s="9">
        <f>VLOOKUP(F1596, 'Report Output'!$A$5:$Y$370, 'Hourly Table'!D1596+2, 0)</f>
        <v>19.59</v>
      </c>
      <c r="I1596" s="10">
        <f>VLOOKUP(G1596,'PJM South (2018-2020)'!B$17528:C$26311,2,0)</f>
        <v>16.690000000000001</v>
      </c>
    </row>
    <row r="1597" spans="1:9" x14ac:dyDescent="0.25">
      <c r="A1597">
        <v>2020</v>
      </c>
      <c r="B1597">
        <v>3</v>
      </c>
      <c r="C1597">
        <v>7</v>
      </c>
      <c r="D1597">
        <v>11</v>
      </c>
      <c r="E1597">
        <v>7</v>
      </c>
      <c r="F1597" s="2">
        <f t="shared" si="24"/>
        <v>43897</v>
      </c>
      <c r="G1597" s="11">
        <v>43897.458333333336</v>
      </c>
      <c r="H1597" s="9">
        <f>VLOOKUP(F1597, 'Report Output'!$A$5:$Y$370, 'Hourly Table'!D1597+2, 0)</f>
        <v>19.5</v>
      </c>
      <c r="I1597" s="10">
        <f>VLOOKUP(G1597,'PJM South (2018-2020)'!B$17528:C$26311,2,0)</f>
        <v>15.91</v>
      </c>
    </row>
    <row r="1598" spans="1:9" x14ac:dyDescent="0.25">
      <c r="A1598">
        <v>2020</v>
      </c>
      <c r="B1598">
        <v>3</v>
      </c>
      <c r="C1598">
        <v>7</v>
      </c>
      <c r="D1598">
        <v>12</v>
      </c>
      <c r="E1598">
        <v>7</v>
      </c>
      <c r="F1598" s="2">
        <f t="shared" si="24"/>
        <v>43897</v>
      </c>
      <c r="G1598" s="11">
        <v>43897.5</v>
      </c>
      <c r="H1598" s="9">
        <f>VLOOKUP(F1598, 'Report Output'!$A$5:$Y$370, 'Hourly Table'!D1598+2, 0)</f>
        <v>19.739999999999998</v>
      </c>
      <c r="I1598" s="10">
        <f>VLOOKUP(G1598,'PJM South (2018-2020)'!B$17528:C$26311,2,0)</f>
        <v>14.73</v>
      </c>
    </row>
    <row r="1599" spans="1:9" x14ac:dyDescent="0.25">
      <c r="A1599">
        <v>2020</v>
      </c>
      <c r="B1599">
        <v>3</v>
      </c>
      <c r="C1599">
        <v>7</v>
      </c>
      <c r="D1599">
        <v>13</v>
      </c>
      <c r="E1599">
        <v>7</v>
      </c>
      <c r="F1599" s="2">
        <f t="shared" si="24"/>
        <v>43897</v>
      </c>
      <c r="G1599" s="11">
        <v>43897.541666666664</v>
      </c>
      <c r="H1599" s="9">
        <f>VLOOKUP(F1599, 'Report Output'!$A$5:$Y$370, 'Hourly Table'!D1599+2, 0)</f>
        <v>19.489999999999998</v>
      </c>
      <c r="I1599" s="10">
        <f>VLOOKUP(G1599,'PJM South (2018-2020)'!B$17528:C$26311,2,0)</f>
        <v>14.31</v>
      </c>
    </row>
    <row r="1600" spans="1:9" x14ac:dyDescent="0.25">
      <c r="A1600">
        <v>2020</v>
      </c>
      <c r="B1600">
        <v>3</v>
      </c>
      <c r="C1600">
        <v>7</v>
      </c>
      <c r="D1600">
        <v>14</v>
      </c>
      <c r="E1600">
        <v>7</v>
      </c>
      <c r="F1600" s="2">
        <f t="shared" si="24"/>
        <v>43897</v>
      </c>
      <c r="G1600" s="11">
        <v>43897.583333333336</v>
      </c>
      <c r="H1600" s="9">
        <f>VLOOKUP(F1600, 'Report Output'!$A$5:$Y$370, 'Hourly Table'!D1600+2, 0)</f>
        <v>19.04</v>
      </c>
      <c r="I1600" s="10">
        <f>VLOOKUP(G1600,'PJM South (2018-2020)'!B$17528:C$26311,2,0)</f>
        <v>13.16</v>
      </c>
    </row>
    <row r="1601" spans="1:9" x14ac:dyDescent="0.25">
      <c r="A1601">
        <v>2020</v>
      </c>
      <c r="B1601">
        <v>3</v>
      </c>
      <c r="C1601">
        <v>7</v>
      </c>
      <c r="D1601">
        <v>15</v>
      </c>
      <c r="E1601">
        <v>7</v>
      </c>
      <c r="F1601" s="2">
        <f t="shared" si="24"/>
        <v>43897</v>
      </c>
      <c r="G1601" s="11">
        <v>43897.625</v>
      </c>
      <c r="H1601" s="9">
        <f>VLOOKUP(F1601, 'Report Output'!$A$5:$Y$370, 'Hourly Table'!D1601+2, 0)</f>
        <v>18.63</v>
      </c>
      <c r="I1601" s="10">
        <f>VLOOKUP(G1601,'PJM South (2018-2020)'!B$17528:C$26311,2,0)</f>
        <v>12.69</v>
      </c>
    </row>
    <row r="1602" spans="1:9" x14ac:dyDescent="0.25">
      <c r="A1602">
        <v>2020</v>
      </c>
      <c r="B1602">
        <v>3</v>
      </c>
      <c r="C1602">
        <v>7</v>
      </c>
      <c r="D1602">
        <v>16</v>
      </c>
      <c r="E1602">
        <v>7</v>
      </c>
      <c r="F1602" s="2">
        <f t="shared" si="24"/>
        <v>43897</v>
      </c>
      <c r="G1602" s="11">
        <v>43897.666666666664</v>
      </c>
      <c r="H1602" s="9">
        <f>VLOOKUP(F1602, 'Report Output'!$A$5:$Y$370, 'Hourly Table'!D1602+2, 0)</f>
        <v>18.329999999999998</v>
      </c>
      <c r="I1602" s="10">
        <f>VLOOKUP(G1602,'PJM South (2018-2020)'!B$17528:C$26311,2,0)</f>
        <v>13.58</v>
      </c>
    </row>
    <row r="1603" spans="1:9" x14ac:dyDescent="0.25">
      <c r="A1603">
        <v>2020</v>
      </c>
      <c r="B1603">
        <v>3</v>
      </c>
      <c r="C1603">
        <v>7</v>
      </c>
      <c r="D1603">
        <v>17</v>
      </c>
      <c r="E1603">
        <v>7</v>
      </c>
      <c r="F1603" s="2">
        <f t="shared" ref="F1603:F1666" si="25">DATE(A1603, B1603, C1603)</f>
        <v>43897</v>
      </c>
      <c r="G1603" s="11">
        <v>43897.708333333336</v>
      </c>
      <c r="H1603" s="9">
        <f>VLOOKUP(F1603, 'Report Output'!$A$5:$Y$370, 'Hourly Table'!D1603+2, 0)</f>
        <v>18.82</v>
      </c>
      <c r="I1603" s="10">
        <f>VLOOKUP(G1603,'PJM South (2018-2020)'!B$17528:C$26311,2,0)</f>
        <v>14.67</v>
      </c>
    </row>
    <row r="1604" spans="1:9" x14ac:dyDescent="0.25">
      <c r="A1604">
        <v>2020</v>
      </c>
      <c r="B1604">
        <v>3</v>
      </c>
      <c r="C1604">
        <v>7</v>
      </c>
      <c r="D1604">
        <v>18</v>
      </c>
      <c r="E1604">
        <v>7</v>
      </c>
      <c r="F1604" s="2">
        <f t="shared" si="25"/>
        <v>43897</v>
      </c>
      <c r="G1604" s="11">
        <v>43897.75</v>
      </c>
      <c r="H1604" s="9">
        <f>VLOOKUP(F1604, 'Report Output'!$A$5:$Y$370, 'Hourly Table'!D1604+2, 0)</f>
        <v>19.2</v>
      </c>
      <c r="I1604" s="10">
        <f>VLOOKUP(G1604,'PJM South (2018-2020)'!B$17528:C$26311,2,0)</f>
        <v>20.95</v>
      </c>
    </row>
    <row r="1605" spans="1:9" x14ac:dyDescent="0.25">
      <c r="A1605">
        <v>2020</v>
      </c>
      <c r="B1605">
        <v>3</v>
      </c>
      <c r="C1605">
        <v>7</v>
      </c>
      <c r="D1605">
        <v>19</v>
      </c>
      <c r="E1605">
        <v>7</v>
      </c>
      <c r="F1605" s="2">
        <f t="shared" si="25"/>
        <v>43897</v>
      </c>
      <c r="G1605" s="11">
        <v>43897.791666666664</v>
      </c>
      <c r="H1605" s="9">
        <f>VLOOKUP(F1605, 'Report Output'!$A$5:$Y$370, 'Hourly Table'!D1605+2, 0)</f>
        <v>19.68</v>
      </c>
      <c r="I1605" s="10">
        <f>VLOOKUP(G1605,'PJM South (2018-2020)'!B$17528:C$26311,2,0)</f>
        <v>18.100000000000001</v>
      </c>
    </row>
    <row r="1606" spans="1:9" x14ac:dyDescent="0.25">
      <c r="A1606">
        <v>2020</v>
      </c>
      <c r="B1606">
        <v>3</v>
      </c>
      <c r="C1606">
        <v>7</v>
      </c>
      <c r="D1606">
        <v>20</v>
      </c>
      <c r="E1606">
        <v>7</v>
      </c>
      <c r="F1606" s="2">
        <f t="shared" si="25"/>
        <v>43897</v>
      </c>
      <c r="G1606" s="11">
        <v>43897.833333333336</v>
      </c>
      <c r="H1606" s="9">
        <f>VLOOKUP(F1606, 'Report Output'!$A$5:$Y$370, 'Hourly Table'!D1606+2, 0)</f>
        <v>19.940000000000001</v>
      </c>
      <c r="I1606" s="10">
        <f>VLOOKUP(G1606,'PJM South (2018-2020)'!B$17528:C$26311,2,0)</f>
        <v>18.61</v>
      </c>
    </row>
    <row r="1607" spans="1:9" x14ac:dyDescent="0.25">
      <c r="A1607">
        <v>2020</v>
      </c>
      <c r="B1607">
        <v>3</v>
      </c>
      <c r="C1607">
        <v>7</v>
      </c>
      <c r="D1607">
        <v>21</v>
      </c>
      <c r="E1607">
        <v>7</v>
      </c>
      <c r="F1607" s="2">
        <f t="shared" si="25"/>
        <v>43897</v>
      </c>
      <c r="G1607" s="11">
        <v>43897.875</v>
      </c>
      <c r="H1607" s="9">
        <f>VLOOKUP(F1607, 'Report Output'!$A$5:$Y$370, 'Hourly Table'!D1607+2, 0)</f>
        <v>20.05</v>
      </c>
      <c r="I1607" s="10">
        <f>VLOOKUP(G1607,'PJM South (2018-2020)'!B$17528:C$26311,2,0)</f>
        <v>12.17</v>
      </c>
    </row>
    <row r="1608" spans="1:9" x14ac:dyDescent="0.25">
      <c r="A1608">
        <v>2020</v>
      </c>
      <c r="B1608">
        <v>3</v>
      </c>
      <c r="C1608">
        <v>7</v>
      </c>
      <c r="D1608">
        <v>22</v>
      </c>
      <c r="E1608">
        <v>7</v>
      </c>
      <c r="F1608" s="2">
        <f t="shared" si="25"/>
        <v>43897</v>
      </c>
      <c r="G1608" s="11">
        <v>43897.916666666664</v>
      </c>
      <c r="H1608" s="9">
        <f>VLOOKUP(F1608, 'Report Output'!$A$5:$Y$370, 'Hourly Table'!D1608+2, 0)</f>
        <v>20.07</v>
      </c>
      <c r="I1608" s="10">
        <f>VLOOKUP(G1608,'PJM South (2018-2020)'!B$17528:C$26311,2,0)</f>
        <v>10.54</v>
      </c>
    </row>
    <row r="1609" spans="1:9" x14ac:dyDescent="0.25">
      <c r="A1609">
        <v>2020</v>
      </c>
      <c r="B1609">
        <v>3</v>
      </c>
      <c r="C1609">
        <v>7</v>
      </c>
      <c r="D1609">
        <v>23</v>
      </c>
      <c r="E1609">
        <v>7</v>
      </c>
      <c r="F1609" s="2">
        <f t="shared" si="25"/>
        <v>43897</v>
      </c>
      <c r="G1609" s="11">
        <v>43897.958333333336</v>
      </c>
      <c r="H1609" s="9">
        <f>VLOOKUP(F1609, 'Report Output'!$A$5:$Y$370, 'Hourly Table'!D1609+2, 0)</f>
        <v>19.940000000000001</v>
      </c>
      <c r="I1609" s="10">
        <f>VLOOKUP(G1609,'PJM South (2018-2020)'!B$17528:C$26311,2,0)</f>
        <v>6.11</v>
      </c>
    </row>
    <row r="1610" spans="1:9" x14ac:dyDescent="0.25">
      <c r="A1610">
        <v>2020</v>
      </c>
      <c r="B1610">
        <v>3</v>
      </c>
      <c r="C1610">
        <v>8</v>
      </c>
      <c r="D1610">
        <v>0</v>
      </c>
      <c r="E1610">
        <v>1</v>
      </c>
      <c r="F1610" s="2">
        <f t="shared" si="25"/>
        <v>43898</v>
      </c>
      <c r="G1610" s="11">
        <v>43898</v>
      </c>
      <c r="H1610" s="9">
        <f>VLOOKUP(F1610, 'Report Output'!$A$5:$Y$370, 'Hourly Table'!D1610+2, 0)</f>
        <v>20.11</v>
      </c>
      <c r="I1610" s="10">
        <f>VLOOKUP(G1610,'PJM South (2018-2020)'!B$17528:C$26311,2,0)</f>
        <v>6.27</v>
      </c>
    </row>
    <row r="1611" spans="1:9" x14ac:dyDescent="0.25">
      <c r="A1611">
        <v>2020</v>
      </c>
      <c r="B1611">
        <v>3</v>
      </c>
      <c r="C1611">
        <v>8</v>
      </c>
      <c r="D1611">
        <v>1</v>
      </c>
      <c r="E1611">
        <v>1</v>
      </c>
      <c r="F1611" s="2">
        <f t="shared" si="25"/>
        <v>43898</v>
      </c>
      <c r="G1611" s="11">
        <v>43898.041666666664</v>
      </c>
      <c r="H1611" s="9">
        <f>VLOOKUP(F1611, 'Report Output'!$A$5:$Y$370, 'Hourly Table'!D1611+2, 0)</f>
        <v>20.05</v>
      </c>
      <c r="I1611" s="10">
        <f>VLOOKUP(G1611,'PJM South (2018-2020)'!B$17528:C$26311,2,0)</f>
        <v>8.3000000000000007</v>
      </c>
    </row>
    <row r="1612" spans="1:9" x14ac:dyDescent="0.25">
      <c r="A1612">
        <v>2020</v>
      </c>
      <c r="B1612">
        <v>3</v>
      </c>
      <c r="C1612">
        <v>8</v>
      </c>
      <c r="D1612">
        <v>2</v>
      </c>
      <c r="E1612" t="s">
        <v>33</v>
      </c>
      <c r="F1612" s="2">
        <f t="shared" si="25"/>
        <v>43898</v>
      </c>
      <c r="G1612" s="11">
        <v>43898.083333333336</v>
      </c>
      <c r="H1612" s="9">
        <f>VLOOKUP(F1612, 'Report Output'!$A$5:$Y$370, 'Hourly Table'!D1612+2, 0)</f>
        <v>20.239999999999998</v>
      </c>
      <c r="I1612" s="10">
        <f>VLOOKUP(G1612,'PJM South (2018-2020)'!B$17528:C$26311,2,0)</f>
        <v>8.65</v>
      </c>
    </row>
    <row r="1613" spans="1:9" x14ac:dyDescent="0.25">
      <c r="A1613">
        <v>2020</v>
      </c>
      <c r="B1613">
        <v>3</v>
      </c>
      <c r="C1613">
        <v>8</v>
      </c>
      <c r="D1613">
        <v>3</v>
      </c>
      <c r="E1613">
        <v>1</v>
      </c>
      <c r="F1613" s="2">
        <f t="shared" si="25"/>
        <v>43898</v>
      </c>
      <c r="G1613" s="11">
        <v>43898.125</v>
      </c>
      <c r="H1613" s="9">
        <f>VLOOKUP(F1613, 'Report Output'!$A$5:$Y$370, 'Hourly Table'!D1613+2, 0)</f>
        <v>20.059999999999999</v>
      </c>
      <c r="I1613" s="10">
        <f>VLOOKUP(G1613,'PJM South (2018-2020)'!B$17528:C$26311,2,0)</f>
        <v>9.01</v>
      </c>
    </row>
    <row r="1614" spans="1:9" x14ac:dyDescent="0.25">
      <c r="A1614">
        <v>2020</v>
      </c>
      <c r="B1614">
        <v>3</v>
      </c>
      <c r="C1614">
        <v>8</v>
      </c>
      <c r="D1614">
        <v>4</v>
      </c>
      <c r="E1614">
        <v>1</v>
      </c>
      <c r="F1614" s="2">
        <f t="shared" si="25"/>
        <v>43898</v>
      </c>
      <c r="G1614" s="11">
        <v>43898.166666666664</v>
      </c>
      <c r="H1614" s="9">
        <f>VLOOKUP(F1614, 'Report Output'!$A$5:$Y$370, 'Hourly Table'!D1614+2, 0)</f>
        <v>20.23</v>
      </c>
      <c r="I1614" s="10">
        <f>VLOOKUP(G1614,'PJM South (2018-2020)'!B$17528:C$26311,2,0)</f>
        <v>8.7799999999999994</v>
      </c>
    </row>
    <row r="1615" spans="1:9" x14ac:dyDescent="0.25">
      <c r="A1615">
        <v>2020</v>
      </c>
      <c r="B1615">
        <v>3</v>
      </c>
      <c r="C1615">
        <v>8</v>
      </c>
      <c r="D1615">
        <v>5</v>
      </c>
      <c r="E1615">
        <v>1</v>
      </c>
      <c r="F1615" s="2">
        <f t="shared" si="25"/>
        <v>43898</v>
      </c>
      <c r="G1615" s="11">
        <v>43898.208333333336</v>
      </c>
      <c r="H1615" s="9">
        <f>VLOOKUP(F1615, 'Report Output'!$A$5:$Y$370, 'Hourly Table'!D1615+2, 0)</f>
        <v>20.39</v>
      </c>
      <c r="I1615" s="10">
        <f>VLOOKUP(G1615,'PJM South (2018-2020)'!B$17528:C$26311,2,0)</f>
        <v>10.15</v>
      </c>
    </row>
    <row r="1616" spans="1:9" x14ac:dyDescent="0.25">
      <c r="A1616">
        <v>2020</v>
      </c>
      <c r="B1616">
        <v>3</v>
      </c>
      <c r="C1616">
        <v>8</v>
      </c>
      <c r="D1616">
        <v>6</v>
      </c>
      <c r="E1616">
        <v>1</v>
      </c>
      <c r="F1616" s="2">
        <f t="shared" si="25"/>
        <v>43898</v>
      </c>
      <c r="G1616" s="11">
        <v>43898.25</v>
      </c>
      <c r="H1616" s="9">
        <f>VLOOKUP(F1616, 'Report Output'!$A$5:$Y$370, 'Hourly Table'!D1616+2, 0)</f>
        <v>20.27</v>
      </c>
      <c r="I1616" s="10">
        <f>VLOOKUP(G1616,'PJM South (2018-2020)'!B$17528:C$26311,2,0)</f>
        <v>6.07</v>
      </c>
    </row>
    <row r="1617" spans="1:9" x14ac:dyDescent="0.25">
      <c r="A1617">
        <v>2020</v>
      </c>
      <c r="B1617">
        <v>3</v>
      </c>
      <c r="C1617">
        <v>8</v>
      </c>
      <c r="D1617">
        <v>7</v>
      </c>
      <c r="E1617">
        <v>1</v>
      </c>
      <c r="F1617" s="2">
        <f t="shared" si="25"/>
        <v>43898</v>
      </c>
      <c r="G1617" s="11">
        <v>43898.291666666664</v>
      </c>
      <c r="H1617" s="9">
        <f>VLOOKUP(F1617, 'Report Output'!$A$5:$Y$370, 'Hourly Table'!D1617+2, 0)</f>
        <v>20.38</v>
      </c>
      <c r="I1617" s="10">
        <f>VLOOKUP(G1617,'PJM South (2018-2020)'!B$17528:C$26311,2,0)</f>
        <v>9.17</v>
      </c>
    </row>
    <row r="1618" spans="1:9" x14ac:dyDescent="0.25">
      <c r="A1618">
        <v>2020</v>
      </c>
      <c r="B1618">
        <v>3</v>
      </c>
      <c r="C1618">
        <v>8</v>
      </c>
      <c r="D1618">
        <v>8</v>
      </c>
      <c r="E1618">
        <v>1</v>
      </c>
      <c r="F1618" s="2">
        <f t="shared" si="25"/>
        <v>43898</v>
      </c>
      <c r="G1618" s="11">
        <v>43898.333333333336</v>
      </c>
      <c r="H1618" s="9">
        <f>VLOOKUP(F1618, 'Report Output'!$A$5:$Y$370, 'Hourly Table'!D1618+2, 0)</f>
        <v>19.89</v>
      </c>
      <c r="I1618" s="10">
        <f>VLOOKUP(G1618,'PJM South (2018-2020)'!B$17528:C$26311,2,0)</f>
        <v>6.07</v>
      </c>
    </row>
    <row r="1619" spans="1:9" x14ac:dyDescent="0.25">
      <c r="A1619">
        <v>2020</v>
      </c>
      <c r="B1619">
        <v>3</v>
      </c>
      <c r="C1619">
        <v>8</v>
      </c>
      <c r="D1619">
        <v>9</v>
      </c>
      <c r="E1619">
        <v>1</v>
      </c>
      <c r="F1619" s="2">
        <f t="shared" si="25"/>
        <v>43898</v>
      </c>
      <c r="G1619" s="11">
        <v>43898.375</v>
      </c>
      <c r="H1619" s="9">
        <f>VLOOKUP(F1619, 'Report Output'!$A$5:$Y$370, 'Hourly Table'!D1619+2, 0)</f>
        <v>19.920000000000002</v>
      </c>
      <c r="I1619" s="10">
        <f>VLOOKUP(G1619,'PJM South (2018-2020)'!B$17528:C$26311,2,0)</f>
        <v>5.27</v>
      </c>
    </row>
    <row r="1620" spans="1:9" x14ac:dyDescent="0.25">
      <c r="A1620">
        <v>2020</v>
      </c>
      <c r="B1620">
        <v>3</v>
      </c>
      <c r="C1620">
        <v>8</v>
      </c>
      <c r="D1620">
        <v>10</v>
      </c>
      <c r="E1620">
        <v>1</v>
      </c>
      <c r="F1620" s="2">
        <f t="shared" si="25"/>
        <v>43898</v>
      </c>
      <c r="G1620" s="11">
        <v>43898.416666666664</v>
      </c>
      <c r="H1620" s="9">
        <f>VLOOKUP(F1620, 'Report Output'!$A$5:$Y$370, 'Hourly Table'!D1620+2, 0)</f>
        <v>18.98</v>
      </c>
      <c r="I1620" s="10">
        <f>VLOOKUP(G1620,'PJM South (2018-2020)'!B$17528:C$26311,2,0)</f>
        <v>6.13</v>
      </c>
    </row>
    <row r="1621" spans="1:9" x14ac:dyDescent="0.25">
      <c r="A1621">
        <v>2020</v>
      </c>
      <c r="B1621">
        <v>3</v>
      </c>
      <c r="C1621">
        <v>8</v>
      </c>
      <c r="D1621">
        <v>11</v>
      </c>
      <c r="E1621">
        <v>1</v>
      </c>
      <c r="F1621" s="2">
        <f t="shared" si="25"/>
        <v>43898</v>
      </c>
      <c r="G1621" s="11">
        <v>43898.458333333336</v>
      </c>
      <c r="H1621" s="9">
        <f>VLOOKUP(F1621, 'Report Output'!$A$5:$Y$370, 'Hourly Table'!D1621+2, 0)</f>
        <v>20.11</v>
      </c>
      <c r="I1621" s="10">
        <f>VLOOKUP(G1621,'PJM South (2018-2020)'!B$17528:C$26311,2,0)</f>
        <v>8.85</v>
      </c>
    </row>
    <row r="1622" spans="1:9" x14ac:dyDescent="0.25">
      <c r="A1622">
        <v>2020</v>
      </c>
      <c r="B1622">
        <v>3</v>
      </c>
      <c r="C1622">
        <v>8</v>
      </c>
      <c r="D1622">
        <v>12</v>
      </c>
      <c r="E1622">
        <v>1</v>
      </c>
      <c r="F1622" s="2">
        <f t="shared" si="25"/>
        <v>43898</v>
      </c>
      <c r="G1622" s="11">
        <v>43898.5</v>
      </c>
      <c r="H1622" s="9">
        <f>VLOOKUP(F1622, 'Report Output'!$A$5:$Y$370, 'Hourly Table'!D1622+2, 0)</f>
        <v>19.57</v>
      </c>
      <c r="I1622" s="10">
        <f>VLOOKUP(G1622,'PJM South (2018-2020)'!B$17528:C$26311,2,0)</f>
        <v>6.36</v>
      </c>
    </row>
    <row r="1623" spans="1:9" x14ac:dyDescent="0.25">
      <c r="A1623">
        <v>2020</v>
      </c>
      <c r="B1623">
        <v>3</v>
      </c>
      <c r="C1623">
        <v>8</v>
      </c>
      <c r="D1623">
        <v>13</v>
      </c>
      <c r="E1623">
        <v>1</v>
      </c>
      <c r="F1623" s="2">
        <f t="shared" si="25"/>
        <v>43898</v>
      </c>
      <c r="G1623" s="11">
        <v>43898.541666666664</v>
      </c>
      <c r="H1623" s="9">
        <f>VLOOKUP(F1623, 'Report Output'!$A$5:$Y$370, 'Hourly Table'!D1623+2, 0)</f>
        <v>19.190000000000001</v>
      </c>
      <c r="I1623" s="10">
        <f>VLOOKUP(G1623,'PJM South (2018-2020)'!B$17528:C$26311,2,0)</f>
        <v>8.07</v>
      </c>
    </row>
    <row r="1624" spans="1:9" x14ac:dyDescent="0.25">
      <c r="A1624">
        <v>2020</v>
      </c>
      <c r="B1624">
        <v>3</v>
      </c>
      <c r="C1624">
        <v>8</v>
      </c>
      <c r="D1624">
        <v>14</v>
      </c>
      <c r="E1624">
        <v>1</v>
      </c>
      <c r="F1624" s="2">
        <f t="shared" si="25"/>
        <v>43898</v>
      </c>
      <c r="G1624" s="11">
        <v>43898.583333333336</v>
      </c>
      <c r="H1624" s="9">
        <f>VLOOKUP(F1624, 'Report Output'!$A$5:$Y$370, 'Hourly Table'!D1624+2, 0)</f>
        <v>19</v>
      </c>
      <c r="I1624" s="10">
        <f>VLOOKUP(G1624,'PJM South (2018-2020)'!B$17528:C$26311,2,0)</f>
        <v>5.09</v>
      </c>
    </row>
    <row r="1625" spans="1:9" x14ac:dyDescent="0.25">
      <c r="A1625">
        <v>2020</v>
      </c>
      <c r="B1625">
        <v>3</v>
      </c>
      <c r="C1625">
        <v>8</v>
      </c>
      <c r="D1625">
        <v>15</v>
      </c>
      <c r="E1625">
        <v>1</v>
      </c>
      <c r="F1625" s="2">
        <f t="shared" si="25"/>
        <v>43898</v>
      </c>
      <c r="G1625" s="11">
        <v>43898.625</v>
      </c>
      <c r="H1625" s="9">
        <f>VLOOKUP(F1625, 'Report Output'!$A$5:$Y$370, 'Hourly Table'!D1625+2, 0)</f>
        <v>18.75</v>
      </c>
      <c r="I1625" s="10">
        <f>VLOOKUP(G1625,'PJM South (2018-2020)'!B$17528:C$26311,2,0)</f>
        <v>3.95</v>
      </c>
    </row>
    <row r="1626" spans="1:9" x14ac:dyDescent="0.25">
      <c r="A1626">
        <v>2020</v>
      </c>
      <c r="B1626">
        <v>3</v>
      </c>
      <c r="C1626">
        <v>8</v>
      </c>
      <c r="D1626">
        <v>16</v>
      </c>
      <c r="E1626">
        <v>1</v>
      </c>
      <c r="F1626" s="2">
        <f t="shared" si="25"/>
        <v>43898</v>
      </c>
      <c r="G1626" s="11">
        <v>43898.666666666664</v>
      </c>
      <c r="H1626" s="9">
        <f>VLOOKUP(F1626, 'Report Output'!$A$5:$Y$370, 'Hourly Table'!D1626+2, 0)</f>
        <v>18.82</v>
      </c>
      <c r="I1626" s="10">
        <f>VLOOKUP(G1626,'PJM South (2018-2020)'!B$17528:C$26311,2,0)</f>
        <v>5.59</v>
      </c>
    </row>
    <row r="1627" spans="1:9" x14ac:dyDescent="0.25">
      <c r="A1627">
        <v>2020</v>
      </c>
      <c r="B1627">
        <v>3</v>
      </c>
      <c r="C1627">
        <v>8</v>
      </c>
      <c r="D1627">
        <v>17</v>
      </c>
      <c r="E1627">
        <v>1</v>
      </c>
      <c r="F1627" s="2">
        <f t="shared" si="25"/>
        <v>43898</v>
      </c>
      <c r="G1627" s="11">
        <v>43898.708333333336</v>
      </c>
      <c r="H1627" s="9">
        <f>VLOOKUP(F1627, 'Report Output'!$A$5:$Y$370, 'Hourly Table'!D1627+2, 0)</f>
        <v>19.27</v>
      </c>
      <c r="I1627" s="10">
        <f>VLOOKUP(G1627,'PJM South (2018-2020)'!B$17528:C$26311,2,0)</f>
        <v>5.27</v>
      </c>
    </row>
    <row r="1628" spans="1:9" x14ac:dyDescent="0.25">
      <c r="A1628">
        <v>2020</v>
      </c>
      <c r="B1628">
        <v>3</v>
      </c>
      <c r="C1628">
        <v>8</v>
      </c>
      <c r="D1628">
        <v>18</v>
      </c>
      <c r="E1628">
        <v>1</v>
      </c>
      <c r="F1628" s="2">
        <f t="shared" si="25"/>
        <v>43898</v>
      </c>
      <c r="G1628" s="11">
        <v>43898.75</v>
      </c>
      <c r="H1628" s="9">
        <f>VLOOKUP(F1628, 'Report Output'!$A$5:$Y$370, 'Hourly Table'!D1628+2, 0)</f>
        <v>19.5</v>
      </c>
      <c r="I1628" s="10">
        <f>VLOOKUP(G1628,'PJM South (2018-2020)'!B$17528:C$26311,2,0)</f>
        <v>7.95</v>
      </c>
    </row>
    <row r="1629" spans="1:9" x14ac:dyDescent="0.25">
      <c r="A1629">
        <v>2020</v>
      </c>
      <c r="B1629">
        <v>3</v>
      </c>
      <c r="C1629">
        <v>8</v>
      </c>
      <c r="D1629">
        <v>19</v>
      </c>
      <c r="E1629">
        <v>1</v>
      </c>
      <c r="F1629" s="2">
        <f t="shared" si="25"/>
        <v>43898</v>
      </c>
      <c r="G1629" s="11">
        <v>43898.791666666664</v>
      </c>
      <c r="H1629" s="9">
        <f>VLOOKUP(F1629, 'Report Output'!$A$5:$Y$370, 'Hourly Table'!D1629+2, 0)</f>
        <v>20.16</v>
      </c>
      <c r="I1629" s="10">
        <f>VLOOKUP(G1629,'PJM South (2018-2020)'!B$17528:C$26311,2,0)</f>
        <v>10.54</v>
      </c>
    </row>
    <row r="1630" spans="1:9" x14ac:dyDescent="0.25">
      <c r="A1630">
        <v>2020</v>
      </c>
      <c r="B1630">
        <v>3</v>
      </c>
      <c r="C1630">
        <v>8</v>
      </c>
      <c r="D1630">
        <v>20</v>
      </c>
      <c r="E1630">
        <v>1</v>
      </c>
      <c r="F1630" s="2">
        <f t="shared" si="25"/>
        <v>43898</v>
      </c>
      <c r="G1630" s="11">
        <v>43898.833333333336</v>
      </c>
      <c r="H1630" s="9">
        <f>VLOOKUP(F1630, 'Report Output'!$A$5:$Y$370, 'Hourly Table'!D1630+2, 0)</f>
        <v>20.07</v>
      </c>
      <c r="I1630" s="10">
        <f>VLOOKUP(G1630,'PJM South (2018-2020)'!B$17528:C$26311,2,0)</f>
        <v>15.44</v>
      </c>
    </row>
    <row r="1631" spans="1:9" x14ac:dyDescent="0.25">
      <c r="A1631">
        <v>2020</v>
      </c>
      <c r="B1631">
        <v>3</v>
      </c>
      <c r="C1631">
        <v>8</v>
      </c>
      <c r="D1631">
        <v>21</v>
      </c>
      <c r="E1631">
        <v>1</v>
      </c>
      <c r="F1631" s="2">
        <f t="shared" si="25"/>
        <v>43898</v>
      </c>
      <c r="G1631" s="11">
        <v>43898.875</v>
      </c>
      <c r="H1631" s="9">
        <f>VLOOKUP(F1631, 'Report Output'!$A$5:$Y$370, 'Hourly Table'!D1631+2, 0)</f>
        <v>19.62</v>
      </c>
      <c r="I1631" s="10">
        <f>VLOOKUP(G1631,'PJM South (2018-2020)'!B$17528:C$26311,2,0)</f>
        <v>16.829999999999998</v>
      </c>
    </row>
    <row r="1632" spans="1:9" x14ac:dyDescent="0.25">
      <c r="A1632">
        <v>2020</v>
      </c>
      <c r="B1632">
        <v>3</v>
      </c>
      <c r="C1632">
        <v>8</v>
      </c>
      <c r="D1632">
        <v>22</v>
      </c>
      <c r="E1632">
        <v>1</v>
      </c>
      <c r="F1632" s="2">
        <f t="shared" si="25"/>
        <v>43898</v>
      </c>
      <c r="G1632" s="11">
        <v>43898.916666666664</v>
      </c>
      <c r="H1632" s="9">
        <f>VLOOKUP(F1632, 'Report Output'!$A$5:$Y$370, 'Hourly Table'!D1632+2, 0)</f>
        <v>19.05</v>
      </c>
      <c r="I1632" s="10">
        <f>VLOOKUP(G1632,'PJM South (2018-2020)'!B$17528:C$26311,2,0)</f>
        <v>10.08</v>
      </c>
    </row>
    <row r="1633" spans="1:9" x14ac:dyDescent="0.25">
      <c r="A1633">
        <v>2020</v>
      </c>
      <c r="B1633">
        <v>3</v>
      </c>
      <c r="C1633">
        <v>8</v>
      </c>
      <c r="D1633">
        <v>23</v>
      </c>
      <c r="E1633">
        <v>1</v>
      </c>
      <c r="F1633" s="2">
        <f t="shared" si="25"/>
        <v>43898</v>
      </c>
      <c r="G1633" s="11">
        <v>43898.958333333336</v>
      </c>
      <c r="H1633" s="9">
        <f>VLOOKUP(F1633, 'Report Output'!$A$5:$Y$370, 'Hourly Table'!D1633+2, 0)</f>
        <v>18.88</v>
      </c>
      <c r="I1633" s="10">
        <f>VLOOKUP(G1633,'PJM South (2018-2020)'!B$17528:C$26311,2,0)</f>
        <v>8.51</v>
      </c>
    </row>
    <row r="1634" spans="1:9" x14ac:dyDescent="0.25">
      <c r="A1634">
        <v>2020</v>
      </c>
      <c r="B1634">
        <v>3</v>
      </c>
      <c r="C1634">
        <v>9</v>
      </c>
      <c r="D1634">
        <v>0</v>
      </c>
      <c r="E1634">
        <v>2</v>
      </c>
      <c r="F1634" s="2">
        <f t="shared" si="25"/>
        <v>43899</v>
      </c>
      <c r="G1634" s="11">
        <v>43899</v>
      </c>
      <c r="H1634" s="9">
        <f>VLOOKUP(F1634, 'Report Output'!$A$5:$Y$370, 'Hourly Table'!D1634+2, 0)</f>
        <v>18.52</v>
      </c>
      <c r="I1634" s="10">
        <f>VLOOKUP(G1634,'PJM South (2018-2020)'!B$17528:C$26311,2,0)</f>
        <v>6.85</v>
      </c>
    </row>
    <row r="1635" spans="1:9" x14ac:dyDescent="0.25">
      <c r="A1635">
        <v>2020</v>
      </c>
      <c r="B1635">
        <v>3</v>
      </c>
      <c r="C1635">
        <v>9</v>
      </c>
      <c r="D1635">
        <v>1</v>
      </c>
      <c r="E1635">
        <v>2</v>
      </c>
      <c r="F1635" s="2">
        <f t="shared" si="25"/>
        <v>43899</v>
      </c>
      <c r="G1635" s="11">
        <v>43899.041666666664</v>
      </c>
      <c r="H1635" s="9">
        <f>VLOOKUP(F1635, 'Report Output'!$A$5:$Y$370, 'Hourly Table'!D1635+2, 0)</f>
        <v>18.329999999999998</v>
      </c>
      <c r="I1635" s="10">
        <f>VLOOKUP(G1635,'PJM South (2018-2020)'!B$17528:C$26311,2,0)</f>
        <v>4.84</v>
      </c>
    </row>
    <row r="1636" spans="1:9" x14ac:dyDescent="0.25">
      <c r="A1636">
        <v>2020</v>
      </c>
      <c r="B1636">
        <v>3</v>
      </c>
      <c r="C1636">
        <v>9</v>
      </c>
      <c r="D1636">
        <v>2</v>
      </c>
      <c r="E1636">
        <v>2</v>
      </c>
      <c r="F1636" s="2">
        <f t="shared" si="25"/>
        <v>43899</v>
      </c>
      <c r="G1636" s="11">
        <v>43899.083333333336</v>
      </c>
      <c r="H1636" s="9">
        <f>VLOOKUP(F1636, 'Report Output'!$A$5:$Y$370, 'Hourly Table'!D1636+2, 0)</f>
        <v>18.21</v>
      </c>
      <c r="I1636" s="10">
        <f>VLOOKUP(G1636,'PJM South (2018-2020)'!B$17528:C$26311,2,0)</f>
        <v>10.66</v>
      </c>
    </row>
    <row r="1637" spans="1:9" x14ac:dyDescent="0.25">
      <c r="A1637">
        <v>2020</v>
      </c>
      <c r="B1637">
        <v>3</v>
      </c>
      <c r="C1637">
        <v>9</v>
      </c>
      <c r="D1637">
        <v>3</v>
      </c>
      <c r="E1637">
        <v>2</v>
      </c>
      <c r="F1637" s="2">
        <f t="shared" si="25"/>
        <v>43899</v>
      </c>
      <c r="G1637" s="11">
        <v>43899.125</v>
      </c>
      <c r="H1637" s="9">
        <f>VLOOKUP(F1637, 'Report Output'!$A$5:$Y$370, 'Hourly Table'!D1637+2, 0)</f>
        <v>18.309999999999999</v>
      </c>
      <c r="I1637" s="10">
        <f>VLOOKUP(G1637,'PJM South (2018-2020)'!B$17528:C$26311,2,0)</f>
        <v>8.8000000000000007</v>
      </c>
    </row>
    <row r="1638" spans="1:9" x14ac:dyDescent="0.25">
      <c r="A1638">
        <v>2020</v>
      </c>
      <c r="B1638">
        <v>3</v>
      </c>
      <c r="C1638">
        <v>9</v>
      </c>
      <c r="D1638">
        <v>4</v>
      </c>
      <c r="E1638">
        <v>2</v>
      </c>
      <c r="F1638" s="2">
        <f t="shared" si="25"/>
        <v>43899</v>
      </c>
      <c r="G1638" s="11">
        <v>43899.166666666664</v>
      </c>
      <c r="H1638" s="9">
        <f>VLOOKUP(F1638, 'Report Output'!$A$5:$Y$370, 'Hourly Table'!D1638+2, 0)</f>
        <v>18.37</v>
      </c>
      <c r="I1638" s="10">
        <f>VLOOKUP(G1638,'PJM South (2018-2020)'!B$17528:C$26311,2,0)</f>
        <v>4.91</v>
      </c>
    </row>
    <row r="1639" spans="1:9" x14ac:dyDescent="0.25">
      <c r="A1639">
        <v>2020</v>
      </c>
      <c r="B1639">
        <v>3</v>
      </c>
      <c r="C1639">
        <v>9</v>
      </c>
      <c r="D1639">
        <v>5</v>
      </c>
      <c r="E1639">
        <v>2</v>
      </c>
      <c r="F1639" s="2">
        <f t="shared" si="25"/>
        <v>43899</v>
      </c>
      <c r="G1639" s="11">
        <v>43899.208333333336</v>
      </c>
      <c r="H1639" s="9">
        <f>VLOOKUP(F1639, 'Report Output'!$A$5:$Y$370, 'Hourly Table'!D1639+2, 0)</f>
        <v>19.670000000000002</v>
      </c>
      <c r="I1639" s="10">
        <f>VLOOKUP(G1639,'PJM South (2018-2020)'!B$17528:C$26311,2,0)</f>
        <v>7.26</v>
      </c>
    </row>
    <row r="1640" spans="1:9" x14ac:dyDescent="0.25">
      <c r="A1640">
        <v>2020</v>
      </c>
      <c r="B1640">
        <v>3</v>
      </c>
      <c r="C1640">
        <v>9</v>
      </c>
      <c r="D1640">
        <v>6</v>
      </c>
      <c r="E1640">
        <v>2</v>
      </c>
      <c r="F1640" s="2">
        <f t="shared" si="25"/>
        <v>43899</v>
      </c>
      <c r="G1640" s="11">
        <v>43899.25</v>
      </c>
      <c r="H1640" s="9">
        <f>VLOOKUP(F1640, 'Report Output'!$A$5:$Y$370, 'Hourly Table'!D1640+2, 0)</f>
        <v>20.239999999999998</v>
      </c>
      <c r="I1640" s="10">
        <f>VLOOKUP(G1640,'PJM South (2018-2020)'!B$17528:C$26311,2,0)</f>
        <v>32.57</v>
      </c>
    </row>
    <row r="1641" spans="1:9" x14ac:dyDescent="0.25">
      <c r="A1641">
        <v>2020</v>
      </c>
      <c r="B1641">
        <v>3</v>
      </c>
      <c r="C1641">
        <v>9</v>
      </c>
      <c r="D1641">
        <v>7</v>
      </c>
      <c r="E1641">
        <v>2</v>
      </c>
      <c r="F1641" s="2">
        <f t="shared" si="25"/>
        <v>43899</v>
      </c>
      <c r="G1641" s="11">
        <v>43899.291666666664</v>
      </c>
      <c r="H1641" s="9">
        <f>VLOOKUP(F1641, 'Report Output'!$A$5:$Y$370, 'Hourly Table'!D1641+2, 0)</f>
        <v>20.71</v>
      </c>
      <c r="I1641" s="10">
        <f>VLOOKUP(G1641,'PJM South (2018-2020)'!B$17528:C$26311,2,0)</f>
        <v>55.5</v>
      </c>
    </row>
    <row r="1642" spans="1:9" x14ac:dyDescent="0.25">
      <c r="A1642">
        <v>2020</v>
      </c>
      <c r="B1642">
        <v>3</v>
      </c>
      <c r="C1642">
        <v>9</v>
      </c>
      <c r="D1642">
        <v>8</v>
      </c>
      <c r="E1642">
        <v>2</v>
      </c>
      <c r="F1642" s="2">
        <f t="shared" si="25"/>
        <v>43899</v>
      </c>
      <c r="G1642" s="11">
        <v>43899.333333333336</v>
      </c>
      <c r="H1642" s="9">
        <f>VLOOKUP(F1642, 'Report Output'!$A$5:$Y$370, 'Hourly Table'!D1642+2, 0)</f>
        <v>20.37</v>
      </c>
      <c r="I1642" s="10">
        <f>VLOOKUP(G1642,'PJM South (2018-2020)'!B$17528:C$26311,2,0)</f>
        <v>16.8</v>
      </c>
    </row>
    <row r="1643" spans="1:9" x14ac:dyDescent="0.25">
      <c r="A1643">
        <v>2020</v>
      </c>
      <c r="B1643">
        <v>3</v>
      </c>
      <c r="C1643">
        <v>9</v>
      </c>
      <c r="D1643">
        <v>9</v>
      </c>
      <c r="E1643">
        <v>2</v>
      </c>
      <c r="F1643" s="2">
        <f t="shared" si="25"/>
        <v>43899</v>
      </c>
      <c r="G1643" s="11">
        <v>43899.375</v>
      </c>
      <c r="H1643" s="9">
        <f>VLOOKUP(F1643, 'Report Output'!$A$5:$Y$370, 'Hourly Table'!D1643+2, 0)</f>
        <v>19.8</v>
      </c>
      <c r="I1643" s="10">
        <f>VLOOKUP(G1643,'PJM South (2018-2020)'!B$17528:C$26311,2,0)</f>
        <v>15.53</v>
      </c>
    </row>
    <row r="1644" spans="1:9" x14ac:dyDescent="0.25">
      <c r="A1644">
        <v>2020</v>
      </c>
      <c r="B1644">
        <v>3</v>
      </c>
      <c r="C1644">
        <v>9</v>
      </c>
      <c r="D1644">
        <v>10</v>
      </c>
      <c r="E1644">
        <v>2</v>
      </c>
      <c r="F1644" s="2">
        <f t="shared" si="25"/>
        <v>43899</v>
      </c>
      <c r="G1644" s="11">
        <v>43899.416666666664</v>
      </c>
      <c r="H1644" s="9">
        <f>VLOOKUP(F1644, 'Report Output'!$A$5:$Y$370, 'Hourly Table'!D1644+2, 0)</f>
        <v>19.82</v>
      </c>
      <c r="I1644" s="10">
        <f>VLOOKUP(G1644,'PJM South (2018-2020)'!B$17528:C$26311,2,0)</f>
        <v>14.99</v>
      </c>
    </row>
    <row r="1645" spans="1:9" x14ac:dyDescent="0.25">
      <c r="A1645">
        <v>2020</v>
      </c>
      <c r="B1645">
        <v>3</v>
      </c>
      <c r="C1645">
        <v>9</v>
      </c>
      <c r="D1645">
        <v>11</v>
      </c>
      <c r="E1645">
        <v>2</v>
      </c>
      <c r="F1645" s="2">
        <f t="shared" si="25"/>
        <v>43899</v>
      </c>
      <c r="G1645" s="11">
        <v>43899.458333333336</v>
      </c>
      <c r="H1645" s="9">
        <f>VLOOKUP(F1645, 'Report Output'!$A$5:$Y$370, 'Hourly Table'!D1645+2, 0)</f>
        <v>19.45</v>
      </c>
      <c r="I1645" s="10">
        <f>VLOOKUP(G1645,'PJM South (2018-2020)'!B$17528:C$26311,2,0)</f>
        <v>16.02</v>
      </c>
    </row>
    <row r="1646" spans="1:9" x14ac:dyDescent="0.25">
      <c r="A1646">
        <v>2020</v>
      </c>
      <c r="B1646">
        <v>3</v>
      </c>
      <c r="C1646">
        <v>9</v>
      </c>
      <c r="D1646">
        <v>12</v>
      </c>
      <c r="E1646">
        <v>2</v>
      </c>
      <c r="F1646" s="2">
        <f t="shared" si="25"/>
        <v>43899</v>
      </c>
      <c r="G1646" s="11">
        <v>43899.5</v>
      </c>
      <c r="H1646" s="9">
        <f>VLOOKUP(F1646, 'Report Output'!$A$5:$Y$370, 'Hourly Table'!D1646+2, 0)</f>
        <v>19.18</v>
      </c>
      <c r="I1646" s="10">
        <f>VLOOKUP(G1646,'PJM South (2018-2020)'!B$17528:C$26311,2,0)</f>
        <v>15.29</v>
      </c>
    </row>
    <row r="1647" spans="1:9" x14ac:dyDescent="0.25">
      <c r="A1647">
        <v>2020</v>
      </c>
      <c r="B1647">
        <v>3</v>
      </c>
      <c r="C1647">
        <v>9</v>
      </c>
      <c r="D1647">
        <v>13</v>
      </c>
      <c r="E1647">
        <v>2</v>
      </c>
      <c r="F1647" s="2">
        <f t="shared" si="25"/>
        <v>43899</v>
      </c>
      <c r="G1647" s="11">
        <v>43899.541666666664</v>
      </c>
      <c r="H1647" s="9">
        <f>VLOOKUP(F1647, 'Report Output'!$A$5:$Y$370, 'Hourly Table'!D1647+2, 0)</f>
        <v>19.23</v>
      </c>
      <c r="I1647" s="10">
        <f>VLOOKUP(G1647,'PJM South (2018-2020)'!B$17528:C$26311,2,0)</f>
        <v>14.02</v>
      </c>
    </row>
    <row r="1648" spans="1:9" x14ac:dyDescent="0.25">
      <c r="A1648">
        <v>2020</v>
      </c>
      <c r="B1648">
        <v>3</v>
      </c>
      <c r="C1648">
        <v>9</v>
      </c>
      <c r="D1648">
        <v>14</v>
      </c>
      <c r="E1648">
        <v>2</v>
      </c>
      <c r="F1648" s="2">
        <f t="shared" si="25"/>
        <v>43899</v>
      </c>
      <c r="G1648" s="11">
        <v>43899.583333333336</v>
      </c>
      <c r="H1648" s="9">
        <f>VLOOKUP(F1648, 'Report Output'!$A$5:$Y$370, 'Hourly Table'!D1648+2, 0)</f>
        <v>19.21</v>
      </c>
      <c r="I1648" s="10">
        <f>VLOOKUP(G1648,'PJM South (2018-2020)'!B$17528:C$26311,2,0)</f>
        <v>13.38</v>
      </c>
    </row>
    <row r="1649" spans="1:9" x14ac:dyDescent="0.25">
      <c r="A1649">
        <v>2020</v>
      </c>
      <c r="B1649">
        <v>3</v>
      </c>
      <c r="C1649">
        <v>9</v>
      </c>
      <c r="D1649">
        <v>15</v>
      </c>
      <c r="E1649">
        <v>2</v>
      </c>
      <c r="F1649" s="2">
        <f t="shared" si="25"/>
        <v>43899</v>
      </c>
      <c r="G1649" s="11">
        <v>43899.625</v>
      </c>
      <c r="H1649" s="9">
        <f>VLOOKUP(F1649, 'Report Output'!$A$5:$Y$370, 'Hourly Table'!D1649+2, 0)</f>
        <v>18.88</v>
      </c>
      <c r="I1649" s="10">
        <f>VLOOKUP(G1649,'PJM South (2018-2020)'!B$17528:C$26311,2,0)</f>
        <v>12.46</v>
      </c>
    </row>
    <row r="1650" spans="1:9" x14ac:dyDescent="0.25">
      <c r="A1650">
        <v>2020</v>
      </c>
      <c r="B1650">
        <v>3</v>
      </c>
      <c r="C1650">
        <v>9</v>
      </c>
      <c r="D1650">
        <v>16</v>
      </c>
      <c r="E1650">
        <v>2</v>
      </c>
      <c r="F1650" s="2">
        <f t="shared" si="25"/>
        <v>43899</v>
      </c>
      <c r="G1650" s="11">
        <v>43899.666666666664</v>
      </c>
      <c r="H1650" s="9">
        <f>VLOOKUP(F1650, 'Report Output'!$A$5:$Y$370, 'Hourly Table'!D1650+2, 0)</f>
        <v>19.010000000000002</v>
      </c>
      <c r="I1650" s="10">
        <f>VLOOKUP(G1650,'PJM South (2018-2020)'!B$17528:C$26311,2,0)</f>
        <v>13.22</v>
      </c>
    </row>
    <row r="1651" spans="1:9" x14ac:dyDescent="0.25">
      <c r="A1651">
        <v>2020</v>
      </c>
      <c r="B1651">
        <v>3</v>
      </c>
      <c r="C1651">
        <v>9</v>
      </c>
      <c r="D1651">
        <v>17</v>
      </c>
      <c r="E1651">
        <v>2</v>
      </c>
      <c r="F1651" s="2">
        <f t="shared" si="25"/>
        <v>43899</v>
      </c>
      <c r="G1651" s="11">
        <v>43899.708333333336</v>
      </c>
      <c r="H1651" s="9">
        <f>VLOOKUP(F1651, 'Report Output'!$A$5:$Y$370, 'Hourly Table'!D1651+2, 0)</f>
        <v>18.920000000000002</v>
      </c>
      <c r="I1651" s="10">
        <f>VLOOKUP(G1651,'PJM South (2018-2020)'!B$17528:C$26311,2,0)</f>
        <v>14.22</v>
      </c>
    </row>
    <row r="1652" spans="1:9" x14ac:dyDescent="0.25">
      <c r="A1652">
        <v>2020</v>
      </c>
      <c r="B1652">
        <v>3</v>
      </c>
      <c r="C1652">
        <v>9</v>
      </c>
      <c r="D1652">
        <v>18</v>
      </c>
      <c r="E1652">
        <v>2</v>
      </c>
      <c r="F1652" s="2">
        <f t="shared" si="25"/>
        <v>43899</v>
      </c>
      <c r="G1652" s="11">
        <v>43899.75</v>
      </c>
      <c r="H1652" s="9">
        <f>VLOOKUP(F1652, 'Report Output'!$A$5:$Y$370, 'Hourly Table'!D1652+2, 0)</f>
        <v>19.39</v>
      </c>
      <c r="I1652" s="10">
        <f>VLOOKUP(G1652,'PJM South (2018-2020)'!B$17528:C$26311,2,0)</f>
        <v>14.24</v>
      </c>
    </row>
    <row r="1653" spans="1:9" x14ac:dyDescent="0.25">
      <c r="A1653">
        <v>2020</v>
      </c>
      <c r="B1653">
        <v>3</v>
      </c>
      <c r="C1653">
        <v>9</v>
      </c>
      <c r="D1653">
        <v>19</v>
      </c>
      <c r="E1653">
        <v>2</v>
      </c>
      <c r="F1653" s="2">
        <f t="shared" si="25"/>
        <v>43899</v>
      </c>
      <c r="G1653" s="11">
        <v>43899.791666666664</v>
      </c>
      <c r="H1653" s="9">
        <f>VLOOKUP(F1653, 'Report Output'!$A$5:$Y$370, 'Hourly Table'!D1653+2, 0)</f>
        <v>19.54</v>
      </c>
      <c r="I1653" s="10">
        <f>VLOOKUP(G1653,'PJM South (2018-2020)'!B$17528:C$26311,2,0)</f>
        <v>18.93</v>
      </c>
    </row>
    <row r="1654" spans="1:9" x14ac:dyDescent="0.25">
      <c r="A1654">
        <v>2020</v>
      </c>
      <c r="B1654">
        <v>3</v>
      </c>
      <c r="C1654">
        <v>9</v>
      </c>
      <c r="D1654">
        <v>20</v>
      </c>
      <c r="E1654">
        <v>2</v>
      </c>
      <c r="F1654" s="2">
        <f t="shared" si="25"/>
        <v>43899</v>
      </c>
      <c r="G1654" s="11">
        <v>43899.833333333336</v>
      </c>
      <c r="H1654" s="9">
        <f>VLOOKUP(F1654, 'Report Output'!$A$5:$Y$370, 'Hourly Table'!D1654+2, 0)</f>
        <v>19.47</v>
      </c>
      <c r="I1654" s="10">
        <f>VLOOKUP(G1654,'PJM South (2018-2020)'!B$17528:C$26311,2,0)</f>
        <v>19.57</v>
      </c>
    </row>
    <row r="1655" spans="1:9" x14ac:dyDescent="0.25">
      <c r="A1655">
        <v>2020</v>
      </c>
      <c r="B1655">
        <v>3</v>
      </c>
      <c r="C1655">
        <v>9</v>
      </c>
      <c r="D1655">
        <v>21</v>
      </c>
      <c r="E1655">
        <v>2</v>
      </c>
      <c r="F1655" s="2">
        <f t="shared" si="25"/>
        <v>43899</v>
      </c>
      <c r="G1655" s="11">
        <v>43899.875</v>
      </c>
      <c r="H1655" s="9">
        <f>VLOOKUP(F1655, 'Report Output'!$A$5:$Y$370, 'Hourly Table'!D1655+2, 0)</f>
        <v>19.36</v>
      </c>
      <c r="I1655" s="10">
        <f>VLOOKUP(G1655,'PJM South (2018-2020)'!B$17528:C$26311,2,0)</f>
        <v>15.22</v>
      </c>
    </row>
    <row r="1656" spans="1:9" x14ac:dyDescent="0.25">
      <c r="A1656">
        <v>2020</v>
      </c>
      <c r="B1656">
        <v>3</v>
      </c>
      <c r="C1656">
        <v>9</v>
      </c>
      <c r="D1656">
        <v>22</v>
      </c>
      <c r="E1656">
        <v>2</v>
      </c>
      <c r="F1656" s="2">
        <f t="shared" si="25"/>
        <v>43899</v>
      </c>
      <c r="G1656" s="11">
        <v>43899.916666666664</v>
      </c>
      <c r="H1656" s="9">
        <f>VLOOKUP(F1656, 'Report Output'!$A$5:$Y$370, 'Hourly Table'!D1656+2, 0)</f>
        <v>19.09</v>
      </c>
      <c r="I1656" s="10">
        <f>VLOOKUP(G1656,'PJM South (2018-2020)'!B$17528:C$26311,2,0)</f>
        <v>13.81</v>
      </c>
    </row>
    <row r="1657" spans="1:9" x14ac:dyDescent="0.25">
      <c r="A1657">
        <v>2020</v>
      </c>
      <c r="B1657">
        <v>3</v>
      </c>
      <c r="C1657">
        <v>9</v>
      </c>
      <c r="D1657">
        <v>23</v>
      </c>
      <c r="E1657">
        <v>2</v>
      </c>
      <c r="F1657" s="2">
        <f t="shared" si="25"/>
        <v>43899</v>
      </c>
      <c r="G1657" s="11">
        <v>43899.958333333336</v>
      </c>
      <c r="H1657" s="9">
        <f>VLOOKUP(F1657, 'Report Output'!$A$5:$Y$370, 'Hourly Table'!D1657+2, 0)</f>
        <v>18.71</v>
      </c>
      <c r="I1657" s="10">
        <f>VLOOKUP(G1657,'PJM South (2018-2020)'!B$17528:C$26311,2,0)</f>
        <v>11.16</v>
      </c>
    </row>
    <row r="1658" spans="1:9" x14ac:dyDescent="0.25">
      <c r="A1658">
        <v>2020</v>
      </c>
      <c r="B1658">
        <v>3</v>
      </c>
      <c r="C1658">
        <v>10</v>
      </c>
      <c r="D1658">
        <v>0</v>
      </c>
      <c r="E1658">
        <v>3</v>
      </c>
      <c r="F1658" s="2">
        <f t="shared" si="25"/>
        <v>43900</v>
      </c>
      <c r="G1658" s="11">
        <v>43900</v>
      </c>
      <c r="H1658" s="9">
        <f>VLOOKUP(F1658, 'Report Output'!$A$5:$Y$370, 'Hourly Table'!D1658+2, 0)</f>
        <v>18.47</v>
      </c>
      <c r="I1658" s="10">
        <f>VLOOKUP(G1658,'PJM South (2018-2020)'!B$17528:C$26311,2,0)</f>
        <v>11.08</v>
      </c>
    </row>
    <row r="1659" spans="1:9" x14ac:dyDescent="0.25">
      <c r="A1659">
        <v>2020</v>
      </c>
      <c r="B1659">
        <v>3</v>
      </c>
      <c r="C1659">
        <v>10</v>
      </c>
      <c r="D1659">
        <v>1</v>
      </c>
      <c r="E1659">
        <v>3</v>
      </c>
      <c r="F1659" s="2">
        <f t="shared" si="25"/>
        <v>43900</v>
      </c>
      <c r="G1659" s="11">
        <v>43900.041666666664</v>
      </c>
      <c r="H1659" s="9">
        <f>VLOOKUP(F1659, 'Report Output'!$A$5:$Y$370, 'Hourly Table'!D1659+2, 0)</f>
        <v>18.87</v>
      </c>
      <c r="I1659" s="10">
        <f>VLOOKUP(G1659,'PJM South (2018-2020)'!B$17528:C$26311,2,0)</f>
        <v>11.6</v>
      </c>
    </row>
    <row r="1660" spans="1:9" x14ac:dyDescent="0.25">
      <c r="A1660">
        <v>2020</v>
      </c>
      <c r="B1660">
        <v>3</v>
      </c>
      <c r="C1660">
        <v>10</v>
      </c>
      <c r="D1660">
        <v>2</v>
      </c>
      <c r="E1660">
        <v>3</v>
      </c>
      <c r="F1660" s="2">
        <f t="shared" si="25"/>
        <v>43900</v>
      </c>
      <c r="G1660" s="11">
        <v>43900.083333333336</v>
      </c>
      <c r="H1660" s="9">
        <f>VLOOKUP(F1660, 'Report Output'!$A$5:$Y$370, 'Hourly Table'!D1660+2, 0)</f>
        <v>18.559999999999999</v>
      </c>
      <c r="I1660" s="10">
        <f>VLOOKUP(G1660,'PJM South (2018-2020)'!B$17528:C$26311,2,0)</f>
        <v>10.94</v>
      </c>
    </row>
    <row r="1661" spans="1:9" x14ac:dyDescent="0.25">
      <c r="A1661">
        <v>2020</v>
      </c>
      <c r="B1661">
        <v>3</v>
      </c>
      <c r="C1661">
        <v>10</v>
      </c>
      <c r="D1661">
        <v>3</v>
      </c>
      <c r="E1661">
        <v>3</v>
      </c>
      <c r="F1661" s="2">
        <f t="shared" si="25"/>
        <v>43900</v>
      </c>
      <c r="G1661" s="11">
        <v>43900.125</v>
      </c>
      <c r="H1661" s="9">
        <f>VLOOKUP(F1661, 'Report Output'!$A$5:$Y$370, 'Hourly Table'!D1661+2, 0)</f>
        <v>18.57</v>
      </c>
      <c r="I1661" s="10">
        <f>VLOOKUP(G1661,'PJM South (2018-2020)'!B$17528:C$26311,2,0)</f>
        <v>10.77</v>
      </c>
    </row>
    <row r="1662" spans="1:9" x14ac:dyDescent="0.25">
      <c r="A1662">
        <v>2020</v>
      </c>
      <c r="B1662">
        <v>3</v>
      </c>
      <c r="C1662">
        <v>10</v>
      </c>
      <c r="D1662">
        <v>4</v>
      </c>
      <c r="E1662">
        <v>3</v>
      </c>
      <c r="F1662" s="2">
        <f t="shared" si="25"/>
        <v>43900</v>
      </c>
      <c r="G1662" s="11">
        <v>43900.166666666664</v>
      </c>
      <c r="H1662" s="9">
        <f>VLOOKUP(F1662, 'Report Output'!$A$5:$Y$370, 'Hourly Table'!D1662+2, 0)</f>
        <v>18.73</v>
      </c>
      <c r="I1662" s="10">
        <f>VLOOKUP(G1662,'PJM South (2018-2020)'!B$17528:C$26311,2,0)</f>
        <v>10.63</v>
      </c>
    </row>
    <row r="1663" spans="1:9" x14ac:dyDescent="0.25">
      <c r="A1663">
        <v>2020</v>
      </c>
      <c r="B1663">
        <v>3</v>
      </c>
      <c r="C1663">
        <v>10</v>
      </c>
      <c r="D1663">
        <v>5</v>
      </c>
      <c r="E1663">
        <v>3</v>
      </c>
      <c r="F1663" s="2">
        <f t="shared" si="25"/>
        <v>43900</v>
      </c>
      <c r="G1663" s="11">
        <v>43900.208333333336</v>
      </c>
      <c r="H1663" s="9">
        <f>VLOOKUP(F1663, 'Report Output'!$A$5:$Y$370, 'Hourly Table'!D1663+2, 0)</f>
        <v>19.16</v>
      </c>
      <c r="I1663" s="10">
        <f>VLOOKUP(G1663,'PJM South (2018-2020)'!B$17528:C$26311,2,0)</f>
        <v>11.72</v>
      </c>
    </row>
    <row r="1664" spans="1:9" x14ac:dyDescent="0.25">
      <c r="A1664">
        <v>2020</v>
      </c>
      <c r="B1664">
        <v>3</v>
      </c>
      <c r="C1664">
        <v>10</v>
      </c>
      <c r="D1664">
        <v>6</v>
      </c>
      <c r="E1664">
        <v>3</v>
      </c>
      <c r="F1664" s="2">
        <f t="shared" si="25"/>
        <v>43900</v>
      </c>
      <c r="G1664" s="11">
        <v>43900.25</v>
      </c>
      <c r="H1664" s="9">
        <f>VLOOKUP(F1664, 'Report Output'!$A$5:$Y$370, 'Hourly Table'!D1664+2, 0)</f>
        <v>19.100000000000001</v>
      </c>
      <c r="I1664" s="10">
        <f>VLOOKUP(G1664,'PJM South (2018-2020)'!B$17528:C$26311,2,0)</f>
        <v>17.82</v>
      </c>
    </row>
    <row r="1665" spans="1:9" x14ac:dyDescent="0.25">
      <c r="A1665">
        <v>2020</v>
      </c>
      <c r="B1665">
        <v>3</v>
      </c>
      <c r="C1665">
        <v>10</v>
      </c>
      <c r="D1665">
        <v>7</v>
      </c>
      <c r="E1665">
        <v>3</v>
      </c>
      <c r="F1665" s="2">
        <f t="shared" si="25"/>
        <v>43900</v>
      </c>
      <c r="G1665" s="11">
        <v>43900.291666666664</v>
      </c>
      <c r="H1665" s="9">
        <f>VLOOKUP(F1665, 'Report Output'!$A$5:$Y$370, 'Hourly Table'!D1665+2, 0)</f>
        <v>19.2</v>
      </c>
      <c r="I1665" s="10">
        <f>VLOOKUP(G1665,'PJM South (2018-2020)'!B$17528:C$26311,2,0)</f>
        <v>21.11</v>
      </c>
    </row>
    <row r="1666" spans="1:9" x14ac:dyDescent="0.25">
      <c r="A1666">
        <v>2020</v>
      </c>
      <c r="B1666">
        <v>3</v>
      </c>
      <c r="C1666">
        <v>10</v>
      </c>
      <c r="D1666">
        <v>8</v>
      </c>
      <c r="E1666">
        <v>3</v>
      </c>
      <c r="F1666" s="2">
        <f t="shared" si="25"/>
        <v>43900</v>
      </c>
      <c r="G1666" s="11">
        <v>43900.333333333336</v>
      </c>
      <c r="H1666" s="9">
        <f>VLOOKUP(F1666, 'Report Output'!$A$5:$Y$370, 'Hourly Table'!D1666+2, 0)</f>
        <v>19.420000000000002</v>
      </c>
      <c r="I1666" s="10">
        <f>VLOOKUP(G1666,'PJM South (2018-2020)'!B$17528:C$26311,2,0)</f>
        <v>22.59</v>
      </c>
    </row>
    <row r="1667" spans="1:9" x14ac:dyDescent="0.25">
      <c r="A1667">
        <v>2020</v>
      </c>
      <c r="B1667">
        <v>3</v>
      </c>
      <c r="C1667">
        <v>10</v>
      </c>
      <c r="D1667">
        <v>9</v>
      </c>
      <c r="E1667">
        <v>3</v>
      </c>
      <c r="F1667" s="2">
        <f t="shared" ref="F1667:F1730" si="26">DATE(A1667, B1667, C1667)</f>
        <v>43900</v>
      </c>
      <c r="G1667" s="11">
        <v>43900.375</v>
      </c>
      <c r="H1667" s="9">
        <f>VLOOKUP(F1667, 'Report Output'!$A$5:$Y$370, 'Hourly Table'!D1667+2, 0)</f>
        <v>19.5</v>
      </c>
      <c r="I1667" s="10">
        <f>VLOOKUP(G1667,'PJM South (2018-2020)'!B$17528:C$26311,2,0)</f>
        <v>22.26</v>
      </c>
    </row>
    <row r="1668" spans="1:9" x14ac:dyDescent="0.25">
      <c r="A1668">
        <v>2020</v>
      </c>
      <c r="B1668">
        <v>3</v>
      </c>
      <c r="C1668">
        <v>10</v>
      </c>
      <c r="D1668">
        <v>10</v>
      </c>
      <c r="E1668">
        <v>3</v>
      </c>
      <c r="F1668" s="2">
        <f t="shared" si="26"/>
        <v>43900</v>
      </c>
      <c r="G1668" s="11">
        <v>43900.416666666664</v>
      </c>
      <c r="H1668" s="9">
        <f>VLOOKUP(F1668, 'Report Output'!$A$5:$Y$370, 'Hourly Table'!D1668+2, 0)</f>
        <v>19.57</v>
      </c>
      <c r="I1668" s="10">
        <f>VLOOKUP(G1668,'PJM South (2018-2020)'!B$17528:C$26311,2,0)</f>
        <v>31.3</v>
      </c>
    </row>
    <row r="1669" spans="1:9" x14ac:dyDescent="0.25">
      <c r="A1669">
        <v>2020</v>
      </c>
      <c r="B1669">
        <v>3</v>
      </c>
      <c r="C1669">
        <v>10</v>
      </c>
      <c r="D1669">
        <v>11</v>
      </c>
      <c r="E1669">
        <v>3</v>
      </c>
      <c r="F1669" s="2">
        <f t="shared" si="26"/>
        <v>43900</v>
      </c>
      <c r="G1669" s="11">
        <v>43900.458333333336</v>
      </c>
      <c r="H1669" s="9">
        <f>VLOOKUP(F1669, 'Report Output'!$A$5:$Y$370, 'Hourly Table'!D1669+2, 0)</f>
        <v>19.53</v>
      </c>
      <c r="I1669" s="10">
        <f>VLOOKUP(G1669,'PJM South (2018-2020)'!B$17528:C$26311,2,0)</f>
        <v>72.69</v>
      </c>
    </row>
    <row r="1670" spans="1:9" x14ac:dyDescent="0.25">
      <c r="A1670">
        <v>2020</v>
      </c>
      <c r="B1670">
        <v>3</v>
      </c>
      <c r="C1670">
        <v>10</v>
      </c>
      <c r="D1670">
        <v>12</v>
      </c>
      <c r="E1670">
        <v>3</v>
      </c>
      <c r="F1670" s="2">
        <f t="shared" si="26"/>
        <v>43900</v>
      </c>
      <c r="G1670" s="11">
        <v>43900.5</v>
      </c>
      <c r="H1670" s="9">
        <f>VLOOKUP(F1670, 'Report Output'!$A$5:$Y$370, 'Hourly Table'!D1670+2, 0)</f>
        <v>19.510000000000002</v>
      </c>
      <c r="I1670" s="10">
        <f>VLOOKUP(G1670,'PJM South (2018-2020)'!B$17528:C$26311,2,0)</f>
        <v>19.84</v>
      </c>
    </row>
    <row r="1671" spans="1:9" x14ac:dyDescent="0.25">
      <c r="A1671">
        <v>2020</v>
      </c>
      <c r="B1671">
        <v>3</v>
      </c>
      <c r="C1671">
        <v>10</v>
      </c>
      <c r="D1671">
        <v>13</v>
      </c>
      <c r="E1671">
        <v>3</v>
      </c>
      <c r="F1671" s="2">
        <f t="shared" si="26"/>
        <v>43900</v>
      </c>
      <c r="G1671" s="11">
        <v>43900.541666666664</v>
      </c>
      <c r="H1671" s="9">
        <f>VLOOKUP(F1671, 'Report Output'!$A$5:$Y$370, 'Hourly Table'!D1671+2, 0)</f>
        <v>19.5</v>
      </c>
      <c r="I1671" s="10">
        <f>VLOOKUP(G1671,'PJM South (2018-2020)'!B$17528:C$26311,2,0)</f>
        <v>19.14</v>
      </c>
    </row>
    <row r="1672" spans="1:9" x14ac:dyDescent="0.25">
      <c r="A1672">
        <v>2020</v>
      </c>
      <c r="B1672">
        <v>3</v>
      </c>
      <c r="C1672">
        <v>10</v>
      </c>
      <c r="D1672">
        <v>14</v>
      </c>
      <c r="E1672">
        <v>3</v>
      </c>
      <c r="F1672" s="2">
        <f t="shared" si="26"/>
        <v>43900</v>
      </c>
      <c r="G1672" s="11">
        <v>43900.583333333336</v>
      </c>
      <c r="H1672" s="9">
        <f>VLOOKUP(F1672, 'Report Output'!$A$5:$Y$370, 'Hourly Table'!D1672+2, 0)</f>
        <v>19.329999999999998</v>
      </c>
      <c r="I1672" s="10">
        <f>VLOOKUP(G1672,'PJM South (2018-2020)'!B$17528:C$26311,2,0)</f>
        <v>15.78</v>
      </c>
    </row>
    <row r="1673" spans="1:9" x14ac:dyDescent="0.25">
      <c r="A1673">
        <v>2020</v>
      </c>
      <c r="B1673">
        <v>3</v>
      </c>
      <c r="C1673">
        <v>10</v>
      </c>
      <c r="D1673">
        <v>15</v>
      </c>
      <c r="E1673">
        <v>3</v>
      </c>
      <c r="F1673" s="2">
        <f t="shared" si="26"/>
        <v>43900</v>
      </c>
      <c r="G1673" s="11">
        <v>43900.625</v>
      </c>
      <c r="H1673" s="9">
        <f>VLOOKUP(F1673, 'Report Output'!$A$5:$Y$370, 'Hourly Table'!D1673+2, 0)</f>
        <v>19.45</v>
      </c>
      <c r="I1673" s="10">
        <f>VLOOKUP(G1673,'PJM South (2018-2020)'!B$17528:C$26311,2,0)</f>
        <v>19.41</v>
      </c>
    </row>
    <row r="1674" spans="1:9" x14ac:dyDescent="0.25">
      <c r="A1674">
        <v>2020</v>
      </c>
      <c r="B1674">
        <v>3</v>
      </c>
      <c r="C1674">
        <v>10</v>
      </c>
      <c r="D1674">
        <v>16</v>
      </c>
      <c r="E1674">
        <v>3</v>
      </c>
      <c r="F1674" s="2">
        <f t="shared" si="26"/>
        <v>43900</v>
      </c>
      <c r="G1674" s="11">
        <v>43900.666666666664</v>
      </c>
      <c r="H1674" s="9">
        <f>VLOOKUP(F1674, 'Report Output'!$A$5:$Y$370, 'Hourly Table'!D1674+2, 0)</f>
        <v>19.420000000000002</v>
      </c>
      <c r="I1674" s="10">
        <f>VLOOKUP(G1674,'PJM South (2018-2020)'!B$17528:C$26311,2,0)</f>
        <v>19.04</v>
      </c>
    </row>
    <row r="1675" spans="1:9" x14ac:dyDescent="0.25">
      <c r="A1675">
        <v>2020</v>
      </c>
      <c r="B1675">
        <v>3</v>
      </c>
      <c r="C1675">
        <v>10</v>
      </c>
      <c r="D1675">
        <v>17</v>
      </c>
      <c r="E1675">
        <v>3</v>
      </c>
      <c r="F1675" s="2">
        <f t="shared" si="26"/>
        <v>43900</v>
      </c>
      <c r="G1675" s="11">
        <v>43900.708333333336</v>
      </c>
      <c r="H1675" s="9">
        <f>VLOOKUP(F1675, 'Report Output'!$A$5:$Y$370, 'Hourly Table'!D1675+2, 0)</f>
        <v>19.77</v>
      </c>
      <c r="I1675" s="10">
        <f>VLOOKUP(G1675,'PJM South (2018-2020)'!B$17528:C$26311,2,0)</f>
        <v>18.78</v>
      </c>
    </row>
    <row r="1676" spans="1:9" x14ac:dyDescent="0.25">
      <c r="A1676">
        <v>2020</v>
      </c>
      <c r="B1676">
        <v>3</v>
      </c>
      <c r="C1676">
        <v>10</v>
      </c>
      <c r="D1676">
        <v>18</v>
      </c>
      <c r="E1676">
        <v>3</v>
      </c>
      <c r="F1676" s="2">
        <f t="shared" si="26"/>
        <v>43900</v>
      </c>
      <c r="G1676" s="11">
        <v>43900.75</v>
      </c>
      <c r="H1676" s="9">
        <f>VLOOKUP(F1676, 'Report Output'!$A$5:$Y$370, 'Hourly Table'!D1676+2, 0)</f>
        <v>19.899999999999999</v>
      </c>
      <c r="I1676" s="10">
        <f>VLOOKUP(G1676,'PJM South (2018-2020)'!B$17528:C$26311,2,0)</f>
        <v>15.2</v>
      </c>
    </row>
    <row r="1677" spans="1:9" x14ac:dyDescent="0.25">
      <c r="A1677">
        <v>2020</v>
      </c>
      <c r="B1677">
        <v>3</v>
      </c>
      <c r="C1677">
        <v>10</v>
      </c>
      <c r="D1677">
        <v>19</v>
      </c>
      <c r="E1677">
        <v>3</v>
      </c>
      <c r="F1677" s="2">
        <f t="shared" si="26"/>
        <v>43900</v>
      </c>
      <c r="G1677" s="11">
        <v>43900.791666666664</v>
      </c>
      <c r="H1677" s="9">
        <f>VLOOKUP(F1677, 'Report Output'!$A$5:$Y$370, 'Hourly Table'!D1677+2, 0)</f>
        <v>19.989999999999998</v>
      </c>
      <c r="I1677" s="10">
        <f>VLOOKUP(G1677,'PJM South (2018-2020)'!B$17528:C$26311,2,0)</f>
        <v>51.02</v>
      </c>
    </row>
    <row r="1678" spans="1:9" x14ac:dyDescent="0.25">
      <c r="A1678">
        <v>2020</v>
      </c>
      <c r="B1678">
        <v>3</v>
      </c>
      <c r="C1678">
        <v>10</v>
      </c>
      <c r="D1678">
        <v>20</v>
      </c>
      <c r="E1678">
        <v>3</v>
      </c>
      <c r="F1678" s="2">
        <f t="shared" si="26"/>
        <v>43900</v>
      </c>
      <c r="G1678" s="11">
        <v>43900.833333333336</v>
      </c>
      <c r="H1678" s="9">
        <f>VLOOKUP(F1678, 'Report Output'!$A$5:$Y$370, 'Hourly Table'!D1678+2, 0)</f>
        <v>19.760000000000002</v>
      </c>
      <c r="I1678" s="10">
        <f>VLOOKUP(G1678,'PJM South (2018-2020)'!B$17528:C$26311,2,0)</f>
        <v>20.57</v>
      </c>
    </row>
    <row r="1679" spans="1:9" x14ac:dyDescent="0.25">
      <c r="A1679">
        <v>2020</v>
      </c>
      <c r="B1679">
        <v>3</v>
      </c>
      <c r="C1679">
        <v>10</v>
      </c>
      <c r="D1679">
        <v>21</v>
      </c>
      <c r="E1679">
        <v>3</v>
      </c>
      <c r="F1679" s="2">
        <f t="shared" si="26"/>
        <v>43900</v>
      </c>
      <c r="G1679" s="11">
        <v>43900.875</v>
      </c>
      <c r="H1679" s="9">
        <f>VLOOKUP(F1679, 'Report Output'!$A$5:$Y$370, 'Hourly Table'!D1679+2, 0)</f>
        <v>19.350000000000001</v>
      </c>
      <c r="I1679" s="10">
        <f>VLOOKUP(G1679,'PJM South (2018-2020)'!B$17528:C$26311,2,0)</f>
        <v>20.41</v>
      </c>
    </row>
    <row r="1680" spans="1:9" x14ac:dyDescent="0.25">
      <c r="A1680">
        <v>2020</v>
      </c>
      <c r="B1680">
        <v>3</v>
      </c>
      <c r="C1680">
        <v>10</v>
      </c>
      <c r="D1680">
        <v>22</v>
      </c>
      <c r="E1680">
        <v>3</v>
      </c>
      <c r="F1680" s="2">
        <f t="shared" si="26"/>
        <v>43900</v>
      </c>
      <c r="G1680" s="11">
        <v>43900.916666666664</v>
      </c>
      <c r="H1680" s="9">
        <f>VLOOKUP(F1680, 'Report Output'!$A$5:$Y$370, 'Hourly Table'!D1680+2, 0)</f>
        <v>19.16</v>
      </c>
      <c r="I1680" s="10">
        <f>VLOOKUP(G1680,'PJM South (2018-2020)'!B$17528:C$26311,2,0)</f>
        <v>24.3</v>
      </c>
    </row>
    <row r="1681" spans="1:9" x14ac:dyDescent="0.25">
      <c r="A1681">
        <v>2020</v>
      </c>
      <c r="B1681">
        <v>3</v>
      </c>
      <c r="C1681">
        <v>10</v>
      </c>
      <c r="D1681">
        <v>23</v>
      </c>
      <c r="E1681">
        <v>3</v>
      </c>
      <c r="F1681" s="2">
        <f t="shared" si="26"/>
        <v>43900</v>
      </c>
      <c r="G1681" s="11">
        <v>43900.958333333336</v>
      </c>
      <c r="H1681" s="9">
        <f>VLOOKUP(F1681, 'Report Output'!$A$5:$Y$370, 'Hourly Table'!D1681+2, 0)</f>
        <v>19.22</v>
      </c>
      <c r="I1681" s="10">
        <f>VLOOKUP(G1681,'PJM South (2018-2020)'!B$17528:C$26311,2,0)</f>
        <v>16.13</v>
      </c>
    </row>
    <row r="1682" spans="1:9" x14ac:dyDescent="0.25">
      <c r="A1682">
        <v>2020</v>
      </c>
      <c r="B1682">
        <v>3</v>
      </c>
      <c r="C1682">
        <v>11</v>
      </c>
      <c r="D1682">
        <v>0</v>
      </c>
      <c r="E1682">
        <v>4</v>
      </c>
      <c r="F1682" s="2">
        <f t="shared" si="26"/>
        <v>43901</v>
      </c>
      <c r="G1682" s="11">
        <v>43901</v>
      </c>
      <c r="H1682" s="9">
        <f>VLOOKUP(F1682, 'Report Output'!$A$5:$Y$370, 'Hourly Table'!D1682+2, 0)</f>
        <v>18.79</v>
      </c>
      <c r="I1682" s="10">
        <f>VLOOKUP(G1682,'PJM South (2018-2020)'!B$17528:C$26311,2,0)</f>
        <v>11.64</v>
      </c>
    </row>
    <row r="1683" spans="1:9" x14ac:dyDescent="0.25">
      <c r="A1683">
        <v>2020</v>
      </c>
      <c r="B1683">
        <v>3</v>
      </c>
      <c r="C1683">
        <v>11</v>
      </c>
      <c r="D1683">
        <v>1</v>
      </c>
      <c r="E1683">
        <v>4</v>
      </c>
      <c r="F1683" s="2">
        <f t="shared" si="26"/>
        <v>43901</v>
      </c>
      <c r="G1683" s="11">
        <v>43901.041666666664</v>
      </c>
      <c r="H1683" s="9">
        <f>VLOOKUP(F1683, 'Report Output'!$A$5:$Y$370, 'Hourly Table'!D1683+2, 0)</f>
        <v>18.78</v>
      </c>
      <c r="I1683" s="10">
        <f>VLOOKUP(G1683,'PJM South (2018-2020)'!B$17528:C$26311,2,0)</f>
        <v>13.82</v>
      </c>
    </row>
    <row r="1684" spans="1:9" x14ac:dyDescent="0.25">
      <c r="A1684">
        <v>2020</v>
      </c>
      <c r="B1684">
        <v>3</v>
      </c>
      <c r="C1684">
        <v>11</v>
      </c>
      <c r="D1684">
        <v>2</v>
      </c>
      <c r="E1684">
        <v>4</v>
      </c>
      <c r="F1684" s="2">
        <f t="shared" si="26"/>
        <v>43901</v>
      </c>
      <c r="G1684" s="11">
        <v>43901.083333333336</v>
      </c>
      <c r="H1684" s="9">
        <f>VLOOKUP(F1684, 'Report Output'!$A$5:$Y$370, 'Hourly Table'!D1684+2, 0)</f>
        <v>18.61</v>
      </c>
      <c r="I1684" s="10">
        <f>VLOOKUP(G1684,'PJM South (2018-2020)'!B$17528:C$26311,2,0)</f>
        <v>13.63</v>
      </c>
    </row>
    <row r="1685" spans="1:9" x14ac:dyDescent="0.25">
      <c r="A1685">
        <v>2020</v>
      </c>
      <c r="B1685">
        <v>3</v>
      </c>
      <c r="C1685">
        <v>11</v>
      </c>
      <c r="D1685">
        <v>3</v>
      </c>
      <c r="E1685">
        <v>4</v>
      </c>
      <c r="F1685" s="2">
        <f t="shared" si="26"/>
        <v>43901</v>
      </c>
      <c r="G1685" s="11">
        <v>43901.125</v>
      </c>
      <c r="H1685" s="9">
        <f>VLOOKUP(F1685, 'Report Output'!$A$5:$Y$370, 'Hourly Table'!D1685+2, 0)</f>
        <v>18.739999999999998</v>
      </c>
      <c r="I1685" s="10">
        <f>VLOOKUP(G1685,'PJM South (2018-2020)'!B$17528:C$26311,2,0)</f>
        <v>13.32</v>
      </c>
    </row>
    <row r="1686" spans="1:9" x14ac:dyDescent="0.25">
      <c r="A1686">
        <v>2020</v>
      </c>
      <c r="B1686">
        <v>3</v>
      </c>
      <c r="C1686">
        <v>11</v>
      </c>
      <c r="D1686">
        <v>4</v>
      </c>
      <c r="E1686">
        <v>4</v>
      </c>
      <c r="F1686" s="2">
        <f t="shared" si="26"/>
        <v>43901</v>
      </c>
      <c r="G1686" s="11">
        <v>43901.166666666664</v>
      </c>
      <c r="H1686" s="9">
        <f>VLOOKUP(F1686, 'Report Output'!$A$5:$Y$370, 'Hourly Table'!D1686+2, 0)</f>
        <v>19.04</v>
      </c>
      <c r="I1686" s="10">
        <f>VLOOKUP(G1686,'PJM South (2018-2020)'!B$17528:C$26311,2,0)</f>
        <v>13.88</v>
      </c>
    </row>
    <row r="1687" spans="1:9" x14ac:dyDescent="0.25">
      <c r="A1687">
        <v>2020</v>
      </c>
      <c r="B1687">
        <v>3</v>
      </c>
      <c r="C1687">
        <v>11</v>
      </c>
      <c r="D1687">
        <v>5</v>
      </c>
      <c r="E1687">
        <v>4</v>
      </c>
      <c r="F1687" s="2">
        <f t="shared" si="26"/>
        <v>43901</v>
      </c>
      <c r="G1687" s="11">
        <v>43901.208333333336</v>
      </c>
      <c r="H1687" s="9">
        <f>VLOOKUP(F1687, 'Report Output'!$A$5:$Y$370, 'Hourly Table'!D1687+2, 0)</f>
        <v>19.13</v>
      </c>
      <c r="I1687" s="10">
        <f>VLOOKUP(G1687,'PJM South (2018-2020)'!B$17528:C$26311,2,0)</f>
        <v>16.86</v>
      </c>
    </row>
    <row r="1688" spans="1:9" x14ac:dyDescent="0.25">
      <c r="A1688">
        <v>2020</v>
      </c>
      <c r="B1688">
        <v>3</v>
      </c>
      <c r="C1688">
        <v>11</v>
      </c>
      <c r="D1688">
        <v>6</v>
      </c>
      <c r="E1688">
        <v>4</v>
      </c>
      <c r="F1688" s="2">
        <f t="shared" si="26"/>
        <v>43901</v>
      </c>
      <c r="G1688" s="11">
        <v>43901.25</v>
      </c>
      <c r="H1688" s="9">
        <f>VLOOKUP(F1688, 'Report Output'!$A$5:$Y$370, 'Hourly Table'!D1688+2, 0)</f>
        <v>19.57</v>
      </c>
      <c r="I1688" s="10">
        <f>VLOOKUP(G1688,'PJM South (2018-2020)'!B$17528:C$26311,2,0)</f>
        <v>45.25</v>
      </c>
    </row>
    <row r="1689" spans="1:9" x14ac:dyDescent="0.25">
      <c r="A1689">
        <v>2020</v>
      </c>
      <c r="B1689">
        <v>3</v>
      </c>
      <c r="C1689">
        <v>11</v>
      </c>
      <c r="D1689">
        <v>7</v>
      </c>
      <c r="E1689">
        <v>4</v>
      </c>
      <c r="F1689" s="2">
        <f t="shared" si="26"/>
        <v>43901</v>
      </c>
      <c r="G1689" s="11">
        <v>43901.291666666664</v>
      </c>
      <c r="H1689" s="9">
        <f>VLOOKUP(F1689, 'Report Output'!$A$5:$Y$370, 'Hourly Table'!D1689+2, 0)</f>
        <v>18.989999999999998</v>
      </c>
      <c r="I1689" s="10">
        <f>VLOOKUP(G1689,'PJM South (2018-2020)'!B$17528:C$26311,2,0)</f>
        <v>71.13</v>
      </c>
    </row>
    <row r="1690" spans="1:9" x14ac:dyDescent="0.25">
      <c r="A1690">
        <v>2020</v>
      </c>
      <c r="B1690">
        <v>3</v>
      </c>
      <c r="C1690">
        <v>11</v>
      </c>
      <c r="D1690">
        <v>8</v>
      </c>
      <c r="E1690">
        <v>4</v>
      </c>
      <c r="F1690" s="2">
        <f t="shared" si="26"/>
        <v>43901</v>
      </c>
      <c r="G1690" s="11">
        <v>43901.333333333336</v>
      </c>
      <c r="H1690" s="9">
        <f>VLOOKUP(F1690, 'Report Output'!$A$5:$Y$370, 'Hourly Table'!D1690+2, 0)</f>
        <v>19.63</v>
      </c>
      <c r="I1690" s="10">
        <f>VLOOKUP(G1690,'PJM South (2018-2020)'!B$17528:C$26311,2,0)</f>
        <v>20.6</v>
      </c>
    </row>
    <row r="1691" spans="1:9" x14ac:dyDescent="0.25">
      <c r="A1691">
        <v>2020</v>
      </c>
      <c r="B1691">
        <v>3</v>
      </c>
      <c r="C1691">
        <v>11</v>
      </c>
      <c r="D1691">
        <v>9</v>
      </c>
      <c r="E1691">
        <v>4</v>
      </c>
      <c r="F1691" s="2">
        <f t="shared" si="26"/>
        <v>43901</v>
      </c>
      <c r="G1691" s="11">
        <v>43901.375</v>
      </c>
      <c r="H1691" s="9">
        <f>VLOOKUP(F1691, 'Report Output'!$A$5:$Y$370, 'Hourly Table'!D1691+2, 0)</f>
        <v>20.03</v>
      </c>
      <c r="I1691" s="10">
        <f>VLOOKUP(G1691,'PJM South (2018-2020)'!B$17528:C$26311,2,0)</f>
        <v>23.31</v>
      </c>
    </row>
    <row r="1692" spans="1:9" x14ac:dyDescent="0.25">
      <c r="A1692">
        <v>2020</v>
      </c>
      <c r="B1692">
        <v>3</v>
      </c>
      <c r="C1692">
        <v>11</v>
      </c>
      <c r="D1692">
        <v>10</v>
      </c>
      <c r="E1692">
        <v>4</v>
      </c>
      <c r="F1692" s="2">
        <f t="shared" si="26"/>
        <v>43901</v>
      </c>
      <c r="G1692" s="11">
        <v>43901.416666666664</v>
      </c>
      <c r="H1692" s="9">
        <f>VLOOKUP(F1692, 'Report Output'!$A$5:$Y$370, 'Hourly Table'!D1692+2, 0)</f>
        <v>19.670000000000002</v>
      </c>
      <c r="I1692" s="10">
        <f>VLOOKUP(G1692,'PJM South (2018-2020)'!B$17528:C$26311,2,0)</f>
        <v>21.97</v>
      </c>
    </row>
    <row r="1693" spans="1:9" x14ac:dyDescent="0.25">
      <c r="A1693">
        <v>2020</v>
      </c>
      <c r="B1693">
        <v>3</v>
      </c>
      <c r="C1693">
        <v>11</v>
      </c>
      <c r="D1693">
        <v>11</v>
      </c>
      <c r="E1693">
        <v>4</v>
      </c>
      <c r="F1693" s="2">
        <f t="shared" si="26"/>
        <v>43901</v>
      </c>
      <c r="G1693" s="11">
        <v>43901.458333333336</v>
      </c>
      <c r="H1693" s="9">
        <f>VLOOKUP(F1693, 'Report Output'!$A$5:$Y$370, 'Hourly Table'!D1693+2, 0)</f>
        <v>19.59</v>
      </c>
      <c r="I1693" s="10">
        <f>VLOOKUP(G1693,'PJM South (2018-2020)'!B$17528:C$26311,2,0)</f>
        <v>17.38</v>
      </c>
    </row>
    <row r="1694" spans="1:9" x14ac:dyDescent="0.25">
      <c r="A1694">
        <v>2020</v>
      </c>
      <c r="B1694">
        <v>3</v>
      </c>
      <c r="C1694">
        <v>11</v>
      </c>
      <c r="D1694">
        <v>12</v>
      </c>
      <c r="E1694">
        <v>4</v>
      </c>
      <c r="F1694" s="2">
        <f t="shared" si="26"/>
        <v>43901</v>
      </c>
      <c r="G1694" s="11">
        <v>43901.5</v>
      </c>
      <c r="H1694" s="9">
        <f>VLOOKUP(F1694, 'Report Output'!$A$5:$Y$370, 'Hourly Table'!D1694+2, 0)</f>
        <v>19.43</v>
      </c>
      <c r="I1694" s="10">
        <f>VLOOKUP(G1694,'PJM South (2018-2020)'!B$17528:C$26311,2,0)</f>
        <v>56.57</v>
      </c>
    </row>
    <row r="1695" spans="1:9" x14ac:dyDescent="0.25">
      <c r="A1695">
        <v>2020</v>
      </c>
      <c r="B1695">
        <v>3</v>
      </c>
      <c r="C1695">
        <v>11</v>
      </c>
      <c r="D1695">
        <v>13</v>
      </c>
      <c r="E1695">
        <v>4</v>
      </c>
      <c r="F1695" s="2">
        <f t="shared" si="26"/>
        <v>43901</v>
      </c>
      <c r="G1695" s="11">
        <v>43901.541666666664</v>
      </c>
      <c r="H1695" s="9">
        <f>VLOOKUP(F1695, 'Report Output'!$A$5:$Y$370, 'Hourly Table'!D1695+2, 0)</f>
        <v>19.440000000000001</v>
      </c>
      <c r="I1695" s="10">
        <f>VLOOKUP(G1695,'PJM South (2018-2020)'!B$17528:C$26311,2,0)</f>
        <v>19.73</v>
      </c>
    </row>
    <row r="1696" spans="1:9" x14ac:dyDescent="0.25">
      <c r="A1696">
        <v>2020</v>
      </c>
      <c r="B1696">
        <v>3</v>
      </c>
      <c r="C1696">
        <v>11</v>
      </c>
      <c r="D1696">
        <v>14</v>
      </c>
      <c r="E1696">
        <v>4</v>
      </c>
      <c r="F1696" s="2">
        <f t="shared" si="26"/>
        <v>43901</v>
      </c>
      <c r="G1696" s="11">
        <v>43901.583333333336</v>
      </c>
      <c r="H1696" s="9">
        <f>VLOOKUP(F1696, 'Report Output'!$A$5:$Y$370, 'Hourly Table'!D1696+2, 0)</f>
        <v>19.170000000000002</v>
      </c>
      <c r="I1696" s="10">
        <f>VLOOKUP(G1696,'PJM South (2018-2020)'!B$17528:C$26311,2,0)</f>
        <v>17.97</v>
      </c>
    </row>
    <row r="1697" spans="1:9" x14ac:dyDescent="0.25">
      <c r="A1697">
        <v>2020</v>
      </c>
      <c r="B1697">
        <v>3</v>
      </c>
      <c r="C1697">
        <v>11</v>
      </c>
      <c r="D1697">
        <v>15</v>
      </c>
      <c r="E1697">
        <v>4</v>
      </c>
      <c r="F1697" s="2">
        <f t="shared" si="26"/>
        <v>43901</v>
      </c>
      <c r="G1697" s="11">
        <v>43901.625</v>
      </c>
      <c r="H1697" s="9">
        <f>VLOOKUP(F1697, 'Report Output'!$A$5:$Y$370, 'Hourly Table'!D1697+2, 0)</f>
        <v>18.93</v>
      </c>
      <c r="I1697" s="10">
        <f>VLOOKUP(G1697,'PJM South (2018-2020)'!B$17528:C$26311,2,0)</f>
        <v>18.489999999999998</v>
      </c>
    </row>
    <row r="1698" spans="1:9" x14ac:dyDescent="0.25">
      <c r="A1698">
        <v>2020</v>
      </c>
      <c r="B1698">
        <v>3</v>
      </c>
      <c r="C1698">
        <v>11</v>
      </c>
      <c r="D1698">
        <v>16</v>
      </c>
      <c r="E1698">
        <v>4</v>
      </c>
      <c r="F1698" s="2">
        <f t="shared" si="26"/>
        <v>43901</v>
      </c>
      <c r="G1698" s="11">
        <v>43901.666666666664</v>
      </c>
      <c r="H1698" s="9">
        <f>VLOOKUP(F1698, 'Report Output'!$A$5:$Y$370, 'Hourly Table'!D1698+2, 0)</f>
        <v>19.149999999999999</v>
      </c>
      <c r="I1698" s="10">
        <f>VLOOKUP(G1698,'PJM South (2018-2020)'!B$17528:C$26311,2,0)</f>
        <v>19.47</v>
      </c>
    </row>
    <row r="1699" spans="1:9" x14ac:dyDescent="0.25">
      <c r="A1699">
        <v>2020</v>
      </c>
      <c r="B1699">
        <v>3</v>
      </c>
      <c r="C1699">
        <v>11</v>
      </c>
      <c r="D1699">
        <v>17</v>
      </c>
      <c r="E1699">
        <v>4</v>
      </c>
      <c r="F1699" s="2">
        <f t="shared" si="26"/>
        <v>43901</v>
      </c>
      <c r="G1699" s="11">
        <v>43901.708333333336</v>
      </c>
      <c r="H1699" s="9">
        <f>VLOOKUP(F1699, 'Report Output'!$A$5:$Y$370, 'Hourly Table'!D1699+2, 0)</f>
        <v>19.18</v>
      </c>
      <c r="I1699" s="10">
        <f>VLOOKUP(G1699,'PJM South (2018-2020)'!B$17528:C$26311,2,0)</f>
        <v>21.07</v>
      </c>
    </row>
    <row r="1700" spans="1:9" x14ac:dyDescent="0.25">
      <c r="A1700">
        <v>2020</v>
      </c>
      <c r="B1700">
        <v>3</v>
      </c>
      <c r="C1700">
        <v>11</v>
      </c>
      <c r="D1700">
        <v>18</v>
      </c>
      <c r="E1700">
        <v>4</v>
      </c>
      <c r="F1700" s="2">
        <f t="shared" si="26"/>
        <v>43901</v>
      </c>
      <c r="G1700" s="11">
        <v>43901.75</v>
      </c>
      <c r="H1700" s="9">
        <f>VLOOKUP(F1700, 'Report Output'!$A$5:$Y$370, 'Hourly Table'!D1700+2, 0)</f>
        <v>19.28</v>
      </c>
      <c r="I1700" s="10">
        <f>VLOOKUP(G1700,'PJM South (2018-2020)'!B$17528:C$26311,2,0)</f>
        <v>18.47</v>
      </c>
    </row>
    <row r="1701" spans="1:9" x14ac:dyDescent="0.25">
      <c r="A1701">
        <v>2020</v>
      </c>
      <c r="B1701">
        <v>3</v>
      </c>
      <c r="C1701">
        <v>11</v>
      </c>
      <c r="D1701">
        <v>19</v>
      </c>
      <c r="E1701">
        <v>4</v>
      </c>
      <c r="F1701" s="2">
        <f t="shared" si="26"/>
        <v>43901</v>
      </c>
      <c r="G1701" s="11">
        <v>43901.791666666664</v>
      </c>
      <c r="H1701" s="9">
        <f>VLOOKUP(F1701, 'Report Output'!$A$5:$Y$370, 'Hourly Table'!D1701+2, 0)</f>
        <v>19.54</v>
      </c>
      <c r="I1701" s="10">
        <f>VLOOKUP(G1701,'PJM South (2018-2020)'!B$17528:C$26311,2,0)</f>
        <v>20.76</v>
      </c>
    </row>
    <row r="1702" spans="1:9" x14ac:dyDescent="0.25">
      <c r="A1702">
        <v>2020</v>
      </c>
      <c r="B1702">
        <v>3</v>
      </c>
      <c r="C1702">
        <v>11</v>
      </c>
      <c r="D1702">
        <v>20</v>
      </c>
      <c r="E1702">
        <v>4</v>
      </c>
      <c r="F1702" s="2">
        <f t="shared" si="26"/>
        <v>43901</v>
      </c>
      <c r="G1702" s="11">
        <v>43901.833333333336</v>
      </c>
      <c r="H1702" s="9">
        <f>VLOOKUP(F1702, 'Report Output'!$A$5:$Y$370, 'Hourly Table'!D1702+2, 0)</f>
        <v>19.46</v>
      </c>
      <c r="I1702" s="10">
        <f>VLOOKUP(G1702,'PJM South (2018-2020)'!B$17528:C$26311,2,0)</f>
        <v>26.75</v>
      </c>
    </row>
    <row r="1703" spans="1:9" x14ac:dyDescent="0.25">
      <c r="A1703">
        <v>2020</v>
      </c>
      <c r="B1703">
        <v>3</v>
      </c>
      <c r="C1703">
        <v>11</v>
      </c>
      <c r="D1703">
        <v>21</v>
      </c>
      <c r="E1703">
        <v>4</v>
      </c>
      <c r="F1703" s="2">
        <f t="shared" si="26"/>
        <v>43901</v>
      </c>
      <c r="G1703" s="11">
        <v>43901.875</v>
      </c>
      <c r="H1703" s="9">
        <f>VLOOKUP(F1703, 'Report Output'!$A$5:$Y$370, 'Hourly Table'!D1703+2, 0)</f>
        <v>19.28</v>
      </c>
      <c r="I1703" s="10">
        <f>VLOOKUP(G1703,'PJM South (2018-2020)'!B$17528:C$26311,2,0)</f>
        <v>23.3</v>
      </c>
    </row>
    <row r="1704" spans="1:9" x14ac:dyDescent="0.25">
      <c r="A1704">
        <v>2020</v>
      </c>
      <c r="B1704">
        <v>3</v>
      </c>
      <c r="C1704">
        <v>11</v>
      </c>
      <c r="D1704">
        <v>22</v>
      </c>
      <c r="E1704">
        <v>4</v>
      </c>
      <c r="F1704" s="2">
        <f t="shared" si="26"/>
        <v>43901</v>
      </c>
      <c r="G1704" s="11">
        <v>43901.916666666664</v>
      </c>
      <c r="H1704" s="9">
        <f>VLOOKUP(F1704, 'Report Output'!$A$5:$Y$370, 'Hourly Table'!D1704+2, 0)</f>
        <v>19.18</v>
      </c>
      <c r="I1704" s="10">
        <f>VLOOKUP(G1704,'PJM South (2018-2020)'!B$17528:C$26311,2,0)</f>
        <v>18.61</v>
      </c>
    </row>
    <row r="1705" spans="1:9" x14ac:dyDescent="0.25">
      <c r="A1705">
        <v>2020</v>
      </c>
      <c r="B1705">
        <v>3</v>
      </c>
      <c r="C1705">
        <v>11</v>
      </c>
      <c r="D1705">
        <v>23</v>
      </c>
      <c r="E1705">
        <v>4</v>
      </c>
      <c r="F1705" s="2">
        <f t="shared" si="26"/>
        <v>43901</v>
      </c>
      <c r="G1705" s="11">
        <v>43901.958333333336</v>
      </c>
      <c r="H1705" s="9">
        <f>VLOOKUP(F1705, 'Report Output'!$A$5:$Y$370, 'Hourly Table'!D1705+2, 0)</f>
        <v>18.89</v>
      </c>
      <c r="I1705" s="10">
        <f>VLOOKUP(G1705,'PJM South (2018-2020)'!B$17528:C$26311,2,0)</f>
        <v>16.82</v>
      </c>
    </row>
    <row r="1706" spans="1:9" x14ac:dyDescent="0.25">
      <c r="A1706">
        <v>2020</v>
      </c>
      <c r="B1706">
        <v>3</v>
      </c>
      <c r="C1706">
        <v>12</v>
      </c>
      <c r="D1706">
        <v>0</v>
      </c>
      <c r="E1706">
        <v>5</v>
      </c>
      <c r="F1706" s="2">
        <f t="shared" si="26"/>
        <v>43902</v>
      </c>
      <c r="G1706" s="11">
        <v>43902</v>
      </c>
      <c r="H1706" s="9">
        <f>VLOOKUP(F1706, 'Report Output'!$A$5:$Y$370, 'Hourly Table'!D1706+2, 0)</f>
        <v>18.54</v>
      </c>
      <c r="I1706" s="10">
        <f>VLOOKUP(G1706,'PJM South (2018-2020)'!B$17528:C$26311,2,0)</f>
        <v>16.47</v>
      </c>
    </row>
    <row r="1707" spans="1:9" x14ac:dyDescent="0.25">
      <c r="A1707">
        <v>2020</v>
      </c>
      <c r="B1707">
        <v>3</v>
      </c>
      <c r="C1707">
        <v>12</v>
      </c>
      <c r="D1707">
        <v>1</v>
      </c>
      <c r="E1707">
        <v>5</v>
      </c>
      <c r="F1707" s="2">
        <f t="shared" si="26"/>
        <v>43902</v>
      </c>
      <c r="G1707" s="11">
        <v>43902.041666666664</v>
      </c>
      <c r="H1707" s="9">
        <f>VLOOKUP(F1707, 'Report Output'!$A$5:$Y$370, 'Hourly Table'!D1707+2, 0)</f>
        <v>18.47</v>
      </c>
      <c r="I1707" s="10">
        <f>VLOOKUP(G1707,'PJM South (2018-2020)'!B$17528:C$26311,2,0)</f>
        <v>16.239999999999998</v>
      </c>
    </row>
    <row r="1708" spans="1:9" x14ac:dyDescent="0.25">
      <c r="A1708">
        <v>2020</v>
      </c>
      <c r="B1708">
        <v>3</v>
      </c>
      <c r="C1708">
        <v>12</v>
      </c>
      <c r="D1708">
        <v>2</v>
      </c>
      <c r="E1708">
        <v>5</v>
      </c>
      <c r="F1708" s="2">
        <f t="shared" si="26"/>
        <v>43902</v>
      </c>
      <c r="G1708" s="11">
        <v>43902.083333333336</v>
      </c>
      <c r="H1708" s="9">
        <f>VLOOKUP(F1708, 'Report Output'!$A$5:$Y$370, 'Hourly Table'!D1708+2, 0)</f>
        <v>18.46</v>
      </c>
      <c r="I1708" s="10">
        <f>VLOOKUP(G1708,'PJM South (2018-2020)'!B$17528:C$26311,2,0)</f>
        <v>15.04</v>
      </c>
    </row>
    <row r="1709" spans="1:9" x14ac:dyDescent="0.25">
      <c r="A1709">
        <v>2020</v>
      </c>
      <c r="B1709">
        <v>3</v>
      </c>
      <c r="C1709">
        <v>12</v>
      </c>
      <c r="D1709">
        <v>3</v>
      </c>
      <c r="E1709">
        <v>5</v>
      </c>
      <c r="F1709" s="2">
        <f t="shared" si="26"/>
        <v>43902</v>
      </c>
      <c r="G1709" s="11">
        <v>43902.125</v>
      </c>
      <c r="H1709" s="9">
        <f>VLOOKUP(F1709, 'Report Output'!$A$5:$Y$370, 'Hourly Table'!D1709+2, 0)</f>
        <v>18.55</v>
      </c>
      <c r="I1709" s="10">
        <f>VLOOKUP(G1709,'PJM South (2018-2020)'!B$17528:C$26311,2,0)</f>
        <v>14.33</v>
      </c>
    </row>
    <row r="1710" spans="1:9" x14ac:dyDescent="0.25">
      <c r="A1710">
        <v>2020</v>
      </c>
      <c r="B1710">
        <v>3</v>
      </c>
      <c r="C1710">
        <v>12</v>
      </c>
      <c r="D1710">
        <v>4</v>
      </c>
      <c r="E1710">
        <v>5</v>
      </c>
      <c r="F1710" s="2">
        <f t="shared" si="26"/>
        <v>43902</v>
      </c>
      <c r="G1710" s="11">
        <v>43902.166666666664</v>
      </c>
      <c r="H1710" s="9">
        <f>VLOOKUP(F1710, 'Report Output'!$A$5:$Y$370, 'Hourly Table'!D1710+2, 0)</f>
        <v>18.78</v>
      </c>
      <c r="I1710" s="10">
        <f>VLOOKUP(G1710,'PJM South (2018-2020)'!B$17528:C$26311,2,0)</f>
        <v>15.38</v>
      </c>
    </row>
    <row r="1711" spans="1:9" x14ac:dyDescent="0.25">
      <c r="A1711">
        <v>2020</v>
      </c>
      <c r="B1711">
        <v>3</v>
      </c>
      <c r="C1711">
        <v>12</v>
      </c>
      <c r="D1711">
        <v>5</v>
      </c>
      <c r="E1711">
        <v>5</v>
      </c>
      <c r="F1711" s="2">
        <f t="shared" si="26"/>
        <v>43902</v>
      </c>
      <c r="G1711" s="11">
        <v>43902.208333333336</v>
      </c>
      <c r="H1711" s="9">
        <f>VLOOKUP(F1711, 'Report Output'!$A$5:$Y$370, 'Hourly Table'!D1711+2, 0)</f>
        <v>19.170000000000002</v>
      </c>
      <c r="I1711" s="10">
        <f>VLOOKUP(G1711,'PJM South (2018-2020)'!B$17528:C$26311,2,0)</f>
        <v>15.75</v>
      </c>
    </row>
    <row r="1712" spans="1:9" x14ac:dyDescent="0.25">
      <c r="A1712">
        <v>2020</v>
      </c>
      <c r="B1712">
        <v>3</v>
      </c>
      <c r="C1712">
        <v>12</v>
      </c>
      <c r="D1712">
        <v>6</v>
      </c>
      <c r="E1712">
        <v>5</v>
      </c>
      <c r="F1712" s="2">
        <f t="shared" si="26"/>
        <v>43902</v>
      </c>
      <c r="G1712" s="11">
        <v>43902.25</v>
      </c>
      <c r="H1712" s="9">
        <f>VLOOKUP(F1712, 'Report Output'!$A$5:$Y$370, 'Hourly Table'!D1712+2, 0)</f>
        <v>19.559999999999999</v>
      </c>
      <c r="I1712" s="10">
        <f>VLOOKUP(G1712,'PJM South (2018-2020)'!B$17528:C$26311,2,0)</f>
        <v>20.38</v>
      </c>
    </row>
    <row r="1713" spans="1:9" x14ac:dyDescent="0.25">
      <c r="A1713">
        <v>2020</v>
      </c>
      <c r="B1713">
        <v>3</v>
      </c>
      <c r="C1713">
        <v>12</v>
      </c>
      <c r="D1713">
        <v>7</v>
      </c>
      <c r="E1713">
        <v>5</v>
      </c>
      <c r="F1713" s="2">
        <f t="shared" si="26"/>
        <v>43902</v>
      </c>
      <c r="G1713" s="11">
        <v>43902.291666666664</v>
      </c>
      <c r="H1713" s="9">
        <f>VLOOKUP(F1713, 'Report Output'!$A$5:$Y$370, 'Hourly Table'!D1713+2, 0)</f>
        <v>19.46</v>
      </c>
      <c r="I1713" s="10">
        <f>VLOOKUP(G1713,'PJM South (2018-2020)'!B$17528:C$26311,2,0)</f>
        <v>27.31</v>
      </c>
    </row>
    <row r="1714" spans="1:9" x14ac:dyDescent="0.25">
      <c r="A1714">
        <v>2020</v>
      </c>
      <c r="B1714">
        <v>3</v>
      </c>
      <c r="C1714">
        <v>12</v>
      </c>
      <c r="D1714">
        <v>8</v>
      </c>
      <c r="E1714">
        <v>5</v>
      </c>
      <c r="F1714" s="2">
        <f t="shared" si="26"/>
        <v>43902</v>
      </c>
      <c r="G1714" s="11">
        <v>43902.333333333336</v>
      </c>
      <c r="H1714" s="9">
        <f>VLOOKUP(F1714, 'Report Output'!$A$5:$Y$370, 'Hourly Table'!D1714+2, 0)</f>
        <v>19.16</v>
      </c>
      <c r="I1714" s="10">
        <f>VLOOKUP(G1714,'PJM South (2018-2020)'!B$17528:C$26311,2,0)</f>
        <v>22.28</v>
      </c>
    </row>
    <row r="1715" spans="1:9" x14ac:dyDescent="0.25">
      <c r="A1715">
        <v>2020</v>
      </c>
      <c r="B1715">
        <v>3</v>
      </c>
      <c r="C1715">
        <v>12</v>
      </c>
      <c r="D1715">
        <v>9</v>
      </c>
      <c r="E1715">
        <v>5</v>
      </c>
      <c r="F1715" s="2">
        <f t="shared" si="26"/>
        <v>43902</v>
      </c>
      <c r="G1715" s="11">
        <v>43902.375</v>
      </c>
      <c r="H1715" s="9">
        <f>VLOOKUP(F1715, 'Report Output'!$A$5:$Y$370, 'Hourly Table'!D1715+2, 0)</f>
        <v>19.149999999999999</v>
      </c>
      <c r="I1715" s="10">
        <f>VLOOKUP(G1715,'PJM South (2018-2020)'!B$17528:C$26311,2,0)</f>
        <v>19.11</v>
      </c>
    </row>
    <row r="1716" spans="1:9" x14ac:dyDescent="0.25">
      <c r="A1716">
        <v>2020</v>
      </c>
      <c r="B1716">
        <v>3</v>
      </c>
      <c r="C1716">
        <v>12</v>
      </c>
      <c r="D1716">
        <v>10</v>
      </c>
      <c r="E1716">
        <v>5</v>
      </c>
      <c r="F1716" s="2">
        <f t="shared" si="26"/>
        <v>43902</v>
      </c>
      <c r="G1716" s="11">
        <v>43902.416666666664</v>
      </c>
      <c r="H1716" s="9">
        <f>VLOOKUP(F1716, 'Report Output'!$A$5:$Y$370, 'Hourly Table'!D1716+2, 0)</f>
        <v>18.68</v>
      </c>
      <c r="I1716" s="10">
        <f>VLOOKUP(G1716,'PJM South (2018-2020)'!B$17528:C$26311,2,0)</f>
        <v>19.7</v>
      </c>
    </row>
    <row r="1717" spans="1:9" x14ac:dyDescent="0.25">
      <c r="A1717">
        <v>2020</v>
      </c>
      <c r="B1717">
        <v>3</v>
      </c>
      <c r="C1717">
        <v>12</v>
      </c>
      <c r="D1717">
        <v>11</v>
      </c>
      <c r="E1717">
        <v>5</v>
      </c>
      <c r="F1717" s="2">
        <f t="shared" si="26"/>
        <v>43902</v>
      </c>
      <c r="G1717" s="11">
        <v>43902.458333333336</v>
      </c>
      <c r="H1717" s="9">
        <f>VLOOKUP(F1717, 'Report Output'!$A$5:$Y$370, 'Hourly Table'!D1717+2, 0)</f>
        <v>19.23</v>
      </c>
      <c r="I1717" s="10">
        <f>VLOOKUP(G1717,'PJM South (2018-2020)'!B$17528:C$26311,2,0)</f>
        <v>17.329999999999998</v>
      </c>
    </row>
    <row r="1718" spans="1:9" x14ac:dyDescent="0.25">
      <c r="A1718">
        <v>2020</v>
      </c>
      <c r="B1718">
        <v>3</v>
      </c>
      <c r="C1718">
        <v>12</v>
      </c>
      <c r="D1718">
        <v>12</v>
      </c>
      <c r="E1718">
        <v>5</v>
      </c>
      <c r="F1718" s="2">
        <f t="shared" si="26"/>
        <v>43902</v>
      </c>
      <c r="G1718" s="11">
        <v>43902.5</v>
      </c>
      <c r="H1718" s="9">
        <f>VLOOKUP(F1718, 'Report Output'!$A$5:$Y$370, 'Hourly Table'!D1718+2, 0)</f>
        <v>19.23</v>
      </c>
      <c r="I1718" s="10">
        <f>VLOOKUP(G1718,'PJM South (2018-2020)'!B$17528:C$26311,2,0)</f>
        <v>17.43</v>
      </c>
    </row>
    <row r="1719" spans="1:9" x14ac:dyDescent="0.25">
      <c r="A1719">
        <v>2020</v>
      </c>
      <c r="B1719">
        <v>3</v>
      </c>
      <c r="C1719">
        <v>12</v>
      </c>
      <c r="D1719">
        <v>13</v>
      </c>
      <c r="E1719">
        <v>5</v>
      </c>
      <c r="F1719" s="2">
        <f t="shared" si="26"/>
        <v>43902</v>
      </c>
      <c r="G1719" s="11">
        <v>43902.541666666664</v>
      </c>
      <c r="H1719" s="9">
        <f>VLOOKUP(F1719, 'Report Output'!$A$5:$Y$370, 'Hourly Table'!D1719+2, 0)</f>
        <v>19.170000000000002</v>
      </c>
      <c r="I1719" s="10">
        <f>VLOOKUP(G1719,'PJM South (2018-2020)'!B$17528:C$26311,2,0)</f>
        <v>16.62</v>
      </c>
    </row>
    <row r="1720" spans="1:9" x14ac:dyDescent="0.25">
      <c r="A1720">
        <v>2020</v>
      </c>
      <c r="B1720">
        <v>3</v>
      </c>
      <c r="C1720">
        <v>12</v>
      </c>
      <c r="D1720">
        <v>14</v>
      </c>
      <c r="E1720">
        <v>5</v>
      </c>
      <c r="F1720" s="2">
        <f t="shared" si="26"/>
        <v>43902</v>
      </c>
      <c r="G1720" s="11">
        <v>43902.583333333336</v>
      </c>
      <c r="H1720" s="9">
        <f>VLOOKUP(F1720, 'Report Output'!$A$5:$Y$370, 'Hourly Table'!D1720+2, 0)</f>
        <v>19.3</v>
      </c>
      <c r="I1720" s="10">
        <f>VLOOKUP(G1720,'PJM South (2018-2020)'!B$17528:C$26311,2,0)</f>
        <v>16.25</v>
      </c>
    </row>
    <row r="1721" spans="1:9" x14ac:dyDescent="0.25">
      <c r="A1721">
        <v>2020</v>
      </c>
      <c r="B1721">
        <v>3</v>
      </c>
      <c r="C1721">
        <v>12</v>
      </c>
      <c r="D1721">
        <v>15</v>
      </c>
      <c r="E1721">
        <v>5</v>
      </c>
      <c r="F1721" s="2">
        <f t="shared" si="26"/>
        <v>43902</v>
      </c>
      <c r="G1721" s="11">
        <v>43902.625</v>
      </c>
      <c r="H1721" s="9">
        <f>VLOOKUP(F1721, 'Report Output'!$A$5:$Y$370, 'Hourly Table'!D1721+2, 0)</f>
        <v>19.22</v>
      </c>
      <c r="I1721" s="10">
        <f>VLOOKUP(G1721,'PJM South (2018-2020)'!B$17528:C$26311,2,0)</f>
        <v>16.47</v>
      </c>
    </row>
    <row r="1722" spans="1:9" x14ac:dyDescent="0.25">
      <c r="A1722">
        <v>2020</v>
      </c>
      <c r="B1722">
        <v>3</v>
      </c>
      <c r="C1722">
        <v>12</v>
      </c>
      <c r="D1722">
        <v>16</v>
      </c>
      <c r="E1722">
        <v>5</v>
      </c>
      <c r="F1722" s="2">
        <f t="shared" si="26"/>
        <v>43902</v>
      </c>
      <c r="G1722" s="11">
        <v>43902.666666666664</v>
      </c>
      <c r="H1722" s="9">
        <f>VLOOKUP(F1722, 'Report Output'!$A$5:$Y$370, 'Hourly Table'!D1722+2, 0)</f>
        <v>19.28</v>
      </c>
      <c r="I1722" s="10">
        <f>VLOOKUP(G1722,'PJM South (2018-2020)'!B$17528:C$26311,2,0)</f>
        <v>15.86</v>
      </c>
    </row>
    <row r="1723" spans="1:9" x14ac:dyDescent="0.25">
      <c r="A1723">
        <v>2020</v>
      </c>
      <c r="B1723">
        <v>3</v>
      </c>
      <c r="C1723">
        <v>12</v>
      </c>
      <c r="D1723">
        <v>17</v>
      </c>
      <c r="E1723">
        <v>5</v>
      </c>
      <c r="F1723" s="2">
        <f t="shared" si="26"/>
        <v>43902</v>
      </c>
      <c r="G1723" s="11">
        <v>43902.708333333336</v>
      </c>
      <c r="H1723" s="9">
        <f>VLOOKUP(F1723, 'Report Output'!$A$5:$Y$370, 'Hourly Table'!D1723+2, 0)</f>
        <v>19.52</v>
      </c>
      <c r="I1723" s="10">
        <f>VLOOKUP(G1723,'PJM South (2018-2020)'!B$17528:C$26311,2,0)</f>
        <v>18.29</v>
      </c>
    </row>
    <row r="1724" spans="1:9" x14ac:dyDescent="0.25">
      <c r="A1724">
        <v>2020</v>
      </c>
      <c r="B1724">
        <v>3</v>
      </c>
      <c r="C1724">
        <v>12</v>
      </c>
      <c r="D1724">
        <v>18</v>
      </c>
      <c r="E1724">
        <v>5</v>
      </c>
      <c r="F1724" s="2">
        <f t="shared" si="26"/>
        <v>43902</v>
      </c>
      <c r="G1724" s="11">
        <v>43902.75</v>
      </c>
      <c r="H1724" s="9">
        <f>VLOOKUP(F1724, 'Report Output'!$A$5:$Y$370, 'Hourly Table'!D1724+2, 0)</f>
        <v>19.53</v>
      </c>
      <c r="I1724" s="10">
        <f>VLOOKUP(G1724,'PJM South (2018-2020)'!B$17528:C$26311,2,0)</f>
        <v>18.88</v>
      </c>
    </row>
    <row r="1725" spans="1:9" x14ac:dyDescent="0.25">
      <c r="A1725">
        <v>2020</v>
      </c>
      <c r="B1725">
        <v>3</v>
      </c>
      <c r="C1725">
        <v>12</v>
      </c>
      <c r="D1725">
        <v>19</v>
      </c>
      <c r="E1725">
        <v>5</v>
      </c>
      <c r="F1725" s="2">
        <f t="shared" si="26"/>
        <v>43902</v>
      </c>
      <c r="G1725" s="11">
        <v>43902.791666666664</v>
      </c>
      <c r="H1725" s="9">
        <f>VLOOKUP(F1725, 'Report Output'!$A$5:$Y$370, 'Hourly Table'!D1725+2, 0)</f>
        <v>19.559999999999999</v>
      </c>
      <c r="I1725" s="10">
        <f>VLOOKUP(G1725,'PJM South (2018-2020)'!B$17528:C$26311,2,0)</f>
        <v>22.4</v>
      </c>
    </row>
    <row r="1726" spans="1:9" x14ac:dyDescent="0.25">
      <c r="A1726">
        <v>2020</v>
      </c>
      <c r="B1726">
        <v>3</v>
      </c>
      <c r="C1726">
        <v>12</v>
      </c>
      <c r="D1726">
        <v>20</v>
      </c>
      <c r="E1726">
        <v>5</v>
      </c>
      <c r="F1726" s="2">
        <f t="shared" si="26"/>
        <v>43902</v>
      </c>
      <c r="G1726" s="11">
        <v>43902.833333333336</v>
      </c>
      <c r="H1726" s="9">
        <f>VLOOKUP(F1726, 'Report Output'!$A$5:$Y$370, 'Hourly Table'!D1726+2, 0)</f>
        <v>19.39</v>
      </c>
      <c r="I1726" s="10">
        <f>VLOOKUP(G1726,'PJM South (2018-2020)'!B$17528:C$26311,2,0)</f>
        <v>19.07</v>
      </c>
    </row>
    <row r="1727" spans="1:9" x14ac:dyDescent="0.25">
      <c r="A1727">
        <v>2020</v>
      </c>
      <c r="B1727">
        <v>3</v>
      </c>
      <c r="C1727">
        <v>12</v>
      </c>
      <c r="D1727">
        <v>21</v>
      </c>
      <c r="E1727">
        <v>5</v>
      </c>
      <c r="F1727" s="2">
        <f t="shared" si="26"/>
        <v>43902</v>
      </c>
      <c r="G1727" s="11">
        <v>43902.875</v>
      </c>
      <c r="H1727" s="9">
        <f>VLOOKUP(F1727, 'Report Output'!$A$5:$Y$370, 'Hourly Table'!D1727+2, 0)</f>
        <v>18.97</v>
      </c>
      <c r="I1727" s="10">
        <f>VLOOKUP(G1727,'PJM South (2018-2020)'!B$17528:C$26311,2,0)</f>
        <v>17.760000000000002</v>
      </c>
    </row>
    <row r="1728" spans="1:9" x14ac:dyDescent="0.25">
      <c r="A1728">
        <v>2020</v>
      </c>
      <c r="B1728">
        <v>3</v>
      </c>
      <c r="C1728">
        <v>12</v>
      </c>
      <c r="D1728">
        <v>22</v>
      </c>
      <c r="E1728">
        <v>5</v>
      </c>
      <c r="F1728" s="2">
        <f t="shared" si="26"/>
        <v>43902</v>
      </c>
      <c r="G1728" s="11">
        <v>43902.916666666664</v>
      </c>
      <c r="H1728" s="9">
        <f>VLOOKUP(F1728, 'Report Output'!$A$5:$Y$370, 'Hourly Table'!D1728+2, 0)</f>
        <v>18.88</v>
      </c>
      <c r="I1728" s="10">
        <f>VLOOKUP(G1728,'PJM South (2018-2020)'!B$17528:C$26311,2,0)</f>
        <v>14.43</v>
      </c>
    </row>
    <row r="1729" spans="1:9" x14ac:dyDescent="0.25">
      <c r="A1729">
        <v>2020</v>
      </c>
      <c r="B1729">
        <v>3</v>
      </c>
      <c r="C1729">
        <v>12</v>
      </c>
      <c r="D1729">
        <v>23</v>
      </c>
      <c r="E1729">
        <v>5</v>
      </c>
      <c r="F1729" s="2">
        <f t="shared" si="26"/>
        <v>43902</v>
      </c>
      <c r="G1729" s="11">
        <v>43902.958333333336</v>
      </c>
      <c r="H1729" s="9">
        <f>VLOOKUP(F1729, 'Report Output'!$A$5:$Y$370, 'Hourly Table'!D1729+2, 0)</f>
        <v>18.63</v>
      </c>
      <c r="I1729" s="10">
        <f>VLOOKUP(G1729,'PJM South (2018-2020)'!B$17528:C$26311,2,0)</f>
        <v>13.22</v>
      </c>
    </row>
    <row r="1730" spans="1:9" x14ac:dyDescent="0.25">
      <c r="A1730">
        <v>2020</v>
      </c>
      <c r="B1730">
        <v>3</v>
      </c>
      <c r="C1730">
        <v>13</v>
      </c>
      <c r="D1730">
        <v>0</v>
      </c>
      <c r="E1730">
        <v>6</v>
      </c>
      <c r="F1730" s="2">
        <f t="shared" si="26"/>
        <v>43903</v>
      </c>
      <c r="G1730" s="11">
        <v>43903</v>
      </c>
      <c r="H1730" s="9">
        <f>VLOOKUP(F1730, 'Report Output'!$A$5:$Y$370, 'Hourly Table'!D1730+2, 0)</f>
        <v>18.43</v>
      </c>
      <c r="I1730" s="10">
        <f>VLOOKUP(G1730,'PJM South (2018-2020)'!B$17528:C$26311,2,0)</f>
        <v>11.13</v>
      </c>
    </row>
    <row r="1731" spans="1:9" x14ac:dyDescent="0.25">
      <c r="A1731">
        <v>2020</v>
      </c>
      <c r="B1731">
        <v>3</v>
      </c>
      <c r="C1731">
        <v>13</v>
      </c>
      <c r="D1731">
        <v>1</v>
      </c>
      <c r="E1731">
        <v>6</v>
      </c>
      <c r="F1731" s="2">
        <f t="shared" ref="F1731:F1794" si="27">DATE(A1731, B1731, C1731)</f>
        <v>43903</v>
      </c>
      <c r="G1731" s="11">
        <v>43903.041666666664</v>
      </c>
      <c r="H1731" s="9">
        <f>VLOOKUP(F1731, 'Report Output'!$A$5:$Y$370, 'Hourly Table'!D1731+2, 0)</f>
        <v>18.38</v>
      </c>
      <c r="I1731" s="10">
        <f>VLOOKUP(G1731,'PJM South (2018-2020)'!B$17528:C$26311,2,0)</f>
        <v>12.1</v>
      </c>
    </row>
    <row r="1732" spans="1:9" x14ac:dyDescent="0.25">
      <c r="A1732">
        <v>2020</v>
      </c>
      <c r="B1732">
        <v>3</v>
      </c>
      <c r="C1732">
        <v>13</v>
      </c>
      <c r="D1732">
        <v>2</v>
      </c>
      <c r="E1732">
        <v>6</v>
      </c>
      <c r="F1732" s="2">
        <f t="shared" si="27"/>
        <v>43903</v>
      </c>
      <c r="G1732" s="11">
        <v>43903.083333333336</v>
      </c>
      <c r="H1732" s="9">
        <f>VLOOKUP(F1732, 'Report Output'!$A$5:$Y$370, 'Hourly Table'!D1732+2, 0)</f>
        <v>18.36</v>
      </c>
      <c r="I1732" s="10">
        <f>VLOOKUP(G1732,'PJM South (2018-2020)'!B$17528:C$26311,2,0)</f>
        <v>10.25</v>
      </c>
    </row>
    <row r="1733" spans="1:9" x14ac:dyDescent="0.25">
      <c r="A1733">
        <v>2020</v>
      </c>
      <c r="B1733">
        <v>3</v>
      </c>
      <c r="C1733">
        <v>13</v>
      </c>
      <c r="D1733">
        <v>3</v>
      </c>
      <c r="E1733">
        <v>6</v>
      </c>
      <c r="F1733" s="2">
        <f t="shared" si="27"/>
        <v>43903</v>
      </c>
      <c r="G1733" s="11">
        <v>43903.125</v>
      </c>
      <c r="H1733" s="9">
        <f>VLOOKUP(F1733, 'Report Output'!$A$5:$Y$370, 'Hourly Table'!D1733+2, 0)</f>
        <v>18.260000000000002</v>
      </c>
      <c r="I1733" s="10">
        <f>VLOOKUP(G1733,'PJM South (2018-2020)'!B$17528:C$26311,2,0)</f>
        <v>11.48</v>
      </c>
    </row>
    <row r="1734" spans="1:9" x14ac:dyDescent="0.25">
      <c r="A1734">
        <v>2020</v>
      </c>
      <c r="B1734">
        <v>3</v>
      </c>
      <c r="C1734">
        <v>13</v>
      </c>
      <c r="D1734">
        <v>4</v>
      </c>
      <c r="E1734">
        <v>6</v>
      </c>
      <c r="F1734" s="2">
        <f t="shared" si="27"/>
        <v>43903</v>
      </c>
      <c r="G1734" s="11">
        <v>43903.166666666664</v>
      </c>
      <c r="H1734" s="9">
        <f>VLOOKUP(F1734, 'Report Output'!$A$5:$Y$370, 'Hourly Table'!D1734+2, 0)</f>
        <v>18.46</v>
      </c>
      <c r="I1734" s="10">
        <f>VLOOKUP(G1734,'PJM South (2018-2020)'!B$17528:C$26311,2,0)</f>
        <v>11.16</v>
      </c>
    </row>
    <row r="1735" spans="1:9" x14ac:dyDescent="0.25">
      <c r="A1735">
        <v>2020</v>
      </c>
      <c r="B1735">
        <v>3</v>
      </c>
      <c r="C1735">
        <v>13</v>
      </c>
      <c r="D1735">
        <v>5</v>
      </c>
      <c r="E1735">
        <v>6</v>
      </c>
      <c r="F1735" s="2">
        <f t="shared" si="27"/>
        <v>43903</v>
      </c>
      <c r="G1735" s="11">
        <v>43903.208333333336</v>
      </c>
      <c r="H1735" s="9">
        <f>VLOOKUP(F1735, 'Report Output'!$A$5:$Y$370, 'Hourly Table'!D1735+2, 0)</f>
        <v>18.84</v>
      </c>
      <c r="I1735" s="10">
        <f>VLOOKUP(G1735,'PJM South (2018-2020)'!B$17528:C$26311,2,0)</f>
        <v>11.35</v>
      </c>
    </row>
    <row r="1736" spans="1:9" x14ac:dyDescent="0.25">
      <c r="A1736">
        <v>2020</v>
      </c>
      <c r="B1736">
        <v>3</v>
      </c>
      <c r="C1736">
        <v>13</v>
      </c>
      <c r="D1736">
        <v>6</v>
      </c>
      <c r="E1736">
        <v>6</v>
      </c>
      <c r="F1736" s="2">
        <f t="shared" si="27"/>
        <v>43903</v>
      </c>
      <c r="G1736" s="11">
        <v>43903.25</v>
      </c>
      <c r="H1736" s="9">
        <f>VLOOKUP(F1736, 'Report Output'!$A$5:$Y$370, 'Hourly Table'!D1736+2, 0)</f>
        <v>19.54</v>
      </c>
      <c r="I1736" s="10">
        <f>VLOOKUP(G1736,'PJM South (2018-2020)'!B$17528:C$26311,2,0)</f>
        <v>14.12</v>
      </c>
    </row>
    <row r="1737" spans="1:9" x14ac:dyDescent="0.25">
      <c r="A1737">
        <v>2020</v>
      </c>
      <c r="B1737">
        <v>3</v>
      </c>
      <c r="C1737">
        <v>13</v>
      </c>
      <c r="D1737">
        <v>7</v>
      </c>
      <c r="E1737">
        <v>6</v>
      </c>
      <c r="F1737" s="2">
        <f t="shared" si="27"/>
        <v>43903</v>
      </c>
      <c r="G1737" s="11">
        <v>43903.291666666664</v>
      </c>
      <c r="H1737" s="9">
        <f>VLOOKUP(F1737, 'Report Output'!$A$5:$Y$370, 'Hourly Table'!D1737+2, 0)</f>
        <v>18.82</v>
      </c>
      <c r="I1737" s="10">
        <f>VLOOKUP(G1737,'PJM South (2018-2020)'!B$17528:C$26311,2,0)</f>
        <v>15.47</v>
      </c>
    </row>
    <row r="1738" spans="1:9" x14ac:dyDescent="0.25">
      <c r="A1738">
        <v>2020</v>
      </c>
      <c r="B1738">
        <v>3</v>
      </c>
      <c r="C1738">
        <v>13</v>
      </c>
      <c r="D1738">
        <v>8</v>
      </c>
      <c r="E1738">
        <v>6</v>
      </c>
      <c r="F1738" s="2">
        <f t="shared" si="27"/>
        <v>43903</v>
      </c>
      <c r="G1738" s="11">
        <v>43903.333333333336</v>
      </c>
      <c r="H1738" s="9">
        <f>VLOOKUP(F1738, 'Report Output'!$A$5:$Y$370, 'Hourly Table'!D1738+2, 0)</f>
        <v>18.87</v>
      </c>
      <c r="I1738" s="10">
        <f>VLOOKUP(G1738,'PJM South (2018-2020)'!B$17528:C$26311,2,0)</f>
        <v>19.37</v>
      </c>
    </row>
    <row r="1739" spans="1:9" x14ac:dyDescent="0.25">
      <c r="A1739">
        <v>2020</v>
      </c>
      <c r="B1739">
        <v>3</v>
      </c>
      <c r="C1739">
        <v>13</v>
      </c>
      <c r="D1739">
        <v>9</v>
      </c>
      <c r="E1739">
        <v>6</v>
      </c>
      <c r="F1739" s="2">
        <f t="shared" si="27"/>
        <v>43903</v>
      </c>
      <c r="G1739" s="11">
        <v>43903.375</v>
      </c>
      <c r="H1739" s="9">
        <f>VLOOKUP(F1739, 'Report Output'!$A$5:$Y$370, 'Hourly Table'!D1739+2, 0)</f>
        <v>18.760000000000002</v>
      </c>
      <c r="I1739" s="10">
        <f>VLOOKUP(G1739,'PJM South (2018-2020)'!B$17528:C$26311,2,0)</f>
        <v>19.920000000000002</v>
      </c>
    </row>
    <row r="1740" spans="1:9" x14ac:dyDescent="0.25">
      <c r="A1740">
        <v>2020</v>
      </c>
      <c r="B1740">
        <v>3</v>
      </c>
      <c r="C1740">
        <v>13</v>
      </c>
      <c r="D1740">
        <v>10</v>
      </c>
      <c r="E1740">
        <v>6</v>
      </c>
      <c r="F1740" s="2">
        <f t="shared" si="27"/>
        <v>43903</v>
      </c>
      <c r="G1740" s="11">
        <v>43903.416666666664</v>
      </c>
      <c r="H1740" s="9">
        <f>VLOOKUP(F1740, 'Report Output'!$A$5:$Y$370, 'Hourly Table'!D1740+2, 0)</f>
        <v>18.649999999999999</v>
      </c>
      <c r="I1740" s="10">
        <f>VLOOKUP(G1740,'PJM South (2018-2020)'!B$17528:C$26311,2,0)</f>
        <v>15.53</v>
      </c>
    </row>
    <row r="1741" spans="1:9" x14ac:dyDescent="0.25">
      <c r="A1741">
        <v>2020</v>
      </c>
      <c r="B1741">
        <v>3</v>
      </c>
      <c r="C1741">
        <v>13</v>
      </c>
      <c r="D1741">
        <v>11</v>
      </c>
      <c r="E1741">
        <v>6</v>
      </c>
      <c r="F1741" s="2">
        <f t="shared" si="27"/>
        <v>43903</v>
      </c>
      <c r="G1741" s="11">
        <v>43903.458333333336</v>
      </c>
      <c r="H1741" s="9">
        <f>VLOOKUP(F1741, 'Report Output'!$A$5:$Y$370, 'Hourly Table'!D1741+2, 0)</f>
        <v>18.82</v>
      </c>
      <c r="I1741" s="10">
        <f>VLOOKUP(G1741,'PJM South (2018-2020)'!B$17528:C$26311,2,0)</f>
        <v>14.25</v>
      </c>
    </row>
    <row r="1742" spans="1:9" x14ac:dyDescent="0.25">
      <c r="A1742">
        <v>2020</v>
      </c>
      <c r="B1742">
        <v>3</v>
      </c>
      <c r="C1742">
        <v>13</v>
      </c>
      <c r="D1742">
        <v>12</v>
      </c>
      <c r="E1742">
        <v>6</v>
      </c>
      <c r="F1742" s="2">
        <f t="shared" si="27"/>
        <v>43903</v>
      </c>
      <c r="G1742" s="11">
        <v>43903.5</v>
      </c>
      <c r="H1742" s="9">
        <f>VLOOKUP(F1742, 'Report Output'!$A$5:$Y$370, 'Hourly Table'!D1742+2, 0)</f>
        <v>18.86</v>
      </c>
      <c r="I1742" s="10">
        <f>VLOOKUP(G1742,'PJM South (2018-2020)'!B$17528:C$26311,2,0)</f>
        <v>15.5</v>
      </c>
    </row>
    <row r="1743" spans="1:9" x14ac:dyDescent="0.25">
      <c r="A1743">
        <v>2020</v>
      </c>
      <c r="B1743">
        <v>3</v>
      </c>
      <c r="C1743">
        <v>13</v>
      </c>
      <c r="D1743">
        <v>13</v>
      </c>
      <c r="E1743">
        <v>6</v>
      </c>
      <c r="F1743" s="2">
        <f t="shared" si="27"/>
        <v>43903</v>
      </c>
      <c r="G1743" s="11">
        <v>43903.541666666664</v>
      </c>
      <c r="H1743" s="9">
        <f>VLOOKUP(F1743, 'Report Output'!$A$5:$Y$370, 'Hourly Table'!D1743+2, 0)</f>
        <v>18.77</v>
      </c>
      <c r="I1743" s="10">
        <f>VLOOKUP(G1743,'PJM South (2018-2020)'!B$17528:C$26311,2,0)</f>
        <v>15.64</v>
      </c>
    </row>
    <row r="1744" spans="1:9" x14ac:dyDescent="0.25">
      <c r="A1744">
        <v>2020</v>
      </c>
      <c r="B1744">
        <v>3</v>
      </c>
      <c r="C1744">
        <v>13</v>
      </c>
      <c r="D1744">
        <v>14</v>
      </c>
      <c r="E1744">
        <v>6</v>
      </c>
      <c r="F1744" s="2">
        <f t="shared" si="27"/>
        <v>43903</v>
      </c>
      <c r="G1744" s="11">
        <v>43903.583333333336</v>
      </c>
      <c r="H1744" s="9">
        <f>VLOOKUP(F1744, 'Report Output'!$A$5:$Y$370, 'Hourly Table'!D1744+2, 0)</f>
        <v>19.149999999999999</v>
      </c>
      <c r="I1744" s="10">
        <f>VLOOKUP(G1744,'PJM South (2018-2020)'!B$17528:C$26311,2,0)</f>
        <v>14.26</v>
      </c>
    </row>
    <row r="1745" spans="1:9" x14ac:dyDescent="0.25">
      <c r="A1745">
        <v>2020</v>
      </c>
      <c r="B1745">
        <v>3</v>
      </c>
      <c r="C1745">
        <v>13</v>
      </c>
      <c r="D1745">
        <v>15</v>
      </c>
      <c r="E1745">
        <v>6</v>
      </c>
      <c r="F1745" s="2">
        <f t="shared" si="27"/>
        <v>43903</v>
      </c>
      <c r="G1745" s="11">
        <v>43903.625</v>
      </c>
      <c r="H1745" s="9">
        <f>VLOOKUP(F1745, 'Report Output'!$A$5:$Y$370, 'Hourly Table'!D1745+2, 0)</f>
        <v>18.68</v>
      </c>
      <c r="I1745" s="10">
        <f>VLOOKUP(G1745,'PJM South (2018-2020)'!B$17528:C$26311,2,0)</f>
        <v>13.78</v>
      </c>
    </row>
    <row r="1746" spans="1:9" x14ac:dyDescent="0.25">
      <c r="A1746">
        <v>2020</v>
      </c>
      <c r="B1746">
        <v>3</v>
      </c>
      <c r="C1746">
        <v>13</v>
      </c>
      <c r="D1746">
        <v>16</v>
      </c>
      <c r="E1746">
        <v>6</v>
      </c>
      <c r="F1746" s="2">
        <f t="shared" si="27"/>
        <v>43903</v>
      </c>
      <c r="G1746" s="11">
        <v>43903.666666666664</v>
      </c>
      <c r="H1746" s="9">
        <f>VLOOKUP(F1746, 'Report Output'!$A$5:$Y$370, 'Hourly Table'!D1746+2, 0)</f>
        <v>18.93</v>
      </c>
      <c r="I1746" s="10">
        <f>VLOOKUP(G1746,'PJM South (2018-2020)'!B$17528:C$26311,2,0)</f>
        <v>14.78</v>
      </c>
    </row>
    <row r="1747" spans="1:9" x14ac:dyDescent="0.25">
      <c r="A1747">
        <v>2020</v>
      </c>
      <c r="B1747">
        <v>3</v>
      </c>
      <c r="C1747">
        <v>13</v>
      </c>
      <c r="D1747">
        <v>17</v>
      </c>
      <c r="E1747">
        <v>6</v>
      </c>
      <c r="F1747" s="2">
        <f t="shared" si="27"/>
        <v>43903</v>
      </c>
      <c r="G1747" s="11">
        <v>43903.708333333336</v>
      </c>
      <c r="H1747" s="9">
        <f>VLOOKUP(F1747, 'Report Output'!$A$5:$Y$370, 'Hourly Table'!D1747+2, 0)</f>
        <v>19.12</v>
      </c>
      <c r="I1747" s="10">
        <f>VLOOKUP(G1747,'PJM South (2018-2020)'!B$17528:C$26311,2,0)</f>
        <v>14.83</v>
      </c>
    </row>
    <row r="1748" spans="1:9" x14ac:dyDescent="0.25">
      <c r="A1748">
        <v>2020</v>
      </c>
      <c r="B1748">
        <v>3</v>
      </c>
      <c r="C1748">
        <v>13</v>
      </c>
      <c r="D1748">
        <v>18</v>
      </c>
      <c r="E1748">
        <v>6</v>
      </c>
      <c r="F1748" s="2">
        <f t="shared" si="27"/>
        <v>43903</v>
      </c>
      <c r="G1748" s="11">
        <v>43903.75</v>
      </c>
      <c r="H1748" s="9">
        <f>VLOOKUP(F1748, 'Report Output'!$A$5:$Y$370, 'Hourly Table'!D1748+2, 0)</f>
        <v>19.38</v>
      </c>
      <c r="I1748" s="10">
        <f>VLOOKUP(G1748,'PJM South (2018-2020)'!B$17528:C$26311,2,0)</f>
        <v>13.45</v>
      </c>
    </row>
    <row r="1749" spans="1:9" x14ac:dyDescent="0.25">
      <c r="A1749">
        <v>2020</v>
      </c>
      <c r="B1749">
        <v>3</v>
      </c>
      <c r="C1749">
        <v>13</v>
      </c>
      <c r="D1749">
        <v>19</v>
      </c>
      <c r="E1749">
        <v>6</v>
      </c>
      <c r="F1749" s="2">
        <f t="shared" si="27"/>
        <v>43903</v>
      </c>
      <c r="G1749" s="11">
        <v>43903.791666666664</v>
      </c>
      <c r="H1749" s="9">
        <f>VLOOKUP(F1749, 'Report Output'!$A$5:$Y$370, 'Hourly Table'!D1749+2, 0)</f>
        <v>19.579999999999998</v>
      </c>
      <c r="I1749" s="10">
        <f>VLOOKUP(G1749,'PJM South (2018-2020)'!B$17528:C$26311,2,0)</f>
        <v>18.309999999999999</v>
      </c>
    </row>
    <row r="1750" spans="1:9" x14ac:dyDescent="0.25">
      <c r="A1750">
        <v>2020</v>
      </c>
      <c r="B1750">
        <v>3</v>
      </c>
      <c r="C1750">
        <v>13</v>
      </c>
      <c r="D1750">
        <v>20</v>
      </c>
      <c r="E1750">
        <v>6</v>
      </c>
      <c r="F1750" s="2">
        <f t="shared" si="27"/>
        <v>43903</v>
      </c>
      <c r="G1750" s="11">
        <v>43903.833333333336</v>
      </c>
      <c r="H1750" s="9">
        <f>VLOOKUP(F1750, 'Report Output'!$A$5:$Y$370, 'Hourly Table'!D1750+2, 0)</f>
        <v>19.54</v>
      </c>
      <c r="I1750" s="10">
        <f>VLOOKUP(G1750,'PJM South (2018-2020)'!B$17528:C$26311,2,0)</f>
        <v>18.37</v>
      </c>
    </row>
    <row r="1751" spans="1:9" x14ac:dyDescent="0.25">
      <c r="A1751">
        <v>2020</v>
      </c>
      <c r="B1751">
        <v>3</v>
      </c>
      <c r="C1751">
        <v>13</v>
      </c>
      <c r="D1751">
        <v>21</v>
      </c>
      <c r="E1751">
        <v>6</v>
      </c>
      <c r="F1751" s="2">
        <f t="shared" si="27"/>
        <v>43903</v>
      </c>
      <c r="G1751" s="11">
        <v>43903.875</v>
      </c>
      <c r="H1751" s="9">
        <f>VLOOKUP(F1751, 'Report Output'!$A$5:$Y$370, 'Hourly Table'!D1751+2, 0)</f>
        <v>19.36</v>
      </c>
      <c r="I1751" s="10">
        <f>VLOOKUP(G1751,'PJM South (2018-2020)'!B$17528:C$26311,2,0)</f>
        <v>17.989999999999998</v>
      </c>
    </row>
    <row r="1752" spans="1:9" x14ac:dyDescent="0.25">
      <c r="A1752">
        <v>2020</v>
      </c>
      <c r="B1752">
        <v>3</v>
      </c>
      <c r="C1752">
        <v>13</v>
      </c>
      <c r="D1752">
        <v>22</v>
      </c>
      <c r="E1752">
        <v>6</v>
      </c>
      <c r="F1752" s="2">
        <f t="shared" si="27"/>
        <v>43903</v>
      </c>
      <c r="G1752" s="11">
        <v>43903.916666666664</v>
      </c>
      <c r="H1752" s="9">
        <f>VLOOKUP(F1752, 'Report Output'!$A$5:$Y$370, 'Hourly Table'!D1752+2, 0)</f>
        <v>19.489999999999998</v>
      </c>
      <c r="I1752" s="10">
        <f>VLOOKUP(G1752,'PJM South (2018-2020)'!B$17528:C$26311,2,0)</f>
        <v>14.43</v>
      </c>
    </row>
    <row r="1753" spans="1:9" x14ac:dyDescent="0.25">
      <c r="A1753">
        <v>2020</v>
      </c>
      <c r="B1753">
        <v>3</v>
      </c>
      <c r="C1753">
        <v>13</v>
      </c>
      <c r="D1753">
        <v>23</v>
      </c>
      <c r="E1753">
        <v>6</v>
      </c>
      <c r="F1753" s="2">
        <f t="shared" si="27"/>
        <v>43903</v>
      </c>
      <c r="G1753" s="11">
        <v>43903.958333333336</v>
      </c>
      <c r="H1753" s="9">
        <f>VLOOKUP(F1753, 'Report Output'!$A$5:$Y$370, 'Hourly Table'!D1753+2, 0)</f>
        <v>19.48</v>
      </c>
      <c r="I1753" s="10">
        <f>VLOOKUP(G1753,'PJM South (2018-2020)'!B$17528:C$26311,2,0)</f>
        <v>14.89</v>
      </c>
    </row>
    <row r="1754" spans="1:9" x14ac:dyDescent="0.25">
      <c r="A1754">
        <v>2020</v>
      </c>
      <c r="B1754">
        <v>3</v>
      </c>
      <c r="C1754">
        <v>14</v>
      </c>
      <c r="D1754">
        <v>0</v>
      </c>
      <c r="E1754">
        <v>7</v>
      </c>
      <c r="F1754" s="2">
        <f t="shared" si="27"/>
        <v>43904</v>
      </c>
      <c r="G1754" s="11">
        <v>43904</v>
      </c>
      <c r="H1754" s="9">
        <f>VLOOKUP(F1754, 'Report Output'!$A$5:$Y$370, 'Hourly Table'!D1754+2, 0)</f>
        <v>19.02</v>
      </c>
      <c r="I1754" s="10">
        <f>VLOOKUP(G1754,'PJM South (2018-2020)'!B$17528:C$26311,2,0)</f>
        <v>13.94</v>
      </c>
    </row>
    <row r="1755" spans="1:9" x14ac:dyDescent="0.25">
      <c r="A1755">
        <v>2020</v>
      </c>
      <c r="B1755">
        <v>3</v>
      </c>
      <c r="C1755">
        <v>14</v>
      </c>
      <c r="D1755">
        <v>1</v>
      </c>
      <c r="E1755">
        <v>7</v>
      </c>
      <c r="F1755" s="2">
        <f t="shared" si="27"/>
        <v>43904</v>
      </c>
      <c r="G1755" s="11">
        <v>43904.041666666664</v>
      </c>
      <c r="H1755" s="9">
        <f>VLOOKUP(F1755, 'Report Output'!$A$5:$Y$370, 'Hourly Table'!D1755+2, 0)</f>
        <v>19.12</v>
      </c>
      <c r="I1755" s="10">
        <f>VLOOKUP(G1755,'PJM South (2018-2020)'!B$17528:C$26311,2,0)</f>
        <v>14.64</v>
      </c>
    </row>
    <row r="1756" spans="1:9" x14ac:dyDescent="0.25">
      <c r="A1756">
        <v>2020</v>
      </c>
      <c r="B1756">
        <v>3</v>
      </c>
      <c r="C1756">
        <v>14</v>
      </c>
      <c r="D1756">
        <v>2</v>
      </c>
      <c r="E1756">
        <v>7</v>
      </c>
      <c r="F1756" s="2">
        <f t="shared" si="27"/>
        <v>43904</v>
      </c>
      <c r="G1756" s="11">
        <v>43904.083333333336</v>
      </c>
      <c r="H1756" s="9">
        <f>VLOOKUP(F1756, 'Report Output'!$A$5:$Y$370, 'Hourly Table'!D1756+2, 0)</f>
        <v>18.96</v>
      </c>
      <c r="I1756" s="10">
        <f>VLOOKUP(G1756,'PJM South (2018-2020)'!B$17528:C$26311,2,0)</f>
        <v>13.88</v>
      </c>
    </row>
    <row r="1757" spans="1:9" x14ac:dyDescent="0.25">
      <c r="A1757">
        <v>2020</v>
      </c>
      <c r="B1757">
        <v>3</v>
      </c>
      <c r="C1757">
        <v>14</v>
      </c>
      <c r="D1757">
        <v>3</v>
      </c>
      <c r="E1757">
        <v>7</v>
      </c>
      <c r="F1757" s="2">
        <f t="shared" si="27"/>
        <v>43904</v>
      </c>
      <c r="G1757" s="11">
        <v>43904.125</v>
      </c>
      <c r="H1757" s="9">
        <f>VLOOKUP(F1757, 'Report Output'!$A$5:$Y$370, 'Hourly Table'!D1757+2, 0)</f>
        <v>18.850000000000001</v>
      </c>
      <c r="I1757" s="10">
        <f>VLOOKUP(G1757,'PJM South (2018-2020)'!B$17528:C$26311,2,0)</f>
        <v>14.27</v>
      </c>
    </row>
    <row r="1758" spans="1:9" x14ac:dyDescent="0.25">
      <c r="A1758">
        <v>2020</v>
      </c>
      <c r="B1758">
        <v>3</v>
      </c>
      <c r="C1758">
        <v>14</v>
      </c>
      <c r="D1758">
        <v>4</v>
      </c>
      <c r="E1758">
        <v>7</v>
      </c>
      <c r="F1758" s="2">
        <f t="shared" si="27"/>
        <v>43904</v>
      </c>
      <c r="G1758" s="11">
        <v>43904.166666666664</v>
      </c>
      <c r="H1758" s="9">
        <f>VLOOKUP(F1758, 'Report Output'!$A$5:$Y$370, 'Hourly Table'!D1758+2, 0)</f>
        <v>18.75</v>
      </c>
      <c r="I1758" s="10">
        <f>VLOOKUP(G1758,'PJM South (2018-2020)'!B$17528:C$26311,2,0)</f>
        <v>14.04</v>
      </c>
    </row>
    <row r="1759" spans="1:9" x14ac:dyDescent="0.25">
      <c r="A1759">
        <v>2020</v>
      </c>
      <c r="B1759">
        <v>3</v>
      </c>
      <c r="C1759">
        <v>14</v>
      </c>
      <c r="D1759">
        <v>5</v>
      </c>
      <c r="E1759">
        <v>7</v>
      </c>
      <c r="F1759" s="2">
        <f t="shared" si="27"/>
        <v>43904</v>
      </c>
      <c r="G1759" s="11">
        <v>43904.208333333336</v>
      </c>
      <c r="H1759" s="9">
        <f>VLOOKUP(F1759, 'Report Output'!$A$5:$Y$370, 'Hourly Table'!D1759+2, 0)</f>
        <v>18.82</v>
      </c>
      <c r="I1759" s="10">
        <f>VLOOKUP(G1759,'PJM South (2018-2020)'!B$17528:C$26311,2,0)</f>
        <v>14.8</v>
      </c>
    </row>
    <row r="1760" spans="1:9" x14ac:dyDescent="0.25">
      <c r="A1760">
        <v>2020</v>
      </c>
      <c r="B1760">
        <v>3</v>
      </c>
      <c r="C1760">
        <v>14</v>
      </c>
      <c r="D1760">
        <v>6</v>
      </c>
      <c r="E1760">
        <v>7</v>
      </c>
      <c r="F1760" s="2">
        <f t="shared" si="27"/>
        <v>43904</v>
      </c>
      <c r="G1760" s="11">
        <v>43904.25</v>
      </c>
      <c r="H1760" s="9">
        <f>VLOOKUP(F1760, 'Report Output'!$A$5:$Y$370, 'Hourly Table'!D1760+2, 0)</f>
        <v>19.440000000000001</v>
      </c>
      <c r="I1760" s="10">
        <f>VLOOKUP(G1760,'PJM South (2018-2020)'!B$17528:C$26311,2,0)</f>
        <v>15.83</v>
      </c>
    </row>
    <row r="1761" spans="1:9" x14ac:dyDescent="0.25">
      <c r="A1761">
        <v>2020</v>
      </c>
      <c r="B1761">
        <v>3</v>
      </c>
      <c r="C1761">
        <v>14</v>
      </c>
      <c r="D1761">
        <v>7</v>
      </c>
      <c r="E1761">
        <v>7</v>
      </c>
      <c r="F1761" s="2">
        <f t="shared" si="27"/>
        <v>43904</v>
      </c>
      <c r="G1761" s="11">
        <v>43904.291666666664</v>
      </c>
      <c r="H1761" s="9">
        <f>VLOOKUP(F1761, 'Report Output'!$A$5:$Y$370, 'Hourly Table'!D1761+2, 0)</f>
        <v>19.38</v>
      </c>
      <c r="I1761" s="10">
        <f>VLOOKUP(G1761,'PJM South (2018-2020)'!B$17528:C$26311,2,0)</f>
        <v>17.05</v>
      </c>
    </row>
    <row r="1762" spans="1:9" x14ac:dyDescent="0.25">
      <c r="A1762">
        <v>2020</v>
      </c>
      <c r="B1762">
        <v>3</v>
      </c>
      <c r="C1762">
        <v>14</v>
      </c>
      <c r="D1762">
        <v>8</v>
      </c>
      <c r="E1762">
        <v>7</v>
      </c>
      <c r="F1762" s="2">
        <f t="shared" si="27"/>
        <v>43904</v>
      </c>
      <c r="G1762" s="11">
        <v>43904.333333333336</v>
      </c>
      <c r="H1762" s="9">
        <f>VLOOKUP(F1762, 'Report Output'!$A$5:$Y$370, 'Hourly Table'!D1762+2, 0)</f>
        <v>19.39</v>
      </c>
      <c r="I1762" s="10">
        <f>VLOOKUP(G1762,'PJM South (2018-2020)'!B$17528:C$26311,2,0)</f>
        <v>17.73</v>
      </c>
    </row>
    <row r="1763" spans="1:9" x14ac:dyDescent="0.25">
      <c r="A1763">
        <v>2020</v>
      </c>
      <c r="B1763">
        <v>3</v>
      </c>
      <c r="C1763">
        <v>14</v>
      </c>
      <c r="D1763">
        <v>9</v>
      </c>
      <c r="E1763">
        <v>7</v>
      </c>
      <c r="F1763" s="2">
        <f t="shared" si="27"/>
        <v>43904</v>
      </c>
      <c r="G1763" s="11">
        <v>43904.375</v>
      </c>
      <c r="H1763" s="9">
        <f>VLOOKUP(F1763, 'Report Output'!$A$5:$Y$370, 'Hourly Table'!D1763+2, 0)</f>
        <v>19.39</v>
      </c>
      <c r="I1763" s="10">
        <f>VLOOKUP(G1763,'PJM South (2018-2020)'!B$17528:C$26311,2,0)</f>
        <v>18.190000000000001</v>
      </c>
    </row>
    <row r="1764" spans="1:9" x14ac:dyDescent="0.25">
      <c r="A1764">
        <v>2020</v>
      </c>
      <c r="B1764">
        <v>3</v>
      </c>
      <c r="C1764">
        <v>14</v>
      </c>
      <c r="D1764">
        <v>10</v>
      </c>
      <c r="E1764">
        <v>7</v>
      </c>
      <c r="F1764" s="2">
        <f t="shared" si="27"/>
        <v>43904</v>
      </c>
      <c r="G1764" s="11">
        <v>43904.416666666664</v>
      </c>
      <c r="H1764" s="9">
        <f>VLOOKUP(F1764, 'Report Output'!$A$5:$Y$370, 'Hourly Table'!D1764+2, 0)</f>
        <v>19.36</v>
      </c>
      <c r="I1764" s="10">
        <f>VLOOKUP(G1764,'PJM South (2018-2020)'!B$17528:C$26311,2,0)</f>
        <v>17.38</v>
      </c>
    </row>
    <row r="1765" spans="1:9" x14ac:dyDescent="0.25">
      <c r="A1765">
        <v>2020</v>
      </c>
      <c r="B1765">
        <v>3</v>
      </c>
      <c r="C1765">
        <v>14</v>
      </c>
      <c r="D1765">
        <v>11</v>
      </c>
      <c r="E1765">
        <v>7</v>
      </c>
      <c r="F1765" s="2">
        <f t="shared" si="27"/>
        <v>43904</v>
      </c>
      <c r="G1765" s="11">
        <v>43904.458333333336</v>
      </c>
      <c r="H1765" s="9">
        <f>VLOOKUP(F1765, 'Report Output'!$A$5:$Y$370, 'Hourly Table'!D1765+2, 0)</f>
        <v>19.59</v>
      </c>
      <c r="I1765" s="10">
        <f>VLOOKUP(G1765,'PJM South (2018-2020)'!B$17528:C$26311,2,0)</f>
        <v>22.41</v>
      </c>
    </row>
    <row r="1766" spans="1:9" x14ac:dyDescent="0.25">
      <c r="A1766">
        <v>2020</v>
      </c>
      <c r="B1766">
        <v>3</v>
      </c>
      <c r="C1766">
        <v>14</v>
      </c>
      <c r="D1766">
        <v>12</v>
      </c>
      <c r="E1766">
        <v>7</v>
      </c>
      <c r="F1766" s="2">
        <f t="shared" si="27"/>
        <v>43904</v>
      </c>
      <c r="G1766" s="11">
        <v>43904.5</v>
      </c>
      <c r="H1766" s="9">
        <f>VLOOKUP(F1766, 'Report Output'!$A$5:$Y$370, 'Hourly Table'!D1766+2, 0)</f>
        <v>19.649999999999999</v>
      </c>
      <c r="I1766" s="10">
        <f>VLOOKUP(G1766,'PJM South (2018-2020)'!B$17528:C$26311,2,0)</f>
        <v>21.45</v>
      </c>
    </row>
    <row r="1767" spans="1:9" x14ac:dyDescent="0.25">
      <c r="A1767">
        <v>2020</v>
      </c>
      <c r="B1767">
        <v>3</v>
      </c>
      <c r="C1767">
        <v>14</v>
      </c>
      <c r="D1767">
        <v>13</v>
      </c>
      <c r="E1767">
        <v>7</v>
      </c>
      <c r="F1767" s="2">
        <f t="shared" si="27"/>
        <v>43904</v>
      </c>
      <c r="G1767" s="11">
        <v>43904.541666666664</v>
      </c>
      <c r="H1767" s="9">
        <f>VLOOKUP(F1767, 'Report Output'!$A$5:$Y$370, 'Hourly Table'!D1767+2, 0)</f>
        <v>19.670000000000002</v>
      </c>
      <c r="I1767" s="10">
        <f>VLOOKUP(G1767,'PJM South (2018-2020)'!B$17528:C$26311,2,0)</f>
        <v>19.82</v>
      </c>
    </row>
    <row r="1768" spans="1:9" x14ac:dyDescent="0.25">
      <c r="A1768">
        <v>2020</v>
      </c>
      <c r="B1768">
        <v>3</v>
      </c>
      <c r="C1768">
        <v>14</v>
      </c>
      <c r="D1768">
        <v>14</v>
      </c>
      <c r="E1768">
        <v>7</v>
      </c>
      <c r="F1768" s="2">
        <f t="shared" si="27"/>
        <v>43904</v>
      </c>
      <c r="G1768" s="11">
        <v>43904.583333333336</v>
      </c>
      <c r="H1768" s="9">
        <f>VLOOKUP(F1768, 'Report Output'!$A$5:$Y$370, 'Hourly Table'!D1768+2, 0)</f>
        <v>19.62</v>
      </c>
      <c r="I1768" s="10">
        <f>VLOOKUP(G1768,'PJM South (2018-2020)'!B$17528:C$26311,2,0)</f>
        <v>17.91</v>
      </c>
    </row>
    <row r="1769" spans="1:9" x14ac:dyDescent="0.25">
      <c r="A1769">
        <v>2020</v>
      </c>
      <c r="B1769">
        <v>3</v>
      </c>
      <c r="C1769">
        <v>14</v>
      </c>
      <c r="D1769">
        <v>15</v>
      </c>
      <c r="E1769">
        <v>7</v>
      </c>
      <c r="F1769" s="2">
        <f t="shared" si="27"/>
        <v>43904</v>
      </c>
      <c r="G1769" s="11">
        <v>43904.625</v>
      </c>
      <c r="H1769" s="9">
        <f>VLOOKUP(F1769, 'Report Output'!$A$5:$Y$370, 'Hourly Table'!D1769+2, 0)</f>
        <v>19.64</v>
      </c>
      <c r="I1769" s="10">
        <f>VLOOKUP(G1769,'PJM South (2018-2020)'!B$17528:C$26311,2,0)</f>
        <v>17.309999999999999</v>
      </c>
    </row>
    <row r="1770" spans="1:9" x14ac:dyDescent="0.25">
      <c r="A1770">
        <v>2020</v>
      </c>
      <c r="B1770">
        <v>3</v>
      </c>
      <c r="C1770">
        <v>14</v>
      </c>
      <c r="D1770">
        <v>16</v>
      </c>
      <c r="E1770">
        <v>7</v>
      </c>
      <c r="F1770" s="2">
        <f t="shared" si="27"/>
        <v>43904</v>
      </c>
      <c r="G1770" s="11">
        <v>43904.666666666664</v>
      </c>
      <c r="H1770" s="9">
        <f>VLOOKUP(F1770, 'Report Output'!$A$5:$Y$370, 'Hourly Table'!D1770+2, 0)</f>
        <v>19.61</v>
      </c>
      <c r="I1770" s="10">
        <f>VLOOKUP(G1770,'PJM South (2018-2020)'!B$17528:C$26311,2,0)</f>
        <v>18.54</v>
      </c>
    </row>
    <row r="1771" spans="1:9" x14ac:dyDescent="0.25">
      <c r="A1771">
        <v>2020</v>
      </c>
      <c r="B1771">
        <v>3</v>
      </c>
      <c r="C1771">
        <v>14</v>
      </c>
      <c r="D1771">
        <v>17</v>
      </c>
      <c r="E1771">
        <v>7</v>
      </c>
      <c r="F1771" s="2">
        <f t="shared" si="27"/>
        <v>43904</v>
      </c>
      <c r="G1771" s="11">
        <v>43904.708333333336</v>
      </c>
      <c r="H1771" s="9">
        <f>VLOOKUP(F1771, 'Report Output'!$A$5:$Y$370, 'Hourly Table'!D1771+2, 0)</f>
        <v>19.510000000000002</v>
      </c>
      <c r="I1771" s="10">
        <f>VLOOKUP(G1771,'PJM South (2018-2020)'!B$17528:C$26311,2,0)</f>
        <v>21</v>
      </c>
    </row>
    <row r="1772" spans="1:9" x14ac:dyDescent="0.25">
      <c r="A1772">
        <v>2020</v>
      </c>
      <c r="B1772">
        <v>3</v>
      </c>
      <c r="C1772">
        <v>14</v>
      </c>
      <c r="D1772">
        <v>18</v>
      </c>
      <c r="E1772">
        <v>7</v>
      </c>
      <c r="F1772" s="2">
        <f t="shared" si="27"/>
        <v>43904</v>
      </c>
      <c r="G1772" s="11">
        <v>43904.75</v>
      </c>
      <c r="H1772" s="9">
        <f>VLOOKUP(F1772, 'Report Output'!$A$5:$Y$370, 'Hourly Table'!D1772+2, 0)</f>
        <v>19.46</v>
      </c>
      <c r="I1772" s="10">
        <f>VLOOKUP(G1772,'PJM South (2018-2020)'!B$17528:C$26311,2,0)</f>
        <v>20.11</v>
      </c>
    </row>
    <row r="1773" spans="1:9" x14ac:dyDescent="0.25">
      <c r="A1773">
        <v>2020</v>
      </c>
      <c r="B1773">
        <v>3</v>
      </c>
      <c r="C1773">
        <v>14</v>
      </c>
      <c r="D1773">
        <v>19</v>
      </c>
      <c r="E1773">
        <v>7</v>
      </c>
      <c r="F1773" s="2">
        <f t="shared" si="27"/>
        <v>43904</v>
      </c>
      <c r="G1773" s="11">
        <v>43904.791666666664</v>
      </c>
      <c r="H1773" s="9">
        <f>VLOOKUP(F1773, 'Report Output'!$A$5:$Y$370, 'Hourly Table'!D1773+2, 0)</f>
        <v>19.64</v>
      </c>
      <c r="I1773" s="10">
        <f>VLOOKUP(G1773,'PJM South (2018-2020)'!B$17528:C$26311,2,0)</f>
        <v>20.7</v>
      </c>
    </row>
    <row r="1774" spans="1:9" x14ac:dyDescent="0.25">
      <c r="A1774">
        <v>2020</v>
      </c>
      <c r="B1774">
        <v>3</v>
      </c>
      <c r="C1774">
        <v>14</v>
      </c>
      <c r="D1774">
        <v>20</v>
      </c>
      <c r="E1774">
        <v>7</v>
      </c>
      <c r="F1774" s="2">
        <f t="shared" si="27"/>
        <v>43904</v>
      </c>
      <c r="G1774" s="11">
        <v>43904.833333333336</v>
      </c>
      <c r="H1774" s="9">
        <f>VLOOKUP(F1774, 'Report Output'!$A$5:$Y$370, 'Hourly Table'!D1774+2, 0)</f>
        <v>19.37</v>
      </c>
      <c r="I1774" s="10">
        <f>VLOOKUP(G1774,'PJM South (2018-2020)'!B$17528:C$26311,2,0)</f>
        <v>19.739999999999998</v>
      </c>
    </row>
    <row r="1775" spans="1:9" x14ac:dyDescent="0.25">
      <c r="A1775">
        <v>2020</v>
      </c>
      <c r="B1775">
        <v>3</v>
      </c>
      <c r="C1775">
        <v>14</v>
      </c>
      <c r="D1775">
        <v>21</v>
      </c>
      <c r="E1775">
        <v>7</v>
      </c>
      <c r="F1775" s="2">
        <f t="shared" si="27"/>
        <v>43904</v>
      </c>
      <c r="G1775" s="11">
        <v>43904.875</v>
      </c>
      <c r="H1775" s="9">
        <f>VLOOKUP(F1775, 'Report Output'!$A$5:$Y$370, 'Hourly Table'!D1775+2, 0)</f>
        <v>19.02</v>
      </c>
      <c r="I1775" s="10">
        <f>VLOOKUP(G1775,'PJM South (2018-2020)'!B$17528:C$26311,2,0)</f>
        <v>19.170000000000002</v>
      </c>
    </row>
    <row r="1776" spans="1:9" x14ac:dyDescent="0.25">
      <c r="A1776">
        <v>2020</v>
      </c>
      <c r="B1776">
        <v>3</v>
      </c>
      <c r="C1776">
        <v>14</v>
      </c>
      <c r="D1776">
        <v>22</v>
      </c>
      <c r="E1776">
        <v>7</v>
      </c>
      <c r="F1776" s="2">
        <f t="shared" si="27"/>
        <v>43904</v>
      </c>
      <c r="G1776" s="11">
        <v>43904.916666666664</v>
      </c>
      <c r="H1776" s="9">
        <f>VLOOKUP(F1776, 'Report Output'!$A$5:$Y$370, 'Hourly Table'!D1776+2, 0)</f>
        <v>19.510000000000002</v>
      </c>
      <c r="I1776" s="10">
        <f>VLOOKUP(G1776,'PJM South (2018-2020)'!B$17528:C$26311,2,0)</f>
        <v>18.329999999999998</v>
      </c>
    </row>
    <row r="1777" spans="1:9" x14ac:dyDescent="0.25">
      <c r="A1777">
        <v>2020</v>
      </c>
      <c r="B1777">
        <v>3</v>
      </c>
      <c r="C1777">
        <v>14</v>
      </c>
      <c r="D1777">
        <v>23</v>
      </c>
      <c r="E1777">
        <v>7</v>
      </c>
      <c r="F1777" s="2">
        <f t="shared" si="27"/>
        <v>43904</v>
      </c>
      <c r="G1777" s="11">
        <v>43904.958333333336</v>
      </c>
      <c r="H1777" s="9">
        <f>VLOOKUP(F1777, 'Report Output'!$A$5:$Y$370, 'Hourly Table'!D1777+2, 0)</f>
        <v>19.53</v>
      </c>
      <c r="I1777" s="10">
        <f>VLOOKUP(G1777,'PJM South (2018-2020)'!B$17528:C$26311,2,0)</f>
        <v>17.55</v>
      </c>
    </row>
    <row r="1778" spans="1:9" x14ac:dyDescent="0.25">
      <c r="A1778">
        <v>2020</v>
      </c>
      <c r="B1778">
        <v>3</v>
      </c>
      <c r="C1778">
        <v>15</v>
      </c>
      <c r="D1778">
        <v>0</v>
      </c>
      <c r="E1778">
        <v>1</v>
      </c>
      <c r="F1778" s="2">
        <f t="shared" si="27"/>
        <v>43905</v>
      </c>
      <c r="G1778" s="11">
        <v>43905</v>
      </c>
      <c r="H1778" s="9">
        <f>VLOOKUP(F1778, 'Report Output'!$A$5:$Y$370, 'Hourly Table'!D1778+2, 0)</f>
        <v>15.47</v>
      </c>
      <c r="I1778" s="10">
        <f>VLOOKUP(G1778,'PJM South (2018-2020)'!B$17528:C$26311,2,0)</f>
        <v>15.75</v>
      </c>
    </row>
    <row r="1779" spans="1:9" x14ac:dyDescent="0.25">
      <c r="A1779">
        <v>2020</v>
      </c>
      <c r="B1779">
        <v>3</v>
      </c>
      <c r="C1779">
        <v>15</v>
      </c>
      <c r="D1779">
        <v>1</v>
      </c>
      <c r="E1779">
        <v>1</v>
      </c>
      <c r="F1779" s="2">
        <f t="shared" si="27"/>
        <v>43905</v>
      </c>
      <c r="G1779" s="11">
        <v>43905.041666666664</v>
      </c>
      <c r="H1779" s="9">
        <f>VLOOKUP(F1779, 'Report Output'!$A$5:$Y$370, 'Hourly Table'!D1779+2, 0)</f>
        <v>15.41</v>
      </c>
      <c r="I1779" s="10">
        <f>VLOOKUP(G1779,'PJM South (2018-2020)'!B$17528:C$26311,2,0)</f>
        <v>16.64</v>
      </c>
    </row>
    <row r="1780" spans="1:9" x14ac:dyDescent="0.25">
      <c r="A1780">
        <v>2020</v>
      </c>
      <c r="B1780">
        <v>3</v>
      </c>
      <c r="C1780">
        <v>15</v>
      </c>
      <c r="D1780">
        <v>2</v>
      </c>
      <c r="E1780">
        <v>1</v>
      </c>
      <c r="F1780" s="2">
        <f t="shared" si="27"/>
        <v>43905</v>
      </c>
      <c r="G1780" s="11">
        <v>43905.083333333336</v>
      </c>
      <c r="H1780" s="9">
        <f>VLOOKUP(F1780, 'Report Output'!$A$5:$Y$370, 'Hourly Table'!D1780+2, 0)</f>
        <v>18.84</v>
      </c>
      <c r="I1780" s="10">
        <f>VLOOKUP(G1780,'PJM South (2018-2020)'!B$17528:C$26311,2,0)</f>
        <v>16.760000000000002</v>
      </c>
    </row>
    <row r="1781" spans="1:9" x14ac:dyDescent="0.25">
      <c r="A1781">
        <v>2020</v>
      </c>
      <c r="B1781">
        <v>3</v>
      </c>
      <c r="C1781">
        <v>15</v>
      </c>
      <c r="D1781">
        <v>3</v>
      </c>
      <c r="E1781">
        <v>1</v>
      </c>
      <c r="F1781" s="2">
        <f t="shared" si="27"/>
        <v>43905</v>
      </c>
      <c r="G1781" s="11">
        <v>43905.125</v>
      </c>
      <c r="H1781" s="9">
        <f>VLOOKUP(F1781, 'Report Output'!$A$5:$Y$370, 'Hourly Table'!D1781+2, 0)</f>
        <v>18.97</v>
      </c>
      <c r="I1781" s="10">
        <f>VLOOKUP(G1781,'PJM South (2018-2020)'!B$17528:C$26311,2,0)</f>
        <v>16.8</v>
      </c>
    </row>
    <row r="1782" spans="1:9" x14ac:dyDescent="0.25">
      <c r="A1782">
        <v>2020</v>
      </c>
      <c r="B1782">
        <v>3</v>
      </c>
      <c r="C1782">
        <v>15</v>
      </c>
      <c r="D1782">
        <v>4</v>
      </c>
      <c r="E1782">
        <v>1</v>
      </c>
      <c r="F1782" s="2">
        <f t="shared" si="27"/>
        <v>43905</v>
      </c>
      <c r="G1782" s="11">
        <v>43905.166666666664</v>
      </c>
      <c r="H1782" s="9">
        <f>VLOOKUP(F1782, 'Report Output'!$A$5:$Y$370, 'Hourly Table'!D1782+2, 0)</f>
        <v>18.989999999999998</v>
      </c>
      <c r="I1782" s="10">
        <f>VLOOKUP(G1782,'PJM South (2018-2020)'!B$17528:C$26311,2,0)</f>
        <v>16.97</v>
      </c>
    </row>
    <row r="1783" spans="1:9" x14ac:dyDescent="0.25">
      <c r="A1783">
        <v>2020</v>
      </c>
      <c r="B1783">
        <v>3</v>
      </c>
      <c r="C1783">
        <v>15</v>
      </c>
      <c r="D1783">
        <v>5</v>
      </c>
      <c r="E1783">
        <v>1</v>
      </c>
      <c r="F1783" s="2">
        <f t="shared" si="27"/>
        <v>43905</v>
      </c>
      <c r="G1783" s="11">
        <v>43905.208333333336</v>
      </c>
      <c r="H1783" s="9">
        <f>VLOOKUP(F1783, 'Report Output'!$A$5:$Y$370, 'Hourly Table'!D1783+2, 0)</f>
        <v>18.96</v>
      </c>
      <c r="I1783" s="10">
        <f>VLOOKUP(G1783,'PJM South (2018-2020)'!B$17528:C$26311,2,0)</f>
        <v>16.38</v>
      </c>
    </row>
    <row r="1784" spans="1:9" x14ac:dyDescent="0.25">
      <c r="A1784">
        <v>2020</v>
      </c>
      <c r="B1784">
        <v>3</v>
      </c>
      <c r="C1784">
        <v>15</v>
      </c>
      <c r="D1784">
        <v>6</v>
      </c>
      <c r="E1784">
        <v>1</v>
      </c>
      <c r="F1784" s="2">
        <f t="shared" si="27"/>
        <v>43905</v>
      </c>
      <c r="G1784" s="11">
        <v>43905.25</v>
      </c>
      <c r="H1784" s="9">
        <f>VLOOKUP(F1784, 'Report Output'!$A$5:$Y$370, 'Hourly Table'!D1784+2, 0)</f>
        <v>19.57</v>
      </c>
      <c r="I1784" s="10">
        <f>VLOOKUP(G1784,'PJM South (2018-2020)'!B$17528:C$26311,2,0)</f>
        <v>15.55</v>
      </c>
    </row>
    <row r="1785" spans="1:9" x14ac:dyDescent="0.25">
      <c r="A1785">
        <v>2020</v>
      </c>
      <c r="B1785">
        <v>3</v>
      </c>
      <c r="C1785">
        <v>15</v>
      </c>
      <c r="D1785">
        <v>7</v>
      </c>
      <c r="E1785">
        <v>1</v>
      </c>
      <c r="F1785" s="2">
        <f t="shared" si="27"/>
        <v>43905</v>
      </c>
      <c r="G1785" s="11">
        <v>43905.291666666664</v>
      </c>
      <c r="H1785" s="9">
        <f>VLOOKUP(F1785, 'Report Output'!$A$5:$Y$370, 'Hourly Table'!D1785+2, 0)</f>
        <v>19.329999999999998</v>
      </c>
      <c r="I1785" s="10">
        <f>VLOOKUP(G1785,'PJM South (2018-2020)'!B$17528:C$26311,2,0)</f>
        <v>15.89</v>
      </c>
    </row>
    <row r="1786" spans="1:9" x14ac:dyDescent="0.25">
      <c r="A1786">
        <v>2020</v>
      </c>
      <c r="B1786">
        <v>3</v>
      </c>
      <c r="C1786">
        <v>15</v>
      </c>
      <c r="D1786">
        <v>8</v>
      </c>
      <c r="E1786">
        <v>1</v>
      </c>
      <c r="F1786" s="2">
        <f t="shared" si="27"/>
        <v>43905</v>
      </c>
      <c r="G1786" s="11">
        <v>43905.333333333336</v>
      </c>
      <c r="H1786" s="9">
        <f>VLOOKUP(F1786, 'Report Output'!$A$5:$Y$370, 'Hourly Table'!D1786+2, 0)</f>
        <v>19.54</v>
      </c>
      <c r="I1786" s="10">
        <f>VLOOKUP(G1786,'PJM South (2018-2020)'!B$17528:C$26311,2,0)</f>
        <v>19.37</v>
      </c>
    </row>
    <row r="1787" spans="1:9" x14ac:dyDescent="0.25">
      <c r="A1787">
        <v>2020</v>
      </c>
      <c r="B1787">
        <v>3</v>
      </c>
      <c r="C1787">
        <v>15</v>
      </c>
      <c r="D1787">
        <v>9</v>
      </c>
      <c r="E1787">
        <v>1</v>
      </c>
      <c r="F1787" s="2">
        <f t="shared" si="27"/>
        <v>43905</v>
      </c>
      <c r="G1787" s="11">
        <v>43905.375</v>
      </c>
      <c r="H1787" s="9">
        <f>VLOOKUP(F1787, 'Report Output'!$A$5:$Y$370, 'Hourly Table'!D1787+2, 0)</f>
        <v>19.5</v>
      </c>
      <c r="I1787" s="10">
        <f>VLOOKUP(G1787,'PJM South (2018-2020)'!B$17528:C$26311,2,0)</f>
        <v>20.95</v>
      </c>
    </row>
    <row r="1788" spans="1:9" x14ac:dyDescent="0.25">
      <c r="A1788">
        <v>2020</v>
      </c>
      <c r="B1788">
        <v>3</v>
      </c>
      <c r="C1788">
        <v>15</v>
      </c>
      <c r="D1788">
        <v>10</v>
      </c>
      <c r="E1788">
        <v>1</v>
      </c>
      <c r="F1788" s="2">
        <f t="shared" si="27"/>
        <v>43905</v>
      </c>
      <c r="G1788" s="11">
        <v>43905.416666666664</v>
      </c>
      <c r="H1788" s="9">
        <f>VLOOKUP(F1788, 'Report Output'!$A$5:$Y$370, 'Hourly Table'!D1788+2, 0)</f>
        <v>19.04</v>
      </c>
      <c r="I1788" s="10">
        <f>VLOOKUP(G1788,'PJM South (2018-2020)'!B$17528:C$26311,2,0)</f>
        <v>24.55</v>
      </c>
    </row>
    <row r="1789" spans="1:9" x14ac:dyDescent="0.25">
      <c r="A1789">
        <v>2020</v>
      </c>
      <c r="B1789">
        <v>3</v>
      </c>
      <c r="C1789">
        <v>15</v>
      </c>
      <c r="D1789">
        <v>11</v>
      </c>
      <c r="E1789">
        <v>1</v>
      </c>
      <c r="F1789" s="2">
        <f t="shared" si="27"/>
        <v>43905</v>
      </c>
      <c r="G1789" s="11">
        <v>43905.458333333336</v>
      </c>
      <c r="H1789" s="9">
        <f>VLOOKUP(F1789, 'Report Output'!$A$5:$Y$370, 'Hourly Table'!D1789+2, 0)</f>
        <v>19.54</v>
      </c>
      <c r="I1789" s="10">
        <f>VLOOKUP(G1789,'PJM South (2018-2020)'!B$17528:C$26311,2,0)</f>
        <v>19.239999999999998</v>
      </c>
    </row>
    <row r="1790" spans="1:9" x14ac:dyDescent="0.25">
      <c r="A1790">
        <v>2020</v>
      </c>
      <c r="B1790">
        <v>3</v>
      </c>
      <c r="C1790">
        <v>15</v>
      </c>
      <c r="D1790">
        <v>12</v>
      </c>
      <c r="E1790">
        <v>1</v>
      </c>
      <c r="F1790" s="2">
        <f t="shared" si="27"/>
        <v>43905</v>
      </c>
      <c r="G1790" s="11">
        <v>43905.5</v>
      </c>
      <c r="H1790" s="9">
        <f>VLOOKUP(F1790, 'Report Output'!$A$5:$Y$370, 'Hourly Table'!D1790+2, 0)</f>
        <v>19.5</v>
      </c>
      <c r="I1790" s="10">
        <f>VLOOKUP(G1790,'PJM South (2018-2020)'!B$17528:C$26311,2,0)</f>
        <v>18.3</v>
      </c>
    </row>
    <row r="1791" spans="1:9" x14ac:dyDescent="0.25">
      <c r="A1791">
        <v>2020</v>
      </c>
      <c r="B1791">
        <v>3</v>
      </c>
      <c r="C1791">
        <v>15</v>
      </c>
      <c r="D1791">
        <v>13</v>
      </c>
      <c r="E1791">
        <v>1</v>
      </c>
      <c r="F1791" s="2">
        <f t="shared" si="27"/>
        <v>43905</v>
      </c>
      <c r="G1791" s="11">
        <v>43905.541666666664</v>
      </c>
      <c r="H1791" s="9">
        <f>VLOOKUP(F1791, 'Report Output'!$A$5:$Y$370, 'Hourly Table'!D1791+2, 0)</f>
        <v>19.38</v>
      </c>
      <c r="I1791" s="10">
        <f>VLOOKUP(G1791,'PJM South (2018-2020)'!B$17528:C$26311,2,0)</f>
        <v>18.059999999999999</v>
      </c>
    </row>
    <row r="1792" spans="1:9" x14ac:dyDescent="0.25">
      <c r="A1792">
        <v>2020</v>
      </c>
      <c r="B1792">
        <v>3</v>
      </c>
      <c r="C1792">
        <v>15</v>
      </c>
      <c r="D1792">
        <v>14</v>
      </c>
      <c r="E1792">
        <v>1</v>
      </c>
      <c r="F1792" s="2">
        <f t="shared" si="27"/>
        <v>43905</v>
      </c>
      <c r="G1792" s="11">
        <v>43905.583333333336</v>
      </c>
      <c r="H1792" s="9">
        <f>VLOOKUP(F1792, 'Report Output'!$A$5:$Y$370, 'Hourly Table'!D1792+2, 0)</f>
        <v>19.149999999999999</v>
      </c>
      <c r="I1792" s="10">
        <f>VLOOKUP(G1792,'PJM South (2018-2020)'!B$17528:C$26311,2,0)</f>
        <v>17.84</v>
      </c>
    </row>
    <row r="1793" spans="1:9" x14ac:dyDescent="0.25">
      <c r="A1793">
        <v>2020</v>
      </c>
      <c r="B1793">
        <v>3</v>
      </c>
      <c r="C1793">
        <v>15</v>
      </c>
      <c r="D1793">
        <v>15</v>
      </c>
      <c r="E1793">
        <v>1</v>
      </c>
      <c r="F1793" s="2">
        <f t="shared" si="27"/>
        <v>43905</v>
      </c>
      <c r="G1793" s="11">
        <v>43905.625</v>
      </c>
      <c r="H1793" s="9">
        <f>VLOOKUP(F1793, 'Report Output'!$A$5:$Y$370, 'Hourly Table'!D1793+2, 0)</f>
        <v>19.5</v>
      </c>
      <c r="I1793" s="10">
        <f>VLOOKUP(G1793,'PJM South (2018-2020)'!B$17528:C$26311,2,0)</f>
        <v>17.649999999999999</v>
      </c>
    </row>
    <row r="1794" spans="1:9" x14ac:dyDescent="0.25">
      <c r="A1794">
        <v>2020</v>
      </c>
      <c r="B1794">
        <v>3</v>
      </c>
      <c r="C1794">
        <v>15</v>
      </c>
      <c r="D1794">
        <v>16</v>
      </c>
      <c r="E1794">
        <v>1</v>
      </c>
      <c r="F1794" s="2">
        <f t="shared" si="27"/>
        <v>43905</v>
      </c>
      <c r="G1794" s="11">
        <v>43905.666666666664</v>
      </c>
      <c r="H1794" s="9">
        <f>VLOOKUP(F1794, 'Report Output'!$A$5:$Y$370, 'Hourly Table'!D1794+2, 0)</f>
        <v>20.02</v>
      </c>
      <c r="I1794" s="10">
        <f>VLOOKUP(G1794,'PJM South (2018-2020)'!B$17528:C$26311,2,0)</f>
        <v>17.829999999999998</v>
      </c>
    </row>
    <row r="1795" spans="1:9" x14ac:dyDescent="0.25">
      <c r="A1795">
        <v>2020</v>
      </c>
      <c r="B1795">
        <v>3</v>
      </c>
      <c r="C1795">
        <v>15</v>
      </c>
      <c r="D1795">
        <v>17</v>
      </c>
      <c r="E1795">
        <v>1</v>
      </c>
      <c r="F1795" s="2">
        <f t="shared" ref="F1795:F1858" si="28">DATE(A1795, B1795, C1795)</f>
        <v>43905</v>
      </c>
      <c r="G1795" s="11">
        <v>43905.708333333336</v>
      </c>
      <c r="H1795" s="9">
        <f>VLOOKUP(F1795, 'Report Output'!$A$5:$Y$370, 'Hourly Table'!D1795+2, 0)</f>
        <v>19.239999999999998</v>
      </c>
      <c r="I1795" s="10">
        <f>VLOOKUP(G1795,'PJM South (2018-2020)'!B$17528:C$26311,2,0)</f>
        <v>19.11</v>
      </c>
    </row>
    <row r="1796" spans="1:9" x14ac:dyDescent="0.25">
      <c r="A1796">
        <v>2020</v>
      </c>
      <c r="B1796">
        <v>3</v>
      </c>
      <c r="C1796">
        <v>15</v>
      </c>
      <c r="D1796">
        <v>18</v>
      </c>
      <c r="E1796">
        <v>1</v>
      </c>
      <c r="F1796" s="2">
        <f t="shared" si="28"/>
        <v>43905</v>
      </c>
      <c r="G1796" s="11">
        <v>43905.75</v>
      </c>
      <c r="H1796" s="9">
        <f>VLOOKUP(F1796, 'Report Output'!$A$5:$Y$370, 'Hourly Table'!D1796+2, 0)</f>
        <v>18.489999999999998</v>
      </c>
      <c r="I1796" s="10">
        <f>VLOOKUP(G1796,'PJM South (2018-2020)'!B$17528:C$26311,2,0)</f>
        <v>18.32</v>
      </c>
    </row>
    <row r="1797" spans="1:9" x14ac:dyDescent="0.25">
      <c r="A1797">
        <v>2020</v>
      </c>
      <c r="B1797">
        <v>3</v>
      </c>
      <c r="C1797">
        <v>15</v>
      </c>
      <c r="D1797">
        <v>19</v>
      </c>
      <c r="E1797">
        <v>1</v>
      </c>
      <c r="F1797" s="2">
        <f t="shared" si="28"/>
        <v>43905</v>
      </c>
      <c r="G1797" s="11">
        <v>43905.791666666664</v>
      </c>
      <c r="H1797" s="9">
        <f>VLOOKUP(F1797, 'Report Output'!$A$5:$Y$370, 'Hourly Table'!D1797+2, 0)</f>
        <v>18.93</v>
      </c>
      <c r="I1797" s="10">
        <f>VLOOKUP(G1797,'PJM South (2018-2020)'!B$17528:C$26311,2,0)</f>
        <v>21.55</v>
      </c>
    </row>
    <row r="1798" spans="1:9" x14ac:dyDescent="0.25">
      <c r="A1798">
        <v>2020</v>
      </c>
      <c r="B1798">
        <v>3</v>
      </c>
      <c r="C1798">
        <v>15</v>
      </c>
      <c r="D1798">
        <v>20</v>
      </c>
      <c r="E1798">
        <v>1</v>
      </c>
      <c r="F1798" s="2">
        <f t="shared" si="28"/>
        <v>43905</v>
      </c>
      <c r="G1798" s="11">
        <v>43905.833333333336</v>
      </c>
      <c r="H1798" s="9">
        <f>VLOOKUP(F1798, 'Report Output'!$A$5:$Y$370, 'Hourly Table'!D1798+2, 0)</f>
        <v>19.11</v>
      </c>
      <c r="I1798" s="10">
        <f>VLOOKUP(G1798,'PJM South (2018-2020)'!B$17528:C$26311,2,0)</f>
        <v>29.51</v>
      </c>
    </row>
    <row r="1799" spans="1:9" x14ac:dyDescent="0.25">
      <c r="A1799">
        <v>2020</v>
      </c>
      <c r="B1799">
        <v>3</v>
      </c>
      <c r="C1799">
        <v>15</v>
      </c>
      <c r="D1799">
        <v>21</v>
      </c>
      <c r="E1799">
        <v>1</v>
      </c>
      <c r="F1799" s="2">
        <f t="shared" si="28"/>
        <v>43905</v>
      </c>
      <c r="G1799" s="11">
        <v>43905.875</v>
      </c>
      <c r="H1799" s="9">
        <f>VLOOKUP(F1799, 'Report Output'!$A$5:$Y$370, 'Hourly Table'!D1799+2, 0)</f>
        <v>19.260000000000002</v>
      </c>
      <c r="I1799" s="10">
        <f>VLOOKUP(G1799,'PJM South (2018-2020)'!B$17528:C$26311,2,0)</f>
        <v>20.63</v>
      </c>
    </row>
    <row r="1800" spans="1:9" x14ac:dyDescent="0.25">
      <c r="A1800">
        <v>2020</v>
      </c>
      <c r="B1800">
        <v>3</v>
      </c>
      <c r="C1800">
        <v>15</v>
      </c>
      <c r="D1800">
        <v>22</v>
      </c>
      <c r="E1800">
        <v>1</v>
      </c>
      <c r="F1800" s="2">
        <f t="shared" si="28"/>
        <v>43905</v>
      </c>
      <c r="G1800" s="11">
        <v>43905.916666666664</v>
      </c>
      <c r="H1800" s="9">
        <f>VLOOKUP(F1800, 'Report Output'!$A$5:$Y$370, 'Hourly Table'!D1800+2, 0)</f>
        <v>19.5</v>
      </c>
      <c r="I1800" s="10">
        <f>VLOOKUP(G1800,'PJM South (2018-2020)'!B$17528:C$26311,2,0)</f>
        <v>18.11</v>
      </c>
    </row>
    <row r="1801" spans="1:9" x14ac:dyDescent="0.25">
      <c r="A1801">
        <v>2020</v>
      </c>
      <c r="B1801">
        <v>3</v>
      </c>
      <c r="C1801">
        <v>15</v>
      </c>
      <c r="D1801">
        <v>23</v>
      </c>
      <c r="E1801">
        <v>1</v>
      </c>
      <c r="F1801" s="2">
        <f t="shared" si="28"/>
        <v>43905</v>
      </c>
      <c r="G1801" s="11">
        <v>43905.958333333336</v>
      </c>
      <c r="H1801" s="9">
        <f>VLOOKUP(F1801, 'Report Output'!$A$5:$Y$370, 'Hourly Table'!D1801+2, 0)</f>
        <v>19.75</v>
      </c>
      <c r="I1801" s="10">
        <f>VLOOKUP(G1801,'PJM South (2018-2020)'!B$17528:C$26311,2,0)</f>
        <v>16.989999999999998</v>
      </c>
    </row>
    <row r="1802" spans="1:9" x14ac:dyDescent="0.25">
      <c r="A1802">
        <v>2020</v>
      </c>
      <c r="B1802">
        <v>3</v>
      </c>
      <c r="C1802">
        <v>16</v>
      </c>
      <c r="D1802">
        <v>0</v>
      </c>
      <c r="E1802">
        <v>2</v>
      </c>
      <c r="F1802" s="2">
        <f t="shared" si="28"/>
        <v>43906</v>
      </c>
      <c r="G1802" s="11">
        <v>43906</v>
      </c>
      <c r="H1802" s="9">
        <f>VLOOKUP(F1802, 'Report Output'!$A$5:$Y$370, 'Hourly Table'!D1802+2, 0)</f>
        <v>19.03</v>
      </c>
      <c r="I1802" s="10">
        <f>VLOOKUP(G1802,'PJM South (2018-2020)'!B$17528:C$26311,2,0)</f>
        <v>17.55</v>
      </c>
    </row>
    <row r="1803" spans="1:9" x14ac:dyDescent="0.25">
      <c r="A1803">
        <v>2020</v>
      </c>
      <c r="B1803">
        <v>3</v>
      </c>
      <c r="C1803">
        <v>16</v>
      </c>
      <c r="D1803">
        <v>1</v>
      </c>
      <c r="E1803">
        <v>2</v>
      </c>
      <c r="F1803" s="2">
        <f t="shared" si="28"/>
        <v>43906</v>
      </c>
      <c r="G1803" s="11">
        <v>43906.041666666664</v>
      </c>
      <c r="H1803" s="9">
        <f>VLOOKUP(F1803, 'Report Output'!$A$5:$Y$370, 'Hourly Table'!D1803+2, 0)</f>
        <v>18.940000000000001</v>
      </c>
      <c r="I1803" s="10">
        <f>VLOOKUP(G1803,'PJM South (2018-2020)'!B$17528:C$26311,2,0)</f>
        <v>17.02</v>
      </c>
    </row>
    <row r="1804" spans="1:9" x14ac:dyDescent="0.25">
      <c r="A1804">
        <v>2020</v>
      </c>
      <c r="B1804">
        <v>3</v>
      </c>
      <c r="C1804">
        <v>16</v>
      </c>
      <c r="D1804">
        <v>2</v>
      </c>
      <c r="E1804">
        <v>2</v>
      </c>
      <c r="F1804" s="2">
        <f t="shared" si="28"/>
        <v>43906</v>
      </c>
      <c r="G1804" s="11">
        <v>43906.083333333336</v>
      </c>
      <c r="H1804" s="9">
        <f>VLOOKUP(F1804, 'Report Output'!$A$5:$Y$370, 'Hourly Table'!D1804+2, 0)</f>
        <v>19.05</v>
      </c>
      <c r="I1804" s="10">
        <f>VLOOKUP(G1804,'PJM South (2018-2020)'!B$17528:C$26311,2,0)</f>
        <v>16.37</v>
      </c>
    </row>
    <row r="1805" spans="1:9" x14ac:dyDescent="0.25">
      <c r="A1805">
        <v>2020</v>
      </c>
      <c r="B1805">
        <v>3</v>
      </c>
      <c r="C1805">
        <v>16</v>
      </c>
      <c r="D1805">
        <v>3</v>
      </c>
      <c r="E1805">
        <v>2</v>
      </c>
      <c r="F1805" s="2">
        <f t="shared" si="28"/>
        <v>43906</v>
      </c>
      <c r="G1805" s="11">
        <v>43906.125</v>
      </c>
      <c r="H1805" s="9">
        <f>VLOOKUP(F1805, 'Report Output'!$A$5:$Y$370, 'Hourly Table'!D1805+2, 0)</f>
        <v>19.07</v>
      </c>
      <c r="I1805" s="10">
        <f>VLOOKUP(G1805,'PJM South (2018-2020)'!B$17528:C$26311,2,0)</f>
        <v>16.690000000000001</v>
      </c>
    </row>
    <row r="1806" spans="1:9" x14ac:dyDescent="0.25">
      <c r="A1806">
        <v>2020</v>
      </c>
      <c r="B1806">
        <v>3</v>
      </c>
      <c r="C1806">
        <v>16</v>
      </c>
      <c r="D1806">
        <v>4</v>
      </c>
      <c r="E1806">
        <v>2</v>
      </c>
      <c r="F1806" s="2">
        <f t="shared" si="28"/>
        <v>43906</v>
      </c>
      <c r="G1806" s="11">
        <v>43906.166666666664</v>
      </c>
      <c r="H1806" s="9">
        <f>VLOOKUP(F1806, 'Report Output'!$A$5:$Y$370, 'Hourly Table'!D1806+2, 0)</f>
        <v>18.98</v>
      </c>
      <c r="I1806" s="10">
        <f>VLOOKUP(G1806,'PJM South (2018-2020)'!B$17528:C$26311,2,0)</f>
        <v>17.190000000000001</v>
      </c>
    </row>
    <row r="1807" spans="1:9" x14ac:dyDescent="0.25">
      <c r="A1807">
        <v>2020</v>
      </c>
      <c r="B1807">
        <v>3</v>
      </c>
      <c r="C1807">
        <v>16</v>
      </c>
      <c r="D1807">
        <v>5</v>
      </c>
      <c r="E1807">
        <v>2</v>
      </c>
      <c r="F1807" s="2">
        <f t="shared" si="28"/>
        <v>43906</v>
      </c>
      <c r="G1807" s="11">
        <v>43906.208333333336</v>
      </c>
      <c r="H1807" s="9">
        <f>VLOOKUP(F1807, 'Report Output'!$A$5:$Y$370, 'Hourly Table'!D1807+2, 0)</f>
        <v>19.14</v>
      </c>
      <c r="I1807" s="10">
        <f>VLOOKUP(G1807,'PJM South (2018-2020)'!B$17528:C$26311,2,0)</f>
        <v>17.489999999999998</v>
      </c>
    </row>
    <row r="1808" spans="1:9" x14ac:dyDescent="0.25">
      <c r="A1808">
        <v>2020</v>
      </c>
      <c r="B1808">
        <v>3</v>
      </c>
      <c r="C1808">
        <v>16</v>
      </c>
      <c r="D1808">
        <v>6</v>
      </c>
      <c r="E1808">
        <v>2</v>
      </c>
      <c r="F1808" s="2">
        <f t="shared" si="28"/>
        <v>43906</v>
      </c>
      <c r="G1808" s="11">
        <v>43906.25</v>
      </c>
      <c r="H1808" s="9">
        <f>VLOOKUP(F1808, 'Report Output'!$A$5:$Y$370, 'Hourly Table'!D1808+2, 0)</f>
        <v>19.350000000000001</v>
      </c>
      <c r="I1808" s="10">
        <f>VLOOKUP(G1808,'PJM South (2018-2020)'!B$17528:C$26311,2,0)</f>
        <v>19.12</v>
      </c>
    </row>
    <row r="1809" spans="1:9" x14ac:dyDescent="0.25">
      <c r="A1809">
        <v>2020</v>
      </c>
      <c r="B1809">
        <v>3</v>
      </c>
      <c r="C1809">
        <v>16</v>
      </c>
      <c r="D1809">
        <v>7</v>
      </c>
      <c r="E1809">
        <v>2</v>
      </c>
      <c r="F1809" s="2">
        <f t="shared" si="28"/>
        <v>43906</v>
      </c>
      <c r="G1809" s="11">
        <v>43906.291666666664</v>
      </c>
      <c r="H1809" s="9">
        <f>VLOOKUP(F1809, 'Report Output'!$A$5:$Y$370, 'Hourly Table'!D1809+2, 0)</f>
        <v>19.399999999999999</v>
      </c>
      <c r="I1809" s="10">
        <f>VLOOKUP(G1809,'PJM South (2018-2020)'!B$17528:C$26311,2,0)</f>
        <v>27.18</v>
      </c>
    </row>
    <row r="1810" spans="1:9" x14ac:dyDescent="0.25">
      <c r="A1810">
        <v>2020</v>
      </c>
      <c r="B1810">
        <v>3</v>
      </c>
      <c r="C1810">
        <v>16</v>
      </c>
      <c r="D1810">
        <v>8</v>
      </c>
      <c r="E1810">
        <v>2</v>
      </c>
      <c r="F1810" s="2">
        <f t="shared" si="28"/>
        <v>43906</v>
      </c>
      <c r="G1810" s="11">
        <v>43906.333333333336</v>
      </c>
      <c r="H1810" s="9">
        <f>VLOOKUP(F1810, 'Report Output'!$A$5:$Y$370, 'Hourly Table'!D1810+2, 0)</f>
        <v>19.62</v>
      </c>
      <c r="I1810" s="10">
        <f>VLOOKUP(G1810,'PJM South (2018-2020)'!B$17528:C$26311,2,0)</f>
        <v>22.71</v>
      </c>
    </row>
    <row r="1811" spans="1:9" x14ac:dyDescent="0.25">
      <c r="A1811">
        <v>2020</v>
      </c>
      <c r="B1811">
        <v>3</v>
      </c>
      <c r="C1811">
        <v>16</v>
      </c>
      <c r="D1811">
        <v>9</v>
      </c>
      <c r="E1811">
        <v>2</v>
      </c>
      <c r="F1811" s="2">
        <f t="shared" si="28"/>
        <v>43906</v>
      </c>
      <c r="G1811" s="11">
        <v>43906.375</v>
      </c>
      <c r="H1811" s="9">
        <f>VLOOKUP(F1811, 'Report Output'!$A$5:$Y$370, 'Hourly Table'!D1811+2, 0)</f>
        <v>18.440000000000001</v>
      </c>
      <c r="I1811" s="10">
        <f>VLOOKUP(G1811,'PJM South (2018-2020)'!B$17528:C$26311,2,0)</f>
        <v>22.34</v>
      </c>
    </row>
    <row r="1812" spans="1:9" x14ac:dyDescent="0.25">
      <c r="A1812">
        <v>2020</v>
      </c>
      <c r="B1812">
        <v>3</v>
      </c>
      <c r="C1812">
        <v>16</v>
      </c>
      <c r="D1812">
        <v>10</v>
      </c>
      <c r="E1812">
        <v>2</v>
      </c>
      <c r="F1812" s="2">
        <f t="shared" si="28"/>
        <v>43906</v>
      </c>
      <c r="G1812" s="11">
        <v>43906.416666666664</v>
      </c>
      <c r="H1812" s="9">
        <f>VLOOKUP(F1812, 'Report Output'!$A$5:$Y$370, 'Hourly Table'!D1812+2, 0)</f>
        <v>18.809999999999999</v>
      </c>
      <c r="I1812" s="10">
        <f>VLOOKUP(G1812,'PJM South (2018-2020)'!B$17528:C$26311,2,0)</f>
        <v>24.62</v>
      </c>
    </row>
    <row r="1813" spans="1:9" x14ac:dyDescent="0.25">
      <c r="A1813">
        <v>2020</v>
      </c>
      <c r="B1813">
        <v>3</v>
      </c>
      <c r="C1813">
        <v>16</v>
      </c>
      <c r="D1813">
        <v>11</v>
      </c>
      <c r="E1813">
        <v>2</v>
      </c>
      <c r="F1813" s="2">
        <f t="shared" si="28"/>
        <v>43906</v>
      </c>
      <c r="G1813" s="11">
        <v>43906.458333333336</v>
      </c>
      <c r="H1813" s="9">
        <f>VLOOKUP(F1813, 'Report Output'!$A$5:$Y$370, 'Hourly Table'!D1813+2, 0)</f>
        <v>18.72</v>
      </c>
      <c r="I1813" s="10">
        <f>VLOOKUP(G1813,'PJM South (2018-2020)'!B$17528:C$26311,2,0)</f>
        <v>20.78</v>
      </c>
    </row>
    <row r="1814" spans="1:9" x14ac:dyDescent="0.25">
      <c r="A1814">
        <v>2020</v>
      </c>
      <c r="B1814">
        <v>3</v>
      </c>
      <c r="C1814">
        <v>16</v>
      </c>
      <c r="D1814">
        <v>12</v>
      </c>
      <c r="E1814">
        <v>2</v>
      </c>
      <c r="F1814" s="2">
        <f t="shared" si="28"/>
        <v>43906</v>
      </c>
      <c r="G1814" s="11">
        <v>43906.5</v>
      </c>
      <c r="H1814" s="9">
        <f>VLOOKUP(F1814, 'Report Output'!$A$5:$Y$370, 'Hourly Table'!D1814+2, 0)</f>
        <v>18.3</v>
      </c>
      <c r="I1814" s="10">
        <f>VLOOKUP(G1814,'PJM South (2018-2020)'!B$17528:C$26311,2,0)</f>
        <v>20.86</v>
      </c>
    </row>
    <row r="1815" spans="1:9" x14ac:dyDescent="0.25">
      <c r="A1815">
        <v>2020</v>
      </c>
      <c r="B1815">
        <v>3</v>
      </c>
      <c r="C1815">
        <v>16</v>
      </c>
      <c r="D1815">
        <v>13</v>
      </c>
      <c r="E1815">
        <v>2</v>
      </c>
      <c r="F1815" s="2">
        <f t="shared" si="28"/>
        <v>43906</v>
      </c>
      <c r="G1815" s="11">
        <v>43906.541666666664</v>
      </c>
      <c r="H1815" s="9">
        <f>VLOOKUP(F1815, 'Report Output'!$A$5:$Y$370, 'Hourly Table'!D1815+2, 0)</f>
        <v>17.989999999999998</v>
      </c>
      <c r="I1815" s="10">
        <f>VLOOKUP(G1815,'PJM South (2018-2020)'!B$17528:C$26311,2,0)</f>
        <v>23.98</v>
      </c>
    </row>
    <row r="1816" spans="1:9" x14ac:dyDescent="0.25">
      <c r="A1816">
        <v>2020</v>
      </c>
      <c r="B1816">
        <v>3</v>
      </c>
      <c r="C1816">
        <v>16</v>
      </c>
      <c r="D1816">
        <v>14</v>
      </c>
      <c r="E1816">
        <v>2</v>
      </c>
      <c r="F1816" s="2">
        <f t="shared" si="28"/>
        <v>43906</v>
      </c>
      <c r="G1816" s="11">
        <v>43906.583333333336</v>
      </c>
      <c r="H1816" s="9">
        <f>VLOOKUP(F1816, 'Report Output'!$A$5:$Y$370, 'Hourly Table'!D1816+2, 0)</f>
        <v>18.3</v>
      </c>
      <c r="I1816" s="10">
        <f>VLOOKUP(G1816,'PJM South (2018-2020)'!B$17528:C$26311,2,0)</f>
        <v>19.82</v>
      </c>
    </row>
    <row r="1817" spans="1:9" x14ac:dyDescent="0.25">
      <c r="A1817">
        <v>2020</v>
      </c>
      <c r="B1817">
        <v>3</v>
      </c>
      <c r="C1817">
        <v>16</v>
      </c>
      <c r="D1817">
        <v>15</v>
      </c>
      <c r="E1817">
        <v>2</v>
      </c>
      <c r="F1817" s="2">
        <f t="shared" si="28"/>
        <v>43906</v>
      </c>
      <c r="G1817" s="11">
        <v>43906.625</v>
      </c>
      <c r="H1817" s="9">
        <f>VLOOKUP(F1817, 'Report Output'!$A$5:$Y$370, 'Hourly Table'!D1817+2, 0)</f>
        <v>17.690000000000001</v>
      </c>
      <c r="I1817" s="10">
        <f>VLOOKUP(G1817,'PJM South (2018-2020)'!B$17528:C$26311,2,0)</f>
        <v>20.63</v>
      </c>
    </row>
    <row r="1818" spans="1:9" x14ac:dyDescent="0.25">
      <c r="A1818">
        <v>2020</v>
      </c>
      <c r="B1818">
        <v>3</v>
      </c>
      <c r="C1818">
        <v>16</v>
      </c>
      <c r="D1818">
        <v>16</v>
      </c>
      <c r="E1818">
        <v>2</v>
      </c>
      <c r="F1818" s="2">
        <f t="shared" si="28"/>
        <v>43906</v>
      </c>
      <c r="G1818" s="11">
        <v>43906.666666666664</v>
      </c>
      <c r="H1818" s="9">
        <f>VLOOKUP(F1818, 'Report Output'!$A$5:$Y$370, 'Hourly Table'!D1818+2, 0)</f>
        <v>17.71</v>
      </c>
      <c r="I1818" s="10">
        <f>VLOOKUP(G1818,'PJM South (2018-2020)'!B$17528:C$26311,2,0)</f>
        <v>19.98</v>
      </c>
    </row>
    <row r="1819" spans="1:9" x14ac:dyDescent="0.25">
      <c r="A1819">
        <v>2020</v>
      </c>
      <c r="B1819">
        <v>3</v>
      </c>
      <c r="C1819">
        <v>16</v>
      </c>
      <c r="D1819">
        <v>17</v>
      </c>
      <c r="E1819">
        <v>2</v>
      </c>
      <c r="F1819" s="2">
        <f t="shared" si="28"/>
        <v>43906</v>
      </c>
      <c r="G1819" s="11">
        <v>43906.708333333336</v>
      </c>
      <c r="H1819" s="9">
        <f>VLOOKUP(F1819, 'Report Output'!$A$5:$Y$370, 'Hourly Table'!D1819+2, 0)</f>
        <v>18.45</v>
      </c>
      <c r="I1819" s="10">
        <f>VLOOKUP(G1819,'PJM South (2018-2020)'!B$17528:C$26311,2,0)</f>
        <v>20.92</v>
      </c>
    </row>
    <row r="1820" spans="1:9" x14ac:dyDescent="0.25">
      <c r="A1820">
        <v>2020</v>
      </c>
      <c r="B1820">
        <v>3</v>
      </c>
      <c r="C1820">
        <v>16</v>
      </c>
      <c r="D1820">
        <v>18</v>
      </c>
      <c r="E1820">
        <v>2</v>
      </c>
      <c r="F1820" s="2">
        <f t="shared" si="28"/>
        <v>43906</v>
      </c>
      <c r="G1820" s="11">
        <v>43906.75</v>
      </c>
      <c r="H1820" s="9">
        <f>VLOOKUP(F1820, 'Report Output'!$A$5:$Y$370, 'Hourly Table'!D1820+2, 0)</f>
        <v>18.829999999999998</v>
      </c>
      <c r="I1820" s="10">
        <f>VLOOKUP(G1820,'PJM South (2018-2020)'!B$17528:C$26311,2,0)</f>
        <v>20.49</v>
      </c>
    </row>
    <row r="1821" spans="1:9" x14ac:dyDescent="0.25">
      <c r="A1821">
        <v>2020</v>
      </c>
      <c r="B1821">
        <v>3</v>
      </c>
      <c r="C1821">
        <v>16</v>
      </c>
      <c r="D1821">
        <v>19</v>
      </c>
      <c r="E1821">
        <v>2</v>
      </c>
      <c r="F1821" s="2">
        <f t="shared" si="28"/>
        <v>43906</v>
      </c>
      <c r="G1821" s="11">
        <v>43906.791666666664</v>
      </c>
      <c r="H1821" s="9">
        <f>VLOOKUP(F1821, 'Report Output'!$A$5:$Y$370, 'Hourly Table'!D1821+2, 0)</f>
        <v>18.78</v>
      </c>
      <c r="I1821" s="10">
        <f>VLOOKUP(G1821,'PJM South (2018-2020)'!B$17528:C$26311,2,0)</f>
        <v>21.38</v>
      </c>
    </row>
    <row r="1822" spans="1:9" x14ac:dyDescent="0.25">
      <c r="A1822">
        <v>2020</v>
      </c>
      <c r="B1822">
        <v>3</v>
      </c>
      <c r="C1822">
        <v>16</v>
      </c>
      <c r="D1822">
        <v>20</v>
      </c>
      <c r="E1822">
        <v>2</v>
      </c>
      <c r="F1822" s="2">
        <f t="shared" si="28"/>
        <v>43906</v>
      </c>
      <c r="G1822" s="11">
        <v>43906.833333333336</v>
      </c>
      <c r="H1822" s="9">
        <f>VLOOKUP(F1822, 'Report Output'!$A$5:$Y$370, 'Hourly Table'!D1822+2, 0)</f>
        <v>19.32</v>
      </c>
      <c r="I1822" s="10">
        <f>VLOOKUP(G1822,'PJM South (2018-2020)'!B$17528:C$26311,2,0)</f>
        <v>20.2</v>
      </c>
    </row>
    <row r="1823" spans="1:9" x14ac:dyDescent="0.25">
      <c r="A1823">
        <v>2020</v>
      </c>
      <c r="B1823">
        <v>3</v>
      </c>
      <c r="C1823">
        <v>16</v>
      </c>
      <c r="D1823">
        <v>21</v>
      </c>
      <c r="E1823">
        <v>2</v>
      </c>
      <c r="F1823" s="2">
        <f t="shared" si="28"/>
        <v>43906</v>
      </c>
      <c r="G1823" s="11">
        <v>43906.875</v>
      </c>
      <c r="H1823" s="9">
        <f>VLOOKUP(F1823, 'Report Output'!$A$5:$Y$370, 'Hourly Table'!D1823+2, 0)</f>
        <v>19.66</v>
      </c>
      <c r="I1823" s="10">
        <f>VLOOKUP(G1823,'PJM South (2018-2020)'!B$17528:C$26311,2,0)</f>
        <v>23.11</v>
      </c>
    </row>
    <row r="1824" spans="1:9" x14ac:dyDescent="0.25">
      <c r="A1824">
        <v>2020</v>
      </c>
      <c r="B1824">
        <v>3</v>
      </c>
      <c r="C1824">
        <v>16</v>
      </c>
      <c r="D1824">
        <v>22</v>
      </c>
      <c r="E1824">
        <v>2</v>
      </c>
      <c r="F1824" s="2">
        <f t="shared" si="28"/>
        <v>43906</v>
      </c>
      <c r="G1824" s="11">
        <v>43906.916666666664</v>
      </c>
      <c r="H1824" s="9">
        <f>VLOOKUP(F1824, 'Report Output'!$A$5:$Y$370, 'Hourly Table'!D1824+2, 0)</f>
        <v>19.66</v>
      </c>
      <c r="I1824" s="10">
        <f>VLOOKUP(G1824,'PJM South (2018-2020)'!B$17528:C$26311,2,0)</f>
        <v>17.96</v>
      </c>
    </row>
    <row r="1825" spans="1:9" x14ac:dyDescent="0.25">
      <c r="A1825">
        <v>2020</v>
      </c>
      <c r="B1825">
        <v>3</v>
      </c>
      <c r="C1825">
        <v>16</v>
      </c>
      <c r="D1825">
        <v>23</v>
      </c>
      <c r="E1825">
        <v>2</v>
      </c>
      <c r="F1825" s="2">
        <f t="shared" si="28"/>
        <v>43906</v>
      </c>
      <c r="G1825" s="11">
        <v>43906.958333333336</v>
      </c>
      <c r="H1825" s="9">
        <f>VLOOKUP(F1825, 'Report Output'!$A$5:$Y$370, 'Hourly Table'!D1825+2, 0)</f>
        <v>19.489999999999998</v>
      </c>
      <c r="I1825" s="10">
        <f>VLOOKUP(G1825,'PJM South (2018-2020)'!B$17528:C$26311,2,0)</f>
        <v>17.64</v>
      </c>
    </row>
    <row r="1826" spans="1:9" x14ac:dyDescent="0.25">
      <c r="A1826">
        <v>2020</v>
      </c>
      <c r="B1826">
        <v>3</v>
      </c>
      <c r="C1826">
        <v>17</v>
      </c>
      <c r="D1826">
        <v>0</v>
      </c>
      <c r="E1826">
        <v>3</v>
      </c>
      <c r="F1826" s="2">
        <f t="shared" si="28"/>
        <v>43907</v>
      </c>
      <c r="G1826" s="11">
        <v>43907</v>
      </c>
      <c r="H1826" s="9">
        <f>VLOOKUP(F1826, 'Report Output'!$A$5:$Y$370, 'Hourly Table'!D1826+2, 0)</f>
        <v>19.07</v>
      </c>
      <c r="I1826" s="10">
        <f>VLOOKUP(G1826,'PJM South (2018-2020)'!B$17528:C$26311,2,0)</f>
        <v>17.260000000000002</v>
      </c>
    </row>
    <row r="1827" spans="1:9" x14ac:dyDescent="0.25">
      <c r="A1827">
        <v>2020</v>
      </c>
      <c r="B1827">
        <v>3</v>
      </c>
      <c r="C1827">
        <v>17</v>
      </c>
      <c r="D1827">
        <v>1</v>
      </c>
      <c r="E1827">
        <v>3</v>
      </c>
      <c r="F1827" s="2">
        <f t="shared" si="28"/>
        <v>43907</v>
      </c>
      <c r="G1827" s="11">
        <v>43907.041666666664</v>
      </c>
      <c r="H1827" s="9">
        <f>VLOOKUP(F1827, 'Report Output'!$A$5:$Y$370, 'Hourly Table'!D1827+2, 0)</f>
        <v>19.149999999999999</v>
      </c>
      <c r="I1827" s="10">
        <f>VLOOKUP(G1827,'PJM South (2018-2020)'!B$17528:C$26311,2,0)</f>
        <v>16.88</v>
      </c>
    </row>
    <row r="1828" spans="1:9" x14ac:dyDescent="0.25">
      <c r="A1828">
        <v>2020</v>
      </c>
      <c r="B1828">
        <v>3</v>
      </c>
      <c r="C1828">
        <v>17</v>
      </c>
      <c r="D1828">
        <v>2</v>
      </c>
      <c r="E1828">
        <v>3</v>
      </c>
      <c r="F1828" s="2">
        <f t="shared" si="28"/>
        <v>43907</v>
      </c>
      <c r="G1828" s="11">
        <v>43907.083333333336</v>
      </c>
      <c r="H1828" s="9">
        <f>VLOOKUP(F1828, 'Report Output'!$A$5:$Y$370, 'Hourly Table'!D1828+2, 0)</f>
        <v>19.22</v>
      </c>
      <c r="I1828" s="10">
        <f>VLOOKUP(G1828,'PJM South (2018-2020)'!B$17528:C$26311,2,0)</f>
        <v>15.12</v>
      </c>
    </row>
    <row r="1829" spans="1:9" x14ac:dyDescent="0.25">
      <c r="A1829">
        <v>2020</v>
      </c>
      <c r="B1829">
        <v>3</v>
      </c>
      <c r="C1829">
        <v>17</v>
      </c>
      <c r="D1829">
        <v>3</v>
      </c>
      <c r="E1829">
        <v>3</v>
      </c>
      <c r="F1829" s="2">
        <f t="shared" si="28"/>
        <v>43907</v>
      </c>
      <c r="G1829" s="11">
        <v>43907.125</v>
      </c>
      <c r="H1829" s="9">
        <f>VLOOKUP(F1829, 'Report Output'!$A$5:$Y$370, 'Hourly Table'!D1829+2, 0)</f>
        <v>19.36</v>
      </c>
      <c r="I1829" s="10">
        <f>VLOOKUP(G1829,'PJM South (2018-2020)'!B$17528:C$26311,2,0)</f>
        <v>14.66</v>
      </c>
    </row>
    <row r="1830" spans="1:9" x14ac:dyDescent="0.25">
      <c r="A1830">
        <v>2020</v>
      </c>
      <c r="B1830">
        <v>3</v>
      </c>
      <c r="C1830">
        <v>17</v>
      </c>
      <c r="D1830">
        <v>4</v>
      </c>
      <c r="E1830">
        <v>3</v>
      </c>
      <c r="F1830" s="2">
        <f t="shared" si="28"/>
        <v>43907</v>
      </c>
      <c r="G1830" s="11">
        <v>43907.166666666664</v>
      </c>
      <c r="H1830" s="9">
        <f>VLOOKUP(F1830, 'Report Output'!$A$5:$Y$370, 'Hourly Table'!D1830+2, 0)</f>
        <v>18.05</v>
      </c>
      <c r="I1830" s="10">
        <f>VLOOKUP(G1830,'PJM South (2018-2020)'!B$17528:C$26311,2,0)</f>
        <v>15.72</v>
      </c>
    </row>
    <row r="1831" spans="1:9" x14ac:dyDescent="0.25">
      <c r="A1831">
        <v>2020</v>
      </c>
      <c r="B1831">
        <v>3</v>
      </c>
      <c r="C1831">
        <v>17</v>
      </c>
      <c r="D1831">
        <v>5</v>
      </c>
      <c r="E1831">
        <v>3</v>
      </c>
      <c r="F1831" s="2">
        <f t="shared" si="28"/>
        <v>43907</v>
      </c>
      <c r="G1831" s="11">
        <v>43907.208333333336</v>
      </c>
      <c r="H1831" s="9">
        <f>VLOOKUP(F1831, 'Report Output'!$A$5:$Y$370, 'Hourly Table'!D1831+2, 0)</f>
        <v>18.649999999999999</v>
      </c>
      <c r="I1831" s="10">
        <f>VLOOKUP(G1831,'PJM South (2018-2020)'!B$17528:C$26311,2,0)</f>
        <v>16.36</v>
      </c>
    </row>
    <row r="1832" spans="1:9" x14ac:dyDescent="0.25">
      <c r="A1832">
        <v>2020</v>
      </c>
      <c r="B1832">
        <v>3</v>
      </c>
      <c r="C1832">
        <v>17</v>
      </c>
      <c r="D1832">
        <v>6</v>
      </c>
      <c r="E1832">
        <v>3</v>
      </c>
      <c r="F1832" s="2">
        <f t="shared" si="28"/>
        <v>43907</v>
      </c>
      <c r="G1832" s="11">
        <v>43907.25</v>
      </c>
      <c r="H1832" s="9">
        <f>VLOOKUP(F1832, 'Report Output'!$A$5:$Y$370, 'Hourly Table'!D1832+2, 0)</f>
        <v>19.34</v>
      </c>
      <c r="I1832" s="10">
        <f>VLOOKUP(G1832,'PJM South (2018-2020)'!B$17528:C$26311,2,0)</f>
        <v>15.92</v>
      </c>
    </row>
    <row r="1833" spans="1:9" x14ac:dyDescent="0.25">
      <c r="A1833">
        <v>2020</v>
      </c>
      <c r="B1833">
        <v>3</v>
      </c>
      <c r="C1833">
        <v>17</v>
      </c>
      <c r="D1833">
        <v>7</v>
      </c>
      <c r="E1833">
        <v>3</v>
      </c>
      <c r="F1833" s="2">
        <f t="shared" si="28"/>
        <v>43907</v>
      </c>
      <c r="G1833" s="11">
        <v>43907.291666666664</v>
      </c>
      <c r="H1833" s="9">
        <f>VLOOKUP(F1833, 'Report Output'!$A$5:$Y$370, 'Hourly Table'!D1833+2, 0)</f>
        <v>19.55</v>
      </c>
      <c r="I1833" s="10">
        <f>VLOOKUP(G1833,'PJM South (2018-2020)'!B$17528:C$26311,2,0)</f>
        <v>20.13</v>
      </c>
    </row>
    <row r="1834" spans="1:9" x14ac:dyDescent="0.25">
      <c r="A1834">
        <v>2020</v>
      </c>
      <c r="B1834">
        <v>3</v>
      </c>
      <c r="C1834">
        <v>17</v>
      </c>
      <c r="D1834">
        <v>8</v>
      </c>
      <c r="E1834">
        <v>3</v>
      </c>
      <c r="F1834" s="2">
        <f t="shared" si="28"/>
        <v>43907</v>
      </c>
      <c r="G1834" s="11">
        <v>43907.333333333336</v>
      </c>
      <c r="H1834" s="9">
        <f>VLOOKUP(F1834, 'Report Output'!$A$5:$Y$370, 'Hourly Table'!D1834+2, 0)</f>
        <v>19.649999999999999</v>
      </c>
      <c r="I1834" s="10">
        <f>VLOOKUP(G1834,'PJM South (2018-2020)'!B$17528:C$26311,2,0)</f>
        <v>25.14</v>
      </c>
    </row>
    <row r="1835" spans="1:9" x14ac:dyDescent="0.25">
      <c r="A1835">
        <v>2020</v>
      </c>
      <c r="B1835">
        <v>3</v>
      </c>
      <c r="C1835">
        <v>17</v>
      </c>
      <c r="D1835">
        <v>9</v>
      </c>
      <c r="E1835">
        <v>3</v>
      </c>
      <c r="F1835" s="2">
        <f t="shared" si="28"/>
        <v>43907</v>
      </c>
      <c r="G1835" s="11">
        <v>43907.375</v>
      </c>
      <c r="H1835" s="9">
        <f>VLOOKUP(F1835, 'Report Output'!$A$5:$Y$370, 'Hourly Table'!D1835+2, 0)</f>
        <v>19.670000000000002</v>
      </c>
      <c r="I1835" s="10">
        <f>VLOOKUP(G1835,'PJM South (2018-2020)'!B$17528:C$26311,2,0)</f>
        <v>31.18</v>
      </c>
    </row>
    <row r="1836" spans="1:9" x14ac:dyDescent="0.25">
      <c r="A1836">
        <v>2020</v>
      </c>
      <c r="B1836">
        <v>3</v>
      </c>
      <c r="C1836">
        <v>17</v>
      </c>
      <c r="D1836">
        <v>10</v>
      </c>
      <c r="E1836">
        <v>3</v>
      </c>
      <c r="F1836" s="2">
        <f t="shared" si="28"/>
        <v>43907</v>
      </c>
      <c r="G1836" s="11">
        <v>43907.416666666664</v>
      </c>
      <c r="H1836" s="9">
        <f>VLOOKUP(F1836, 'Report Output'!$A$5:$Y$370, 'Hourly Table'!D1836+2, 0)</f>
        <v>19.02</v>
      </c>
      <c r="I1836" s="10">
        <f>VLOOKUP(G1836,'PJM South (2018-2020)'!B$17528:C$26311,2,0)</f>
        <v>28.11</v>
      </c>
    </row>
    <row r="1837" spans="1:9" x14ac:dyDescent="0.25">
      <c r="A1837">
        <v>2020</v>
      </c>
      <c r="B1837">
        <v>3</v>
      </c>
      <c r="C1837">
        <v>17</v>
      </c>
      <c r="D1837">
        <v>11</v>
      </c>
      <c r="E1837">
        <v>3</v>
      </c>
      <c r="F1837" s="2">
        <f t="shared" si="28"/>
        <v>43907</v>
      </c>
      <c r="G1837" s="11">
        <v>43907.458333333336</v>
      </c>
      <c r="H1837" s="9">
        <f>VLOOKUP(F1837, 'Report Output'!$A$5:$Y$370, 'Hourly Table'!D1837+2, 0)</f>
        <v>18.57</v>
      </c>
      <c r="I1837" s="10">
        <f>VLOOKUP(G1837,'PJM South (2018-2020)'!B$17528:C$26311,2,0)</f>
        <v>24.31</v>
      </c>
    </row>
    <row r="1838" spans="1:9" x14ac:dyDescent="0.25">
      <c r="A1838">
        <v>2020</v>
      </c>
      <c r="B1838">
        <v>3</v>
      </c>
      <c r="C1838">
        <v>17</v>
      </c>
      <c r="D1838">
        <v>12</v>
      </c>
      <c r="E1838">
        <v>3</v>
      </c>
      <c r="F1838" s="2">
        <f t="shared" si="28"/>
        <v>43907</v>
      </c>
      <c r="G1838" s="11">
        <v>43907.5</v>
      </c>
      <c r="H1838" s="9">
        <f>VLOOKUP(F1838, 'Report Output'!$A$5:$Y$370, 'Hourly Table'!D1838+2, 0)</f>
        <v>18.53</v>
      </c>
      <c r="I1838" s="10">
        <f>VLOOKUP(G1838,'PJM South (2018-2020)'!B$17528:C$26311,2,0)</f>
        <v>21.28</v>
      </c>
    </row>
    <row r="1839" spans="1:9" x14ac:dyDescent="0.25">
      <c r="A1839">
        <v>2020</v>
      </c>
      <c r="B1839">
        <v>3</v>
      </c>
      <c r="C1839">
        <v>17</v>
      </c>
      <c r="D1839">
        <v>13</v>
      </c>
      <c r="E1839">
        <v>3</v>
      </c>
      <c r="F1839" s="2">
        <f t="shared" si="28"/>
        <v>43907</v>
      </c>
      <c r="G1839" s="11">
        <v>43907.541666666664</v>
      </c>
      <c r="H1839" s="9">
        <f>VLOOKUP(F1839, 'Report Output'!$A$5:$Y$370, 'Hourly Table'!D1839+2, 0)</f>
        <v>18.920000000000002</v>
      </c>
      <c r="I1839" s="10">
        <f>VLOOKUP(G1839,'PJM South (2018-2020)'!B$17528:C$26311,2,0)</f>
        <v>18.59</v>
      </c>
    </row>
    <row r="1840" spans="1:9" x14ac:dyDescent="0.25">
      <c r="A1840">
        <v>2020</v>
      </c>
      <c r="B1840">
        <v>3</v>
      </c>
      <c r="C1840">
        <v>17</v>
      </c>
      <c r="D1840">
        <v>14</v>
      </c>
      <c r="E1840">
        <v>3</v>
      </c>
      <c r="F1840" s="2">
        <f t="shared" si="28"/>
        <v>43907</v>
      </c>
      <c r="G1840" s="11">
        <v>43907.583333333336</v>
      </c>
      <c r="H1840" s="9">
        <f>VLOOKUP(F1840, 'Report Output'!$A$5:$Y$370, 'Hourly Table'!D1840+2, 0)</f>
        <v>18.46</v>
      </c>
      <c r="I1840" s="10">
        <f>VLOOKUP(G1840,'PJM South (2018-2020)'!B$17528:C$26311,2,0)</f>
        <v>17.940000000000001</v>
      </c>
    </row>
    <row r="1841" spans="1:9" x14ac:dyDescent="0.25">
      <c r="A1841">
        <v>2020</v>
      </c>
      <c r="B1841">
        <v>3</v>
      </c>
      <c r="C1841">
        <v>17</v>
      </c>
      <c r="D1841">
        <v>15</v>
      </c>
      <c r="E1841">
        <v>3</v>
      </c>
      <c r="F1841" s="2">
        <f t="shared" si="28"/>
        <v>43907</v>
      </c>
      <c r="G1841" s="11">
        <v>43907.625</v>
      </c>
      <c r="H1841" s="9">
        <f>VLOOKUP(F1841, 'Report Output'!$A$5:$Y$370, 'Hourly Table'!D1841+2, 0)</f>
        <v>17.66</v>
      </c>
      <c r="I1841" s="10">
        <f>VLOOKUP(G1841,'PJM South (2018-2020)'!B$17528:C$26311,2,0)</f>
        <v>17.940000000000001</v>
      </c>
    </row>
    <row r="1842" spans="1:9" x14ac:dyDescent="0.25">
      <c r="A1842">
        <v>2020</v>
      </c>
      <c r="B1842">
        <v>3</v>
      </c>
      <c r="C1842">
        <v>17</v>
      </c>
      <c r="D1842">
        <v>16</v>
      </c>
      <c r="E1842">
        <v>3</v>
      </c>
      <c r="F1842" s="2">
        <f t="shared" si="28"/>
        <v>43907</v>
      </c>
      <c r="G1842" s="11">
        <v>43907.666666666664</v>
      </c>
      <c r="H1842" s="9">
        <f>VLOOKUP(F1842, 'Report Output'!$A$5:$Y$370, 'Hourly Table'!D1842+2, 0)</f>
        <v>17.95</v>
      </c>
      <c r="I1842" s="10">
        <f>VLOOKUP(G1842,'PJM South (2018-2020)'!B$17528:C$26311,2,0)</f>
        <v>17.149999999999999</v>
      </c>
    </row>
    <row r="1843" spans="1:9" x14ac:dyDescent="0.25">
      <c r="A1843">
        <v>2020</v>
      </c>
      <c r="B1843">
        <v>3</v>
      </c>
      <c r="C1843">
        <v>17</v>
      </c>
      <c r="D1843">
        <v>17</v>
      </c>
      <c r="E1843">
        <v>3</v>
      </c>
      <c r="F1843" s="2">
        <f t="shared" si="28"/>
        <v>43907</v>
      </c>
      <c r="G1843" s="11">
        <v>43907.708333333336</v>
      </c>
      <c r="H1843" s="9">
        <f>VLOOKUP(F1843, 'Report Output'!$A$5:$Y$370, 'Hourly Table'!D1843+2, 0)</f>
        <v>17.920000000000002</v>
      </c>
      <c r="I1843" s="10">
        <f>VLOOKUP(G1843,'PJM South (2018-2020)'!B$17528:C$26311,2,0)</f>
        <v>17.43</v>
      </c>
    </row>
    <row r="1844" spans="1:9" x14ac:dyDescent="0.25">
      <c r="A1844">
        <v>2020</v>
      </c>
      <c r="B1844">
        <v>3</v>
      </c>
      <c r="C1844">
        <v>17</v>
      </c>
      <c r="D1844">
        <v>18</v>
      </c>
      <c r="E1844">
        <v>3</v>
      </c>
      <c r="F1844" s="2">
        <f t="shared" si="28"/>
        <v>43907</v>
      </c>
      <c r="G1844" s="11">
        <v>43907.75</v>
      </c>
      <c r="H1844" s="9">
        <f>VLOOKUP(F1844, 'Report Output'!$A$5:$Y$370, 'Hourly Table'!D1844+2, 0)</f>
        <v>18.350000000000001</v>
      </c>
      <c r="I1844" s="10">
        <f>VLOOKUP(G1844,'PJM South (2018-2020)'!B$17528:C$26311,2,0)</f>
        <v>18.440000000000001</v>
      </c>
    </row>
    <row r="1845" spans="1:9" x14ac:dyDescent="0.25">
      <c r="A1845">
        <v>2020</v>
      </c>
      <c r="B1845">
        <v>3</v>
      </c>
      <c r="C1845">
        <v>17</v>
      </c>
      <c r="D1845">
        <v>19</v>
      </c>
      <c r="E1845">
        <v>3</v>
      </c>
      <c r="F1845" s="2">
        <f t="shared" si="28"/>
        <v>43907</v>
      </c>
      <c r="G1845" s="11">
        <v>43907.791666666664</v>
      </c>
      <c r="H1845" s="9">
        <f>VLOOKUP(F1845, 'Report Output'!$A$5:$Y$370, 'Hourly Table'!D1845+2, 0)</f>
        <v>18.64</v>
      </c>
      <c r="I1845" s="10">
        <f>VLOOKUP(G1845,'PJM South (2018-2020)'!B$17528:C$26311,2,0)</f>
        <v>19.760000000000002</v>
      </c>
    </row>
    <row r="1846" spans="1:9" x14ac:dyDescent="0.25">
      <c r="A1846">
        <v>2020</v>
      </c>
      <c r="B1846">
        <v>3</v>
      </c>
      <c r="C1846">
        <v>17</v>
      </c>
      <c r="D1846">
        <v>20</v>
      </c>
      <c r="E1846">
        <v>3</v>
      </c>
      <c r="F1846" s="2">
        <f t="shared" si="28"/>
        <v>43907</v>
      </c>
      <c r="G1846" s="11">
        <v>43907.833333333336</v>
      </c>
      <c r="H1846" s="9">
        <f>VLOOKUP(F1846, 'Report Output'!$A$5:$Y$370, 'Hourly Table'!D1846+2, 0)</f>
        <v>18.48</v>
      </c>
      <c r="I1846" s="10">
        <f>VLOOKUP(G1846,'PJM South (2018-2020)'!B$17528:C$26311,2,0)</f>
        <v>20.190000000000001</v>
      </c>
    </row>
    <row r="1847" spans="1:9" x14ac:dyDescent="0.25">
      <c r="A1847">
        <v>2020</v>
      </c>
      <c r="B1847">
        <v>3</v>
      </c>
      <c r="C1847">
        <v>17</v>
      </c>
      <c r="D1847">
        <v>21</v>
      </c>
      <c r="E1847">
        <v>3</v>
      </c>
      <c r="F1847" s="2">
        <f t="shared" si="28"/>
        <v>43907</v>
      </c>
      <c r="G1847" s="11">
        <v>43907.875</v>
      </c>
      <c r="H1847" s="9">
        <f>VLOOKUP(F1847, 'Report Output'!$A$5:$Y$370, 'Hourly Table'!D1847+2, 0)</f>
        <v>18.45</v>
      </c>
      <c r="I1847" s="10">
        <f>VLOOKUP(G1847,'PJM South (2018-2020)'!B$17528:C$26311,2,0)</f>
        <v>18.690000000000001</v>
      </c>
    </row>
    <row r="1848" spans="1:9" x14ac:dyDescent="0.25">
      <c r="A1848">
        <v>2020</v>
      </c>
      <c r="B1848">
        <v>3</v>
      </c>
      <c r="C1848">
        <v>17</v>
      </c>
      <c r="D1848">
        <v>22</v>
      </c>
      <c r="E1848">
        <v>3</v>
      </c>
      <c r="F1848" s="2">
        <f t="shared" si="28"/>
        <v>43907</v>
      </c>
      <c r="G1848" s="11">
        <v>43907.916666666664</v>
      </c>
      <c r="H1848" s="9">
        <f>VLOOKUP(F1848, 'Report Output'!$A$5:$Y$370, 'Hourly Table'!D1848+2, 0)</f>
        <v>19.170000000000002</v>
      </c>
      <c r="I1848" s="10">
        <f>VLOOKUP(G1848,'PJM South (2018-2020)'!B$17528:C$26311,2,0)</f>
        <v>17.27</v>
      </c>
    </row>
    <row r="1849" spans="1:9" x14ac:dyDescent="0.25">
      <c r="A1849">
        <v>2020</v>
      </c>
      <c r="B1849">
        <v>3</v>
      </c>
      <c r="C1849">
        <v>17</v>
      </c>
      <c r="D1849">
        <v>23</v>
      </c>
      <c r="E1849">
        <v>3</v>
      </c>
      <c r="F1849" s="2">
        <f t="shared" si="28"/>
        <v>43907</v>
      </c>
      <c r="G1849" s="11">
        <v>43907.958333333336</v>
      </c>
      <c r="H1849" s="9">
        <f>VLOOKUP(F1849, 'Report Output'!$A$5:$Y$370, 'Hourly Table'!D1849+2, 0)</f>
        <v>19.54</v>
      </c>
      <c r="I1849" s="10">
        <f>VLOOKUP(G1849,'PJM South (2018-2020)'!B$17528:C$26311,2,0)</f>
        <v>15.96</v>
      </c>
    </row>
    <row r="1850" spans="1:9" x14ac:dyDescent="0.25">
      <c r="A1850">
        <v>2020</v>
      </c>
      <c r="B1850">
        <v>3</v>
      </c>
      <c r="C1850">
        <v>18</v>
      </c>
      <c r="D1850">
        <v>0</v>
      </c>
      <c r="E1850">
        <v>4</v>
      </c>
      <c r="F1850" s="2">
        <f t="shared" si="28"/>
        <v>43908</v>
      </c>
      <c r="G1850" s="11">
        <v>43908</v>
      </c>
      <c r="H1850" s="9">
        <f>VLOOKUP(F1850, 'Report Output'!$A$5:$Y$370, 'Hourly Table'!D1850+2, 0)</f>
        <v>19.059999999999999</v>
      </c>
      <c r="I1850" s="10">
        <f>VLOOKUP(G1850,'PJM South (2018-2020)'!B$17528:C$26311,2,0)</f>
        <v>14.29</v>
      </c>
    </row>
    <row r="1851" spans="1:9" x14ac:dyDescent="0.25">
      <c r="A1851">
        <v>2020</v>
      </c>
      <c r="B1851">
        <v>3</v>
      </c>
      <c r="C1851">
        <v>18</v>
      </c>
      <c r="D1851">
        <v>1</v>
      </c>
      <c r="E1851">
        <v>4</v>
      </c>
      <c r="F1851" s="2">
        <f t="shared" si="28"/>
        <v>43908</v>
      </c>
      <c r="G1851" s="11">
        <v>43908.041666666664</v>
      </c>
      <c r="H1851" s="9">
        <f>VLOOKUP(F1851, 'Report Output'!$A$5:$Y$370, 'Hourly Table'!D1851+2, 0)</f>
        <v>18.850000000000001</v>
      </c>
      <c r="I1851" s="10">
        <f>VLOOKUP(G1851,'PJM South (2018-2020)'!B$17528:C$26311,2,0)</f>
        <v>14.84</v>
      </c>
    </row>
    <row r="1852" spans="1:9" x14ac:dyDescent="0.25">
      <c r="A1852">
        <v>2020</v>
      </c>
      <c r="B1852">
        <v>3</v>
      </c>
      <c r="C1852">
        <v>18</v>
      </c>
      <c r="D1852">
        <v>2</v>
      </c>
      <c r="E1852">
        <v>4</v>
      </c>
      <c r="F1852" s="2">
        <f t="shared" si="28"/>
        <v>43908</v>
      </c>
      <c r="G1852" s="11">
        <v>43908.083333333336</v>
      </c>
      <c r="H1852" s="9">
        <f>VLOOKUP(F1852, 'Report Output'!$A$5:$Y$370, 'Hourly Table'!D1852+2, 0)</f>
        <v>18.71</v>
      </c>
      <c r="I1852" s="10">
        <f>VLOOKUP(G1852,'PJM South (2018-2020)'!B$17528:C$26311,2,0)</f>
        <v>14.06</v>
      </c>
    </row>
    <row r="1853" spans="1:9" x14ac:dyDescent="0.25">
      <c r="A1853">
        <v>2020</v>
      </c>
      <c r="B1853">
        <v>3</v>
      </c>
      <c r="C1853">
        <v>18</v>
      </c>
      <c r="D1853">
        <v>3</v>
      </c>
      <c r="E1853">
        <v>4</v>
      </c>
      <c r="F1853" s="2">
        <f t="shared" si="28"/>
        <v>43908</v>
      </c>
      <c r="G1853" s="11">
        <v>43908.125</v>
      </c>
      <c r="H1853" s="9">
        <f>VLOOKUP(F1853, 'Report Output'!$A$5:$Y$370, 'Hourly Table'!D1853+2, 0)</f>
        <v>18.73</v>
      </c>
      <c r="I1853" s="10">
        <f>VLOOKUP(G1853,'PJM South (2018-2020)'!B$17528:C$26311,2,0)</f>
        <v>15.62</v>
      </c>
    </row>
    <row r="1854" spans="1:9" x14ac:dyDescent="0.25">
      <c r="A1854">
        <v>2020</v>
      </c>
      <c r="B1854">
        <v>3</v>
      </c>
      <c r="C1854">
        <v>18</v>
      </c>
      <c r="D1854">
        <v>4</v>
      </c>
      <c r="E1854">
        <v>4</v>
      </c>
      <c r="F1854" s="2">
        <f t="shared" si="28"/>
        <v>43908</v>
      </c>
      <c r="G1854" s="11">
        <v>43908.166666666664</v>
      </c>
      <c r="H1854" s="9">
        <f>VLOOKUP(F1854, 'Report Output'!$A$5:$Y$370, 'Hourly Table'!D1854+2, 0)</f>
        <v>18.79</v>
      </c>
      <c r="I1854" s="10">
        <f>VLOOKUP(G1854,'PJM South (2018-2020)'!B$17528:C$26311,2,0)</f>
        <v>15.69</v>
      </c>
    </row>
    <row r="1855" spans="1:9" x14ac:dyDescent="0.25">
      <c r="A1855">
        <v>2020</v>
      </c>
      <c r="B1855">
        <v>3</v>
      </c>
      <c r="C1855">
        <v>18</v>
      </c>
      <c r="D1855">
        <v>5</v>
      </c>
      <c r="E1855">
        <v>4</v>
      </c>
      <c r="F1855" s="2">
        <f t="shared" si="28"/>
        <v>43908</v>
      </c>
      <c r="G1855" s="11">
        <v>43908.208333333336</v>
      </c>
      <c r="H1855" s="9">
        <f>VLOOKUP(F1855, 'Report Output'!$A$5:$Y$370, 'Hourly Table'!D1855+2, 0)</f>
        <v>19.100000000000001</v>
      </c>
      <c r="I1855" s="10">
        <f>VLOOKUP(G1855,'PJM South (2018-2020)'!B$17528:C$26311,2,0)</f>
        <v>16.52</v>
      </c>
    </row>
    <row r="1856" spans="1:9" x14ac:dyDescent="0.25">
      <c r="A1856">
        <v>2020</v>
      </c>
      <c r="B1856">
        <v>3</v>
      </c>
      <c r="C1856">
        <v>18</v>
      </c>
      <c r="D1856">
        <v>6</v>
      </c>
      <c r="E1856">
        <v>4</v>
      </c>
      <c r="F1856" s="2">
        <f t="shared" si="28"/>
        <v>43908</v>
      </c>
      <c r="G1856" s="11">
        <v>43908.25</v>
      </c>
      <c r="H1856" s="9">
        <f>VLOOKUP(F1856, 'Report Output'!$A$5:$Y$370, 'Hourly Table'!D1856+2, 0)</f>
        <v>18.57</v>
      </c>
      <c r="I1856" s="10">
        <f>VLOOKUP(G1856,'PJM South (2018-2020)'!B$17528:C$26311,2,0)</f>
        <v>16.59</v>
      </c>
    </row>
    <row r="1857" spans="1:9" x14ac:dyDescent="0.25">
      <c r="A1857">
        <v>2020</v>
      </c>
      <c r="B1857">
        <v>3</v>
      </c>
      <c r="C1857">
        <v>18</v>
      </c>
      <c r="D1857">
        <v>7</v>
      </c>
      <c r="E1857">
        <v>4</v>
      </c>
      <c r="F1857" s="2">
        <f t="shared" si="28"/>
        <v>43908</v>
      </c>
      <c r="G1857" s="11">
        <v>43908.291666666664</v>
      </c>
      <c r="H1857" s="9">
        <f>VLOOKUP(F1857, 'Report Output'!$A$5:$Y$370, 'Hourly Table'!D1857+2, 0)</f>
        <v>18.89</v>
      </c>
      <c r="I1857" s="10">
        <f>VLOOKUP(G1857,'PJM South (2018-2020)'!B$17528:C$26311,2,0)</f>
        <v>20.12</v>
      </c>
    </row>
    <row r="1858" spans="1:9" x14ac:dyDescent="0.25">
      <c r="A1858">
        <v>2020</v>
      </c>
      <c r="B1858">
        <v>3</v>
      </c>
      <c r="C1858">
        <v>18</v>
      </c>
      <c r="D1858">
        <v>8</v>
      </c>
      <c r="E1858">
        <v>4</v>
      </c>
      <c r="F1858" s="2">
        <f t="shared" si="28"/>
        <v>43908</v>
      </c>
      <c r="G1858" s="11">
        <v>43908.333333333336</v>
      </c>
      <c r="H1858" s="9">
        <f>VLOOKUP(F1858, 'Report Output'!$A$5:$Y$370, 'Hourly Table'!D1858+2, 0)</f>
        <v>19.079999999999998</v>
      </c>
      <c r="I1858" s="10">
        <f>VLOOKUP(G1858,'PJM South (2018-2020)'!B$17528:C$26311,2,0)</f>
        <v>18.38</v>
      </c>
    </row>
    <row r="1859" spans="1:9" x14ac:dyDescent="0.25">
      <c r="A1859">
        <v>2020</v>
      </c>
      <c r="B1859">
        <v>3</v>
      </c>
      <c r="C1859">
        <v>18</v>
      </c>
      <c r="D1859">
        <v>9</v>
      </c>
      <c r="E1859">
        <v>4</v>
      </c>
      <c r="F1859" s="2">
        <f t="shared" ref="F1859:F1922" si="29">DATE(A1859, B1859, C1859)</f>
        <v>43908</v>
      </c>
      <c r="G1859" s="11">
        <v>43908.375</v>
      </c>
      <c r="H1859" s="9">
        <f>VLOOKUP(F1859, 'Report Output'!$A$5:$Y$370, 'Hourly Table'!D1859+2, 0)</f>
        <v>19.09</v>
      </c>
      <c r="I1859" s="10">
        <f>VLOOKUP(G1859,'PJM South (2018-2020)'!B$17528:C$26311,2,0)</f>
        <v>20.9</v>
      </c>
    </row>
    <row r="1860" spans="1:9" x14ac:dyDescent="0.25">
      <c r="A1860">
        <v>2020</v>
      </c>
      <c r="B1860">
        <v>3</v>
      </c>
      <c r="C1860">
        <v>18</v>
      </c>
      <c r="D1860">
        <v>10</v>
      </c>
      <c r="E1860">
        <v>4</v>
      </c>
      <c r="F1860" s="2">
        <f t="shared" si="29"/>
        <v>43908</v>
      </c>
      <c r="G1860" s="11">
        <v>43908.416666666664</v>
      </c>
      <c r="H1860" s="9">
        <f>VLOOKUP(F1860, 'Report Output'!$A$5:$Y$370, 'Hourly Table'!D1860+2, 0)</f>
        <v>19.34</v>
      </c>
      <c r="I1860" s="10">
        <f>VLOOKUP(G1860,'PJM South (2018-2020)'!B$17528:C$26311,2,0)</f>
        <v>19.18</v>
      </c>
    </row>
    <row r="1861" spans="1:9" x14ac:dyDescent="0.25">
      <c r="A1861">
        <v>2020</v>
      </c>
      <c r="B1861">
        <v>3</v>
      </c>
      <c r="C1861">
        <v>18</v>
      </c>
      <c r="D1861">
        <v>11</v>
      </c>
      <c r="E1861">
        <v>4</v>
      </c>
      <c r="F1861" s="2">
        <f t="shared" si="29"/>
        <v>43908</v>
      </c>
      <c r="G1861" s="11">
        <v>43908.458333333336</v>
      </c>
      <c r="H1861" s="9">
        <f>VLOOKUP(F1861, 'Report Output'!$A$5:$Y$370, 'Hourly Table'!D1861+2, 0)</f>
        <v>19.27</v>
      </c>
      <c r="I1861" s="10">
        <f>VLOOKUP(G1861,'PJM South (2018-2020)'!B$17528:C$26311,2,0)</f>
        <v>19.579999999999998</v>
      </c>
    </row>
    <row r="1862" spans="1:9" x14ac:dyDescent="0.25">
      <c r="A1862">
        <v>2020</v>
      </c>
      <c r="B1862">
        <v>3</v>
      </c>
      <c r="C1862">
        <v>18</v>
      </c>
      <c r="D1862">
        <v>12</v>
      </c>
      <c r="E1862">
        <v>4</v>
      </c>
      <c r="F1862" s="2">
        <f t="shared" si="29"/>
        <v>43908</v>
      </c>
      <c r="G1862" s="11">
        <v>43908.5</v>
      </c>
      <c r="H1862" s="9">
        <f>VLOOKUP(F1862, 'Report Output'!$A$5:$Y$370, 'Hourly Table'!D1862+2, 0)</f>
        <v>19.37</v>
      </c>
      <c r="I1862" s="10">
        <f>VLOOKUP(G1862,'PJM South (2018-2020)'!B$17528:C$26311,2,0)</f>
        <v>20.59</v>
      </c>
    </row>
    <row r="1863" spans="1:9" x14ac:dyDescent="0.25">
      <c r="A1863">
        <v>2020</v>
      </c>
      <c r="B1863">
        <v>3</v>
      </c>
      <c r="C1863">
        <v>18</v>
      </c>
      <c r="D1863">
        <v>13</v>
      </c>
      <c r="E1863">
        <v>4</v>
      </c>
      <c r="F1863" s="2">
        <f t="shared" si="29"/>
        <v>43908</v>
      </c>
      <c r="G1863" s="11">
        <v>43908.541666666664</v>
      </c>
      <c r="H1863" s="9">
        <f>VLOOKUP(F1863, 'Report Output'!$A$5:$Y$370, 'Hourly Table'!D1863+2, 0)</f>
        <v>19.5</v>
      </c>
      <c r="I1863" s="10">
        <f>VLOOKUP(G1863,'PJM South (2018-2020)'!B$17528:C$26311,2,0)</f>
        <v>29.08</v>
      </c>
    </row>
    <row r="1864" spans="1:9" x14ac:dyDescent="0.25">
      <c r="A1864">
        <v>2020</v>
      </c>
      <c r="B1864">
        <v>3</v>
      </c>
      <c r="C1864">
        <v>18</v>
      </c>
      <c r="D1864">
        <v>14</v>
      </c>
      <c r="E1864">
        <v>4</v>
      </c>
      <c r="F1864" s="2">
        <f t="shared" si="29"/>
        <v>43908</v>
      </c>
      <c r="G1864" s="11">
        <v>43908.583333333336</v>
      </c>
      <c r="H1864" s="9">
        <f>VLOOKUP(F1864, 'Report Output'!$A$5:$Y$370, 'Hourly Table'!D1864+2, 0)</f>
        <v>18.989999999999998</v>
      </c>
      <c r="I1864" s="10">
        <f>VLOOKUP(G1864,'PJM South (2018-2020)'!B$17528:C$26311,2,0)</f>
        <v>21.6</v>
      </c>
    </row>
    <row r="1865" spans="1:9" x14ac:dyDescent="0.25">
      <c r="A1865">
        <v>2020</v>
      </c>
      <c r="B1865">
        <v>3</v>
      </c>
      <c r="C1865">
        <v>18</v>
      </c>
      <c r="D1865">
        <v>15</v>
      </c>
      <c r="E1865">
        <v>4</v>
      </c>
      <c r="F1865" s="2">
        <f t="shared" si="29"/>
        <v>43908</v>
      </c>
      <c r="G1865" s="11">
        <v>43908.625</v>
      </c>
      <c r="H1865" s="9">
        <f>VLOOKUP(F1865, 'Report Output'!$A$5:$Y$370, 'Hourly Table'!D1865+2, 0)</f>
        <v>18.850000000000001</v>
      </c>
      <c r="I1865" s="10">
        <f>VLOOKUP(G1865,'PJM South (2018-2020)'!B$17528:C$26311,2,0)</f>
        <v>19.23</v>
      </c>
    </row>
    <row r="1866" spans="1:9" x14ac:dyDescent="0.25">
      <c r="A1866">
        <v>2020</v>
      </c>
      <c r="B1866">
        <v>3</v>
      </c>
      <c r="C1866">
        <v>18</v>
      </c>
      <c r="D1866">
        <v>16</v>
      </c>
      <c r="E1866">
        <v>4</v>
      </c>
      <c r="F1866" s="2">
        <f t="shared" si="29"/>
        <v>43908</v>
      </c>
      <c r="G1866" s="11">
        <v>43908.666666666664</v>
      </c>
      <c r="H1866" s="9">
        <f>VLOOKUP(F1866, 'Report Output'!$A$5:$Y$370, 'Hourly Table'!D1866+2, 0)</f>
        <v>19.34</v>
      </c>
      <c r="I1866" s="10">
        <f>VLOOKUP(G1866,'PJM South (2018-2020)'!B$17528:C$26311,2,0)</f>
        <v>20.43</v>
      </c>
    </row>
    <row r="1867" spans="1:9" x14ac:dyDescent="0.25">
      <c r="A1867">
        <v>2020</v>
      </c>
      <c r="B1867">
        <v>3</v>
      </c>
      <c r="C1867">
        <v>18</v>
      </c>
      <c r="D1867">
        <v>17</v>
      </c>
      <c r="E1867">
        <v>4</v>
      </c>
      <c r="F1867" s="2">
        <f t="shared" si="29"/>
        <v>43908</v>
      </c>
      <c r="G1867" s="11">
        <v>43908.708333333336</v>
      </c>
      <c r="H1867" s="9">
        <f>VLOOKUP(F1867, 'Report Output'!$A$5:$Y$370, 'Hourly Table'!D1867+2, 0)</f>
        <v>18.920000000000002</v>
      </c>
      <c r="I1867" s="10">
        <f>VLOOKUP(G1867,'PJM South (2018-2020)'!B$17528:C$26311,2,0)</f>
        <v>20.61</v>
      </c>
    </row>
    <row r="1868" spans="1:9" x14ac:dyDescent="0.25">
      <c r="A1868">
        <v>2020</v>
      </c>
      <c r="B1868">
        <v>3</v>
      </c>
      <c r="C1868">
        <v>18</v>
      </c>
      <c r="D1868">
        <v>18</v>
      </c>
      <c r="E1868">
        <v>4</v>
      </c>
      <c r="F1868" s="2">
        <f t="shared" si="29"/>
        <v>43908</v>
      </c>
      <c r="G1868" s="11">
        <v>43908.75</v>
      </c>
      <c r="H1868" s="9">
        <f>VLOOKUP(F1868, 'Report Output'!$A$5:$Y$370, 'Hourly Table'!D1868+2, 0)</f>
        <v>18.79</v>
      </c>
      <c r="I1868" s="10">
        <f>VLOOKUP(G1868,'PJM South (2018-2020)'!B$17528:C$26311,2,0)</f>
        <v>19.690000000000001</v>
      </c>
    </row>
    <row r="1869" spans="1:9" x14ac:dyDescent="0.25">
      <c r="A1869">
        <v>2020</v>
      </c>
      <c r="B1869">
        <v>3</v>
      </c>
      <c r="C1869">
        <v>18</v>
      </c>
      <c r="D1869">
        <v>19</v>
      </c>
      <c r="E1869">
        <v>4</v>
      </c>
      <c r="F1869" s="2">
        <f t="shared" si="29"/>
        <v>43908</v>
      </c>
      <c r="G1869" s="11">
        <v>43908.791666666664</v>
      </c>
      <c r="H1869" s="9">
        <f>VLOOKUP(F1869, 'Report Output'!$A$5:$Y$370, 'Hourly Table'!D1869+2, 0)</f>
        <v>19.09</v>
      </c>
      <c r="I1869" s="10">
        <f>VLOOKUP(G1869,'PJM South (2018-2020)'!B$17528:C$26311,2,0)</f>
        <v>25.87</v>
      </c>
    </row>
    <row r="1870" spans="1:9" x14ac:dyDescent="0.25">
      <c r="A1870">
        <v>2020</v>
      </c>
      <c r="B1870">
        <v>3</v>
      </c>
      <c r="C1870">
        <v>18</v>
      </c>
      <c r="D1870">
        <v>20</v>
      </c>
      <c r="E1870">
        <v>4</v>
      </c>
      <c r="F1870" s="2">
        <f t="shared" si="29"/>
        <v>43908</v>
      </c>
      <c r="G1870" s="11">
        <v>43908.833333333336</v>
      </c>
      <c r="H1870" s="9">
        <f>VLOOKUP(F1870, 'Report Output'!$A$5:$Y$370, 'Hourly Table'!D1870+2, 0)</f>
        <v>19.149999999999999</v>
      </c>
      <c r="I1870" s="10">
        <f>VLOOKUP(G1870,'PJM South (2018-2020)'!B$17528:C$26311,2,0)</f>
        <v>19.45</v>
      </c>
    </row>
    <row r="1871" spans="1:9" x14ac:dyDescent="0.25">
      <c r="A1871">
        <v>2020</v>
      </c>
      <c r="B1871">
        <v>3</v>
      </c>
      <c r="C1871">
        <v>18</v>
      </c>
      <c r="D1871">
        <v>21</v>
      </c>
      <c r="E1871">
        <v>4</v>
      </c>
      <c r="F1871" s="2">
        <f t="shared" si="29"/>
        <v>43908</v>
      </c>
      <c r="G1871" s="11">
        <v>43908.875</v>
      </c>
      <c r="H1871" s="9">
        <f>VLOOKUP(F1871, 'Report Output'!$A$5:$Y$370, 'Hourly Table'!D1871+2, 0)</f>
        <v>19.36</v>
      </c>
      <c r="I1871" s="10">
        <f>VLOOKUP(G1871,'PJM South (2018-2020)'!B$17528:C$26311,2,0)</f>
        <v>21.51</v>
      </c>
    </row>
    <row r="1872" spans="1:9" x14ac:dyDescent="0.25">
      <c r="A1872">
        <v>2020</v>
      </c>
      <c r="B1872">
        <v>3</v>
      </c>
      <c r="C1872">
        <v>18</v>
      </c>
      <c r="D1872">
        <v>22</v>
      </c>
      <c r="E1872">
        <v>4</v>
      </c>
      <c r="F1872" s="2">
        <f t="shared" si="29"/>
        <v>43908</v>
      </c>
      <c r="G1872" s="11">
        <v>43908.916666666664</v>
      </c>
      <c r="H1872" s="9">
        <f>VLOOKUP(F1872, 'Report Output'!$A$5:$Y$370, 'Hourly Table'!D1872+2, 0)</f>
        <v>19.43</v>
      </c>
      <c r="I1872" s="10">
        <f>VLOOKUP(G1872,'PJM South (2018-2020)'!B$17528:C$26311,2,0)</f>
        <v>16.829999999999998</v>
      </c>
    </row>
    <row r="1873" spans="1:9" x14ac:dyDescent="0.25">
      <c r="A1873">
        <v>2020</v>
      </c>
      <c r="B1873">
        <v>3</v>
      </c>
      <c r="C1873">
        <v>18</v>
      </c>
      <c r="D1873">
        <v>23</v>
      </c>
      <c r="E1873">
        <v>4</v>
      </c>
      <c r="F1873" s="2">
        <f t="shared" si="29"/>
        <v>43908</v>
      </c>
      <c r="G1873" s="11">
        <v>43908.958333333336</v>
      </c>
      <c r="H1873" s="9">
        <f>VLOOKUP(F1873, 'Report Output'!$A$5:$Y$370, 'Hourly Table'!D1873+2, 0)</f>
        <v>16.43</v>
      </c>
      <c r="I1873" s="10">
        <f>VLOOKUP(G1873,'PJM South (2018-2020)'!B$17528:C$26311,2,0)</f>
        <v>16.18</v>
      </c>
    </row>
    <row r="1874" spans="1:9" x14ac:dyDescent="0.25">
      <c r="A1874">
        <v>2020</v>
      </c>
      <c r="B1874">
        <v>3</v>
      </c>
      <c r="C1874">
        <v>19</v>
      </c>
      <c r="D1874">
        <v>0</v>
      </c>
      <c r="E1874">
        <v>5</v>
      </c>
      <c r="F1874" s="2">
        <f t="shared" si="29"/>
        <v>43909</v>
      </c>
      <c r="G1874" s="11">
        <v>43909</v>
      </c>
      <c r="H1874" s="9">
        <f>VLOOKUP(F1874, 'Report Output'!$A$5:$Y$370, 'Hourly Table'!D1874+2, 0)</f>
        <v>17.87</v>
      </c>
      <c r="I1874" s="10">
        <f>VLOOKUP(G1874,'PJM South (2018-2020)'!B$17528:C$26311,2,0)</f>
        <v>14.62</v>
      </c>
    </row>
    <row r="1875" spans="1:9" x14ac:dyDescent="0.25">
      <c r="A1875">
        <v>2020</v>
      </c>
      <c r="B1875">
        <v>3</v>
      </c>
      <c r="C1875">
        <v>19</v>
      </c>
      <c r="D1875">
        <v>1</v>
      </c>
      <c r="E1875">
        <v>5</v>
      </c>
      <c r="F1875" s="2">
        <f t="shared" si="29"/>
        <v>43909</v>
      </c>
      <c r="G1875" s="11">
        <v>43909.041666666664</v>
      </c>
      <c r="H1875" s="9">
        <f>VLOOKUP(F1875, 'Report Output'!$A$5:$Y$370, 'Hourly Table'!D1875+2, 0)</f>
        <v>18.66</v>
      </c>
      <c r="I1875" s="10">
        <f>VLOOKUP(G1875,'PJM South (2018-2020)'!B$17528:C$26311,2,0)</f>
        <v>14.83</v>
      </c>
    </row>
    <row r="1876" spans="1:9" x14ac:dyDescent="0.25">
      <c r="A1876">
        <v>2020</v>
      </c>
      <c r="B1876">
        <v>3</v>
      </c>
      <c r="C1876">
        <v>19</v>
      </c>
      <c r="D1876">
        <v>2</v>
      </c>
      <c r="E1876">
        <v>5</v>
      </c>
      <c r="F1876" s="2">
        <f t="shared" si="29"/>
        <v>43909</v>
      </c>
      <c r="G1876" s="11">
        <v>43909.083333333336</v>
      </c>
      <c r="H1876" s="9">
        <f>VLOOKUP(F1876, 'Report Output'!$A$5:$Y$370, 'Hourly Table'!D1876+2, 0)</f>
        <v>18.47</v>
      </c>
      <c r="I1876" s="10">
        <f>VLOOKUP(G1876,'PJM South (2018-2020)'!B$17528:C$26311,2,0)</f>
        <v>14.46</v>
      </c>
    </row>
    <row r="1877" spans="1:9" x14ac:dyDescent="0.25">
      <c r="A1877">
        <v>2020</v>
      </c>
      <c r="B1877">
        <v>3</v>
      </c>
      <c r="C1877">
        <v>19</v>
      </c>
      <c r="D1877">
        <v>3</v>
      </c>
      <c r="E1877">
        <v>5</v>
      </c>
      <c r="F1877" s="2">
        <f t="shared" si="29"/>
        <v>43909</v>
      </c>
      <c r="G1877" s="11">
        <v>43909.125</v>
      </c>
      <c r="H1877" s="9">
        <f>VLOOKUP(F1877, 'Report Output'!$A$5:$Y$370, 'Hourly Table'!D1877+2, 0)</f>
        <v>18.39</v>
      </c>
      <c r="I1877" s="10">
        <f>VLOOKUP(G1877,'PJM South (2018-2020)'!B$17528:C$26311,2,0)</f>
        <v>14.09</v>
      </c>
    </row>
    <row r="1878" spans="1:9" x14ac:dyDescent="0.25">
      <c r="A1878">
        <v>2020</v>
      </c>
      <c r="B1878">
        <v>3</v>
      </c>
      <c r="C1878">
        <v>19</v>
      </c>
      <c r="D1878">
        <v>4</v>
      </c>
      <c r="E1878">
        <v>5</v>
      </c>
      <c r="F1878" s="2">
        <f t="shared" si="29"/>
        <v>43909</v>
      </c>
      <c r="G1878" s="11">
        <v>43909.166666666664</v>
      </c>
      <c r="H1878" s="9">
        <f>VLOOKUP(F1878, 'Report Output'!$A$5:$Y$370, 'Hourly Table'!D1878+2, 0)</f>
        <v>18.48</v>
      </c>
      <c r="I1878" s="10">
        <f>VLOOKUP(G1878,'PJM South (2018-2020)'!B$17528:C$26311,2,0)</f>
        <v>13.23</v>
      </c>
    </row>
    <row r="1879" spans="1:9" x14ac:dyDescent="0.25">
      <c r="A1879">
        <v>2020</v>
      </c>
      <c r="B1879">
        <v>3</v>
      </c>
      <c r="C1879">
        <v>19</v>
      </c>
      <c r="D1879">
        <v>5</v>
      </c>
      <c r="E1879">
        <v>5</v>
      </c>
      <c r="F1879" s="2">
        <f t="shared" si="29"/>
        <v>43909</v>
      </c>
      <c r="G1879" s="11">
        <v>43909.208333333336</v>
      </c>
      <c r="H1879" s="9">
        <f>VLOOKUP(F1879, 'Report Output'!$A$5:$Y$370, 'Hourly Table'!D1879+2, 0)</f>
        <v>18.75</v>
      </c>
      <c r="I1879" s="10">
        <f>VLOOKUP(G1879,'PJM South (2018-2020)'!B$17528:C$26311,2,0)</f>
        <v>14.41</v>
      </c>
    </row>
    <row r="1880" spans="1:9" x14ac:dyDescent="0.25">
      <c r="A1880">
        <v>2020</v>
      </c>
      <c r="B1880">
        <v>3</v>
      </c>
      <c r="C1880">
        <v>19</v>
      </c>
      <c r="D1880">
        <v>6</v>
      </c>
      <c r="E1880">
        <v>5</v>
      </c>
      <c r="F1880" s="2">
        <f t="shared" si="29"/>
        <v>43909</v>
      </c>
      <c r="G1880" s="11">
        <v>43909.25</v>
      </c>
      <c r="H1880" s="9">
        <f>VLOOKUP(F1880, 'Report Output'!$A$5:$Y$370, 'Hourly Table'!D1880+2, 0)</f>
        <v>19.41</v>
      </c>
      <c r="I1880" s="10">
        <f>VLOOKUP(G1880,'PJM South (2018-2020)'!B$17528:C$26311,2,0)</f>
        <v>14.65</v>
      </c>
    </row>
    <row r="1881" spans="1:9" x14ac:dyDescent="0.25">
      <c r="A1881">
        <v>2020</v>
      </c>
      <c r="B1881">
        <v>3</v>
      </c>
      <c r="C1881">
        <v>19</v>
      </c>
      <c r="D1881">
        <v>7</v>
      </c>
      <c r="E1881">
        <v>5</v>
      </c>
      <c r="F1881" s="2">
        <f t="shared" si="29"/>
        <v>43909</v>
      </c>
      <c r="G1881" s="11">
        <v>43909.291666666664</v>
      </c>
      <c r="H1881" s="9">
        <f>VLOOKUP(F1881, 'Report Output'!$A$5:$Y$370, 'Hourly Table'!D1881+2, 0)</f>
        <v>19.29</v>
      </c>
      <c r="I1881" s="10">
        <f>VLOOKUP(G1881,'PJM South (2018-2020)'!B$17528:C$26311,2,0)</f>
        <v>15.58</v>
      </c>
    </row>
    <row r="1882" spans="1:9" x14ac:dyDescent="0.25">
      <c r="A1882">
        <v>2020</v>
      </c>
      <c r="B1882">
        <v>3</v>
      </c>
      <c r="C1882">
        <v>19</v>
      </c>
      <c r="D1882">
        <v>8</v>
      </c>
      <c r="E1882">
        <v>5</v>
      </c>
      <c r="F1882" s="2">
        <f t="shared" si="29"/>
        <v>43909</v>
      </c>
      <c r="G1882" s="11">
        <v>43909.333333333336</v>
      </c>
      <c r="H1882" s="9">
        <f>VLOOKUP(F1882, 'Report Output'!$A$5:$Y$370, 'Hourly Table'!D1882+2, 0)</f>
        <v>19.59</v>
      </c>
      <c r="I1882" s="10">
        <f>VLOOKUP(G1882,'PJM South (2018-2020)'!B$17528:C$26311,2,0)</f>
        <v>18.03</v>
      </c>
    </row>
    <row r="1883" spans="1:9" x14ac:dyDescent="0.25">
      <c r="A1883">
        <v>2020</v>
      </c>
      <c r="B1883">
        <v>3</v>
      </c>
      <c r="C1883">
        <v>19</v>
      </c>
      <c r="D1883">
        <v>9</v>
      </c>
      <c r="E1883">
        <v>5</v>
      </c>
      <c r="F1883" s="2">
        <f t="shared" si="29"/>
        <v>43909</v>
      </c>
      <c r="G1883" s="11">
        <v>43909.375</v>
      </c>
      <c r="H1883" s="9">
        <f>VLOOKUP(F1883, 'Report Output'!$A$5:$Y$370, 'Hourly Table'!D1883+2, 0)</f>
        <v>19.71</v>
      </c>
      <c r="I1883" s="10">
        <f>VLOOKUP(G1883,'PJM South (2018-2020)'!B$17528:C$26311,2,0)</f>
        <v>18.5</v>
      </c>
    </row>
    <row r="1884" spans="1:9" x14ac:dyDescent="0.25">
      <c r="A1884">
        <v>2020</v>
      </c>
      <c r="B1884">
        <v>3</v>
      </c>
      <c r="C1884">
        <v>19</v>
      </c>
      <c r="D1884">
        <v>10</v>
      </c>
      <c r="E1884">
        <v>5</v>
      </c>
      <c r="F1884" s="2">
        <f t="shared" si="29"/>
        <v>43909</v>
      </c>
      <c r="G1884" s="11">
        <v>43909.416666666664</v>
      </c>
      <c r="H1884" s="9">
        <f>VLOOKUP(F1884, 'Report Output'!$A$5:$Y$370, 'Hourly Table'!D1884+2, 0)</f>
        <v>19.510000000000002</v>
      </c>
      <c r="I1884" s="10">
        <f>VLOOKUP(G1884,'PJM South (2018-2020)'!B$17528:C$26311,2,0)</f>
        <v>18.21</v>
      </c>
    </row>
    <row r="1885" spans="1:9" x14ac:dyDescent="0.25">
      <c r="A1885">
        <v>2020</v>
      </c>
      <c r="B1885">
        <v>3</v>
      </c>
      <c r="C1885">
        <v>19</v>
      </c>
      <c r="D1885">
        <v>11</v>
      </c>
      <c r="E1885">
        <v>5</v>
      </c>
      <c r="F1885" s="2">
        <f t="shared" si="29"/>
        <v>43909</v>
      </c>
      <c r="G1885" s="11">
        <v>43909.458333333336</v>
      </c>
      <c r="H1885" s="9">
        <f>VLOOKUP(F1885, 'Report Output'!$A$5:$Y$370, 'Hourly Table'!D1885+2, 0)</f>
        <v>19.54</v>
      </c>
      <c r="I1885" s="10">
        <f>VLOOKUP(G1885,'PJM South (2018-2020)'!B$17528:C$26311,2,0)</f>
        <v>17.79</v>
      </c>
    </row>
    <row r="1886" spans="1:9" x14ac:dyDescent="0.25">
      <c r="A1886">
        <v>2020</v>
      </c>
      <c r="B1886">
        <v>3</v>
      </c>
      <c r="C1886">
        <v>19</v>
      </c>
      <c r="D1886">
        <v>12</v>
      </c>
      <c r="E1886">
        <v>5</v>
      </c>
      <c r="F1886" s="2">
        <f t="shared" si="29"/>
        <v>43909</v>
      </c>
      <c r="G1886" s="11">
        <v>43909.5</v>
      </c>
      <c r="H1886" s="9">
        <f>VLOOKUP(F1886, 'Report Output'!$A$5:$Y$370, 'Hourly Table'!D1886+2, 0)</f>
        <v>19.47</v>
      </c>
      <c r="I1886" s="10">
        <f>VLOOKUP(G1886,'PJM South (2018-2020)'!B$17528:C$26311,2,0)</f>
        <v>18.25</v>
      </c>
    </row>
    <row r="1887" spans="1:9" x14ac:dyDescent="0.25">
      <c r="A1887">
        <v>2020</v>
      </c>
      <c r="B1887">
        <v>3</v>
      </c>
      <c r="C1887">
        <v>19</v>
      </c>
      <c r="D1887">
        <v>13</v>
      </c>
      <c r="E1887">
        <v>5</v>
      </c>
      <c r="F1887" s="2">
        <f t="shared" si="29"/>
        <v>43909</v>
      </c>
      <c r="G1887" s="11">
        <v>43909.541666666664</v>
      </c>
      <c r="H1887" s="9">
        <f>VLOOKUP(F1887, 'Report Output'!$A$5:$Y$370, 'Hourly Table'!D1887+2, 0)</f>
        <v>19.43</v>
      </c>
      <c r="I1887" s="10">
        <f>VLOOKUP(G1887,'PJM South (2018-2020)'!B$17528:C$26311,2,0)</f>
        <v>18.12</v>
      </c>
    </row>
    <row r="1888" spans="1:9" x14ac:dyDescent="0.25">
      <c r="A1888">
        <v>2020</v>
      </c>
      <c r="B1888">
        <v>3</v>
      </c>
      <c r="C1888">
        <v>19</v>
      </c>
      <c r="D1888">
        <v>14</v>
      </c>
      <c r="E1888">
        <v>5</v>
      </c>
      <c r="F1888" s="2">
        <f t="shared" si="29"/>
        <v>43909</v>
      </c>
      <c r="G1888" s="11">
        <v>43909.583333333336</v>
      </c>
      <c r="H1888" s="9">
        <f>VLOOKUP(F1888, 'Report Output'!$A$5:$Y$370, 'Hourly Table'!D1888+2, 0)</f>
        <v>19.07</v>
      </c>
      <c r="I1888" s="10">
        <f>VLOOKUP(G1888,'PJM South (2018-2020)'!B$17528:C$26311,2,0)</f>
        <v>18.04</v>
      </c>
    </row>
    <row r="1889" spans="1:9" x14ac:dyDescent="0.25">
      <c r="A1889">
        <v>2020</v>
      </c>
      <c r="B1889">
        <v>3</v>
      </c>
      <c r="C1889">
        <v>19</v>
      </c>
      <c r="D1889">
        <v>15</v>
      </c>
      <c r="E1889">
        <v>5</v>
      </c>
      <c r="F1889" s="2">
        <f t="shared" si="29"/>
        <v>43909</v>
      </c>
      <c r="G1889" s="11">
        <v>43909.625</v>
      </c>
      <c r="H1889" s="9">
        <f>VLOOKUP(F1889, 'Report Output'!$A$5:$Y$370, 'Hourly Table'!D1889+2, 0)</f>
        <v>18.899999999999999</v>
      </c>
      <c r="I1889" s="10">
        <f>VLOOKUP(G1889,'PJM South (2018-2020)'!B$17528:C$26311,2,0)</f>
        <v>18.010000000000002</v>
      </c>
    </row>
    <row r="1890" spans="1:9" x14ac:dyDescent="0.25">
      <c r="A1890">
        <v>2020</v>
      </c>
      <c r="B1890">
        <v>3</v>
      </c>
      <c r="C1890">
        <v>19</v>
      </c>
      <c r="D1890">
        <v>16</v>
      </c>
      <c r="E1890">
        <v>5</v>
      </c>
      <c r="F1890" s="2">
        <f t="shared" si="29"/>
        <v>43909</v>
      </c>
      <c r="G1890" s="11">
        <v>43909.666666666664</v>
      </c>
      <c r="H1890" s="9">
        <f>VLOOKUP(F1890, 'Report Output'!$A$5:$Y$370, 'Hourly Table'!D1890+2, 0)</f>
        <v>18.920000000000002</v>
      </c>
      <c r="I1890" s="10">
        <f>VLOOKUP(G1890,'PJM South (2018-2020)'!B$17528:C$26311,2,0)</f>
        <v>17.43</v>
      </c>
    </row>
    <row r="1891" spans="1:9" x14ac:dyDescent="0.25">
      <c r="A1891">
        <v>2020</v>
      </c>
      <c r="B1891">
        <v>3</v>
      </c>
      <c r="C1891">
        <v>19</v>
      </c>
      <c r="D1891">
        <v>17</v>
      </c>
      <c r="E1891">
        <v>5</v>
      </c>
      <c r="F1891" s="2">
        <f t="shared" si="29"/>
        <v>43909</v>
      </c>
      <c r="G1891" s="11">
        <v>43909.708333333336</v>
      </c>
      <c r="H1891" s="9">
        <f>VLOOKUP(F1891, 'Report Output'!$A$5:$Y$370, 'Hourly Table'!D1891+2, 0)</f>
        <v>18.97</v>
      </c>
      <c r="I1891" s="10">
        <f>VLOOKUP(G1891,'PJM South (2018-2020)'!B$17528:C$26311,2,0)</f>
        <v>17.75</v>
      </c>
    </row>
    <row r="1892" spans="1:9" x14ac:dyDescent="0.25">
      <c r="A1892">
        <v>2020</v>
      </c>
      <c r="B1892">
        <v>3</v>
      </c>
      <c r="C1892">
        <v>19</v>
      </c>
      <c r="D1892">
        <v>18</v>
      </c>
      <c r="E1892">
        <v>5</v>
      </c>
      <c r="F1892" s="2">
        <f t="shared" si="29"/>
        <v>43909</v>
      </c>
      <c r="G1892" s="11">
        <v>43909.75</v>
      </c>
      <c r="H1892" s="9">
        <f>VLOOKUP(F1892, 'Report Output'!$A$5:$Y$370, 'Hourly Table'!D1892+2, 0)</f>
        <v>19.010000000000002</v>
      </c>
      <c r="I1892" s="10">
        <f>VLOOKUP(G1892,'PJM South (2018-2020)'!B$17528:C$26311,2,0)</f>
        <v>17.07</v>
      </c>
    </row>
    <row r="1893" spans="1:9" x14ac:dyDescent="0.25">
      <c r="A1893">
        <v>2020</v>
      </c>
      <c r="B1893">
        <v>3</v>
      </c>
      <c r="C1893">
        <v>19</v>
      </c>
      <c r="D1893">
        <v>19</v>
      </c>
      <c r="E1893">
        <v>5</v>
      </c>
      <c r="F1893" s="2">
        <f t="shared" si="29"/>
        <v>43909</v>
      </c>
      <c r="G1893" s="11">
        <v>43909.791666666664</v>
      </c>
      <c r="H1893" s="9">
        <f>VLOOKUP(F1893, 'Report Output'!$A$5:$Y$370, 'Hourly Table'!D1893+2, 0)</f>
        <v>19.32</v>
      </c>
      <c r="I1893" s="10">
        <f>VLOOKUP(G1893,'PJM South (2018-2020)'!B$17528:C$26311,2,0)</f>
        <v>15.46</v>
      </c>
    </row>
    <row r="1894" spans="1:9" x14ac:dyDescent="0.25">
      <c r="A1894">
        <v>2020</v>
      </c>
      <c r="B1894">
        <v>3</v>
      </c>
      <c r="C1894">
        <v>19</v>
      </c>
      <c r="D1894">
        <v>20</v>
      </c>
      <c r="E1894">
        <v>5</v>
      </c>
      <c r="F1894" s="2">
        <f t="shared" si="29"/>
        <v>43909</v>
      </c>
      <c r="G1894" s="11">
        <v>43909.833333333336</v>
      </c>
      <c r="H1894" s="9">
        <f>VLOOKUP(F1894, 'Report Output'!$A$5:$Y$370, 'Hourly Table'!D1894+2, 0)</f>
        <v>19.239999999999998</v>
      </c>
      <c r="I1894" s="10">
        <f>VLOOKUP(G1894,'PJM South (2018-2020)'!B$17528:C$26311,2,0)</f>
        <v>14.49</v>
      </c>
    </row>
    <row r="1895" spans="1:9" x14ac:dyDescent="0.25">
      <c r="A1895">
        <v>2020</v>
      </c>
      <c r="B1895">
        <v>3</v>
      </c>
      <c r="C1895">
        <v>19</v>
      </c>
      <c r="D1895">
        <v>21</v>
      </c>
      <c r="E1895">
        <v>5</v>
      </c>
      <c r="F1895" s="2">
        <f t="shared" si="29"/>
        <v>43909</v>
      </c>
      <c r="G1895" s="11">
        <v>43909.875</v>
      </c>
      <c r="H1895" s="9">
        <f>VLOOKUP(F1895, 'Report Output'!$A$5:$Y$370, 'Hourly Table'!D1895+2, 0)</f>
        <v>19.2</v>
      </c>
      <c r="I1895" s="10">
        <f>VLOOKUP(G1895,'PJM South (2018-2020)'!B$17528:C$26311,2,0)</f>
        <v>12.79</v>
      </c>
    </row>
    <row r="1896" spans="1:9" x14ac:dyDescent="0.25">
      <c r="A1896">
        <v>2020</v>
      </c>
      <c r="B1896">
        <v>3</v>
      </c>
      <c r="C1896">
        <v>19</v>
      </c>
      <c r="D1896">
        <v>22</v>
      </c>
      <c r="E1896">
        <v>5</v>
      </c>
      <c r="F1896" s="2">
        <f t="shared" si="29"/>
        <v>43909</v>
      </c>
      <c r="G1896" s="11">
        <v>43909.916666666664</v>
      </c>
      <c r="H1896" s="9">
        <f>VLOOKUP(F1896, 'Report Output'!$A$5:$Y$370, 'Hourly Table'!D1896+2, 0)</f>
        <v>18.96</v>
      </c>
      <c r="I1896" s="10">
        <f>VLOOKUP(G1896,'PJM South (2018-2020)'!B$17528:C$26311,2,0)</f>
        <v>11.18</v>
      </c>
    </row>
    <row r="1897" spans="1:9" x14ac:dyDescent="0.25">
      <c r="A1897">
        <v>2020</v>
      </c>
      <c r="B1897">
        <v>3</v>
      </c>
      <c r="C1897">
        <v>19</v>
      </c>
      <c r="D1897">
        <v>23</v>
      </c>
      <c r="E1897">
        <v>5</v>
      </c>
      <c r="F1897" s="2">
        <f t="shared" si="29"/>
        <v>43909</v>
      </c>
      <c r="G1897" s="11">
        <v>43909.958333333336</v>
      </c>
      <c r="H1897" s="9">
        <f>VLOOKUP(F1897, 'Report Output'!$A$5:$Y$370, 'Hourly Table'!D1897+2, 0)</f>
        <v>19.09</v>
      </c>
      <c r="I1897" s="10">
        <f>VLOOKUP(G1897,'PJM South (2018-2020)'!B$17528:C$26311,2,0)</f>
        <v>10.31</v>
      </c>
    </row>
    <row r="1898" spans="1:9" x14ac:dyDescent="0.25">
      <c r="A1898">
        <v>2020</v>
      </c>
      <c r="B1898">
        <v>3</v>
      </c>
      <c r="C1898">
        <v>20</v>
      </c>
      <c r="D1898">
        <v>0</v>
      </c>
      <c r="E1898">
        <v>6</v>
      </c>
      <c r="F1898" s="2">
        <f t="shared" si="29"/>
        <v>43910</v>
      </c>
      <c r="G1898" s="11">
        <v>43910</v>
      </c>
      <c r="H1898" s="9">
        <f>VLOOKUP(F1898, 'Report Output'!$A$5:$Y$370, 'Hourly Table'!D1898+2, 0)</f>
        <v>16.760000000000002</v>
      </c>
      <c r="I1898" s="10">
        <f>VLOOKUP(G1898,'PJM South (2018-2020)'!B$17528:C$26311,2,0)</f>
        <v>8.5399999999999991</v>
      </c>
    </row>
    <row r="1899" spans="1:9" x14ac:dyDescent="0.25">
      <c r="A1899">
        <v>2020</v>
      </c>
      <c r="B1899">
        <v>3</v>
      </c>
      <c r="C1899">
        <v>20</v>
      </c>
      <c r="D1899">
        <v>1</v>
      </c>
      <c r="E1899">
        <v>6</v>
      </c>
      <c r="F1899" s="2">
        <f t="shared" si="29"/>
        <v>43910</v>
      </c>
      <c r="G1899" s="11">
        <v>43910.041666666664</v>
      </c>
      <c r="H1899" s="9">
        <f>VLOOKUP(F1899, 'Report Output'!$A$5:$Y$370, 'Hourly Table'!D1899+2, 0)</f>
        <v>18.32</v>
      </c>
      <c r="I1899" s="10">
        <f>VLOOKUP(G1899,'PJM South (2018-2020)'!B$17528:C$26311,2,0)</f>
        <v>9.09</v>
      </c>
    </row>
    <row r="1900" spans="1:9" x14ac:dyDescent="0.25">
      <c r="A1900">
        <v>2020</v>
      </c>
      <c r="B1900">
        <v>3</v>
      </c>
      <c r="C1900">
        <v>20</v>
      </c>
      <c r="D1900">
        <v>2</v>
      </c>
      <c r="E1900">
        <v>6</v>
      </c>
      <c r="F1900" s="2">
        <f t="shared" si="29"/>
        <v>43910</v>
      </c>
      <c r="G1900" s="11">
        <v>43910.083333333336</v>
      </c>
      <c r="H1900" s="9">
        <f>VLOOKUP(F1900, 'Report Output'!$A$5:$Y$370, 'Hourly Table'!D1900+2, 0)</f>
        <v>18.21</v>
      </c>
      <c r="I1900" s="10">
        <f>VLOOKUP(G1900,'PJM South (2018-2020)'!B$17528:C$26311,2,0)</f>
        <v>8.14</v>
      </c>
    </row>
    <row r="1901" spans="1:9" x14ac:dyDescent="0.25">
      <c r="A1901">
        <v>2020</v>
      </c>
      <c r="B1901">
        <v>3</v>
      </c>
      <c r="C1901">
        <v>20</v>
      </c>
      <c r="D1901">
        <v>3</v>
      </c>
      <c r="E1901">
        <v>6</v>
      </c>
      <c r="F1901" s="2">
        <f t="shared" si="29"/>
        <v>43910</v>
      </c>
      <c r="G1901" s="11">
        <v>43910.125</v>
      </c>
      <c r="H1901" s="9">
        <f>VLOOKUP(F1901, 'Report Output'!$A$5:$Y$370, 'Hourly Table'!D1901+2, 0)</f>
        <v>18.600000000000001</v>
      </c>
      <c r="I1901" s="10">
        <f>VLOOKUP(G1901,'PJM South (2018-2020)'!B$17528:C$26311,2,0)</f>
        <v>7.56</v>
      </c>
    </row>
    <row r="1902" spans="1:9" x14ac:dyDescent="0.25">
      <c r="A1902">
        <v>2020</v>
      </c>
      <c r="B1902">
        <v>3</v>
      </c>
      <c r="C1902">
        <v>20</v>
      </c>
      <c r="D1902">
        <v>4</v>
      </c>
      <c r="E1902">
        <v>6</v>
      </c>
      <c r="F1902" s="2">
        <f t="shared" si="29"/>
        <v>43910</v>
      </c>
      <c r="G1902" s="11">
        <v>43910.166666666664</v>
      </c>
      <c r="H1902" s="9">
        <f>VLOOKUP(F1902, 'Report Output'!$A$5:$Y$370, 'Hourly Table'!D1902+2, 0)</f>
        <v>18.39</v>
      </c>
      <c r="I1902" s="10">
        <f>VLOOKUP(G1902,'PJM South (2018-2020)'!B$17528:C$26311,2,0)</f>
        <v>7.57</v>
      </c>
    </row>
    <row r="1903" spans="1:9" x14ac:dyDescent="0.25">
      <c r="A1903">
        <v>2020</v>
      </c>
      <c r="B1903">
        <v>3</v>
      </c>
      <c r="C1903">
        <v>20</v>
      </c>
      <c r="D1903">
        <v>5</v>
      </c>
      <c r="E1903">
        <v>6</v>
      </c>
      <c r="F1903" s="2">
        <f t="shared" si="29"/>
        <v>43910</v>
      </c>
      <c r="G1903" s="11">
        <v>43910.208333333336</v>
      </c>
      <c r="H1903" s="9">
        <f>VLOOKUP(F1903, 'Report Output'!$A$5:$Y$370, 'Hourly Table'!D1903+2, 0)</f>
        <v>18.63</v>
      </c>
      <c r="I1903" s="10">
        <f>VLOOKUP(G1903,'PJM South (2018-2020)'!B$17528:C$26311,2,0)</f>
        <v>8.6300000000000008</v>
      </c>
    </row>
    <row r="1904" spans="1:9" x14ac:dyDescent="0.25">
      <c r="A1904">
        <v>2020</v>
      </c>
      <c r="B1904">
        <v>3</v>
      </c>
      <c r="C1904">
        <v>20</v>
      </c>
      <c r="D1904">
        <v>6</v>
      </c>
      <c r="E1904">
        <v>6</v>
      </c>
      <c r="F1904" s="2">
        <f t="shared" si="29"/>
        <v>43910</v>
      </c>
      <c r="G1904" s="11">
        <v>43910.25</v>
      </c>
      <c r="H1904" s="9">
        <f>VLOOKUP(F1904, 'Report Output'!$A$5:$Y$370, 'Hourly Table'!D1904+2, 0)</f>
        <v>18.7</v>
      </c>
      <c r="I1904" s="10">
        <f>VLOOKUP(G1904,'PJM South (2018-2020)'!B$17528:C$26311,2,0)</f>
        <v>7.57</v>
      </c>
    </row>
    <row r="1905" spans="1:9" x14ac:dyDescent="0.25">
      <c r="A1905">
        <v>2020</v>
      </c>
      <c r="B1905">
        <v>3</v>
      </c>
      <c r="C1905">
        <v>20</v>
      </c>
      <c r="D1905">
        <v>7</v>
      </c>
      <c r="E1905">
        <v>6</v>
      </c>
      <c r="F1905" s="2">
        <f t="shared" si="29"/>
        <v>43910</v>
      </c>
      <c r="G1905" s="11">
        <v>43910.291666666664</v>
      </c>
      <c r="H1905" s="9">
        <f>VLOOKUP(F1905, 'Report Output'!$A$5:$Y$370, 'Hourly Table'!D1905+2, 0)</f>
        <v>19.02</v>
      </c>
      <c r="I1905" s="10">
        <f>VLOOKUP(G1905,'PJM South (2018-2020)'!B$17528:C$26311,2,0)</f>
        <v>10.95</v>
      </c>
    </row>
    <row r="1906" spans="1:9" x14ac:dyDescent="0.25">
      <c r="A1906">
        <v>2020</v>
      </c>
      <c r="B1906">
        <v>3</v>
      </c>
      <c r="C1906">
        <v>20</v>
      </c>
      <c r="D1906">
        <v>8</v>
      </c>
      <c r="E1906">
        <v>6</v>
      </c>
      <c r="F1906" s="2">
        <f t="shared" si="29"/>
        <v>43910</v>
      </c>
      <c r="G1906" s="11">
        <v>43910.333333333336</v>
      </c>
      <c r="H1906" s="9">
        <f>VLOOKUP(F1906, 'Report Output'!$A$5:$Y$370, 'Hourly Table'!D1906+2, 0)</f>
        <v>19.32</v>
      </c>
      <c r="I1906" s="10">
        <f>VLOOKUP(G1906,'PJM South (2018-2020)'!B$17528:C$26311,2,0)</f>
        <v>11.08</v>
      </c>
    </row>
    <row r="1907" spans="1:9" x14ac:dyDescent="0.25">
      <c r="A1907">
        <v>2020</v>
      </c>
      <c r="B1907">
        <v>3</v>
      </c>
      <c r="C1907">
        <v>20</v>
      </c>
      <c r="D1907">
        <v>9</v>
      </c>
      <c r="E1907">
        <v>6</v>
      </c>
      <c r="F1907" s="2">
        <f t="shared" si="29"/>
        <v>43910</v>
      </c>
      <c r="G1907" s="11">
        <v>43910.375</v>
      </c>
      <c r="H1907" s="9">
        <f>VLOOKUP(F1907, 'Report Output'!$A$5:$Y$370, 'Hourly Table'!D1907+2, 0)</f>
        <v>19.559999999999999</v>
      </c>
      <c r="I1907" s="10">
        <f>VLOOKUP(G1907,'PJM South (2018-2020)'!B$17528:C$26311,2,0)</f>
        <v>13.34</v>
      </c>
    </row>
    <row r="1908" spans="1:9" x14ac:dyDescent="0.25">
      <c r="A1908">
        <v>2020</v>
      </c>
      <c r="B1908">
        <v>3</v>
      </c>
      <c r="C1908">
        <v>20</v>
      </c>
      <c r="D1908">
        <v>10</v>
      </c>
      <c r="E1908">
        <v>6</v>
      </c>
      <c r="F1908" s="2">
        <f t="shared" si="29"/>
        <v>43910</v>
      </c>
      <c r="G1908" s="11">
        <v>43910.416666666664</v>
      </c>
      <c r="H1908" s="9">
        <f>VLOOKUP(F1908, 'Report Output'!$A$5:$Y$370, 'Hourly Table'!D1908+2, 0)</f>
        <v>19.7</v>
      </c>
      <c r="I1908" s="10">
        <f>VLOOKUP(G1908,'PJM South (2018-2020)'!B$17528:C$26311,2,0)</f>
        <v>14.31</v>
      </c>
    </row>
    <row r="1909" spans="1:9" x14ac:dyDescent="0.25">
      <c r="A1909">
        <v>2020</v>
      </c>
      <c r="B1909">
        <v>3</v>
      </c>
      <c r="C1909">
        <v>20</v>
      </c>
      <c r="D1909">
        <v>11</v>
      </c>
      <c r="E1909">
        <v>6</v>
      </c>
      <c r="F1909" s="2">
        <f t="shared" si="29"/>
        <v>43910</v>
      </c>
      <c r="G1909" s="11">
        <v>43910.458333333336</v>
      </c>
      <c r="H1909" s="9">
        <f>VLOOKUP(F1909, 'Report Output'!$A$5:$Y$370, 'Hourly Table'!D1909+2, 0)</f>
        <v>19.62</v>
      </c>
      <c r="I1909" s="10">
        <f>VLOOKUP(G1909,'PJM South (2018-2020)'!B$17528:C$26311,2,0)</f>
        <v>13.28</v>
      </c>
    </row>
    <row r="1910" spans="1:9" x14ac:dyDescent="0.25">
      <c r="A1910">
        <v>2020</v>
      </c>
      <c r="B1910">
        <v>3</v>
      </c>
      <c r="C1910">
        <v>20</v>
      </c>
      <c r="D1910">
        <v>12</v>
      </c>
      <c r="E1910">
        <v>6</v>
      </c>
      <c r="F1910" s="2">
        <f t="shared" si="29"/>
        <v>43910</v>
      </c>
      <c r="G1910" s="11">
        <v>43910.5</v>
      </c>
      <c r="H1910" s="9">
        <f>VLOOKUP(F1910, 'Report Output'!$A$5:$Y$370, 'Hourly Table'!D1910+2, 0)</f>
        <v>19.649999999999999</v>
      </c>
      <c r="I1910" s="10">
        <f>VLOOKUP(G1910,'PJM South (2018-2020)'!B$17528:C$26311,2,0)</f>
        <v>15.48</v>
      </c>
    </row>
    <row r="1911" spans="1:9" x14ac:dyDescent="0.25">
      <c r="A1911">
        <v>2020</v>
      </c>
      <c r="B1911">
        <v>3</v>
      </c>
      <c r="C1911">
        <v>20</v>
      </c>
      <c r="D1911">
        <v>13</v>
      </c>
      <c r="E1911">
        <v>6</v>
      </c>
      <c r="F1911" s="2">
        <f t="shared" si="29"/>
        <v>43910</v>
      </c>
      <c r="G1911" s="11">
        <v>43910.541666666664</v>
      </c>
      <c r="H1911" s="9">
        <f>VLOOKUP(F1911, 'Report Output'!$A$5:$Y$370, 'Hourly Table'!D1911+2, 0)</f>
        <v>19.59</v>
      </c>
      <c r="I1911" s="10">
        <f>VLOOKUP(G1911,'PJM South (2018-2020)'!B$17528:C$26311,2,0)</f>
        <v>14.67</v>
      </c>
    </row>
    <row r="1912" spans="1:9" x14ac:dyDescent="0.25">
      <c r="A1912">
        <v>2020</v>
      </c>
      <c r="B1912">
        <v>3</v>
      </c>
      <c r="C1912">
        <v>20</v>
      </c>
      <c r="D1912">
        <v>14</v>
      </c>
      <c r="E1912">
        <v>6</v>
      </c>
      <c r="F1912" s="2">
        <f t="shared" si="29"/>
        <v>43910</v>
      </c>
      <c r="G1912" s="11">
        <v>43910.583333333336</v>
      </c>
      <c r="H1912" s="9">
        <f>VLOOKUP(F1912, 'Report Output'!$A$5:$Y$370, 'Hourly Table'!D1912+2, 0)</f>
        <v>19.350000000000001</v>
      </c>
      <c r="I1912" s="10">
        <f>VLOOKUP(G1912,'PJM South (2018-2020)'!B$17528:C$26311,2,0)</f>
        <v>15.12</v>
      </c>
    </row>
    <row r="1913" spans="1:9" x14ac:dyDescent="0.25">
      <c r="A1913">
        <v>2020</v>
      </c>
      <c r="B1913">
        <v>3</v>
      </c>
      <c r="C1913">
        <v>20</v>
      </c>
      <c r="D1913">
        <v>15</v>
      </c>
      <c r="E1913">
        <v>6</v>
      </c>
      <c r="F1913" s="2">
        <f t="shared" si="29"/>
        <v>43910</v>
      </c>
      <c r="G1913" s="11">
        <v>43910.625</v>
      </c>
      <c r="H1913" s="9">
        <f>VLOOKUP(F1913, 'Report Output'!$A$5:$Y$370, 'Hourly Table'!D1913+2, 0)</f>
        <v>18.95</v>
      </c>
      <c r="I1913" s="10">
        <f>VLOOKUP(G1913,'PJM South (2018-2020)'!B$17528:C$26311,2,0)</f>
        <v>14.02</v>
      </c>
    </row>
    <row r="1914" spans="1:9" x14ac:dyDescent="0.25">
      <c r="A1914">
        <v>2020</v>
      </c>
      <c r="B1914">
        <v>3</v>
      </c>
      <c r="C1914">
        <v>20</v>
      </c>
      <c r="D1914">
        <v>16</v>
      </c>
      <c r="E1914">
        <v>6</v>
      </c>
      <c r="F1914" s="2">
        <f t="shared" si="29"/>
        <v>43910</v>
      </c>
      <c r="G1914" s="11">
        <v>43910.666666666664</v>
      </c>
      <c r="H1914" s="9">
        <f>VLOOKUP(F1914, 'Report Output'!$A$5:$Y$370, 'Hourly Table'!D1914+2, 0)</f>
        <v>18.95</v>
      </c>
      <c r="I1914" s="10">
        <f>VLOOKUP(G1914,'PJM South (2018-2020)'!B$17528:C$26311,2,0)</f>
        <v>14.91</v>
      </c>
    </row>
    <row r="1915" spans="1:9" x14ac:dyDescent="0.25">
      <c r="A1915">
        <v>2020</v>
      </c>
      <c r="B1915">
        <v>3</v>
      </c>
      <c r="C1915">
        <v>20</v>
      </c>
      <c r="D1915">
        <v>17</v>
      </c>
      <c r="E1915">
        <v>6</v>
      </c>
      <c r="F1915" s="2">
        <f t="shared" si="29"/>
        <v>43910</v>
      </c>
      <c r="G1915" s="11">
        <v>43910.708333333336</v>
      </c>
      <c r="H1915" s="9">
        <f>VLOOKUP(F1915, 'Report Output'!$A$5:$Y$370, 'Hourly Table'!D1915+2, 0)</f>
        <v>18.600000000000001</v>
      </c>
      <c r="I1915" s="10">
        <f>VLOOKUP(G1915,'PJM South (2018-2020)'!B$17528:C$26311,2,0)</f>
        <v>16.72</v>
      </c>
    </row>
    <row r="1916" spans="1:9" x14ac:dyDescent="0.25">
      <c r="A1916">
        <v>2020</v>
      </c>
      <c r="B1916">
        <v>3</v>
      </c>
      <c r="C1916">
        <v>20</v>
      </c>
      <c r="D1916">
        <v>18</v>
      </c>
      <c r="E1916">
        <v>6</v>
      </c>
      <c r="F1916" s="2">
        <f t="shared" si="29"/>
        <v>43910</v>
      </c>
      <c r="G1916" s="11">
        <v>43910.75</v>
      </c>
      <c r="H1916" s="9">
        <f>VLOOKUP(F1916, 'Report Output'!$A$5:$Y$370, 'Hourly Table'!D1916+2, 0)</f>
        <v>18.809999999999999</v>
      </c>
      <c r="I1916" s="10">
        <f>VLOOKUP(G1916,'PJM South (2018-2020)'!B$17528:C$26311,2,0)</f>
        <v>17</v>
      </c>
    </row>
    <row r="1917" spans="1:9" x14ac:dyDescent="0.25">
      <c r="A1917">
        <v>2020</v>
      </c>
      <c r="B1917">
        <v>3</v>
      </c>
      <c r="C1917">
        <v>20</v>
      </c>
      <c r="D1917">
        <v>19</v>
      </c>
      <c r="E1917">
        <v>6</v>
      </c>
      <c r="F1917" s="2">
        <f t="shared" si="29"/>
        <v>43910</v>
      </c>
      <c r="G1917" s="11">
        <v>43910.791666666664</v>
      </c>
      <c r="H1917" s="9">
        <f>VLOOKUP(F1917, 'Report Output'!$A$5:$Y$370, 'Hourly Table'!D1917+2, 0)</f>
        <v>18.899999999999999</v>
      </c>
      <c r="I1917" s="10">
        <f>VLOOKUP(G1917,'PJM South (2018-2020)'!B$17528:C$26311,2,0)</f>
        <v>19.37</v>
      </c>
    </row>
    <row r="1918" spans="1:9" x14ac:dyDescent="0.25">
      <c r="A1918">
        <v>2020</v>
      </c>
      <c r="B1918">
        <v>3</v>
      </c>
      <c r="C1918">
        <v>20</v>
      </c>
      <c r="D1918">
        <v>20</v>
      </c>
      <c r="E1918">
        <v>6</v>
      </c>
      <c r="F1918" s="2">
        <f t="shared" si="29"/>
        <v>43910</v>
      </c>
      <c r="G1918" s="11">
        <v>43910.833333333336</v>
      </c>
      <c r="H1918" s="9">
        <f>VLOOKUP(F1918, 'Report Output'!$A$5:$Y$370, 'Hourly Table'!D1918+2, 0)</f>
        <v>18.77</v>
      </c>
      <c r="I1918" s="10">
        <f>VLOOKUP(G1918,'PJM South (2018-2020)'!B$17528:C$26311,2,0)</f>
        <v>17.63</v>
      </c>
    </row>
    <row r="1919" spans="1:9" x14ac:dyDescent="0.25">
      <c r="A1919">
        <v>2020</v>
      </c>
      <c r="B1919">
        <v>3</v>
      </c>
      <c r="C1919">
        <v>20</v>
      </c>
      <c r="D1919">
        <v>21</v>
      </c>
      <c r="E1919">
        <v>6</v>
      </c>
      <c r="F1919" s="2">
        <f t="shared" si="29"/>
        <v>43910</v>
      </c>
      <c r="G1919" s="11">
        <v>43910.875</v>
      </c>
      <c r="H1919" s="9">
        <f>VLOOKUP(F1919, 'Report Output'!$A$5:$Y$370, 'Hourly Table'!D1919+2, 0)</f>
        <v>18.88</v>
      </c>
      <c r="I1919" s="10">
        <f>VLOOKUP(G1919,'PJM South (2018-2020)'!B$17528:C$26311,2,0)</f>
        <v>16.579999999999998</v>
      </c>
    </row>
    <row r="1920" spans="1:9" x14ac:dyDescent="0.25">
      <c r="A1920">
        <v>2020</v>
      </c>
      <c r="B1920">
        <v>3</v>
      </c>
      <c r="C1920">
        <v>20</v>
      </c>
      <c r="D1920">
        <v>22</v>
      </c>
      <c r="E1920">
        <v>6</v>
      </c>
      <c r="F1920" s="2">
        <f t="shared" si="29"/>
        <v>43910</v>
      </c>
      <c r="G1920" s="11">
        <v>43910.916666666664</v>
      </c>
      <c r="H1920" s="9">
        <f>VLOOKUP(F1920, 'Report Output'!$A$5:$Y$370, 'Hourly Table'!D1920+2, 0)</f>
        <v>18.809999999999999</v>
      </c>
      <c r="I1920" s="10">
        <f>VLOOKUP(G1920,'PJM South (2018-2020)'!B$17528:C$26311,2,0)</f>
        <v>14.05</v>
      </c>
    </row>
    <row r="1921" spans="1:9" x14ac:dyDescent="0.25">
      <c r="A1921">
        <v>2020</v>
      </c>
      <c r="B1921">
        <v>3</v>
      </c>
      <c r="C1921">
        <v>20</v>
      </c>
      <c r="D1921">
        <v>23</v>
      </c>
      <c r="E1921">
        <v>6</v>
      </c>
      <c r="F1921" s="2">
        <f t="shared" si="29"/>
        <v>43910</v>
      </c>
      <c r="G1921" s="11">
        <v>43910.958333333336</v>
      </c>
      <c r="H1921" s="9">
        <f>VLOOKUP(F1921, 'Report Output'!$A$5:$Y$370, 'Hourly Table'!D1921+2, 0)</f>
        <v>18.75</v>
      </c>
      <c r="I1921" s="10">
        <f>VLOOKUP(G1921,'PJM South (2018-2020)'!B$17528:C$26311,2,0)</f>
        <v>12.73</v>
      </c>
    </row>
    <row r="1922" spans="1:9" x14ac:dyDescent="0.25">
      <c r="A1922">
        <v>2020</v>
      </c>
      <c r="B1922">
        <v>3</v>
      </c>
      <c r="C1922">
        <v>21</v>
      </c>
      <c r="D1922">
        <v>0</v>
      </c>
      <c r="E1922">
        <v>7</v>
      </c>
      <c r="F1922" s="2">
        <f t="shared" si="29"/>
        <v>43911</v>
      </c>
      <c r="G1922" s="11">
        <v>43911</v>
      </c>
      <c r="H1922" s="9">
        <f>VLOOKUP(F1922, 'Report Output'!$A$5:$Y$370, 'Hourly Table'!D1922+2, 0)</f>
        <v>18.68</v>
      </c>
      <c r="I1922" s="10">
        <f>VLOOKUP(G1922,'PJM South (2018-2020)'!B$17528:C$26311,2,0)</f>
        <v>12.09</v>
      </c>
    </row>
    <row r="1923" spans="1:9" x14ac:dyDescent="0.25">
      <c r="A1923">
        <v>2020</v>
      </c>
      <c r="B1923">
        <v>3</v>
      </c>
      <c r="C1923">
        <v>21</v>
      </c>
      <c r="D1923">
        <v>1</v>
      </c>
      <c r="E1923">
        <v>7</v>
      </c>
      <c r="F1923" s="2">
        <f t="shared" ref="F1923:F1986" si="30">DATE(A1923, B1923, C1923)</f>
        <v>43911</v>
      </c>
      <c r="G1923" s="11">
        <v>43911.041666666664</v>
      </c>
      <c r="H1923" s="9">
        <f>VLOOKUP(F1923, 'Report Output'!$A$5:$Y$370, 'Hourly Table'!D1923+2, 0)</f>
        <v>18.190000000000001</v>
      </c>
      <c r="I1923" s="10">
        <f>VLOOKUP(G1923,'PJM South (2018-2020)'!B$17528:C$26311,2,0)</f>
        <v>11.75</v>
      </c>
    </row>
    <row r="1924" spans="1:9" x14ac:dyDescent="0.25">
      <c r="A1924">
        <v>2020</v>
      </c>
      <c r="B1924">
        <v>3</v>
      </c>
      <c r="C1924">
        <v>21</v>
      </c>
      <c r="D1924">
        <v>2</v>
      </c>
      <c r="E1924">
        <v>7</v>
      </c>
      <c r="F1924" s="2">
        <f t="shared" si="30"/>
        <v>43911</v>
      </c>
      <c r="G1924" s="11">
        <v>43911.083333333336</v>
      </c>
      <c r="H1924" s="9">
        <f>VLOOKUP(F1924, 'Report Output'!$A$5:$Y$370, 'Hourly Table'!D1924+2, 0)</f>
        <v>18.260000000000002</v>
      </c>
      <c r="I1924" s="10">
        <f>VLOOKUP(G1924,'PJM South (2018-2020)'!B$17528:C$26311,2,0)</f>
        <v>11.59</v>
      </c>
    </row>
    <row r="1925" spans="1:9" x14ac:dyDescent="0.25">
      <c r="A1925">
        <v>2020</v>
      </c>
      <c r="B1925">
        <v>3</v>
      </c>
      <c r="C1925">
        <v>21</v>
      </c>
      <c r="D1925">
        <v>3</v>
      </c>
      <c r="E1925">
        <v>7</v>
      </c>
      <c r="F1925" s="2">
        <f t="shared" si="30"/>
        <v>43911</v>
      </c>
      <c r="G1925" s="11">
        <v>43911.125</v>
      </c>
      <c r="H1925" s="9">
        <f>VLOOKUP(F1925, 'Report Output'!$A$5:$Y$370, 'Hourly Table'!D1925+2, 0)</f>
        <v>18.25</v>
      </c>
      <c r="I1925" s="10">
        <f>VLOOKUP(G1925,'PJM South (2018-2020)'!B$17528:C$26311,2,0)</f>
        <v>11.3</v>
      </c>
    </row>
    <row r="1926" spans="1:9" x14ac:dyDescent="0.25">
      <c r="A1926">
        <v>2020</v>
      </c>
      <c r="B1926">
        <v>3</v>
      </c>
      <c r="C1926">
        <v>21</v>
      </c>
      <c r="D1926">
        <v>4</v>
      </c>
      <c r="E1926">
        <v>7</v>
      </c>
      <c r="F1926" s="2">
        <f t="shared" si="30"/>
        <v>43911</v>
      </c>
      <c r="G1926" s="11">
        <v>43911.166666666664</v>
      </c>
      <c r="H1926" s="9">
        <f>VLOOKUP(F1926, 'Report Output'!$A$5:$Y$370, 'Hourly Table'!D1926+2, 0)</f>
        <v>18.37</v>
      </c>
      <c r="I1926" s="10">
        <f>VLOOKUP(G1926,'PJM South (2018-2020)'!B$17528:C$26311,2,0)</f>
        <v>10.96</v>
      </c>
    </row>
    <row r="1927" spans="1:9" x14ac:dyDescent="0.25">
      <c r="A1927">
        <v>2020</v>
      </c>
      <c r="B1927">
        <v>3</v>
      </c>
      <c r="C1927">
        <v>21</v>
      </c>
      <c r="D1927">
        <v>5</v>
      </c>
      <c r="E1927">
        <v>7</v>
      </c>
      <c r="F1927" s="2">
        <f t="shared" si="30"/>
        <v>43911</v>
      </c>
      <c r="G1927" s="11">
        <v>43911.208333333336</v>
      </c>
      <c r="H1927" s="9">
        <f>VLOOKUP(F1927, 'Report Output'!$A$5:$Y$370, 'Hourly Table'!D1927+2, 0)</f>
        <v>18.420000000000002</v>
      </c>
      <c r="I1927" s="10">
        <f>VLOOKUP(G1927,'PJM South (2018-2020)'!B$17528:C$26311,2,0)</f>
        <v>11.26</v>
      </c>
    </row>
    <row r="1928" spans="1:9" x14ac:dyDescent="0.25">
      <c r="A1928">
        <v>2020</v>
      </c>
      <c r="B1928">
        <v>3</v>
      </c>
      <c r="C1928">
        <v>21</v>
      </c>
      <c r="D1928">
        <v>6</v>
      </c>
      <c r="E1928">
        <v>7</v>
      </c>
      <c r="F1928" s="2">
        <f t="shared" si="30"/>
        <v>43911</v>
      </c>
      <c r="G1928" s="11">
        <v>43911.25</v>
      </c>
      <c r="H1928" s="9">
        <f>VLOOKUP(F1928, 'Report Output'!$A$5:$Y$370, 'Hourly Table'!D1928+2, 0)</f>
        <v>18.829999999999998</v>
      </c>
      <c r="I1928" s="10">
        <f>VLOOKUP(G1928,'PJM South (2018-2020)'!B$17528:C$26311,2,0)</f>
        <v>11.12</v>
      </c>
    </row>
    <row r="1929" spans="1:9" x14ac:dyDescent="0.25">
      <c r="A1929">
        <v>2020</v>
      </c>
      <c r="B1929">
        <v>3</v>
      </c>
      <c r="C1929">
        <v>21</v>
      </c>
      <c r="D1929">
        <v>7</v>
      </c>
      <c r="E1929">
        <v>7</v>
      </c>
      <c r="F1929" s="2">
        <f t="shared" si="30"/>
        <v>43911</v>
      </c>
      <c r="G1929" s="11">
        <v>43911.291666666664</v>
      </c>
      <c r="H1929" s="9">
        <f>VLOOKUP(F1929, 'Report Output'!$A$5:$Y$370, 'Hourly Table'!D1929+2, 0)</f>
        <v>19.41</v>
      </c>
      <c r="I1929" s="10">
        <f>VLOOKUP(G1929,'PJM South (2018-2020)'!B$17528:C$26311,2,0)</f>
        <v>13.99</v>
      </c>
    </row>
    <row r="1930" spans="1:9" x14ac:dyDescent="0.25">
      <c r="A1930">
        <v>2020</v>
      </c>
      <c r="B1930">
        <v>3</v>
      </c>
      <c r="C1930">
        <v>21</v>
      </c>
      <c r="D1930">
        <v>8</v>
      </c>
      <c r="E1930">
        <v>7</v>
      </c>
      <c r="F1930" s="2">
        <f t="shared" si="30"/>
        <v>43911</v>
      </c>
      <c r="G1930" s="11">
        <v>43911.333333333336</v>
      </c>
      <c r="H1930" s="9">
        <f>VLOOKUP(F1930, 'Report Output'!$A$5:$Y$370, 'Hourly Table'!D1930+2, 0)</f>
        <v>19.82</v>
      </c>
      <c r="I1930" s="10">
        <f>VLOOKUP(G1930,'PJM South (2018-2020)'!B$17528:C$26311,2,0)</f>
        <v>16.739999999999998</v>
      </c>
    </row>
    <row r="1931" spans="1:9" x14ac:dyDescent="0.25">
      <c r="A1931">
        <v>2020</v>
      </c>
      <c r="B1931">
        <v>3</v>
      </c>
      <c r="C1931">
        <v>21</v>
      </c>
      <c r="D1931">
        <v>9</v>
      </c>
      <c r="E1931">
        <v>7</v>
      </c>
      <c r="F1931" s="2">
        <f t="shared" si="30"/>
        <v>43911</v>
      </c>
      <c r="G1931" s="11">
        <v>43911.375</v>
      </c>
      <c r="H1931" s="9">
        <f>VLOOKUP(F1931, 'Report Output'!$A$5:$Y$370, 'Hourly Table'!D1931+2, 0)</f>
        <v>20</v>
      </c>
      <c r="I1931" s="10">
        <f>VLOOKUP(G1931,'PJM South (2018-2020)'!B$17528:C$26311,2,0)</f>
        <v>21.97</v>
      </c>
    </row>
    <row r="1932" spans="1:9" x14ac:dyDescent="0.25">
      <c r="A1932">
        <v>2020</v>
      </c>
      <c r="B1932">
        <v>3</v>
      </c>
      <c r="C1932">
        <v>21</v>
      </c>
      <c r="D1932">
        <v>10</v>
      </c>
      <c r="E1932">
        <v>7</v>
      </c>
      <c r="F1932" s="2">
        <f t="shared" si="30"/>
        <v>43911</v>
      </c>
      <c r="G1932" s="11">
        <v>43911.416666666664</v>
      </c>
      <c r="H1932" s="9">
        <f>VLOOKUP(F1932, 'Report Output'!$A$5:$Y$370, 'Hourly Table'!D1932+2, 0)</f>
        <v>20.36</v>
      </c>
      <c r="I1932" s="10">
        <f>VLOOKUP(G1932,'PJM South (2018-2020)'!B$17528:C$26311,2,0)</f>
        <v>18.63</v>
      </c>
    </row>
    <row r="1933" spans="1:9" x14ac:dyDescent="0.25">
      <c r="A1933">
        <v>2020</v>
      </c>
      <c r="B1933">
        <v>3</v>
      </c>
      <c r="C1933">
        <v>21</v>
      </c>
      <c r="D1933">
        <v>11</v>
      </c>
      <c r="E1933">
        <v>7</v>
      </c>
      <c r="F1933" s="2">
        <f t="shared" si="30"/>
        <v>43911</v>
      </c>
      <c r="G1933" s="11">
        <v>43911.458333333336</v>
      </c>
      <c r="H1933" s="9">
        <f>VLOOKUP(F1933, 'Report Output'!$A$5:$Y$370, 'Hourly Table'!D1933+2, 0)</f>
        <v>20.239999999999998</v>
      </c>
      <c r="I1933" s="10">
        <f>VLOOKUP(G1933,'PJM South (2018-2020)'!B$17528:C$26311,2,0)</f>
        <v>19.34</v>
      </c>
    </row>
    <row r="1934" spans="1:9" x14ac:dyDescent="0.25">
      <c r="A1934">
        <v>2020</v>
      </c>
      <c r="B1934">
        <v>3</v>
      </c>
      <c r="C1934">
        <v>21</v>
      </c>
      <c r="D1934">
        <v>12</v>
      </c>
      <c r="E1934">
        <v>7</v>
      </c>
      <c r="F1934" s="2">
        <f t="shared" si="30"/>
        <v>43911</v>
      </c>
      <c r="G1934" s="11">
        <v>43911.5</v>
      </c>
      <c r="H1934" s="9">
        <f>VLOOKUP(F1934, 'Report Output'!$A$5:$Y$370, 'Hourly Table'!D1934+2, 0)</f>
        <v>19.63</v>
      </c>
      <c r="I1934" s="10">
        <f>VLOOKUP(G1934,'PJM South (2018-2020)'!B$17528:C$26311,2,0)</f>
        <v>18.8</v>
      </c>
    </row>
    <row r="1935" spans="1:9" x14ac:dyDescent="0.25">
      <c r="A1935">
        <v>2020</v>
      </c>
      <c r="B1935">
        <v>3</v>
      </c>
      <c r="C1935">
        <v>21</v>
      </c>
      <c r="D1935">
        <v>13</v>
      </c>
      <c r="E1935">
        <v>7</v>
      </c>
      <c r="F1935" s="2">
        <f t="shared" si="30"/>
        <v>43911</v>
      </c>
      <c r="G1935" s="11">
        <v>43911.541666666664</v>
      </c>
      <c r="H1935" s="9">
        <f>VLOOKUP(F1935, 'Report Output'!$A$5:$Y$370, 'Hourly Table'!D1935+2, 0)</f>
        <v>18.79</v>
      </c>
      <c r="I1935" s="10">
        <f>VLOOKUP(G1935,'PJM South (2018-2020)'!B$17528:C$26311,2,0)</f>
        <v>16.559999999999999</v>
      </c>
    </row>
    <row r="1936" spans="1:9" x14ac:dyDescent="0.25">
      <c r="A1936">
        <v>2020</v>
      </c>
      <c r="B1936">
        <v>3</v>
      </c>
      <c r="C1936">
        <v>21</v>
      </c>
      <c r="D1936">
        <v>14</v>
      </c>
      <c r="E1936">
        <v>7</v>
      </c>
      <c r="F1936" s="2">
        <f t="shared" si="30"/>
        <v>43911</v>
      </c>
      <c r="G1936" s="11">
        <v>43911.583333333336</v>
      </c>
      <c r="H1936" s="9">
        <f>VLOOKUP(F1936, 'Report Output'!$A$5:$Y$370, 'Hourly Table'!D1936+2, 0)</f>
        <v>18.940000000000001</v>
      </c>
      <c r="I1936" s="10">
        <f>VLOOKUP(G1936,'PJM South (2018-2020)'!B$17528:C$26311,2,0)</f>
        <v>19.34</v>
      </c>
    </row>
    <row r="1937" spans="1:9" x14ac:dyDescent="0.25">
      <c r="A1937">
        <v>2020</v>
      </c>
      <c r="B1937">
        <v>3</v>
      </c>
      <c r="C1937">
        <v>21</v>
      </c>
      <c r="D1937">
        <v>15</v>
      </c>
      <c r="E1937">
        <v>7</v>
      </c>
      <c r="F1937" s="2">
        <f t="shared" si="30"/>
        <v>43911</v>
      </c>
      <c r="G1937" s="11">
        <v>43911.625</v>
      </c>
      <c r="H1937" s="9">
        <f>VLOOKUP(F1937, 'Report Output'!$A$5:$Y$370, 'Hourly Table'!D1937+2, 0)</f>
        <v>18.989999999999998</v>
      </c>
      <c r="I1937" s="10">
        <f>VLOOKUP(G1937,'PJM South (2018-2020)'!B$17528:C$26311,2,0)</f>
        <v>17.38</v>
      </c>
    </row>
    <row r="1938" spans="1:9" x14ac:dyDescent="0.25">
      <c r="A1938">
        <v>2020</v>
      </c>
      <c r="B1938">
        <v>3</v>
      </c>
      <c r="C1938">
        <v>21</v>
      </c>
      <c r="D1938">
        <v>16</v>
      </c>
      <c r="E1938">
        <v>7</v>
      </c>
      <c r="F1938" s="2">
        <f t="shared" si="30"/>
        <v>43911</v>
      </c>
      <c r="G1938" s="11">
        <v>43911.666666666664</v>
      </c>
      <c r="H1938" s="9">
        <f>VLOOKUP(F1938, 'Report Output'!$A$5:$Y$370, 'Hourly Table'!D1938+2, 0)</f>
        <v>18.899999999999999</v>
      </c>
      <c r="I1938" s="10">
        <f>VLOOKUP(G1938,'PJM South (2018-2020)'!B$17528:C$26311,2,0)</f>
        <v>18.71</v>
      </c>
    </row>
    <row r="1939" spans="1:9" x14ac:dyDescent="0.25">
      <c r="A1939">
        <v>2020</v>
      </c>
      <c r="B1939">
        <v>3</v>
      </c>
      <c r="C1939">
        <v>21</v>
      </c>
      <c r="D1939">
        <v>17</v>
      </c>
      <c r="E1939">
        <v>7</v>
      </c>
      <c r="F1939" s="2">
        <f t="shared" si="30"/>
        <v>43911</v>
      </c>
      <c r="G1939" s="11">
        <v>43911.708333333336</v>
      </c>
      <c r="H1939" s="9">
        <f>VLOOKUP(F1939, 'Report Output'!$A$5:$Y$370, 'Hourly Table'!D1939+2, 0)</f>
        <v>19.010000000000002</v>
      </c>
      <c r="I1939" s="10">
        <f>VLOOKUP(G1939,'PJM South (2018-2020)'!B$17528:C$26311,2,0)</f>
        <v>19.13</v>
      </c>
    </row>
    <row r="1940" spans="1:9" x14ac:dyDescent="0.25">
      <c r="A1940">
        <v>2020</v>
      </c>
      <c r="B1940">
        <v>3</v>
      </c>
      <c r="C1940">
        <v>21</v>
      </c>
      <c r="D1940">
        <v>18</v>
      </c>
      <c r="E1940">
        <v>7</v>
      </c>
      <c r="F1940" s="2">
        <f t="shared" si="30"/>
        <v>43911</v>
      </c>
      <c r="G1940" s="11">
        <v>43911.75</v>
      </c>
      <c r="H1940" s="9">
        <f>VLOOKUP(F1940, 'Report Output'!$A$5:$Y$370, 'Hourly Table'!D1940+2, 0)</f>
        <v>19.23</v>
      </c>
      <c r="I1940" s="10">
        <f>VLOOKUP(G1940,'PJM South (2018-2020)'!B$17528:C$26311,2,0)</f>
        <v>18.760000000000002</v>
      </c>
    </row>
    <row r="1941" spans="1:9" x14ac:dyDescent="0.25">
      <c r="A1941">
        <v>2020</v>
      </c>
      <c r="B1941">
        <v>3</v>
      </c>
      <c r="C1941">
        <v>21</v>
      </c>
      <c r="D1941">
        <v>19</v>
      </c>
      <c r="E1941">
        <v>7</v>
      </c>
      <c r="F1941" s="2">
        <f t="shared" si="30"/>
        <v>43911</v>
      </c>
      <c r="G1941" s="11">
        <v>43911.791666666664</v>
      </c>
      <c r="H1941" s="9">
        <f>VLOOKUP(F1941, 'Report Output'!$A$5:$Y$370, 'Hourly Table'!D1941+2, 0)</f>
        <v>19.38</v>
      </c>
      <c r="I1941" s="10">
        <f>VLOOKUP(G1941,'PJM South (2018-2020)'!B$17528:C$26311,2,0)</f>
        <v>33.67</v>
      </c>
    </row>
    <row r="1942" spans="1:9" x14ac:dyDescent="0.25">
      <c r="A1942">
        <v>2020</v>
      </c>
      <c r="B1942">
        <v>3</v>
      </c>
      <c r="C1942">
        <v>21</v>
      </c>
      <c r="D1942">
        <v>20</v>
      </c>
      <c r="E1942">
        <v>7</v>
      </c>
      <c r="F1942" s="2">
        <f t="shared" si="30"/>
        <v>43911</v>
      </c>
      <c r="G1942" s="11">
        <v>43911.833333333336</v>
      </c>
      <c r="H1942" s="9">
        <f>VLOOKUP(F1942, 'Report Output'!$A$5:$Y$370, 'Hourly Table'!D1942+2, 0)</f>
        <v>19.2</v>
      </c>
      <c r="I1942" s="10">
        <f>VLOOKUP(G1942,'PJM South (2018-2020)'!B$17528:C$26311,2,0)</f>
        <v>24.51</v>
      </c>
    </row>
    <row r="1943" spans="1:9" x14ac:dyDescent="0.25">
      <c r="A1943">
        <v>2020</v>
      </c>
      <c r="B1943">
        <v>3</v>
      </c>
      <c r="C1943">
        <v>21</v>
      </c>
      <c r="D1943">
        <v>21</v>
      </c>
      <c r="E1943">
        <v>7</v>
      </c>
      <c r="F1943" s="2">
        <f t="shared" si="30"/>
        <v>43911</v>
      </c>
      <c r="G1943" s="11">
        <v>43911.875</v>
      </c>
      <c r="H1943" s="9">
        <f>VLOOKUP(F1943, 'Report Output'!$A$5:$Y$370, 'Hourly Table'!D1943+2, 0)</f>
        <v>18.96</v>
      </c>
      <c r="I1943" s="10">
        <f>VLOOKUP(G1943,'PJM South (2018-2020)'!B$17528:C$26311,2,0)</f>
        <v>18.09</v>
      </c>
    </row>
    <row r="1944" spans="1:9" x14ac:dyDescent="0.25">
      <c r="A1944">
        <v>2020</v>
      </c>
      <c r="B1944">
        <v>3</v>
      </c>
      <c r="C1944">
        <v>21</v>
      </c>
      <c r="D1944">
        <v>22</v>
      </c>
      <c r="E1944">
        <v>7</v>
      </c>
      <c r="F1944" s="2">
        <f t="shared" si="30"/>
        <v>43911</v>
      </c>
      <c r="G1944" s="11">
        <v>43911.916666666664</v>
      </c>
      <c r="H1944" s="9">
        <f>VLOOKUP(F1944, 'Report Output'!$A$5:$Y$370, 'Hourly Table'!D1944+2, 0)</f>
        <v>18.829999999999998</v>
      </c>
      <c r="I1944" s="10">
        <f>VLOOKUP(G1944,'PJM South (2018-2020)'!B$17528:C$26311,2,0)</f>
        <v>15.72</v>
      </c>
    </row>
    <row r="1945" spans="1:9" x14ac:dyDescent="0.25">
      <c r="A1945">
        <v>2020</v>
      </c>
      <c r="B1945">
        <v>3</v>
      </c>
      <c r="C1945">
        <v>21</v>
      </c>
      <c r="D1945">
        <v>23</v>
      </c>
      <c r="E1945">
        <v>7</v>
      </c>
      <c r="F1945" s="2">
        <f t="shared" si="30"/>
        <v>43911</v>
      </c>
      <c r="G1945" s="11">
        <v>43911.958333333336</v>
      </c>
      <c r="H1945" s="9">
        <f>VLOOKUP(F1945, 'Report Output'!$A$5:$Y$370, 'Hourly Table'!D1945+2, 0)</f>
        <v>18.649999999999999</v>
      </c>
      <c r="I1945" s="10">
        <f>VLOOKUP(G1945,'PJM South (2018-2020)'!B$17528:C$26311,2,0)</f>
        <v>15.29</v>
      </c>
    </row>
    <row r="1946" spans="1:9" x14ac:dyDescent="0.25">
      <c r="A1946">
        <v>2020</v>
      </c>
      <c r="B1946">
        <v>3</v>
      </c>
      <c r="C1946">
        <v>22</v>
      </c>
      <c r="D1946">
        <v>0</v>
      </c>
      <c r="E1946">
        <v>1</v>
      </c>
      <c r="F1946" s="2">
        <f t="shared" si="30"/>
        <v>43912</v>
      </c>
      <c r="G1946" s="11">
        <v>43912</v>
      </c>
      <c r="H1946" s="9">
        <f>VLOOKUP(F1946, 'Report Output'!$A$5:$Y$370, 'Hourly Table'!D1946+2, 0)</f>
        <v>18.760000000000002</v>
      </c>
      <c r="I1946" s="10">
        <f>VLOOKUP(G1946,'PJM South (2018-2020)'!B$17528:C$26311,2,0)</f>
        <v>13.58</v>
      </c>
    </row>
    <row r="1947" spans="1:9" x14ac:dyDescent="0.25">
      <c r="A1947">
        <v>2020</v>
      </c>
      <c r="B1947">
        <v>3</v>
      </c>
      <c r="C1947">
        <v>22</v>
      </c>
      <c r="D1947">
        <v>1</v>
      </c>
      <c r="E1947">
        <v>1</v>
      </c>
      <c r="F1947" s="2">
        <f t="shared" si="30"/>
        <v>43912</v>
      </c>
      <c r="G1947" s="11">
        <v>43912.041666666664</v>
      </c>
      <c r="H1947" s="9">
        <f>VLOOKUP(F1947, 'Report Output'!$A$5:$Y$370, 'Hourly Table'!D1947+2, 0)</f>
        <v>18.850000000000001</v>
      </c>
      <c r="I1947" s="10">
        <f>VLOOKUP(G1947,'PJM South (2018-2020)'!B$17528:C$26311,2,0)</f>
        <v>14</v>
      </c>
    </row>
    <row r="1948" spans="1:9" x14ac:dyDescent="0.25">
      <c r="A1948">
        <v>2020</v>
      </c>
      <c r="B1948">
        <v>3</v>
      </c>
      <c r="C1948">
        <v>22</v>
      </c>
      <c r="D1948">
        <v>2</v>
      </c>
      <c r="E1948">
        <v>1</v>
      </c>
      <c r="F1948" s="2">
        <f t="shared" si="30"/>
        <v>43912</v>
      </c>
      <c r="G1948" s="11">
        <v>43912.083333333336</v>
      </c>
      <c r="H1948" s="9">
        <f>VLOOKUP(F1948, 'Report Output'!$A$5:$Y$370, 'Hourly Table'!D1948+2, 0)</f>
        <v>18.600000000000001</v>
      </c>
      <c r="I1948" s="10">
        <f>VLOOKUP(G1948,'PJM South (2018-2020)'!B$17528:C$26311,2,0)</f>
        <v>14.05</v>
      </c>
    </row>
    <row r="1949" spans="1:9" x14ac:dyDescent="0.25">
      <c r="A1949">
        <v>2020</v>
      </c>
      <c r="B1949">
        <v>3</v>
      </c>
      <c r="C1949">
        <v>22</v>
      </c>
      <c r="D1949">
        <v>3</v>
      </c>
      <c r="E1949">
        <v>1</v>
      </c>
      <c r="F1949" s="2">
        <f t="shared" si="30"/>
        <v>43912</v>
      </c>
      <c r="G1949" s="11">
        <v>43912.125</v>
      </c>
      <c r="H1949" s="9">
        <f>VLOOKUP(F1949, 'Report Output'!$A$5:$Y$370, 'Hourly Table'!D1949+2, 0)</f>
        <v>18.64</v>
      </c>
      <c r="I1949" s="10">
        <f>VLOOKUP(G1949,'PJM South (2018-2020)'!B$17528:C$26311,2,0)</f>
        <v>13.86</v>
      </c>
    </row>
    <row r="1950" spans="1:9" x14ac:dyDescent="0.25">
      <c r="A1950">
        <v>2020</v>
      </c>
      <c r="B1950">
        <v>3</v>
      </c>
      <c r="C1950">
        <v>22</v>
      </c>
      <c r="D1950">
        <v>4</v>
      </c>
      <c r="E1950">
        <v>1</v>
      </c>
      <c r="F1950" s="2">
        <f t="shared" si="30"/>
        <v>43912</v>
      </c>
      <c r="G1950" s="11">
        <v>43912.166666666664</v>
      </c>
      <c r="H1950" s="9">
        <f>VLOOKUP(F1950, 'Report Output'!$A$5:$Y$370, 'Hourly Table'!D1950+2, 0)</f>
        <v>18.79</v>
      </c>
      <c r="I1950" s="10">
        <f>VLOOKUP(G1950,'PJM South (2018-2020)'!B$17528:C$26311,2,0)</f>
        <v>14.21</v>
      </c>
    </row>
    <row r="1951" spans="1:9" x14ac:dyDescent="0.25">
      <c r="A1951">
        <v>2020</v>
      </c>
      <c r="B1951">
        <v>3</v>
      </c>
      <c r="C1951">
        <v>22</v>
      </c>
      <c r="D1951">
        <v>5</v>
      </c>
      <c r="E1951">
        <v>1</v>
      </c>
      <c r="F1951" s="2">
        <f t="shared" si="30"/>
        <v>43912</v>
      </c>
      <c r="G1951" s="11">
        <v>43912.208333333336</v>
      </c>
      <c r="H1951" s="9">
        <f>VLOOKUP(F1951, 'Report Output'!$A$5:$Y$370, 'Hourly Table'!D1951+2, 0)</f>
        <v>18.86</v>
      </c>
      <c r="I1951" s="10">
        <f>VLOOKUP(G1951,'PJM South (2018-2020)'!B$17528:C$26311,2,0)</f>
        <v>14.84</v>
      </c>
    </row>
    <row r="1952" spans="1:9" x14ac:dyDescent="0.25">
      <c r="A1952">
        <v>2020</v>
      </c>
      <c r="B1952">
        <v>3</v>
      </c>
      <c r="C1952">
        <v>22</v>
      </c>
      <c r="D1952">
        <v>6</v>
      </c>
      <c r="E1952">
        <v>1</v>
      </c>
      <c r="F1952" s="2">
        <f t="shared" si="30"/>
        <v>43912</v>
      </c>
      <c r="G1952" s="11">
        <v>43912.25</v>
      </c>
      <c r="H1952" s="9">
        <f>VLOOKUP(F1952, 'Report Output'!$A$5:$Y$370, 'Hourly Table'!D1952+2, 0)</f>
        <v>19.09</v>
      </c>
      <c r="I1952" s="10">
        <f>VLOOKUP(G1952,'PJM South (2018-2020)'!B$17528:C$26311,2,0)</f>
        <v>14.85</v>
      </c>
    </row>
    <row r="1953" spans="1:9" x14ac:dyDescent="0.25">
      <c r="A1953">
        <v>2020</v>
      </c>
      <c r="B1953">
        <v>3</v>
      </c>
      <c r="C1953">
        <v>22</v>
      </c>
      <c r="D1953">
        <v>7</v>
      </c>
      <c r="E1953">
        <v>1</v>
      </c>
      <c r="F1953" s="2">
        <f t="shared" si="30"/>
        <v>43912</v>
      </c>
      <c r="G1953" s="11">
        <v>43912.291666666664</v>
      </c>
      <c r="H1953" s="9">
        <f>VLOOKUP(F1953, 'Report Output'!$A$5:$Y$370, 'Hourly Table'!D1953+2, 0)</f>
        <v>19.28</v>
      </c>
      <c r="I1953" s="10">
        <f>VLOOKUP(G1953,'PJM South (2018-2020)'!B$17528:C$26311,2,0)</f>
        <v>5.69</v>
      </c>
    </row>
    <row r="1954" spans="1:9" x14ac:dyDescent="0.25">
      <c r="A1954">
        <v>2020</v>
      </c>
      <c r="B1954">
        <v>3</v>
      </c>
      <c r="C1954">
        <v>22</v>
      </c>
      <c r="D1954">
        <v>8</v>
      </c>
      <c r="E1954">
        <v>1</v>
      </c>
      <c r="F1954" s="2">
        <f t="shared" si="30"/>
        <v>43912</v>
      </c>
      <c r="G1954" s="11">
        <v>43912.333333333336</v>
      </c>
      <c r="H1954" s="9">
        <f>VLOOKUP(F1954, 'Report Output'!$A$5:$Y$370, 'Hourly Table'!D1954+2, 0)</f>
        <v>19.04</v>
      </c>
      <c r="I1954" s="10">
        <f>VLOOKUP(G1954,'PJM South (2018-2020)'!B$17528:C$26311,2,0)</f>
        <v>14.75</v>
      </c>
    </row>
    <row r="1955" spans="1:9" x14ac:dyDescent="0.25">
      <c r="A1955">
        <v>2020</v>
      </c>
      <c r="B1955">
        <v>3</v>
      </c>
      <c r="C1955">
        <v>22</v>
      </c>
      <c r="D1955">
        <v>9</v>
      </c>
      <c r="E1955">
        <v>1</v>
      </c>
      <c r="F1955" s="2">
        <f t="shared" si="30"/>
        <v>43912</v>
      </c>
      <c r="G1955" s="11">
        <v>43912.375</v>
      </c>
      <c r="H1955" s="9">
        <f>VLOOKUP(F1955, 'Report Output'!$A$5:$Y$370, 'Hourly Table'!D1955+2, 0)</f>
        <v>19.25</v>
      </c>
      <c r="I1955" s="10">
        <f>VLOOKUP(G1955,'PJM South (2018-2020)'!B$17528:C$26311,2,0)</f>
        <v>13.19</v>
      </c>
    </row>
    <row r="1956" spans="1:9" x14ac:dyDescent="0.25">
      <c r="A1956">
        <v>2020</v>
      </c>
      <c r="B1956">
        <v>3</v>
      </c>
      <c r="C1956">
        <v>22</v>
      </c>
      <c r="D1956">
        <v>10</v>
      </c>
      <c r="E1956">
        <v>1</v>
      </c>
      <c r="F1956" s="2">
        <f t="shared" si="30"/>
        <v>43912</v>
      </c>
      <c r="G1956" s="11">
        <v>43912.416666666664</v>
      </c>
      <c r="H1956" s="9">
        <f>VLOOKUP(F1956, 'Report Output'!$A$5:$Y$370, 'Hourly Table'!D1956+2, 0)</f>
        <v>18.75</v>
      </c>
      <c r="I1956" s="10">
        <f>VLOOKUP(G1956,'PJM South (2018-2020)'!B$17528:C$26311,2,0)</f>
        <v>13.79</v>
      </c>
    </row>
    <row r="1957" spans="1:9" x14ac:dyDescent="0.25">
      <c r="A1957">
        <v>2020</v>
      </c>
      <c r="B1957">
        <v>3</v>
      </c>
      <c r="C1957">
        <v>22</v>
      </c>
      <c r="D1957">
        <v>11</v>
      </c>
      <c r="E1957">
        <v>1</v>
      </c>
      <c r="F1957" s="2">
        <f t="shared" si="30"/>
        <v>43912</v>
      </c>
      <c r="G1957" s="11">
        <v>43912.458333333336</v>
      </c>
      <c r="H1957" s="9">
        <f>VLOOKUP(F1957, 'Report Output'!$A$5:$Y$370, 'Hourly Table'!D1957+2, 0)</f>
        <v>19.079999999999998</v>
      </c>
      <c r="I1957" s="10">
        <f>VLOOKUP(G1957,'PJM South (2018-2020)'!B$17528:C$26311,2,0)</f>
        <v>15.01</v>
      </c>
    </row>
    <row r="1958" spans="1:9" x14ac:dyDescent="0.25">
      <c r="A1958">
        <v>2020</v>
      </c>
      <c r="B1958">
        <v>3</v>
      </c>
      <c r="C1958">
        <v>22</v>
      </c>
      <c r="D1958">
        <v>12</v>
      </c>
      <c r="E1958">
        <v>1</v>
      </c>
      <c r="F1958" s="2">
        <f t="shared" si="30"/>
        <v>43912</v>
      </c>
      <c r="G1958" s="11">
        <v>43912.5</v>
      </c>
      <c r="H1958" s="9">
        <f>VLOOKUP(F1958, 'Report Output'!$A$5:$Y$370, 'Hourly Table'!D1958+2, 0)</f>
        <v>19.260000000000002</v>
      </c>
      <c r="I1958" s="10">
        <f>VLOOKUP(G1958,'PJM South (2018-2020)'!B$17528:C$26311,2,0)</f>
        <v>16.13</v>
      </c>
    </row>
    <row r="1959" spans="1:9" x14ac:dyDescent="0.25">
      <c r="A1959">
        <v>2020</v>
      </c>
      <c r="B1959">
        <v>3</v>
      </c>
      <c r="C1959">
        <v>22</v>
      </c>
      <c r="D1959">
        <v>13</v>
      </c>
      <c r="E1959">
        <v>1</v>
      </c>
      <c r="F1959" s="2">
        <f t="shared" si="30"/>
        <v>43912</v>
      </c>
      <c r="G1959" s="11">
        <v>43912.541666666664</v>
      </c>
      <c r="H1959" s="9">
        <f>VLOOKUP(F1959, 'Report Output'!$A$5:$Y$370, 'Hourly Table'!D1959+2, 0)</f>
        <v>19.18</v>
      </c>
      <c r="I1959" s="10">
        <f>VLOOKUP(G1959,'PJM South (2018-2020)'!B$17528:C$26311,2,0)</f>
        <v>15.23</v>
      </c>
    </row>
    <row r="1960" spans="1:9" x14ac:dyDescent="0.25">
      <c r="A1960">
        <v>2020</v>
      </c>
      <c r="B1960">
        <v>3</v>
      </c>
      <c r="C1960">
        <v>22</v>
      </c>
      <c r="D1960">
        <v>14</v>
      </c>
      <c r="E1960">
        <v>1</v>
      </c>
      <c r="F1960" s="2">
        <f t="shared" si="30"/>
        <v>43912</v>
      </c>
      <c r="G1960" s="11">
        <v>43912.583333333336</v>
      </c>
      <c r="H1960" s="9">
        <f>VLOOKUP(F1960, 'Report Output'!$A$5:$Y$370, 'Hourly Table'!D1960+2, 0)</f>
        <v>18.920000000000002</v>
      </c>
      <c r="I1960" s="10">
        <f>VLOOKUP(G1960,'PJM South (2018-2020)'!B$17528:C$26311,2,0)</f>
        <v>14.41</v>
      </c>
    </row>
    <row r="1961" spans="1:9" x14ac:dyDescent="0.25">
      <c r="A1961">
        <v>2020</v>
      </c>
      <c r="B1961">
        <v>3</v>
      </c>
      <c r="C1961">
        <v>22</v>
      </c>
      <c r="D1961">
        <v>15</v>
      </c>
      <c r="E1961">
        <v>1</v>
      </c>
      <c r="F1961" s="2">
        <f t="shared" si="30"/>
        <v>43912</v>
      </c>
      <c r="G1961" s="11">
        <v>43912.625</v>
      </c>
      <c r="H1961" s="9">
        <f>VLOOKUP(F1961, 'Report Output'!$A$5:$Y$370, 'Hourly Table'!D1961+2, 0)</f>
        <v>18.79</v>
      </c>
      <c r="I1961" s="10">
        <f>VLOOKUP(G1961,'PJM South (2018-2020)'!B$17528:C$26311,2,0)</f>
        <v>15.57</v>
      </c>
    </row>
    <row r="1962" spans="1:9" x14ac:dyDescent="0.25">
      <c r="A1962">
        <v>2020</v>
      </c>
      <c r="B1962">
        <v>3</v>
      </c>
      <c r="C1962">
        <v>22</v>
      </c>
      <c r="D1962">
        <v>16</v>
      </c>
      <c r="E1962">
        <v>1</v>
      </c>
      <c r="F1962" s="2">
        <f t="shared" si="30"/>
        <v>43912</v>
      </c>
      <c r="G1962" s="11">
        <v>43912.666666666664</v>
      </c>
      <c r="H1962" s="9">
        <f>VLOOKUP(F1962, 'Report Output'!$A$5:$Y$370, 'Hourly Table'!D1962+2, 0)</f>
        <v>18.7</v>
      </c>
      <c r="I1962" s="10">
        <f>VLOOKUP(G1962,'PJM South (2018-2020)'!B$17528:C$26311,2,0)</f>
        <v>17.940000000000001</v>
      </c>
    </row>
    <row r="1963" spans="1:9" x14ac:dyDescent="0.25">
      <c r="A1963">
        <v>2020</v>
      </c>
      <c r="B1963">
        <v>3</v>
      </c>
      <c r="C1963">
        <v>22</v>
      </c>
      <c r="D1963">
        <v>17</v>
      </c>
      <c r="E1963">
        <v>1</v>
      </c>
      <c r="F1963" s="2">
        <f t="shared" si="30"/>
        <v>43912</v>
      </c>
      <c r="G1963" s="11">
        <v>43912.708333333336</v>
      </c>
      <c r="H1963" s="9">
        <f>VLOOKUP(F1963, 'Report Output'!$A$5:$Y$370, 'Hourly Table'!D1963+2, 0)</f>
        <v>18.829999999999998</v>
      </c>
      <c r="I1963" s="10">
        <f>VLOOKUP(G1963,'PJM South (2018-2020)'!B$17528:C$26311,2,0)</f>
        <v>17.52</v>
      </c>
    </row>
    <row r="1964" spans="1:9" x14ac:dyDescent="0.25">
      <c r="A1964">
        <v>2020</v>
      </c>
      <c r="B1964">
        <v>3</v>
      </c>
      <c r="C1964">
        <v>22</v>
      </c>
      <c r="D1964">
        <v>18</v>
      </c>
      <c r="E1964">
        <v>1</v>
      </c>
      <c r="F1964" s="2">
        <f t="shared" si="30"/>
        <v>43912</v>
      </c>
      <c r="G1964" s="11">
        <v>43912.75</v>
      </c>
      <c r="H1964" s="9">
        <f>VLOOKUP(F1964, 'Report Output'!$A$5:$Y$370, 'Hourly Table'!D1964+2, 0)</f>
        <v>18.920000000000002</v>
      </c>
      <c r="I1964" s="10">
        <f>VLOOKUP(G1964,'PJM South (2018-2020)'!B$17528:C$26311,2,0)</f>
        <v>17.760000000000002</v>
      </c>
    </row>
    <row r="1965" spans="1:9" x14ac:dyDescent="0.25">
      <c r="A1965">
        <v>2020</v>
      </c>
      <c r="B1965">
        <v>3</v>
      </c>
      <c r="C1965">
        <v>22</v>
      </c>
      <c r="D1965">
        <v>19</v>
      </c>
      <c r="E1965">
        <v>1</v>
      </c>
      <c r="F1965" s="2">
        <f t="shared" si="30"/>
        <v>43912</v>
      </c>
      <c r="G1965" s="11">
        <v>43912.791666666664</v>
      </c>
      <c r="H1965" s="9">
        <f>VLOOKUP(F1965, 'Report Output'!$A$5:$Y$370, 'Hourly Table'!D1965+2, 0)</f>
        <v>19.21</v>
      </c>
      <c r="I1965" s="10">
        <f>VLOOKUP(G1965,'PJM South (2018-2020)'!B$17528:C$26311,2,0)</f>
        <v>19.93</v>
      </c>
    </row>
    <row r="1966" spans="1:9" x14ac:dyDescent="0.25">
      <c r="A1966">
        <v>2020</v>
      </c>
      <c r="B1966">
        <v>3</v>
      </c>
      <c r="C1966">
        <v>22</v>
      </c>
      <c r="D1966">
        <v>20</v>
      </c>
      <c r="E1966">
        <v>1</v>
      </c>
      <c r="F1966" s="2">
        <f t="shared" si="30"/>
        <v>43912</v>
      </c>
      <c r="G1966" s="11">
        <v>43912.833333333336</v>
      </c>
      <c r="H1966" s="9">
        <f>VLOOKUP(F1966, 'Report Output'!$A$5:$Y$370, 'Hourly Table'!D1966+2, 0)</f>
        <v>19.010000000000002</v>
      </c>
      <c r="I1966" s="10">
        <f>VLOOKUP(G1966,'PJM South (2018-2020)'!B$17528:C$26311,2,0)</f>
        <v>18.97</v>
      </c>
    </row>
    <row r="1967" spans="1:9" x14ac:dyDescent="0.25">
      <c r="A1967">
        <v>2020</v>
      </c>
      <c r="B1967">
        <v>3</v>
      </c>
      <c r="C1967">
        <v>22</v>
      </c>
      <c r="D1967">
        <v>21</v>
      </c>
      <c r="E1967">
        <v>1</v>
      </c>
      <c r="F1967" s="2">
        <f t="shared" si="30"/>
        <v>43912</v>
      </c>
      <c r="G1967" s="11">
        <v>43912.875</v>
      </c>
      <c r="H1967" s="9">
        <f>VLOOKUP(F1967, 'Report Output'!$A$5:$Y$370, 'Hourly Table'!D1967+2, 0)</f>
        <v>18.8</v>
      </c>
      <c r="I1967" s="10">
        <f>VLOOKUP(G1967,'PJM South (2018-2020)'!B$17528:C$26311,2,0)</f>
        <v>17.420000000000002</v>
      </c>
    </row>
    <row r="1968" spans="1:9" x14ac:dyDescent="0.25">
      <c r="A1968">
        <v>2020</v>
      </c>
      <c r="B1968">
        <v>3</v>
      </c>
      <c r="C1968">
        <v>22</v>
      </c>
      <c r="D1968">
        <v>22</v>
      </c>
      <c r="E1968">
        <v>1</v>
      </c>
      <c r="F1968" s="2">
        <f t="shared" si="30"/>
        <v>43912</v>
      </c>
      <c r="G1968" s="11">
        <v>43912.916666666664</v>
      </c>
      <c r="H1968" s="9">
        <f>VLOOKUP(F1968, 'Report Output'!$A$5:$Y$370, 'Hourly Table'!D1968+2, 0)</f>
        <v>18.440000000000001</v>
      </c>
      <c r="I1968" s="10">
        <f>VLOOKUP(G1968,'PJM South (2018-2020)'!B$17528:C$26311,2,0)</f>
        <v>16.95</v>
      </c>
    </row>
    <row r="1969" spans="1:9" x14ac:dyDescent="0.25">
      <c r="A1969">
        <v>2020</v>
      </c>
      <c r="B1969">
        <v>3</v>
      </c>
      <c r="C1969">
        <v>22</v>
      </c>
      <c r="D1969">
        <v>23</v>
      </c>
      <c r="E1969">
        <v>1</v>
      </c>
      <c r="F1969" s="2">
        <f t="shared" si="30"/>
        <v>43912</v>
      </c>
      <c r="G1969" s="11">
        <v>43912.958333333336</v>
      </c>
      <c r="H1969" s="9">
        <f>VLOOKUP(F1969, 'Report Output'!$A$5:$Y$370, 'Hourly Table'!D1969+2, 0)</f>
        <v>18.239999999999998</v>
      </c>
      <c r="I1969" s="10">
        <f>VLOOKUP(G1969,'PJM South (2018-2020)'!B$17528:C$26311,2,0)</f>
        <v>15.31</v>
      </c>
    </row>
    <row r="1970" spans="1:9" x14ac:dyDescent="0.25">
      <c r="A1970">
        <v>2020</v>
      </c>
      <c r="B1970">
        <v>3</v>
      </c>
      <c r="C1970">
        <v>23</v>
      </c>
      <c r="D1970">
        <v>0</v>
      </c>
      <c r="E1970">
        <v>2</v>
      </c>
      <c r="F1970" s="2">
        <f t="shared" si="30"/>
        <v>43913</v>
      </c>
      <c r="G1970" s="11">
        <v>43913</v>
      </c>
      <c r="H1970" s="9">
        <f>VLOOKUP(F1970, 'Report Output'!$A$5:$Y$370, 'Hourly Table'!D1970+2, 0)</f>
        <v>18.12</v>
      </c>
      <c r="I1970" s="10">
        <f>VLOOKUP(G1970,'PJM South (2018-2020)'!B$17528:C$26311,2,0)</f>
        <v>14.05</v>
      </c>
    </row>
    <row r="1971" spans="1:9" x14ac:dyDescent="0.25">
      <c r="A1971">
        <v>2020</v>
      </c>
      <c r="B1971">
        <v>3</v>
      </c>
      <c r="C1971">
        <v>23</v>
      </c>
      <c r="D1971">
        <v>1</v>
      </c>
      <c r="E1971">
        <v>2</v>
      </c>
      <c r="F1971" s="2">
        <f t="shared" si="30"/>
        <v>43913</v>
      </c>
      <c r="G1971" s="11">
        <v>43913.041666666664</v>
      </c>
      <c r="H1971" s="9">
        <f>VLOOKUP(F1971, 'Report Output'!$A$5:$Y$370, 'Hourly Table'!D1971+2, 0)</f>
        <v>18.03</v>
      </c>
      <c r="I1971" s="10">
        <f>VLOOKUP(G1971,'PJM South (2018-2020)'!B$17528:C$26311,2,0)</f>
        <v>13.73</v>
      </c>
    </row>
    <row r="1972" spans="1:9" x14ac:dyDescent="0.25">
      <c r="A1972">
        <v>2020</v>
      </c>
      <c r="B1972">
        <v>3</v>
      </c>
      <c r="C1972">
        <v>23</v>
      </c>
      <c r="D1972">
        <v>2</v>
      </c>
      <c r="E1972">
        <v>2</v>
      </c>
      <c r="F1972" s="2">
        <f t="shared" si="30"/>
        <v>43913</v>
      </c>
      <c r="G1972" s="11">
        <v>43913.083333333336</v>
      </c>
      <c r="H1972" s="9">
        <f>VLOOKUP(F1972, 'Report Output'!$A$5:$Y$370, 'Hourly Table'!D1972+2, 0)</f>
        <v>17.95</v>
      </c>
      <c r="I1972" s="10">
        <f>VLOOKUP(G1972,'PJM South (2018-2020)'!B$17528:C$26311,2,0)</f>
        <v>14.79</v>
      </c>
    </row>
    <row r="1973" spans="1:9" x14ac:dyDescent="0.25">
      <c r="A1973">
        <v>2020</v>
      </c>
      <c r="B1973">
        <v>3</v>
      </c>
      <c r="C1973">
        <v>23</v>
      </c>
      <c r="D1973">
        <v>3</v>
      </c>
      <c r="E1973">
        <v>2</v>
      </c>
      <c r="F1973" s="2">
        <f t="shared" si="30"/>
        <v>43913</v>
      </c>
      <c r="G1973" s="11">
        <v>43913.125</v>
      </c>
      <c r="H1973" s="9">
        <f>VLOOKUP(F1973, 'Report Output'!$A$5:$Y$370, 'Hourly Table'!D1973+2, 0)</f>
        <v>18.09</v>
      </c>
      <c r="I1973" s="10">
        <f>VLOOKUP(G1973,'PJM South (2018-2020)'!B$17528:C$26311,2,0)</f>
        <v>14.1</v>
      </c>
    </row>
    <row r="1974" spans="1:9" x14ac:dyDescent="0.25">
      <c r="A1974">
        <v>2020</v>
      </c>
      <c r="B1974">
        <v>3</v>
      </c>
      <c r="C1974">
        <v>23</v>
      </c>
      <c r="D1974">
        <v>4</v>
      </c>
      <c r="E1974">
        <v>2</v>
      </c>
      <c r="F1974" s="2">
        <f t="shared" si="30"/>
        <v>43913</v>
      </c>
      <c r="G1974" s="11">
        <v>43913.166666666664</v>
      </c>
      <c r="H1974" s="9">
        <f>VLOOKUP(F1974, 'Report Output'!$A$5:$Y$370, 'Hourly Table'!D1974+2, 0)</f>
        <v>18.47</v>
      </c>
      <c r="I1974" s="10">
        <f>VLOOKUP(G1974,'PJM South (2018-2020)'!B$17528:C$26311,2,0)</f>
        <v>14.84</v>
      </c>
    </row>
    <row r="1975" spans="1:9" x14ac:dyDescent="0.25">
      <c r="A1975">
        <v>2020</v>
      </c>
      <c r="B1975">
        <v>3</v>
      </c>
      <c r="C1975">
        <v>23</v>
      </c>
      <c r="D1975">
        <v>5</v>
      </c>
      <c r="E1975">
        <v>2</v>
      </c>
      <c r="F1975" s="2">
        <f t="shared" si="30"/>
        <v>43913</v>
      </c>
      <c r="G1975" s="11">
        <v>43913.208333333336</v>
      </c>
      <c r="H1975" s="9">
        <f>VLOOKUP(F1975, 'Report Output'!$A$5:$Y$370, 'Hourly Table'!D1975+2, 0)</f>
        <v>18.59</v>
      </c>
      <c r="I1975" s="10">
        <f>VLOOKUP(G1975,'PJM South (2018-2020)'!B$17528:C$26311,2,0)</f>
        <v>16.98</v>
      </c>
    </row>
    <row r="1976" spans="1:9" x14ac:dyDescent="0.25">
      <c r="A1976">
        <v>2020</v>
      </c>
      <c r="B1976">
        <v>3</v>
      </c>
      <c r="C1976">
        <v>23</v>
      </c>
      <c r="D1976">
        <v>6</v>
      </c>
      <c r="E1976">
        <v>2</v>
      </c>
      <c r="F1976" s="2">
        <f t="shared" si="30"/>
        <v>43913</v>
      </c>
      <c r="G1976" s="11">
        <v>43913.25</v>
      </c>
      <c r="H1976" s="9">
        <f>VLOOKUP(F1976, 'Report Output'!$A$5:$Y$370, 'Hourly Table'!D1976+2, 0)</f>
        <v>18.77</v>
      </c>
      <c r="I1976" s="10">
        <f>VLOOKUP(G1976,'PJM South (2018-2020)'!B$17528:C$26311,2,0)</f>
        <v>16.62</v>
      </c>
    </row>
    <row r="1977" spans="1:9" x14ac:dyDescent="0.25">
      <c r="A1977">
        <v>2020</v>
      </c>
      <c r="B1977">
        <v>3</v>
      </c>
      <c r="C1977">
        <v>23</v>
      </c>
      <c r="D1977">
        <v>7</v>
      </c>
      <c r="E1977">
        <v>2</v>
      </c>
      <c r="F1977" s="2">
        <f t="shared" si="30"/>
        <v>43913</v>
      </c>
      <c r="G1977" s="11">
        <v>43913.291666666664</v>
      </c>
      <c r="H1977" s="9">
        <f>VLOOKUP(F1977, 'Report Output'!$A$5:$Y$370, 'Hourly Table'!D1977+2, 0)</f>
        <v>17.850000000000001</v>
      </c>
      <c r="I1977" s="10">
        <f>VLOOKUP(G1977,'PJM South (2018-2020)'!B$17528:C$26311,2,0)</f>
        <v>23.33</v>
      </c>
    </row>
    <row r="1978" spans="1:9" x14ac:dyDescent="0.25">
      <c r="A1978">
        <v>2020</v>
      </c>
      <c r="B1978">
        <v>3</v>
      </c>
      <c r="C1978">
        <v>23</v>
      </c>
      <c r="D1978">
        <v>8</v>
      </c>
      <c r="E1978">
        <v>2</v>
      </c>
      <c r="F1978" s="2">
        <f t="shared" si="30"/>
        <v>43913</v>
      </c>
      <c r="G1978" s="11">
        <v>43913.333333333336</v>
      </c>
      <c r="H1978" s="9">
        <f>VLOOKUP(F1978, 'Report Output'!$A$5:$Y$370, 'Hourly Table'!D1978+2, 0)</f>
        <v>19</v>
      </c>
      <c r="I1978" s="10">
        <f>VLOOKUP(G1978,'PJM South (2018-2020)'!B$17528:C$26311,2,0)</f>
        <v>21.63</v>
      </c>
    </row>
    <row r="1979" spans="1:9" x14ac:dyDescent="0.25">
      <c r="A1979">
        <v>2020</v>
      </c>
      <c r="B1979">
        <v>3</v>
      </c>
      <c r="C1979">
        <v>23</v>
      </c>
      <c r="D1979">
        <v>9</v>
      </c>
      <c r="E1979">
        <v>2</v>
      </c>
      <c r="F1979" s="2">
        <f t="shared" si="30"/>
        <v>43913</v>
      </c>
      <c r="G1979" s="11">
        <v>43913.375</v>
      </c>
      <c r="H1979" s="9">
        <f>VLOOKUP(F1979, 'Report Output'!$A$5:$Y$370, 'Hourly Table'!D1979+2, 0)</f>
        <v>18.690000000000001</v>
      </c>
      <c r="I1979" s="10">
        <f>VLOOKUP(G1979,'PJM South (2018-2020)'!B$17528:C$26311,2,0)</f>
        <v>20.190000000000001</v>
      </c>
    </row>
    <row r="1980" spans="1:9" x14ac:dyDescent="0.25">
      <c r="A1980">
        <v>2020</v>
      </c>
      <c r="B1980">
        <v>3</v>
      </c>
      <c r="C1980">
        <v>23</v>
      </c>
      <c r="D1980">
        <v>10</v>
      </c>
      <c r="E1980">
        <v>2</v>
      </c>
      <c r="F1980" s="2">
        <f t="shared" si="30"/>
        <v>43913</v>
      </c>
      <c r="G1980" s="11">
        <v>43913.416666666664</v>
      </c>
      <c r="H1980" s="9">
        <f>VLOOKUP(F1980, 'Report Output'!$A$5:$Y$370, 'Hourly Table'!D1980+2, 0)</f>
        <v>18.87</v>
      </c>
      <c r="I1980" s="10">
        <f>VLOOKUP(G1980,'PJM South (2018-2020)'!B$17528:C$26311,2,0)</f>
        <v>22.3</v>
      </c>
    </row>
    <row r="1981" spans="1:9" x14ac:dyDescent="0.25">
      <c r="A1981">
        <v>2020</v>
      </c>
      <c r="B1981">
        <v>3</v>
      </c>
      <c r="C1981">
        <v>23</v>
      </c>
      <c r="D1981">
        <v>11</v>
      </c>
      <c r="E1981">
        <v>2</v>
      </c>
      <c r="F1981" s="2">
        <f t="shared" si="30"/>
        <v>43913</v>
      </c>
      <c r="G1981" s="11">
        <v>43913.458333333336</v>
      </c>
      <c r="H1981" s="9">
        <f>VLOOKUP(F1981, 'Report Output'!$A$5:$Y$370, 'Hourly Table'!D1981+2, 0)</f>
        <v>18.89</v>
      </c>
      <c r="I1981" s="10">
        <f>VLOOKUP(G1981,'PJM South (2018-2020)'!B$17528:C$26311,2,0)</f>
        <v>23.85</v>
      </c>
    </row>
    <row r="1982" spans="1:9" x14ac:dyDescent="0.25">
      <c r="A1982">
        <v>2020</v>
      </c>
      <c r="B1982">
        <v>3</v>
      </c>
      <c r="C1982">
        <v>23</v>
      </c>
      <c r="D1982">
        <v>12</v>
      </c>
      <c r="E1982">
        <v>2</v>
      </c>
      <c r="F1982" s="2">
        <f t="shared" si="30"/>
        <v>43913</v>
      </c>
      <c r="G1982" s="11">
        <v>43913.5</v>
      </c>
      <c r="H1982" s="9">
        <f>VLOOKUP(F1982, 'Report Output'!$A$5:$Y$370, 'Hourly Table'!D1982+2, 0)</f>
        <v>19.02</v>
      </c>
      <c r="I1982" s="10">
        <f>VLOOKUP(G1982,'PJM South (2018-2020)'!B$17528:C$26311,2,0)</f>
        <v>26.04</v>
      </c>
    </row>
    <row r="1983" spans="1:9" x14ac:dyDescent="0.25">
      <c r="A1983">
        <v>2020</v>
      </c>
      <c r="B1983">
        <v>3</v>
      </c>
      <c r="C1983">
        <v>23</v>
      </c>
      <c r="D1983">
        <v>13</v>
      </c>
      <c r="E1983">
        <v>2</v>
      </c>
      <c r="F1983" s="2">
        <f t="shared" si="30"/>
        <v>43913</v>
      </c>
      <c r="G1983" s="11">
        <v>43913.541666666664</v>
      </c>
      <c r="H1983" s="9">
        <f>VLOOKUP(F1983, 'Report Output'!$A$5:$Y$370, 'Hourly Table'!D1983+2, 0)</f>
        <v>18.97</v>
      </c>
      <c r="I1983" s="10">
        <f>VLOOKUP(G1983,'PJM South (2018-2020)'!B$17528:C$26311,2,0)</f>
        <v>20.93</v>
      </c>
    </row>
    <row r="1984" spans="1:9" x14ac:dyDescent="0.25">
      <c r="A1984">
        <v>2020</v>
      </c>
      <c r="B1984">
        <v>3</v>
      </c>
      <c r="C1984">
        <v>23</v>
      </c>
      <c r="D1984">
        <v>14</v>
      </c>
      <c r="E1984">
        <v>2</v>
      </c>
      <c r="F1984" s="2">
        <f t="shared" si="30"/>
        <v>43913</v>
      </c>
      <c r="G1984" s="11">
        <v>43913.583333333336</v>
      </c>
      <c r="H1984" s="9">
        <f>VLOOKUP(F1984, 'Report Output'!$A$5:$Y$370, 'Hourly Table'!D1984+2, 0)</f>
        <v>18.850000000000001</v>
      </c>
      <c r="I1984" s="10">
        <f>VLOOKUP(G1984,'PJM South (2018-2020)'!B$17528:C$26311,2,0)</f>
        <v>19.52</v>
      </c>
    </row>
    <row r="1985" spans="1:9" x14ac:dyDescent="0.25">
      <c r="A1985">
        <v>2020</v>
      </c>
      <c r="B1985">
        <v>3</v>
      </c>
      <c r="C1985">
        <v>23</v>
      </c>
      <c r="D1985">
        <v>15</v>
      </c>
      <c r="E1985">
        <v>2</v>
      </c>
      <c r="F1985" s="2">
        <f t="shared" si="30"/>
        <v>43913</v>
      </c>
      <c r="G1985" s="11">
        <v>43913.625</v>
      </c>
      <c r="H1985" s="9">
        <f>VLOOKUP(F1985, 'Report Output'!$A$5:$Y$370, 'Hourly Table'!D1985+2, 0)</f>
        <v>18.850000000000001</v>
      </c>
      <c r="I1985" s="10">
        <f>VLOOKUP(G1985,'PJM South (2018-2020)'!B$17528:C$26311,2,0)</f>
        <v>17.8</v>
      </c>
    </row>
    <row r="1986" spans="1:9" x14ac:dyDescent="0.25">
      <c r="A1986">
        <v>2020</v>
      </c>
      <c r="B1986">
        <v>3</v>
      </c>
      <c r="C1986">
        <v>23</v>
      </c>
      <c r="D1986">
        <v>16</v>
      </c>
      <c r="E1986">
        <v>2</v>
      </c>
      <c r="F1986" s="2">
        <f t="shared" si="30"/>
        <v>43913</v>
      </c>
      <c r="G1986" s="11">
        <v>43913.666666666664</v>
      </c>
      <c r="H1986" s="9">
        <f>VLOOKUP(F1986, 'Report Output'!$A$5:$Y$370, 'Hourly Table'!D1986+2, 0)</f>
        <v>18.78</v>
      </c>
      <c r="I1986" s="10">
        <f>VLOOKUP(G1986,'PJM South (2018-2020)'!B$17528:C$26311,2,0)</f>
        <v>20.04</v>
      </c>
    </row>
    <row r="1987" spans="1:9" x14ac:dyDescent="0.25">
      <c r="A1987">
        <v>2020</v>
      </c>
      <c r="B1987">
        <v>3</v>
      </c>
      <c r="C1987">
        <v>23</v>
      </c>
      <c r="D1987">
        <v>17</v>
      </c>
      <c r="E1987">
        <v>2</v>
      </c>
      <c r="F1987" s="2">
        <f t="shared" ref="F1987:F2050" si="31">DATE(A1987, B1987, C1987)</f>
        <v>43913</v>
      </c>
      <c r="G1987" s="11">
        <v>43913.708333333336</v>
      </c>
      <c r="H1987" s="9">
        <f>VLOOKUP(F1987, 'Report Output'!$A$5:$Y$370, 'Hourly Table'!D1987+2, 0)</f>
        <v>18.78</v>
      </c>
      <c r="I1987" s="10">
        <f>VLOOKUP(G1987,'PJM South (2018-2020)'!B$17528:C$26311,2,0)</f>
        <v>19.29</v>
      </c>
    </row>
    <row r="1988" spans="1:9" x14ac:dyDescent="0.25">
      <c r="A1988">
        <v>2020</v>
      </c>
      <c r="B1988">
        <v>3</v>
      </c>
      <c r="C1988">
        <v>23</v>
      </c>
      <c r="D1988">
        <v>18</v>
      </c>
      <c r="E1988">
        <v>2</v>
      </c>
      <c r="F1988" s="2">
        <f t="shared" si="31"/>
        <v>43913</v>
      </c>
      <c r="G1988" s="11">
        <v>43913.75</v>
      </c>
      <c r="H1988" s="9">
        <f>VLOOKUP(F1988, 'Report Output'!$A$5:$Y$370, 'Hourly Table'!D1988+2, 0)</f>
        <v>18.8</v>
      </c>
      <c r="I1988" s="10">
        <f>VLOOKUP(G1988,'PJM South (2018-2020)'!B$17528:C$26311,2,0)</f>
        <v>17.059999999999999</v>
      </c>
    </row>
    <row r="1989" spans="1:9" x14ac:dyDescent="0.25">
      <c r="A1989">
        <v>2020</v>
      </c>
      <c r="B1989">
        <v>3</v>
      </c>
      <c r="C1989">
        <v>23</v>
      </c>
      <c r="D1989">
        <v>19</v>
      </c>
      <c r="E1989">
        <v>2</v>
      </c>
      <c r="F1989" s="2">
        <f t="shared" si="31"/>
        <v>43913</v>
      </c>
      <c r="G1989" s="11">
        <v>43913.791666666664</v>
      </c>
      <c r="H1989" s="9">
        <f>VLOOKUP(F1989, 'Report Output'!$A$5:$Y$370, 'Hourly Table'!D1989+2, 0)</f>
        <v>19.149999999999999</v>
      </c>
      <c r="I1989" s="10">
        <f>VLOOKUP(G1989,'PJM South (2018-2020)'!B$17528:C$26311,2,0)</f>
        <v>20.54</v>
      </c>
    </row>
    <row r="1990" spans="1:9" x14ac:dyDescent="0.25">
      <c r="A1990">
        <v>2020</v>
      </c>
      <c r="B1990">
        <v>3</v>
      </c>
      <c r="C1990">
        <v>23</v>
      </c>
      <c r="D1990">
        <v>20</v>
      </c>
      <c r="E1990">
        <v>2</v>
      </c>
      <c r="F1990" s="2">
        <f t="shared" si="31"/>
        <v>43913</v>
      </c>
      <c r="G1990" s="11">
        <v>43913.833333333336</v>
      </c>
      <c r="H1990" s="9">
        <f>VLOOKUP(F1990, 'Report Output'!$A$5:$Y$370, 'Hourly Table'!D1990+2, 0)</f>
        <v>18.989999999999998</v>
      </c>
      <c r="I1990" s="10">
        <f>VLOOKUP(G1990,'PJM South (2018-2020)'!B$17528:C$26311,2,0)</f>
        <v>18.87</v>
      </c>
    </row>
    <row r="1991" spans="1:9" x14ac:dyDescent="0.25">
      <c r="A1991">
        <v>2020</v>
      </c>
      <c r="B1991">
        <v>3</v>
      </c>
      <c r="C1991">
        <v>23</v>
      </c>
      <c r="D1991">
        <v>21</v>
      </c>
      <c r="E1991">
        <v>2</v>
      </c>
      <c r="F1991" s="2">
        <f t="shared" si="31"/>
        <v>43913</v>
      </c>
      <c r="G1991" s="11">
        <v>43913.875</v>
      </c>
      <c r="H1991" s="9">
        <f>VLOOKUP(F1991, 'Report Output'!$A$5:$Y$370, 'Hourly Table'!D1991+2, 0)</f>
        <v>18.8</v>
      </c>
      <c r="I1991" s="10">
        <f>VLOOKUP(G1991,'PJM South (2018-2020)'!B$17528:C$26311,2,0)</f>
        <v>17.32</v>
      </c>
    </row>
    <row r="1992" spans="1:9" x14ac:dyDescent="0.25">
      <c r="A1992">
        <v>2020</v>
      </c>
      <c r="B1992">
        <v>3</v>
      </c>
      <c r="C1992">
        <v>23</v>
      </c>
      <c r="D1992">
        <v>22</v>
      </c>
      <c r="E1992">
        <v>2</v>
      </c>
      <c r="F1992" s="2">
        <f t="shared" si="31"/>
        <v>43913</v>
      </c>
      <c r="G1992" s="11">
        <v>43913.916666666664</v>
      </c>
      <c r="H1992" s="9">
        <f>VLOOKUP(F1992, 'Report Output'!$A$5:$Y$370, 'Hourly Table'!D1992+2, 0)</f>
        <v>18.61</v>
      </c>
      <c r="I1992" s="10">
        <f>VLOOKUP(G1992,'PJM South (2018-2020)'!B$17528:C$26311,2,0)</f>
        <v>16.079999999999998</v>
      </c>
    </row>
    <row r="1993" spans="1:9" x14ac:dyDescent="0.25">
      <c r="A1993">
        <v>2020</v>
      </c>
      <c r="B1993">
        <v>3</v>
      </c>
      <c r="C1993">
        <v>23</v>
      </c>
      <c r="D1993">
        <v>23</v>
      </c>
      <c r="E1993">
        <v>2</v>
      </c>
      <c r="F1993" s="2">
        <f t="shared" si="31"/>
        <v>43913</v>
      </c>
      <c r="G1993" s="11">
        <v>43913.958333333336</v>
      </c>
      <c r="H1993" s="9">
        <f>VLOOKUP(F1993, 'Report Output'!$A$5:$Y$370, 'Hourly Table'!D1993+2, 0)</f>
        <v>18.45</v>
      </c>
      <c r="I1993" s="10">
        <f>VLOOKUP(G1993,'PJM South (2018-2020)'!B$17528:C$26311,2,0)</f>
        <v>15.67</v>
      </c>
    </row>
    <row r="1994" spans="1:9" x14ac:dyDescent="0.25">
      <c r="A1994">
        <v>2020</v>
      </c>
      <c r="B1994">
        <v>3</v>
      </c>
      <c r="C1994">
        <v>24</v>
      </c>
      <c r="D1994">
        <v>0</v>
      </c>
      <c r="E1994">
        <v>3</v>
      </c>
      <c r="F1994" s="2">
        <f t="shared" si="31"/>
        <v>43914</v>
      </c>
      <c r="G1994" s="11">
        <v>43914</v>
      </c>
      <c r="H1994" s="9">
        <f>VLOOKUP(F1994, 'Report Output'!$A$5:$Y$370, 'Hourly Table'!D1994+2, 0)</f>
        <v>18.37</v>
      </c>
      <c r="I1994" s="10">
        <f>VLOOKUP(G1994,'PJM South (2018-2020)'!B$17528:C$26311,2,0)</f>
        <v>14.18</v>
      </c>
    </row>
    <row r="1995" spans="1:9" x14ac:dyDescent="0.25">
      <c r="A1995">
        <v>2020</v>
      </c>
      <c r="B1995">
        <v>3</v>
      </c>
      <c r="C1995">
        <v>24</v>
      </c>
      <c r="D1995">
        <v>1</v>
      </c>
      <c r="E1995">
        <v>3</v>
      </c>
      <c r="F1995" s="2">
        <f t="shared" si="31"/>
        <v>43914</v>
      </c>
      <c r="G1995" s="11">
        <v>43914.041666666664</v>
      </c>
      <c r="H1995" s="9">
        <f>VLOOKUP(F1995, 'Report Output'!$A$5:$Y$370, 'Hourly Table'!D1995+2, 0)</f>
        <v>18.36</v>
      </c>
      <c r="I1995" s="10">
        <f>VLOOKUP(G1995,'PJM South (2018-2020)'!B$17528:C$26311,2,0)</f>
        <v>15.15</v>
      </c>
    </row>
    <row r="1996" spans="1:9" x14ac:dyDescent="0.25">
      <c r="A1996">
        <v>2020</v>
      </c>
      <c r="B1996">
        <v>3</v>
      </c>
      <c r="C1996">
        <v>24</v>
      </c>
      <c r="D1996">
        <v>2</v>
      </c>
      <c r="E1996">
        <v>3</v>
      </c>
      <c r="F1996" s="2">
        <f t="shared" si="31"/>
        <v>43914</v>
      </c>
      <c r="G1996" s="11">
        <v>43914.083333333336</v>
      </c>
      <c r="H1996" s="9">
        <f>VLOOKUP(F1996, 'Report Output'!$A$5:$Y$370, 'Hourly Table'!D1996+2, 0)</f>
        <v>18.350000000000001</v>
      </c>
      <c r="I1996" s="10">
        <f>VLOOKUP(G1996,'PJM South (2018-2020)'!B$17528:C$26311,2,0)</f>
        <v>14.95</v>
      </c>
    </row>
    <row r="1997" spans="1:9" x14ac:dyDescent="0.25">
      <c r="A1997">
        <v>2020</v>
      </c>
      <c r="B1997">
        <v>3</v>
      </c>
      <c r="C1997">
        <v>24</v>
      </c>
      <c r="D1997">
        <v>3</v>
      </c>
      <c r="E1997">
        <v>3</v>
      </c>
      <c r="F1997" s="2">
        <f t="shared" si="31"/>
        <v>43914</v>
      </c>
      <c r="G1997" s="11">
        <v>43914.125</v>
      </c>
      <c r="H1997" s="9">
        <f>VLOOKUP(F1997, 'Report Output'!$A$5:$Y$370, 'Hourly Table'!D1997+2, 0)</f>
        <v>18.38</v>
      </c>
      <c r="I1997" s="10">
        <f>VLOOKUP(G1997,'PJM South (2018-2020)'!B$17528:C$26311,2,0)</f>
        <v>15.36</v>
      </c>
    </row>
    <row r="1998" spans="1:9" x14ac:dyDescent="0.25">
      <c r="A1998">
        <v>2020</v>
      </c>
      <c r="B1998">
        <v>3</v>
      </c>
      <c r="C1998">
        <v>24</v>
      </c>
      <c r="D1998">
        <v>4</v>
      </c>
      <c r="E1998">
        <v>3</v>
      </c>
      <c r="F1998" s="2">
        <f t="shared" si="31"/>
        <v>43914</v>
      </c>
      <c r="G1998" s="11">
        <v>43914.166666666664</v>
      </c>
      <c r="H1998" s="9">
        <f>VLOOKUP(F1998, 'Report Output'!$A$5:$Y$370, 'Hourly Table'!D1998+2, 0)</f>
        <v>18.53</v>
      </c>
      <c r="I1998" s="10">
        <f>VLOOKUP(G1998,'PJM South (2018-2020)'!B$17528:C$26311,2,0)</f>
        <v>15.66</v>
      </c>
    </row>
    <row r="1999" spans="1:9" x14ac:dyDescent="0.25">
      <c r="A1999">
        <v>2020</v>
      </c>
      <c r="B1999">
        <v>3</v>
      </c>
      <c r="C1999">
        <v>24</v>
      </c>
      <c r="D1999">
        <v>5</v>
      </c>
      <c r="E1999">
        <v>3</v>
      </c>
      <c r="F1999" s="2">
        <f t="shared" si="31"/>
        <v>43914</v>
      </c>
      <c r="G1999" s="11">
        <v>43914.208333333336</v>
      </c>
      <c r="H1999" s="9">
        <f>VLOOKUP(F1999, 'Report Output'!$A$5:$Y$370, 'Hourly Table'!D1999+2, 0)</f>
        <v>18.670000000000002</v>
      </c>
      <c r="I1999" s="10">
        <f>VLOOKUP(G1999,'PJM South (2018-2020)'!B$17528:C$26311,2,0)</f>
        <v>17.010000000000002</v>
      </c>
    </row>
    <row r="2000" spans="1:9" x14ac:dyDescent="0.25">
      <c r="A2000">
        <v>2020</v>
      </c>
      <c r="B2000">
        <v>3</v>
      </c>
      <c r="C2000">
        <v>24</v>
      </c>
      <c r="D2000">
        <v>6</v>
      </c>
      <c r="E2000">
        <v>3</v>
      </c>
      <c r="F2000" s="2">
        <f t="shared" si="31"/>
        <v>43914</v>
      </c>
      <c r="G2000" s="11">
        <v>43914.25</v>
      </c>
      <c r="H2000" s="9">
        <f>VLOOKUP(F2000, 'Report Output'!$A$5:$Y$370, 'Hourly Table'!D2000+2, 0)</f>
        <v>18.86</v>
      </c>
      <c r="I2000" s="10">
        <f>VLOOKUP(G2000,'PJM South (2018-2020)'!B$17528:C$26311,2,0)</f>
        <v>18.57</v>
      </c>
    </row>
    <row r="2001" spans="1:9" x14ac:dyDescent="0.25">
      <c r="A2001">
        <v>2020</v>
      </c>
      <c r="B2001">
        <v>3</v>
      </c>
      <c r="C2001">
        <v>24</v>
      </c>
      <c r="D2001">
        <v>7</v>
      </c>
      <c r="E2001">
        <v>3</v>
      </c>
      <c r="F2001" s="2">
        <f t="shared" si="31"/>
        <v>43914</v>
      </c>
      <c r="G2001" s="11">
        <v>43914.291666666664</v>
      </c>
      <c r="H2001" s="9">
        <f>VLOOKUP(F2001, 'Report Output'!$A$5:$Y$370, 'Hourly Table'!D2001+2, 0)</f>
        <v>19.09</v>
      </c>
      <c r="I2001" s="10">
        <f>VLOOKUP(G2001,'PJM South (2018-2020)'!B$17528:C$26311,2,0)</f>
        <v>22.08</v>
      </c>
    </row>
    <row r="2002" spans="1:9" x14ac:dyDescent="0.25">
      <c r="A2002">
        <v>2020</v>
      </c>
      <c r="B2002">
        <v>3</v>
      </c>
      <c r="C2002">
        <v>24</v>
      </c>
      <c r="D2002">
        <v>8</v>
      </c>
      <c r="E2002">
        <v>3</v>
      </c>
      <c r="F2002" s="2">
        <f t="shared" si="31"/>
        <v>43914</v>
      </c>
      <c r="G2002" s="11">
        <v>43914.333333333336</v>
      </c>
      <c r="H2002" s="9">
        <f>VLOOKUP(F2002, 'Report Output'!$A$5:$Y$370, 'Hourly Table'!D2002+2, 0)</f>
        <v>19.09</v>
      </c>
      <c r="I2002" s="10">
        <f>VLOOKUP(G2002,'PJM South (2018-2020)'!B$17528:C$26311,2,0)</f>
        <v>32.01</v>
      </c>
    </row>
    <row r="2003" spans="1:9" x14ac:dyDescent="0.25">
      <c r="A2003">
        <v>2020</v>
      </c>
      <c r="B2003">
        <v>3</v>
      </c>
      <c r="C2003">
        <v>24</v>
      </c>
      <c r="D2003">
        <v>9</v>
      </c>
      <c r="E2003">
        <v>3</v>
      </c>
      <c r="F2003" s="2">
        <f t="shared" si="31"/>
        <v>43914</v>
      </c>
      <c r="G2003" s="11">
        <v>43914.375</v>
      </c>
      <c r="H2003" s="9">
        <f>VLOOKUP(F2003, 'Report Output'!$A$5:$Y$370, 'Hourly Table'!D2003+2, 0)</f>
        <v>19.14</v>
      </c>
      <c r="I2003" s="10">
        <f>VLOOKUP(G2003,'PJM South (2018-2020)'!B$17528:C$26311,2,0)</f>
        <v>19.39</v>
      </c>
    </row>
    <row r="2004" spans="1:9" x14ac:dyDescent="0.25">
      <c r="A2004">
        <v>2020</v>
      </c>
      <c r="B2004">
        <v>3</v>
      </c>
      <c r="C2004">
        <v>24</v>
      </c>
      <c r="D2004">
        <v>10</v>
      </c>
      <c r="E2004">
        <v>3</v>
      </c>
      <c r="F2004" s="2">
        <f t="shared" si="31"/>
        <v>43914</v>
      </c>
      <c r="G2004" s="11">
        <v>43914.416666666664</v>
      </c>
      <c r="H2004" s="9">
        <f>VLOOKUP(F2004, 'Report Output'!$A$5:$Y$370, 'Hourly Table'!D2004+2, 0)</f>
        <v>19.21</v>
      </c>
      <c r="I2004" s="10">
        <f>VLOOKUP(G2004,'PJM South (2018-2020)'!B$17528:C$26311,2,0)</f>
        <v>22.15</v>
      </c>
    </row>
    <row r="2005" spans="1:9" x14ac:dyDescent="0.25">
      <c r="A2005">
        <v>2020</v>
      </c>
      <c r="B2005">
        <v>3</v>
      </c>
      <c r="C2005">
        <v>24</v>
      </c>
      <c r="D2005">
        <v>11</v>
      </c>
      <c r="E2005">
        <v>3</v>
      </c>
      <c r="F2005" s="2">
        <f t="shared" si="31"/>
        <v>43914</v>
      </c>
      <c r="G2005" s="11">
        <v>43914.458333333336</v>
      </c>
      <c r="H2005" s="9">
        <f>VLOOKUP(F2005, 'Report Output'!$A$5:$Y$370, 'Hourly Table'!D2005+2, 0)</f>
        <v>19.11</v>
      </c>
      <c r="I2005" s="10">
        <f>VLOOKUP(G2005,'PJM South (2018-2020)'!B$17528:C$26311,2,0)</f>
        <v>29.71</v>
      </c>
    </row>
    <row r="2006" spans="1:9" x14ac:dyDescent="0.25">
      <c r="A2006">
        <v>2020</v>
      </c>
      <c r="B2006">
        <v>3</v>
      </c>
      <c r="C2006">
        <v>24</v>
      </c>
      <c r="D2006">
        <v>12</v>
      </c>
      <c r="E2006">
        <v>3</v>
      </c>
      <c r="F2006" s="2">
        <f t="shared" si="31"/>
        <v>43914</v>
      </c>
      <c r="G2006" s="11">
        <v>43914.5</v>
      </c>
      <c r="H2006" s="9">
        <f>VLOOKUP(F2006, 'Report Output'!$A$5:$Y$370, 'Hourly Table'!D2006+2, 0)</f>
        <v>18.96</v>
      </c>
      <c r="I2006" s="10">
        <f>VLOOKUP(G2006,'PJM South (2018-2020)'!B$17528:C$26311,2,0)</f>
        <v>21.73</v>
      </c>
    </row>
    <row r="2007" spans="1:9" x14ac:dyDescent="0.25">
      <c r="A2007">
        <v>2020</v>
      </c>
      <c r="B2007">
        <v>3</v>
      </c>
      <c r="C2007">
        <v>24</v>
      </c>
      <c r="D2007">
        <v>13</v>
      </c>
      <c r="E2007">
        <v>3</v>
      </c>
      <c r="F2007" s="2">
        <f t="shared" si="31"/>
        <v>43914</v>
      </c>
      <c r="G2007" s="11">
        <v>43914.541666666664</v>
      </c>
      <c r="H2007" s="9">
        <f>VLOOKUP(F2007, 'Report Output'!$A$5:$Y$370, 'Hourly Table'!D2007+2, 0)</f>
        <v>18.899999999999999</v>
      </c>
      <c r="I2007" s="10">
        <f>VLOOKUP(G2007,'PJM South (2018-2020)'!B$17528:C$26311,2,0)</f>
        <v>16.96</v>
      </c>
    </row>
    <row r="2008" spans="1:9" x14ac:dyDescent="0.25">
      <c r="A2008">
        <v>2020</v>
      </c>
      <c r="B2008">
        <v>3</v>
      </c>
      <c r="C2008">
        <v>24</v>
      </c>
      <c r="D2008">
        <v>14</v>
      </c>
      <c r="E2008">
        <v>3</v>
      </c>
      <c r="F2008" s="2">
        <f t="shared" si="31"/>
        <v>43914</v>
      </c>
      <c r="G2008" s="11">
        <v>43914.583333333336</v>
      </c>
      <c r="H2008" s="9">
        <f>VLOOKUP(F2008, 'Report Output'!$A$5:$Y$370, 'Hourly Table'!D2008+2, 0)</f>
        <v>18.88</v>
      </c>
      <c r="I2008" s="10">
        <f>VLOOKUP(G2008,'PJM South (2018-2020)'!B$17528:C$26311,2,0)</f>
        <v>18.760000000000002</v>
      </c>
    </row>
    <row r="2009" spans="1:9" x14ac:dyDescent="0.25">
      <c r="A2009">
        <v>2020</v>
      </c>
      <c r="B2009">
        <v>3</v>
      </c>
      <c r="C2009">
        <v>24</v>
      </c>
      <c r="D2009">
        <v>15</v>
      </c>
      <c r="E2009">
        <v>3</v>
      </c>
      <c r="F2009" s="2">
        <f t="shared" si="31"/>
        <v>43914</v>
      </c>
      <c r="G2009" s="11">
        <v>43914.625</v>
      </c>
      <c r="H2009" s="9">
        <f>VLOOKUP(F2009, 'Report Output'!$A$5:$Y$370, 'Hourly Table'!D2009+2, 0)</f>
        <v>18.82</v>
      </c>
      <c r="I2009" s="10">
        <f>VLOOKUP(G2009,'PJM South (2018-2020)'!B$17528:C$26311,2,0)</f>
        <v>22.29</v>
      </c>
    </row>
    <row r="2010" spans="1:9" x14ac:dyDescent="0.25">
      <c r="A2010">
        <v>2020</v>
      </c>
      <c r="B2010">
        <v>3</v>
      </c>
      <c r="C2010">
        <v>24</v>
      </c>
      <c r="D2010">
        <v>16</v>
      </c>
      <c r="E2010">
        <v>3</v>
      </c>
      <c r="F2010" s="2">
        <f t="shared" si="31"/>
        <v>43914</v>
      </c>
      <c r="G2010" s="11">
        <v>43914.666666666664</v>
      </c>
      <c r="H2010" s="9">
        <f>VLOOKUP(F2010, 'Report Output'!$A$5:$Y$370, 'Hourly Table'!D2010+2, 0)</f>
        <v>18.739999999999998</v>
      </c>
      <c r="I2010" s="10">
        <f>VLOOKUP(G2010,'PJM South (2018-2020)'!B$17528:C$26311,2,0)</f>
        <v>17.73</v>
      </c>
    </row>
    <row r="2011" spans="1:9" x14ac:dyDescent="0.25">
      <c r="A2011">
        <v>2020</v>
      </c>
      <c r="B2011">
        <v>3</v>
      </c>
      <c r="C2011">
        <v>24</v>
      </c>
      <c r="D2011">
        <v>17</v>
      </c>
      <c r="E2011">
        <v>3</v>
      </c>
      <c r="F2011" s="2">
        <f t="shared" si="31"/>
        <v>43914</v>
      </c>
      <c r="G2011" s="11">
        <v>43914.708333333336</v>
      </c>
      <c r="H2011" s="9">
        <f>VLOOKUP(F2011, 'Report Output'!$A$5:$Y$370, 'Hourly Table'!D2011+2, 0)</f>
        <v>18.89</v>
      </c>
      <c r="I2011" s="10">
        <f>VLOOKUP(G2011,'PJM South (2018-2020)'!B$17528:C$26311,2,0)</f>
        <v>16.829999999999998</v>
      </c>
    </row>
    <row r="2012" spans="1:9" x14ac:dyDescent="0.25">
      <c r="A2012">
        <v>2020</v>
      </c>
      <c r="B2012">
        <v>3</v>
      </c>
      <c r="C2012">
        <v>24</v>
      </c>
      <c r="D2012">
        <v>18</v>
      </c>
      <c r="E2012">
        <v>3</v>
      </c>
      <c r="F2012" s="2">
        <f t="shared" si="31"/>
        <v>43914</v>
      </c>
      <c r="G2012" s="11">
        <v>43914.75</v>
      </c>
      <c r="H2012" s="9">
        <f>VLOOKUP(F2012, 'Report Output'!$A$5:$Y$370, 'Hourly Table'!D2012+2, 0)</f>
        <v>18.920000000000002</v>
      </c>
      <c r="I2012" s="10">
        <f>VLOOKUP(G2012,'PJM South (2018-2020)'!B$17528:C$26311,2,0)</f>
        <v>19.09</v>
      </c>
    </row>
    <row r="2013" spans="1:9" x14ac:dyDescent="0.25">
      <c r="A2013">
        <v>2020</v>
      </c>
      <c r="B2013">
        <v>3</v>
      </c>
      <c r="C2013">
        <v>24</v>
      </c>
      <c r="D2013">
        <v>19</v>
      </c>
      <c r="E2013">
        <v>3</v>
      </c>
      <c r="F2013" s="2">
        <f t="shared" si="31"/>
        <v>43914</v>
      </c>
      <c r="G2013" s="11">
        <v>43914.791666666664</v>
      </c>
      <c r="H2013" s="9">
        <f>VLOOKUP(F2013, 'Report Output'!$A$5:$Y$370, 'Hourly Table'!D2013+2, 0)</f>
        <v>18.98</v>
      </c>
      <c r="I2013" s="10">
        <f>VLOOKUP(G2013,'PJM South (2018-2020)'!B$17528:C$26311,2,0)</f>
        <v>20.65</v>
      </c>
    </row>
    <row r="2014" spans="1:9" x14ac:dyDescent="0.25">
      <c r="A2014">
        <v>2020</v>
      </c>
      <c r="B2014">
        <v>3</v>
      </c>
      <c r="C2014">
        <v>24</v>
      </c>
      <c r="D2014">
        <v>20</v>
      </c>
      <c r="E2014">
        <v>3</v>
      </c>
      <c r="F2014" s="2">
        <f t="shared" si="31"/>
        <v>43914</v>
      </c>
      <c r="G2014" s="11">
        <v>43914.833333333336</v>
      </c>
      <c r="H2014" s="9">
        <f>VLOOKUP(F2014, 'Report Output'!$A$5:$Y$370, 'Hourly Table'!D2014+2, 0)</f>
        <v>18.850000000000001</v>
      </c>
      <c r="I2014" s="10">
        <f>VLOOKUP(G2014,'PJM South (2018-2020)'!B$17528:C$26311,2,0)</f>
        <v>18.52</v>
      </c>
    </row>
    <row r="2015" spans="1:9" x14ac:dyDescent="0.25">
      <c r="A2015">
        <v>2020</v>
      </c>
      <c r="B2015">
        <v>3</v>
      </c>
      <c r="C2015">
        <v>24</v>
      </c>
      <c r="D2015">
        <v>21</v>
      </c>
      <c r="E2015">
        <v>3</v>
      </c>
      <c r="F2015" s="2">
        <f t="shared" si="31"/>
        <v>43914</v>
      </c>
      <c r="G2015" s="11">
        <v>43914.875</v>
      </c>
      <c r="H2015" s="9">
        <f>VLOOKUP(F2015, 'Report Output'!$A$5:$Y$370, 'Hourly Table'!D2015+2, 0)</f>
        <v>18.75</v>
      </c>
      <c r="I2015" s="10">
        <f>VLOOKUP(G2015,'PJM South (2018-2020)'!B$17528:C$26311,2,0)</f>
        <v>18.5</v>
      </c>
    </row>
    <row r="2016" spans="1:9" x14ac:dyDescent="0.25">
      <c r="A2016">
        <v>2020</v>
      </c>
      <c r="B2016">
        <v>3</v>
      </c>
      <c r="C2016">
        <v>24</v>
      </c>
      <c r="D2016">
        <v>22</v>
      </c>
      <c r="E2016">
        <v>3</v>
      </c>
      <c r="F2016" s="2">
        <f t="shared" si="31"/>
        <v>43914</v>
      </c>
      <c r="G2016" s="11">
        <v>43914.916666666664</v>
      </c>
      <c r="H2016" s="9">
        <f>VLOOKUP(F2016, 'Report Output'!$A$5:$Y$370, 'Hourly Table'!D2016+2, 0)</f>
        <v>18.579999999999998</v>
      </c>
      <c r="I2016" s="10">
        <f>VLOOKUP(G2016,'PJM South (2018-2020)'!B$17528:C$26311,2,0)</f>
        <v>17.510000000000002</v>
      </c>
    </row>
    <row r="2017" spans="1:9" x14ac:dyDescent="0.25">
      <c r="A2017">
        <v>2020</v>
      </c>
      <c r="B2017">
        <v>3</v>
      </c>
      <c r="C2017">
        <v>24</v>
      </c>
      <c r="D2017">
        <v>23</v>
      </c>
      <c r="E2017">
        <v>3</v>
      </c>
      <c r="F2017" s="2">
        <f t="shared" si="31"/>
        <v>43914</v>
      </c>
      <c r="G2017" s="11">
        <v>43914.958333333336</v>
      </c>
      <c r="H2017" s="9">
        <f>VLOOKUP(F2017, 'Report Output'!$A$5:$Y$370, 'Hourly Table'!D2017+2, 0)</f>
        <v>18.43</v>
      </c>
      <c r="I2017" s="10">
        <f>VLOOKUP(G2017,'PJM South (2018-2020)'!B$17528:C$26311,2,0)</f>
        <v>15.07</v>
      </c>
    </row>
    <row r="2018" spans="1:9" x14ac:dyDescent="0.25">
      <c r="A2018">
        <v>2020</v>
      </c>
      <c r="B2018">
        <v>3</v>
      </c>
      <c r="C2018">
        <v>25</v>
      </c>
      <c r="D2018">
        <v>0</v>
      </c>
      <c r="E2018">
        <v>4</v>
      </c>
      <c r="F2018" s="2">
        <f t="shared" si="31"/>
        <v>43915</v>
      </c>
      <c r="G2018" s="11">
        <v>43915</v>
      </c>
      <c r="H2018" s="9">
        <f>VLOOKUP(F2018, 'Report Output'!$A$5:$Y$370, 'Hourly Table'!D2018+2, 0)</f>
        <v>18.36</v>
      </c>
      <c r="I2018" s="10">
        <f>VLOOKUP(G2018,'PJM South (2018-2020)'!B$17528:C$26311,2,0)</f>
        <v>12.06</v>
      </c>
    </row>
    <row r="2019" spans="1:9" x14ac:dyDescent="0.25">
      <c r="A2019">
        <v>2020</v>
      </c>
      <c r="B2019">
        <v>3</v>
      </c>
      <c r="C2019">
        <v>25</v>
      </c>
      <c r="D2019">
        <v>1</v>
      </c>
      <c r="E2019">
        <v>4</v>
      </c>
      <c r="F2019" s="2">
        <f t="shared" si="31"/>
        <v>43915</v>
      </c>
      <c r="G2019" s="11">
        <v>43915.041666666664</v>
      </c>
      <c r="H2019" s="9">
        <f>VLOOKUP(F2019, 'Report Output'!$A$5:$Y$370, 'Hourly Table'!D2019+2, 0)</f>
        <v>18.260000000000002</v>
      </c>
      <c r="I2019" s="10">
        <f>VLOOKUP(G2019,'PJM South (2018-2020)'!B$17528:C$26311,2,0)</f>
        <v>13.15</v>
      </c>
    </row>
    <row r="2020" spans="1:9" x14ac:dyDescent="0.25">
      <c r="A2020">
        <v>2020</v>
      </c>
      <c r="B2020">
        <v>3</v>
      </c>
      <c r="C2020">
        <v>25</v>
      </c>
      <c r="D2020">
        <v>2</v>
      </c>
      <c r="E2020">
        <v>4</v>
      </c>
      <c r="F2020" s="2">
        <f t="shared" si="31"/>
        <v>43915</v>
      </c>
      <c r="G2020" s="11">
        <v>43915.083333333336</v>
      </c>
      <c r="H2020" s="9">
        <f>VLOOKUP(F2020, 'Report Output'!$A$5:$Y$370, 'Hourly Table'!D2020+2, 0)</f>
        <v>18.22</v>
      </c>
      <c r="I2020" s="10">
        <f>VLOOKUP(G2020,'PJM South (2018-2020)'!B$17528:C$26311,2,0)</f>
        <v>11.46</v>
      </c>
    </row>
    <row r="2021" spans="1:9" x14ac:dyDescent="0.25">
      <c r="A2021">
        <v>2020</v>
      </c>
      <c r="B2021">
        <v>3</v>
      </c>
      <c r="C2021">
        <v>25</v>
      </c>
      <c r="D2021">
        <v>3</v>
      </c>
      <c r="E2021">
        <v>4</v>
      </c>
      <c r="F2021" s="2">
        <f t="shared" si="31"/>
        <v>43915</v>
      </c>
      <c r="G2021" s="11">
        <v>43915.125</v>
      </c>
      <c r="H2021" s="9">
        <f>VLOOKUP(F2021, 'Report Output'!$A$5:$Y$370, 'Hourly Table'!D2021+2, 0)</f>
        <v>18.25</v>
      </c>
      <c r="I2021" s="10">
        <f>VLOOKUP(G2021,'PJM South (2018-2020)'!B$17528:C$26311,2,0)</f>
        <v>11.98</v>
      </c>
    </row>
    <row r="2022" spans="1:9" x14ac:dyDescent="0.25">
      <c r="A2022">
        <v>2020</v>
      </c>
      <c r="B2022">
        <v>3</v>
      </c>
      <c r="C2022">
        <v>25</v>
      </c>
      <c r="D2022">
        <v>4</v>
      </c>
      <c r="E2022">
        <v>4</v>
      </c>
      <c r="F2022" s="2">
        <f t="shared" si="31"/>
        <v>43915</v>
      </c>
      <c r="G2022" s="11">
        <v>43915.166666666664</v>
      </c>
      <c r="H2022" s="9">
        <f>VLOOKUP(F2022, 'Report Output'!$A$5:$Y$370, 'Hourly Table'!D2022+2, 0)</f>
        <v>18.47</v>
      </c>
      <c r="I2022" s="10">
        <f>VLOOKUP(G2022,'PJM South (2018-2020)'!B$17528:C$26311,2,0)</f>
        <v>12.68</v>
      </c>
    </row>
    <row r="2023" spans="1:9" x14ac:dyDescent="0.25">
      <c r="A2023">
        <v>2020</v>
      </c>
      <c r="B2023">
        <v>3</v>
      </c>
      <c r="C2023">
        <v>25</v>
      </c>
      <c r="D2023">
        <v>5</v>
      </c>
      <c r="E2023">
        <v>4</v>
      </c>
      <c r="F2023" s="2">
        <f t="shared" si="31"/>
        <v>43915</v>
      </c>
      <c r="G2023" s="11">
        <v>43915.208333333336</v>
      </c>
      <c r="H2023" s="9">
        <f>VLOOKUP(F2023, 'Report Output'!$A$5:$Y$370, 'Hourly Table'!D2023+2, 0)</f>
        <v>18.25</v>
      </c>
      <c r="I2023" s="10">
        <f>VLOOKUP(G2023,'PJM South (2018-2020)'!B$17528:C$26311,2,0)</f>
        <v>12.6</v>
      </c>
    </row>
    <row r="2024" spans="1:9" x14ac:dyDescent="0.25">
      <c r="A2024">
        <v>2020</v>
      </c>
      <c r="B2024">
        <v>3</v>
      </c>
      <c r="C2024">
        <v>25</v>
      </c>
      <c r="D2024">
        <v>6</v>
      </c>
      <c r="E2024">
        <v>4</v>
      </c>
      <c r="F2024" s="2">
        <f t="shared" si="31"/>
        <v>43915</v>
      </c>
      <c r="G2024" s="11">
        <v>43915.25</v>
      </c>
      <c r="H2024" s="9">
        <f>VLOOKUP(F2024, 'Report Output'!$A$5:$Y$370, 'Hourly Table'!D2024+2, 0)</f>
        <v>18.53</v>
      </c>
      <c r="I2024" s="10">
        <f>VLOOKUP(G2024,'PJM South (2018-2020)'!B$17528:C$26311,2,0)</f>
        <v>14.19</v>
      </c>
    </row>
    <row r="2025" spans="1:9" x14ac:dyDescent="0.25">
      <c r="A2025">
        <v>2020</v>
      </c>
      <c r="B2025">
        <v>3</v>
      </c>
      <c r="C2025">
        <v>25</v>
      </c>
      <c r="D2025">
        <v>7</v>
      </c>
      <c r="E2025">
        <v>4</v>
      </c>
      <c r="F2025" s="2">
        <f t="shared" si="31"/>
        <v>43915</v>
      </c>
      <c r="G2025" s="11">
        <v>43915.291666666664</v>
      </c>
      <c r="H2025" s="9">
        <f>VLOOKUP(F2025, 'Report Output'!$A$5:$Y$370, 'Hourly Table'!D2025+2, 0)</f>
        <v>18.170000000000002</v>
      </c>
      <c r="I2025" s="10">
        <f>VLOOKUP(G2025,'PJM South (2018-2020)'!B$17528:C$26311,2,0)</f>
        <v>19.16</v>
      </c>
    </row>
    <row r="2026" spans="1:9" x14ac:dyDescent="0.25">
      <c r="A2026">
        <v>2020</v>
      </c>
      <c r="B2026">
        <v>3</v>
      </c>
      <c r="C2026">
        <v>25</v>
      </c>
      <c r="D2026">
        <v>8</v>
      </c>
      <c r="E2026">
        <v>4</v>
      </c>
      <c r="F2026" s="2">
        <f t="shared" si="31"/>
        <v>43915</v>
      </c>
      <c r="G2026" s="11">
        <v>43915.333333333336</v>
      </c>
      <c r="H2026" s="9">
        <f>VLOOKUP(F2026, 'Report Output'!$A$5:$Y$370, 'Hourly Table'!D2026+2, 0)</f>
        <v>18.649999999999999</v>
      </c>
      <c r="I2026" s="10">
        <f>VLOOKUP(G2026,'PJM South (2018-2020)'!B$17528:C$26311,2,0)</f>
        <v>20.47</v>
      </c>
    </row>
    <row r="2027" spans="1:9" x14ac:dyDescent="0.25">
      <c r="A2027">
        <v>2020</v>
      </c>
      <c r="B2027">
        <v>3</v>
      </c>
      <c r="C2027">
        <v>25</v>
      </c>
      <c r="D2027">
        <v>9</v>
      </c>
      <c r="E2027">
        <v>4</v>
      </c>
      <c r="F2027" s="2">
        <f t="shared" si="31"/>
        <v>43915</v>
      </c>
      <c r="G2027" s="11">
        <v>43915.375</v>
      </c>
      <c r="H2027" s="9">
        <f>VLOOKUP(F2027, 'Report Output'!$A$5:$Y$370, 'Hourly Table'!D2027+2, 0)</f>
        <v>18.77</v>
      </c>
      <c r="I2027" s="10">
        <f>VLOOKUP(G2027,'PJM South (2018-2020)'!B$17528:C$26311,2,0)</f>
        <v>18.82</v>
      </c>
    </row>
    <row r="2028" spans="1:9" x14ac:dyDescent="0.25">
      <c r="A2028">
        <v>2020</v>
      </c>
      <c r="B2028">
        <v>3</v>
      </c>
      <c r="C2028">
        <v>25</v>
      </c>
      <c r="D2028">
        <v>10</v>
      </c>
      <c r="E2028">
        <v>4</v>
      </c>
      <c r="F2028" s="2">
        <f t="shared" si="31"/>
        <v>43915</v>
      </c>
      <c r="G2028" s="11">
        <v>43915.416666666664</v>
      </c>
      <c r="H2028" s="9">
        <f>VLOOKUP(F2028, 'Report Output'!$A$5:$Y$370, 'Hourly Table'!D2028+2, 0)</f>
        <v>18.61</v>
      </c>
      <c r="I2028" s="10">
        <f>VLOOKUP(G2028,'PJM South (2018-2020)'!B$17528:C$26311,2,0)</f>
        <v>19.96</v>
      </c>
    </row>
    <row r="2029" spans="1:9" x14ac:dyDescent="0.25">
      <c r="A2029">
        <v>2020</v>
      </c>
      <c r="B2029">
        <v>3</v>
      </c>
      <c r="C2029">
        <v>25</v>
      </c>
      <c r="D2029">
        <v>11</v>
      </c>
      <c r="E2029">
        <v>4</v>
      </c>
      <c r="F2029" s="2">
        <f t="shared" si="31"/>
        <v>43915</v>
      </c>
      <c r="G2029" s="11">
        <v>43915.458333333336</v>
      </c>
      <c r="H2029" s="9">
        <f>VLOOKUP(F2029, 'Report Output'!$A$5:$Y$370, 'Hourly Table'!D2029+2, 0)</f>
        <v>18.440000000000001</v>
      </c>
      <c r="I2029" s="10">
        <f>VLOOKUP(G2029,'PJM South (2018-2020)'!B$17528:C$26311,2,0)</f>
        <v>23.18</v>
      </c>
    </row>
    <row r="2030" spans="1:9" x14ac:dyDescent="0.25">
      <c r="A2030">
        <v>2020</v>
      </c>
      <c r="B2030">
        <v>3</v>
      </c>
      <c r="C2030">
        <v>25</v>
      </c>
      <c r="D2030">
        <v>12</v>
      </c>
      <c r="E2030">
        <v>4</v>
      </c>
      <c r="F2030" s="2">
        <f t="shared" si="31"/>
        <v>43915</v>
      </c>
      <c r="G2030" s="11">
        <v>43915.5</v>
      </c>
      <c r="H2030" s="9">
        <f>VLOOKUP(F2030, 'Report Output'!$A$5:$Y$370, 'Hourly Table'!D2030+2, 0)</f>
        <v>18.39</v>
      </c>
      <c r="I2030" s="10">
        <f>VLOOKUP(G2030,'PJM South (2018-2020)'!B$17528:C$26311,2,0)</f>
        <v>18.07</v>
      </c>
    </row>
    <row r="2031" spans="1:9" x14ac:dyDescent="0.25">
      <c r="A2031">
        <v>2020</v>
      </c>
      <c r="B2031">
        <v>3</v>
      </c>
      <c r="C2031">
        <v>25</v>
      </c>
      <c r="D2031">
        <v>13</v>
      </c>
      <c r="E2031">
        <v>4</v>
      </c>
      <c r="F2031" s="2">
        <f t="shared" si="31"/>
        <v>43915</v>
      </c>
      <c r="G2031" s="11">
        <v>43915.541666666664</v>
      </c>
      <c r="H2031" s="9">
        <f>VLOOKUP(F2031, 'Report Output'!$A$5:$Y$370, 'Hourly Table'!D2031+2, 0)</f>
        <v>18.670000000000002</v>
      </c>
      <c r="I2031" s="10">
        <f>VLOOKUP(G2031,'PJM South (2018-2020)'!B$17528:C$26311,2,0)</f>
        <v>17.73</v>
      </c>
    </row>
    <row r="2032" spans="1:9" x14ac:dyDescent="0.25">
      <c r="A2032">
        <v>2020</v>
      </c>
      <c r="B2032">
        <v>3</v>
      </c>
      <c r="C2032">
        <v>25</v>
      </c>
      <c r="D2032">
        <v>14</v>
      </c>
      <c r="E2032">
        <v>4</v>
      </c>
      <c r="F2032" s="2">
        <f t="shared" si="31"/>
        <v>43915</v>
      </c>
      <c r="G2032" s="11">
        <v>43915.583333333336</v>
      </c>
      <c r="H2032" s="9">
        <f>VLOOKUP(F2032, 'Report Output'!$A$5:$Y$370, 'Hourly Table'!D2032+2, 0)</f>
        <v>18.57</v>
      </c>
      <c r="I2032" s="10">
        <f>VLOOKUP(G2032,'PJM South (2018-2020)'!B$17528:C$26311,2,0)</f>
        <v>17.010000000000002</v>
      </c>
    </row>
    <row r="2033" spans="1:9" x14ac:dyDescent="0.25">
      <c r="A2033">
        <v>2020</v>
      </c>
      <c r="B2033">
        <v>3</v>
      </c>
      <c r="C2033">
        <v>25</v>
      </c>
      <c r="D2033">
        <v>15</v>
      </c>
      <c r="E2033">
        <v>4</v>
      </c>
      <c r="F2033" s="2">
        <f t="shared" si="31"/>
        <v>43915</v>
      </c>
      <c r="G2033" s="11">
        <v>43915.625</v>
      </c>
      <c r="H2033" s="9">
        <f>VLOOKUP(F2033, 'Report Output'!$A$5:$Y$370, 'Hourly Table'!D2033+2, 0)</f>
        <v>18.52</v>
      </c>
      <c r="I2033" s="10">
        <f>VLOOKUP(G2033,'PJM South (2018-2020)'!B$17528:C$26311,2,0)</f>
        <v>15.13</v>
      </c>
    </row>
    <row r="2034" spans="1:9" x14ac:dyDescent="0.25">
      <c r="A2034">
        <v>2020</v>
      </c>
      <c r="B2034">
        <v>3</v>
      </c>
      <c r="C2034">
        <v>25</v>
      </c>
      <c r="D2034">
        <v>16</v>
      </c>
      <c r="E2034">
        <v>4</v>
      </c>
      <c r="F2034" s="2">
        <f t="shared" si="31"/>
        <v>43915</v>
      </c>
      <c r="G2034" s="11">
        <v>43915.666666666664</v>
      </c>
      <c r="H2034" s="9">
        <f>VLOOKUP(F2034, 'Report Output'!$A$5:$Y$370, 'Hourly Table'!D2034+2, 0)</f>
        <v>18.47</v>
      </c>
      <c r="I2034" s="10">
        <f>VLOOKUP(G2034,'PJM South (2018-2020)'!B$17528:C$26311,2,0)</f>
        <v>17.350000000000001</v>
      </c>
    </row>
    <row r="2035" spans="1:9" x14ac:dyDescent="0.25">
      <c r="A2035">
        <v>2020</v>
      </c>
      <c r="B2035">
        <v>3</v>
      </c>
      <c r="C2035">
        <v>25</v>
      </c>
      <c r="D2035">
        <v>17</v>
      </c>
      <c r="E2035">
        <v>4</v>
      </c>
      <c r="F2035" s="2">
        <f t="shared" si="31"/>
        <v>43915</v>
      </c>
      <c r="G2035" s="11">
        <v>43915.708333333336</v>
      </c>
      <c r="H2035" s="9">
        <f>VLOOKUP(F2035, 'Report Output'!$A$5:$Y$370, 'Hourly Table'!D2035+2, 0)</f>
        <v>18.55</v>
      </c>
      <c r="I2035" s="10">
        <f>VLOOKUP(G2035,'PJM South (2018-2020)'!B$17528:C$26311,2,0)</f>
        <v>16.309999999999999</v>
      </c>
    </row>
    <row r="2036" spans="1:9" x14ac:dyDescent="0.25">
      <c r="A2036">
        <v>2020</v>
      </c>
      <c r="B2036">
        <v>3</v>
      </c>
      <c r="C2036">
        <v>25</v>
      </c>
      <c r="D2036">
        <v>18</v>
      </c>
      <c r="E2036">
        <v>4</v>
      </c>
      <c r="F2036" s="2">
        <f t="shared" si="31"/>
        <v>43915</v>
      </c>
      <c r="G2036" s="11">
        <v>43915.75</v>
      </c>
      <c r="H2036" s="9">
        <f>VLOOKUP(F2036, 'Report Output'!$A$5:$Y$370, 'Hourly Table'!D2036+2, 0)</f>
        <v>18.559999999999999</v>
      </c>
      <c r="I2036" s="10">
        <f>VLOOKUP(G2036,'PJM South (2018-2020)'!B$17528:C$26311,2,0)</f>
        <v>16.11</v>
      </c>
    </row>
    <row r="2037" spans="1:9" x14ac:dyDescent="0.25">
      <c r="A2037">
        <v>2020</v>
      </c>
      <c r="B2037">
        <v>3</v>
      </c>
      <c r="C2037">
        <v>25</v>
      </c>
      <c r="D2037">
        <v>19</v>
      </c>
      <c r="E2037">
        <v>4</v>
      </c>
      <c r="F2037" s="2">
        <f t="shared" si="31"/>
        <v>43915</v>
      </c>
      <c r="G2037" s="11">
        <v>43915.791666666664</v>
      </c>
      <c r="H2037" s="9">
        <f>VLOOKUP(F2037, 'Report Output'!$A$5:$Y$370, 'Hourly Table'!D2037+2, 0)</f>
        <v>18.62</v>
      </c>
      <c r="I2037" s="10">
        <f>VLOOKUP(G2037,'PJM South (2018-2020)'!B$17528:C$26311,2,0)</f>
        <v>17.48</v>
      </c>
    </row>
    <row r="2038" spans="1:9" x14ac:dyDescent="0.25">
      <c r="A2038">
        <v>2020</v>
      </c>
      <c r="B2038">
        <v>3</v>
      </c>
      <c r="C2038">
        <v>25</v>
      </c>
      <c r="D2038">
        <v>20</v>
      </c>
      <c r="E2038">
        <v>4</v>
      </c>
      <c r="F2038" s="2">
        <f t="shared" si="31"/>
        <v>43915</v>
      </c>
      <c r="G2038" s="11">
        <v>43915.833333333336</v>
      </c>
      <c r="H2038" s="9">
        <f>VLOOKUP(F2038, 'Report Output'!$A$5:$Y$370, 'Hourly Table'!D2038+2, 0)</f>
        <v>18.579999999999998</v>
      </c>
      <c r="I2038" s="10">
        <f>VLOOKUP(G2038,'PJM South (2018-2020)'!B$17528:C$26311,2,0)</f>
        <v>17.45</v>
      </c>
    </row>
    <row r="2039" spans="1:9" x14ac:dyDescent="0.25">
      <c r="A2039">
        <v>2020</v>
      </c>
      <c r="B2039">
        <v>3</v>
      </c>
      <c r="C2039">
        <v>25</v>
      </c>
      <c r="D2039">
        <v>21</v>
      </c>
      <c r="E2039">
        <v>4</v>
      </c>
      <c r="F2039" s="2">
        <f t="shared" si="31"/>
        <v>43915</v>
      </c>
      <c r="G2039" s="11">
        <v>43915.875</v>
      </c>
      <c r="H2039" s="9">
        <f>VLOOKUP(F2039, 'Report Output'!$A$5:$Y$370, 'Hourly Table'!D2039+2, 0)</f>
        <v>18.37</v>
      </c>
      <c r="I2039" s="10">
        <f>VLOOKUP(G2039,'PJM South (2018-2020)'!B$17528:C$26311,2,0)</f>
        <v>14.56</v>
      </c>
    </row>
    <row r="2040" spans="1:9" x14ac:dyDescent="0.25">
      <c r="A2040">
        <v>2020</v>
      </c>
      <c r="B2040">
        <v>3</v>
      </c>
      <c r="C2040">
        <v>25</v>
      </c>
      <c r="D2040">
        <v>22</v>
      </c>
      <c r="E2040">
        <v>4</v>
      </c>
      <c r="F2040" s="2">
        <f t="shared" si="31"/>
        <v>43915</v>
      </c>
      <c r="G2040" s="11">
        <v>43915.916666666664</v>
      </c>
      <c r="H2040" s="9">
        <f>VLOOKUP(F2040, 'Report Output'!$A$5:$Y$370, 'Hourly Table'!D2040+2, 0)</f>
        <v>18.39</v>
      </c>
      <c r="I2040" s="10">
        <f>VLOOKUP(G2040,'PJM South (2018-2020)'!B$17528:C$26311,2,0)</f>
        <v>13.81</v>
      </c>
    </row>
    <row r="2041" spans="1:9" x14ac:dyDescent="0.25">
      <c r="A2041">
        <v>2020</v>
      </c>
      <c r="B2041">
        <v>3</v>
      </c>
      <c r="C2041">
        <v>25</v>
      </c>
      <c r="D2041">
        <v>23</v>
      </c>
      <c r="E2041">
        <v>4</v>
      </c>
      <c r="F2041" s="2">
        <f t="shared" si="31"/>
        <v>43915</v>
      </c>
      <c r="G2041" s="11">
        <v>43915.958333333336</v>
      </c>
      <c r="H2041" s="9">
        <f>VLOOKUP(F2041, 'Report Output'!$A$5:$Y$370, 'Hourly Table'!D2041+2, 0)</f>
        <v>18.16</v>
      </c>
      <c r="I2041" s="10">
        <f>VLOOKUP(G2041,'PJM South (2018-2020)'!B$17528:C$26311,2,0)</f>
        <v>12.45</v>
      </c>
    </row>
    <row r="2042" spans="1:9" x14ac:dyDescent="0.25">
      <c r="A2042">
        <v>2020</v>
      </c>
      <c r="B2042">
        <v>3</v>
      </c>
      <c r="C2042">
        <v>26</v>
      </c>
      <c r="D2042">
        <v>0</v>
      </c>
      <c r="E2042">
        <v>5</v>
      </c>
      <c r="F2042" s="2">
        <f t="shared" si="31"/>
        <v>43916</v>
      </c>
      <c r="G2042" s="11">
        <v>43916</v>
      </c>
      <c r="H2042" s="9">
        <f>VLOOKUP(F2042, 'Report Output'!$A$5:$Y$370, 'Hourly Table'!D2042+2, 0)</f>
        <v>18.09</v>
      </c>
      <c r="I2042" s="10">
        <f>VLOOKUP(G2042,'PJM South (2018-2020)'!B$17528:C$26311,2,0)</f>
        <v>11.99</v>
      </c>
    </row>
    <row r="2043" spans="1:9" x14ac:dyDescent="0.25">
      <c r="A2043">
        <v>2020</v>
      </c>
      <c r="B2043">
        <v>3</v>
      </c>
      <c r="C2043">
        <v>26</v>
      </c>
      <c r="D2043">
        <v>1</v>
      </c>
      <c r="E2043">
        <v>5</v>
      </c>
      <c r="F2043" s="2">
        <f t="shared" si="31"/>
        <v>43916</v>
      </c>
      <c r="G2043" s="11">
        <v>43916.041666666664</v>
      </c>
      <c r="H2043" s="9">
        <f>VLOOKUP(F2043, 'Report Output'!$A$5:$Y$370, 'Hourly Table'!D2043+2, 0)</f>
        <v>18.07</v>
      </c>
      <c r="I2043" s="10">
        <f>VLOOKUP(G2043,'PJM South (2018-2020)'!B$17528:C$26311,2,0)</f>
        <v>11.49</v>
      </c>
    </row>
    <row r="2044" spans="1:9" x14ac:dyDescent="0.25">
      <c r="A2044">
        <v>2020</v>
      </c>
      <c r="B2044">
        <v>3</v>
      </c>
      <c r="C2044">
        <v>26</v>
      </c>
      <c r="D2044">
        <v>2</v>
      </c>
      <c r="E2044">
        <v>5</v>
      </c>
      <c r="F2044" s="2">
        <f t="shared" si="31"/>
        <v>43916</v>
      </c>
      <c r="G2044" s="11">
        <v>43916.083333333336</v>
      </c>
      <c r="H2044" s="9">
        <f>VLOOKUP(F2044, 'Report Output'!$A$5:$Y$370, 'Hourly Table'!D2044+2, 0)</f>
        <v>18.059999999999999</v>
      </c>
      <c r="I2044" s="10">
        <f>VLOOKUP(G2044,'PJM South (2018-2020)'!B$17528:C$26311,2,0)</f>
        <v>11.96</v>
      </c>
    </row>
    <row r="2045" spans="1:9" x14ac:dyDescent="0.25">
      <c r="A2045">
        <v>2020</v>
      </c>
      <c r="B2045">
        <v>3</v>
      </c>
      <c r="C2045">
        <v>26</v>
      </c>
      <c r="D2045">
        <v>3</v>
      </c>
      <c r="E2045">
        <v>5</v>
      </c>
      <c r="F2045" s="2">
        <f t="shared" si="31"/>
        <v>43916</v>
      </c>
      <c r="G2045" s="11">
        <v>43916.125</v>
      </c>
      <c r="H2045" s="9">
        <f>VLOOKUP(F2045, 'Report Output'!$A$5:$Y$370, 'Hourly Table'!D2045+2, 0)</f>
        <v>18.100000000000001</v>
      </c>
      <c r="I2045" s="10">
        <f>VLOOKUP(G2045,'PJM South (2018-2020)'!B$17528:C$26311,2,0)</f>
        <v>12.02</v>
      </c>
    </row>
    <row r="2046" spans="1:9" x14ac:dyDescent="0.25">
      <c r="A2046">
        <v>2020</v>
      </c>
      <c r="B2046">
        <v>3</v>
      </c>
      <c r="C2046">
        <v>26</v>
      </c>
      <c r="D2046">
        <v>4</v>
      </c>
      <c r="E2046">
        <v>5</v>
      </c>
      <c r="F2046" s="2">
        <f t="shared" si="31"/>
        <v>43916</v>
      </c>
      <c r="G2046" s="11">
        <v>43916.166666666664</v>
      </c>
      <c r="H2046" s="9">
        <f>VLOOKUP(F2046, 'Report Output'!$A$5:$Y$370, 'Hourly Table'!D2046+2, 0)</f>
        <v>18.239999999999998</v>
      </c>
      <c r="I2046" s="10">
        <f>VLOOKUP(G2046,'PJM South (2018-2020)'!B$17528:C$26311,2,0)</f>
        <v>13.02</v>
      </c>
    </row>
    <row r="2047" spans="1:9" x14ac:dyDescent="0.25">
      <c r="A2047">
        <v>2020</v>
      </c>
      <c r="B2047">
        <v>3</v>
      </c>
      <c r="C2047">
        <v>26</v>
      </c>
      <c r="D2047">
        <v>5</v>
      </c>
      <c r="E2047">
        <v>5</v>
      </c>
      <c r="F2047" s="2">
        <f t="shared" si="31"/>
        <v>43916</v>
      </c>
      <c r="G2047" s="11">
        <v>43916.208333333336</v>
      </c>
      <c r="H2047" s="9">
        <f>VLOOKUP(F2047, 'Report Output'!$A$5:$Y$370, 'Hourly Table'!D2047+2, 0)</f>
        <v>18.52</v>
      </c>
      <c r="I2047" s="10">
        <f>VLOOKUP(G2047,'PJM South (2018-2020)'!B$17528:C$26311,2,0)</f>
        <v>14</v>
      </c>
    </row>
    <row r="2048" spans="1:9" x14ac:dyDescent="0.25">
      <c r="A2048">
        <v>2020</v>
      </c>
      <c r="B2048">
        <v>3</v>
      </c>
      <c r="C2048">
        <v>26</v>
      </c>
      <c r="D2048">
        <v>6</v>
      </c>
      <c r="E2048">
        <v>5</v>
      </c>
      <c r="F2048" s="2">
        <f t="shared" si="31"/>
        <v>43916</v>
      </c>
      <c r="G2048" s="11">
        <v>43916.25</v>
      </c>
      <c r="H2048" s="9">
        <f>VLOOKUP(F2048, 'Report Output'!$A$5:$Y$370, 'Hourly Table'!D2048+2, 0)</f>
        <v>18.93</v>
      </c>
      <c r="I2048" s="10">
        <f>VLOOKUP(G2048,'PJM South (2018-2020)'!B$17528:C$26311,2,0)</f>
        <v>16.079999999999998</v>
      </c>
    </row>
    <row r="2049" spans="1:9" x14ac:dyDescent="0.25">
      <c r="A2049">
        <v>2020</v>
      </c>
      <c r="B2049">
        <v>3</v>
      </c>
      <c r="C2049">
        <v>26</v>
      </c>
      <c r="D2049">
        <v>7</v>
      </c>
      <c r="E2049">
        <v>5</v>
      </c>
      <c r="F2049" s="2">
        <f t="shared" si="31"/>
        <v>43916</v>
      </c>
      <c r="G2049" s="11">
        <v>43916.291666666664</v>
      </c>
      <c r="H2049" s="9">
        <f>VLOOKUP(F2049, 'Report Output'!$A$5:$Y$370, 'Hourly Table'!D2049+2, 0)</f>
        <v>18.850000000000001</v>
      </c>
      <c r="I2049" s="10">
        <f>VLOOKUP(G2049,'PJM South (2018-2020)'!B$17528:C$26311,2,0)</f>
        <v>15.97</v>
      </c>
    </row>
    <row r="2050" spans="1:9" x14ac:dyDescent="0.25">
      <c r="A2050">
        <v>2020</v>
      </c>
      <c r="B2050">
        <v>3</v>
      </c>
      <c r="C2050">
        <v>26</v>
      </c>
      <c r="D2050">
        <v>8</v>
      </c>
      <c r="E2050">
        <v>5</v>
      </c>
      <c r="F2050" s="2">
        <f t="shared" si="31"/>
        <v>43916</v>
      </c>
      <c r="G2050" s="11">
        <v>43916.333333333336</v>
      </c>
      <c r="H2050" s="9">
        <f>VLOOKUP(F2050, 'Report Output'!$A$5:$Y$370, 'Hourly Table'!D2050+2, 0)</f>
        <v>18.68</v>
      </c>
      <c r="I2050" s="10">
        <f>VLOOKUP(G2050,'PJM South (2018-2020)'!B$17528:C$26311,2,0)</f>
        <v>14.9</v>
      </c>
    </row>
    <row r="2051" spans="1:9" x14ac:dyDescent="0.25">
      <c r="A2051">
        <v>2020</v>
      </c>
      <c r="B2051">
        <v>3</v>
      </c>
      <c r="C2051">
        <v>26</v>
      </c>
      <c r="D2051">
        <v>9</v>
      </c>
      <c r="E2051">
        <v>5</v>
      </c>
      <c r="F2051" s="2">
        <f t="shared" ref="F2051:F2114" si="32">DATE(A2051, B2051, C2051)</f>
        <v>43916</v>
      </c>
      <c r="G2051" s="11">
        <v>43916.375</v>
      </c>
      <c r="H2051" s="9">
        <f>VLOOKUP(F2051, 'Report Output'!$A$5:$Y$370, 'Hourly Table'!D2051+2, 0)</f>
        <v>18.72</v>
      </c>
      <c r="I2051" s="10">
        <f>VLOOKUP(G2051,'PJM South (2018-2020)'!B$17528:C$26311,2,0)</f>
        <v>17.25</v>
      </c>
    </row>
    <row r="2052" spans="1:9" x14ac:dyDescent="0.25">
      <c r="A2052">
        <v>2020</v>
      </c>
      <c r="B2052">
        <v>3</v>
      </c>
      <c r="C2052">
        <v>26</v>
      </c>
      <c r="D2052">
        <v>10</v>
      </c>
      <c r="E2052">
        <v>5</v>
      </c>
      <c r="F2052" s="2">
        <f t="shared" si="32"/>
        <v>43916</v>
      </c>
      <c r="G2052" s="11">
        <v>43916.416666666664</v>
      </c>
      <c r="H2052" s="9">
        <f>VLOOKUP(F2052, 'Report Output'!$A$5:$Y$370, 'Hourly Table'!D2052+2, 0)</f>
        <v>18.79</v>
      </c>
      <c r="I2052" s="10">
        <f>VLOOKUP(G2052,'PJM South (2018-2020)'!B$17528:C$26311,2,0)</f>
        <v>13.27</v>
      </c>
    </row>
    <row r="2053" spans="1:9" x14ac:dyDescent="0.25">
      <c r="A2053">
        <v>2020</v>
      </c>
      <c r="B2053">
        <v>3</v>
      </c>
      <c r="C2053">
        <v>26</v>
      </c>
      <c r="D2053">
        <v>11</v>
      </c>
      <c r="E2053">
        <v>5</v>
      </c>
      <c r="F2053" s="2">
        <f t="shared" si="32"/>
        <v>43916</v>
      </c>
      <c r="G2053" s="11">
        <v>43916.458333333336</v>
      </c>
      <c r="H2053" s="9">
        <f>VLOOKUP(F2053, 'Report Output'!$A$5:$Y$370, 'Hourly Table'!D2053+2, 0)</f>
        <v>18.690000000000001</v>
      </c>
      <c r="I2053" s="10">
        <f>VLOOKUP(G2053,'PJM South (2018-2020)'!B$17528:C$26311,2,0)</f>
        <v>13.44</v>
      </c>
    </row>
    <row r="2054" spans="1:9" x14ac:dyDescent="0.25">
      <c r="A2054">
        <v>2020</v>
      </c>
      <c r="B2054">
        <v>3</v>
      </c>
      <c r="C2054">
        <v>26</v>
      </c>
      <c r="D2054">
        <v>12</v>
      </c>
      <c r="E2054">
        <v>5</v>
      </c>
      <c r="F2054" s="2">
        <f t="shared" si="32"/>
        <v>43916</v>
      </c>
      <c r="G2054" s="11">
        <v>43916.5</v>
      </c>
      <c r="H2054" s="9">
        <f>VLOOKUP(F2054, 'Report Output'!$A$5:$Y$370, 'Hourly Table'!D2054+2, 0)</f>
        <v>18.45</v>
      </c>
      <c r="I2054" s="10">
        <f>VLOOKUP(G2054,'PJM South (2018-2020)'!B$17528:C$26311,2,0)</f>
        <v>15.81</v>
      </c>
    </row>
    <row r="2055" spans="1:9" x14ac:dyDescent="0.25">
      <c r="A2055">
        <v>2020</v>
      </c>
      <c r="B2055">
        <v>3</v>
      </c>
      <c r="C2055">
        <v>26</v>
      </c>
      <c r="D2055">
        <v>13</v>
      </c>
      <c r="E2055">
        <v>5</v>
      </c>
      <c r="F2055" s="2">
        <f t="shared" si="32"/>
        <v>43916</v>
      </c>
      <c r="G2055" s="11">
        <v>43916.541666666664</v>
      </c>
      <c r="H2055" s="9">
        <f>VLOOKUP(F2055, 'Report Output'!$A$5:$Y$370, 'Hourly Table'!D2055+2, 0)</f>
        <v>18.36</v>
      </c>
      <c r="I2055" s="10">
        <f>VLOOKUP(G2055,'PJM South (2018-2020)'!B$17528:C$26311,2,0)</f>
        <v>14.61</v>
      </c>
    </row>
    <row r="2056" spans="1:9" x14ac:dyDescent="0.25">
      <c r="A2056">
        <v>2020</v>
      </c>
      <c r="B2056">
        <v>3</v>
      </c>
      <c r="C2056">
        <v>26</v>
      </c>
      <c r="D2056">
        <v>14</v>
      </c>
      <c r="E2056">
        <v>5</v>
      </c>
      <c r="F2056" s="2">
        <f t="shared" si="32"/>
        <v>43916</v>
      </c>
      <c r="G2056" s="11">
        <v>43916.583333333336</v>
      </c>
      <c r="H2056" s="9">
        <f>VLOOKUP(F2056, 'Report Output'!$A$5:$Y$370, 'Hourly Table'!D2056+2, 0)</f>
        <v>18.72</v>
      </c>
      <c r="I2056" s="10">
        <f>VLOOKUP(G2056,'PJM South (2018-2020)'!B$17528:C$26311,2,0)</f>
        <v>6.67</v>
      </c>
    </row>
    <row r="2057" spans="1:9" x14ac:dyDescent="0.25">
      <c r="A2057">
        <v>2020</v>
      </c>
      <c r="B2057">
        <v>3</v>
      </c>
      <c r="C2057">
        <v>26</v>
      </c>
      <c r="D2057">
        <v>15</v>
      </c>
      <c r="E2057">
        <v>5</v>
      </c>
      <c r="F2057" s="2">
        <f t="shared" si="32"/>
        <v>43916</v>
      </c>
      <c r="G2057" s="11">
        <v>43916.625</v>
      </c>
      <c r="H2057" s="9">
        <f>VLOOKUP(F2057, 'Report Output'!$A$5:$Y$370, 'Hourly Table'!D2057+2, 0)</f>
        <v>18.66</v>
      </c>
      <c r="I2057" s="10">
        <f>VLOOKUP(G2057,'PJM South (2018-2020)'!B$17528:C$26311,2,0)</f>
        <v>13.69</v>
      </c>
    </row>
    <row r="2058" spans="1:9" x14ac:dyDescent="0.25">
      <c r="A2058">
        <v>2020</v>
      </c>
      <c r="B2058">
        <v>3</v>
      </c>
      <c r="C2058">
        <v>26</v>
      </c>
      <c r="D2058">
        <v>16</v>
      </c>
      <c r="E2058">
        <v>5</v>
      </c>
      <c r="F2058" s="2">
        <f t="shared" si="32"/>
        <v>43916</v>
      </c>
      <c r="G2058" s="11">
        <v>43916.666666666664</v>
      </c>
      <c r="H2058" s="9">
        <f>VLOOKUP(F2058, 'Report Output'!$A$5:$Y$370, 'Hourly Table'!D2058+2, 0)</f>
        <v>18.510000000000002</v>
      </c>
      <c r="I2058" s="10">
        <f>VLOOKUP(G2058,'PJM South (2018-2020)'!B$17528:C$26311,2,0)</f>
        <v>14.93</v>
      </c>
    </row>
    <row r="2059" spans="1:9" x14ac:dyDescent="0.25">
      <c r="A2059">
        <v>2020</v>
      </c>
      <c r="B2059">
        <v>3</v>
      </c>
      <c r="C2059">
        <v>26</v>
      </c>
      <c r="D2059">
        <v>17</v>
      </c>
      <c r="E2059">
        <v>5</v>
      </c>
      <c r="F2059" s="2">
        <f t="shared" si="32"/>
        <v>43916</v>
      </c>
      <c r="G2059" s="11">
        <v>43916.708333333336</v>
      </c>
      <c r="H2059" s="9">
        <f>VLOOKUP(F2059, 'Report Output'!$A$5:$Y$370, 'Hourly Table'!D2059+2, 0)</f>
        <v>18.43</v>
      </c>
      <c r="I2059" s="10">
        <f>VLOOKUP(G2059,'PJM South (2018-2020)'!B$17528:C$26311,2,0)</f>
        <v>24.45</v>
      </c>
    </row>
    <row r="2060" spans="1:9" x14ac:dyDescent="0.25">
      <c r="A2060">
        <v>2020</v>
      </c>
      <c r="B2060">
        <v>3</v>
      </c>
      <c r="C2060">
        <v>26</v>
      </c>
      <c r="D2060">
        <v>18</v>
      </c>
      <c r="E2060">
        <v>5</v>
      </c>
      <c r="F2060" s="2">
        <f t="shared" si="32"/>
        <v>43916</v>
      </c>
      <c r="G2060" s="11">
        <v>43916.75</v>
      </c>
      <c r="H2060" s="9">
        <f>VLOOKUP(F2060, 'Report Output'!$A$5:$Y$370, 'Hourly Table'!D2060+2, 0)</f>
        <v>18.350000000000001</v>
      </c>
      <c r="I2060" s="10">
        <f>VLOOKUP(G2060,'PJM South (2018-2020)'!B$17528:C$26311,2,0)</f>
        <v>20.79</v>
      </c>
    </row>
    <row r="2061" spans="1:9" x14ac:dyDescent="0.25">
      <c r="A2061">
        <v>2020</v>
      </c>
      <c r="B2061">
        <v>3</v>
      </c>
      <c r="C2061">
        <v>26</v>
      </c>
      <c r="D2061">
        <v>19</v>
      </c>
      <c r="E2061">
        <v>5</v>
      </c>
      <c r="F2061" s="2">
        <f t="shared" si="32"/>
        <v>43916</v>
      </c>
      <c r="G2061" s="11">
        <v>43916.791666666664</v>
      </c>
      <c r="H2061" s="9">
        <f>VLOOKUP(F2061, 'Report Output'!$A$5:$Y$370, 'Hourly Table'!D2061+2, 0)</f>
        <v>18.36</v>
      </c>
      <c r="I2061" s="10">
        <f>VLOOKUP(G2061,'PJM South (2018-2020)'!B$17528:C$26311,2,0)</f>
        <v>17.61</v>
      </c>
    </row>
    <row r="2062" spans="1:9" x14ac:dyDescent="0.25">
      <c r="A2062">
        <v>2020</v>
      </c>
      <c r="B2062">
        <v>3</v>
      </c>
      <c r="C2062">
        <v>26</v>
      </c>
      <c r="D2062">
        <v>20</v>
      </c>
      <c r="E2062">
        <v>5</v>
      </c>
      <c r="F2062" s="2">
        <f t="shared" si="32"/>
        <v>43916</v>
      </c>
      <c r="G2062" s="11">
        <v>43916.833333333336</v>
      </c>
      <c r="H2062" s="9">
        <f>VLOOKUP(F2062, 'Report Output'!$A$5:$Y$370, 'Hourly Table'!D2062+2, 0)</f>
        <v>18.600000000000001</v>
      </c>
      <c r="I2062" s="10">
        <f>VLOOKUP(G2062,'PJM South (2018-2020)'!B$17528:C$26311,2,0)</f>
        <v>17.670000000000002</v>
      </c>
    </row>
    <row r="2063" spans="1:9" x14ac:dyDescent="0.25">
      <c r="A2063">
        <v>2020</v>
      </c>
      <c r="B2063">
        <v>3</v>
      </c>
      <c r="C2063">
        <v>26</v>
      </c>
      <c r="D2063">
        <v>21</v>
      </c>
      <c r="E2063">
        <v>5</v>
      </c>
      <c r="F2063" s="2">
        <f t="shared" si="32"/>
        <v>43916</v>
      </c>
      <c r="G2063" s="11">
        <v>43916.875</v>
      </c>
      <c r="H2063" s="9">
        <f>VLOOKUP(F2063, 'Report Output'!$A$5:$Y$370, 'Hourly Table'!D2063+2, 0)</f>
        <v>18.420000000000002</v>
      </c>
      <c r="I2063" s="10">
        <f>VLOOKUP(G2063,'PJM South (2018-2020)'!B$17528:C$26311,2,0)</f>
        <v>15.44</v>
      </c>
    </row>
    <row r="2064" spans="1:9" x14ac:dyDescent="0.25">
      <c r="A2064">
        <v>2020</v>
      </c>
      <c r="B2064">
        <v>3</v>
      </c>
      <c r="C2064">
        <v>26</v>
      </c>
      <c r="D2064">
        <v>22</v>
      </c>
      <c r="E2064">
        <v>5</v>
      </c>
      <c r="F2064" s="2">
        <f t="shared" si="32"/>
        <v>43916</v>
      </c>
      <c r="G2064" s="11">
        <v>43916.916666666664</v>
      </c>
      <c r="H2064" s="9">
        <f>VLOOKUP(F2064, 'Report Output'!$A$5:$Y$370, 'Hourly Table'!D2064+2, 0)</f>
        <v>18.46</v>
      </c>
      <c r="I2064" s="10">
        <f>VLOOKUP(G2064,'PJM South (2018-2020)'!B$17528:C$26311,2,0)</f>
        <v>12.79</v>
      </c>
    </row>
    <row r="2065" spans="1:9" x14ac:dyDescent="0.25">
      <c r="A2065">
        <v>2020</v>
      </c>
      <c r="B2065">
        <v>3</v>
      </c>
      <c r="C2065">
        <v>26</v>
      </c>
      <c r="D2065">
        <v>23</v>
      </c>
      <c r="E2065">
        <v>5</v>
      </c>
      <c r="F2065" s="2">
        <f t="shared" si="32"/>
        <v>43916</v>
      </c>
      <c r="G2065" s="11">
        <v>43916.958333333336</v>
      </c>
      <c r="H2065" s="9">
        <f>VLOOKUP(F2065, 'Report Output'!$A$5:$Y$370, 'Hourly Table'!D2065+2, 0)</f>
        <v>18.149999999999999</v>
      </c>
      <c r="I2065" s="10">
        <f>VLOOKUP(G2065,'PJM South (2018-2020)'!B$17528:C$26311,2,0)</f>
        <v>12.29</v>
      </c>
    </row>
    <row r="2066" spans="1:9" x14ac:dyDescent="0.25">
      <c r="A2066">
        <v>2020</v>
      </c>
      <c r="B2066">
        <v>3</v>
      </c>
      <c r="C2066">
        <v>27</v>
      </c>
      <c r="D2066">
        <v>0</v>
      </c>
      <c r="E2066">
        <v>6</v>
      </c>
      <c r="F2066" s="2">
        <f t="shared" si="32"/>
        <v>43917</v>
      </c>
      <c r="G2066" s="11">
        <v>43917</v>
      </c>
      <c r="H2066" s="9">
        <f>VLOOKUP(F2066, 'Report Output'!$A$5:$Y$370, 'Hourly Table'!D2066+2, 0)</f>
        <v>18.079999999999998</v>
      </c>
      <c r="I2066" s="10">
        <f>VLOOKUP(G2066,'PJM South (2018-2020)'!B$17528:C$26311,2,0)</f>
        <v>11.62</v>
      </c>
    </row>
    <row r="2067" spans="1:9" x14ac:dyDescent="0.25">
      <c r="A2067">
        <v>2020</v>
      </c>
      <c r="B2067">
        <v>3</v>
      </c>
      <c r="C2067">
        <v>27</v>
      </c>
      <c r="D2067">
        <v>1</v>
      </c>
      <c r="E2067">
        <v>6</v>
      </c>
      <c r="F2067" s="2">
        <f t="shared" si="32"/>
        <v>43917</v>
      </c>
      <c r="G2067" s="11">
        <v>43917.041666666664</v>
      </c>
      <c r="H2067" s="9">
        <f>VLOOKUP(F2067, 'Report Output'!$A$5:$Y$370, 'Hourly Table'!D2067+2, 0)</f>
        <v>18.329999999999998</v>
      </c>
      <c r="I2067" s="10">
        <f>VLOOKUP(G2067,'PJM South (2018-2020)'!B$17528:C$26311,2,0)</f>
        <v>11.4</v>
      </c>
    </row>
    <row r="2068" spans="1:9" x14ac:dyDescent="0.25">
      <c r="A2068">
        <v>2020</v>
      </c>
      <c r="B2068">
        <v>3</v>
      </c>
      <c r="C2068">
        <v>27</v>
      </c>
      <c r="D2068">
        <v>2</v>
      </c>
      <c r="E2068">
        <v>6</v>
      </c>
      <c r="F2068" s="2">
        <f t="shared" si="32"/>
        <v>43917</v>
      </c>
      <c r="G2068" s="11">
        <v>43917.083333333336</v>
      </c>
      <c r="H2068" s="9">
        <f>VLOOKUP(F2068, 'Report Output'!$A$5:$Y$370, 'Hourly Table'!D2068+2, 0)</f>
        <v>17.82</v>
      </c>
      <c r="I2068" s="10">
        <f>VLOOKUP(G2068,'PJM South (2018-2020)'!B$17528:C$26311,2,0)</f>
        <v>10.75</v>
      </c>
    </row>
    <row r="2069" spans="1:9" x14ac:dyDescent="0.25">
      <c r="A2069">
        <v>2020</v>
      </c>
      <c r="B2069">
        <v>3</v>
      </c>
      <c r="C2069">
        <v>27</v>
      </c>
      <c r="D2069">
        <v>3</v>
      </c>
      <c r="E2069">
        <v>6</v>
      </c>
      <c r="F2069" s="2">
        <f t="shared" si="32"/>
        <v>43917</v>
      </c>
      <c r="G2069" s="11">
        <v>43917.125</v>
      </c>
      <c r="H2069" s="9">
        <f>VLOOKUP(F2069, 'Report Output'!$A$5:$Y$370, 'Hourly Table'!D2069+2, 0)</f>
        <v>17.61</v>
      </c>
      <c r="I2069" s="10">
        <f>VLOOKUP(G2069,'PJM South (2018-2020)'!B$17528:C$26311,2,0)</f>
        <v>10.09</v>
      </c>
    </row>
    <row r="2070" spans="1:9" x14ac:dyDescent="0.25">
      <c r="A2070">
        <v>2020</v>
      </c>
      <c r="B2070">
        <v>3</v>
      </c>
      <c r="C2070">
        <v>27</v>
      </c>
      <c r="D2070">
        <v>4</v>
      </c>
      <c r="E2070">
        <v>6</v>
      </c>
      <c r="F2070" s="2">
        <f t="shared" si="32"/>
        <v>43917</v>
      </c>
      <c r="G2070" s="11">
        <v>43917.166666666664</v>
      </c>
      <c r="H2070" s="9">
        <f>VLOOKUP(F2070, 'Report Output'!$A$5:$Y$370, 'Hourly Table'!D2070+2, 0)</f>
        <v>17.71</v>
      </c>
      <c r="I2070" s="10">
        <f>VLOOKUP(G2070,'PJM South (2018-2020)'!B$17528:C$26311,2,0)</f>
        <v>10.09</v>
      </c>
    </row>
    <row r="2071" spans="1:9" x14ac:dyDescent="0.25">
      <c r="A2071">
        <v>2020</v>
      </c>
      <c r="B2071">
        <v>3</v>
      </c>
      <c r="C2071">
        <v>27</v>
      </c>
      <c r="D2071">
        <v>5</v>
      </c>
      <c r="E2071">
        <v>6</v>
      </c>
      <c r="F2071" s="2">
        <f t="shared" si="32"/>
        <v>43917</v>
      </c>
      <c r="G2071" s="11">
        <v>43917.208333333336</v>
      </c>
      <c r="H2071" s="9">
        <f>VLOOKUP(F2071, 'Report Output'!$A$5:$Y$370, 'Hourly Table'!D2071+2, 0)</f>
        <v>17.95</v>
      </c>
      <c r="I2071" s="10">
        <f>VLOOKUP(G2071,'PJM South (2018-2020)'!B$17528:C$26311,2,0)</f>
        <v>10.58</v>
      </c>
    </row>
    <row r="2072" spans="1:9" x14ac:dyDescent="0.25">
      <c r="A2072">
        <v>2020</v>
      </c>
      <c r="B2072">
        <v>3</v>
      </c>
      <c r="C2072">
        <v>27</v>
      </c>
      <c r="D2072">
        <v>6</v>
      </c>
      <c r="E2072">
        <v>6</v>
      </c>
      <c r="F2072" s="2">
        <f t="shared" si="32"/>
        <v>43917</v>
      </c>
      <c r="G2072" s="11">
        <v>43917.25</v>
      </c>
      <c r="H2072" s="9">
        <f>VLOOKUP(F2072, 'Report Output'!$A$5:$Y$370, 'Hourly Table'!D2072+2, 0)</f>
        <v>18.329999999999998</v>
      </c>
      <c r="I2072" s="10">
        <f>VLOOKUP(G2072,'PJM South (2018-2020)'!B$17528:C$26311,2,0)</f>
        <v>11.57</v>
      </c>
    </row>
    <row r="2073" spans="1:9" x14ac:dyDescent="0.25">
      <c r="A2073">
        <v>2020</v>
      </c>
      <c r="B2073">
        <v>3</v>
      </c>
      <c r="C2073">
        <v>27</v>
      </c>
      <c r="D2073">
        <v>7</v>
      </c>
      <c r="E2073">
        <v>6</v>
      </c>
      <c r="F2073" s="2">
        <f t="shared" si="32"/>
        <v>43917</v>
      </c>
      <c r="G2073" s="11">
        <v>43917.291666666664</v>
      </c>
      <c r="H2073" s="9">
        <f>VLOOKUP(F2073, 'Report Output'!$A$5:$Y$370, 'Hourly Table'!D2073+2, 0)</f>
        <v>18.46</v>
      </c>
      <c r="I2073" s="10">
        <f>VLOOKUP(G2073,'PJM South (2018-2020)'!B$17528:C$26311,2,0)</f>
        <v>13.5</v>
      </c>
    </row>
    <row r="2074" spans="1:9" x14ac:dyDescent="0.25">
      <c r="A2074">
        <v>2020</v>
      </c>
      <c r="B2074">
        <v>3</v>
      </c>
      <c r="C2074">
        <v>27</v>
      </c>
      <c r="D2074">
        <v>8</v>
      </c>
      <c r="E2074">
        <v>6</v>
      </c>
      <c r="F2074" s="2">
        <f t="shared" si="32"/>
        <v>43917</v>
      </c>
      <c r="G2074" s="11">
        <v>43917.333333333336</v>
      </c>
      <c r="H2074" s="9">
        <f>VLOOKUP(F2074, 'Report Output'!$A$5:$Y$370, 'Hourly Table'!D2074+2, 0)</f>
        <v>18.45</v>
      </c>
      <c r="I2074" s="10">
        <f>VLOOKUP(G2074,'PJM South (2018-2020)'!B$17528:C$26311,2,0)</f>
        <v>13.14</v>
      </c>
    </row>
    <row r="2075" spans="1:9" x14ac:dyDescent="0.25">
      <c r="A2075">
        <v>2020</v>
      </c>
      <c r="B2075">
        <v>3</v>
      </c>
      <c r="C2075">
        <v>27</v>
      </c>
      <c r="D2075">
        <v>9</v>
      </c>
      <c r="E2075">
        <v>6</v>
      </c>
      <c r="F2075" s="2">
        <f t="shared" si="32"/>
        <v>43917</v>
      </c>
      <c r="G2075" s="11">
        <v>43917.375</v>
      </c>
      <c r="H2075" s="9">
        <f>VLOOKUP(F2075, 'Report Output'!$A$5:$Y$370, 'Hourly Table'!D2075+2, 0)</f>
        <v>18.440000000000001</v>
      </c>
      <c r="I2075" s="10">
        <f>VLOOKUP(G2075,'PJM South (2018-2020)'!B$17528:C$26311,2,0)</f>
        <v>12.35</v>
      </c>
    </row>
    <row r="2076" spans="1:9" x14ac:dyDescent="0.25">
      <c r="A2076">
        <v>2020</v>
      </c>
      <c r="B2076">
        <v>3</v>
      </c>
      <c r="C2076">
        <v>27</v>
      </c>
      <c r="D2076">
        <v>10</v>
      </c>
      <c r="E2076">
        <v>6</v>
      </c>
      <c r="F2076" s="2">
        <f t="shared" si="32"/>
        <v>43917</v>
      </c>
      <c r="G2076" s="11">
        <v>43917.416666666664</v>
      </c>
      <c r="H2076" s="9">
        <f>VLOOKUP(F2076, 'Report Output'!$A$5:$Y$370, 'Hourly Table'!D2076+2, 0)</f>
        <v>18.510000000000002</v>
      </c>
      <c r="I2076" s="10">
        <f>VLOOKUP(G2076,'PJM South (2018-2020)'!B$17528:C$26311,2,0)</f>
        <v>15.67</v>
      </c>
    </row>
    <row r="2077" spans="1:9" x14ac:dyDescent="0.25">
      <c r="A2077">
        <v>2020</v>
      </c>
      <c r="B2077">
        <v>3</v>
      </c>
      <c r="C2077">
        <v>27</v>
      </c>
      <c r="D2077">
        <v>11</v>
      </c>
      <c r="E2077">
        <v>6</v>
      </c>
      <c r="F2077" s="2">
        <f t="shared" si="32"/>
        <v>43917</v>
      </c>
      <c r="G2077" s="11">
        <v>43917.458333333336</v>
      </c>
      <c r="H2077" s="9">
        <f>VLOOKUP(F2077, 'Report Output'!$A$5:$Y$370, 'Hourly Table'!D2077+2, 0)</f>
        <v>18.86</v>
      </c>
      <c r="I2077" s="10">
        <f>VLOOKUP(G2077,'PJM South (2018-2020)'!B$17528:C$26311,2,0)</f>
        <v>15.14</v>
      </c>
    </row>
    <row r="2078" spans="1:9" x14ac:dyDescent="0.25">
      <c r="A2078">
        <v>2020</v>
      </c>
      <c r="B2078">
        <v>3</v>
      </c>
      <c r="C2078">
        <v>27</v>
      </c>
      <c r="D2078">
        <v>12</v>
      </c>
      <c r="E2078">
        <v>6</v>
      </c>
      <c r="F2078" s="2">
        <f t="shared" si="32"/>
        <v>43917</v>
      </c>
      <c r="G2078" s="11">
        <v>43917.5</v>
      </c>
      <c r="H2078" s="9">
        <f>VLOOKUP(F2078, 'Report Output'!$A$5:$Y$370, 'Hourly Table'!D2078+2, 0)</f>
        <v>18.97</v>
      </c>
      <c r="I2078" s="10">
        <f>VLOOKUP(G2078,'PJM South (2018-2020)'!B$17528:C$26311,2,0)</f>
        <v>17.78</v>
      </c>
    </row>
    <row r="2079" spans="1:9" x14ac:dyDescent="0.25">
      <c r="A2079">
        <v>2020</v>
      </c>
      <c r="B2079">
        <v>3</v>
      </c>
      <c r="C2079">
        <v>27</v>
      </c>
      <c r="D2079">
        <v>13</v>
      </c>
      <c r="E2079">
        <v>6</v>
      </c>
      <c r="F2079" s="2">
        <f t="shared" si="32"/>
        <v>43917</v>
      </c>
      <c r="G2079" s="11">
        <v>43917.541666666664</v>
      </c>
      <c r="H2079" s="9">
        <f>VLOOKUP(F2079, 'Report Output'!$A$5:$Y$370, 'Hourly Table'!D2079+2, 0)</f>
        <v>19.05</v>
      </c>
      <c r="I2079" s="10">
        <f>VLOOKUP(G2079,'PJM South (2018-2020)'!B$17528:C$26311,2,0)</f>
        <v>18.09</v>
      </c>
    </row>
    <row r="2080" spans="1:9" x14ac:dyDescent="0.25">
      <c r="A2080">
        <v>2020</v>
      </c>
      <c r="B2080">
        <v>3</v>
      </c>
      <c r="C2080">
        <v>27</v>
      </c>
      <c r="D2080">
        <v>14</v>
      </c>
      <c r="E2080">
        <v>6</v>
      </c>
      <c r="F2080" s="2">
        <f t="shared" si="32"/>
        <v>43917</v>
      </c>
      <c r="G2080" s="11">
        <v>43917.583333333336</v>
      </c>
      <c r="H2080" s="9">
        <f>VLOOKUP(F2080, 'Report Output'!$A$5:$Y$370, 'Hourly Table'!D2080+2, 0)</f>
        <v>19.059999999999999</v>
      </c>
      <c r="I2080" s="10">
        <f>VLOOKUP(G2080,'PJM South (2018-2020)'!B$17528:C$26311,2,0)</f>
        <v>22.87</v>
      </c>
    </row>
    <row r="2081" spans="1:9" x14ac:dyDescent="0.25">
      <c r="A2081">
        <v>2020</v>
      </c>
      <c r="B2081">
        <v>3</v>
      </c>
      <c r="C2081">
        <v>27</v>
      </c>
      <c r="D2081">
        <v>15</v>
      </c>
      <c r="E2081">
        <v>6</v>
      </c>
      <c r="F2081" s="2">
        <f t="shared" si="32"/>
        <v>43917</v>
      </c>
      <c r="G2081" s="11">
        <v>43917.625</v>
      </c>
      <c r="H2081" s="9">
        <f>VLOOKUP(F2081, 'Report Output'!$A$5:$Y$370, 'Hourly Table'!D2081+2, 0)</f>
        <v>19.07</v>
      </c>
      <c r="I2081" s="10">
        <f>VLOOKUP(G2081,'PJM South (2018-2020)'!B$17528:C$26311,2,0)</f>
        <v>21.95</v>
      </c>
    </row>
    <row r="2082" spans="1:9" x14ac:dyDescent="0.25">
      <c r="A2082">
        <v>2020</v>
      </c>
      <c r="B2082">
        <v>3</v>
      </c>
      <c r="C2082">
        <v>27</v>
      </c>
      <c r="D2082">
        <v>16</v>
      </c>
      <c r="E2082">
        <v>6</v>
      </c>
      <c r="F2082" s="2">
        <f t="shared" si="32"/>
        <v>43917</v>
      </c>
      <c r="G2082" s="11">
        <v>43917.666666666664</v>
      </c>
      <c r="H2082" s="9">
        <f>VLOOKUP(F2082, 'Report Output'!$A$5:$Y$370, 'Hourly Table'!D2082+2, 0)</f>
        <v>19.100000000000001</v>
      </c>
      <c r="I2082" s="10">
        <f>VLOOKUP(G2082,'PJM South (2018-2020)'!B$17528:C$26311,2,0)</f>
        <v>13.51</v>
      </c>
    </row>
    <row r="2083" spans="1:9" x14ac:dyDescent="0.25">
      <c r="A2083">
        <v>2020</v>
      </c>
      <c r="B2083">
        <v>3</v>
      </c>
      <c r="C2083">
        <v>27</v>
      </c>
      <c r="D2083">
        <v>17</v>
      </c>
      <c r="E2083">
        <v>6</v>
      </c>
      <c r="F2083" s="2">
        <f t="shared" si="32"/>
        <v>43917</v>
      </c>
      <c r="G2083" s="11">
        <v>43917.708333333336</v>
      </c>
      <c r="H2083" s="9">
        <f>VLOOKUP(F2083, 'Report Output'!$A$5:$Y$370, 'Hourly Table'!D2083+2, 0)</f>
        <v>19.05</v>
      </c>
      <c r="I2083" s="10">
        <f>VLOOKUP(G2083,'PJM South (2018-2020)'!B$17528:C$26311,2,0)</f>
        <v>12.89</v>
      </c>
    </row>
    <row r="2084" spans="1:9" x14ac:dyDescent="0.25">
      <c r="A2084">
        <v>2020</v>
      </c>
      <c r="B2084">
        <v>3</v>
      </c>
      <c r="C2084">
        <v>27</v>
      </c>
      <c r="D2084">
        <v>18</v>
      </c>
      <c r="E2084">
        <v>6</v>
      </c>
      <c r="F2084" s="2">
        <f t="shared" si="32"/>
        <v>43917</v>
      </c>
      <c r="G2084" s="11">
        <v>43917.75</v>
      </c>
      <c r="H2084" s="9">
        <f>VLOOKUP(F2084, 'Report Output'!$A$5:$Y$370, 'Hourly Table'!D2084+2, 0)</f>
        <v>19.03</v>
      </c>
      <c r="I2084" s="10">
        <f>VLOOKUP(G2084,'PJM South (2018-2020)'!B$17528:C$26311,2,0)</f>
        <v>15.14</v>
      </c>
    </row>
    <row r="2085" spans="1:9" x14ac:dyDescent="0.25">
      <c r="A2085">
        <v>2020</v>
      </c>
      <c r="B2085">
        <v>3</v>
      </c>
      <c r="C2085">
        <v>27</v>
      </c>
      <c r="D2085">
        <v>19</v>
      </c>
      <c r="E2085">
        <v>6</v>
      </c>
      <c r="F2085" s="2">
        <f t="shared" si="32"/>
        <v>43917</v>
      </c>
      <c r="G2085" s="11">
        <v>43917.791666666664</v>
      </c>
      <c r="H2085" s="9">
        <f>VLOOKUP(F2085, 'Report Output'!$A$5:$Y$370, 'Hourly Table'!D2085+2, 0)</f>
        <v>19.28</v>
      </c>
      <c r="I2085" s="10">
        <f>VLOOKUP(G2085,'PJM South (2018-2020)'!B$17528:C$26311,2,0)</f>
        <v>20.53</v>
      </c>
    </row>
    <row r="2086" spans="1:9" x14ac:dyDescent="0.25">
      <c r="A2086">
        <v>2020</v>
      </c>
      <c r="B2086">
        <v>3</v>
      </c>
      <c r="C2086">
        <v>27</v>
      </c>
      <c r="D2086">
        <v>20</v>
      </c>
      <c r="E2086">
        <v>6</v>
      </c>
      <c r="F2086" s="2">
        <f t="shared" si="32"/>
        <v>43917</v>
      </c>
      <c r="G2086" s="11">
        <v>43917.833333333336</v>
      </c>
      <c r="H2086" s="9">
        <f>VLOOKUP(F2086, 'Report Output'!$A$5:$Y$370, 'Hourly Table'!D2086+2, 0)</f>
        <v>19.13</v>
      </c>
      <c r="I2086" s="10">
        <f>VLOOKUP(G2086,'PJM South (2018-2020)'!B$17528:C$26311,2,0)</f>
        <v>16.04</v>
      </c>
    </row>
    <row r="2087" spans="1:9" x14ac:dyDescent="0.25">
      <c r="A2087">
        <v>2020</v>
      </c>
      <c r="B2087">
        <v>3</v>
      </c>
      <c r="C2087">
        <v>27</v>
      </c>
      <c r="D2087">
        <v>21</v>
      </c>
      <c r="E2087">
        <v>6</v>
      </c>
      <c r="F2087" s="2">
        <f t="shared" si="32"/>
        <v>43917</v>
      </c>
      <c r="G2087" s="11">
        <v>43917.875</v>
      </c>
      <c r="H2087" s="9">
        <f>VLOOKUP(F2087, 'Report Output'!$A$5:$Y$370, 'Hourly Table'!D2087+2, 0)</f>
        <v>18.93</v>
      </c>
      <c r="I2087" s="10">
        <f>VLOOKUP(G2087,'PJM South (2018-2020)'!B$17528:C$26311,2,0)</f>
        <v>13.26</v>
      </c>
    </row>
    <row r="2088" spans="1:9" x14ac:dyDescent="0.25">
      <c r="A2088">
        <v>2020</v>
      </c>
      <c r="B2088">
        <v>3</v>
      </c>
      <c r="C2088">
        <v>27</v>
      </c>
      <c r="D2088">
        <v>22</v>
      </c>
      <c r="E2088">
        <v>6</v>
      </c>
      <c r="F2088" s="2">
        <f t="shared" si="32"/>
        <v>43917</v>
      </c>
      <c r="G2088" s="11">
        <v>43917.916666666664</v>
      </c>
      <c r="H2088" s="9">
        <f>VLOOKUP(F2088, 'Report Output'!$A$5:$Y$370, 'Hourly Table'!D2088+2, 0)</f>
        <v>18.64</v>
      </c>
      <c r="I2088" s="10">
        <f>VLOOKUP(G2088,'PJM South (2018-2020)'!B$17528:C$26311,2,0)</f>
        <v>13.74</v>
      </c>
    </row>
    <row r="2089" spans="1:9" x14ac:dyDescent="0.25">
      <c r="A2089">
        <v>2020</v>
      </c>
      <c r="B2089">
        <v>3</v>
      </c>
      <c r="C2089">
        <v>27</v>
      </c>
      <c r="D2089">
        <v>23</v>
      </c>
      <c r="E2089">
        <v>6</v>
      </c>
      <c r="F2089" s="2">
        <f t="shared" si="32"/>
        <v>43917</v>
      </c>
      <c r="G2089" s="11">
        <v>43917.958333333336</v>
      </c>
      <c r="H2089" s="9">
        <f>VLOOKUP(F2089, 'Report Output'!$A$5:$Y$370, 'Hourly Table'!D2089+2, 0)</f>
        <v>18.39</v>
      </c>
      <c r="I2089" s="10">
        <f>VLOOKUP(G2089,'PJM South (2018-2020)'!B$17528:C$26311,2,0)</f>
        <v>12.12</v>
      </c>
    </row>
    <row r="2090" spans="1:9" x14ac:dyDescent="0.25">
      <c r="A2090">
        <v>2020</v>
      </c>
      <c r="B2090">
        <v>3</v>
      </c>
      <c r="C2090">
        <v>28</v>
      </c>
      <c r="D2090">
        <v>0</v>
      </c>
      <c r="E2090">
        <v>7</v>
      </c>
      <c r="F2090" s="2">
        <f t="shared" si="32"/>
        <v>43918</v>
      </c>
      <c r="G2090" s="11">
        <v>43918</v>
      </c>
      <c r="H2090" s="9">
        <f>VLOOKUP(F2090, 'Report Output'!$A$5:$Y$370, 'Hourly Table'!D2090+2, 0)</f>
        <v>18.21</v>
      </c>
      <c r="I2090" s="10">
        <f>VLOOKUP(G2090,'PJM South (2018-2020)'!B$17528:C$26311,2,0)</f>
        <v>11.33</v>
      </c>
    </row>
    <row r="2091" spans="1:9" x14ac:dyDescent="0.25">
      <c r="A2091">
        <v>2020</v>
      </c>
      <c r="B2091">
        <v>3</v>
      </c>
      <c r="C2091">
        <v>28</v>
      </c>
      <c r="D2091">
        <v>1</v>
      </c>
      <c r="E2091">
        <v>7</v>
      </c>
      <c r="F2091" s="2">
        <f t="shared" si="32"/>
        <v>43918</v>
      </c>
      <c r="G2091" s="11">
        <v>43918.041666666664</v>
      </c>
      <c r="H2091" s="9">
        <f>VLOOKUP(F2091, 'Report Output'!$A$5:$Y$370, 'Hourly Table'!D2091+2, 0)</f>
        <v>18.079999999999998</v>
      </c>
      <c r="I2091" s="10">
        <f>VLOOKUP(G2091,'PJM South (2018-2020)'!B$17528:C$26311,2,0)</f>
        <v>11.01</v>
      </c>
    </row>
    <row r="2092" spans="1:9" x14ac:dyDescent="0.25">
      <c r="A2092">
        <v>2020</v>
      </c>
      <c r="B2092">
        <v>3</v>
      </c>
      <c r="C2092">
        <v>28</v>
      </c>
      <c r="D2092">
        <v>2</v>
      </c>
      <c r="E2092">
        <v>7</v>
      </c>
      <c r="F2092" s="2">
        <f t="shared" si="32"/>
        <v>43918</v>
      </c>
      <c r="G2092" s="11">
        <v>43918.083333333336</v>
      </c>
      <c r="H2092" s="9">
        <f>VLOOKUP(F2092, 'Report Output'!$A$5:$Y$370, 'Hourly Table'!D2092+2, 0)</f>
        <v>17.989999999999998</v>
      </c>
      <c r="I2092" s="10">
        <f>VLOOKUP(G2092,'PJM South (2018-2020)'!B$17528:C$26311,2,0)</f>
        <v>11.22</v>
      </c>
    </row>
    <row r="2093" spans="1:9" x14ac:dyDescent="0.25">
      <c r="A2093">
        <v>2020</v>
      </c>
      <c r="B2093">
        <v>3</v>
      </c>
      <c r="C2093">
        <v>28</v>
      </c>
      <c r="D2093">
        <v>3</v>
      </c>
      <c r="E2093">
        <v>7</v>
      </c>
      <c r="F2093" s="2">
        <f t="shared" si="32"/>
        <v>43918</v>
      </c>
      <c r="G2093" s="11">
        <v>43918.125</v>
      </c>
      <c r="H2093" s="9">
        <f>VLOOKUP(F2093, 'Report Output'!$A$5:$Y$370, 'Hourly Table'!D2093+2, 0)</f>
        <v>17.87</v>
      </c>
      <c r="I2093" s="10">
        <f>VLOOKUP(G2093,'PJM South (2018-2020)'!B$17528:C$26311,2,0)</f>
        <v>10.6</v>
      </c>
    </row>
    <row r="2094" spans="1:9" x14ac:dyDescent="0.25">
      <c r="A2094">
        <v>2020</v>
      </c>
      <c r="B2094">
        <v>3</v>
      </c>
      <c r="C2094">
        <v>28</v>
      </c>
      <c r="D2094">
        <v>4</v>
      </c>
      <c r="E2094">
        <v>7</v>
      </c>
      <c r="F2094" s="2">
        <f t="shared" si="32"/>
        <v>43918</v>
      </c>
      <c r="G2094" s="11">
        <v>43918.166666666664</v>
      </c>
      <c r="H2094" s="9">
        <f>VLOOKUP(F2094, 'Report Output'!$A$5:$Y$370, 'Hourly Table'!D2094+2, 0)</f>
        <v>17.809999999999999</v>
      </c>
      <c r="I2094" s="10">
        <f>VLOOKUP(G2094,'PJM South (2018-2020)'!B$17528:C$26311,2,0)</f>
        <v>10.11</v>
      </c>
    </row>
    <row r="2095" spans="1:9" x14ac:dyDescent="0.25">
      <c r="A2095">
        <v>2020</v>
      </c>
      <c r="B2095">
        <v>3</v>
      </c>
      <c r="C2095">
        <v>28</v>
      </c>
      <c r="D2095">
        <v>5</v>
      </c>
      <c r="E2095">
        <v>7</v>
      </c>
      <c r="F2095" s="2">
        <f t="shared" si="32"/>
        <v>43918</v>
      </c>
      <c r="G2095" s="11">
        <v>43918.208333333336</v>
      </c>
      <c r="H2095" s="9">
        <f>VLOOKUP(F2095, 'Report Output'!$A$5:$Y$370, 'Hourly Table'!D2095+2, 0)</f>
        <v>17.82</v>
      </c>
      <c r="I2095" s="10">
        <f>VLOOKUP(G2095,'PJM South (2018-2020)'!B$17528:C$26311,2,0)</f>
        <v>10.3</v>
      </c>
    </row>
    <row r="2096" spans="1:9" x14ac:dyDescent="0.25">
      <c r="A2096">
        <v>2020</v>
      </c>
      <c r="B2096">
        <v>3</v>
      </c>
      <c r="C2096">
        <v>28</v>
      </c>
      <c r="D2096">
        <v>6</v>
      </c>
      <c r="E2096">
        <v>7</v>
      </c>
      <c r="F2096" s="2">
        <f t="shared" si="32"/>
        <v>43918</v>
      </c>
      <c r="G2096" s="11">
        <v>43918.25</v>
      </c>
      <c r="H2096" s="9">
        <f>VLOOKUP(F2096, 'Report Output'!$A$5:$Y$370, 'Hourly Table'!D2096+2, 0)</f>
        <v>17.87</v>
      </c>
      <c r="I2096" s="10">
        <f>VLOOKUP(G2096,'PJM South (2018-2020)'!B$17528:C$26311,2,0)</f>
        <v>11.29</v>
      </c>
    </row>
    <row r="2097" spans="1:9" x14ac:dyDescent="0.25">
      <c r="A2097">
        <v>2020</v>
      </c>
      <c r="B2097">
        <v>3</v>
      </c>
      <c r="C2097">
        <v>28</v>
      </c>
      <c r="D2097">
        <v>7</v>
      </c>
      <c r="E2097">
        <v>7</v>
      </c>
      <c r="F2097" s="2">
        <f t="shared" si="32"/>
        <v>43918</v>
      </c>
      <c r="G2097" s="11">
        <v>43918.291666666664</v>
      </c>
      <c r="H2097" s="9">
        <f>VLOOKUP(F2097, 'Report Output'!$A$5:$Y$370, 'Hourly Table'!D2097+2, 0)</f>
        <v>18.04</v>
      </c>
      <c r="I2097" s="10">
        <f>VLOOKUP(G2097,'PJM South (2018-2020)'!B$17528:C$26311,2,0)</f>
        <v>11.65</v>
      </c>
    </row>
    <row r="2098" spans="1:9" x14ac:dyDescent="0.25">
      <c r="A2098">
        <v>2020</v>
      </c>
      <c r="B2098">
        <v>3</v>
      </c>
      <c r="C2098">
        <v>28</v>
      </c>
      <c r="D2098">
        <v>8</v>
      </c>
      <c r="E2098">
        <v>7</v>
      </c>
      <c r="F2098" s="2">
        <f t="shared" si="32"/>
        <v>43918</v>
      </c>
      <c r="G2098" s="11">
        <v>43918.333333333336</v>
      </c>
      <c r="H2098" s="9">
        <f>VLOOKUP(F2098, 'Report Output'!$A$5:$Y$370, 'Hourly Table'!D2098+2, 0)</f>
        <v>18.37</v>
      </c>
      <c r="I2098" s="10">
        <f>VLOOKUP(G2098,'PJM South (2018-2020)'!B$17528:C$26311,2,0)</f>
        <v>11.52</v>
      </c>
    </row>
    <row r="2099" spans="1:9" x14ac:dyDescent="0.25">
      <c r="A2099">
        <v>2020</v>
      </c>
      <c r="B2099">
        <v>3</v>
      </c>
      <c r="C2099">
        <v>28</v>
      </c>
      <c r="D2099">
        <v>9</v>
      </c>
      <c r="E2099">
        <v>7</v>
      </c>
      <c r="F2099" s="2">
        <f t="shared" si="32"/>
        <v>43918</v>
      </c>
      <c r="G2099" s="11">
        <v>43918.375</v>
      </c>
      <c r="H2099" s="9">
        <f>VLOOKUP(F2099, 'Report Output'!$A$5:$Y$370, 'Hourly Table'!D2099+2, 0)</f>
        <v>18.649999999999999</v>
      </c>
      <c r="I2099" s="10">
        <f>VLOOKUP(G2099,'PJM South (2018-2020)'!B$17528:C$26311,2,0)</f>
        <v>13.28</v>
      </c>
    </row>
    <row r="2100" spans="1:9" x14ac:dyDescent="0.25">
      <c r="A2100">
        <v>2020</v>
      </c>
      <c r="B2100">
        <v>3</v>
      </c>
      <c r="C2100">
        <v>28</v>
      </c>
      <c r="D2100">
        <v>10</v>
      </c>
      <c r="E2100">
        <v>7</v>
      </c>
      <c r="F2100" s="2">
        <f t="shared" si="32"/>
        <v>43918</v>
      </c>
      <c r="G2100" s="11">
        <v>43918.416666666664</v>
      </c>
      <c r="H2100" s="9">
        <f>VLOOKUP(F2100, 'Report Output'!$A$5:$Y$370, 'Hourly Table'!D2100+2, 0)</f>
        <v>18.84</v>
      </c>
      <c r="I2100" s="10">
        <f>VLOOKUP(G2100,'PJM South (2018-2020)'!B$17528:C$26311,2,0)</f>
        <v>13.69</v>
      </c>
    </row>
    <row r="2101" spans="1:9" x14ac:dyDescent="0.25">
      <c r="A2101">
        <v>2020</v>
      </c>
      <c r="B2101">
        <v>3</v>
      </c>
      <c r="C2101">
        <v>28</v>
      </c>
      <c r="D2101">
        <v>11</v>
      </c>
      <c r="E2101">
        <v>7</v>
      </c>
      <c r="F2101" s="2">
        <f t="shared" si="32"/>
        <v>43918</v>
      </c>
      <c r="G2101" s="11">
        <v>43918.458333333336</v>
      </c>
      <c r="H2101" s="9">
        <f>VLOOKUP(F2101, 'Report Output'!$A$5:$Y$370, 'Hourly Table'!D2101+2, 0)</f>
        <v>19.12</v>
      </c>
      <c r="I2101" s="10">
        <f>VLOOKUP(G2101,'PJM South (2018-2020)'!B$17528:C$26311,2,0)</f>
        <v>17.170000000000002</v>
      </c>
    </row>
    <row r="2102" spans="1:9" x14ac:dyDescent="0.25">
      <c r="A2102">
        <v>2020</v>
      </c>
      <c r="B2102">
        <v>3</v>
      </c>
      <c r="C2102">
        <v>28</v>
      </c>
      <c r="D2102">
        <v>12</v>
      </c>
      <c r="E2102">
        <v>7</v>
      </c>
      <c r="F2102" s="2">
        <f t="shared" si="32"/>
        <v>43918</v>
      </c>
      <c r="G2102" s="11">
        <v>43918.5</v>
      </c>
      <c r="H2102" s="9">
        <f>VLOOKUP(F2102, 'Report Output'!$A$5:$Y$370, 'Hourly Table'!D2102+2, 0)</f>
        <v>19.420000000000002</v>
      </c>
      <c r="I2102" s="10">
        <f>VLOOKUP(G2102,'PJM South (2018-2020)'!B$17528:C$26311,2,0)</f>
        <v>23.3</v>
      </c>
    </row>
    <row r="2103" spans="1:9" x14ac:dyDescent="0.25">
      <c r="A2103">
        <v>2020</v>
      </c>
      <c r="B2103">
        <v>3</v>
      </c>
      <c r="C2103">
        <v>28</v>
      </c>
      <c r="D2103">
        <v>13</v>
      </c>
      <c r="E2103">
        <v>7</v>
      </c>
      <c r="F2103" s="2">
        <f t="shared" si="32"/>
        <v>43918</v>
      </c>
      <c r="G2103" s="11">
        <v>43918.541666666664</v>
      </c>
      <c r="H2103" s="9">
        <f>VLOOKUP(F2103, 'Report Output'!$A$5:$Y$370, 'Hourly Table'!D2103+2, 0)</f>
        <v>19.5</v>
      </c>
      <c r="I2103" s="10">
        <f>VLOOKUP(G2103,'PJM South (2018-2020)'!B$17528:C$26311,2,0)</f>
        <v>17.95</v>
      </c>
    </row>
    <row r="2104" spans="1:9" x14ac:dyDescent="0.25">
      <c r="A2104">
        <v>2020</v>
      </c>
      <c r="B2104">
        <v>3</v>
      </c>
      <c r="C2104">
        <v>28</v>
      </c>
      <c r="D2104">
        <v>14</v>
      </c>
      <c r="E2104">
        <v>7</v>
      </c>
      <c r="F2104" s="2">
        <f t="shared" si="32"/>
        <v>43918</v>
      </c>
      <c r="G2104" s="11">
        <v>43918.583333333336</v>
      </c>
      <c r="H2104" s="9">
        <f>VLOOKUP(F2104, 'Report Output'!$A$5:$Y$370, 'Hourly Table'!D2104+2, 0)</f>
        <v>19.510000000000002</v>
      </c>
      <c r="I2104" s="10">
        <f>VLOOKUP(G2104,'PJM South (2018-2020)'!B$17528:C$26311,2,0)</f>
        <v>17.23</v>
      </c>
    </row>
    <row r="2105" spans="1:9" x14ac:dyDescent="0.25">
      <c r="A2105">
        <v>2020</v>
      </c>
      <c r="B2105">
        <v>3</v>
      </c>
      <c r="C2105">
        <v>28</v>
      </c>
      <c r="D2105">
        <v>15</v>
      </c>
      <c r="E2105">
        <v>7</v>
      </c>
      <c r="F2105" s="2">
        <f t="shared" si="32"/>
        <v>43918</v>
      </c>
      <c r="G2105" s="11">
        <v>43918.625</v>
      </c>
      <c r="H2105" s="9">
        <f>VLOOKUP(F2105, 'Report Output'!$A$5:$Y$370, 'Hourly Table'!D2105+2, 0)</f>
        <v>19.440000000000001</v>
      </c>
      <c r="I2105" s="10">
        <f>VLOOKUP(G2105,'PJM South (2018-2020)'!B$17528:C$26311,2,0)</f>
        <v>17.73</v>
      </c>
    </row>
    <row r="2106" spans="1:9" x14ac:dyDescent="0.25">
      <c r="A2106">
        <v>2020</v>
      </c>
      <c r="B2106">
        <v>3</v>
      </c>
      <c r="C2106">
        <v>28</v>
      </c>
      <c r="D2106">
        <v>16</v>
      </c>
      <c r="E2106">
        <v>7</v>
      </c>
      <c r="F2106" s="2">
        <f t="shared" si="32"/>
        <v>43918</v>
      </c>
      <c r="G2106" s="11">
        <v>43918.666666666664</v>
      </c>
      <c r="H2106" s="9">
        <f>VLOOKUP(F2106, 'Report Output'!$A$5:$Y$370, 'Hourly Table'!D2106+2, 0)</f>
        <v>19.489999999999998</v>
      </c>
      <c r="I2106" s="10">
        <f>VLOOKUP(G2106,'PJM South (2018-2020)'!B$17528:C$26311,2,0)</f>
        <v>23.81</v>
      </c>
    </row>
    <row r="2107" spans="1:9" x14ac:dyDescent="0.25">
      <c r="A2107">
        <v>2020</v>
      </c>
      <c r="B2107">
        <v>3</v>
      </c>
      <c r="C2107">
        <v>28</v>
      </c>
      <c r="D2107">
        <v>17</v>
      </c>
      <c r="E2107">
        <v>7</v>
      </c>
      <c r="F2107" s="2">
        <f t="shared" si="32"/>
        <v>43918</v>
      </c>
      <c r="G2107" s="11">
        <v>43918.708333333336</v>
      </c>
      <c r="H2107" s="9">
        <f>VLOOKUP(F2107, 'Report Output'!$A$5:$Y$370, 'Hourly Table'!D2107+2, 0)</f>
        <v>19.46</v>
      </c>
      <c r="I2107" s="10">
        <f>VLOOKUP(G2107,'PJM South (2018-2020)'!B$17528:C$26311,2,0)</f>
        <v>18.03</v>
      </c>
    </row>
    <row r="2108" spans="1:9" x14ac:dyDescent="0.25">
      <c r="A2108">
        <v>2020</v>
      </c>
      <c r="B2108">
        <v>3</v>
      </c>
      <c r="C2108">
        <v>28</v>
      </c>
      <c r="D2108">
        <v>18</v>
      </c>
      <c r="E2108">
        <v>7</v>
      </c>
      <c r="F2108" s="2">
        <f t="shared" si="32"/>
        <v>43918</v>
      </c>
      <c r="G2108" s="11">
        <v>43918.75</v>
      </c>
      <c r="H2108" s="9">
        <f>VLOOKUP(F2108, 'Report Output'!$A$5:$Y$370, 'Hourly Table'!D2108+2, 0)</f>
        <v>19.36</v>
      </c>
      <c r="I2108" s="10">
        <f>VLOOKUP(G2108,'PJM South (2018-2020)'!B$17528:C$26311,2,0)</f>
        <v>16.84</v>
      </c>
    </row>
    <row r="2109" spans="1:9" x14ac:dyDescent="0.25">
      <c r="A2109">
        <v>2020</v>
      </c>
      <c r="B2109">
        <v>3</v>
      </c>
      <c r="C2109">
        <v>28</v>
      </c>
      <c r="D2109">
        <v>19</v>
      </c>
      <c r="E2109">
        <v>7</v>
      </c>
      <c r="F2109" s="2">
        <f t="shared" si="32"/>
        <v>43918</v>
      </c>
      <c r="G2109" s="11">
        <v>43918.791666666664</v>
      </c>
      <c r="H2109" s="9">
        <f>VLOOKUP(F2109, 'Report Output'!$A$5:$Y$370, 'Hourly Table'!D2109+2, 0)</f>
        <v>19.489999999999998</v>
      </c>
      <c r="I2109" s="10">
        <f>VLOOKUP(G2109,'PJM South (2018-2020)'!B$17528:C$26311,2,0)</f>
        <v>16.07</v>
      </c>
    </row>
    <row r="2110" spans="1:9" x14ac:dyDescent="0.25">
      <c r="A2110">
        <v>2020</v>
      </c>
      <c r="B2110">
        <v>3</v>
      </c>
      <c r="C2110">
        <v>28</v>
      </c>
      <c r="D2110">
        <v>20</v>
      </c>
      <c r="E2110">
        <v>7</v>
      </c>
      <c r="F2110" s="2">
        <f t="shared" si="32"/>
        <v>43918</v>
      </c>
      <c r="G2110" s="11">
        <v>43918.833333333336</v>
      </c>
      <c r="H2110" s="9">
        <f>VLOOKUP(F2110, 'Report Output'!$A$5:$Y$370, 'Hourly Table'!D2110+2, 0)</f>
        <v>19.25</v>
      </c>
      <c r="I2110" s="10">
        <f>VLOOKUP(G2110,'PJM South (2018-2020)'!B$17528:C$26311,2,0)</f>
        <v>16.78</v>
      </c>
    </row>
    <row r="2111" spans="1:9" x14ac:dyDescent="0.25">
      <c r="A2111">
        <v>2020</v>
      </c>
      <c r="B2111">
        <v>3</v>
      </c>
      <c r="C2111">
        <v>28</v>
      </c>
      <c r="D2111">
        <v>21</v>
      </c>
      <c r="E2111">
        <v>7</v>
      </c>
      <c r="F2111" s="2">
        <f t="shared" si="32"/>
        <v>43918</v>
      </c>
      <c r="G2111" s="11">
        <v>43918.875</v>
      </c>
      <c r="H2111" s="9">
        <f>VLOOKUP(F2111, 'Report Output'!$A$5:$Y$370, 'Hourly Table'!D2111+2, 0)</f>
        <v>19.12</v>
      </c>
      <c r="I2111" s="10">
        <f>VLOOKUP(G2111,'PJM South (2018-2020)'!B$17528:C$26311,2,0)</f>
        <v>15.48</v>
      </c>
    </row>
    <row r="2112" spans="1:9" x14ac:dyDescent="0.25">
      <c r="A2112">
        <v>2020</v>
      </c>
      <c r="B2112">
        <v>3</v>
      </c>
      <c r="C2112">
        <v>28</v>
      </c>
      <c r="D2112">
        <v>22</v>
      </c>
      <c r="E2112">
        <v>7</v>
      </c>
      <c r="F2112" s="2">
        <f t="shared" si="32"/>
        <v>43918</v>
      </c>
      <c r="G2112" s="11">
        <v>43918.916666666664</v>
      </c>
      <c r="H2112" s="9">
        <f>VLOOKUP(F2112, 'Report Output'!$A$5:$Y$370, 'Hourly Table'!D2112+2, 0)</f>
        <v>18.8</v>
      </c>
      <c r="I2112" s="10">
        <f>VLOOKUP(G2112,'PJM South (2018-2020)'!B$17528:C$26311,2,0)</f>
        <v>15.96</v>
      </c>
    </row>
    <row r="2113" spans="1:9" x14ac:dyDescent="0.25">
      <c r="A2113">
        <v>2020</v>
      </c>
      <c r="B2113">
        <v>3</v>
      </c>
      <c r="C2113">
        <v>28</v>
      </c>
      <c r="D2113">
        <v>23</v>
      </c>
      <c r="E2113">
        <v>7</v>
      </c>
      <c r="F2113" s="2">
        <f t="shared" si="32"/>
        <v>43918</v>
      </c>
      <c r="G2113" s="11">
        <v>43918.958333333336</v>
      </c>
      <c r="H2113" s="9">
        <f>VLOOKUP(F2113, 'Report Output'!$A$5:$Y$370, 'Hourly Table'!D2113+2, 0)</f>
        <v>18.34</v>
      </c>
      <c r="I2113" s="10">
        <f>VLOOKUP(G2113,'PJM South (2018-2020)'!B$17528:C$26311,2,0)</f>
        <v>9.02</v>
      </c>
    </row>
    <row r="2114" spans="1:9" x14ac:dyDescent="0.25">
      <c r="A2114">
        <v>2020</v>
      </c>
      <c r="B2114">
        <v>3</v>
      </c>
      <c r="C2114">
        <v>29</v>
      </c>
      <c r="D2114">
        <v>0</v>
      </c>
      <c r="E2114">
        <v>1</v>
      </c>
      <c r="F2114" s="2">
        <f t="shared" si="32"/>
        <v>43919</v>
      </c>
      <c r="G2114" s="11">
        <v>43919</v>
      </c>
      <c r="H2114" s="9">
        <f>VLOOKUP(F2114, 'Report Output'!$A$5:$Y$370, 'Hourly Table'!D2114+2, 0)</f>
        <v>18.309999999999999</v>
      </c>
      <c r="I2114" s="10">
        <f>VLOOKUP(G2114,'PJM South (2018-2020)'!B$17528:C$26311,2,0)</f>
        <v>8.35</v>
      </c>
    </row>
    <row r="2115" spans="1:9" x14ac:dyDescent="0.25">
      <c r="A2115">
        <v>2020</v>
      </c>
      <c r="B2115">
        <v>3</v>
      </c>
      <c r="C2115">
        <v>29</v>
      </c>
      <c r="D2115">
        <v>1</v>
      </c>
      <c r="E2115">
        <v>1</v>
      </c>
      <c r="F2115" s="2">
        <f t="shared" ref="F2115:F2178" si="33">DATE(A2115, B2115, C2115)</f>
        <v>43919</v>
      </c>
      <c r="G2115" s="11">
        <v>43919.041666666664</v>
      </c>
      <c r="H2115" s="9">
        <f>VLOOKUP(F2115, 'Report Output'!$A$5:$Y$370, 'Hourly Table'!D2115+2, 0)</f>
        <v>18.11</v>
      </c>
      <c r="I2115" s="10">
        <f>VLOOKUP(G2115,'PJM South (2018-2020)'!B$17528:C$26311,2,0)</f>
        <v>8.35</v>
      </c>
    </row>
    <row r="2116" spans="1:9" x14ac:dyDescent="0.25">
      <c r="A2116">
        <v>2020</v>
      </c>
      <c r="B2116">
        <v>3</v>
      </c>
      <c r="C2116">
        <v>29</v>
      </c>
      <c r="D2116">
        <v>2</v>
      </c>
      <c r="E2116">
        <v>1</v>
      </c>
      <c r="F2116" s="2">
        <f t="shared" si="33"/>
        <v>43919</v>
      </c>
      <c r="G2116" s="11">
        <v>43919.083333333336</v>
      </c>
      <c r="H2116" s="9">
        <f>VLOOKUP(F2116, 'Report Output'!$A$5:$Y$370, 'Hourly Table'!D2116+2, 0)</f>
        <v>17.809999999999999</v>
      </c>
      <c r="I2116" s="10">
        <f>VLOOKUP(G2116,'PJM South (2018-2020)'!B$17528:C$26311,2,0)</f>
        <v>7.26</v>
      </c>
    </row>
    <row r="2117" spans="1:9" x14ac:dyDescent="0.25">
      <c r="A2117">
        <v>2020</v>
      </c>
      <c r="B2117">
        <v>3</v>
      </c>
      <c r="C2117">
        <v>29</v>
      </c>
      <c r="D2117">
        <v>3</v>
      </c>
      <c r="E2117">
        <v>1</v>
      </c>
      <c r="F2117" s="2">
        <f t="shared" si="33"/>
        <v>43919</v>
      </c>
      <c r="G2117" s="11">
        <v>43919.125</v>
      </c>
      <c r="H2117" s="9">
        <f>VLOOKUP(F2117, 'Report Output'!$A$5:$Y$370, 'Hourly Table'!D2117+2, 0)</f>
        <v>17.52</v>
      </c>
      <c r="I2117" s="10">
        <f>VLOOKUP(G2117,'PJM South (2018-2020)'!B$17528:C$26311,2,0)</f>
        <v>7.66</v>
      </c>
    </row>
    <row r="2118" spans="1:9" x14ac:dyDescent="0.25">
      <c r="A2118">
        <v>2020</v>
      </c>
      <c r="B2118">
        <v>3</v>
      </c>
      <c r="C2118">
        <v>29</v>
      </c>
      <c r="D2118">
        <v>4</v>
      </c>
      <c r="E2118">
        <v>1</v>
      </c>
      <c r="F2118" s="2">
        <f t="shared" si="33"/>
        <v>43919</v>
      </c>
      <c r="G2118" s="11">
        <v>43919.166666666664</v>
      </c>
      <c r="H2118" s="9">
        <f>VLOOKUP(F2118, 'Report Output'!$A$5:$Y$370, 'Hourly Table'!D2118+2, 0)</f>
        <v>17.28</v>
      </c>
      <c r="I2118" s="10">
        <f>VLOOKUP(G2118,'PJM South (2018-2020)'!B$17528:C$26311,2,0)</f>
        <v>6.11</v>
      </c>
    </row>
    <row r="2119" spans="1:9" x14ac:dyDescent="0.25">
      <c r="A2119">
        <v>2020</v>
      </c>
      <c r="B2119">
        <v>3</v>
      </c>
      <c r="C2119">
        <v>29</v>
      </c>
      <c r="D2119">
        <v>5</v>
      </c>
      <c r="E2119">
        <v>1</v>
      </c>
      <c r="F2119" s="2">
        <f t="shared" si="33"/>
        <v>43919</v>
      </c>
      <c r="G2119" s="11">
        <v>43919.208333333336</v>
      </c>
      <c r="H2119" s="9">
        <f>VLOOKUP(F2119, 'Report Output'!$A$5:$Y$370, 'Hourly Table'!D2119+2, 0)</f>
        <v>17.14</v>
      </c>
      <c r="I2119" s="10">
        <f>VLOOKUP(G2119,'PJM South (2018-2020)'!B$17528:C$26311,2,0)</f>
        <v>4.88</v>
      </c>
    </row>
    <row r="2120" spans="1:9" x14ac:dyDescent="0.25">
      <c r="A2120">
        <v>2020</v>
      </c>
      <c r="B2120">
        <v>3</v>
      </c>
      <c r="C2120">
        <v>29</v>
      </c>
      <c r="D2120">
        <v>6</v>
      </c>
      <c r="E2120">
        <v>1</v>
      </c>
      <c r="F2120" s="2">
        <f t="shared" si="33"/>
        <v>43919</v>
      </c>
      <c r="G2120" s="11">
        <v>43919.25</v>
      </c>
      <c r="H2120" s="9">
        <f>VLOOKUP(F2120, 'Report Output'!$A$5:$Y$370, 'Hourly Table'!D2120+2, 0)</f>
        <v>17.32</v>
      </c>
      <c r="I2120" s="10">
        <f>VLOOKUP(G2120,'PJM South (2018-2020)'!B$17528:C$26311,2,0)</f>
        <v>5.0999999999999996</v>
      </c>
    </row>
    <row r="2121" spans="1:9" x14ac:dyDescent="0.25">
      <c r="A2121">
        <v>2020</v>
      </c>
      <c r="B2121">
        <v>3</v>
      </c>
      <c r="C2121">
        <v>29</v>
      </c>
      <c r="D2121">
        <v>7</v>
      </c>
      <c r="E2121">
        <v>1</v>
      </c>
      <c r="F2121" s="2">
        <f t="shared" si="33"/>
        <v>43919</v>
      </c>
      <c r="G2121" s="11">
        <v>43919.291666666664</v>
      </c>
      <c r="H2121" s="9">
        <f>VLOOKUP(F2121, 'Report Output'!$A$5:$Y$370, 'Hourly Table'!D2121+2, 0)</f>
        <v>17.52</v>
      </c>
      <c r="I2121" s="10">
        <f>VLOOKUP(G2121,'PJM South (2018-2020)'!B$17528:C$26311,2,0)</f>
        <v>6.06</v>
      </c>
    </row>
    <row r="2122" spans="1:9" x14ac:dyDescent="0.25">
      <c r="A2122">
        <v>2020</v>
      </c>
      <c r="B2122">
        <v>3</v>
      </c>
      <c r="C2122">
        <v>29</v>
      </c>
      <c r="D2122">
        <v>8</v>
      </c>
      <c r="E2122">
        <v>1</v>
      </c>
      <c r="F2122" s="2">
        <f t="shared" si="33"/>
        <v>43919</v>
      </c>
      <c r="G2122" s="11">
        <v>43919.333333333336</v>
      </c>
      <c r="H2122" s="9">
        <f>VLOOKUP(F2122, 'Report Output'!$A$5:$Y$370, 'Hourly Table'!D2122+2, 0)</f>
        <v>17.97</v>
      </c>
      <c r="I2122" s="10">
        <f>VLOOKUP(G2122,'PJM South (2018-2020)'!B$17528:C$26311,2,0)</f>
        <v>6.17</v>
      </c>
    </row>
    <row r="2123" spans="1:9" x14ac:dyDescent="0.25">
      <c r="A2123">
        <v>2020</v>
      </c>
      <c r="B2123">
        <v>3</v>
      </c>
      <c r="C2123">
        <v>29</v>
      </c>
      <c r="D2123">
        <v>9</v>
      </c>
      <c r="E2123">
        <v>1</v>
      </c>
      <c r="F2123" s="2">
        <f t="shared" si="33"/>
        <v>43919</v>
      </c>
      <c r="G2123" s="11">
        <v>43919.375</v>
      </c>
      <c r="H2123" s="9">
        <f>VLOOKUP(F2123, 'Report Output'!$A$5:$Y$370, 'Hourly Table'!D2123+2, 0)</f>
        <v>18.14</v>
      </c>
      <c r="I2123" s="10">
        <f>VLOOKUP(G2123,'PJM South (2018-2020)'!B$17528:C$26311,2,0)</f>
        <v>9.57</v>
      </c>
    </row>
    <row r="2124" spans="1:9" x14ac:dyDescent="0.25">
      <c r="A2124">
        <v>2020</v>
      </c>
      <c r="B2124">
        <v>3</v>
      </c>
      <c r="C2124">
        <v>29</v>
      </c>
      <c r="D2124">
        <v>10</v>
      </c>
      <c r="E2124">
        <v>1</v>
      </c>
      <c r="F2124" s="2">
        <f t="shared" si="33"/>
        <v>43919</v>
      </c>
      <c r="G2124" s="11">
        <v>43919.416666666664</v>
      </c>
      <c r="H2124" s="9">
        <f>VLOOKUP(F2124, 'Report Output'!$A$5:$Y$370, 'Hourly Table'!D2124+2, 0)</f>
        <v>18.29</v>
      </c>
      <c r="I2124" s="10">
        <f>VLOOKUP(G2124,'PJM South (2018-2020)'!B$17528:C$26311,2,0)</f>
        <v>11.45</v>
      </c>
    </row>
    <row r="2125" spans="1:9" x14ac:dyDescent="0.25">
      <c r="A2125">
        <v>2020</v>
      </c>
      <c r="B2125">
        <v>3</v>
      </c>
      <c r="C2125">
        <v>29</v>
      </c>
      <c r="D2125">
        <v>11</v>
      </c>
      <c r="E2125">
        <v>1</v>
      </c>
      <c r="F2125" s="2">
        <f t="shared" si="33"/>
        <v>43919</v>
      </c>
      <c r="G2125" s="11">
        <v>43919.458333333336</v>
      </c>
      <c r="H2125" s="9">
        <f>VLOOKUP(F2125, 'Report Output'!$A$5:$Y$370, 'Hourly Table'!D2125+2, 0)</f>
        <v>18.45</v>
      </c>
      <c r="I2125" s="10">
        <f>VLOOKUP(G2125,'PJM South (2018-2020)'!B$17528:C$26311,2,0)</f>
        <v>10.11</v>
      </c>
    </row>
    <row r="2126" spans="1:9" x14ac:dyDescent="0.25">
      <c r="A2126">
        <v>2020</v>
      </c>
      <c r="B2126">
        <v>3</v>
      </c>
      <c r="C2126">
        <v>29</v>
      </c>
      <c r="D2126">
        <v>12</v>
      </c>
      <c r="E2126">
        <v>1</v>
      </c>
      <c r="F2126" s="2">
        <f t="shared" si="33"/>
        <v>43919</v>
      </c>
      <c r="G2126" s="11">
        <v>43919.5</v>
      </c>
      <c r="H2126" s="9">
        <f>VLOOKUP(F2126, 'Report Output'!$A$5:$Y$370, 'Hourly Table'!D2126+2, 0)</f>
        <v>18.399999999999999</v>
      </c>
      <c r="I2126" s="10">
        <f>VLOOKUP(G2126,'PJM South (2018-2020)'!B$17528:C$26311,2,0)</f>
        <v>15.89</v>
      </c>
    </row>
    <row r="2127" spans="1:9" x14ac:dyDescent="0.25">
      <c r="A2127">
        <v>2020</v>
      </c>
      <c r="B2127">
        <v>3</v>
      </c>
      <c r="C2127">
        <v>29</v>
      </c>
      <c r="D2127">
        <v>13</v>
      </c>
      <c r="E2127">
        <v>1</v>
      </c>
      <c r="F2127" s="2">
        <f t="shared" si="33"/>
        <v>43919</v>
      </c>
      <c r="G2127" s="11">
        <v>43919.541666666664</v>
      </c>
      <c r="H2127" s="9">
        <f>VLOOKUP(F2127, 'Report Output'!$A$5:$Y$370, 'Hourly Table'!D2127+2, 0)</f>
        <v>18.25</v>
      </c>
      <c r="I2127" s="10">
        <f>VLOOKUP(G2127,'PJM South (2018-2020)'!B$17528:C$26311,2,0)</f>
        <v>15</v>
      </c>
    </row>
    <row r="2128" spans="1:9" x14ac:dyDescent="0.25">
      <c r="A2128">
        <v>2020</v>
      </c>
      <c r="B2128">
        <v>3</v>
      </c>
      <c r="C2128">
        <v>29</v>
      </c>
      <c r="D2128">
        <v>14</v>
      </c>
      <c r="E2128">
        <v>1</v>
      </c>
      <c r="F2128" s="2">
        <f t="shared" si="33"/>
        <v>43919</v>
      </c>
      <c r="G2128" s="11">
        <v>43919.583333333336</v>
      </c>
      <c r="H2128" s="9">
        <f>VLOOKUP(F2128, 'Report Output'!$A$5:$Y$370, 'Hourly Table'!D2128+2, 0)</f>
        <v>18.22</v>
      </c>
      <c r="I2128" s="10">
        <f>VLOOKUP(G2128,'PJM South (2018-2020)'!B$17528:C$26311,2,0)</f>
        <v>12.61</v>
      </c>
    </row>
    <row r="2129" spans="1:9" x14ac:dyDescent="0.25">
      <c r="A2129">
        <v>2020</v>
      </c>
      <c r="B2129">
        <v>3</v>
      </c>
      <c r="C2129">
        <v>29</v>
      </c>
      <c r="D2129">
        <v>15</v>
      </c>
      <c r="E2129">
        <v>1</v>
      </c>
      <c r="F2129" s="2">
        <f t="shared" si="33"/>
        <v>43919</v>
      </c>
      <c r="G2129" s="11">
        <v>43919.625</v>
      </c>
      <c r="H2129" s="9">
        <f>VLOOKUP(F2129, 'Report Output'!$A$5:$Y$370, 'Hourly Table'!D2129+2, 0)</f>
        <v>18.29</v>
      </c>
      <c r="I2129" s="10">
        <f>VLOOKUP(G2129,'PJM South (2018-2020)'!B$17528:C$26311,2,0)</f>
        <v>9.1199999999999992</v>
      </c>
    </row>
    <row r="2130" spans="1:9" x14ac:dyDescent="0.25">
      <c r="A2130">
        <v>2020</v>
      </c>
      <c r="B2130">
        <v>3</v>
      </c>
      <c r="C2130">
        <v>29</v>
      </c>
      <c r="D2130">
        <v>16</v>
      </c>
      <c r="E2130">
        <v>1</v>
      </c>
      <c r="F2130" s="2">
        <f t="shared" si="33"/>
        <v>43919</v>
      </c>
      <c r="G2130" s="11">
        <v>43919.666666666664</v>
      </c>
      <c r="H2130" s="9">
        <f>VLOOKUP(F2130, 'Report Output'!$A$5:$Y$370, 'Hourly Table'!D2130+2, 0)</f>
        <v>18.36</v>
      </c>
      <c r="I2130" s="10">
        <f>VLOOKUP(G2130,'PJM South (2018-2020)'!B$17528:C$26311,2,0)</f>
        <v>13.59</v>
      </c>
    </row>
    <row r="2131" spans="1:9" x14ac:dyDescent="0.25">
      <c r="A2131">
        <v>2020</v>
      </c>
      <c r="B2131">
        <v>3</v>
      </c>
      <c r="C2131">
        <v>29</v>
      </c>
      <c r="D2131">
        <v>17</v>
      </c>
      <c r="E2131">
        <v>1</v>
      </c>
      <c r="F2131" s="2">
        <f t="shared" si="33"/>
        <v>43919</v>
      </c>
      <c r="G2131" s="11">
        <v>43919.708333333336</v>
      </c>
      <c r="H2131" s="9">
        <f>VLOOKUP(F2131, 'Report Output'!$A$5:$Y$370, 'Hourly Table'!D2131+2, 0)</f>
        <v>18.38</v>
      </c>
      <c r="I2131" s="10">
        <f>VLOOKUP(G2131,'PJM South (2018-2020)'!B$17528:C$26311,2,0)</f>
        <v>12.04</v>
      </c>
    </row>
    <row r="2132" spans="1:9" x14ac:dyDescent="0.25">
      <c r="A2132">
        <v>2020</v>
      </c>
      <c r="B2132">
        <v>3</v>
      </c>
      <c r="C2132">
        <v>29</v>
      </c>
      <c r="D2132">
        <v>18</v>
      </c>
      <c r="E2132">
        <v>1</v>
      </c>
      <c r="F2132" s="2">
        <f t="shared" si="33"/>
        <v>43919</v>
      </c>
      <c r="G2132" s="11">
        <v>43919.75</v>
      </c>
      <c r="H2132" s="9">
        <f>VLOOKUP(F2132, 'Report Output'!$A$5:$Y$370, 'Hourly Table'!D2132+2, 0)</f>
        <v>18.309999999999999</v>
      </c>
      <c r="I2132" s="10">
        <f>VLOOKUP(G2132,'PJM South (2018-2020)'!B$17528:C$26311,2,0)</f>
        <v>14.81</v>
      </c>
    </row>
    <row r="2133" spans="1:9" x14ac:dyDescent="0.25">
      <c r="A2133">
        <v>2020</v>
      </c>
      <c r="B2133">
        <v>3</v>
      </c>
      <c r="C2133">
        <v>29</v>
      </c>
      <c r="D2133">
        <v>19</v>
      </c>
      <c r="E2133">
        <v>1</v>
      </c>
      <c r="F2133" s="2">
        <f t="shared" si="33"/>
        <v>43919</v>
      </c>
      <c r="G2133" s="11">
        <v>43919.791666666664</v>
      </c>
      <c r="H2133" s="9">
        <f>VLOOKUP(F2133, 'Report Output'!$A$5:$Y$370, 'Hourly Table'!D2133+2, 0)</f>
        <v>18.41</v>
      </c>
      <c r="I2133" s="10">
        <f>VLOOKUP(G2133,'PJM South (2018-2020)'!B$17528:C$26311,2,0)</f>
        <v>16.43</v>
      </c>
    </row>
    <row r="2134" spans="1:9" x14ac:dyDescent="0.25">
      <c r="A2134">
        <v>2020</v>
      </c>
      <c r="B2134">
        <v>3</v>
      </c>
      <c r="C2134">
        <v>29</v>
      </c>
      <c r="D2134">
        <v>20</v>
      </c>
      <c r="E2134">
        <v>1</v>
      </c>
      <c r="F2134" s="2">
        <f t="shared" si="33"/>
        <v>43919</v>
      </c>
      <c r="G2134" s="11">
        <v>43919.833333333336</v>
      </c>
      <c r="H2134" s="9">
        <f>VLOOKUP(F2134, 'Report Output'!$A$5:$Y$370, 'Hourly Table'!D2134+2, 0)</f>
        <v>18.3</v>
      </c>
      <c r="I2134" s="10">
        <f>VLOOKUP(G2134,'PJM South (2018-2020)'!B$17528:C$26311,2,0)</f>
        <v>28.66</v>
      </c>
    </row>
    <row r="2135" spans="1:9" x14ac:dyDescent="0.25">
      <c r="A2135">
        <v>2020</v>
      </c>
      <c r="B2135">
        <v>3</v>
      </c>
      <c r="C2135">
        <v>29</v>
      </c>
      <c r="D2135">
        <v>21</v>
      </c>
      <c r="E2135">
        <v>1</v>
      </c>
      <c r="F2135" s="2">
        <f t="shared" si="33"/>
        <v>43919</v>
      </c>
      <c r="G2135" s="11">
        <v>43919.875</v>
      </c>
      <c r="H2135" s="9">
        <f>VLOOKUP(F2135, 'Report Output'!$A$5:$Y$370, 'Hourly Table'!D2135+2, 0)</f>
        <v>18.170000000000002</v>
      </c>
      <c r="I2135" s="10">
        <f>VLOOKUP(G2135,'PJM South (2018-2020)'!B$17528:C$26311,2,0)</f>
        <v>16.329999999999998</v>
      </c>
    </row>
    <row r="2136" spans="1:9" x14ac:dyDescent="0.25">
      <c r="A2136">
        <v>2020</v>
      </c>
      <c r="B2136">
        <v>3</v>
      </c>
      <c r="C2136">
        <v>29</v>
      </c>
      <c r="D2136">
        <v>22</v>
      </c>
      <c r="E2136">
        <v>1</v>
      </c>
      <c r="F2136" s="2">
        <f t="shared" si="33"/>
        <v>43919</v>
      </c>
      <c r="G2136" s="11">
        <v>43919.916666666664</v>
      </c>
      <c r="H2136" s="9">
        <f>VLOOKUP(F2136, 'Report Output'!$A$5:$Y$370, 'Hourly Table'!D2136+2, 0)</f>
        <v>18.12</v>
      </c>
      <c r="I2136" s="10">
        <f>VLOOKUP(G2136,'PJM South (2018-2020)'!B$17528:C$26311,2,0)</f>
        <v>12.47</v>
      </c>
    </row>
    <row r="2137" spans="1:9" x14ac:dyDescent="0.25">
      <c r="A2137">
        <v>2020</v>
      </c>
      <c r="B2137">
        <v>3</v>
      </c>
      <c r="C2137">
        <v>29</v>
      </c>
      <c r="D2137">
        <v>23</v>
      </c>
      <c r="E2137">
        <v>1</v>
      </c>
      <c r="F2137" s="2">
        <f t="shared" si="33"/>
        <v>43919</v>
      </c>
      <c r="G2137" s="11">
        <v>43919.958333333336</v>
      </c>
      <c r="H2137" s="9">
        <f>VLOOKUP(F2137, 'Report Output'!$A$5:$Y$370, 'Hourly Table'!D2137+2, 0)</f>
        <v>18</v>
      </c>
      <c r="I2137" s="10">
        <f>VLOOKUP(G2137,'PJM South (2018-2020)'!B$17528:C$26311,2,0)</f>
        <v>10.210000000000001</v>
      </c>
    </row>
    <row r="2138" spans="1:9" x14ac:dyDescent="0.25">
      <c r="A2138">
        <v>2020</v>
      </c>
      <c r="B2138">
        <v>3</v>
      </c>
      <c r="C2138">
        <v>30</v>
      </c>
      <c r="D2138">
        <v>0</v>
      </c>
      <c r="E2138">
        <v>2</v>
      </c>
      <c r="F2138" s="2">
        <f t="shared" si="33"/>
        <v>43920</v>
      </c>
      <c r="G2138" s="11">
        <v>43920</v>
      </c>
      <c r="H2138" s="9">
        <f>VLOOKUP(F2138, 'Report Output'!$A$5:$Y$370, 'Hourly Table'!D2138+2, 0)</f>
        <v>17.579999999999998</v>
      </c>
      <c r="I2138" s="10">
        <f>VLOOKUP(G2138,'PJM South (2018-2020)'!B$17528:C$26311,2,0)</f>
        <v>8.15</v>
      </c>
    </row>
    <row r="2139" spans="1:9" x14ac:dyDescent="0.25">
      <c r="A2139">
        <v>2020</v>
      </c>
      <c r="B2139">
        <v>3</v>
      </c>
      <c r="C2139">
        <v>30</v>
      </c>
      <c r="D2139">
        <v>1</v>
      </c>
      <c r="E2139">
        <v>2</v>
      </c>
      <c r="F2139" s="2">
        <f t="shared" si="33"/>
        <v>43920</v>
      </c>
      <c r="G2139" s="11">
        <v>43920.041666666664</v>
      </c>
      <c r="H2139" s="9">
        <f>VLOOKUP(F2139, 'Report Output'!$A$5:$Y$370, 'Hourly Table'!D2139+2, 0)</f>
        <v>17.22</v>
      </c>
      <c r="I2139" s="10">
        <f>VLOOKUP(G2139,'PJM South (2018-2020)'!B$17528:C$26311,2,0)</f>
        <v>7.82</v>
      </c>
    </row>
    <row r="2140" spans="1:9" x14ac:dyDescent="0.25">
      <c r="A2140">
        <v>2020</v>
      </c>
      <c r="B2140">
        <v>3</v>
      </c>
      <c r="C2140">
        <v>30</v>
      </c>
      <c r="D2140">
        <v>2</v>
      </c>
      <c r="E2140">
        <v>2</v>
      </c>
      <c r="F2140" s="2">
        <f t="shared" si="33"/>
        <v>43920</v>
      </c>
      <c r="G2140" s="11">
        <v>43920.083333333336</v>
      </c>
      <c r="H2140" s="9">
        <f>VLOOKUP(F2140, 'Report Output'!$A$5:$Y$370, 'Hourly Table'!D2140+2, 0)</f>
        <v>17.13</v>
      </c>
      <c r="I2140" s="10">
        <f>VLOOKUP(G2140,'PJM South (2018-2020)'!B$17528:C$26311,2,0)</f>
        <v>7.57</v>
      </c>
    </row>
    <row r="2141" spans="1:9" x14ac:dyDescent="0.25">
      <c r="A2141">
        <v>2020</v>
      </c>
      <c r="B2141">
        <v>3</v>
      </c>
      <c r="C2141">
        <v>30</v>
      </c>
      <c r="D2141">
        <v>3</v>
      </c>
      <c r="E2141">
        <v>2</v>
      </c>
      <c r="F2141" s="2">
        <f t="shared" si="33"/>
        <v>43920</v>
      </c>
      <c r="G2141" s="11">
        <v>43920.125</v>
      </c>
      <c r="H2141" s="9">
        <f>VLOOKUP(F2141, 'Report Output'!$A$5:$Y$370, 'Hourly Table'!D2141+2, 0)</f>
        <v>17.239999999999998</v>
      </c>
      <c r="I2141" s="10">
        <f>VLOOKUP(G2141,'PJM South (2018-2020)'!B$17528:C$26311,2,0)</f>
        <v>7.59</v>
      </c>
    </row>
    <row r="2142" spans="1:9" x14ac:dyDescent="0.25">
      <c r="A2142">
        <v>2020</v>
      </c>
      <c r="B2142">
        <v>3</v>
      </c>
      <c r="C2142">
        <v>30</v>
      </c>
      <c r="D2142">
        <v>4</v>
      </c>
      <c r="E2142">
        <v>2</v>
      </c>
      <c r="F2142" s="2">
        <f t="shared" si="33"/>
        <v>43920</v>
      </c>
      <c r="G2142" s="11">
        <v>43920.166666666664</v>
      </c>
      <c r="H2142" s="9">
        <f>VLOOKUP(F2142, 'Report Output'!$A$5:$Y$370, 'Hourly Table'!D2142+2, 0)</f>
        <v>17.55</v>
      </c>
      <c r="I2142" s="10">
        <f>VLOOKUP(G2142,'PJM South (2018-2020)'!B$17528:C$26311,2,0)</f>
        <v>7.54</v>
      </c>
    </row>
    <row r="2143" spans="1:9" x14ac:dyDescent="0.25">
      <c r="A2143">
        <v>2020</v>
      </c>
      <c r="B2143">
        <v>3</v>
      </c>
      <c r="C2143">
        <v>30</v>
      </c>
      <c r="D2143">
        <v>5</v>
      </c>
      <c r="E2143">
        <v>2</v>
      </c>
      <c r="F2143" s="2">
        <f t="shared" si="33"/>
        <v>43920</v>
      </c>
      <c r="G2143" s="11">
        <v>43920.208333333336</v>
      </c>
      <c r="H2143" s="9">
        <f>VLOOKUP(F2143, 'Report Output'!$A$5:$Y$370, 'Hourly Table'!D2143+2, 0)</f>
        <v>17.98</v>
      </c>
      <c r="I2143" s="10">
        <f>VLOOKUP(G2143,'PJM South (2018-2020)'!B$17528:C$26311,2,0)</f>
        <v>7.1</v>
      </c>
    </row>
    <row r="2144" spans="1:9" x14ac:dyDescent="0.25">
      <c r="A2144">
        <v>2020</v>
      </c>
      <c r="B2144">
        <v>3</v>
      </c>
      <c r="C2144">
        <v>30</v>
      </c>
      <c r="D2144">
        <v>6</v>
      </c>
      <c r="E2144">
        <v>2</v>
      </c>
      <c r="F2144" s="2">
        <f t="shared" si="33"/>
        <v>43920</v>
      </c>
      <c r="G2144" s="11">
        <v>43920.25</v>
      </c>
      <c r="H2144" s="9">
        <f>VLOOKUP(F2144, 'Report Output'!$A$5:$Y$370, 'Hourly Table'!D2144+2, 0)</f>
        <v>18.149999999999999</v>
      </c>
      <c r="I2144" s="10">
        <f>VLOOKUP(G2144,'PJM South (2018-2020)'!B$17528:C$26311,2,0)</f>
        <v>10.53</v>
      </c>
    </row>
    <row r="2145" spans="1:9" x14ac:dyDescent="0.25">
      <c r="A2145">
        <v>2020</v>
      </c>
      <c r="B2145">
        <v>3</v>
      </c>
      <c r="C2145">
        <v>30</v>
      </c>
      <c r="D2145">
        <v>7</v>
      </c>
      <c r="E2145">
        <v>2</v>
      </c>
      <c r="F2145" s="2">
        <f t="shared" si="33"/>
        <v>43920</v>
      </c>
      <c r="G2145" s="11">
        <v>43920.291666666664</v>
      </c>
      <c r="H2145" s="9">
        <f>VLOOKUP(F2145, 'Report Output'!$A$5:$Y$370, 'Hourly Table'!D2145+2, 0)</f>
        <v>18.260000000000002</v>
      </c>
      <c r="I2145" s="10">
        <f>VLOOKUP(G2145,'PJM South (2018-2020)'!B$17528:C$26311,2,0)</f>
        <v>12.7</v>
      </c>
    </row>
    <row r="2146" spans="1:9" x14ac:dyDescent="0.25">
      <c r="A2146">
        <v>2020</v>
      </c>
      <c r="B2146">
        <v>3</v>
      </c>
      <c r="C2146">
        <v>30</v>
      </c>
      <c r="D2146">
        <v>8</v>
      </c>
      <c r="E2146">
        <v>2</v>
      </c>
      <c r="F2146" s="2">
        <f t="shared" si="33"/>
        <v>43920</v>
      </c>
      <c r="G2146" s="11">
        <v>43920.333333333336</v>
      </c>
      <c r="H2146" s="9">
        <f>VLOOKUP(F2146, 'Report Output'!$A$5:$Y$370, 'Hourly Table'!D2146+2, 0)</f>
        <v>18.32</v>
      </c>
      <c r="I2146" s="10">
        <f>VLOOKUP(G2146,'PJM South (2018-2020)'!B$17528:C$26311,2,0)</f>
        <v>16.43</v>
      </c>
    </row>
    <row r="2147" spans="1:9" x14ac:dyDescent="0.25">
      <c r="A2147">
        <v>2020</v>
      </c>
      <c r="B2147">
        <v>3</v>
      </c>
      <c r="C2147">
        <v>30</v>
      </c>
      <c r="D2147">
        <v>9</v>
      </c>
      <c r="E2147">
        <v>2</v>
      </c>
      <c r="F2147" s="2">
        <f t="shared" si="33"/>
        <v>43920</v>
      </c>
      <c r="G2147" s="11">
        <v>43920.375</v>
      </c>
      <c r="H2147" s="9">
        <f>VLOOKUP(F2147, 'Report Output'!$A$5:$Y$370, 'Hourly Table'!D2147+2, 0)</f>
        <v>18.57</v>
      </c>
      <c r="I2147" s="10">
        <f>VLOOKUP(G2147,'PJM South (2018-2020)'!B$17528:C$26311,2,0)</f>
        <v>16.43</v>
      </c>
    </row>
    <row r="2148" spans="1:9" x14ac:dyDescent="0.25">
      <c r="A2148">
        <v>2020</v>
      </c>
      <c r="B2148">
        <v>3</v>
      </c>
      <c r="C2148">
        <v>30</v>
      </c>
      <c r="D2148">
        <v>10</v>
      </c>
      <c r="E2148">
        <v>2</v>
      </c>
      <c r="F2148" s="2">
        <f t="shared" si="33"/>
        <v>43920</v>
      </c>
      <c r="G2148" s="11">
        <v>43920.416666666664</v>
      </c>
      <c r="H2148" s="9">
        <f>VLOOKUP(F2148, 'Report Output'!$A$5:$Y$370, 'Hourly Table'!D2148+2, 0)</f>
        <v>18.649999999999999</v>
      </c>
      <c r="I2148" s="10">
        <f>VLOOKUP(G2148,'PJM South (2018-2020)'!B$17528:C$26311,2,0)</f>
        <v>15.29</v>
      </c>
    </row>
    <row r="2149" spans="1:9" x14ac:dyDescent="0.25">
      <c r="A2149">
        <v>2020</v>
      </c>
      <c r="B2149">
        <v>3</v>
      </c>
      <c r="C2149">
        <v>30</v>
      </c>
      <c r="D2149">
        <v>11</v>
      </c>
      <c r="E2149">
        <v>2</v>
      </c>
      <c r="F2149" s="2">
        <f t="shared" si="33"/>
        <v>43920</v>
      </c>
      <c r="G2149" s="11">
        <v>43920.458333333336</v>
      </c>
      <c r="H2149" s="9">
        <f>VLOOKUP(F2149, 'Report Output'!$A$5:$Y$370, 'Hourly Table'!D2149+2, 0)</f>
        <v>18.649999999999999</v>
      </c>
      <c r="I2149" s="10">
        <f>VLOOKUP(G2149,'PJM South (2018-2020)'!B$17528:C$26311,2,0)</f>
        <v>17.3</v>
      </c>
    </row>
    <row r="2150" spans="1:9" x14ac:dyDescent="0.25">
      <c r="A2150">
        <v>2020</v>
      </c>
      <c r="B2150">
        <v>3</v>
      </c>
      <c r="C2150">
        <v>30</v>
      </c>
      <c r="D2150">
        <v>12</v>
      </c>
      <c r="E2150">
        <v>2</v>
      </c>
      <c r="F2150" s="2">
        <f t="shared" si="33"/>
        <v>43920</v>
      </c>
      <c r="G2150" s="11">
        <v>43920.5</v>
      </c>
      <c r="H2150" s="9">
        <f>VLOOKUP(F2150, 'Report Output'!$A$5:$Y$370, 'Hourly Table'!D2150+2, 0)</f>
        <v>18.579999999999998</v>
      </c>
      <c r="I2150" s="10">
        <f>VLOOKUP(G2150,'PJM South (2018-2020)'!B$17528:C$26311,2,0)</f>
        <v>17.510000000000002</v>
      </c>
    </row>
    <row r="2151" spans="1:9" x14ac:dyDescent="0.25">
      <c r="A2151">
        <v>2020</v>
      </c>
      <c r="B2151">
        <v>3</v>
      </c>
      <c r="C2151">
        <v>30</v>
      </c>
      <c r="D2151">
        <v>13</v>
      </c>
      <c r="E2151">
        <v>2</v>
      </c>
      <c r="F2151" s="2">
        <f t="shared" si="33"/>
        <v>43920</v>
      </c>
      <c r="G2151" s="11">
        <v>43920.541666666664</v>
      </c>
      <c r="H2151" s="9">
        <f>VLOOKUP(F2151, 'Report Output'!$A$5:$Y$370, 'Hourly Table'!D2151+2, 0)</f>
        <v>18.510000000000002</v>
      </c>
      <c r="I2151" s="10">
        <f>VLOOKUP(G2151,'PJM South (2018-2020)'!B$17528:C$26311,2,0)</f>
        <v>15.08</v>
      </c>
    </row>
    <row r="2152" spans="1:9" x14ac:dyDescent="0.25">
      <c r="A2152">
        <v>2020</v>
      </c>
      <c r="B2152">
        <v>3</v>
      </c>
      <c r="C2152">
        <v>30</v>
      </c>
      <c r="D2152">
        <v>14</v>
      </c>
      <c r="E2152">
        <v>2</v>
      </c>
      <c r="F2152" s="2">
        <f t="shared" si="33"/>
        <v>43920</v>
      </c>
      <c r="G2152" s="11">
        <v>43920.583333333336</v>
      </c>
      <c r="H2152" s="9">
        <f>VLOOKUP(F2152, 'Report Output'!$A$5:$Y$370, 'Hourly Table'!D2152+2, 0)</f>
        <v>18.440000000000001</v>
      </c>
      <c r="I2152" s="10">
        <f>VLOOKUP(G2152,'PJM South (2018-2020)'!B$17528:C$26311,2,0)</f>
        <v>14.03</v>
      </c>
    </row>
    <row r="2153" spans="1:9" x14ac:dyDescent="0.25">
      <c r="A2153">
        <v>2020</v>
      </c>
      <c r="B2153">
        <v>3</v>
      </c>
      <c r="C2153">
        <v>30</v>
      </c>
      <c r="D2153">
        <v>15</v>
      </c>
      <c r="E2153">
        <v>2</v>
      </c>
      <c r="F2153" s="2">
        <f t="shared" si="33"/>
        <v>43920</v>
      </c>
      <c r="G2153" s="11">
        <v>43920.625</v>
      </c>
      <c r="H2153" s="9">
        <f>VLOOKUP(F2153, 'Report Output'!$A$5:$Y$370, 'Hourly Table'!D2153+2, 0)</f>
        <v>18.440000000000001</v>
      </c>
      <c r="I2153" s="10">
        <f>VLOOKUP(G2153,'PJM South (2018-2020)'!B$17528:C$26311,2,0)</f>
        <v>22.69</v>
      </c>
    </row>
    <row r="2154" spans="1:9" x14ac:dyDescent="0.25">
      <c r="A2154">
        <v>2020</v>
      </c>
      <c r="B2154">
        <v>3</v>
      </c>
      <c r="C2154">
        <v>30</v>
      </c>
      <c r="D2154">
        <v>16</v>
      </c>
      <c r="E2154">
        <v>2</v>
      </c>
      <c r="F2154" s="2">
        <f t="shared" si="33"/>
        <v>43920</v>
      </c>
      <c r="G2154" s="11">
        <v>43920.666666666664</v>
      </c>
      <c r="H2154" s="9">
        <f>VLOOKUP(F2154, 'Report Output'!$A$5:$Y$370, 'Hourly Table'!D2154+2, 0)</f>
        <v>18.5</v>
      </c>
      <c r="I2154" s="10">
        <f>VLOOKUP(G2154,'PJM South (2018-2020)'!B$17528:C$26311,2,0)</f>
        <v>67.64</v>
      </c>
    </row>
    <row r="2155" spans="1:9" x14ac:dyDescent="0.25">
      <c r="A2155">
        <v>2020</v>
      </c>
      <c r="B2155">
        <v>3</v>
      </c>
      <c r="C2155">
        <v>30</v>
      </c>
      <c r="D2155">
        <v>17</v>
      </c>
      <c r="E2155">
        <v>2</v>
      </c>
      <c r="F2155" s="2">
        <f t="shared" si="33"/>
        <v>43920</v>
      </c>
      <c r="G2155" s="11">
        <v>43920.708333333336</v>
      </c>
      <c r="H2155" s="9">
        <f>VLOOKUP(F2155, 'Report Output'!$A$5:$Y$370, 'Hourly Table'!D2155+2, 0)</f>
        <v>18.5</v>
      </c>
      <c r="I2155" s="10">
        <f>VLOOKUP(G2155,'PJM South (2018-2020)'!B$17528:C$26311,2,0)</f>
        <v>18.170000000000002</v>
      </c>
    </row>
    <row r="2156" spans="1:9" x14ac:dyDescent="0.25">
      <c r="A2156">
        <v>2020</v>
      </c>
      <c r="B2156">
        <v>3</v>
      </c>
      <c r="C2156">
        <v>30</v>
      </c>
      <c r="D2156">
        <v>18</v>
      </c>
      <c r="E2156">
        <v>2</v>
      </c>
      <c r="F2156" s="2">
        <f t="shared" si="33"/>
        <v>43920</v>
      </c>
      <c r="G2156" s="11">
        <v>43920.75</v>
      </c>
      <c r="H2156" s="9">
        <f>VLOOKUP(F2156, 'Report Output'!$A$5:$Y$370, 'Hourly Table'!D2156+2, 0)</f>
        <v>18.489999999999998</v>
      </c>
      <c r="I2156" s="10">
        <f>VLOOKUP(G2156,'PJM South (2018-2020)'!B$17528:C$26311,2,0)</f>
        <v>18.989999999999998</v>
      </c>
    </row>
    <row r="2157" spans="1:9" x14ac:dyDescent="0.25">
      <c r="A2157">
        <v>2020</v>
      </c>
      <c r="B2157">
        <v>3</v>
      </c>
      <c r="C2157">
        <v>30</v>
      </c>
      <c r="D2157">
        <v>19</v>
      </c>
      <c r="E2157">
        <v>2</v>
      </c>
      <c r="F2157" s="2">
        <f t="shared" si="33"/>
        <v>43920</v>
      </c>
      <c r="G2157" s="11">
        <v>43920.791666666664</v>
      </c>
      <c r="H2157" s="9">
        <f>VLOOKUP(F2157, 'Report Output'!$A$5:$Y$370, 'Hourly Table'!D2157+2, 0)</f>
        <v>18.690000000000001</v>
      </c>
      <c r="I2157" s="10">
        <f>VLOOKUP(G2157,'PJM South (2018-2020)'!B$17528:C$26311,2,0)</f>
        <v>20.68</v>
      </c>
    </row>
    <row r="2158" spans="1:9" x14ac:dyDescent="0.25">
      <c r="A2158">
        <v>2020</v>
      </c>
      <c r="B2158">
        <v>3</v>
      </c>
      <c r="C2158">
        <v>30</v>
      </c>
      <c r="D2158">
        <v>20</v>
      </c>
      <c r="E2158">
        <v>2</v>
      </c>
      <c r="F2158" s="2">
        <f t="shared" si="33"/>
        <v>43920</v>
      </c>
      <c r="G2158" s="11">
        <v>43920.833333333336</v>
      </c>
      <c r="H2158" s="9">
        <f>VLOOKUP(F2158, 'Report Output'!$A$5:$Y$370, 'Hourly Table'!D2158+2, 0)</f>
        <v>18.61</v>
      </c>
      <c r="I2158" s="10">
        <f>VLOOKUP(G2158,'PJM South (2018-2020)'!B$17528:C$26311,2,0)</f>
        <v>19.3</v>
      </c>
    </row>
    <row r="2159" spans="1:9" x14ac:dyDescent="0.25">
      <c r="A2159">
        <v>2020</v>
      </c>
      <c r="B2159">
        <v>3</v>
      </c>
      <c r="C2159">
        <v>30</v>
      </c>
      <c r="D2159">
        <v>21</v>
      </c>
      <c r="E2159">
        <v>2</v>
      </c>
      <c r="F2159" s="2">
        <f t="shared" si="33"/>
        <v>43920</v>
      </c>
      <c r="G2159" s="11">
        <v>43920.875</v>
      </c>
      <c r="H2159" s="9">
        <f>VLOOKUP(F2159, 'Report Output'!$A$5:$Y$370, 'Hourly Table'!D2159+2, 0)</f>
        <v>18.350000000000001</v>
      </c>
      <c r="I2159" s="10">
        <f>VLOOKUP(G2159,'PJM South (2018-2020)'!B$17528:C$26311,2,0)</f>
        <v>17.21</v>
      </c>
    </row>
    <row r="2160" spans="1:9" x14ac:dyDescent="0.25">
      <c r="A2160">
        <v>2020</v>
      </c>
      <c r="B2160">
        <v>3</v>
      </c>
      <c r="C2160">
        <v>30</v>
      </c>
      <c r="D2160">
        <v>22</v>
      </c>
      <c r="E2160">
        <v>2</v>
      </c>
      <c r="F2160" s="2">
        <f t="shared" si="33"/>
        <v>43920</v>
      </c>
      <c r="G2160" s="11">
        <v>43920.916666666664</v>
      </c>
      <c r="H2160" s="9">
        <f>VLOOKUP(F2160, 'Report Output'!$A$5:$Y$370, 'Hourly Table'!D2160+2, 0)</f>
        <v>18.14</v>
      </c>
      <c r="I2160" s="10">
        <f>VLOOKUP(G2160,'PJM South (2018-2020)'!B$17528:C$26311,2,0)</f>
        <v>14.64</v>
      </c>
    </row>
    <row r="2161" spans="1:9" x14ac:dyDescent="0.25">
      <c r="A2161">
        <v>2020</v>
      </c>
      <c r="B2161">
        <v>3</v>
      </c>
      <c r="C2161">
        <v>30</v>
      </c>
      <c r="D2161">
        <v>23</v>
      </c>
      <c r="E2161">
        <v>2</v>
      </c>
      <c r="F2161" s="2">
        <f t="shared" si="33"/>
        <v>43920</v>
      </c>
      <c r="G2161" s="11">
        <v>43920.958333333336</v>
      </c>
      <c r="H2161" s="9">
        <f>VLOOKUP(F2161, 'Report Output'!$A$5:$Y$370, 'Hourly Table'!D2161+2, 0)</f>
        <v>17.670000000000002</v>
      </c>
      <c r="I2161" s="10">
        <f>VLOOKUP(G2161,'PJM South (2018-2020)'!B$17528:C$26311,2,0)</f>
        <v>14.8</v>
      </c>
    </row>
    <row r="2162" spans="1:9" x14ac:dyDescent="0.25">
      <c r="A2162">
        <v>2020</v>
      </c>
      <c r="B2162">
        <v>3</v>
      </c>
      <c r="C2162">
        <v>31</v>
      </c>
      <c r="D2162">
        <v>0</v>
      </c>
      <c r="E2162">
        <v>3</v>
      </c>
      <c r="F2162" s="2">
        <f t="shared" si="33"/>
        <v>43921</v>
      </c>
      <c r="G2162" s="11">
        <v>43921</v>
      </c>
      <c r="H2162" s="9">
        <f>VLOOKUP(F2162, 'Report Output'!$A$5:$Y$370, 'Hourly Table'!D2162+2, 0)</f>
        <v>18.510000000000002</v>
      </c>
      <c r="I2162" s="10">
        <f>VLOOKUP(G2162,'PJM South (2018-2020)'!B$17528:C$26311,2,0)</f>
        <v>11.29</v>
      </c>
    </row>
    <row r="2163" spans="1:9" x14ac:dyDescent="0.25">
      <c r="A2163">
        <v>2020</v>
      </c>
      <c r="B2163">
        <v>3</v>
      </c>
      <c r="C2163">
        <v>31</v>
      </c>
      <c r="D2163">
        <v>1</v>
      </c>
      <c r="E2163">
        <v>3</v>
      </c>
      <c r="F2163" s="2">
        <f t="shared" si="33"/>
        <v>43921</v>
      </c>
      <c r="G2163" s="11">
        <v>43921.041666666664</v>
      </c>
      <c r="H2163" s="9">
        <f>VLOOKUP(F2163, 'Report Output'!$A$5:$Y$370, 'Hourly Table'!D2163+2, 0)</f>
        <v>18.12</v>
      </c>
      <c r="I2163" s="10">
        <f>VLOOKUP(G2163,'PJM South (2018-2020)'!B$17528:C$26311,2,0)</f>
        <v>11.46</v>
      </c>
    </row>
    <row r="2164" spans="1:9" x14ac:dyDescent="0.25">
      <c r="A2164">
        <v>2020</v>
      </c>
      <c r="B2164">
        <v>3</v>
      </c>
      <c r="C2164">
        <v>31</v>
      </c>
      <c r="D2164">
        <v>2</v>
      </c>
      <c r="E2164">
        <v>3</v>
      </c>
      <c r="F2164" s="2">
        <f t="shared" si="33"/>
        <v>43921</v>
      </c>
      <c r="G2164" s="11">
        <v>43921.083333333336</v>
      </c>
      <c r="H2164" s="9">
        <f>VLOOKUP(F2164, 'Report Output'!$A$5:$Y$370, 'Hourly Table'!D2164+2, 0)</f>
        <v>15.63</v>
      </c>
      <c r="I2164" s="10">
        <f>VLOOKUP(G2164,'PJM South (2018-2020)'!B$17528:C$26311,2,0)</f>
        <v>10.94</v>
      </c>
    </row>
    <row r="2165" spans="1:9" x14ac:dyDescent="0.25">
      <c r="A2165">
        <v>2020</v>
      </c>
      <c r="B2165">
        <v>3</v>
      </c>
      <c r="C2165">
        <v>31</v>
      </c>
      <c r="D2165">
        <v>3</v>
      </c>
      <c r="E2165">
        <v>3</v>
      </c>
      <c r="F2165" s="2">
        <f t="shared" si="33"/>
        <v>43921</v>
      </c>
      <c r="G2165" s="11">
        <v>43921.125</v>
      </c>
      <c r="H2165" s="9">
        <f>VLOOKUP(F2165, 'Report Output'!$A$5:$Y$370, 'Hourly Table'!D2165+2, 0)</f>
        <v>18.22</v>
      </c>
      <c r="I2165" s="10">
        <f>VLOOKUP(G2165,'PJM South (2018-2020)'!B$17528:C$26311,2,0)</f>
        <v>10.85</v>
      </c>
    </row>
    <row r="2166" spans="1:9" x14ac:dyDescent="0.25">
      <c r="A2166">
        <v>2020</v>
      </c>
      <c r="B2166">
        <v>3</v>
      </c>
      <c r="C2166">
        <v>31</v>
      </c>
      <c r="D2166">
        <v>4</v>
      </c>
      <c r="E2166">
        <v>3</v>
      </c>
      <c r="F2166" s="2">
        <f t="shared" si="33"/>
        <v>43921</v>
      </c>
      <c r="G2166" s="11">
        <v>43921.166666666664</v>
      </c>
      <c r="H2166" s="9">
        <f>VLOOKUP(F2166, 'Report Output'!$A$5:$Y$370, 'Hourly Table'!D2166+2, 0)</f>
        <v>18.2</v>
      </c>
      <c r="I2166" s="10">
        <f>VLOOKUP(G2166,'PJM South (2018-2020)'!B$17528:C$26311,2,0)</f>
        <v>10.62</v>
      </c>
    </row>
    <row r="2167" spans="1:9" x14ac:dyDescent="0.25">
      <c r="A2167">
        <v>2020</v>
      </c>
      <c r="B2167">
        <v>3</v>
      </c>
      <c r="C2167">
        <v>31</v>
      </c>
      <c r="D2167">
        <v>5</v>
      </c>
      <c r="E2167">
        <v>3</v>
      </c>
      <c r="F2167" s="2">
        <f t="shared" si="33"/>
        <v>43921</v>
      </c>
      <c r="G2167" s="11">
        <v>43921.208333333336</v>
      </c>
      <c r="H2167" s="9">
        <f>VLOOKUP(F2167, 'Report Output'!$A$5:$Y$370, 'Hourly Table'!D2167+2, 0)</f>
        <v>18.420000000000002</v>
      </c>
      <c r="I2167" s="10">
        <f>VLOOKUP(G2167,'PJM South (2018-2020)'!B$17528:C$26311,2,0)</f>
        <v>12.6</v>
      </c>
    </row>
    <row r="2168" spans="1:9" x14ac:dyDescent="0.25">
      <c r="A2168">
        <v>2020</v>
      </c>
      <c r="B2168">
        <v>3</v>
      </c>
      <c r="C2168">
        <v>31</v>
      </c>
      <c r="D2168">
        <v>6</v>
      </c>
      <c r="E2168">
        <v>3</v>
      </c>
      <c r="F2168" s="2">
        <f t="shared" si="33"/>
        <v>43921</v>
      </c>
      <c r="G2168" s="11">
        <v>43921.25</v>
      </c>
      <c r="H2168" s="9">
        <f>VLOOKUP(F2168, 'Report Output'!$A$5:$Y$370, 'Hourly Table'!D2168+2, 0)</f>
        <v>18.600000000000001</v>
      </c>
      <c r="I2168" s="10">
        <f>VLOOKUP(G2168,'PJM South (2018-2020)'!B$17528:C$26311,2,0)</f>
        <v>14.79</v>
      </c>
    </row>
    <row r="2169" spans="1:9" x14ac:dyDescent="0.25">
      <c r="A2169">
        <v>2020</v>
      </c>
      <c r="B2169">
        <v>3</v>
      </c>
      <c r="C2169">
        <v>31</v>
      </c>
      <c r="D2169">
        <v>7</v>
      </c>
      <c r="E2169">
        <v>3</v>
      </c>
      <c r="F2169" s="2">
        <f t="shared" si="33"/>
        <v>43921</v>
      </c>
      <c r="G2169" s="11">
        <v>43921.291666666664</v>
      </c>
      <c r="H2169" s="9">
        <f>VLOOKUP(F2169, 'Report Output'!$A$5:$Y$370, 'Hourly Table'!D2169+2, 0)</f>
        <v>18.7</v>
      </c>
      <c r="I2169" s="10">
        <f>VLOOKUP(G2169,'PJM South (2018-2020)'!B$17528:C$26311,2,0)</f>
        <v>4.26</v>
      </c>
    </row>
    <row r="2170" spans="1:9" x14ac:dyDescent="0.25">
      <c r="A2170">
        <v>2020</v>
      </c>
      <c r="B2170">
        <v>3</v>
      </c>
      <c r="C2170">
        <v>31</v>
      </c>
      <c r="D2170">
        <v>8</v>
      </c>
      <c r="E2170">
        <v>3</v>
      </c>
      <c r="F2170" s="2">
        <f t="shared" si="33"/>
        <v>43921</v>
      </c>
      <c r="G2170" s="11">
        <v>43921.333333333336</v>
      </c>
      <c r="H2170" s="9">
        <f>VLOOKUP(F2170, 'Report Output'!$A$5:$Y$370, 'Hourly Table'!D2170+2, 0)</f>
        <v>18.760000000000002</v>
      </c>
      <c r="I2170" s="10">
        <f>VLOOKUP(G2170,'PJM South (2018-2020)'!B$17528:C$26311,2,0)</f>
        <v>17.25</v>
      </c>
    </row>
    <row r="2171" spans="1:9" x14ac:dyDescent="0.25">
      <c r="A2171">
        <v>2020</v>
      </c>
      <c r="B2171">
        <v>3</v>
      </c>
      <c r="C2171">
        <v>31</v>
      </c>
      <c r="D2171">
        <v>9</v>
      </c>
      <c r="E2171">
        <v>3</v>
      </c>
      <c r="F2171" s="2">
        <f t="shared" si="33"/>
        <v>43921</v>
      </c>
      <c r="G2171" s="11">
        <v>43921.375</v>
      </c>
      <c r="H2171" s="9">
        <f>VLOOKUP(F2171, 'Report Output'!$A$5:$Y$370, 'Hourly Table'!D2171+2, 0)</f>
        <v>18.79</v>
      </c>
      <c r="I2171" s="10">
        <f>VLOOKUP(G2171,'PJM South (2018-2020)'!B$17528:C$26311,2,0)</f>
        <v>19.91</v>
      </c>
    </row>
    <row r="2172" spans="1:9" x14ac:dyDescent="0.25">
      <c r="A2172">
        <v>2020</v>
      </c>
      <c r="B2172">
        <v>3</v>
      </c>
      <c r="C2172">
        <v>31</v>
      </c>
      <c r="D2172">
        <v>10</v>
      </c>
      <c r="E2172">
        <v>3</v>
      </c>
      <c r="F2172" s="2">
        <f t="shared" si="33"/>
        <v>43921</v>
      </c>
      <c r="G2172" s="11">
        <v>43921.416666666664</v>
      </c>
      <c r="H2172" s="9">
        <f>VLOOKUP(F2172, 'Report Output'!$A$5:$Y$370, 'Hourly Table'!D2172+2, 0)</f>
        <v>18.829999999999998</v>
      </c>
      <c r="I2172" s="10">
        <f>VLOOKUP(G2172,'PJM South (2018-2020)'!B$17528:C$26311,2,0)</f>
        <v>21.02</v>
      </c>
    </row>
    <row r="2173" spans="1:9" x14ac:dyDescent="0.25">
      <c r="A2173">
        <v>2020</v>
      </c>
      <c r="B2173">
        <v>3</v>
      </c>
      <c r="C2173">
        <v>31</v>
      </c>
      <c r="D2173">
        <v>11</v>
      </c>
      <c r="E2173">
        <v>3</v>
      </c>
      <c r="F2173" s="2">
        <f t="shared" si="33"/>
        <v>43921</v>
      </c>
      <c r="G2173" s="11">
        <v>43921.458333333336</v>
      </c>
      <c r="H2173" s="9">
        <f>VLOOKUP(F2173, 'Report Output'!$A$5:$Y$370, 'Hourly Table'!D2173+2, 0)</f>
        <v>18.91</v>
      </c>
      <c r="I2173" s="10">
        <f>VLOOKUP(G2173,'PJM South (2018-2020)'!B$17528:C$26311,2,0)</f>
        <v>31.95</v>
      </c>
    </row>
    <row r="2174" spans="1:9" x14ac:dyDescent="0.25">
      <c r="A2174">
        <v>2020</v>
      </c>
      <c r="B2174">
        <v>3</v>
      </c>
      <c r="C2174">
        <v>31</v>
      </c>
      <c r="D2174">
        <v>12</v>
      </c>
      <c r="E2174">
        <v>3</v>
      </c>
      <c r="F2174" s="2">
        <f t="shared" si="33"/>
        <v>43921</v>
      </c>
      <c r="G2174" s="11">
        <v>43921.5</v>
      </c>
      <c r="H2174" s="9">
        <f>VLOOKUP(F2174, 'Report Output'!$A$5:$Y$370, 'Hourly Table'!D2174+2, 0)</f>
        <v>18.899999999999999</v>
      </c>
      <c r="I2174" s="10">
        <f>VLOOKUP(G2174,'PJM South (2018-2020)'!B$17528:C$26311,2,0)</f>
        <v>18.170000000000002</v>
      </c>
    </row>
    <row r="2175" spans="1:9" x14ac:dyDescent="0.25">
      <c r="A2175">
        <v>2020</v>
      </c>
      <c r="B2175">
        <v>3</v>
      </c>
      <c r="C2175">
        <v>31</v>
      </c>
      <c r="D2175">
        <v>13</v>
      </c>
      <c r="E2175">
        <v>3</v>
      </c>
      <c r="F2175" s="2">
        <f t="shared" si="33"/>
        <v>43921</v>
      </c>
      <c r="G2175" s="11">
        <v>43921.541666666664</v>
      </c>
      <c r="H2175" s="9">
        <f>VLOOKUP(F2175, 'Report Output'!$A$5:$Y$370, 'Hourly Table'!D2175+2, 0)</f>
        <v>18.91</v>
      </c>
      <c r="I2175" s="10">
        <f>VLOOKUP(G2175,'PJM South (2018-2020)'!B$17528:C$26311,2,0)</f>
        <v>23.38</v>
      </c>
    </row>
    <row r="2176" spans="1:9" x14ac:dyDescent="0.25">
      <c r="A2176">
        <v>2020</v>
      </c>
      <c r="B2176">
        <v>3</v>
      </c>
      <c r="C2176">
        <v>31</v>
      </c>
      <c r="D2176">
        <v>14</v>
      </c>
      <c r="E2176">
        <v>3</v>
      </c>
      <c r="F2176" s="2">
        <f t="shared" si="33"/>
        <v>43921</v>
      </c>
      <c r="G2176" s="11">
        <v>43921.583333333336</v>
      </c>
      <c r="H2176" s="9">
        <f>VLOOKUP(F2176, 'Report Output'!$A$5:$Y$370, 'Hourly Table'!D2176+2, 0)</f>
        <v>18.79</v>
      </c>
      <c r="I2176" s="10">
        <f>VLOOKUP(G2176,'PJM South (2018-2020)'!B$17528:C$26311,2,0)</f>
        <v>28.7</v>
      </c>
    </row>
    <row r="2177" spans="1:9" x14ac:dyDescent="0.25">
      <c r="A2177">
        <v>2020</v>
      </c>
      <c r="B2177">
        <v>3</v>
      </c>
      <c r="C2177">
        <v>31</v>
      </c>
      <c r="D2177">
        <v>15</v>
      </c>
      <c r="E2177">
        <v>3</v>
      </c>
      <c r="F2177" s="2">
        <f t="shared" si="33"/>
        <v>43921</v>
      </c>
      <c r="G2177" s="11">
        <v>43921.625</v>
      </c>
      <c r="H2177" s="9">
        <f>VLOOKUP(F2177, 'Report Output'!$A$5:$Y$370, 'Hourly Table'!D2177+2, 0)</f>
        <v>18.72</v>
      </c>
      <c r="I2177" s="10">
        <f>VLOOKUP(G2177,'PJM South (2018-2020)'!B$17528:C$26311,2,0)</f>
        <v>18</v>
      </c>
    </row>
    <row r="2178" spans="1:9" x14ac:dyDescent="0.25">
      <c r="A2178">
        <v>2020</v>
      </c>
      <c r="B2178">
        <v>3</v>
      </c>
      <c r="C2178">
        <v>31</v>
      </c>
      <c r="D2178">
        <v>16</v>
      </c>
      <c r="E2178">
        <v>3</v>
      </c>
      <c r="F2178" s="2">
        <f t="shared" si="33"/>
        <v>43921</v>
      </c>
      <c r="G2178" s="11">
        <v>43921.666666666664</v>
      </c>
      <c r="H2178" s="9">
        <f>VLOOKUP(F2178, 'Report Output'!$A$5:$Y$370, 'Hourly Table'!D2178+2, 0)</f>
        <v>18.739999999999998</v>
      </c>
      <c r="I2178" s="10">
        <f>VLOOKUP(G2178,'PJM South (2018-2020)'!B$17528:C$26311,2,0)</f>
        <v>21.4</v>
      </c>
    </row>
    <row r="2179" spans="1:9" x14ac:dyDescent="0.25">
      <c r="A2179">
        <v>2020</v>
      </c>
      <c r="B2179">
        <v>3</v>
      </c>
      <c r="C2179">
        <v>31</v>
      </c>
      <c r="D2179">
        <v>17</v>
      </c>
      <c r="E2179">
        <v>3</v>
      </c>
      <c r="F2179" s="2">
        <f t="shared" ref="F2179:F2242" si="34">DATE(A2179, B2179, C2179)</f>
        <v>43921</v>
      </c>
      <c r="G2179" s="11">
        <v>43921.708333333336</v>
      </c>
      <c r="H2179" s="9">
        <f>VLOOKUP(F2179, 'Report Output'!$A$5:$Y$370, 'Hourly Table'!D2179+2, 0)</f>
        <v>18.760000000000002</v>
      </c>
      <c r="I2179" s="10">
        <f>VLOOKUP(G2179,'PJM South (2018-2020)'!B$17528:C$26311,2,0)</f>
        <v>26.57</v>
      </c>
    </row>
    <row r="2180" spans="1:9" x14ac:dyDescent="0.25">
      <c r="A2180">
        <v>2020</v>
      </c>
      <c r="B2180">
        <v>3</v>
      </c>
      <c r="C2180">
        <v>31</v>
      </c>
      <c r="D2180">
        <v>18</v>
      </c>
      <c r="E2180">
        <v>3</v>
      </c>
      <c r="F2180" s="2">
        <f t="shared" si="34"/>
        <v>43921</v>
      </c>
      <c r="G2180" s="11">
        <v>43921.75</v>
      </c>
      <c r="H2180" s="9">
        <f>VLOOKUP(F2180, 'Report Output'!$A$5:$Y$370, 'Hourly Table'!D2180+2, 0)</f>
        <v>18.760000000000002</v>
      </c>
      <c r="I2180" s="10">
        <f>VLOOKUP(G2180,'PJM South (2018-2020)'!B$17528:C$26311,2,0)</f>
        <v>16.77</v>
      </c>
    </row>
    <row r="2181" spans="1:9" x14ac:dyDescent="0.25">
      <c r="A2181">
        <v>2020</v>
      </c>
      <c r="B2181">
        <v>3</v>
      </c>
      <c r="C2181">
        <v>31</v>
      </c>
      <c r="D2181">
        <v>19</v>
      </c>
      <c r="E2181">
        <v>3</v>
      </c>
      <c r="F2181" s="2">
        <f t="shared" si="34"/>
        <v>43921</v>
      </c>
      <c r="G2181" s="11">
        <v>43921.791666666664</v>
      </c>
      <c r="H2181" s="9">
        <f>VLOOKUP(F2181, 'Report Output'!$A$5:$Y$370, 'Hourly Table'!D2181+2, 0)</f>
        <v>19.16</v>
      </c>
      <c r="I2181" s="10">
        <f>VLOOKUP(G2181,'PJM South (2018-2020)'!B$17528:C$26311,2,0)</f>
        <v>17.32</v>
      </c>
    </row>
    <row r="2182" spans="1:9" x14ac:dyDescent="0.25">
      <c r="A2182">
        <v>2020</v>
      </c>
      <c r="B2182">
        <v>3</v>
      </c>
      <c r="C2182">
        <v>31</v>
      </c>
      <c r="D2182">
        <v>20</v>
      </c>
      <c r="E2182">
        <v>3</v>
      </c>
      <c r="F2182" s="2">
        <f t="shared" si="34"/>
        <v>43921</v>
      </c>
      <c r="G2182" s="11">
        <v>43921.833333333336</v>
      </c>
      <c r="H2182" s="9">
        <f>VLOOKUP(F2182, 'Report Output'!$A$5:$Y$370, 'Hourly Table'!D2182+2, 0)</f>
        <v>18.809999999999999</v>
      </c>
      <c r="I2182" s="10">
        <f>VLOOKUP(G2182,'PJM South (2018-2020)'!B$17528:C$26311,2,0)</f>
        <v>15.67</v>
      </c>
    </row>
    <row r="2183" spans="1:9" x14ac:dyDescent="0.25">
      <c r="A2183">
        <v>2020</v>
      </c>
      <c r="B2183">
        <v>3</v>
      </c>
      <c r="C2183">
        <v>31</v>
      </c>
      <c r="D2183">
        <v>21</v>
      </c>
      <c r="E2183">
        <v>3</v>
      </c>
      <c r="F2183" s="2">
        <f t="shared" si="34"/>
        <v>43921</v>
      </c>
      <c r="G2183" s="11">
        <v>43921.875</v>
      </c>
      <c r="H2183" s="9">
        <f>VLOOKUP(F2183, 'Report Output'!$A$5:$Y$370, 'Hourly Table'!D2183+2, 0)</f>
        <v>18.739999999999998</v>
      </c>
      <c r="I2183" s="10">
        <f>VLOOKUP(G2183,'PJM South (2018-2020)'!B$17528:C$26311,2,0)</f>
        <v>17.239999999999998</v>
      </c>
    </row>
    <row r="2184" spans="1:9" x14ac:dyDescent="0.25">
      <c r="A2184">
        <v>2020</v>
      </c>
      <c r="B2184">
        <v>3</v>
      </c>
      <c r="C2184">
        <v>31</v>
      </c>
      <c r="D2184">
        <v>22</v>
      </c>
      <c r="E2184">
        <v>3</v>
      </c>
      <c r="F2184" s="2">
        <f t="shared" si="34"/>
        <v>43921</v>
      </c>
      <c r="G2184" s="11">
        <v>43921.916666666664</v>
      </c>
      <c r="H2184" s="9">
        <f>VLOOKUP(F2184, 'Report Output'!$A$5:$Y$370, 'Hourly Table'!D2184+2, 0)</f>
        <v>18.93</v>
      </c>
      <c r="I2184" s="10">
        <f>VLOOKUP(G2184,'PJM South (2018-2020)'!B$17528:C$26311,2,0)</f>
        <v>21.1</v>
      </c>
    </row>
    <row r="2185" spans="1:9" x14ac:dyDescent="0.25">
      <c r="A2185">
        <v>2020</v>
      </c>
      <c r="B2185">
        <v>3</v>
      </c>
      <c r="C2185">
        <v>31</v>
      </c>
      <c r="D2185">
        <v>23</v>
      </c>
      <c r="E2185">
        <v>3</v>
      </c>
      <c r="F2185" s="2">
        <f t="shared" si="34"/>
        <v>43921</v>
      </c>
      <c r="G2185" s="11">
        <v>43921.958333333336</v>
      </c>
      <c r="H2185" s="9">
        <f>VLOOKUP(F2185, 'Report Output'!$A$5:$Y$370, 'Hourly Table'!D2185+2, 0)</f>
        <v>18.600000000000001</v>
      </c>
      <c r="I2185" s="10">
        <f>VLOOKUP(G2185,'PJM South (2018-2020)'!B$17528:C$26311,2,0)</f>
        <v>18.32</v>
      </c>
    </row>
    <row r="2186" spans="1:9" x14ac:dyDescent="0.25">
      <c r="A2186">
        <v>2020</v>
      </c>
      <c r="B2186">
        <v>4</v>
      </c>
      <c r="C2186">
        <v>1</v>
      </c>
      <c r="D2186">
        <v>0</v>
      </c>
      <c r="E2186">
        <v>4</v>
      </c>
      <c r="F2186" s="2">
        <f t="shared" si="34"/>
        <v>43922</v>
      </c>
      <c r="G2186" s="11">
        <v>43922</v>
      </c>
      <c r="H2186" s="9">
        <f>VLOOKUP(F2186, 'Report Output'!$A$5:$Y$370, 'Hourly Table'!D2186+2, 0)</f>
        <v>18.690000000000001</v>
      </c>
      <c r="I2186" s="10">
        <f>VLOOKUP(G2186,'PJM South (2018-2020)'!B$17528:C$26311,2,0)</f>
        <v>14.48</v>
      </c>
    </row>
    <row r="2187" spans="1:9" x14ac:dyDescent="0.25">
      <c r="A2187">
        <v>2020</v>
      </c>
      <c r="B2187">
        <v>4</v>
      </c>
      <c r="C2187">
        <v>1</v>
      </c>
      <c r="D2187">
        <v>1</v>
      </c>
      <c r="E2187">
        <v>4</v>
      </c>
      <c r="F2187" s="2">
        <f t="shared" si="34"/>
        <v>43922</v>
      </c>
      <c r="G2187" s="11">
        <v>43922.041666666664</v>
      </c>
      <c r="H2187" s="9">
        <f>VLOOKUP(F2187, 'Report Output'!$A$5:$Y$370, 'Hourly Table'!D2187+2, 0)</f>
        <v>18.670000000000002</v>
      </c>
      <c r="I2187" s="10">
        <f>VLOOKUP(G2187,'PJM South (2018-2020)'!B$17528:C$26311,2,0)</f>
        <v>14.58</v>
      </c>
    </row>
    <row r="2188" spans="1:9" x14ac:dyDescent="0.25">
      <c r="A2188">
        <v>2020</v>
      </c>
      <c r="B2188">
        <v>4</v>
      </c>
      <c r="C2188">
        <v>1</v>
      </c>
      <c r="D2188">
        <v>2</v>
      </c>
      <c r="E2188">
        <v>4</v>
      </c>
      <c r="F2188" s="2">
        <f t="shared" si="34"/>
        <v>43922</v>
      </c>
      <c r="G2188" s="11">
        <v>43922.083333333336</v>
      </c>
      <c r="H2188" s="9">
        <f>VLOOKUP(F2188, 'Report Output'!$A$5:$Y$370, 'Hourly Table'!D2188+2, 0)</f>
        <v>18.78</v>
      </c>
      <c r="I2188" s="10">
        <f>VLOOKUP(G2188,'PJM South (2018-2020)'!B$17528:C$26311,2,0)</f>
        <v>13.99</v>
      </c>
    </row>
    <row r="2189" spans="1:9" x14ac:dyDescent="0.25">
      <c r="A2189">
        <v>2020</v>
      </c>
      <c r="B2189">
        <v>4</v>
      </c>
      <c r="C2189">
        <v>1</v>
      </c>
      <c r="D2189">
        <v>3</v>
      </c>
      <c r="E2189">
        <v>4</v>
      </c>
      <c r="F2189" s="2">
        <f t="shared" si="34"/>
        <v>43922</v>
      </c>
      <c r="G2189" s="11">
        <v>43922.125</v>
      </c>
      <c r="H2189" s="9">
        <f>VLOOKUP(F2189, 'Report Output'!$A$5:$Y$370, 'Hourly Table'!D2189+2, 0)</f>
        <v>18.86</v>
      </c>
      <c r="I2189" s="10">
        <f>VLOOKUP(G2189,'PJM South (2018-2020)'!B$17528:C$26311,2,0)</f>
        <v>14.24</v>
      </c>
    </row>
    <row r="2190" spans="1:9" x14ac:dyDescent="0.25">
      <c r="A2190">
        <v>2020</v>
      </c>
      <c r="B2190">
        <v>4</v>
      </c>
      <c r="C2190">
        <v>1</v>
      </c>
      <c r="D2190">
        <v>4</v>
      </c>
      <c r="E2190">
        <v>4</v>
      </c>
      <c r="F2190" s="2">
        <f t="shared" si="34"/>
        <v>43922</v>
      </c>
      <c r="G2190" s="11">
        <v>43922.166666666664</v>
      </c>
      <c r="H2190" s="9">
        <f>VLOOKUP(F2190, 'Report Output'!$A$5:$Y$370, 'Hourly Table'!D2190+2, 0)</f>
        <v>18.88</v>
      </c>
      <c r="I2190" s="10">
        <f>VLOOKUP(G2190,'PJM South (2018-2020)'!B$17528:C$26311,2,0)</f>
        <v>13.69</v>
      </c>
    </row>
    <row r="2191" spans="1:9" x14ac:dyDescent="0.25">
      <c r="A2191">
        <v>2020</v>
      </c>
      <c r="B2191">
        <v>4</v>
      </c>
      <c r="C2191">
        <v>1</v>
      </c>
      <c r="D2191">
        <v>5</v>
      </c>
      <c r="E2191">
        <v>4</v>
      </c>
      <c r="F2191" s="2">
        <f t="shared" si="34"/>
        <v>43922</v>
      </c>
      <c r="G2191" s="11">
        <v>43922.208333333336</v>
      </c>
      <c r="H2191" s="9">
        <f>VLOOKUP(F2191, 'Report Output'!$A$5:$Y$370, 'Hourly Table'!D2191+2, 0)</f>
        <v>18.739999999999998</v>
      </c>
      <c r="I2191" s="10">
        <f>VLOOKUP(G2191,'PJM South (2018-2020)'!B$17528:C$26311,2,0)</f>
        <v>13.18</v>
      </c>
    </row>
    <row r="2192" spans="1:9" x14ac:dyDescent="0.25">
      <c r="A2192">
        <v>2020</v>
      </c>
      <c r="B2192">
        <v>4</v>
      </c>
      <c r="C2192">
        <v>1</v>
      </c>
      <c r="D2192">
        <v>6</v>
      </c>
      <c r="E2192">
        <v>4</v>
      </c>
      <c r="F2192" s="2">
        <f t="shared" si="34"/>
        <v>43922</v>
      </c>
      <c r="G2192" s="11">
        <v>43922.25</v>
      </c>
      <c r="H2192" s="9">
        <f>VLOOKUP(F2192, 'Report Output'!$A$5:$Y$370, 'Hourly Table'!D2192+2, 0)</f>
        <v>18.149999999999999</v>
      </c>
      <c r="I2192" s="10">
        <f>VLOOKUP(G2192,'PJM South (2018-2020)'!B$17528:C$26311,2,0)</f>
        <v>-48.41</v>
      </c>
    </row>
    <row r="2193" spans="1:9" x14ac:dyDescent="0.25">
      <c r="A2193">
        <v>2020</v>
      </c>
      <c r="B2193">
        <v>4</v>
      </c>
      <c r="C2193">
        <v>1</v>
      </c>
      <c r="D2193">
        <v>7</v>
      </c>
      <c r="E2193">
        <v>4</v>
      </c>
      <c r="F2193" s="2">
        <f t="shared" si="34"/>
        <v>43922</v>
      </c>
      <c r="G2193" s="11">
        <v>43922.291666666664</v>
      </c>
      <c r="H2193" s="9">
        <f>VLOOKUP(F2193, 'Report Output'!$A$5:$Y$370, 'Hourly Table'!D2193+2, 0)</f>
        <v>18.91</v>
      </c>
      <c r="I2193" s="10">
        <f>VLOOKUP(G2193,'PJM South (2018-2020)'!B$17528:C$26311,2,0)</f>
        <v>17.23</v>
      </c>
    </row>
    <row r="2194" spans="1:9" x14ac:dyDescent="0.25">
      <c r="A2194">
        <v>2020</v>
      </c>
      <c r="B2194">
        <v>4</v>
      </c>
      <c r="C2194">
        <v>1</v>
      </c>
      <c r="D2194">
        <v>8</v>
      </c>
      <c r="E2194">
        <v>4</v>
      </c>
      <c r="F2194" s="2">
        <f t="shared" si="34"/>
        <v>43922</v>
      </c>
      <c r="G2194" s="11">
        <v>43922.333333333336</v>
      </c>
      <c r="H2194" s="9">
        <f>VLOOKUP(F2194, 'Report Output'!$A$5:$Y$370, 'Hourly Table'!D2194+2, 0)</f>
        <v>19.12</v>
      </c>
      <c r="I2194" s="10">
        <f>VLOOKUP(G2194,'PJM South (2018-2020)'!B$17528:C$26311,2,0)</f>
        <v>19.829999999999998</v>
      </c>
    </row>
    <row r="2195" spans="1:9" x14ac:dyDescent="0.25">
      <c r="A2195">
        <v>2020</v>
      </c>
      <c r="B2195">
        <v>4</v>
      </c>
      <c r="C2195">
        <v>1</v>
      </c>
      <c r="D2195">
        <v>9</v>
      </c>
      <c r="E2195">
        <v>4</v>
      </c>
      <c r="F2195" s="2">
        <f t="shared" si="34"/>
        <v>43922</v>
      </c>
      <c r="G2195" s="11">
        <v>43922.375</v>
      </c>
      <c r="H2195" s="9">
        <f>VLOOKUP(F2195, 'Report Output'!$A$5:$Y$370, 'Hourly Table'!D2195+2, 0)</f>
        <v>19.07</v>
      </c>
      <c r="I2195" s="10">
        <f>VLOOKUP(G2195,'PJM South (2018-2020)'!B$17528:C$26311,2,0)</f>
        <v>11.6</v>
      </c>
    </row>
    <row r="2196" spans="1:9" x14ac:dyDescent="0.25">
      <c r="A2196">
        <v>2020</v>
      </c>
      <c r="B2196">
        <v>4</v>
      </c>
      <c r="C2196">
        <v>1</v>
      </c>
      <c r="D2196">
        <v>10</v>
      </c>
      <c r="E2196">
        <v>4</v>
      </c>
      <c r="F2196" s="2">
        <f t="shared" si="34"/>
        <v>43922</v>
      </c>
      <c r="G2196" s="11">
        <v>43922.416666666664</v>
      </c>
      <c r="H2196" s="9">
        <f>VLOOKUP(F2196, 'Report Output'!$A$5:$Y$370, 'Hourly Table'!D2196+2, 0)</f>
        <v>19.11</v>
      </c>
      <c r="I2196" s="10">
        <f>VLOOKUP(G2196,'PJM South (2018-2020)'!B$17528:C$26311,2,0)</f>
        <v>-39.700000000000003</v>
      </c>
    </row>
    <row r="2197" spans="1:9" x14ac:dyDescent="0.25">
      <c r="A2197">
        <v>2020</v>
      </c>
      <c r="B2197">
        <v>4</v>
      </c>
      <c r="C2197">
        <v>1</v>
      </c>
      <c r="D2197">
        <v>11</v>
      </c>
      <c r="E2197">
        <v>4</v>
      </c>
      <c r="F2197" s="2">
        <f t="shared" si="34"/>
        <v>43922</v>
      </c>
      <c r="G2197" s="11">
        <v>43922.458333333336</v>
      </c>
      <c r="H2197" s="9">
        <f>VLOOKUP(F2197, 'Report Output'!$A$5:$Y$370, 'Hourly Table'!D2197+2, 0)</f>
        <v>18.61</v>
      </c>
      <c r="I2197" s="10">
        <f>VLOOKUP(G2197,'PJM South (2018-2020)'!B$17528:C$26311,2,0)</f>
        <v>15.86</v>
      </c>
    </row>
    <row r="2198" spans="1:9" x14ac:dyDescent="0.25">
      <c r="A2198">
        <v>2020</v>
      </c>
      <c r="B2198">
        <v>4</v>
      </c>
      <c r="C2198">
        <v>1</v>
      </c>
      <c r="D2198">
        <v>12</v>
      </c>
      <c r="E2198">
        <v>4</v>
      </c>
      <c r="F2198" s="2">
        <f t="shared" si="34"/>
        <v>43922</v>
      </c>
      <c r="G2198" s="11">
        <v>43922.5</v>
      </c>
      <c r="H2198" s="9">
        <f>VLOOKUP(F2198, 'Report Output'!$A$5:$Y$370, 'Hourly Table'!D2198+2, 0)</f>
        <v>18.579999999999998</v>
      </c>
      <c r="I2198" s="10">
        <f>VLOOKUP(G2198,'PJM South (2018-2020)'!B$17528:C$26311,2,0)</f>
        <v>16.170000000000002</v>
      </c>
    </row>
    <row r="2199" spans="1:9" x14ac:dyDescent="0.25">
      <c r="A2199">
        <v>2020</v>
      </c>
      <c r="B2199">
        <v>4</v>
      </c>
      <c r="C2199">
        <v>1</v>
      </c>
      <c r="D2199">
        <v>13</v>
      </c>
      <c r="E2199">
        <v>4</v>
      </c>
      <c r="F2199" s="2">
        <f t="shared" si="34"/>
        <v>43922</v>
      </c>
      <c r="G2199" s="11">
        <v>43922.541666666664</v>
      </c>
      <c r="H2199" s="9">
        <f>VLOOKUP(F2199, 'Report Output'!$A$5:$Y$370, 'Hourly Table'!D2199+2, 0)</f>
        <v>18.45</v>
      </c>
      <c r="I2199" s="10">
        <f>VLOOKUP(G2199,'PJM South (2018-2020)'!B$17528:C$26311,2,0)</f>
        <v>15.22</v>
      </c>
    </row>
    <row r="2200" spans="1:9" x14ac:dyDescent="0.25">
      <c r="A2200">
        <v>2020</v>
      </c>
      <c r="B2200">
        <v>4</v>
      </c>
      <c r="C2200">
        <v>1</v>
      </c>
      <c r="D2200">
        <v>14</v>
      </c>
      <c r="E2200">
        <v>4</v>
      </c>
      <c r="F2200" s="2">
        <f t="shared" si="34"/>
        <v>43922</v>
      </c>
      <c r="G2200" s="11">
        <v>43922.583333333336</v>
      </c>
      <c r="H2200" s="9">
        <f>VLOOKUP(F2200, 'Report Output'!$A$5:$Y$370, 'Hourly Table'!D2200+2, 0)</f>
        <v>18.3</v>
      </c>
      <c r="I2200" s="10">
        <f>VLOOKUP(G2200,'PJM South (2018-2020)'!B$17528:C$26311,2,0)</f>
        <v>14.48</v>
      </c>
    </row>
    <row r="2201" spans="1:9" x14ac:dyDescent="0.25">
      <c r="A2201">
        <v>2020</v>
      </c>
      <c r="B2201">
        <v>4</v>
      </c>
      <c r="C2201">
        <v>1</v>
      </c>
      <c r="D2201">
        <v>15</v>
      </c>
      <c r="E2201">
        <v>4</v>
      </c>
      <c r="F2201" s="2">
        <f t="shared" si="34"/>
        <v>43922</v>
      </c>
      <c r="G2201" s="11">
        <v>43922.625</v>
      </c>
      <c r="H2201" s="9">
        <f>VLOOKUP(F2201, 'Report Output'!$A$5:$Y$370, 'Hourly Table'!D2201+2, 0)</f>
        <v>18.05</v>
      </c>
      <c r="I2201" s="10">
        <f>VLOOKUP(G2201,'PJM South (2018-2020)'!B$17528:C$26311,2,0)</f>
        <v>13.61</v>
      </c>
    </row>
    <row r="2202" spans="1:9" x14ac:dyDescent="0.25">
      <c r="A2202">
        <v>2020</v>
      </c>
      <c r="B2202">
        <v>4</v>
      </c>
      <c r="C2202">
        <v>1</v>
      </c>
      <c r="D2202">
        <v>16</v>
      </c>
      <c r="E2202">
        <v>4</v>
      </c>
      <c r="F2202" s="2">
        <f t="shared" si="34"/>
        <v>43922</v>
      </c>
      <c r="G2202" s="11">
        <v>43922.666666666664</v>
      </c>
      <c r="H2202" s="9">
        <f>VLOOKUP(F2202, 'Report Output'!$A$5:$Y$370, 'Hourly Table'!D2202+2, 0)</f>
        <v>17.89</v>
      </c>
      <c r="I2202" s="10">
        <f>VLOOKUP(G2202,'PJM South (2018-2020)'!B$17528:C$26311,2,0)</f>
        <v>15.02</v>
      </c>
    </row>
    <row r="2203" spans="1:9" x14ac:dyDescent="0.25">
      <c r="A2203">
        <v>2020</v>
      </c>
      <c r="B2203">
        <v>4</v>
      </c>
      <c r="C2203">
        <v>1</v>
      </c>
      <c r="D2203">
        <v>17</v>
      </c>
      <c r="E2203">
        <v>4</v>
      </c>
      <c r="F2203" s="2">
        <f t="shared" si="34"/>
        <v>43922</v>
      </c>
      <c r="G2203" s="11">
        <v>43922.708333333336</v>
      </c>
      <c r="H2203" s="9">
        <f>VLOOKUP(F2203, 'Report Output'!$A$5:$Y$370, 'Hourly Table'!D2203+2, 0)</f>
        <v>18.010000000000002</v>
      </c>
      <c r="I2203" s="10">
        <f>VLOOKUP(G2203,'PJM South (2018-2020)'!B$17528:C$26311,2,0)</f>
        <v>15.89</v>
      </c>
    </row>
    <row r="2204" spans="1:9" x14ac:dyDescent="0.25">
      <c r="A2204">
        <v>2020</v>
      </c>
      <c r="B2204">
        <v>4</v>
      </c>
      <c r="C2204">
        <v>1</v>
      </c>
      <c r="D2204">
        <v>18</v>
      </c>
      <c r="E2204">
        <v>4</v>
      </c>
      <c r="F2204" s="2">
        <f t="shared" si="34"/>
        <v>43922</v>
      </c>
      <c r="G2204" s="11">
        <v>43922.75</v>
      </c>
      <c r="H2204" s="9">
        <f>VLOOKUP(F2204, 'Report Output'!$A$5:$Y$370, 'Hourly Table'!D2204+2, 0)</f>
        <v>18.09</v>
      </c>
      <c r="I2204" s="10">
        <f>VLOOKUP(G2204,'PJM South (2018-2020)'!B$17528:C$26311,2,0)</f>
        <v>14.66</v>
      </c>
    </row>
    <row r="2205" spans="1:9" x14ac:dyDescent="0.25">
      <c r="A2205">
        <v>2020</v>
      </c>
      <c r="B2205">
        <v>4</v>
      </c>
      <c r="C2205">
        <v>1</v>
      </c>
      <c r="D2205">
        <v>19</v>
      </c>
      <c r="E2205">
        <v>4</v>
      </c>
      <c r="F2205" s="2">
        <f t="shared" si="34"/>
        <v>43922</v>
      </c>
      <c r="G2205" s="11">
        <v>43922.791666666664</v>
      </c>
      <c r="H2205" s="9">
        <f>VLOOKUP(F2205, 'Report Output'!$A$5:$Y$370, 'Hourly Table'!D2205+2, 0)</f>
        <v>18.45</v>
      </c>
      <c r="I2205" s="10">
        <f>VLOOKUP(G2205,'PJM South (2018-2020)'!B$17528:C$26311,2,0)</f>
        <v>14.57</v>
      </c>
    </row>
    <row r="2206" spans="1:9" x14ac:dyDescent="0.25">
      <c r="A2206">
        <v>2020</v>
      </c>
      <c r="B2206">
        <v>4</v>
      </c>
      <c r="C2206">
        <v>1</v>
      </c>
      <c r="D2206">
        <v>20</v>
      </c>
      <c r="E2206">
        <v>4</v>
      </c>
      <c r="F2206" s="2">
        <f t="shared" si="34"/>
        <v>43922</v>
      </c>
      <c r="G2206" s="11">
        <v>43922.833333333336</v>
      </c>
      <c r="H2206" s="9">
        <f>VLOOKUP(F2206, 'Report Output'!$A$5:$Y$370, 'Hourly Table'!D2206+2, 0)</f>
        <v>18.52</v>
      </c>
      <c r="I2206" s="10">
        <f>VLOOKUP(G2206,'PJM South (2018-2020)'!B$17528:C$26311,2,0)</f>
        <v>15.1</v>
      </c>
    </row>
    <row r="2207" spans="1:9" x14ac:dyDescent="0.25">
      <c r="A2207">
        <v>2020</v>
      </c>
      <c r="B2207">
        <v>4</v>
      </c>
      <c r="C2207">
        <v>1</v>
      </c>
      <c r="D2207">
        <v>21</v>
      </c>
      <c r="E2207">
        <v>4</v>
      </c>
      <c r="F2207" s="2">
        <f t="shared" si="34"/>
        <v>43922</v>
      </c>
      <c r="G2207" s="11">
        <v>43922.875</v>
      </c>
      <c r="H2207" s="9">
        <f>VLOOKUP(F2207, 'Report Output'!$A$5:$Y$370, 'Hourly Table'!D2207+2, 0)</f>
        <v>18.64</v>
      </c>
      <c r="I2207" s="10">
        <f>VLOOKUP(G2207,'PJM South (2018-2020)'!B$17528:C$26311,2,0)</f>
        <v>14.8</v>
      </c>
    </row>
    <row r="2208" spans="1:9" x14ac:dyDescent="0.25">
      <c r="A2208">
        <v>2020</v>
      </c>
      <c r="B2208">
        <v>4</v>
      </c>
      <c r="C2208">
        <v>1</v>
      </c>
      <c r="D2208">
        <v>22</v>
      </c>
      <c r="E2208">
        <v>4</v>
      </c>
      <c r="F2208" s="2">
        <f t="shared" si="34"/>
        <v>43922</v>
      </c>
      <c r="G2208" s="11">
        <v>43922.916666666664</v>
      </c>
      <c r="H2208" s="9">
        <f>VLOOKUP(F2208, 'Report Output'!$A$5:$Y$370, 'Hourly Table'!D2208+2, 0)</f>
        <v>18.809999999999999</v>
      </c>
      <c r="I2208" s="10">
        <f>VLOOKUP(G2208,'PJM South (2018-2020)'!B$17528:C$26311,2,0)</f>
        <v>15.1</v>
      </c>
    </row>
    <row r="2209" spans="1:9" x14ac:dyDescent="0.25">
      <c r="A2209">
        <v>2020</v>
      </c>
      <c r="B2209">
        <v>4</v>
      </c>
      <c r="C2209">
        <v>1</v>
      </c>
      <c r="D2209">
        <v>23</v>
      </c>
      <c r="E2209">
        <v>4</v>
      </c>
      <c r="F2209" s="2">
        <f t="shared" si="34"/>
        <v>43922</v>
      </c>
      <c r="G2209" s="11">
        <v>43922.958333333336</v>
      </c>
      <c r="H2209" s="9">
        <f>VLOOKUP(F2209, 'Report Output'!$A$5:$Y$370, 'Hourly Table'!D2209+2, 0)</f>
        <v>18.57</v>
      </c>
      <c r="I2209" s="10">
        <f>VLOOKUP(G2209,'PJM South (2018-2020)'!B$17528:C$26311,2,0)</f>
        <v>14.32</v>
      </c>
    </row>
    <row r="2210" spans="1:9" x14ac:dyDescent="0.25">
      <c r="A2210">
        <v>2020</v>
      </c>
      <c r="B2210">
        <v>4</v>
      </c>
      <c r="C2210">
        <v>2</v>
      </c>
      <c r="D2210">
        <v>0</v>
      </c>
      <c r="E2210">
        <v>5</v>
      </c>
      <c r="F2210" s="2">
        <f t="shared" si="34"/>
        <v>43923</v>
      </c>
      <c r="G2210" s="11">
        <v>43923</v>
      </c>
      <c r="H2210" s="9">
        <f>VLOOKUP(F2210, 'Report Output'!$A$5:$Y$370, 'Hourly Table'!D2210+2, 0)</f>
        <v>18.61</v>
      </c>
      <c r="I2210" s="10">
        <f>VLOOKUP(G2210,'PJM South (2018-2020)'!B$17528:C$26311,2,0)</f>
        <v>12.98</v>
      </c>
    </row>
    <row r="2211" spans="1:9" x14ac:dyDescent="0.25">
      <c r="A2211">
        <v>2020</v>
      </c>
      <c r="B2211">
        <v>4</v>
      </c>
      <c r="C2211">
        <v>2</v>
      </c>
      <c r="D2211">
        <v>1</v>
      </c>
      <c r="E2211">
        <v>5</v>
      </c>
      <c r="F2211" s="2">
        <f t="shared" si="34"/>
        <v>43923</v>
      </c>
      <c r="G2211" s="11">
        <v>43923.041666666664</v>
      </c>
      <c r="H2211" s="9">
        <f>VLOOKUP(F2211, 'Report Output'!$A$5:$Y$370, 'Hourly Table'!D2211+2, 0)</f>
        <v>18.510000000000002</v>
      </c>
      <c r="I2211" s="10">
        <f>VLOOKUP(G2211,'PJM South (2018-2020)'!B$17528:C$26311,2,0)</f>
        <v>12.48</v>
      </c>
    </row>
    <row r="2212" spans="1:9" x14ac:dyDescent="0.25">
      <c r="A2212">
        <v>2020</v>
      </c>
      <c r="B2212">
        <v>4</v>
      </c>
      <c r="C2212">
        <v>2</v>
      </c>
      <c r="D2212">
        <v>2</v>
      </c>
      <c r="E2212">
        <v>5</v>
      </c>
      <c r="F2212" s="2">
        <f t="shared" si="34"/>
        <v>43923</v>
      </c>
      <c r="G2212" s="11">
        <v>43923.083333333336</v>
      </c>
      <c r="H2212" s="9">
        <f>VLOOKUP(F2212, 'Report Output'!$A$5:$Y$370, 'Hourly Table'!D2212+2, 0)</f>
        <v>18.55</v>
      </c>
      <c r="I2212" s="10">
        <f>VLOOKUP(G2212,'PJM South (2018-2020)'!B$17528:C$26311,2,0)</f>
        <v>12.42</v>
      </c>
    </row>
    <row r="2213" spans="1:9" x14ac:dyDescent="0.25">
      <c r="A2213">
        <v>2020</v>
      </c>
      <c r="B2213">
        <v>4</v>
      </c>
      <c r="C2213">
        <v>2</v>
      </c>
      <c r="D2213">
        <v>3</v>
      </c>
      <c r="E2213">
        <v>5</v>
      </c>
      <c r="F2213" s="2">
        <f t="shared" si="34"/>
        <v>43923</v>
      </c>
      <c r="G2213" s="11">
        <v>43923.125</v>
      </c>
      <c r="H2213" s="9">
        <f>VLOOKUP(F2213, 'Report Output'!$A$5:$Y$370, 'Hourly Table'!D2213+2, 0)</f>
        <v>18.68</v>
      </c>
      <c r="I2213" s="10">
        <f>VLOOKUP(G2213,'PJM South (2018-2020)'!B$17528:C$26311,2,0)</f>
        <v>13.04</v>
      </c>
    </row>
    <row r="2214" spans="1:9" x14ac:dyDescent="0.25">
      <c r="A2214">
        <v>2020</v>
      </c>
      <c r="B2214">
        <v>4</v>
      </c>
      <c r="C2214">
        <v>2</v>
      </c>
      <c r="D2214">
        <v>4</v>
      </c>
      <c r="E2214">
        <v>5</v>
      </c>
      <c r="F2214" s="2">
        <f t="shared" si="34"/>
        <v>43923</v>
      </c>
      <c r="G2214" s="11">
        <v>43923.166666666664</v>
      </c>
      <c r="H2214" s="9">
        <f>VLOOKUP(F2214, 'Report Output'!$A$5:$Y$370, 'Hourly Table'!D2214+2, 0)</f>
        <v>18.75</v>
      </c>
      <c r="I2214" s="10">
        <f>VLOOKUP(G2214,'PJM South (2018-2020)'!B$17528:C$26311,2,0)</f>
        <v>13.09</v>
      </c>
    </row>
    <row r="2215" spans="1:9" x14ac:dyDescent="0.25">
      <c r="A2215">
        <v>2020</v>
      </c>
      <c r="B2215">
        <v>4</v>
      </c>
      <c r="C2215">
        <v>2</v>
      </c>
      <c r="D2215">
        <v>5</v>
      </c>
      <c r="E2215">
        <v>5</v>
      </c>
      <c r="F2215" s="2">
        <f t="shared" si="34"/>
        <v>43923</v>
      </c>
      <c r="G2215" s="11">
        <v>43923.208333333336</v>
      </c>
      <c r="H2215" s="9">
        <f>VLOOKUP(F2215, 'Report Output'!$A$5:$Y$370, 'Hourly Table'!D2215+2, 0)</f>
        <v>19</v>
      </c>
      <c r="I2215" s="10">
        <f>VLOOKUP(G2215,'PJM South (2018-2020)'!B$17528:C$26311,2,0)</f>
        <v>14.42</v>
      </c>
    </row>
    <row r="2216" spans="1:9" x14ac:dyDescent="0.25">
      <c r="A2216">
        <v>2020</v>
      </c>
      <c r="B2216">
        <v>4</v>
      </c>
      <c r="C2216">
        <v>2</v>
      </c>
      <c r="D2216">
        <v>6</v>
      </c>
      <c r="E2216">
        <v>5</v>
      </c>
      <c r="F2216" s="2">
        <f t="shared" si="34"/>
        <v>43923</v>
      </c>
      <c r="G2216" s="11">
        <v>43923.25</v>
      </c>
      <c r="H2216" s="9">
        <f>VLOOKUP(F2216, 'Report Output'!$A$5:$Y$370, 'Hourly Table'!D2216+2, 0)</f>
        <v>18.57</v>
      </c>
      <c r="I2216" s="10">
        <f>VLOOKUP(G2216,'PJM South (2018-2020)'!B$17528:C$26311,2,0)</f>
        <v>15.42</v>
      </c>
    </row>
    <row r="2217" spans="1:9" x14ac:dyDescent="0.25">
      <c r="A2217">
        <v>2020</v>
      </c>
      <c r="B2217">
        <v>4</v>
      </c>
      <c r="C2217">
        <v>2</v>
      </c>
      <c r="D2217">
        <v>7</v>
      </c>
      <c r="E2217">
        <v>5</v>
      </c>
      <c r="F2217" s="2">
        <f t="shared" si="34"/>
        <v>43923</v>
      </c>
      <c r="G2217" s="11">
        <v>43923.291666666664</v>
      </c>
      <c r="H2217" s="9">
        <f>VLOOKUP(F2217, 'Report Output'!$A$5:$Y$370, 'Hourly Table'!D2217+2, 0)</f>
        <v>17.75</v>
      </c>
      <c r="I2217" s="10">
        <f>VLOOKUP(G2217,'PJM South (2018-2020)'!B$17528:C$26311,2,0)</f>
        <v>16.149999999999999</v>
      </c>
    </row>
    <row r="2218" spans="1:9" x14ac:dyDescent="0.25">
      <c r="A2218">
        <v>2020</v>
      </c>
      <c r="B2218">
        <v>4</v>
      </c>
      <c r="C2218">
        <v>2</v>
      </c>
      <c r="D2218">
        <v>8</v>
      </c>
      <c r="E2218">
        <v>5</v>
      </c>
      <c r="F2218" s="2">
        <f t="shared" si="34"/>
        <v>43923</v>
      </c>
      <c r="G2218" s="11">
        <v>43923.333333333336</v>
      </c>
      <c r="H2218" s="9">
        <f>VLOOKUP(F2218, 'Report Output'!$A$5:$Y$370, 'Hourly Table'!D2218+2, 0)</f>
        <v>17.73</v>
      </c>
      <c r="I2218" s="10">
        <f>VLOOKUP(G2218,'PJM South (2018-2020)'!B$17528:C$26311,2,0)</f>
        <v>13.41</v>
      </c>
    </row>
    <row r="2219" spans="1:9" x14ac:dyDescent="0.25">
      <c r="A2219">
        <v>2020</v>
      </c>
      <c r="B2219">
        <v>4</v>
      </c>
      <c r="C2219">
        <v>2</v>
      </c>
      <c r="D2219">
        <v>9</v>
      </c>
      <c r="E2219">
        <v>5</v>
      </c>
      <c r="F2219" s="2">
        <f t="shared" si="34"/>
        <v>43923</v>
      </c>
      <c r="G2219" s="11">
        <v>43923.375</v>
      </c>
      <c r="H2219" s="9">
        <f>VLOOKUP(F2219, 'Report Output'!$A$5:$Y$370, 'Hourly Table'!D2219+2, 0)</f>
        <v>18.28</v>
      </c>
      <c r="I2219" s="10">
        <f>VLOOKUP(G2219,'PJM South (2018-2020)'!B$17528:C$26311,2,0)</f>
        <v>3.89</v>
      </c>
    </row>
    <row r="2220" spans="1:9" x14ac:dyDescent="0.25">
      <c r="A2220">
        <v>2020</v>
      </c>
      <c r="B2220">
        <v>4</v>
      </c>
      <c r="C2220">
        <v>2</v>
      </c>
      <c r="D2220">
        <v>10</v>
      </c>
      <c r="E2220">
        <v>5</v>
      </c>
      <c r="F2220" s="2">
        <f t="shared" si="34"/>
        <v>43923</v>
      </c>
      <c r="G2220" s="11">
        <v>43923.416666666664</v>
      </c>
      <c r="H2220" s="9">
        <f>VLOOKUP(F2220, 'Report Output'!$A$5:$Y$370, 'Hourly Table'!D2220+2, 0)</f>
        <v>18.260000000000002</v>
      </c>
      <c r="I2220" s="10">
        <f>VLOOKUP(G2220,'PJM South (2018-2020)'!B$17528:C$26311,2,0)</f>
        <v>14.05</v>
      </c>
    </row>
    <row r="2221" spans="1:9" x14ac:dyDescent="0.25">
      <c r="A2221">
        <v>2020</v>
      </c>
      <c r="B2221">
        <v>4</v>
      </c>
      <c r="C2221">
        <v>2</v>
      </c>
      <c r="D2221">
        <v>11</v>
      </c>
      <c r="E2221">
        <v>5</v>
      </c>
      <c r="F2221" s="2">
        <f t="shared" si="34"/>
        <v>43923</v>
      </c>
      <c r="G2221" s="11">
        <v>43923.458333333336</v>
      </c>
      <c r="H2221" s="9">
        <f>VLOOKUP(F2221, 'Report Output'!$A$5:$Y$370, 'Hourly Table'!D2221+2, 0)</f>
        <v>18.46</v>
      </c>
      <c r="I2221" s="10">
        <f>VLOOKUP(G2221,'PJM South (2018-2020)'!B$17528:C$26311,2,0)</f>
        <v>14.17</v>
      </c>
    </row>
    <row r="2222" spans="1:9" x14ac:dyDescent="0.25">
      <c r="A2222">
        <v>2020</v>
      </c>
      <c r="B2222">
        <v>4</v>
      </c>
      <c r="C2222">
        <v>2</v>
      </c>
      <c r="D2222">
        <v>12</v>
      </c>
      <c r="E2222">
        <v>5</v>
      </c>
      <c r="F2222" s="2">
        <f t="shared" si="34"/>
        <v>43923</v>
      </c>
      <c r="G2222" s="11">
        <v>43923.5</v>
      </c>
      <c r="H2222" s="9">
        <f>VLOOKUP(F2222, 'Report Output'!$A$5:$Y$370, 'Hourly Table'!D2222+2, 0)</f>
        <v>18.36</v>
      </c>
      <c r="I2222" s="10">
        <f>VLOOKUP(G2222,'PJM South (2018-2020)'!B$17528:C$26311,2,0)</f>
        <v>14.61</v>
      </c>
    </row>
    <row r="2223" spans="1:9" x14ac:dyDescent="0.25">
      <c r="A2223">
        <v>2020</v>
      </c>
      <c r="B2223">
        <v>4</v>
      </c>
      <c r="C2223">
        <v>2</v>
      </c>
      <c r="D2223">
        <v>13</v>
      </c>
      <c r="E2223">
        <v>5</v>
      </c>
      <c r="F2223" s="2">
        <f t="shared" si="34"/>
        <v>43923</v>
      </c>
      <c r="G2223" s="11">
        <v>43923.541666666664</v>
      </c>
      <c r="H2223" s="9">
        <f>VLOOKUP(F2223, 'Report Output'!$A$5:$Y$370, 'Hourly Table'!D2223+2, 0)</f>
        <v>18.03</v>
      </c>
      <c r="I2223" s="10">
        <f>VLOOKUP(G2223,'PJM South (2018-2020)'!B$17528:C$26311,2,0)</f>
        <v>13.91</v>
      </c>
    </row>
    <row r="2224" spans="1:9" x14ac:dyDescent="0.25">
      <c r="A2224">
        <v>2020</v>
      </c>
      <c r="B2224">
        <v>4</v>
      </c>
      <c r="C2224">
        <v>2</v>
      </c>
      <c r="D2224">
        <v>14</v>
      </c>
      <c r="E2224">
        <v>5</v>
      </c>
      <c r="F2224" s="2">
        <f t="shared" si="34"/>
        <v>43923</v>
      </c>
      <c r="G2224" s="11">
        <v>43923.583333333336</v>
      </c>
      <c r="H2224" s="9">
        <f>VLOOKUP(F2224, 'Report Output'!$A$5:$Y$370, 'Hourly Table'!D2224+2, 0)</f>
        <v>17.989999999999998</v>
      </c>
      <c r="I2224" s="10">
        <f>VLOOKUP(G2224,'PJM South (2018-2020)'!B$17528:C$26311,2,0)</f>
        <v>18.78</v>
      </c>
    </row>
    <row r="2225" spans="1:9" x14ac:dyDescent="0.25">
      <c r="A2225">
        <v>2020</v>
      </c>
      <c r="B2225">
        <v>4</v>
      </c>
      <c r="C2225">
        <v>2</v>
      </c>
      <c r="D2225">
        <v>15</v>
      </c>
      <c r="E2225">
        <v>5</v>
      </c>
      <c r="F2225" s="2">
        <f t="shared" si="34"/>
        <v>43923</v>
      </c>
      <c r="G2225" s="11">
        <v>43923.625</v>
      </c>
      <c r="H2225" s="9">
        <f>VLOOKUP(F2225, 'Report Output'!$A$5:$Y$370, 'Hourly Table'!D2225+2, 0)</f>
        <v>17.690000000000001</v>
      </c>
      <c r="I2225" s="10">
        <f>VLOOKUP(G2225,'PJM South (2018-2020)'!B$17528:C$26311,2,0)</f>
        <v>10.97</v>
      </c>
    </row>
    <row r="2226" spans="1:9" x14ac:dyDescent="0.25">
      <c r="A2226">
        <v>2020</v>
      </c>
      <c r="B2226">
        <v>4</v>
      </c>
      <c r="C2226">
        <v>2</v>
      </c>
      <c r="D2226">
        <v>16</v>
      </c>
      <c r="E2226">
        <v>5</v>
      </c>
      <c r="F2226" s="2">
        <f t="shared" si="34"/>
        <v>43923</v>
      </c>
      <c r="G2226" s="11">
        <v>43923.666666666664</v>
      </c>
      <c r="H2226" s="9">
        <f>VLOOKUP(F2226, 'Report Output'!$A$5:$Y$370, 'Hourly Table'!D2226+2, 0)</f>
        <v>18.16</v>
      </c>
      <c r="I2226" s="10">
        <f>VLOOKUP(G2226,'PJM South (2018-2020)'!B$17528:C$26311,2,0)</f>
        <v>11.51</v>
      </c>
    </row>
    <row r="2227" spans="1:9" x14ac:dyDescent="0.25">
      <c r="A2227">
        <v>2020</v>
      </c>
      <c r="B2227">
        <v>4</v>
      </c>
      <c r="C2227">
        <v>2</v>
      </c>
      <c r="D2227">
        <v>17</v>
      </c>
      <c r="E2227">
        <v>5</v>
      </c>
      <c r="F2227" s="2">
        <f t="shared" si="34"/>
        <v>43923</v>
      </c>
      <c r="G2227" s="11">
        <v>43923.708333333336</v>
      </c>
      <c r="H2227" s="9">
        <f>VLOOKUP(F2227, 'Report Output'!$A$5:$Y$370, 'Hourly Table'!D2227+2, 0)</f>
        <v>18.350000000000001</v>
      </c>
      <c r="I2227" s="10">
        <f>VLOOKUP(G2227,'PJM South (2018-2020)'!B$17528:C$26311,2,0)</f>
        <v>12.17</v>
      </c>
    </row>
    <row r="2228" spans="1:9" x14ac:dyDescent="0.25">
      <c r="A2228">
        <v>2020</v>
      </c>
      <c r="B2228">
        <v>4</v>
      </c>
      <c r="C2228">
        <v>2</v>
      </c>
      <c r="D2228">
        <v>18</v>
      </c>
      <c r="E2228">
        <v>5</v>
      </c>
      <c r="F2228" s="2">
        <f t="shared" si="34"/>
        <v>43923</v>
      </c>
      <c r="G2228" s="11">
        <v>43923.75</v>
      </c>
      <c r="H2228" s="9">
        <f>VLOOKUP(F2228, 'Report Output'!$A$5:$Y$370, 'Hourly Table'!D2228+2, 0)</f>
        <v>18.36</v>
      </c>
      <c r="I2228" s="10">
        <f>VLOOKUP(G2228,'PJM South (2018-2020)'!B$17528:C$26311,2,0)</f>
        <v>13.77</v>
      </c>
    </row>
    <row r="2229" spans="1:9" x14ac:dyDescent="0.25">
      <c r="A2229">
        <v>2020</v>
      </c>
      <c r="B2229">
        <v>4</v>
      </c>
      <c r="C2229">
        <v>2</v>
      </c>
      <c r="D2229">
        <v>19</v>
      </c>
      <c r="E2229">
        <v>5</v>
      </c>
      <c r="F2229" s="2">
        <f t="shared" si="34"/>
        <v>43923</v>
      </c>
      <c r="G2229" s="11">
        <v>43923.791666666664</v>
      </c>
      <c r="H2229" s="9">
        <f>VLOOKUP(F2229, 'Report Output'!$A$5:$Y$370, 'Hourly Table'!D2229+2, 0)</f>
        <v>18.690000000000001</v>
      </c>
      <c r="I2229" s="10">
        <f>VLOOKUP(G2229,'PJM South (2018-2020)'!B$17528:C$26311,2,0)</f>
        <v>13.89</v>
      </c>
    </row>
    <row r="2230" spans="1:9" x14ac:dyDescent="0.25">
      <c r="A2230">
        <v>2020</v>
      </c>
      <c r="B2230">
        <v>4</v>
      </c>
      <c r="C2230">
        <v>2</v>
      </c>
      <c r="D2230">
        <v>20</v>
      </c>
      <c r="E2230">
        <v>5</v>
      </c>
      <c r="F2230" s="2">
        <f t="shared" si="34"/>
        <v>43923</v>
      </c>
      <c r="G2230" s="11">
        <v>43923.833333333336</v>
      </c>
      <c r="H2230" s="9">
        <f>VLOOKUP(F2230, 'Report Output'!$A$5:$Y$370, 'Hourly Table'!D2230+2, 0)</f>
        <v>18.100000000000001</v>
      </c>
      <c r="I2230" s="10">
        <f>VLOOKUP(G2230,'PJM South (2018-2020)'!B$17528:C$26311,2,0)</f>
        <v>15.47</v>
      </c>
    </row>
    <row r="2231" spans="1:9" x14ac:dyDescent="0.25">
      <c r="A2231">
        <v>2020</v>
      </c>
      <c r="B2231">
        <v>4</v>
      </c>
      <c r="C2231">
        <v>2</v>
      </c>
      <c r="D2231">
        <v>21</v>
      </c>
      <c r="E2231">
        <v>5</v>
      </c>
      <c r="F2231" s="2">
        <f t="shared" si="34"/>
        <v>43923</v>
      </c>
      <c r="G2231" s="11">
        <v>43923.875</v>
      </c>
      <c r="H2231" s="9">
        <f>VLOOKUP(F2231, 'Report Output'!$A$5:$Y$370, 'Hourly Table'!D2231+2, 0)</f>
        <v>18.07</v>
      </c>
      <c r="I2231" s="10">
        <f>VLOOKUP(G2231,'PJM South (2018-2020)'!B$17528:C$26311,2,0)</f>
        <v>14.21</v>
      </c>
    </row>
    <row r="2232" spans="1:9" x14ac:dyDescent="0.25">
      <c r="A2232">
        <v>2020</v>
      </c>
      <c r="B2232">
        <v>4</v>
      </c>
      <c r="C2232">
        <v>2</v>
      </c>
      <c r="D2232">
        <v>22</v>
      </c>
      <c r="E2232">
        <v>5</v>
      </c>
      <c r="F2232" s="2">
        <f t="shared" si="34"/>
        <v>43923</v>
      </c>
      <c r="G2232" s="11">
        <v>43923.916666666664</v>
      </c>
      <c r="H2232" s="9">
        <f>VLOOKUP(F2232, 'Report Output'!$A$5:$Y$370, 'Hourly Table'!D2232+2, 0)</f>
        <v>18.27</v>
      </c>
      <c r="I2232" s="10">
        <f>VLOOKUP(G2232,'PJM South (2018-2020)'!B$17528:C$26311,2,0)</f>
        <v>13.72</v>
      </c>
    </row>
    <row r="2233" spans="1:9" x14ac:dyDescent="0.25">
      <c r="A2233">
        <v>2020</v>
      </c>
      <c r="B2233">
        <v>4</v>
      </c>
      <c r="C2233">
        <v>2</v>
      </c>
      <c r="D2233">
        <v>23</v>
      </c>
      <c r="E2233">
        <v>5</v>
      </c>
      <c r="F2233" s="2">
        <f t="shared" si="34"/>
        <v>43923</v>
      </c>
      <c r="G2233" s="11">
        <v>43923.958333333336</v>
      </c>
      <c r="H2233" s="9">
        <f>VLOOKUP(F2233, 'Report Output'!$A$5:$Y$370, 'Hourly Table'!D2233+2, 0)</f>
        <v>18.53</v>
      </c>
      <c r="I2233" s="10">
        <f>VLOOKUP(G2233,'PJM South (2018-2020)'!B$17528:C$26311,2,0)</f>
        <v>19.05</v>
      </c>
    </row>
    <row r="2234" spans="1:9" x14ac:dyDescent="0.25">
      <c r="A2234">
        <v>2020</v>
      </c>
      <c r="B2234">
        <v>4</v>
      </c>
      <c r="C2234">
        <v>3</v>
      </c>
      <c r="D2234">
        <v>0</v>
      </c>
      <c r="E2234">
        <v>6</v>
      </c>
      <c r="F2234" s="2">
        <f t="shared" si="34"/>
        <v>43924</v>
      </c>
      <c r="G2234" s="11">
        <v>43924</v>
      </c>
      <c r="H2234" s="9">
        <f>VLOOKUP(F2234, 'Report Output'!$A$5:$Y$370, 'Hourly Table'!D2234+2, 0)</f>
        <v>18.27</v>
      </c>
      <c r="I2234" s="10">
        <f>VLOOKUP(G2234,'PJM South (2018-2020)'!B$17528:C$26311,2,0)</f>
        <v>11.86</v>
      </c>
    </row>
    <row r="2235" spans="1:9" x14ac:dyDescent="0.25">
      <c r="A2235">
        <v>2020</v>
      </c>
      <c r="B2235">
        <v>4</v>
      </c>
      <c r="C2235">
        <v>3</v>
      </c>
      <c r="D2235">
        <v>1</v>
      </c>
      <c r="E2235">
        <v>6</v>
      </c>
      <c r="F2235" s="2">
        <f t="shared" si="34"/>
        <v>43924</v>
      </c>
      <c r="G2235" s="11">
        <v>43924.041666666664</v>
      </c>
      <c r="H2235" s="9">
        <f>VLOOKUP(F2235, 'Report Output'!$A$5:$Y$370, 'Hourly Table'!D2235+2, 0)</f>
        <v>18.190000000000001</v>
      </c>
      <c r="I2235" s="10">
        <f>VLOOKUP(G2235,'PJM South (2018-2020)'!B$17528:C$26311,2,0)</f>
        <v>12.65</v>
      </c>
    </row>
    <row r="2236" spans="1:9" x14ac:dyDescent="0.25">
      <c r="A2236">
        <v>2020</v>
      </c>
      <c r="B2236">
        <v>4</v>
      </c>
      <c r="C2236">
        <v>3</v>
      </c>
      <c r="D2236">
        <v>2</v>
      </c>
      <c r="E2236">
        <v>6</v>
      </c>
      <c r="F2236" s="2">
        <f t="shared" si="34"/>
        <v>43924</v>
      </c>
      <c r="G2236" s="11">
        <v>43924.083333333336</v>
      </c>
      <c r="H2236" s="9">
        <f>VLOOKUP(F2236, 'Report Output'!$A$5:$Y$370, 'Hourly Table'!D2236+2, 0)</f>
        <v>18.27</v>
      </c>
      <c r="I2236" s="10">
        <f>VLOOKUP(G2236,'PJM South (2018-2020)'!B$17528:C$26311,2,0)</f>
        <v>14.51</v>
      </c>
    </row>
    <row r="2237" spans="1:9" x14ac:dyDescent="0.25">
      <c r="A2237">
        <v>2020</v>
      </c>
      <c r="B2237">
        <v>4</v>
      </c>
      <c r="C2237">
        <v>3</v>
      </c>
      <c r="D2237">
        <v>3</v>
      </c>
      <c r="E2237">
        <v>6</v>
      </c>
      <c r="F2237" s="2">
        <f t="shared" si="34"/>
        <v>43924</v>
      </c>
      <c r="G2237" s="11">
        <v>43924.125</v>
      </c>
      <c r="H2237" s="9">
        <f>VLOOKUP(F2237, 'Report Output'!$A$5:$Y$370, 'Hourly Table'!D2237+2, 0)</f>
        <v>18.73</v>
      </c>
      <c r="I2237" s="10">
        <f>VLOOKUP(G2237,'PJM South (2018-2020)'!B$17528:C$26311,2,0)</f>
        <v>12.18</v>
      </c>
    </row>
    <row r="2238" spans="1:9" x14ac:dyDescent="0.25">
      <c r="A2238">
        <v>2020</v>
      </c>
      <c r="B2238">
        <v>4</v>
      </c>
      <c r="C2238">
        <v>3</v>
      </c>
      <c r="D2238">
        <v>4</v>
      </c>
      <c r="E2238">
        <v>6</v>
      </c>
      <c r="F2238" s="2">
        <f t="shared" si="34"/>
        <v>43924</v>
      </c>
      <c r="G2238" s="11">
        <v>43924.166666666664</v>
      </c>
      <c r="H2238" s="9">
        <f>VLOOKUP(F2238, 'Report Output'!$A$5:$Y$370, 'Hourly Table'!D2238+2, 0)</f>
        <v>18.559999999999999</v>
      </c>
      <c r="I2238" s="10">
        <f>VLOOKUP(G2238,'PJM South (2018-2020)'!B$17528:C$26311,2,0)</f>
        <v>13.62</v>
      </c>
    </row>
    <row r="2239" spans="1:9" x14ac:dyDescent="0.25">
      <c r="A2239">
        <v>2020</v>
      </c>
      <c r="B2239">
        <v>4</v>
      </c>
      <c r="C2239">
        <v>3</v>
      </c>
      <c r="D2239">
        <v>5</v>
      </c>
      <c r="E2239">
        <v>6</v>
      </c>
      <c r="F2239" s="2">
        <f t="shared" si="34"/>
        <v>43924</v>
      </c>
      <c r="G2239" s="11">
        <v>43924.208333333336</v>
      </c>
      <c r="H2239" s="9">
        <f>VLOOKUP(F2239, 'Report Output'!$A$5:$Y$370, 'Hourly Table'!D2239+2, 0)</f>
        <v>18.55</v>
      </c>
      <c r="I2239" s="10">
        <f>VLOOKUP(G2239,'PJM South (2018-2020)'!B$17528:C$26311,2,0)</f>
        <v>12.55</v>
      </c>
    </row>
    <row r="2240" spans="1:9" x14ac:dyDescent="0.25">
      <c r="A2240">
        <v>2020</v>
      </c>
      <c r="B2240">
        <v>4</v>
      </c>
      <c r="C2240">
        <v>3</v>
      </c>
      <c r="D2240">
        <v>6</v>
      </c>
      <c r="E2240">
        <v>6</v>
      </c>
      <c r="F2240" s="2">
        <f t="shared" si="34"/>
        <v>43924</v>
      </c>
      <c r="G2240" s="11">
        <v>43924.25</v>
      </c>
      <c r="H2240" s="9">
        <f>VLOOKUP(F2240, 'Report Output'!$A$5:$Y$370, 'Hourly Table'!D2240+2, 0)</f>
        <v>18.899999999999999</v>
      </c>
      <c r="I2240" s="10">
        <f>VLOOKUP(G2240,'PJM South (2018-2020)'!B$17528:C$26311,2,0)</f>
        <v>-11.45</v>
      </c>
    </row>
    <row r="2241" spans="1:9" x14ac:dyDescent="0.25">
      <c r="A2241">
        <v>2020</v>
      </c>
      <c r="B2241">
        <v>4</v>
      </c>
      <c r="C2241">
        <v>3</v>
      </c>
      <c r="D2241">
        <v>7</v>
      </c>
      <c r="E2241">
        <v>6</v>
      </c>
      <c r="F2241" s="2">
        <f t="shared" si="34"/>
        <v>43924</v>
      </c>
      <c r="G2241" s="11">
        <v>43924.291666666664</v>
      </c>
      <c r="H2241" s="9">
        <f>VLOOKUP(F2241, 'Report Output'!$A$5:$Y$370, 'Hourly Table'!D2241+2, 0)</f>
        <v>19.03</v>
      </c>
      <c r="I2241" s="10">
        <f>VLOOKUP(G2241,'PJM South (2018-2020)'!B$17528:C$26311,2,0)</f>
        <v>14.21</v>
      </c>
    </row>
    <row r="2242" spans="1:9" x14ac:dyDescent="0.25">
      <c r="A2242">
        <v>2020</v>
      </c>
      <c r="B2242">
        <v>4</v>
      </c>
      <c r="C2242">
        <v>3</v>
      </c>
      <c r="D2242">
        <v>8</v>
      </c>
      <c r="E2242">
        <v>6</v>
      </c>
      <c r="F2242" s="2">
        <f t="shared" si="34"/>
        <v>43924</v>
      </c>
      <c r="G2242" s="11">
        <v>43924.333333333336</v>
      </c>
      <c r="H2242" s="9">
        <f>VLOOKUP(F2242, 'Report Output'!$A$5:$Y$370, 'Hourly Table'!D2242+2, 0)</f>
        <v>18.86</v>
      </c>
      <c r="I2242" s="10">
        <f>VLOOKUP(G2242,'PJM South (2018-2020)'!B$17528:C$26311,2,0)</f>
        <v>14.08</v>
      </c>
    </row>
    <row r="2243" spans="1:9" x14ac:dyDescent="0.25">
      <c r="A2243">
        <v>2020</v>
      </c>
      <c r="B2243">
        <v>4</v>
      </c>
      <c r="C2243">
        <v>3</v>
      </c>
      <c r="D2243">
        <v>9</v>
      </c>
      <c r="E2243">
        <v>6</v>
      </c>
      <c r="F2243" s="2">
        <f t="shared" ref="F2243:F2306" si="35">DATE(A2243, B2243, C2243)</f>
        <v>43924</v>
      </c>
      <c r="G2243" s="11">
        <v>43924.375</v>
      </c>
      <c r="H2243" s="9">
        <f>VLOOKUP(F2243, 'Report Output'!$A$5:$Y$370, 'Hourly Table'!D2243+2, 0)</f>
        <v>18.760000000000002</v>
      </c>
      <c r="I2243" s="10">
        <f>VLOOKUP(G2243,'PJM South (2018-2020)'!B$17528:C$26311,2,0)</f>
        <v>25.61</v>
      </c>
    </row>
    <row r="2244" spans="1:9" x14ac:dyDescent="0.25">
      <c r="A2244">
        <v>2020</v>
      </c>
      <c r="B2244">
        <v>4</v>
      </c>
      <c r="C2244">
        <v>3</v>
      </c>
      <c r="D2244">
        <v>10</v>
      </c>
      <c r="E2244">
        <v>6</v>
      </c>
      <c r="F2244" s="2">
        <f t="shared" si="35"/>
        <v>43924</v>
      </c>
      <c r="G2244" s="11">
        <v>43924.416666666664</v>
      </c>
      <c r="H2244" s="9">
        <f>VLOOKUP(F2244, 'Report Output'!$A$5:$Y$370, 'Hourly Table'!D2244+2, 0)</f>
        <v>18.73</v>
      </c>
      <c r="I2244" s="10">
        <f>VLOOKUP(G2244,'PJM South (2018-2020)'!B$17528:C$26311,2,0)</f>
        <v>12.41</v>
      </c>
    </row>
    <row r="2245" spans="1:9" x14ac:dyDescent="0.25">
      <c r="A2245">
        <v>2020</v>
      </c>
      <c r="B2245">
        <v>4</v>
      </c>
      <c r="C2245">
        <v>3</v>
      </c>
      <c r="D2245">
        <v>11</v>
      </c>
      <c r="E2245">
        <v>6</v>
      </c>
      <c r="F2245" s="2">
        <f t="shared" si="35"/>
        <v>43924</v>
      </c>
      <c r="G2245" s="11">
        <v>43924.458333333336</v>
      </c>
      <c r="H2245" s="9">
        <f>VLOOKUP(F2245, 'Report Output'!$A$5:$Y$370, 'Hourly Table'!D2245+2, 0)</f>
        <v>18.88</v>
      </c>
      <c r="I2245" s="10">
        <f>VLOOKUP(G2245,'PJM South (2018-2020)'!B$17528:C$26311,2,0)</f>
        <v>12.05</v>
      </c>
    </row>
    <row r="2246" spans="1:9" x14ac:dyDescent="0.25">
      <c r="A2246">
        <v>2020</v>
      </c>
      <c r="B2246">
        <v>4</v>
      </c>
      <c r="C2246">
        <v>3</v>
      </c>
      <c r="D2246">
        <v>12</v>
      </c>
      <c r="E2246">
        <v>6</v>
      </c>
      <c r="F2246" s="2">
        <f t="shared" si="35"/>
        <v>43924</v>
      </c>
      <c r="G2246" s="11">
        <v>43924.5</v>
      </c>
      <c r="H2246" s="9">
        <f>VLOOKUP(F2246, 'Report Output'!$A$5:$Y$370, 'Hourly Table'!D2246+2, 0)</f>
        <v>19</v>
      </c>
      <c r="I2246" s="10">
        <f>VLOOKUP(G2246,'PJM South (2018-2020)'!B$17528:C$26311,2,0)</f>
        <v>11.62</v>
      </c>
    </row>
    <row r="2247" spans="1:9" x14ac:dyDescent="0.25">
      <c r="A2247">
        <v>2020</v>
      </c>
      <c r="B2247">
        <v>4</v>
      </c>
      <c r="C2247">
        <v>3</v>
      </c>
      <c r="D2247">
        <v>13</v>
      </c>
      <c r="E2247">
        <v>6</v>
      </c>
      <c r="F2247" s="2">
        <f t="shared" si="35"/>
        <v>43924</v>
      </c>
      <c r="G2247" s="11">
        <v>43924.541666666664</v>
      </c>
      <c r="H2247" s="9">
        <f>VLOOKUP(F2247, 'Report Output'!$A$5:$Y$370, 'Hourly Table'!D2247+2, 0)</f>
        <v>18.829999999999998</v>
      </c>
      <c r="I2247" s="10">
        <f>VLOOKUP(G2247,'PJM South (2018-2020)'!B$17528:C$26311,2,0)</f>
        <v>11.87</v>
      </c>
    </row>
    <row r="2248" spans="1:9" x14ac:dyDescent="0.25">
      <c r="A2248">
        <v>2020</v>
      </c>
      <c r="B2248">
        <v>4</v>
      </c>
      <c r="C2248">
        <v>3</v>
      </c>
      <c r="D2248">
        <v>14</v>
      </c>
      <c r="E2248">
        <v>6</v>
      </c>
      <c r="F2248" s="2">
        <f t="shared" si="35"/>
        <v>43924</v>
      </c>
      <c r="G2248" s="11">
        <v>43924.583333333336</v>
      </c>
      <c r="H2248" s="9">
        <f>VLOOKUP(F2248, 'Report Output'!$A$5:$Y$370, 'Hourly Table'!D2248+2, 0)</f>
        <v>18.850000000000001</v>
      </c>
      <c r="I2248" s="10">
        <f>VLOOKUP(G2248,'PJM South (2018-2020)'!B$17528:C$26311,2,0)</f>
        <v>9.7799999999999994</v>
      </c>
    </row>
    <row r="2249" spans="1:9" x14ac:dyDescent="0.25">
      <c r="A2249">
        <v>2020</v>
      </c>
      <c r="B2249">
        <v>4</v>
      </c>
      <c r="C2249">
        <v>3</v>
      </c>
      <c r="D2249">
        <v>15</v>
      </c>
      <c r="E2249">
        <v>6</v>
      </c>
      <c r="F2249" s="2">
        <f t="shared" si="35"/>
        <v>43924</v>
      </c>
      <c r="G2249" s="11">
        <v>43924.625</v>
      </c>
      <c r="H2249" s="9">
        <f>VLOOKUP(F2249, 'Report Output'!$A$5:$Y$370, 'Hourly Table'!D2249+2, 0)</f>
        <v>18.73</v>
      </c>
      <c r="I2249" s="10">
        <f>VLOOKUP(G2249,'PJM South (2018-2020)'!B$17528:C$26311,2,0)</f>
        <v>11.93</v>
      </c>
    </row>
    <row r="2250" spans="1:9" x14ac:dyDescent="0.25">
      <c r="A2250">
        <v>2020</v>
      </c>
      <c r="B2250">
        <v>4</v>
      </c>
      <c r="C2250">
        <v>3</v>
      </c>
      <c r="D2250">
        <v>16</v>
      </c>
      <c r="E2250">
        <v>6</v>
      </c>
      <c r="F2250" s="2">
        <f t="shared" si="35"/>
        <v>43924</v>
      </c>
      <c r="G2250" s="11">
        <v>43924.666666666664</v>
      </c>
      <c r="H2250" s="9">
        <f>VLOOKUP(F2250, 'Report Output'!$A$5:$Y$370, 'Hourly Table'!D2250+2, 0)</f>
        <v>18.68</v>
      </c>
      <c r="I2250" s="10">
        <f>VLOOKUP(G2250,'PJM South (2018-2020)'!B$17528:C$26311,2,0)</f>
        <v>11.96</v>
      </c>
    </row>
    <row r="2251" spans="1:9" x14ac:dyDescent="0.25">
      <c r="A2251">
        <v>2020</v>
      </c>
      <c r="B2251">
        <v>4</v>
      </c>
      <c r="C2251">
        <v>3</v>
      </c>
      <c r="D2251">
        <v>17</v>
      </c>
      <c r="E2251">
        <v>6</v>
      </c>
      <c r="F2251" s="2">
        <f t="shared" si="35"/>
        <v>43924</v>
      </c>
      <c r="G2251" s="11">
        <v>43924.708333333336</v>
      </c>
      <c r="H2251" s="9">
        <f>VLOOKUP(F2251, 'Report Output'!$A$5:$Y$370, 'Hourly Table'!D2251+2, 0)</f>
        <v>18.63</v>
      </c>
      <c r="I2251" s="10">
        <f>VLOOKUP(G2251,'PJM South (2018-2020)'!B$17528:C$26311,2,0)</f>
        <v>13.83</v>
      </c>
    </row>
    <row r="2252" spans="1:9" x14ac:dyDescent="0.25">
      <c r="A2252">
        <v>2020</v>
      </c>
      <c r="B2252">
        <v>4</v>
      </c>
      <c r="C2252">
        <v>3</v>
      </c>
      <c r="D2252">
        <v>18</v>
      </c>
      <c r="E2252">
        <v>6</v>
      </c>
      <c r="F2252" s="2">
        <f t="shared" si="35"/>
        <v>43924</v>
      </c>
      <c r="G2252" s="11">
        <v>43924.75</v>
      </c>
      <c r="H2252" s="9">
        <f>VLOOKUP(F2252, 'Report Output'!$A$5:$Y$370, 'Hourly Table'!D2252+2, 0)</f>
        <v>18.940000000000001</v>
      </c>
      <c r="I2252" s="10">
        <f>VLOOKUP(G2252,'PJM South (2018-2020)'!B$17528:C$26311,2,0)</f>
        <v>14.81</v>
      </c>
    </row>
    <row r="2253" spans="1:9" x14ac:dyDescent="0.25">
      <c r="A2253">
        <v>2020</v>
      </c>
      <c r="B2253">
        <v>4</v>
      </c>
      <c r="C2253">
        <v>3</v>
      </c>
      <c r="D2253">
        <v>19</v>
      </c>
      <c r="E2253">
        <v>6</v>
      </c>
      <c r="F2253" s="2">
        <f t="shared" si="35"/>
        <v>43924</v>
      </c>
      <c r="G2253" s="11">
        <v>43924.791666666664</v>
      </c>
      <c r="H2253" s="9">
        <f>VLOOKUP(F2253, 'Report Output'!$A$5:$Y$370, 'Hourly Table'!D2253+2, 0)</f>
        <v>19.68</v>
      </c>
      <c r="I2253" s="10">
        <f>VLOOKUP(G2253,'PJM South (2018-2020)'!B$17528:C$26311,2,0)</f>
        <v>15.21</v>
      </c>
    </row>
    <row r="2254" spans="1:9" x14ac:dyDescent="0.25">
      <c r="A2254">
        <v>2020</v>
      </c>
      <c r="B2254">
        <v>4</v>
      </c>
      <c r="C2254">
        <v>3</v>
      </c>
      <c r="D2254">
        <v>20</v>
      </c>
      <c r="E2254">
        <v>6</v>
      </c>
      <c r="F2254" s="2">
        <f t="shared" si="35"/>
        <v>43924</v>
      </c>
      <c r="G2254" s="11">
        <v>43924.833333333336</v>
      </c>
      <c r="H2254" s="9">
        <f>VLOOKUP(F2254, 'Report Output'!$A$5:$Y$370, 'Hourly Table'!D2254+2, 0)</f>
        <v>19.57</v>
      </c>
      <c r="I2254" s="10">
        <f>VLOOKUP(G2254,'PJM South (2018-2020)'!B$17528:C$26311,2,0)</f>
        <v>17.86</v>
      </c>
    </row>
    <row r="2255" spans="1:9" x14ac:dyDescent="0.25">
      <c r="A2255">
        <v>2020</v>
      </c>
      <c r="B2255">
        <v>4</v>
      </c>
      <c r="C2255">
        <v>3</v>
      </c>
      <c r="D2255">
        <v>21</v>
      </c>
      <c r="E2255">
        <v>6</v>
      </c>
      <c r="F2255" s="2">
        <f t="shared" si="35"/>
        <v>43924</v>
      </c>
      <c r="G2255" s="11">
        <v>43924.875</v>
      </c>
      <c r="H2255" s="9">
        <f>VLOOKUP(F2255, 'Report Output'!$A$5:$Y$370, 'Hourly Table'!D2255+2, 0)</f>
        <v>19.04</v>
      </c>
      <c r="I2255" s="10">
        <f>VLOOKUP(G2255,'PJM South (2018-2020)'!B$17528:C$26311,2,0)</f>
        <v>13.74</v>
      </c>
    </row>
    <row r="2256" spans="1:9" x14ac:dyDescent="0.25">
      <c r="A2256">
        <v>2020</v>
      </c>
      <c r="B2256">
        <v>4</v>
      </c>
      <c r="C2256">
        <v>3</v>
      </c>
      <c r="D2256">
        <v>22</v>
      </c>
      <c r="E2256">
        <v>6</v>
      </c>
      <c r="F2256" s="2">
        <f t="shared" si="35"/>
        <v>43924</v>
      </c>
      <c r="G2256" s="11">
        <v>43924.916666666664</v>
      </c>
      <c r="H2256" s="9">
        <f>VLOOKUP(F2256, 'Report Output'!$A$5:$Y$370, 'Hourly Table'!D2256+2, 0)</f>
        <v>18.829999999999998</v>
      </c>
      <c r="I2256" s="10">
        <f>VLOOKUP(G2256,'PJM South (2018-2020)'!B$17528:C$26311,2,0)</f>
        <v>12.99</v>
      </c>
    </row>
    <row r="2257" spans="1:9" x14ac:dyDescent="0.25">
      <c r="A2257">
        <v>2020</v>
      </c>
      <c r="B2257">
        <v>4</v>
      </c>
      <c r="C2257">
        <v>3</v>
      </c>
      <c r="D2257">
        <v>23</v>
      </c>
      <c r="E2257">
        <v>6</v>
      </c>
      <c r="F2257" s="2">
        <f t="shared" si="35"/>
        <v>43924</v>
      </c>
      <c r="G2257" s="11">
        <v>43924.958333333336</v>
      </c>
      <c r="H2257" s="9">
        <f>VLOOKUP(F2257, 'Report Output'!$A$5:$Y$370, 'Hourly Table'!D2257+2, 0)</f>
        <v>18.8</v>
      </c>
      <c r="I2257" s="10">
        <f>VLOOKUP(G2257,'PJM South (2018-2020)'!B$17528:C$26311,2,0)</f>
        <v>4.95</v>
      </c>
    </row>
    <row r="2258" spans="1:9" x14ac:dyDescent="0.25">
      <c r="A2258">
        <v>2020</v>
      </c>
      <c r="B2258">
        <v>4</v>
      </c>
      <c r="C2258">
        <v>4</v>
      </c>
      <c r="D2258">
        <v>0</v>
      </c>
      <c r="E2258">
        <v>7</v>
      </c>
      <c r="F2258" s="2">
        <f t="shared" si="35"/>
        <v>43925</v>
      </c>
      <c r="G2258" s="11">
        <v>43925</v>
      </c>
      <c r="H2258" s="9">
        <f>VLOOKUP(F2258, 'Report Output'!$A$5:$Y$370, 'Hourly Table'!D2258+2, 0)</f>
        <v>18.350000000000001</v>
      </c>
      <c r="I2258" s="10">
        <f>VLOOKUP(G2258,'PJM South (2018-2020)'!B$17528:C$26311,2,0)</f>
        <v>0.84</v>
      </c>
    </row>
    <row r="2259" spans="1:9" x14ac:dyDescent="0.25">
      <c r="A2259">
        <v>2020</v>
      </c>
      <c r="B2259">
        <v>4</v>
      </c>
      <c r="C2259">
        <v>4</v>
      </c>
      <c r="D2259">
        <v>1</v>
      </c>
      <c r="E2259">
        <v>7</v>
      </c>
      <c r="F2259" s="2">
        <f t="shared" si="35"/>
        <v>43925</v>
      </c>
      <c r="G2259" s="11">
        <v>43925.041666666664</v>
      </c>
      <c r="H2259" s="9">
        <f>VLOOKUP(F2259, 'Report Output'!$A$5:$Y$370, 'Hourly Table'!D2259+2, 0)</f>
        <v>18.2</v>
      </c>
      <c r="I2259" s="10">
        <f>VLOOKUP(G2259,'PJM South (2018-2020)'!B$17528:C$26311,2,0)</f>
        <v>11.62</v>
      </c>
    </row>
    <row r="2260" spans="1:9" x14ac:dyDescent="0.25">
      <c r="A2260">
        <v>2020</v>
      </c>
      <c r="B2260">
        <v>4</v>
      </c>
      <c r="C2260">
        <v>4</v>
      </c>
      <c r="D2260">
        <v>2</v>
      </c>
      <c r="E2260">
        <v>7</v>
      </c>
      <c r="F2260" s="2">
        <f t="shared" si="35"/>
        <v>43925</v>
      </c>
      <c r="G2260" s="11">
        <v>43925.083333333336</v>
      </c>
      <c r="H2260" s="9">
        <f>VLOOKUP(F2260, 'Report Output'!$A$5:$Y$370, 'Hourly Table'!D2260+2, 0)</f>
        <v>18.14</v>
      </c>
      <c r="I2260" s="10">
        <f>VLOOKUP(G2260,'PJM South (2018-2020)'!B$17528:C$26311,2,0)</f>
        <v>11.05</v>
      </c>
    </row>
    <row r="2261" spans="1:9" x14ac:dyDescent="0.25">
      <c r="A2261">
        <v>2020</v>
      </c>
      <c r="B2261">
        <v>4</v>
      </c>
      <c r="C2261">
        <v>4</v>
      </c>
      <c r="D2261">
        <v>3</v>
      </c>
      <c r="E2261">
        <v>7</v>
      </c>
      <c r="F2261" s="2">
        <f t="shared" si="35"/>
        <v>43925</v>
      </c>
      <c r="G2261" s="11">
        <v>43925.125</v>
      </c>
      <c r="H2261" s="9">
        <f>VLOOKUP(F2261, 'Report Output'!$A$5:$Y$370, 'Hourly Table'!D2261+2, 0)</f>
        <v>18.239999999999998</v>
      </c>
      <c r="I2261" s="10">
        <f>VLOOKUP(G2261,'PJM South (2018-2020)'!B$17528:C$26311,2,0)</f>
        <v>11.98</v>
      </c>
    </row>
    <row r="2262" spans="1:9" x14ac:dyDescent="0.25">
      <c r="A2262">
        <v>2020</v>
      </c>
      <c r="B2262">
        <v>4</v>
      </c>
      <c r="C2262">
        <v>4</v>
      </c>
      <c r="D2262">
        <v>4</v>
      </c>
      <c r="E2262">
        <v>7</v>
      </c>
      <c r="F2262" s="2">
        <f t="shared" si="35"/>
        <v>43925</v>
      </c>
      <c r="G2262" s="11">
        <v>43925.166666666664</v>
      </c>
      <c r="H2262" s="9">
        <f>VLOOKUP(F2262, 'Report Output'!$A$5:$Y$370, 'Hourly Table'!D2262+2, 0)</f>
        <v>18.149999999999999</v>
      </c>
      <c r="I2262" s="10">
        <f>VLOOKUP(G2262,'PJM South (2018-2020)'!B$17528:C$26311,2,0)</f>
        <v>11.43</v>
      </c>
    </row>
    <row r="2263" spans="1:9" x14ac:dyDescent="0.25">
      <c r="A2263">
        <v>2020</v>
      </c>
      <c r="B2263">
        <v>4</v>
      </c>
      <c r="C2263">
        <v>4</v>
      </c>
      <c r="D2263">
        <v>5</v>
      </c>
      <c r="E2263">
        <v>7</v>
      </c>
      <c r="F2263" s="2">
        <f t="shared" si="35"/>
        <v>43925</v>
      </c>
      <c r="G2263" s="11">
        <v>43925.208333333336</v>
      </c>
      <c r="H2263" s="9">
        <f>VLOOKUP(F2263, 'Report Output'!$A$5:$Y$370, 'Hourly Table'!D2263+2, 0)</f>
        <v>18.2</v>
      </c>
      <c r="I2263" s="10">
        <f>VLOOKUP(G2263,'PJM South (2018-2020)'!B$17528:C$26311,2,0)</f>
        <v>11.61</v>
      </c>
    </row>
    <row r="2264" spans="1:9" x14ac:dyDescent="0.25">
      <c r="A2264">
        <v>2020</v>
      </c>
      <c r="B2264">
        <v>4</v>
      </c>
      <c r="C2264">
        <v>4</v>
      </c>
      <c r="D2264">
        <v>6</v>
      </c>
      <c r="E2264">
        <v>7</v>
      </c>
      <c r="F2264" s="2">
        <f t="shared" si="35"/>
        <v>43925</v>
      </c>
      <c r="G2264" s="11">
        <v>43925.25</v>
      </c>
      <c r="H2264" s="9">
        <f>VLOOKUP(F2264, 'Report Output'!$A$5:$Y$370, 'Hourly Table'!D2264+2, 0)</f>
        <v>18.32</v>
      </c>
      <c r="I2264" s="10">
        <f>VLOOKUP(G2264,'PJM South (2018-2020)'!B$17528:C$26311,2,0)</f>
        <v>13.16</v>
      </c>
    </row>
    <row r="2265" spans="1:9" x14ac:dyDescent="0.25">
      <c r="A2265">
        <v>2020</v>
      </c>
      <c r="B2265">
        <v>4</v>
      </c>
      <c r="C2265">
        <v>4</v>
      </c>
      <c r="D2265">
        <v>7</v>
      </c>
      <c r="E2265">
        <v>7</v>
      </c>
      <c r="F2265" s="2">
        <f t="shared" si="35"/>
        <v>43925</v>
      </c>
      <c r="G2265" s="11">
        <v>43925.291666666664</v>
      </c>
      <c r="H2265" s="9">
        <f>VLOOKUP(F2265, 'Report Output'!$A$5:$Y$370, 'Hourly Table'!D2265+2, 0)</f>
        <v>18.43</v>
      </c>
      <c r="I2265" s="10">
        <f>VLOOKUP(G2265,'PJM South (2018-2020)'!B$17528:C$26311,2,0)</f>
        <v>11.59</v>
      </c>
    </row>
    <row r="2266" spans="1:9" x14ac:dyDescent="0.25">
      <c r="A2266">
        <v>2020</v>
      </c>
      <c r="B2266">
        <v>4</v>
      </c>
      <c r="C2266">
        <v>4</v>
      </c>
      <c r="D2266">
        <v>8</v>
      </c>
      <c r="E2266">
        <v>7</v>
      </c>
      <c r="F2266" s="2">
        <f t="shared" si="35"/>
        <v>43925</v>
      </c>
      <c r="G2266" s="11">
        <v>43925.333333333336</v>
      </c>
      <c r="H2266" s="9">
        <f>VLOOKUP(F2266, 'Report Output'!$A$5:$Y$370, 'Hourly Table'!D2266+2, 0)</f>
        <v>18.39</v>
      </c>
      <c r="I2266" s="10">
        <f>VLOOKUP(G2266,'PJM South (2018-2020)'!B$17528:C$26311,2,0)</f>
        <v>11.99</v>
      </c>
    </row>
    <row r="2267" spans="1:9" x14ac:dyDescent="0.25">
      <c r="A2267">
        <v>2020</v>
      </c>
      <c r="B2267">
        <v>4</v>
      </c>
      <c r="C2267">
        <v>4</v>
      </c>
      <c r="D2267">
        <v>9</v>
      </c>
      <c r="E2267">
        <v>7</v>
      </c>
      <c r="F2267" s="2">
        <f t="shared" si="35"/>
        <v>43925</v>
      </c>
      <c r="G2267" s="11">
        <v>43925.375</v>
      </c>
      <c r="H2267" s="9">
        <f>VLOOKUP(F2267, 'Report Output'!$A$5:$Y$370, 'Hourly Table'!D2267+2, 0)</f>
        <v>18.61</v>
      </c>
      <c r="I2267" s="10">
        <f>VLOOKUP(G2267,'PJM South (2018-2020)'!B$17528:C$26311,2,0)</f>
        <v>11.67</v>
      </c>
    </row>
    <row r="2268" spans="1:9" x14ac:dyDescent="0.25">
      <c r="A2268">
        <v>2020</v>
      </c>
      <c r="B2268">
        <v>4</v>
      </c>
      <c r="C2268">
        <v>4</v>
      </c>
      <c r="D2268">
        <v>10</v>
      </c>
      <c r="E2268">
        <v>7</v>
      </c>
      <c r="F2268" s="2">
        <f t="shared" si="35"/>
        <v>43925</v>
      </c>
      <c r="G2268" s="11">
        <v>43925.416666666664</v>
      </c>
      <c r="H2268" s="9">
        <f>VLOOKUP(F2268, 'Report Output'!$A$5:$Y$370, 'Hourly Table'!D2268+2, 0)</f>
        <v>18.28</v>
      </c>
      <c r="I2268" s="10">
        <f>VLOOKUP(G2268,'PJM South (2018-2020)'!B$17528:C$26311,2,0)</f>
        <v>14.39</v>
      </c>
    </row>
    <row r="2269" spans="1:9" x14ac:dyDescent="0.25">
      <c r="A2269">
        <v>2020</v>
      </c>
      <c r="B2269">
        <v>4</v>
      </c>
      <c r="C2269">
        <v>4</v>
      </c>
      <c r="D2269">
        <v>11</v>
      </c>
      <c r="E2269">
        <v>7</v>
      </c>
      <c r="F2269" s="2">
        <f t="shared" si="35"/>
        <v>43925</v>
      </c>
      <c r="G2269" s="11">
        <v>43925.458333333336</v>
      </c>
      <c r="H2269" s="9">
        <f>VLOOKUP(F2269, 'Report Output'!$A$5:$Y$370, 'Hourly Table'!D2269+2, 0)</f>
        <v>18.28</v>
      </c>
      <c r="I2269" s="10">
        <f>VLOOKUP(G2269,'PJM South (2018-2020)'!B$17528:C$26311,2,0)</f>
        <v>15.89</v>
      </c>
    </row>
    <row r="2270" spans="1:9" x14ac:dyDescent="0.25">
      <c r="A2270">
        <v>2020</v>
      </c>
      <c r="B2270">
        <v>4</v>
      </c>
      <c r="C2270">
        <v>4</v>
      </c>
      <c r="D2270">
        <v>12</v>
      </c>
      <c r="E2270">
        <v>7</v>
      </c>
      <c r="F2270" s="2">
        <f t="shared" si="35"/>
        <v>43925</v>
      </c>
      <c r="G2270" s="11">
        <v>43925.5</v>
      </c>
      <c r="H2270" s="9">
        <f>VLOOKUP(F2270, 'Report Output'!$A$5:$Y$370, 'Hourly Table'!D2270+2, 0)</f>
        <v>18.239999999999998</v>
      </c>
      <c r="I2270" s="10">
        <f>VLOOKUP(G2270,'PJM South (2018-2020)'!B$17528:C$26311,2,0)</f>
        <v>16.54</v>
      </c>
    </row>
    <row r="2271" spans="1:9" x14ac:dyDescent="0.25">
      <c r="A2271">
        <v>2020</v>
      </c>
      <c r="B2271">
        <v>4</v>
      </c>
      <c r="C2271">
        <v>4</v>
      </c>
      <c r="D2271">
        <v>13</v>
      </c>
      <c r="E2271">
        <v>7</v>
      </c>
      <c r="F2271" s="2">
        <f t="shared" si="35"/>
        <v>43925</v>
      </c>
      <c r="G2271" s="11">
        <v>43925.541666666664</v>
      </c>
      <c r="H2271" s="9">
        <f>VLOOKUP(F2271, 'Report Output'!$A$5:$Y$370, 'Hourly Table'!D2271+2, 0)</f>
        <v>18.39</v>
      </c>
      <c r="I2271" s="10">
        <f>VLOOKUP(G2271,'PJM South (2018-2020)'!B$17528:C$26311,2,0)</f>
        <v>21.06</v>
      </c>
    </row>
    <row r="2272" spans="1:9" x14ac:dyDescent="0.25">
      <c r="A2272">
        <v>2020</v>
      </c>
      <c r="B2272">
        <v>4</v>
      </c>
      <c r="C2272">
        <v>4</v>
      </c>
      <c r="D2272">
        <v>14</v>
      </c>
      <c r="E2272">
        <v>7</v>
      </c>
      <c r="F2272" s="2">
        <f t="shared" si="35"/>
        <v>43925</v>
      </c>
      <c r="G2272" s="11">
        <v>43925.583333333336</v>
      </c>
      <c r="H2272" s="9">
        <f>VLOOKUP(F2272, 'Report Output'!$A$5:$Y$370, 'Hourly Table'!D2272+2, 0)</f>
        <v>18.63</v>
      </c>
      <c r="I2272" s="10">
        <f>VLOOKUP(G2272,'PJM South (2018-2020)'!B$17528:C$26311,2,0)</f>
        <v>16.86</v>
      </c>
    </row>
    <row r="2273" spans="1:9" x14ac:dyDescent="0.25">
      <c r="A2273">
        <v>2020</v>
      </c>
      <c r="B2273">
        <v>4</v>
      </c>
      <c r="C2273">
        <v>4</v>
      </c>
      <c r="D2273">
        <v>15</v>
      </c>
      <c r="E2273">
        <v>7</v>
      </c>
      <c r="F2273" s="2">
        <f t="shared" si="35"/>
        <v>43925</v>
      </c>
      <c r="G2273" s="11">
        <v>43925.625</v>
      </c>
      <c r="H2273" s="9">
        <f>VLOOKUP(F2273, 'Report Output'!$A$5:$Y$370, 'Hourly Table'!D2273+2, 0)</f>
        <v>18.579999999999998</v>
      </c>
      <c r="I2273" s="10">
        <f>VLOOKUP(G2273,'PJM South (2018-2020)'!B$17528:C$26311,2,0)</f>
        <v>15.36</v>
      </c>
    </row>
    <row r="2274" spans="1:9" x14ac:dyDescent="0.25">
      <c r="A2274">
        <v>2020</v>
      </c>
      <c r="B2274">
        <v>4</v>
      </c>
      <c r="C2274">
        <v>4</v>
      </c>
      <c r="D2274">
        <v>16</v>
      </c>
      <c r="E2274">
        <v>7</v>
      </c>
      <c r="F2274" s="2">
        <f t="shared" si="35"/>
        <v>43925</v>
      </c>
      <c r="G2274" s="11">
        <v>43925.666666666664</v>
      </c>
      <c r="H2274" s="9">
        <f>VLOOKUP(F2274, 'Report Output'!$A$5:$Y$370, 'Hourly Table'!D2274+2, 0)</f>
        <v>18.53</v>
      </c>
      <c r="I2274" s="10">
        <f>VLOOKUP(G2274,'PJM South (2018-2020)'!B$17528:C$26311,2,0)</f>
        <v>18.190000000000001</v>
      </c>
    </row>
    <row r="2275" spans="1:9" x14ac:dyDescent="0.25">
      <c r="A2275">
        <v>2020</v>
      </c>
      <c r="B2275">
        <v>4</v>
      </c>
      <c r="C2275">
        <v>4</v>
      </c>
      <c r="D2275">
        <v>17</v>
      </c>
      <c r="E2275">
        <v>7</v>
      </c>
      <c r="F2275" s="2">
        <f t="shared" si="35"/>
        <v>43925</v>
      </c>
      <c r="G2275" s="11">
        <v>43925.708333333336</v>
      </c>
      <c r="H2275" s="9">
        <f>VLOOKUP(F2275, 'Report Output'!$A$5:$Y$370, 'Hourly Table'!D2275+2, 0)</f>
        <v>19.239999999999998</v>
      </c>
      <c r="I2275" s="10">
        <f>VLOOKUP(G2275,'PJM South (2018-2020)'!B$17528:C$26311,2,0)</f>
        <v>21.52</v>
      </c>
    </row>
    <row r="2276" spans="1:9" x14ac:dyDescent="0.25">
      <c r="A2276">
        <v>2020</v>
      </c>
      <c r="B2276">
        <v>4</v>
      </c>
      <c r="C2276">
        <v>4</v>
      </c>
      <c r="D2276">
        <v>18</v>
      </c>
      <c r="E2276">
        <v>7</v>
      </c>
      <c r="F2276" s="2">
        <f t="shared" si="35"/>
        <v>43925</v>
      </c>
      <c r="G2276" s="11">
        <v>43925.75</v>
      </c>
      <c r="H2276" s="9">
        <f>VLOOKUP(F2276, 'Report Output'!$A$5:$Y$370, 'Hourly Table'!D2276+2, 0)</f>
        <v>19.97</v>
      </c>
      <c r="I2276" s="10">
        <f>VLOOKUP(G2276,'PJM South (2018-2020)'!B$17528:C$26311,2,0)</f>
        <v>16.39</v>
      </c>
    </row>
    <row r="2277" spans="1:9" x14ac:dyDescent="0.25">
      <c r="A2277">
        <v>2020</v>
      </c>
      <c r="B2277">
        <v>4</v>
      </c>
      <c r="C2277">
        <v>4</v>
      </c>
      <c r="D2277">
        <v>19</v>
      </c>
      <c r="E2277">
        <v>7</v>
      </c>
      <c r="F2277" s="2">
        <f t="shared" si="35"/>
        <v>43925</v>
      </c>
      <c r="G2277" s="11">
        <v>43925.791666666664</v>
      </c>
      <c r="H2277" s="9">
        <f>VLOOKUP(F2277, 'Report Output'!$A$5:$Y$370, 'Hourly Table'!D2277+2, 0)</f>
        <v>20.63</v>
      </c>
      <c r="I2277" s="10">
        <f>VLOOKUP(G2277,'PJM South (2018-2020)'!B$17528:C$26311,2,0)</f>
        <v>24.43</v>
      </c>
    </row>
    <row r="2278" spans="1:9" x14ac:dyDescent="0.25">
      <c r="A2278">
        <v>2020</v>
      </c>
      <c r="B2278">
        <v>4</v>
      </c>
      <c r="C2278">
        <v>4</v>
      </c>
      <c r="D2278">
        <v>20</v>
      </c>
      <c r="E2278">
        <v>7</v>
      </c>
      <c r="F2278" s="2">
        <f t="shared" si="35"/>
        <v>43925</v>
      </c>
      <c r="G2278" s="11">
        <v>43925.833333333336</v>
      </c>
      <c r="H2278" s="9">
        <f>VLOOKUP(F2278, 'Report Output'!$A$5:$Y$370, 'Hourly Table'!D2278+2, 0)</f>
        <v>19.16</v>
      </c>
      <c r="I2278" s="10">
        <f>VLOOKUP(G2278,'PJM South (2018-2020)'!B$17528:C$26311,2,0)</f>
        <v>19.7</v>
      </c>
    </row>
    <row r="2279" spans="1:9" x14ac:dyDescent="0.25">
      <c r="A2279">
        <v>2020</v>
      </c>
      <c r="B2279">
        <v>4</v>
      </c>
      <c r="C2279">
        <v>4</v>
      </c>
      <c r="D2279">
        <v>21</v>
      </c>
      <c r="E2279">
        <v>7</v>
      </c>
      <c r="F2279" s="2">
        <f t="shared" si="35"/>
        <v>43925</v>
      </c>
      <c r="G2279" s="11">
        <v>43925.875</v>
      </c>
      <c r="H2279" s="9">
        <f>VLOOKUP(F2279, 'Report Output'!$A$5:$Y$370, 'Hourly Table'!D2279+2, 0)</f>
        <v>19.21</v>
      </c>
      <c r="I2279" s="10">
        <f>VLOOKUP(G2279,'PJM South (2018-2020)'!B$17528:C$26311,2,0)</f>
        <v>17.190000000000001</v>
      </c>
    </row>
    <row r="2280" spans="1:9" x14ac:dyDescent="0.25">
      <c r="A2280">
        <v>2020</v>
      </c>
      <c r="B2280">
        <v>4</v>
      </c>
      <c r="C2280">
        <v>4</v>
      </c>
      <c r="D2280">
        <v>22</v>
      </c>
      <c r="E2280">
        <v>7</v>
      </c>
      <c r="F2280" s="2">
        <f t="shared" si="35"/>
        <v>43925</v>
      </c>
      <c r="G2280" s="11">
        <v>43925.916666666664</v>
      </c>
      <c r="H2280" s="9">
        <f>VLOOKUP(F2280, 'Report Output'!$A$5:$Y$370, 'Hourly Table'!D2280+2, 0)</f>
        <v>18.920000000000002</v>
      </c>
      <c r="I2280" s="10">
        <f>VLOOKUP(G2280,'PJM South (2018-2020)'!B$17528:C$26311,2,0)</f>
        <v>14.95</v>
      </c>
    </row>
    <row r="2281" spans="1:9" x14ac:dyDescent="0.25">
      <c r="A2281">
        <v>2020</v>
      </c>
      <c r="B2281">
        <v>4</v>
      </c>
      <c r="C2281">
        <v>4</v>
      </c>
      <c r="D2281">
        <v>23</v>
      </c>
      <c r="E2281">
        <v>7</v>
      </c>
      <c r="F2281" s="2">
        <f t="shared" si="35"/>
        <v>43925</v>
      </c>
      <c r="G2281" s="11">
        <v>43925.958333333336</v>
      </c>
      <c r="H2281" s="9">
        <f>VLOOKUP(F2281, 'Report Output'!$A$5:$Y$370, 'Hourly Table'!D2281+2, 0)</f>
        <v>18.739999999999998</v>
      </c>
      <c r="I2281" s="10">
        <f>VLOOKUP(G2281,'PJM South (2018-2020)'!B$17528:C$26311,2,0)</f>
        <v>13.3</v>
      </c>
    </row>
    <row r="2282" spans="1:9" x14ac:dyDescent="0.25">
      <c r="A2282">
        <v>2020</v>
      </c>
      <c r="B2282">
        <v>4</v>
      </c>
      <c r="C2282">
        <v>5</v>
      </c>
      <c r="D2282">
        <v>0</v>
      </c>
      <c r="E2282">
        <v>1</v>
      </c>
      <c r="F2282" s="2">
        <f t="shared" si="35"/>
        <v>43926</v>
      </c>
      <c r="G2282" s="11">
        <v>43926</v>
      </c>
      <c r="H2282" s="9">
        <f>VLOOKUP(F2282, 'Report Output'!$A$5:$Y$370, 'Hourly Table'!D2282+2, 0)</f>
        <v>18.670000000000002</v>
      </c>
      <c r="I2282" s="10">
        <f>VLOOKUP(G2282,'PJM South (2018-2020)'!B$17528:C$26311,2,0)</f>
        <v>14.28</v>
      </c>
    </row>
    <row r="2283" spans="1:9" x14ac:dyDescent="0.25">
      <c r="A2283">
        <v>2020</v>
      </c>
      <c r="B2283">
        <v>4</v>
      </c>
      <c r="C2283">
        <v>5</v>
      </c>
      <c r="D2283">
        <v>1</v>
      </c>
      <c r="E2283">
        <v>1</v>
      </c>
      <c r="F2283" s="2">
        <f t="shared" si="35"/>
        <v>43926</v>
      </c>
      <c r="G2283" s="11">
        <v>43926.041666666664</v>
      </c>
      <c r="H2283" s="9">
        <f>VLOOKUP(F2283, 'Report Output'!$A$5:$Y$370, 'Hourly Table'!D2283+2, 0)</f>
        <v>18.600000000000001</v>
      </c>
      <c r="I2283" s="10">
        <f>VLOOKUP(G2283,'PJM South (2018-2020)'!B$17528:C$26311,2,0)</f>
        <v>14.13</v>
      </c>
    </row>
    <row r="2284" spans="1:9" x14ac:dyDescent="0.25">
      <c r="A2284">
        <v>2020</v>
      </c>
      <c r="B2284">
        <v>4</v>
      </c>
      <c r="C2284">
        <v>5</v>
      </c>
      <c r="D2284">
        <v>2</v>
      </c>
      <c r="E2284">
        <v>1</v>
      </c>
      <c r="F2284" s="2">
        <f t="shared" si="35"/>
        <v>43926</v>
      </c>
      <c r="G2284" s="11">
        <v>43926.083333333336</v>
      </c>
      <c r="H2284" s="9">
        <f>VLOOKUP(F2284, 'Report Output'!$A$5:$Y$370, 'Hourly Table'!D2284+2, 0)</f>
        <v>17.57</v>
      </c>
      <c r="I2284" s="10">
        <f>VLOOKUP(G2284,'PJM South (2018-2020)'!B$17528:C$26311,2,0)</f>
        <v>12.49</v>
      </c>
    </row>
    <row r="2285" spans="1:9" x14ac:dyDescent="0.25">
      <c r="A2285">
        <v>2020</v>
      </c>
      <c r="B2285">
        <v>4</v>
      </c>
      <c r="C2285">
        <v>5</v>
      </c>
      <c r="D2285">
        <v>3</v>
      </c>
      <c r="E2285">
        <v>1</v>
      </c>
      <c r="F2285" s="2">
        <f t="shared" si="35"/>
        <v>43926</v>
      </c>
      <c r="G2285" s="11">
        <v>43926.125</v>
      </c>
      <c r="H2285" s="9">
        <f>VLOOKUP(F2285, 'Report Output'!$A$5:$Y$370, 'Hourly Table'!D2285+2, 0)</f>
        <v>18.190000000000001</v>
      </c>
      <c r="I2285" s="10">
        <f>VLOOKUP(G2285,'PJM South (2018-2020)'!B$17528:C$26311,2,0)</f>
        <v>11.59</v>
      </c>
    </row>
    <row r="2286" spans="1:9" x14ac:dyDescent="0.25">
      <c r="A2286">
        <v>2020</v>
      </c>
      <c r="B2286">
        <v>4</v>
      </c>
      <c r="C2286">
        <v>5</v>
      </c>
      <c r="D2286">
        <v>4</v>
      </c>
      <c r="E2286">
        <v>1</v>
      </c>
      <c r="F2286" s="2">
        <f t="shared" si="35"/>
        <v>43926</v>
      </c>
      <c r="G2286" s="11">
        <v>43926.166666666664</v>
      </c>
      <c r="H2286" s="9">
        <f>VLOOKUP(F2286, 'Report Output'!$A$5:$Y$370, 'Hourly Table'!D2286+2, 0)</f>
        <v>17.489999999999998</v>
      </c>
      <c r="I2286" s="10">
        <f>VLOOKUP(G2286,'PJM South (2018-2020)'!B$17528:C$26311,2,0)</f>
        <v>13.25</v>
      </c>
    </row>
    <row r="2287" spans="1:9" x14ac:dyDescent="0.25">
      <c r="A2287">
        <v>2020</v>
      </c>
      <c r="B2287">
        <v>4</v>
      </c>
      <c r="C2287">
        <v>5</v>
      </c>
      <c r="D2287">
        <v>5</v>
      </c>
      <c r="E2287">
        <v>1</v>
      </c>
      <c r="F2287" s="2">
        <f t="shared" si="35"/>
        <v>43926</v>
      </c>
      <c r="G2287" s="11">
        <v>43926.208333333336</v>
      </c>
      <c r="H2287" s="9">
        <f>VLOOKUP(F2287, 'Report Output'!$A$5:$Y$370, 'Hourly Table'!D2287+2, 0)</f>
        <v>17.829999999999998</v>
      </c>
      <c r="I2287" s="10">
        <f>VLOOKUP(G2287,'PJM South (2018-2020)'!B$17528:C$26311,2,0)</f>
        <v>13.26</v>
      </c>
    </row>
    <row r="2288" spans="1:9" x14ac:dyDescent="0.25">
      <c r="A2288">
        <v>2020</v>
      </c>
      <c r="B2288">
        <v>4</v>
      </c>
      <c r="C2288">
        <v>5</v>
      </c>
      <c r="D2288">
        <v>6</v>
      </c>
      <c r="E2288">
        <v>1</v>
      </c>
      <c r="F2288" s="2">
        <f t="shared" si="35"/>
        <v>43926</v>
      </c>
      <c r="G2288" s="11">
        <v>43926.25</v>
      </c>
      <c r="H2288" s="9">
        <f>VLOOKUP(F2288, 'Report Output'!$A$5:$Y$370, 'Hourly Table'!D2288+2, 0)</f>
        <v>17.96</v>
      </c>
      <c r="I2288" s="10">
        <f>VLOOKUP(G2288,'PJM South (2018-2020)'!B$17528:C$26311,2,0)</f>
        <v>12.82</v>
      </c>
    </row>
    <row r="2289" spans="1:9" x14ac:dyDescent="0.25">
      <c r="A2289">
        <v>2020</v>
      </c>
      <c r="B2289">
        <v>4</v>
      </c>
      <c r="C2289">
        <v>5</v>
      </c>
      <c r="D2289">
        <v>7</v>
      </c>
      <c r="E2289">
        <v>1</v>
      </c>
      <c r="F2289" s="2">
        <f t="shared" si="35"/>
        <v>43926</v>
      </c>
      <c r="G2289" s="11">
        <v>43926.291666666664</v>
      </c>
      <c r="H2289" s="9">
        <f>VLOOKUP(F2289, 'Report Output'!$A$5:$Y$370, 'Hourly Table'!D2289+2, 0)</f>
        <v>18.12</v>
      </c>
      <c r="I2289" s="10">
        <f>VLOOKUP(G2289,'PJM South (2018-2020)'!B$17528:C$26311,2,0)</f>
        <v>11.75</v>
      </c>
    </row>
    <row r="2290" spans="1:9" x14ac:dyDescent="0.25">
      <c r="A2290">
        <v>2020</v>
      </c>
      <c r="B2290">
        <v>4</v>
      </c>
      <c r="C2290">
        <v>5</v>
      </c>
      <c r="D2290">
        <v>8</v>
      </c>
      <c r="E2290">
        <v>1</v>
      </c>
      <c r="F2290" s="2">
        <f t="shared" si="35"/>
        <v>43926</v>
      </c>
      <c r="G2290" s="11">
        <v>43926.333333333336</v>
      </c>
      <c r="H2290" s="9">
        <f>VLOOKUP(F2290, 'Report Output'!$A$5:$Y$370, 'Hourly Table'!D2290+2, 0)</f>
        <v>18.5</v>
      </c>
      <c r="I2290" s="10">
        <f>VLOOKUP(G2290,'PJM South (2018-2020)'!B$17528:C$26311,2,0)</f>
        <v>11.82</v>
      </c>
    </row>
    <row r="2291" spans="1:9" x14ac:dyDescent="0.25">
      <c r="A2291">
        <v>2020</v>
      </c>
      <c r="B2291">
        <v>4</v>
      </c>
      <c r="C2291">
        <v>5</v>
      </c>
      <c r="D2291">
        <v>9</v>
      </c>
      <c r="E2291">
        <v>1</v>
      </c>
      <c r="F2291" s="2">
        <f t="shared" si="35"/>
        <v>43926</v>
      </c>
      <c r="G2291" s="11">
        <v>43926.375</v>
      </c>
      <c r="H2291" s="9">
        <f>VLOOKUP(F2291, 'Report Output'!$A$5:$Y$370, 'Hourly Table'!D2291+2, 0)</f>
        <v>18.43</v>
      </c>
      <c r="I2291" s="10">
        <f>VLOOKUP(G2291,'PJM South (2018-2020)'!B$17528:C$26311,2,0)</f>
        <v>11.3</v>
      </c>
    </row>
    <row r="2292" spans="1:9" x14ac:dyDescent="0.25">
      <c r="A2292">
        <v>2020</v>
      </c>
      <c r="B2292">
        <v>4</v>
      </c>
      <c r="C2292">
        <v>5</v>
      </c>
      <c r="D2292">
        <v>10</v>
      </c>
      <c r="E2292">
        <v>1</v>
      </c>
      <c r="F2292" s="2">
        <f t="shared" si="35"/>
        <v>43926</v>
      </c>
      <c r="G2292" s="11">
        <v>43926.416666666664</v>
      </c>
      <c r="H2292" s="9">
        <f>VLOOKUP(F2292, 'Report Output'!$A$5:$Y$370, 'Hourly Table'!D2292+2, 0)</f>
        <v>18.579999999999998</v>
      </c>
      <c r="I2292" s="10">
        <f>VLOOKUP(G2292,'PJM South (2018-2020)'!B$17528:C$26311,2,0)</f>
        <v>10.99</v>
      </c>
    </row>
    <row r="2293" spans="1:9" x14ac:dyDescent="0.25">
      <c r="A2293">
        <v>2020</v>
      </c>
      <c r="B2293">
        <v>4</v>
      </c>
      <c r="C2293">
        <v>5</v>
      </c>
      <c r="D2293">
        <v>11</v>
      </c>
      <c r="E2293">
        <v>1</v>
      </c>
      <c r="F2293" s="2">
        <f t="shared" si="35"/>
        <v>43926</v>
      </c>
      <c r="G2293" s="11">
        <v>43926.458333333336</v>
      </c>
      <c r="H2293" s="9">
        <f>VLOOKUP(F2293, 'Report Output'!$A$5:$Y$370, 'Hourly Table'!D2293+2, 0)</f>
        <v>18.59</v>
      </c>
      <c r="I2293" s="10">
        <f>VLOOKUP(G2293,'PJM South (2018-2020)'!B$17528:C$26311,2,0)</f>
        <v>13.05</v>
      </c>
    </row>
    <row r="2294" spans="1:9" x14ac:dyDescent="0.25">
      <c r="A2294">
        <v>2020</v>
      </c>
      <c r="B2294">
        <v>4</v>
      </c>
      <c r="C2294">
        <v>5</v>
      </c>
      <c r="D2294">
        <v>12</v>
      </c>
      <c r="E2294">
        <v>1</v>
      </c>
      <c r="F2294" s="2">
        <f t="shared" si="35"/>
        <v>43926</v>
      </c>
      <c r="G2294" s="11">
        <v>43926.5</v>
      </c>
      <c r="H2294" s="9">
        <f>VLOOKUP(F2294, 'Report Output'!$A$5:$Y$370, 'Hourly Table'!D2294+2, 0)</f>
        <v>18.670000000000002</v>
      </c>
      <c r="I2294" s="10">
        <f>VLOOKUP(G2294,'PJM South (2018-2020)'!B$17528:C$26311,2,0)</f>
        <v>12.87</v>
      </c>
    </row>
    <row r="2295" spans="1:9" x14ac:dyDescent="0.25">
      <c r="A2295">
        <v>2020</v>
      </c>
      <c r="B2295">
        <v>4</v>
      </c>
      <c r="C2295">
        <v>5</v>
      </c>
      <c r="D2295">
        <v>13</v>
      </c>
      <c r="E2295">
        <v>1</v>
      </c>
      <c r="F2295" s="2">
        <f t="shared" si="35"/>
        <v>43926</v>
      </c>
      <c r="G2295" s="11">
        <v>43926.541666666664</v>
      </c>
      <c r="H2295" s="9">
        <f>VLOOKUP(F2295, 'Report Output'!$A$5:$Y$370, 'Hourly Table'!D2295+2, 0)</f>
        <v>18.850000000000001</v>
      </c>
      <c r="I2295" s="10">
        <f>VLOOKUP(G2295,'PJM South (2018-2020)'!B$17528:C$26311,2,0)</f>
        <v>11.56</v>
      </c>
    </row>
    <row r="2296" spans="1:9" x14ac:dyDescent="0.25">
      <c r="A2296">
        <v>2020</v>
      </c>
      <c r="B2296">
        <v>4</v>
      </c>
      <c r="C2296">
        <v>5</v>
      </c>
      <c r="D2296">
        <v>14</v>
      </c>
      <c r="E2296">
        <v>1</v>
      </c>
      <c r="F2296" s="2">
        <f t="shared" si="35"/>
        <v>43926</v>
      </c>
      <c r="G2296" s="11">
        <v>43926.583333333336</v>
      </c>
      <c r="H2296" s="9">
        <f>VLOOKUP(F2296, 'Report Output'!$A$5:$Y$370, 'Hourly Table'!D2296+2, 0)</f>
        <v>19.010000000000002</v>
      </c>
      <c r="I2296" s="10">
        <f>VLOOKUP(G2296,'PJM South (2018-2020)'!B$17528:C$26311,2,0)</f>
        <v>13.07</v>
      </c>
    </row>
    <row r="2297" spans="1:9" x14ac:dyDescent="0.25">
      <c r="A2297">
        <v>2020</v>
      </c>
      <c r="B2297">
        <v>4</v>
      </c>
      <c r="C2297">
        <v>5</v>
      </c>
      <c r="D2297">
        <v>15</v>
      </c>
      <c r="E2297">
        <v>1</v>
      </c>
      <c r="F2297" s="2">
        <f t="shared" si="35"/>
        <v>43926</v>
      </c>
      <c r="G2297" s="11">
        <v>43926.625</v>
      </c>
      <c r="H2297" s="9">
        <f>VLOOKUP(F2297, 'Report Output'!$A$5:$Y$370, 'Hourly Table'!D2297+2, 0)</f>
        <v>18.96</v>
      </c>
      <c r="I2297" s="10">
        <f>VLOOKUP(G2297,'PJM South (2018-2020)'!B$17528:C$26311,2,0)</f>
        <v>39.020000000000003</v>
      </c>
    </row>
    <row r="2298" spans="1:9" x14ac:dyDescent="0.25">
      <c r="A2298">
        <v>2020</v>
      </c>
      <c r="B2298">
        <v>4</v>
      </c>
      <c r="C2298">
        <v>5</v>
      </c>
      <c r="D2298">
        <v>16</v>
      </c>
      <c r="E2298">
        <v>1</v>
      </c>
      <c r="F2298" s="2">
        <f t="shared" si="35"/>
        <v>43926</v>
      </c>
      <c r="G2298" s="11">
        <v>43926.666666666664</v>
      </c>
      <c r="H2298" s="9">
        <f>VLOOKUP(F2298, 'Report Output'!$A$5:$Y$370, 'Hourly Table'!D2298+2, 0)</f>
        <v>19.3</v>
      </c>
      <c r="I2298" s="10">
        <f>VLOOKUP(G2298,'PJM South (2018-2020)'!B$17528:C$26311,2,0)</f>
        <v>13.48</v>
      </c>
    </row>
    <row r="2299" spans="1:9" x14ac:dyDescent="0.25">
      <c r="A2299">
        <v>2020</v>
      </c>
      <c r="B2299">
        <v>4</v>
      </c>
      <c r="C2299">
        <v>5</v>
      </c>
      <c r="D2299">
        <v>17</v>
      </c>
      <c r="E2299">
        <v>1</v>
      </c>
      <c r="F2299" s="2">
        <f t="shared" si="35"/>
        <v>43926</v>
      </c>
      <c r="G2299" s="11">
        <v>43926.708333333336</v>
      </c>
      <c r="H2299" s="9">
        <f>VLOOKUP(F2299, 'Report Output'!$A$5:$Y$370, 'Hourly Table'!D2299+2, 0)</f>
        <v>18.82</v>
      </c>
      <c r="I2299" s="10">
        <f>VLOOKUP(G2299,'PJM South (2018-2020)'!B$17528:C$26311,2,0)</f>
        <v>16.07</v>
      </c>
    </row>
    <row r="2300" spans="1:9" x14ac:dyDescent="0.25">
      <c r="A2300">
        <v>2020</v>
      </c>
      <c r="B2300">
        <v>4</v>
      </c>
      <c r="C2300">
        <v>5</v>
      </c>
      <c r="D2300">
        <v>18</v>
      </c>
      <c r="E2300">
        <v>1</v>
      </c>
      <c r="F2300" s="2">
        <f t="shared" si="35"/>
        <v>43926</v>
      </c>
      <c r="G2300" s="11">
        <v>43926.75</v>
      </c>
      <c r="H2300" s="9">
        <f>VLOOKUP(F2300, 'Report Output'!$A$5:$Y$370, 'Hourly Table'!D2300+2, 0)</f>
        <v>19.239999999999998</v>
      </c>
      <c r="I2300" s="10">
        <f>VLOOKUP(G2300,'PJM South (2018-2020)'!B$17528:C$26311,2,0)</f>
        <v>16.68</v>
      </c>
    </row>
    <row r="2301" spans="1:9" x14ac:dyDescent="0.25">
      <c r="A2301">
        <v>2020</v>
      </c>
      <c r="B2301">
        <v>4</v>
      </c>
      <c r="C2301">
        <v>5</v>
      </c>
      <c r="D2301">
        <v>19</v>
      </c>
      <c r="E2301">
        <v>1</v>
      </c>
      <c r="F2301" s="2">
        <f t="shared" si="35"/>
        <v>43926</v>
      </c>
      <c r="G2301" s="11">
        <v>43926.791666666664</v>
      </c>
      <c r="H2301" s="9">
        <f>VLOOKUP(F2301, 'Report Output'!$A$5:$Y$370, 'Hourly Table'!D2301+2, 0)</f>
        <v>19.53</v>
      </c>
      <c r="I2301" s="10">
        <f>VLOOKUP(G2301,'PJM South (2018-2020)'!B$17528:C$26311,2,0)</f>
        <v>14.96</v>
      </c>
    </row>
    <row r="2302" spans="1:9" x14ac:dyDescent="0.25">
      <c r="A2302">
        <v>2020</v>
      </c>
      <c r="B2302">
        <v>4</v>
      </c>
      <c r="C2302">
        <v>5</v>
      </c>
      <c r="D2302">
        <v>20</v>
      </c>
      <c r="E2302">
        <v>1</v>
      </c>
      <c r="F2302" s="2">
        <f t="shared" si="35"/>
        <v>43926</v>
      </c>
      <c r="G2302" s="11">
        <v>43926.833333333336</v>
      </c>
      <c r="H2302" s="9">
        <f>VLOOKUP(F2302, 'Report Output'!$A$5:$Y$370, 'Hourly Table'!D2302+2, 0)</f>
        <v>19.579999999999998</v>
      </c>
      <c r="I2302" s="10">
        <f>VLOOKUP(G2302,'PJM South (2018-2020)'!B$17528:C$26311,2,0)</f>
        <v>17.13</v>
      </c>
    </row>
    <row r="2303" spans="1:9" x14ac:dyDescent="0.25">
      <c r="A2303">
        <v>2020</v>
      </c>
      <c r="B2303">
        <v>4</v>
      </c>
      <c r="C2303">
        <v>5</v>
      </c>
      <c r="D2303">
        <v>21</v>
      </c>
      <c r="E2303">
        <v>1</v>
      </c>
      <c r="F2303" s="2">
        <f t="shared" si="35"/>
        <v>43926</v>
      </c>
      <c r="G2303" s="11">
        <v>43926.875</v>
      </c>
      <c r="H2303" s="9">
        <f>VLOOKUP(F2303, 'Report Output'!$A$5:$Y$370, 'Hourly Table'!D2303+2, 0)</f>
        <v>18.89</v>
      </c>
      <c r="I2303" s="10">
        <f>VLOOKUP(G2303,'PJM South (2018-2020)'!B$17528:C$26311,2,0)</f>
        <v>13.92</v>
      </c>
    </row>
    <row r="2304" spans="1:9" x14ac:dyDescent="0.25">
      <c r="A2304">
        <v>2020</v>
      </c>
      <c r="B2304">
        <v>4</v>
      </c>
      <c r="C2304">
        <v>5</v>
      </c>
      <c r="D2304">
        <v>22</v>
      </c>
      <c r="E2304">
        <v>1</v>
      </c>
      <c r="F2304" s="2">
        <f t="shared" si="35"/>
        <v>43926</v>
      </c>
      <c r="G2304" s="11">
        <v>43926.916666666664</v>
      </c>
      <c r="H2304" s="9">
        <f>VLOOKUP(F2304, 'Report Output'!$A$5:$Y$370, 'Hourly Table'!D2304+2, 0)</f>
        <v>18.36</v>
      </c>
      <c r="I2304" s="10">
        <f>VLOOKUP(G2304,'PJM South (2018-2020)'!B$17528:C$26311,2,0)</f>
        <v>12.56</v>
      </c>
    </row>
    <row r="2305" spans="1:9" x14ac:dyDescent="0.25">
      <c r="A2305">
        <v>2020</v>
      </c>
      <c r="B2305">
        <v>4</v>
      </c>
      <c r="C2305">
        <v>5</v>
      </c>
      <c r="D2305">
        <v>23</v>
      </c>
      <c r="E2305">
        <v>1</v>
      </c>
      <c r="F2305" s="2">
        <f t="shared" si="35"/>
        <v>43926</v>
      </c>
      <c r="G2305" s="11">
        <v>43926.958333333336</v>
      </c>
      <c r="H2305" s="9">
        <f>VLOOKUP(F2305, 'Report Output'!$A$5:$Y$370, 'Hourly Table'!D2305+2, 0)</f>
        <v>18.07</v>
      </c>
      <c r="I2305" s="10">
        <f>VLOOKUP(G2305,'PJM South (2018-2020)'!B$17528:C$26311,2,0)</f>
        <v>12.32</v>
      </c>
    </row>
    <row r="2306" spans="1:9" x14ac:dyDescent="0.25">
      <c r="A2306">
        <v>2020</v>
      </c>
      <c r="B2306">
        <v>4</v>
      </c>
      <c r="C2306">
        <v>6</v>
      </c>
      <c r="D2306">
        <v>0</v>
      </c>
      <c r="E2306">
        <v>2</v>
      </c>
      <c r="F2306" s="2">
        <f t="shared" si="35"/>
        <v>43927</v>
      </c>
      <c r="G2306" s="11">
        <v>43927</v>
      </c>
      <c r="H2306" s="9">
        <f>VLOOKUP(F2306, 'Report Output'!$A$5:$Y$370, 'Hourly Table'!D2306+2, 0)</f>
        <v>17.86</v>
      </c>
      <c r="I2306" s="10">
        <f>VLOOKUP(G2306,'PJM South (2018-2020)'!B$17528:C$26311,2,0)</f>
        <v>10.32</v>
      </c>
    </row>
    <row r="2307" spans="1:9" x14ac:dyDescent="0.25">
      <c r="A2307">
        <v>2020</v>
      </c>
      <c r="B2307">
        <v>4</v>
      </c>
      <c r="C2307">
        <v>6</v>
      </c>
      <c r="D2307">
        <v>1</v>
      </c>
      <c r="E2307">
        <v>2</v>
      </c>
      <c r="F2307" s="2">
        <f t="shared" ref="F2307:F2370" si="36">DATE(A2307, B2307, C2307)</f>
        <v>43927</v>
      </c>
      <c r="G2307" s="11">
        <v>43927.041666666664</v>
      </c>
      <c r="H2307" s="9">
        <f>VLOOKUP(F2307, 'Report Output'!$A$5:$Y$370, 'Hourly Table'!D2307+2, 0)</f>
        <v>17.41</v>
      </c>
      <c r="I2307" s="10">
        <f>VLOOKUP(G2307,'PJM South (2018-2020)'!B$17528:C$26311,2,0)</f>
        <v>10.68</v>
      </c>
    </row>
    <row r="2308" spans="1:9" x14ac:dyDescent="0.25">
      <c r="A2308">
        <v>2020</v>
      </c>
      <c r="B2308">
        <v>4</v>
      </c>
      <c r="C2308">
        <v>6</v>
      </c>
      <c r="D2308">
        <v>2</v>
      </c>
      <c r="E2308">
        <v>2</v>
      </c>
      <c r="F2308" s="2">
        <f t="shared" si="36"/>
        <v>43927</v>
      </c>
      <c r="G2308" s="11">
        <v>43927.083333333336</v>
      </c>
      <c r="H2308" s="9">
        <f>VLOOKUP(F2308, 'Report Output'!$A$5:$Y$370, 'Hourly Table'!D2308+2, 0)</f>
        <v>17</v>
      </c>
      <c r="I2308" s="10">
        <f>VLOOKUP(G2308,'PJM South (2018-2020)'!B$17528:C$26311,2,0)</f>
        <v>10.56</v>
      </c>
    </row>
    <row r="2309" spans="1:9" x14ac:dyDescent="0.25">
      <c r="A2309">
        <v>2020</v>
      </c>
      <c r="B2309">
        <v>4</v>
      </c>
      <c r="C2309">
        <v>6</v>
      </c>
      <c r="D2309">
        <v>3</v>
      </c>
      <c r="E2309">
        <v>2</v>
      </c>
      <c r="F2309" s="2">
        <f t="shared" si="36"/>
        <v>43927</v>
      </c>
      <c r="G2309" s="11">
        <v>43927.125</v>
      </c>
      <c r="H2309" s="9">
        <f>VLOOKUP(F2309, 'Report Output'!$A$5:$Y$370, 'Hourly Table'!D2309+2, 0)</f>
        <v>12.56</v>
      </c>
      <c r="I2309" s="10">
        <f>VLOOKUP(G2309,'PJM South (2018-2020)'!B$17528:C$26311,2,0)</f>
        <v>10.11</v>
      </c>
    </row>
    <row r="2310" spans="1:9" x14ac:dyDescent="0.25">
      <c r="A2310">
        <v>2020</v>
      </c>
      <c r="B2310">
        <v>4</v>
      </c>
      <c r="C2310">
        <v>6</v>
      </c>
      <c r="D2310">
        <v>4</v>
      </c>
      <c r="E2310">
        <v>2</v>
      </c>
      <c r="F2310" s="2">
        <f t="shared" si="36"/>
        <v>43927</v>
      </c>
      <c r="G2310" s="11">
        <v>43927.166666666664</v>
      </c>
      <c r="H2310" s="9">
        <f>VLOOKUP(F2310, 'Report Output'!$A$5:$Y$370, 'Hourly Table'!D2310+2, 0)</f>
        <v>15.4</v>
      </c>
      <c r="I2310" s="10">
        <f>VLOOKUP(G2310,'PJM South (2018-2020)'!B$17528:C$26311,2,0)</f>
        <v>11.13</v>
      </c>
    </row>
    <row r="2311" spans="1:9" x14ac:dyDescent="0.25">
      <c r="A2311">
        <v>2020</v>
      </c>
      <c r="B2311">
        <v>4</v>
      </c>
      <c r="C2311">
        <v>6</v>
      </c>
      <c r="D2311">
        <v>5</v>
      </c>
      <c r="E2311">
        <v>2</v>
      </c>
      <c r="F2311" s="2">
        <f t="shared" si="36"/>
        <v>43927</v>
      </c>
      <c r="G2311" s="11">
        <v>43927.208333333336</v>
      </c>
      <c r="H2311" s="9">
        <f>VLOOKUP(F2311, 'Report Output'!$A$5:$Y$370, 'Hourly Table'!D2311+2, 0)</f>
        <v>16.27</v>
      </c>
      <c r="I2311" s="10">
        <f>VLOOKUP(G2311,'PJM South (2018-2020)'!B$17528:C$26311,2,0)</f>
        <v>12.86</v>
      </c>
    </row>
    <row r="2312" spans="1:9" x14ac:dyDescent="0.25">
      <c r="A2312">
        <v>2020</v>
      </c>
      <c r="B2312">
        <v>4</v>
      </c>
      <c r="C2312">
        <v>6</v>
      </c>
      <c r="D2312">
        <v>6</v>
      </c>
      <c r="E2312">
        <v>2</v>
      </c>
      <c r="F2312" s="2">
        <f t="shared" si="36"/>
        <v>43927</v>
      </c>
      <c r="G2312" s="11">
        <v>43927.25</v>
      </c>
      <c r="H2312" s="9">
        <f>VLOOKUP(F2312, 'Report Output'!$A$5:$Y$370, 'Hourly Table'!D2312+2, 0)</f>
        <v>18.72</v>
      </c>
      <c r="I2312" s="10">
        <f>VLOOKUP(G2312,'PJM South (2018-2020)'!B$17528:C$26311,2,0)</f>
        <v>12.43</v>
      </c>
    </row>
    <row r="2313" spans="1:9" x14ac:dyDescent="0.25">
      <c r="A2313">
        <v>2020</v>
      </c>
      <c r="B2313">
        <v>4</v>
      </c>
      <c r="C2313">
        <v>6</v>
      </c>
      <c r="D2313">
        <v>7</v>
      </c>
      <c r="E2313">
        <v>2</v>
      </c>
      <c r="F2313" s="2">
        <f t="shared" si="36"/>
        <v>43927</v>
      </c>
      <c r="G2313" s="11">
        <v>43927.291666666664</v>
      </c>
      <c r="H2313" s="9">
        <f>VLOOKUP(F2313, 'Report Output'!$A$5:$Y$370, 'Hourly Table'!D2313+2, 0)</f>
        <v>19.36</v>
      </c>
      <c r="I2313" s="10">
        <f>VLOOKUP(G2313,'PJM South (2018-2020)'!B$17528:C$26311,2,0)</f>
        <v>13.37</v>
      </c>
    </row>
    <row r="2314" spans="1:9" x14ac:dyDescent="0.25">
      <c r="A2314">
        <v>2020</v>
      </c>
      <c r="B2314">
        <v>4</v>
      </c>
      <c r="C2314">
        <v>6</v>
      </c>
      <c r="D2314">
        <v>8</v>
      </c>
      <c r="E2314">
        <v>2</v>
      </c>
      <c r="F2314" s="2">
        <f t="shared" si="36"/>
        <v>43927</v>
      </c>
      <c r="G2314" s="11">
        <v>43927.333333333336</v>
      </c>
      <c r="H2314" s="9">
        <f>VLOOKUP(F2314, 'Report Output'!$A$5:$Y$370, 'Hourly Table'!D2314+2, 0)</f>
        <v>19.420000000000002</v>
      </c>
      <c r="I2314" s="10">
        <f>VLOOKUP(G2314,'PJM South (2018-2020)'!B$17528:C$26311,2,0)</f>
        <v>11.88</v>
      </c>
    </row>
    <row r="2315" spans="1:9" x14ac:dyDescent="0.25">
      <c r="A2315">
        <v>2020</v>
      </c>
      <c r="B2315">
        <v>4</v>
      </c>
      <c r="C2315">
        <v>6</v>
      </c>
      <c r="D2315">
        <v>9</v>
      </c>
      <c r="E2315">
        <v>2</v>
      </c>
      <c r="F2315" s="2">
        <f t="shared" si="36"/>
        <v>43927</v>
      </c>
      <c r="G2315" s="11">
        <v>43927.375</v>
      </c>
      <c r="H2315" s="9">
        <f>VLOOKUP(F2315, 'Report Output'!$A$5:$Y$370, 'Hourly Table'!D2315+2, 0)</f>
        <v>19.420000000000002</v>
      </c>
      <c r="I2315" s="10">
        <f>VLOOKUP(G2315,'PJM South (2018-2020)'!B$17528:C$26311,2,0)</f>
        <v>13.73</v>
      </c>
    </row>
    <row r="2316" spans="1:9" x14ac:dyDescent="0.25">
      <c r="A2316">
        <v>2020</v>
      </c>
      <c r="B2316">
        <v>4</v>
      </c>
      <c r="C2316">
        <v>6</v>
      </c>
      <c r="D2316">
        <v>10</v>
      </c>
      <c r="E2316">
        <v>2</v>
      </c>
      <c r="F2316" s="2">
        <f t="shared" si="36"/>
        <v>43927</v>
      </c>
      <c r="G2316" s="11">
        <v>43927.416666666664</v>
      </c>
      <c r="H2316" s="9">
        <f>VLOOKUP(F2316, 'Report Output'!$A$5:$Y$370, 'Hourly Table'!D2316+2, 0)</f>
        <v>19.41</v>
      </c>
      <c r="I2316" s="10">
        <f>VLOOKUP(G2316,'PJM South (2018-2020)'!B$17528:C$26311,2,0)</f>
        <v>15.38</v>
      </c>
    </row>
    <row r="2317" spans="1:9" x14ac:dyDescent="0.25">
      <c r="A2317">
        <v>2020</v>
      </c>
      <c r="B2317">
        <v>4</v>
      </c>
      <c r="C2317">
        <v>6</v>
      </c>
      <c r="D2317">
        <v>11</v>
      </c>
      <c r="E2317">
        <v>2</v>
      </c>
      <c r="F2317" s="2">
        <f t="shared" si="36"/>
        <v>43927</v>
      </c>
      <c r="G2317" s="11">
        <v>43927.458333333336</v>
      </c>
      <c r="H2317" s="9">
        <f>VLOOKUP(F2317, 'Report Output'!$A$5:$Y$370, 'Hourly Table'!D2317+2, 0)</f>
        <v>19.48</v>
      </c>
      <c r="I2317" s="10">
        <f>VLOOKUP(G2317,'PJM South (2018-2020)'!B$17528:C$26311,2,0)</f>
        <v>25.4</v>
      </c>
    </row>
    <row r="2318" spans="1:9" x14ac:dyDescent="0.25">
      <c r="A2318">
        <v>2020</v>
      </c>
      <c r="B2318">
        <v>4</v>
      </c>
      <c r="C2318">
        <v>6</v>
      </c>
      <c r="D2318">
        <v>12</v>
      </c>
      <c r="E2318">
        <v>2</v>
      </c>
      <c r="F2318" s="2">
        <f t="shared" si="36"/>
        <v>43927</v>
      </c>
      <c r="G2318" s="11">
        <v>43927.5</v>
      </c>
      <c r="H2318" s="9">
        <f>VLOOKUP(F2318, 'Report Output'!$A$5:$Y$370, 'Hourly Table'!D2318+2, 0)</f>
        <v>19.53</v>
      </c>
      <c r="I2318" s="10">
        <f>VLOOKUP(G2318,'PJM South (2018-2020)'!B$17528:C$26311,2,0)</f>
        <v>26.97</v>
      </c>
    </row>
    <row r="2319" spans="1:9" x14ac:dyDescent="0.25">
      <c r="A2319">
        <v>2020</v>
      </c>
      <c r="B2319">
        <v>4</v>
      </c>
      <c r="C2319">
        <v>6</v>
      </c>
      <c r="D2319">
        <v>13</v>
      </c>
      <c r="E2319">
        <v>2</v>
      </c>
      <c r="F2319" s="2">
        <f t="shared" si="36"/>
        <v>43927</v>
      </c>
      <c r="G2319" s="11">
        <v>43927.541666666664</v>
      </c>
      <c r="H2319" s="9">
        <f>VLOOKUP(F2319, 'Report Output'!$A$5:$Y$370, 'Hourly Table'!D2319+2, 0)</f>
        <v>19.68</v>
      </c>
      <c r="I2319" s="10">
        <f>VLOOKUP(G2319,'PJM South (2018-2020)'!B$17528:C$26311,2,0)</f>
        <v>15.8</v>
      </c>
    </row>
    <row r="2320" spans="1:9" x14ac:dyDescent="0.25">
      <c r="A2320">
        <v>2020</v>
      </c>
      <c r="B2320">
        <v>4</v>
      </c>
      <c r="C2320">
        <v>6</v>
      </c>
      <c r="D2320">
        <v>14</v>
      </c>
      <c r="E2320">
        <v>2</v>
      </c>
      <c r="F2320" s="2">
        <f t="shared" si="36"/>
        <v>43927</v>
      </c>
      <c r="G2320" s="11">
        <v>43927.583333333336</v>
      </c>
      <c r="H2320" s="9">
        <f>VLOOKUP(F2320, 'Report Output'!$A$5:$Y$370, 'Hourly Table'!D2320+2, 0)</f>
        <v>19.399999999999999</v>
      </c>
      <c r="I2320" s="10">
        <f>VLOOKUP(G2320,'PJM South (2018-2020)'!B$17528:C$26311,2,0)</f>
        <v>14.56</v>
      </c>
    </row>
    <row r="2321" spans="1:9" x14ac:dyDescent="0.25">
      <c r="A2321">
        <v>2020</v>
      </c>
      <c r="B2321">
        <v>4</v>
      </c>
      <c r="C2321">
        <v>6</v>
      </c>
      <c r="D2321">
        <v>15</v>
      </c>
      <c r="E2321">
        <v>2</v>
      </c>
      <c r="F2321" s="2">
        <f t="shared" si="36"/>
        <v>43927</v>
      </c>
      <c r="G2321" s="11">
        <v>43927.625</v>
      </c>
      <c r="H2321" s="9">
        <f>VLOOKUP(F2321, 'Report Output'!$A$5:$Y$370, 'Hourly Table'!D2321+2, 0)</f>
        <v>19.21</v>
      </c>
      <c r="I2321" s="10">
        <f>VLOOKUP(G2321,'PJM South (2018-2020)'!B$17528:C$26311,2,0)</f>
        <v>15.54</v>
      </c>
    </row>
    <row r="2322" spans="1:9" x14ac:dyDescent="0.25">
      <c r="A2322">
        <v>2020</v>
      </c>
      <c r="B2322">
        <v>4</v>
      </c>
      <c r="C2322">
        <v>6</v>
      </c>
      <c r="D2322">
        <v>16</v>
      </c>
      <c r="E2322">
        <v>2</v>
      </c>
      <c r="F2322" s="2">
        <f t="shared" si="36"/>
        <v>43927</v>
      </c>
      <c r="G2322" s="11">
        <v>43927.666666666664</v>
      </c>
      <c r="H2322" s="9">
        <f>VLOOKUP(F2322, 'Report Output'!$A$5:$Y$370, 'Hourly Table'!D2322+2, 0)</f>
        <v>19.28</v>
      </c>
      <c r="I2322" s="10">
        <f>VLOOKUP(G2322,'PJM South (2018-2020)'!B$17528:C$26311,2,0)</f>
        <v>16.38</v>
      </c>
    </row>
    <row r="2323" spans="1:9" x14ac:dyDescent="0.25">
      <c r="A2323">
        <v>2020</v>
      </c>
      <c r="B2323">
        <v>4</v>
      </c>
      <c r="C2323">
        <v>6</v>
      </c>
      <c r="D2323">
        <v>17</v>
      </c>
      <c r="E2323">
        <v>2</v>
      </c>
      <c r="F2323" s="2">
        <f t="shared" si="36"/>
        <v>43927</v>
      </c>
      <c r="G2323" s="11">
        <v>43927.708333333336</v>
      </c>
      <c r="H2323" s="9">
        <f>VLOOKUP(F2323, 'Report Output'!$A$5:$Y$370, 'Hourly Table'!D2323+2, 0)</f>
        <v>19.3</v>
      </c>
      <c r="I2323" s="10">
        <f>VLOOKUP(G2323,'PJM South (2018-2020)'!B$17528:C$26311,2,0)</f>
        <v>17.34</v>
      </c>
    </row>
    <row r="2324" spans="1:9" x14ac:dyDescent="0.25">
      <c r="A2324">
        <v>2020</v>
      </c>
      <c r="B2324">
        <v>4</v>
      </c>
      <c r="C2324">
        <v>6</v>
      </c>
      <c r="D2324">
        <v>18</v>
      </c>
      <c r="E2324">
        <v>2</v>
      </c>
      <c r="F2324" s="2">
        <f t="shared" si="36"/>
        <v>43927</v>
      </c>
      <c r="G2324" s="11">
        <v>43927.75</v>
      </c>
      <c r="H2324" s="9">
        <f>VLOOKUP(F2324, 'Report Output'!$A$5:$Y$370, 'Hourly Table'!D2324+2, 0)</f>
        <v>19.13</v>
      </c>
      <c r="I2324" s="10">
        <f>VLOOKUP(G2324,'PJM South (2018-2020)'!B$17528:C$26311,2,0)</f>
        <v>17.510000000000002</v>
      </c>
    </row>
    <row r="2325" spans="1:9" x14ac:dyDescent="0.25">
      <c r="A2325">
        <v>2020</v>
      </c>
      <c r="B2325">
        <v>4</v>
      </c>
      <c r="C2325">
        <v>6</v>
      </c>
      <c r="D2325">
        <v>19</v>
      </c>
      <c r="E2325">
        <v>2</v>
      </c>
      <c r="F2325" s="2">
        <f t="shared" si="36"/>
        <v>43927</v>
      </c>
      <c r="G2325" s="11">
        <v>43927.791666666664</v>
      </c>
      <c r="H2325" s="9">
        <f>VLOOKUP(F2325, 'Report Output'!$A$5:$Y$370, 'Hourly Table'!D2325+2, 0)</f>
        <v>19.29</v>
      </c>
      <c r="I2325" s="10">
        <f>VLOOKUP(G2325,'PJM South (2018-2020)'!B$17528:C$26311,2,0)</f>
        <v>14.87</v>
      </c>
    </row>
    <row r="2326" spans="1:9" x14ac:dyDescent="0.25">
      <c r="A2326">
        <v>2020</v>
      </c>
      <c r="B2326">
        <v>4</v>
      </c>
      <c r="C2326">
        <v>6</v>
      </c>
      <c r="D2326">
        <v>20</v>
      </c>
      <c r="E2326">
        <v>2</v>
      </c>
      <c r="F2326" s="2">
        <f t="shared" si="36"/>
        <v>43927</v>
      </c>
      <c r="G2326" s="11">
        <v>43927.833333333336</v>
      </c>
      <c r="H2326" s="9">
        <f>VLOOKUP(F2326, 'Report Output'!$A$5:$Y$370, 'Hourly Table'!D2326+2, 0)</f>
        <v>19.28</v>
      </c>
      <c r="I2326" s="10">
        <f>VLOOKUP(G2326,'PJM South (2018-2020)'!B$17528:C$26311,2,0)</f>
        <v>15.54</v>
      </c>
    </row>
    <row r="2327" spans="1:9" x14ac:dyDescent="0.25">
      <c r="A2327">
        <v>2020</v>
      </c>
      <c r="B2327">
        <v>4</v>
      </c>
      <c r="C2327">
        <v>6</v>
      </c>
      <c r="D2327">
        <v>21</v>
      </c>
      <c r="E2327">
        <v>2</v>
      </c>
      <c r="F2327" s="2">
        <f t="shared" si="36"/>
        <v>43927</v>
      </c>
      <c r="G2327" s="11">
        <v>43927.875</v>
      </c>
      <c r="H2327" s="9">
        <f>VLOOKUP(F2327, 'Report Output'!$A$5:$Y$370, 'Hourly Table'!D2327+2, 0)</f>
        <v>19.36</v>
      </c>
      <c r="I2327" s="10">
        <f>VLOOKUP(G2327,'PJM South (2018-2020)'!B$17528:C$26311,2,0)</f>
        <v>9.34</v>
      </c>
    </row>
    <row r="2328" spans="1:9" x14ac:dyDescent="0.25">
      <c r="A2328">
        <v>2020</v>
      </c>
      <c r="B2328">
        <v>4</v>
      </c>
      <c r="C2328">
        <v>6</v>
      </c>
      <c r="D2328">
        <v>22</v>
      </c>
      <c r="E2328">
        <v>2</v>
      </c>
      <c r="F2328" s="2">
        <f t="shared" si="36"/>
        <v>43927</v>
      </c>
      <c r="G2328" s="11">
        <v>43927.916666666664</v>
      </c>
      <c r="H2328" s="9">
        <f>VLOOKUP(F2328, 'Report Output'!$A$5:$Y$370, 'Hourly Table'!D2328+2, 0)</f>
        <v>19.27</v>
      </c>
      <c r="I2328" s="10">
        <f>VLOOKUP(G2328,'PJM South (2018-2020)'!B$17528:C$26311,2,0)</f>
        <v>8.8800000000000008</v>
      </c>
    </row>
    <row r="2329" spans="1:9" x14ac:dyDescent="0.25">
      <c r="A2329">
        <v>2020</v>
      </c>
      <c r="B2329">
        <v>4</v>
      </c>
      <c r="C2329">
        <v>6</v>
      </c>
      <c r="D2329">
        <v>23</v>
      </c>
      <c r="E2329">
        <v>2</v>
      </c>
      <c r="F2329" s="2">
        <f t="shared" si="36"/>
        <v>43927</v>
      </c>
      <c r="G2329" s="11">
        <v>43927.958333333336</v>
      </c>
      <c r="H2329" s="9">
        <f>VLOOKUP(F2329, 'Report Output'!$A$5:$Y$370, 'Hourly Table'!D2329+2, 0)</f>
        <v>18.52</v>
      </c>
      <c r="I2329" s="10">
        <f>VLOOKUP(G2329,'PJM South (2018-2020)'!B$17528:C$26311,2,0)</f>
        <v>10.54</v>
      </c>
    </row>
    <row r="2330" spans="1:9" x14ac:dyDescent="0.25">
      <c r="A2330">
        <v>2020</v>
      </c>
      <c r="B2330">
        <v>4</v>
      </c>
      <c r="C2330">
        <v>7</v>
      </c>
      <c r="D2330">
        <v>0</v>
      </c>
      <c r="E2330">
        <v>3</v>
      </c>
      <c r="F2330" s="2">
        <f t="shared" si="36"/>
        <v>43928</v>
      </c>
      <c r="G2330" s="11">
        <v>43928</v>
      </c>
      <c r="H2330" s="9">
        <f>VLOOKUP(F2330, 'Report Output'!$A$5:$Y$370, 'Hourly Table'!D2330+2, 0)</f>
        <v>18.21</v>
      </c>
      <c r="I2330" s="10">
        <f>VLOOKUP(G2330,'PJM South (2018-2020)'!B$17528:C$26311,2,0)</f>
        <v>10.09</v>
      </c>
    </row>
    <row r="2331" spans="1:9" x14ac:dyDescent="0.25">
      <c r="A2331">
        <v>2020</v>
      </c>
      <c r="B2331">
        <v>4</v>
      </c>
      <c r="C2331">
        <v>7</v>
      </c>
      <c r="D2331">
        <v>1</v>
      </c>
      <c r="E2331">
        <v>3</v>
      </c>
      <c r="F2331" s="2">
        <f t="shared" si="36"/>
        <v>43928</v>
      </c>
      <c r="G2331" s="11">
        <v>43928.041666666664</v>
      </c>
      <c r="H2331" s="9">
        <f>VLOOKUP(F2331, 'Report Output'!$A$5:$Y$370, 'Hourly Table'!D2331+2, 0)</f>
        <v>18.21</v>
      </c>
      <c r="I2331" s="10">
        <f>VLOOKUP(G2331,'PJM South (2018-2020)'!B$17528:C$26311,2,0)</f>
        <v>9.2799999999999994</v>
      </c>
    </row>
    <row r="2332" spans="1:9" x14ac:dyDescent="0.25">
      <c r="A2332">
        <v>2020</v>
      </c>
      <c r="B2332">
        <v>4</v>
      </c>
      <c r="C2332">
        <v>7</v>
      </c>
      <c r="D2332">
        <v>2</v>
      </c>
      <c r="E2332">
        <v>3</v>
      </c>
      <c r="F2332" s="2">
        <f t="shared" si="36"/>
        <v>43928</v>
      </c>
      <c r="G2332" s="11">
        <v>43928.083333333336</v>
      </c>
      <c r="H2332" s="9">
        <f>VLOOKUP(F2332, 'Report Output'!$A$5:$Y$370, 'Hourly Table'!D2332+2, 0)</f>
        <v>18.04</v>
      </c>
      <c r="I2332" s="10">
        <f>VLOOKUP(G2332,'PJM South (2018-2020)'!B$17528:C$26311,2,0)</f>
        <v>8.89</v>
      </c>
    </row>
    <row r="2333" spans="1:9" x14ac:dyDescent="0.25">
      <c r="A2333">
        <v>2020</v>
      </c>
      <c r="B2333">
        <v>4</v>
      </c>
      <c r="C2333">
        <v>7</v>
      </c>
      <c r="D2333">
        <v>3</v>
      </c>
      <c r="E2333">
        <v>3</v>
      </c>
      <c r="F2333" s="2">
        <f t="shared" si="36"/>
        <v>43928</v>
      </c>
      <c r="G2333" s="11">
        <v>43928.125</v>
      </c>
      <c r="H2333" s="9">
        <f>VLOOKUP(F2333, 'Report Output'!$A$5:$Y$370, 'Hourly Table'!D2333+2, 0)</f>
        <v>18.02</v>
      </c>
      <c r="I2333" s="10">
        <f>VLOOKUP(G2333,'PJM South (2018-2020)'!B$17528:C$26311,2,0)</f>
        <v>8.69</v>
      </c>
    </row>
    <row r="2334" spans="1:9" x14ac:dyDescent="0.25">
      <c r="A2334">
        <v>2020</v>
      </c>
      <c r="B2334">
        <v>4</v>
      </c>
      <c r="C2334">
        <v>7</v>
      </c>
      <c r="D2334">
        <v>4</v>
      </c>
      <c r="E2334">
        <v>3</v>
      </c>
      <c r="F2334" s="2">
        <f t="shared" si="36"/>
        <v>43928</v>
      </c>
      <c r="G2334" s="11">
        <v>43928.166666666664</v>
      </c>
      <c r="H2334" s="9">
        <f>VLOOKUP(F2334, 'Report Output'!$A$5:$Y$370, 'Hourly Table'!D2334+2, 0)</f>
        <v>18.09</v>
      </c>
      <c r="I2334" s="10">
        <f>VLOOKUP(G2334,'PJM South (2018-2020)'!B$17528:C$26311,2,0)</f>
        <v>8.57</v>
      </c>
    </row>
    <row r="2335" spans="1:9" x14ac:dyDescent="0.25">
      <c r="A2335">
        <v>2020</v>
      </c>
      <c r="B2335">
        <v>4</v>
      </c>
      <c r="C2335">
        <v>7</v>
      </c>
      <c r="D2335">
        <v>5</v>
      </c>
      <c r="E2335">
        <v>3</v>
      </c>
      <c r="F2335" s="2">
        <f t="shared" si="36"/>
        <v>43928</v>
      </c>
      <c r="G2335" s="11">
        <v>43928.208333333336</v>
      </c>
      <c r="H2335" s="9">
        <f>VLOOKUP(F2335, 'Report Output'!$A$5:$Y$370, 'Hourly Table'!D2335+2, 0)</f>
        <v>18.09</v>
      </c>
      <c r="I2335" s="10">
        <f>VLOOKUP(G2335,'PJM South (2018-2020)'!B$17528:C$26311,2,0)</f>
        <v>8.82</v>
      </c>
    </row>
    <row r="2336" spans="1:9" x14ac:dyDescent="0.25">
      <c r="A2336">
        <v>2020</v>
      </c>
      <c r="B2336">
        <v>4</v>
      </c>
      <c r="C2336">
        <v>7</v>
      </c>
      <c r="D2336">
        <v>6</v>
      </c>
      <c r="E2336">
        <v>3</v>
      </c>
      <c r="F2336" s="2">
        <f t="shared" si="36"/>
        <v>43928</v>
      </c>
      <c r="G2336" s="11">
        <v>43928.25</v>
      </c>
      <c r="H2336" s="9">
        <f>VLOOKUP(F2336, 'Report Output'!$A$5:$Y$370, 'Hourly Table'!D2336+2, 0)</f>
        <v>18.52</v>
      </c>
      <c r="I2336" s="10">
        <f>VLOOKUP(G2336,'PJM South (2018-2020)'!B$17528:C$26311,2,0)</f>
        <v>9.64</v>
      </c>
    </row>
    <row r="2337" spans="1:9" x14ac:dyDescent="0.25">
      <c r="A2337">
        <v>2020</v>
      </c>
      <c r="B2337">
        <v>4</v>
      </c>
      <c r="C2337">
        <v>7</v>
      </c>
      <c r="D2337">
        <v>7</v>
      </c>
      <c r="E2337">
        <v>3</v>
      </c>
      <c r="F2337" s="2">
        <f t="shared" si="36"/>
        <v>43928</v>
      </c>
      <c r="G2337" s="11">
        <v>43928.291666666664</v>
      </c>
      <c r="H2337" s="9">
        <f>VLOOKUP(F2337, 'Report Output'!$A$5:$Y$370, 'Hourly Table'!D2337+2, 0)</f>
        <v>18.61</v>
      </c>
      <c r="I2337" s="10">
        <f>VLOOKUP(G2337,'PJM South (2018-2020)'!B$17528:C$26311,2,0)</f>
        <v>12</v>
      </c>
    </row>
    <row r="2338" spans="1:9" x14ac:dyDescent="0.25">
      <c r="A2338">
        <v>2020</v>
      </c>
      <c r="B2338">
        <v>4</v>
      </c>
      <c r="C2338">
        <v>7</v>
      </c>
      <c r="D2338">
        <v>8</v>
      </c>
      <c r="E2338">
        <v>3</v>
      </c>
      <c r="F2338" s="2">
        <f t="shared" si="36"/>
        <v>43928</v>
      </c>
      <c r="G2338" s="11">
        <v>43928.333333333336</v>
      </c>
      <c r="H2338" s="9">
        <f>VLOOKUP(F2338, 'Report Output'!$A$5:$Y$370, 'Hourly Table'!D2338+2, 0)</f>
        <v>19.04</v>
      </c>
      <c r="I2338" s="10">
        <f>VLOOKUP(G2338,'PJM South (2018-2020)'!B$17528:C$26311,2,0)</f>
        <v>13.99</v>
      </c>
    </row>
    <row r="2339" spans="1:9" x14ac:dyDescent="0.25">
      <c r="A2339">
        <v>2020</v>
      </c>
      <c r="B2339">
        <v>4</v>
      </c>
      <c r="C2339">
        <v>7</v>
      </c>
      <c r="D2339">
        <v>9</v>
      </c>
      <c r="E2339">
        <v>3</v>
      </c>
      <c r="F2339" s="2">
        <f t="shared" si="36"/>
        <v>43928</v>
      </c>
      <c r="G2339" s="11">
        <v>43928.375</v>
      </c>
      <c r="H2339" s="9">
        <f>VLOOKUP(F2339, 'Report Output'!$A$5:$Y$370, 'Hourly Table'!D2339+2, 0)</f>
        <v>19.239999999999998</v>
      </c>
      <c r="I2339" s="10">
        <f>VLOOKUP(G2339,'PJM South (2018-2020)'!B$17528:C$26311,2,0)</f>
        <v>-49.62</v>
      </c>
    </row>
    <row r="2340" spans="1:9" x14ac:dyDescent="0.25">
      <c r="A2340">
        <v>2020</v>
      </c>
      <c r="B2340">
        <v>4</v>
      </c>
      <c r="C2340">
        <v>7</v>
      </c>
      <c r="D2340">
        <v>10</v>
      </c>
      <c r="E2340">
        <v>3</v>
      </c>
      <c r="F2340" s="2">
        <f t="shared" si="36"/>
        <v>43928</v>
      </c>
      <c r="G2340" s="11">
        <v>43928.416666666664</v>
      </c>
      <c r="H2340" s="9">
        <f>VLOOKUP(F2340, 'Report Output'!$A$5:$Y$370, 'Hourly Table'!D2340+2, 0)</f>
        <v>19.329999999999998</v>
      </c>
      <c r="I2340" s="10">
        <f>VLOOKUP(G2340,'PJM South (2018-2020)'!B$17528:C$26311,2,0)</f>
        <v>13.14</v>
      </c>
    </row>
    <row r="2341" spans="1:9" x14ac:dyDescent="0.25">
      <c r="A2341">
        <v>2020</v>
      </c>
      <c r="B2341">
        <v>4</v>
      </c>
      <c r="C2341">
        <v>7</v>
      </c>
      <c r="D2341">
        <v>11</v>
      </c>
      <c r="E2341">
        <v>3</v>
      </c>
      <c r="F2341" s="2">
        <f t="shared" si="36"/>
        <v>43928</v>
      </c>
      <c r="G2341" s="11">
        <v>43928.458333333336</v>
      </c>
      <c r="H2341" s="9">
        <f>VLOOKUP(F2341, 'Report Output'!$A$5:$Y$370, 'Hourly Table'!D2341+2, 0)</f>
        <v>18.89</v>
      </c>
      <c r="I2341" s="10">
        <f>VLOOKUP(G2341,'PJM South (2018-2020)'!B$17528:C$26311,2,0)</f>
        <v>14.52</v>
      </c>
    </row>
    <row r="2342" spans="1:9" x14ac:dyDescent="0.25">
      <c r="A2342">
        <v>2020</v>
      </c>
      <c r="B2342">
        <v>4</v>
      </c>
      <c r="C2342">
        <v>7</v>
      </c>
      <c r="D2342">
        <v>12</v>
      </c>
      <c r="E2342">
        <v>3</v>
      </c>
      <c r="F2342" s="2">
        <f t="shared" si="36"/>
        <v>43928</v>
      </c>
      <c r="G2342" s="11">
        <v>43928.5</v>
      </c>
      <c r="H2342" s="9">
        <f>VLOOKUP(F2342, 'Report Output'!$A$5:$Y$370, 'Hourly Table'!D2342+2, 0)</f>
        <v>18.53</v>
      </c>
      <c r="I2342" s="10">
        <f>VLOOKUP(G2342,'PJM South (2018-2020)'!B$17528:C$26311,2,0)</f>
        <v>18.46</v>
      </c>
    </row>
    <row r="2343" spans="1:9" x14ac:dyDescent="0.25">
      <c r="A2343">
        <v>2020</v>
      </c>
      <c r="B2343">
        <v>4</v>
      </c>
      <c r="C2343">
        <v>7</v>
      </c>
      <c r="D2343">
        <v>13</v>
      </c>
      <c r="E2343">
        <v>3</v>
      </c>
      <c r="F2343" s="2">
        <f t="shared" si="36"/>
        <v>43928</v>
      </c>
      <c r="G2343" s="11">
        <v>43928.541666666664</v>
      </c>
      <c r="H2343" s="9">
        <f>VLOOKUP(F2343, 'Report Output'!$A$5:$Y$370, 'Hourly Table'!D2343+2, 0)</f>
        <v>18.62</v>
      </c>
      <c r="I2343" s="10">
        <f>VLOOKUP(G2343,'PJM South (2018-2020)'!B$17528:C$26311,2,0)</f>
        <v>17.52</v>
      </c>
    </row>
    <row r="2344" spans="1:9" x14ac:dyDescent="0.25">
      <c r="A2344">
        <v>2020</v>
      </c>
      <c r="B2344">
        <v>4</v>
      </c>
      <c r="C2344">
        <v>7</v>
      </c>
      <c r="D2344">
        <v>14</v>
      </c>
      <c r="E2344">
        <v>3</v>
      </c>
      <c r="F2344" s="2">
        <f t="shared" si="36"/>
        <v>43928</v>
      </c>
      <c r="G2344" s="11">
        <v>43928.583333333336</v>
      </c>
      <c r="H2344" s="9">
        <f>VLOOKUP(F2344, 'Report Output'!$A$5:$Y$370, 'Hourly Table'!D2344+2, 0)</f>
        <v>18.670000000000002</v>
      </c>
      <c r="I2344" s="10">
        <f>VLOOKUP(G2344,'PJM South (2018-2020)'!B$17528:C$26311,2,0)</f>
        <v>17.18</v>
      </c>
    </row>
    <row r="2345" spans="1:9" x14ac:dyDescent="0.25">
      <c r="A2345">
        <v>2020</v>
      </c>
      <c r="B2345">
        <v>4</v>
      </c>
      <c r="C2345">
        <v>7</v>
      </c>
      <c r="D2345">
        <v>15</v>
      </c>
      <c r="E2345">
        <v>3</v>
      </c>
      <c r="F2345" s="2">
        <f t="shared" si="36"/>
        <v>43928</v>
      </c>
      <c r="G2345" s="11">
        <v>43928.625</v>
      </c>
      <c r="H2345" s="9">
        <f>VLOOKUP(F2345, 'Report Output'!$A$5:$Y$370, 'Hourly Table'!D2345+2, 0)</f>
        <v>18.75</v>
      </c>
      <c r="I2345" s="10">
        <f>VLOOKUP(G2345,'PJM South (2018-2020)'!B$17528:C$26311,2,0)</f>
        <v>16.59</v>
      </c>
    </row>
    <row r="2346" spans="1:9" x14ac:dyDescent="0.25">
      <c r="A2346">
        <v>2020</v>
      </c>
      <c r="B2346">
        <v>4</v>
      </c>
      <c r="C2346">
        <v>7</v>
      </c>
      <c r="D2346">
        <v>16</v>
      </c>
      <c r="E2346">
        <v>3</v>
      </c>
      <c r="F2346" s="2">
        <f t="shared" si="36"/>
        <v>43928</v>
      </c>
      <c r="G2346" s="11">
        <v>43928.666666666664</v>
      </c>
      <c r="H2346" s="9">
        <f>VLOOKUP(F2346, 'Report Output'!$A$5:$Y$370, 'Hourly Table'!D2346+2, 0)</f>
        <v>18.899999999999999</v>
      </c>
      <c r="I2346" s="10">
        <f>VLOOKUP(G2346,'PJM South (2018-2020)'!B$17528:C$26311,2,0)</f>
        <v>14.63</v>
      </c>
    </row>
    <row r="2347" spans="1:9" x14ac:dyDescent="0.25">
      <c r="A2347">
        <v>2020</v>
      </c>
      <c r="B2347">
        <v>4</v>
      </c>
      <c r="C2347">
        <v>7</v>
      </c>
      <c r="D2347">
        <v>17</v>
      </c>
      <c r="E2347">
        <v>3</v>
      </c>
      <c r="F2347" s="2">
        <f t="shared" si="36"/>
        <v>43928</v>
      </c>
      <c r="G2347" s="11">
        <v>43928.708333333336</v>
      </c>
      <c r="H2347" s="9">
        <f>VLOOKUP(F2347, 'Report Output'!$A$5:$Y$370, 'Hourly Table'!D2347+2, 0)</f>
        <v>18.89</v>
      </c>
      <c r="I2347" s="10">
        <f>VLOOKUP(G2347,'PJM South (2018-2020)'!B$17528:C$26311,2,0)</f>
        <v>9.08</v>
      </c>
    </row>
    <row r="2348" spans="1:9" x14ac:dyDescent="0.25">
      <c r="A2348">
        <v>2020</v>
      </c>
      <c r="B2348">
        <v>4</v>
      </c>
      <c r="C2348">
        <v>7</v>
      </c>
      <c r="D2348">
        <v>18</v>
      </c>
      <c r="E2348">
        <v>3</v>
      </c>
      <c r="F2348" s="2">
        <f t="shared" si="36"/>
        <v>43928</v>
      </c>
      <c r="G2348" s="11">
        <v>43928.75</v>
      </c>
      <c r="H2348" s="9">
        <f>VLOOKUP(F2348, 'Report Output'!$A$5:$Y$370, 'Hourly Table'!D2348+2, 0)</f>
        <v>18.91</v>
      </c>
      <c r="I2348" s="10">
        <f>VLOOKUP(G2348,'PJM South (2018-2020)'!B$17528:C$26311,2,0)</f>
        <v>14.05</v>
      </c>
    </row>
    <row r="2349" spans="1:9" x14ac:dyDescent="0.25">
      <c r="A2349">
        <v>2020</v>
      </c>
      <c r="B2349">
        <v>4</v>
      </c>
      <c r="C2349">
        <v>7</v>
      </c>
      <c r="D2349">
        <v>19</v>
      </c>
      <c r="E2349">
        <v>3</v>
      </c>
      <c r="F2349" s="2">
        <f t="shared" si="36"/>
        <v>43928</v>
      </c>
      <c r="G2349" s="11">
        <v>43928.791666666664</v>
      </c>
      <c r="H2349" s="9">
        <f>VLOOKUP(F2349, 'Report Output'!$A$5:$Y$370, 'Hourly Table'!D2349+2, 0)</f>
        <v>18.940000000000001</v>
      </c>
      <c r="I2349" s="10">
        <f>VLOOKUP(G2349,'PJM South (2018-2020)'!B$17528:C$26311,2,0)</f>
        <v>12.53</v>
      </c>
    </row>
    <row r="2350" spans="1:9" x14ac:dyDescent="0.25">
      <c r="A2350">
        <v>2020</v>
      </c>
      <c r="B2350">
        <v>4</v>
      </c>
      <c r="C2350">
        <v>7</v>
      </c>
      <c r="D2350">
        <v>20</v>
      </c>
      <c r="E2350">
        <v>3</v>
      </c>
      <c r="F2350" s="2">
        <f t="shared" si="36"/>
        <v>43928</v>
      </c>
      <c r="G2350" s="11">
        <v>43928.833333333336</v>
      </c>
      <c r="H2350" s="9">
        <f>VLOOKUP(F2350, 'Report Output'!$A$5:$Y$370, 'Hourly Table'!D2350+2, 0)</f>
        <v>19.16</v>
      </c>
      <c r="I2350" s="10">
        <f>VLOOKUP(G2350,'PJM South (2018-2020)'!B$17528:C$26311,2,0)</f>
        <v>12.26</v>
      </c>
    </row>
    <row r="2351" spans="1:9" x14ac:dyDescent="0.25">
      <c r="A2351">
        <v>2020</v>
      </c>
      <c r="B2351">
        <v>4</v>
      </c>
      <c r="C2351">
        <v>7</v>
      </c>
      <c r="D2351">
        <v>21</v>
      </c>
      <c r="E2351">
        <v>3</v>
      </c>
      <c r="F2351" s="2">
        <f t="shared" si="36"/>
        <v>43928</v>
      </c>
      <c r="G2351" s="11">
        <v>43928.875</v>
      </c>
      <c r="H2351" s="9">
        <f>VLOOKUP(F2351, 'Report Output'!$A$5:$Y$370, 'Hourly Table'!D2351+2, 0)</f>
        <v>18.8</v>
      </c>
      <c r="I2351" s="10">
        <f>VLOOKUP(G2351,'PJM South (2018-2020)'!B$17528:C$26311,2,0)</f>
        <v>12.82</v>
      </c>
    </row>
    <row r="2352" spans="1:9" x14ac:dyDescent="0.25">
      <c r="A2352">
        <v>2020</v>
      </c>
      <c r="B2352">
        <v>4</v>
      </c>
      <c r="C2352">
        <v>7</v>
      </c>
      <c r="D2352">
        <v>22</v>
      </c>
      <c r="E2352">
        <v>3</v>
      </c>
      <c r="F2352" s="2">
        <f t="shared" si="36"/>
        <v>43928</v>
      </c>
      <c r="G2352" s="11">
        <v>43928.916666666664</v>
      </c>
      <c r="H2352" s="9">
        <f>VLOOKUP(F2352, 'Report Output'!$A$5:$Y$370, 'Hourly Table'!D2352+2, 0)</f>
        <v>18.7</v>
      </c>
      <c r="I2352" s="10">
        <f>VLOOKUP(G2352,'PJM South (2018-2020)'!B$17528:C$26311,2,0)</f>
        <v>10.02</v>
      </c>
    </row>
    <row r="2353" spans="1:9" x14ac:dyDescent="0.25">
      <c r="A2353">
        <v>2020</v>
      </c>
      <c r="B2353">
        <v>4</v>
      </c>
      <c r="C2353">
        <v>7</v>
      </c>
      <c r="D2353">
        <v>23</v>
      </c>
      <c r="E2353">
        <v>3</v>
      </c>
      <c r="F2353" s="2">
        <f t="shared" si="36"/>
        <v>43928</v>
      </c>
      <c r="G2353" s="11">
        <v>43928.958333333336</v>
      </c>
      <c r="H2353" s="9">
        <f>VLOOKUP(F2353, 'Report Output'!$A$5:$Y$370, 'Hourly Table'!D2353+2, 0)</f>
        <v>18.21</v>
      </c>
      <c r="I2353" s="10">
        <f>VLOOKUP(G2353,'PJM South (2018-2020)'!B$17528:C$26311,2,0)</f>
        <v>12.55</v>
      </c>
    </row>
    <row r="2354" spans="1:9" x14ac:dyDescent="0.25">
      <c r="A2354">
        <v>2020</v>
      </c>
      <c r="B2354">
        <v>4</v>
      </c>
      <c r="C2354">
        <v>8</v>
      </c>
      <c r="D2354">
        <v>0</v>
      </c>
      <c r="E2354">
        <v>4</v>
      </c>
      <c r="F2354" s="2">
        <f t="shared" si="36"/>
        <v>43929</v>
      </c>
      <c r="G2354" s="11">
        <v>43929</v>
      </c>
      <c r="H2354" s="9">
        <f>VLOOKUP(F2354, 'Report Output'!$A$5:$Y$370, 'Hourly Table'!D2354+2, 0)</f>
        <v>17.73</v>
      </c>
      <c r="I2354" s="10">
        <f>VLOOKUP(G2354,'PJM South (2018-2020)'!B$17528:C$26311,2,0)</f>
        <v>9.4600000000000009</v>
      </c>
    </row>
    <row r="2355" spans="1:9" x14ac:dyDescent="0.25">
      <c r="A2355">
        <v>2020</v>
      </c>
      <c r="B2355">
        <v>4</v>
      </c>
      <c r="C2355">
        <v>8</v>
      </c>
      <c r="D2355">
        <v>1</v>
      </c>
      <c r="E2355">
        <v>4</v>
      </c>
      <c r="F2355" s="2">
        <f t="shared" si="36"/>
        <v>43929</v>
      </c>
      <c r="G2355" s="11">
        <v>43929.041666666664</v>
      </c>
      <c r="H2355" s="9">
        <f>VLOOKUP(F2355, 'Report Output'!$A$5:$Y$370, 'Hourly Table'!D2355+2, 0)</f>
        <v>17.579999999999998</v>
      </c>
      <c r="I2355" s="10">
        <f>VLOOKUP(G2355,'PJM South (2018-2020)'!B$17528:C$26311,2,0)</f>
        <v>10.02</v>
      </c>
    </row>
    <row r="2356" spans="1:9" x14ac:dyDescent="0.25">
      <c r="A2356">
        <v>2020</v>
      </c>
      <c r="B2356">
        <v>4</v>
      </c>
      <c r="C2356">
        <v>8</v>
      </c>
      <c r="D2356">
        <v>2</v>
      </c>
      <c r="E2356">
        <v>4</v>
      </c>
      <c r="F2356" s="2">
        <f t="shared" si="36"/>
        <v>43929</v>
      </c>
      <c r="G2356" s="11">
        <v>43929.083333333336</v>
      </c>
      <c r="H2356" s="9">
        <f>VLOOKUP(F2356, 'Report Output'!$A$5:$Y$370, 'Hourly Table'!D2356+2, 0)</f>
        <v>17.260000000000002</v>
      </c>
      <c r="I2356" s="10">
        <f>VLOOKUP(G2356,'PJM South (2018-2020)'!B$17528:C$26311,2,0)</f>
        <v>10.25</v>
      </c>
    </row>
    <row r="2357" spans="1:9" x14ac:dyDescent="0.25">
      <c r="A2357">
        <v>2020</v>
      </c>
      <c r="B2357">
        <v>4</v>
      </c>
      <c r="C2357">
        <v>8</v>
      </c>
      <c r="D2357">
        <v>3</v>
      </c>
      <c r="E2357">
        <v>4</v>
      </c>
      <c r="F2357" s="2">
        <f t="shared" si="36"/>
        <v>43929</v>
      </c>
      <c r="G2357" s="11">
        <v>43929.125</v>
      </c>
      <c r="H2357" s="9">
        <f>VLOOKUP(F2357, 'Report Output'!$A$5:$Y$370, 'Hourly Table'!D2357+2, 0)</f>
        <v>17.239999999999998</v>
      </c>
      <c r="I2357" s="10">
        <f>VLOOKUP(G2357,'PJM South (2018-2020)'!B$17528:C$26311,2,0)</f>
        <v>10.45</v>
      </c>
    </row>
    <row r="2358" spans="1:9" x14ac:dyDescent="0.25">
      <c r="A2358">
        <v>2020</v>
      </c>
      <c r="B2358">
        <v>4</v>
      </c>
      <c r="C2358">
        <v>8</v>
      </c>
      <c r="D2358">
        <v>4</v>
      </c>
      <c r="E2358">
        <v>4</v>
      </c>
      <c r="F2358" s="2">
        <f t="shared" si="36"/>
        <v>43929</v>
      </c>
      <c r="G2358" s="11">
        <v>43929.166666666664</v>
      </c>
      <c r="H2358" s="9">
        <f>VLOOKUP(F2358, 'Report Output'!$A$5:$Y$370, 'Hourly Table'!D2358+2, 0)</f>
        <v>17.32</v>
      </c>
      <c r="I2358" s="10">
        <f>VLOOKUP(G2358,'PJM South (2018-2020)'!B$17528:C$26311,2,0)</f>
        <v>10.94</v>
      </c>
    </row>
    <row r="2359" spans="1:9" x14ac:dyDescent="0.25">
      <c r="A2359">
        <v>2020</v>
      </c>
      <c r="B2359">
        <v>4</v>
      </c>
      <c r="C2359">
        <v>8</v>
      </c>
      <c r="D2359">
        <v>5</v>
      </c>
      <c r="E2359">
        <v>4</v>
      </c>
      <c r="F2359" s="2">
        <f t="shared" si="36"/>
        <v>43929</v>
      </c>
      <c r="G2359" s="11">
        <v>43929.208333333336</v>
      </c>
      <c r="H2359" s="9">
        <f>VLOOKUP(F2359, 'Report Output'!$A$5:$Y$370, 'Hourly Table'!D2359+2, 0)</f>
        <v>17.600000000000001</v>
      </c>
      <c r="I2359" s="10">
        <f>VLOOKUP(G2359,'PJM South (2018-2020)'!B$17528:C$26311,2,0)</f>
        <v>11.59</v>
      </c>
    </row>
    <row r="2360" spans="1:9" x14ac:dyDescent="0.25">
      <c r="A2360">
        <v>2020</v>
      </c>
      <c r="B2360">
        <v>4</v>
      </c>
      <c r="C2360">
        <v>8</v>
      </c>
      <c r="D2360">
        <v>6</v>
      </c>
      <c r="E2360">
        <v>4</v>
      </c>
      <c r="F2360" s="2">
        <f t="shared" si="36"/>
        <v>43929</v>
      </c>
      <c r="G2360" s="11">
        <v>43929.25</v>
      </c>
      <c r="H2360" s="9">
        <f>VLOOKUP(F2360, 'Report Output'!$A$5:$Y$370, 'Hourly Table'!D2360+2, 0)</f>
        <v>17.97</v>
      </c>
      <c r="I2360" s="10">
        <f>VLOOKUP(G2360,'PJM South (2018-2020)'!B$17528:C$26311,2,0)</f>
        <v>11.75</v>
      </c>
    </row>
    <row r="2361" spans="1:9" x14ac:dyDescent="0.25">
      <c r="A2361">
        <v>2020</v>
      </c>
      <c r="B2361">
        <v>4</v>
      </c>
      <c r="C2361">
        <v>8</v>
      </c>
      <c r="D2361">
        <v>7</v>
      </c>
      <c r="E2361">
        <v>4</v>
      </c>
      <c r="F2361" s="2">
        <f t="shared" si="36"/>
        <v>43929</v>
      </c>
      <c r="G2361" s="11">
        <v>43929.291666666664</v>
      </c>
      <c r="H2361" s="9">
        <f>VLOOKUP(F2361, 'Report Output'!$A$5:$Y$370, 'Hourly Table'!D2361+2, 0)</f>
        <v>18.309999999999999</v>
      </c>
      <c r="I2361" s="10">
        <f>VLOOKUP(G2361,'PJM South (2018-2020)'!B$17528:C$26311,2,0)</f>
        <v>14.72</v>
      </c>
    </row>
    <row r="2362" spans="1:9" x14ac:dyDescent="0.25">
      <c r="A2362">
        <v>2020</v>
      </c>
      <c r="B2362">
        <v>4</v>
      </c>
      <c r="C2362">
        <v>8</v>
      </c>
      <c r="D2362">
        <v>8</v>
      </c>
      <c r="E2362">
        <v>4</v>
      </c>
      <c r="F2362" s="2">
        <f t="shared" si="36"/>
        <v>43929</v>
      </c>
      <c r="G2362" s="11">
        <v>43929.333333333336</v>
      </c>
      <c r="H2362" s="9">
        <f>VLOOKUP(F2362, 'Report Output'!$A$5:$Y$370, 'Hourly Table'!D2362+2, 0)</f>
        <v>18.45</v>
      </c>
      <c r="I2362" s="10">
        <f>VLOOKUP(G2362,'PJM South (2018-2020)'!B$17528:C$26311,2,0)</f>
        <v>-34.119999999999997</v>
      </c>
    </row>
    <row r="2363" spans="1:9" x14ac:dyDescent="0.25">
      <c r="A2363">
        <v>2020</v>
      </c>
      <c r="B2363">
        <v>4</v>
      </c>
      <c r="C2363">
        <v>8</v>
      </c>
      <c r="D2363">
        <v>9</v>
      </c>
      <c r="E2363">
        <v>4</v>
      </c>
      <c r="F2363" s="2">
        <f t="shared" si="36"/>
        <v>43929</v>
      </c>
      <c r="G2363" s="11">
        <v>43929.375</v>
      </c>
      <c r="H2363" s="9">
        <f>VLOOKUP(F2363, 'Report Output'!$A$5:$Y$370, 'Hourly Table'!D2363+2, 0)</f>
        <v>18.7</v>
      </c>
      <c r="I2363" s="10">
        <f>VLOOKUP(G2363,'PJM South (2018-2020)'!B$17528:C$26311,2,0)</f>
        <v>26.64</v>
      </c>
    </row>
    <row r="2364" spans="1:9" x14ac:dyDescent="0.25">
      <c r="A2364">
        <v>2020</v>
      </c>
      <c r="B2364">
        <v>4</v>
      </c>
      <c r="C2364">
        <v>8</v>
      </c>
      <c r="D2364">
        <v>10</v>
      </c>
      <c r="E2364">
        <v>4</v>
      </c>
      <c r="F2364" s="2">
        <f t="shared" si="36"/>
        <v>43929</v>
      </c>
      <c r="G2364" s="11">
        <v>43929.416666666664</v>
      </c>
      <c r="H2364" s="9">
        <f>VLOOKUP(F2364, 'Report Output'!$A$5:$Y$370, 'Hourly Table'!D2364+2, 0)</f>
        <v>18.96</v>
      </c>
      <c r="I2364" s="10">
        <f>VLOOKUP(G2364,'PJM South (2018-2020)'!B$17528:C$26311,2,0)</f>
        <v>19.53</v>
      </c>
    </row>
    <row r="2365" spans="1:9" x14ac:dyDescent="0.25">
      <c r="A2365">
        <v>2020</v>
      </c>
      <c r="B2365">
        <v>4</v>
      </c>
      <c r="C2365">
        <v>8</v>
      </c>
      <c r="D2365">
        <v>11</v>
      </c>
      <c r="E2365">
        <v>4</v>
      </c>
      <c r="F2365" s="2">
        <f t="shared" si="36"/>
        <v>43929</v>
      </c>
      <c r="G2365" s="11">
        <v>43929.458333333336</v>
      </c>
      <c r="H2365" s="9">
        <f>VLOOKUP(F2365, 'Report Output'!$A$5:$Y$370, 'Hourly Table'!D2365+2, 0)</f>
        <v>19.27</v>
      </c>
      <c r="I2365" s="10">
        <f>VLOOKUP(G2365,'PJM South (2018-2020)'!B$17528:C$26311,2,0)</f>
        <v>22.34</v>
      </c>
    </row>
    <row r="2366" spans="1:9" x14ac:dyDescent="0.25">
      <c r="A2366">
        <v>2020</v>
      </c>
      <c r="B2366">
        <v>4</v>
      </c>
      <c r="C2366">
        <v>8</v>
      </c>
      <c r="D2366">
        <v>12</v>
      </c>
      <c r="E2366">
        <v>4</v>
      </c>
      <c r="F2366" s="2">
        <f t="shared" si="36"/>
        <v>43929</v>
      </c>
      <c r="G2366" s="11">
        <v>43929.5</v>
      </c>
      <c r="H2366" s="9">
        <f>VLOOKUP(F2366, 'Report Output'!$A$5:$Y$370, 'Hourly Table'!D2366+2, 0)</f>
        <v>18.940000000000001</v>
      </c>
      <c r="I2366" s="10">
        <f>VLOOKUP(G2366,'PJM South (2018-2020)'!B$17528:C$26311,2,0)</f>
        <v>23.86</v>
      </c>
    </row>
    <row r="2367" spans="1:9" x14ac:dyDescent="0.25">
      <c r="A2367">
        <v>2020</v>
      </c>
      <c r="B2367">
        <v>4</v>
      </c>
      <c r="C2367">
        <v>8</v>
      </c>
      <c r="D2367">
        <v>13</v>
      </c>
      <c r="E2367">
        <v>4</v>
      </c>
      <c r="F2367" s="2">
        <f t="shared" si="36"/>
        <v>43929</v>
      </c>
      <c r="G2367" s="11">
        <v>43929.541666666664</v>
      </c>
      <c r="H2367" s="9">
        <f>VLOOKUP(F2367, 'Report Output'!$A$5:$Y$370, 'Hourly Table'!D2367+2, 0)</f>
        <v>18.72</v>
      </c>
      <c r="I2367" s="10">
        <f>VLOOKUP(G2367,'PJM South (2018-2020)'!B$17528:C$26311,2,0)</f>
        <v>16.57</v>
      </c>
    </row>
    <row r="2368" spans="1:9" x14ac:dyDescent="0.25">
      <c r="A2368">
        <v>2020</v>
      </c>
      <c r="B2368">
        <v>4</v>
      </c>
      <c r="C2368">
        <v>8</v>
      </c>
      <c r="D2368">
        <v>14</v>
      </c>
      <c r="E2368">
        <v>4</v>
      </c>
      <c r="F2368" s="2">
        <f t="shared" si="36"/>
        <v>43929</v>
      </c>
      <c r="G2368" s="11">
        <v>43929.583333333336</v>
      </c>
      <c r="H2368" s="9">
        <f>VLOOKUP(F2368, 'Report Output'!$A$5:$Y$370, 'Hourly Table'!D2368+2, 0)</f>
        <v>18.88</v>
      </c>
      <c r="I2368" s="10">
        <f>VLOOKUP(G2368,'PJM South (2018-2020)'!B$17528:C$26311,2,0)</f>
        <v>40.89</v>
      </c>
    </row>
    <row r="2369" spans="1:9" x14ac:dyDescent="0.25">
      <c r="A2369">
        <v>2020</v>
      </c>
      <c r="B2369">
        <v>4</v>
      </c>
      <c r="C2369">
        <v>8</v>
      </c>
      <c r="D2369">
        <v>15</v>
      </c>
      <c r="E2369">
        <v>4</v>
      </c>
      <c r="F2369" s="2">
        <f t="shared" si="36"/>
        <v>43929</v>
      </c>
      <c r="G2369" s="11">
        <v>43929.625</v>
      </c>
      <c r="H2369" s="9">
        <f>VLOOKUP(F2369, 'Report Output'!$A$5:$Y$370, 'Hourly Table'!D2369+2, 0)</f>
        <v>19.05</v>
      </c>
      <c r="I2369" s="10">
        <f>VLOOKUP(G2369,'PJM South (2018-2020)'!B$17528:C$26311,2,0)</f>
        <v>47.03</v>
      </c>
    </row>
    <row r="2370" spans="1:9" x14ac:dyDescent="0.25">
      <c r="A2370">
        <v>2020</v>
      </c>
      <c r="B2370">
        <v>4</v>
      </c>
      <c r="C2370">
        <v>8</v>
      </c>
      <c r="D2370">
        <v>16</v>
      </c>
      <c r="E2370">
        <v>4</v>
      </c>
      <c r="F2370" s="2">
        <f t="shared" si="36"/>
        <v>43929</v>
      </c>
      <c r="G2370" s="11">
        <v>43929.666666666664</v>
      </c>
      <c r="H2370" s="9">
        <f>VLOOKUP(F2370, 'Report Output'!$A$5:$Y$370, 'Hourly Table'!D2370+2, 0)</f>
        <v>19.02</v>
      </c>
      <c r="I2370" s="10">
        <f>VLOOKUP(G2370,'PJM South (2018-2020)'!B$17528:C$26311,2,0)</f>
        <v>38.89</v>
      </c>
    </row>
    <row r="2371" spans="1:9" x14ac:dyDescent="0.25">
      <c r="A2371">
        <v>2020</v>
      </c>
      <c r="B2371">
        <v>4</v>
      </c>
      <c r="C2371">
        <v>8</v>
      </c>
      <c r="D2371">
        <v>17</v>
      </c>
      <c r="E2371">
        <v>4</v>
      </c>
      <c r="F2371" s="2">
        <f t="shared" ref="F2371:F2434" si="37">DATE(A2371, B2371, C2371)</f>
        <v>43929</v>
      </c>
      <c r="G2371" s="11">
        <v>43929.708333333336</v>
      </c>
      <c r="H2371" s="9">
        <f>VLOOKUP(F2371, 'Report Output'!$A$5:$Y$370, 'Hourly Table'!D2371+2, 0)</f>
        <v>18.96</v>
      </c>
      <c r="I2371" s="10">
        <f>VLOOKUP(G2371,'PJM South (2018-2020)'!B$17528:C$26311,2,0)</f>
        <v>39.92</v>
      </c>
    </row>
    <row r="2372" spans="1:9" x14ac:dyDescent="0.25">
      <c r="A2372">
        <v>2020</v>
      </c>
      <c r="B2372">
        <v>4</v>
      </c>
      <c r="C2372">
        <v>8</v>
      </c>
      <c r="D2372">
        <v>18</v>
      </c>
      <c r="E2372">
        <v>4</v>
      </c>
      <c r="F2372" s="2">
        <f t="shared" si="37"/>
        <v>43929</v>
      </c>
      <c r="G2372" s="11">
        <v>43929.75</v>
      </c>
      <c r="H2372" s="9">
        <f>VLOOKUP(F2372, 'Report Output'!$A$5:$Y$370, 'Hourly Table'!D2372+2, 0)</f>
        <v>18.84</v>
      </c>
      <c r="I2372" s="10">
        <f>VLOOKUP(G2372,'PJM South (2018-2020)'!B$17528:C$26311,2,0)</f>
        <v>51.21</v>
      </c>
    </row>
    <row r="2373" spans="1:9" x14ac:dyDescent="0.25">
      <c r="A2373">
        <v>2020</v>
      </c>
      <c r="B2373">
        <v>4</v>
      </c>
      <c r="C2373">
        <v>8</v>
      </c>
      <c r="D2373">
        <v>19</v>
      </c>
      <c r="E2373">
        <v>4</v>
      </c>
      <c r="F2373" s="2">
        <f t="shared" si="37"/>
        <v>43929</v>
      </c>
      <c r="G2373" s="11">
        <v>43929.791666666664</v>
      </c>
      <c r="H2373" s="9">
        <f>VLOOKUP(F2373, 'Report Output'!$A$5:$Y$370, 'Hourly Table'!D2373+2, 0)</f>
        <v>18.989999999999998</v>
      </c>
      <c r="I2373" s="10">
        <f>VLOOKUP(G2373,'PJM South (2018-2020)'!B$17528:C$26311,2,0)</f>
        <v>31.12</v>
      </c>
    </row>
    <row r="2374" spans="1:9" x14ac:dyDescent="0.25">
      <c r="A2374">
        <v>2020</v>
      </c>
      <c r="B2374">
        <v>4</v>
      </c>
      <c r="C2374">
        <v>8</v>
      </c>
      <c r="D2374">
        <v>20</v>
      </c>
      <c r="E2374">
        <v>4</v>
      </c>
      <c r="F2374" s="2">
        <f t="shared" si="37"/>
        <v>43929</v>
      </c>
      <c r="G2374" s="11">
        <v>43929.833333333336</v>
      </c>
      <c r="H2374" s="9">
        <f>VLOOKUP(F2374, 'Report Output'!$A$5:$Y$370, 'Hourly Table'!D2374+2, 0)</f>
        <v>19.16</v>
      </c>
      <c r="I2374" s="10">
        <f>VLOOKUP(G2374,'PJM South (2018-2020)'!B$17528:C$26311,2,0)</f>
        <v>42.78</v>
      </c>
    </row>
    <row r="2375" spans="1:9" x14ac:dyDescent="0.25">
      <c r="A2375">
        <v>2020</v>
      </c>
      <c r="B2375">
        <v>4</v>
      </c>
      <c r="C2375">
        <v>8</v>
      </c>
      <c r="D2375">
        <v>21</v>
      </c>
      <c r="E2375">
        <v>4</v>
      </c>
      <c r="F2375" s="2">
        <f t="shared" si="37"/>
        <v>43929</v>
      </c>
      <c r="G2375" s="11">
        <v>43929.875</v>
      </c>
      <c r="H2375" s="9">
        <f>VLOOKUP(F2375, 'Report Output'!$A$5:$Y$370, 'Hourly Table'!D2375+2, 0)</f>
        <v>19.190000000000001</v>
      </c>
      <c r="I2375" s="10">
        <f>VLOOKUP(G2375,'PJM South (2018-2020)'!B$17528:C$26311,2,0)</f>
        <v>24.59</v>
      </c>
    </row>
    <row r="2376" spans="1:9" x14ac:dyDescent="0.25">
      <c r="A2376">
        <v>2020</v>
      </c>
      <c r="B2376">
        <v>4</v>
      </c>
      <c r="C2376">
        <v>8</v>
      </c>
      <c r="D2376">
        <v>22</v>
      </c>
      <c r="E2376">
        <v>4</v>
      </c>
      <c r="F2376" s="2">
        <f t="shared" si="37"/>
        <v>43929</v>
      </c>
      <c r="G2376" s="11">
        <v>43929.916666666664</v>
      </c>
      <c r="H2376" s="9">
        <f>VLOOKUP(F2376, 'Report Output'!$A$5:$Y$370, 'Hourly Table'!D2376+2, 0)</f>
        <v>18.489999999999998</v>
      </c>
      <c r="I2376" s="10">
        <f>VLOOKUP(G2376,'PJM South (2018-2020)'!B$17528:C$26311,2,0)</f>
        <v>13.2</v>
      </c>
    </row>
    <row r="2377" spans="1:9" x14ac:dyDescent="0.25">
      <c r="A2377">
        <v>2020</v>
      </c>
      <c r="B2377">
        <v>4</v>
      </c>
      <c r="C2377">
        <v>8</v>
      </c>
      <c r="D2377">
        <v>23</v>
      </c>
      <c r="E2377">
        <v>4</v>
      </c>
      <c r="F2377" s="2">
        <f t="shared" si="37"/>
        <v>43929</v>
      </c>
      <c r="G2377" s="11">
        <v>43929.958333333336</v>
      </c>
      <c r="H2377" s="9">
        <f>VLOOKUP(F2377, 'Report Output'!$A$5:$Y$370, 'Hourly Table'!D2377+2, 0)</f>
        <v>18.03</v>
      </c>
      <c r="I2377" s="10">
        <f>VLOOKUP(G2377,'PJM South (2018-2020)'!B$17528:C$26311,2,0)</f>
        <v>-28.64</v>
      </c>
    </row>
    <row r="2378" spans="1:9" x14ac:dyDescent="0.25">
      <c r="A2378">
        <v>2020</v>
      </c>
      <c r="B2378">
        <v>4</v>
      </c>
      <c r="C2378">
        <v>9</v>
      </c>
      <c r="D2378">
        <v>0</v>
      </c>
      <c r="E2378">
        <v>5</v>
      </c>
      <c r="F2378" s="2">
        <f t="shared" si="37"/>
        <v>43930</v>
      </c>
      <c r="G2378" s="11">
        <v>43930</v>
      </c>
      <c r="H2378" s="9">
        <f>VLOOKUP(F2378, 'Report Output'!$A$5:$Y$370, 'Hourly Table'!D2378+2, 0)</f>
        <v>17.690000000000001</v>
      </c>
      <c r="I2378" s="10">
        <f>VLOOKUP(G2378,'PJM South (2018-2020)'!B$17528:C$26311,2,0)</f>
        <v>11.81</v>
      </c>
    </row>
    <row r="2379" spans="1:9" x14ac:dyDescent="0.25">
      <c r="A2379">
        <v>2020</v>
      </c>
      <c r="B2379">
        <v>4</v>
      </c>
      <c r="C2379">
        <v>9</v>
      </c>
      <c r="D2379">
        <v>1</v>
      </c>
      <c r="E2379">
        <v>5</v>
      </c>
      <c r="F2379" s="2">
        <f t="shared" si="37"/>
        <v>43930</v>
      </c>
      <c r="G2379" s="11">
        <v>43930.041666666664</v>
      </c>
      <c r="H2379" s="9">
        <f>VLOOKUP(F2379, 'Report Output'!$A$5:$Y$370, 'Hourly Table'!D2379+2, 0)</f>
        <v>17.48</v>
      </c>
      <c r="I2379" s="10">
        <f>VLOOKUP(G2379,'PJM South (2018-2020)'!B$17528:C$26311,2,0)</f>
        <v>11.99</v>
      </c>
    </row>
    <row r="2380" spans="1:9" x14ac:dyDescent="0.25">
      <c r="A2380">
        <v>2020</v>
      </c>
      <c r="B2380">
        <v>4</v>
      </c>
      <c r="C2380">
        <v>9</v>
      </c>
      <c r="D2380">
        <v>2</v>
      </c>
      <c r="E2380">
        <v>5</v>
      </c>
      <c r="F2380" s="2">
        <f t="shared" si="37"/>
        <v>43930</v>
      </c>
      <c r="G2380" s="11">
        <v>43930.083333333336</v>
      </c>
      <c r="H2380" s="9">
        <f>VLOOKUP(F2380, 'Report Output'!$A$5:$Y$370, 'Hourly Table'!D2380+2, 0)</f>
        <v>17.54</v>
      </c>
      <c r="I2380" s="10">
        <f>VLOOKUP(G2380,'PJM South (2018-2020)'!B$17528:C$26311,2,0)</f>
        <v>8.16</v>
      </c>
    </row>
    <row r="2381" spans="1:9" x14ac:dyDescent="0.25">
      <c r="A2381">
        <v>2020</v>
      </c>
      <c r="B2381">
        <v>4</v>
      </c>
      <c r="C2381">
        <v>9</v>
      </c>
      <c r="D2381">
        <v>3</v>
      </c>
      <c r="E2381">
        <v>5</v>
      </c>
      <c r="F2381" s="2">
        <f t="shared" si="37"/>
        <v>43930</v>
      </c>
      <c r="G2381" s="11">
        <v>43930.125</v>
      </c>
      <c r="H2381" s="9">
        <f>VLOOKUP(F2381, 'Report Output'!$A$5:$Y$370, 'Hourly Table'!D2381+2, 0)</f>
        <v>17.32</v>
      </c>
      <c r="I2381" s="10">
        <f>VLOOKUP(G2381,'PJM South (2018-2020)'!B$17528:C$26311,2,0)</f>
        <v>7.97</v>
      </c>
    </row>
    <row r="2382" spans="1:9" x14ac:dyDescent="0.25">
      <c r="A2382">
        <v>2020</v>
      </c>
      <c r="B2382">
        <v>4</v>
      </c>
      <c r="C2382">
        <v>9</v>
      </c>
      <c r="D2382">
        <v>4</v>
      </c>
      <c r="E2382">
        <v>5</v>
      </c>
      <c r="F2382" s="2">
        <f t="shared" si="37"/>
        <v>43930</v>
      </c>
      <c r="G2382" s="11">
        <v>43930.166666666664</v>
      </c>
      <c r="H2382" s="9">
        <f>VLOOKUP(F2382, 'Report Output'!$A$5:$Y$370, 'Hourly Table'!D2382+2, 0)</f>
        <v>17.28</v>
      </c>
      <c r="I2382" s="10">
        <f>VLOOKUP(G2382,'PJM South (2018-2020)'!B$17528:C$26311,2,0)</f>
        <v>8.17</v>
      </c>
    </row>
    <row r="2383" spans="1:9" x14ac:dyDescent="0.25">
      <c r="A2383">
        <v>2020</v>
      </c>
      <c r="B2383">
        <v>4</v>
      </c>
      <c r="C2383">
        <v>9</v>
      </c>
      <c r="D2383">
        <v>5</v>
      </c>
      <c r="E2383">
        <v>5</v>
      </c>
      <c r="F2383" s="2">
        <f t="shared" si="37"/>
        <v>43930</v>
      </c>
      <c r="G2383" s="11">
        <v>43930.208333333336</v>
      </c>
      <c r="H2383" s="9">
        <f>VLOOKUP(F2383, 'Report Output'!$A$5:$Y$370, 'Hourly Table'!D2383+2, 0)</f>
        <v>17.559999999999999</v>
      </c>
      <c r="I2383" s="10">
        <f>VLOOKUP(G2383,'PJM South (2018-2020)'!B$17528:C$26311,2,0)</f>
        <v>8.7799999999999994</v>
      </c>
    </row>
    <row r="2384" spans="1:9" x14ac:dyDescent="0.25">
      <c r="A2384">
        <v>2020</v>
      </c>
      <c r="B2384">
        <v>4</v>
      </c>
      <c r="C2384">
        <v>9</v>
      </c>
      <c r="D2384">
        <v>6</v>
      </c>
      <c r="E2384">
        <v>5</v>
      </c>
      <c r="F2384" s="2">
        <f t="shared" si="37"/>
        <v>43930</v>
      </c>
      <c r="G2384" s="11">
        <v>43930.25</v>
      </c>
      <c r="H2384" s="9">
        <f>VLOOKUP(F2384, 'Report Output'!$A$5:$Y$370, 'Hourly Table'!D2384+2, 0)</f>
        <v>17.809999999999999</v>
      </c>
      <c r="I2384" s="10">
        <f>VLOOKUP(G2384,'PJM South (2018-2020)'!B$17528:C$26311,2,0)</f>
        <v>8.6</v>
      </c>
    </row>
    <row r="2385" spans="1:9" x14ac:dyDescent="0.25">
      <c r="A2385">
        <v>2020</v>
      </c>
      <c r="B2385">
        <v>4</v>
      </c>
      <c r="C2385">
        <v>9</v>
      </c>
      <c r="D2385">
        <v>7</v>
      </c>
      <c r="E2385">
        <v>5</v>
      </c>
      <c r="F2385" s="2">
        <f t="shared" si="37"/>
        <v>43930</v>
      </c>
      <c r="G2385" s="11">
        <v>43930.291666666664</v>
      </c>
      <c r="H2385" s="9">
        <f>VLOOKUP(F2385, 'Report Output'!$A$5:$Y$370, 'Hourly Table'!D2385+2, 0)</f>
        <v>18.12</v>
      </c>
      <c r="I2385" s="10">
        <f>VLOOKUP(G2385,'PJM South (2018-2020)'!B$17528:C$26311,2,0)</f>
        <v>11.13</v>
      </c>
    </row>
    <row r="2386" spans="1:9" x14ac:dyDescent="0.25">
      <c r="A2386">
        <v>2020</v>
      </c>
      <c r="B2386">
        <v>4</v>
      </c>
      <c r="C2386">
        <v>9</v>
      </c>
      <c r="D2386">
        <v>8</v>
      </c>
      <c r="E2386">
        <v>5</v>
      </c>
      <c r="F2386" s="2">
        <f t="shared" si="37"/>
        <v>43930</v>
      </c>
      <c r="G2386" s="11">
        <v>43930.333333333336</v>
      </c>
      <c r="H2386" s="9">
        <f>VLOOKUP(F2386, 'Report Output'!$A$5:$Y$370, 'Hourly Table'!D2386+2, 0)</f>
        <v>18.05</v>
      </c>
      <c r="I2386" s="10">
        <f>VLOOKUP(G2386,'PJM South (2018-2020)'!B$17528:C$26311,2,0)</f>
        <v>14.04</v>
      </c>
    </row>
    <row r="2387" spans="1:9" x14ac:dyDescent="0.25">
      <c r="A2387">
        <v>2020</v>
      </c>
      <c r="B2387">
        <v>4</v>
      </c>
      <c r="C2387">
        <v>9</v>
      </c>
      <c r="D2387">
        <v>9</v>
      </c>
      <c r="E2387">
        <v>5</v>
      </c>
      <c r="F2387" s="2">
        <f t="shared" si="37"/>
        <v>43930</v>
      </c>
      <c r="G2387" s="11">
        <v>43930.375</v>
      </c>
      <c r="H2387" s="9">
        <f>VLOOKUP(F2387, 'Report Output'!$A$5:$Y$370, 'Hourly Table'!D2387+2, 0)</f>
        <v>18.11</v>
      </c>
      <c r="I2387" s="10">
        <f>VLOOKUP(G2387,'PJM South (2018-2020)'!B$17528:C$26311,2,0)</f>
        <v>16.420000000000002</v>
      </c>
    </row>
    <row r="2388" spans="1:9" x14ac:dyDescent="0.25">
      <c r="A2388">
        <v>2020</v>
      </c>
      <c r="B2388">
        <v>4</v>
      </c>
      <c r="C2388">
        <v>9</v>
      </c>
      <c r="D2388">
        <v>10</v>
      </c>
      <c r="E2388">
        <v>5</v>
      </c>
      <c r="F2388" s="2">
        <f t="shared" si="37"/>
        <v>43930</v>
      </c>
      <c r="G2388" s="11">
        <v>43930.416666666664</v>
      </c>
      <c r="H2388" s="9">
        <f>VLOOKUP(F2388, 'Report Output'!$A$5:$Y$370, 'Hourly Table'!D2388+2, 0)</f>
        <v>18.03</v>
      </c>
      <c r="I2388" s="10">
        <f>VLOOKUP(G2388,'PJM South (2018-2020)'!B$17528:C$26311,2,0)</f>
        <v>15.46</v>
      </c>
    </row>
    <row r="2389" spans="1:9" x14ac:dyDescent="0.25">
      <c r="A2389">
        <v>2020</v>
      </c>
      <c r="B2389">
        <v>4</v>
      </c>
      <c r="C2389">
        <v>9</v>
      </c>
      <c r="D2389">
        <v>11</v>
      </c>
      <c r="E2389">
        <v>5</v>
      </c>
      <c r="F2389" s="2">
        <f t="shared" si="37"/>
        <v>43930</v>
      </c>
      <c r="G2389" s="11">
        <v>43930.458333333336</v>
      </c>
      <c r="H2389" s="9">
        <f>VLOOKUP(F2389, 'Report Output'!$A$5:$Y$370, 'Hourly Table'!D2389+2, 0)</f>
        <v>18.149999999999999</v>
      </c>
      <c r="I2389" s="10">
        <f>VLOOKUP(G2389,'PJM South (2018-2020)'!B$17528:C$26311,2,0)</f>
        <v>11.47</v>
      </c>
    </row>
    <row r="2390" spans="1:9" x14ac:dyDescent="0.25">
      <c r="A2390">
        <v>2020</v>
      </c>
      <c r="B2390">
        <v>4</v>
      </c>
      <c r="C2390">
        <v>9</v>
      </c>
      <c r="D2390">
        <v>12</v>
      </c>
      <c r="E2390">
        <v>5</v>
      </c>
      <c r="F2390" s="2">
        <f t="shared" si="37"/>
        <v>43930</v>
      </c>
      <c r="G2390" s="11">
        <v>43930.5</v>
      </c>
      <c r="H2390" s="9">
        <f>VLOOKUP(F2390, 'Report Output'!$A$5:$Y$370, 'Hourly Table'!D2390+2, 0)</f>
        <v>18.11</v>
      </c>
      <c r="I2390" s="10">
        <f>VLOOKUP(G2390,'PJM South (2018-2020)'!B$17528:C$26311,2,0)</f>
        <v>18.149999999999999</v>
      </c>
    </row>
    <row r="2391" spans="1:9" x14ac:dyDescent="0.25">
      <c r="A2391">
        <v>2020</v>
      </c>
      <c r="B2391">
        <v>4</v>
      </c>
      <c r="C2391">
        <v>9</v>
      </c>
      <c r="D2391">
        <v>13</v>
      </c>
      <c r="E2391">
        <v>5</v>
      </c>
      <c r="F2391" s="2">
        <f t="shared" si="37"/>
        <v>43930</v>
      </c>
      <c r="G2391" s="11">
        <v>43930.541666666664</v>
      </c>
      <c r="H2391" s="9">
        <f>VLOOKUP(F2391, 'Report Output'!$A$5:$Y$370, 'Hourly Table'!D2391+2, 0)</f>
        <v>18.12</v>
      </c>
      <c r="I2391" s="10">
        <f>VLOOKUP(G2391,'PJM South (2018-2020)'!B$17528:C$26311,2,0)</f>
        <v>15.13</v>
      </c>
    </row>
    <row r="2392" spans="1:9" x14ac:dyDescent="0.25">
      <c r="A2392">
        <v>2020</v>
      </c>
      <c r="B2392">
        <v>4</v>
      </c>
      <c r="C2392">
        <v>9</v>
      </c>
      <c r="D2392">
        <v>14</v>
      </c>
      <c r="E2392">
        <v>5</v>
      </c>
      <c r="F2392" s="2">
        <f t="shared" si="37"/>
        <v>43930</v>
      </c>
      <c r="G2392" s="11">
        <v>43930.583333333336</v>
      </c>
      <c r="H2392" s="9">
        <f>VLOOKUP(F2392, 'Report Output'!$A$5:$Y$370, 'Hourly Table'!D2392+2, 0)</f>
        <v>18.03</v>
      </c>
      <c r="I2392" s="10">
        <f>VLOOKUP(G2392,'PJM South (2018-2020)'!B$17528:C$26311,2,0)</f>
        <v>12.92</v>
      </c>
    </row>
    <row r="2393" spans="1:9" x14ac:dyDescent="0.25">
      <c r="A2393">
        <v>2020</v>
      </c>
      <c r="B2393">
        <v>4</v>
      </c>
      <c r="C2393">
        <v>9</v>
      </c>
      <c r="D2393">
        <v>15</v>
      </c>
      <c r="E2393">
        <v>5</v>
      </c>
      <c r="F2393" s="2">
        <f t="shared" si="37"/>
        <v>43930</v>
      </c>
      <c r="G2393" s="11">
        <v>43930.625</v>
      </c>
      <c r="H2393" s="9">
        <f>VLOOKUP(F2393, 'Report Output'!$A$5:$Y$370, 'Hourly Table'!D2393+2, 0)</f>
        <v>17.88</v>
      </c>
      <c r="I2393" s="10">
        <f>VLOOKUP(G2393,'PJM South (2018-2020)'!B$17528:C$26311,2,0)</f>
        <v>6.83</v>
      </c>
    </row>
    <row r="2394" spans="1:9" x14ac:dyDescent="0.25">
      <c r="A2394">
        <v>2020</v>
      </c>
      <c r="B2394">
        <v>4</v>
      </c>
      <c r="C2394">
        <v>9</v>
      </c>
      <c r="D2394">
        <v>16</v>
      </c>
      <c r="E2394">
        <v>5</v>
      </c>
      <c r="F2394" s="2">
        <f t="shared" si="37"/>
        <v>43930</v>
      </c>
      <c r="G2394" s="11">
        <v>43930.666666666664</v>
      </c>
      <c r="H2394" s="9">
        <f>VLOOKUP(F2394, 'Report Output'!$A$5:$Y$370, 'Hourly Table'!D2394+2, 0)</f>
        <v>18.14</v>
      </c>
      <c r="I2394" s="10">
        <f>VLOOKUP(G2394,'PJM South (2018-2020)'!B$17528:C$26311,2,0)</f>
        <v>6.21</v>
      </c>
    </row>
    <row r="2395" spans="1:9" x14ac:dyDescent="0.25">
      <c r="A2395">
        <v>2020</v>
      </c>
      <c r="B2395">
        <v>4</v>
      </c>
      <c r="C2395">
        <v>9</v>
      </c>
      <c r="D2395">
        <v>17</v>
      </c>
      <c r="E2395">
        <v>5</v>
      </c>
      <c r="F2395" s="2">
        <f t="shared" si="37"/>
        <v>43930</v>
      </c>
      <c r="G2395" s="11">
        <v>43930.708333333336</v>
      </c>
      <c r="H2395" s="9">
        <f>VLOOKUP(F2395, 'Report Output'!$A$5:$Y$370, 'Hourly Table'!D2395+2, 0)</f>
        <v>18.190000000000001</v>
      </c>
      <c r="I2395" s="10">
        <f>VLOOKUP(G2395,'PJM South (2018-2020)'!B$17528:C$26311,2,0)</f>
        <v>6</v>
      </c>
    </row>
    <row r="2396" spans="1:9" x14ac:dyDescent="0.25">
      <c r="A2396">
        <v>2020</v>
      </c>
      <c r="B2396">
        <v>4</v>
      </c>
      <c r="C2396">
        <v>9</v>
      </c>
      <c r="D2396">
        <v>18</v>
      </c>
      <c r="E2396">
        <v>5</v>
      </c>
      <c r="F2396" s="2">
        <f t="shared" si="37"/>
        <v>43930</v>
      </c>
      <c r="G2396" s="11">
        <v>43930.75</v>
      </c>
      <c r="H2396" s="9">
        <f>VLOOKUP(F2396, 'Report Output'!$A$5:$Y$370, 'Hourly Table'!D2396+2, 0)</f>
        <v>17.93</v>
      </c>
      <c r="I2396" s="10">
        <f>VLOOKUP(G2396,'PJM South (2018-2020)'!B$17528:C$26311,2,0)</f>
        <v>10.16</v>
      </c>
    </row>
    <row r="2397" spans="1:9" x14ac:dyDescent="0.25">
      <c r="A2397">
        <v>2020</v>
      </c>
      <c r="B2397">
        <v>4</v>
      </c>
      <c r="C2397">
        <v>9</v>
      </c>
      <c r="D2397">
        <v>19</v>
      </c>
      <c r="E2397">
        <v>5</v>
      </c>
      <c r="F2397" s="2">
        <f t="shared" si="37"/>
        <v>43930</v>
      </c>
      <c r="G2397" s="11">
        <v>43930.791666666664</v>
      </c>
      <c r="H2397" s="9">
        <f>VLOOKUP(F2397, 'Report Output'!$A$5:$Y$370, 'Hourly Table'!D2397+2, 0)</f>
        <v>18.489999999999998</v>
      </c>
      <c r="I2397" s="10">
        <f>VLOOKUP(G2397,'PJM South (2018-2020)'!B$17528:C$26311,2,0)</f>
        <v>10.46</v>
      </c>
    </row>
    <row r="2398" spans="1:9" x14ac:dyDescent="0.25">
      <c r="A2398">
        <v>2020</v>
      </c>
      <c r="B2398">
        <v>4</v>
      </c>
      <c r="C2398">
        <v>9</v>
      </c>
      <c r="D2398">
        <v>20</v>
      </c>
      <c r="E2398">
        <v>5</v>
      </c>
      <c r="F2398" s="2">
        <f t="shared" si="37"/>
        <v>43930</v>
      </c>
      <c r="G2398" s="11">
        <v>43930.833333333336</v>
      </c>
      <c r="H2398" s="9">
        <f>VLOOKUP(F2398, 'Report Output'!$A$5:$Y$370, 'Hourly Table'!D2398+2, 0)</f>
        <v>19.059999999999999</v>
      </c>
      <c r="I2398" s="10">
        <f>VLOOKUP(G2398,'PJM South (2018-2020)'!B$17528:C$26311,2,0)</f>
        <v>12.93</v>
      </c>
    </row>
    <row r="2399" spans="1:9" x14ac:dyDescent="0.25">
      <c r="A2399">
        <v>2020</v>
      </c>
      <c r="B2399">
        <v>4</v>
      </c>
      <c r="C2399">
        <v>9</v>
      </c>
      <c r="D2399">
        <v>21</v>
      </c>
      <c r="E2399">
        <v>5</v>
      </c>
      <c r="F2399" s="2">
        <f t="shared" si="37"/>
        <v>43930</v>
      </c>
      <c r="G2399" s="11">
        <v>43930.875</v>
      </c>
      <c r="H2399" s="9">
        <f>VLOOKUP(F2399, 'Report Output'!$A$5:$Y$370, 'Hourly Table'!D2399+2, 0)</f>
        <v>19.05</v>
      </c>
      <c r="I2399" s="10">
        <f>VLOOKUP(G2399,'PJM South (2018-2020)'!B$17528:C$26311,2,0)</f>
        <v>13.27</v>
      </c>
    </row>
    <row r="2400" spans="1:9" x14ac:dyDescent="0.25">
      <c r="A2400">
        <v>2020</v>
      </c>
      <c r="B2400">
        <v>4</v>
      </c>
      <c r="C2400">
        <v>9</v>
      </c>
      <c r="D2400">
        <v>22</v>
      </c>
      <c r="E2400">
        <v>5</v>
      </c>
      <c r="F2400" s="2">
        <f t="shared" si="37"/>
        <v>43930</v>
      </c>
      <c r="G2400" s="11">
        <v>43930.916666666664</v>
      </c>
      <c r="H2400" s="9">
        <f>VLOOKUP(F2400, 'Report Output'!$A$5:$Y$370, 'Hourly Table'!D2400+2, 0)</f>
        <v>18.260000000000002</v>
      </c>
      <c r="I2400" s="10">
        <f>VLOOKUP(G2400,'PJM South (2018-2020)'!B$17528:C$26311,2,0)</f>
        <v>11.17</v>
      </c>
    </row>
    <row r="2401" spans="1:9" x14ac:dyDescent="0.25">
      <c r="A2401">
        <v>2020</v>
      </c>
      <c r="B2401">
        <v>4</v>
      </c>
      <c r="C2401">
        <v>9</v>
      </c>
      <c r="D2401">
        <v>23</v>
      </c>
      <c r="E2401">
        <v>5</v>
      </c>
      <c r="F2401" s="2">
        <f t="shared" si="37"/>
        <v>43930</v>
      </c>
      <c r="G2401" s="11">
        <v>43930.958333333336</v>
      </c>
      <c r="H2401" s="9">
        <f>VLOOKUP(F2401, 'Report Output'!$A$5:$Y$370, 'Hourly Table'!D2401+2, 0)</f>
        <v>17.86</v>
      </c>
      <c r="I2401" s="10">
        <f>VLOOKUP(G2401,'PJM South (2018-2020)'!B$17528:C$26311,2,0)</f>
        <v>11.46</v>
      </c>
    </row>
    <row r="2402" spans="1:9" x14ac:dyDescent="0.25">
      <c r="A2402">
        <v>2020</v>
      </c>
      <c r="B2402">
        <v>4</v>
      </c>
      <c r="C2402">
        <v>10</v>
      </c>
      <c r="D2402">
        <v>0</v>
      </c>
      <c r="E2402">
        <v>6</v>
      </c>
      <c r="F2402" s="2">
        <f t="shared" si="37"/>
        <v>43931</v>
      </c>
      <c r="G2402" s="11">
        <v>43931</v>
      </c>
      <c r="H2402" s="9">
        <f>VLOOKUP(F2402, 'Report Output'!$A$5:$Y$370, 'Hourly Table'!D2402+2, 0)</f>
        <v>17.53</v>
      </c>
      <c r="I2402" s="10">
        <f>VLOOKUP(G2402,'PJM South (2018-2020)'!B$17528:C$26311,2,0)</f>
        <v>10.85</v>
      </c>
    </row>
    <row r="2403" spans="1:9" x14ac:dyDescent="0.25">
      <c r="A2403">
        <v>2020</v>
      </c>
      <c r="B2403">
        <v>4</v>
      </c>
      <c r="C2403">
        <v>10</v>
      </c>
      <c r="D2403">
        <v>1</v>
      </c>
      <c r="E2403">
        <v>6</v>
      </c>
      <c r="F2403" s="2">
        <f t="shared" si="37"/>
        <v>43931</v>
      </c>
      <c r="G2403" s="11">
        <v>43931.041666666664</v>
      </c>
      <c r="H2403" s="9">
        <f>VLOOKUP(F2403, 'Report Output'!$A$5:$Y$370, 'Hourly Table'!D2403+2, 0)</f>
        <v>17.38</v>
      </c>
      <c r="I2403" s="10">
        <f>VLOOKUP(G2403,'PJM South (2018-2020)'!B$17528:C$26311,2,0)</f>
        <v>12.85</v>
      </c>
    </row>
    <row r="2404" spans="1:9" x14ac:dyDescent="0.25">
      <c r="A2404">
        <v>2020</v>
      </c>
      <c r="B2404">
        <v>4</v>
      </c>
      <c r="C2404">
        <v>10</v>
      </c>
      <c r="D2404">
        <v>2</v>
      </c>
      <c r="E2404">
        <v>6</v>
      </c>
      <c r="F2404" s="2">
        <f t="shared" si="37"/>
        <v>43931</v>
      </c>
      <c r="G2404" s="11">
        <v>43931.083333333336</v>
      </c>
      <c r="H2404" s="9">
        <f>VLOOKUP(F2404, 'Report Output'!$A$5:$Y$370, 'Hourly Table'!D2404+2, 0)</f>
        <v>17.72</v>
      </c>
      <c r="I2404" s="10">
        <f>VLOOKUP(G2404,'PJM South (2018-2020)'!B$17528:C$26311,2,0)</f>
        <v>12.75</v>
      </c>
    </row>
    <row r="2405" spans="1:9" x14ac:dyDescent="0.25">
      <c r="A2405">
        <v>2020</v>
      </c>
      <c r="B2405">
        <v>4</v>
      </c>
      <c r="C2405">
        <v>10</v>
      </c>
      <c r="D2405">
        <v>3</v>
      </c>
      <c r="E2405">
        <v>6</v>
      </c>
      <c r="F2405" s="2">
        <f t="shared" si="37"/>
        <v>43931</v>
      </c>
      <c r="G2405" s="11">
        <v>43931.125</v>
      </c>
      <c r="H2405" s="9">
        <f>VLOOKUP(F2405, 'Report Output'!$A$5:$Y$370, 'Hourly Table'!D2405+2, 0)</f>
        <v>17.8</v>
      </c>
      <c r="I2405" s="10">
        <f>VLOOKUP(G2405,'PJM South (2018-2020)'!B$17528:C$26311,2,0)</f>
        <v>12.07</v>
      </c>
    </row>
    <row r="2406" spans="1:9" x14ac:dyDescent="0.25">
      <c r="A2406">
        <v>2020</v>
      </c>
      <c r="B2406">
        <v>4</v>
      </c>
      <c r="C2406">
        <v>10</v>
      </c>
      <c r="D2406">
        <v>4</v>
      </c>
      <c r="E2406">
        <v>6</v>
      </c>
      <c r="F2406" s="2">
        <f t="shared" si="37"/>
        <v>43931</v>
      </c>
      <c r="G2406" s="11">
        <v>43931.166666666664</v>
      </c>
      <c r="H2406" s="9">
        <f>VLOOKUP(F2406, 'Report Output'!$A$5:$Y$370, 'Hourly Table'!D2406+2, 0)</f>
        <v>17.73</v>
      </c>
      <c r="I2406" s="10">
        <f>VLOOKUP(G2406,'PJM South (2018-2020)'!B$17528:C$26311,2,0)</f>
        <v>12.69</v>
      </c>
    </row>
    <row r="2407" spans="1:9" x14ac:dyDescent="0.25">
      <c r="A2407">
        <v>2020</v>
      </c>
      <c r="B2407">
        <v>4</v>
      </c>
      <c r="C2407">
        <v>10</v>
      </c>
      <c r="D2407">
        <v>5</v>
      </c>
      <c r="E2407">
        <v>6</v>
      </c>
      <c r="F2407" s="2">
        <f t="shared" si="37"/>
        <v>43931</v>
      </c>
      <c r="G2407" s="11">
        <v>43931.208333333336</v>
      </c>
      <c r="H2407" s="9">
        <f>VLOOKUP(F2407, 'Report Output'!$A$5:$Y$370, 'Hourly Table'!D2407+2, 0)</f>
        <v>17.989999999999998</v>
      </c>
      <c r="I2407" s="10">
        <f>VLOOKUP(G2407,'PJM South (2018-2020)'!B$17528:C$26311,2,0)</f>
        <v>13.67</v>
      </c>
    </row>
    <row r="2408" spans="1:9" x14ac:dyDescent="0.25">
      <c r="A2408">
        <v>2020</v>
      </c>
      <c r="B2408">
        <v>4</v>
      </c>
      <c r="C2408">
        <v>10</v>
      </c>
      <c r="D2408">
        <v>6</v>
      </c>
      <c r="E2408">
        <v>6</v>
      </c>
      <c r="F2408" s="2">
        <f t="shared" si="37"/>
        <v>43931</v>
      </c>
      <c r="G2408" s="11">
        <v>43931.25</v>
      </c>
      <c r="H2408" s="9">
        <f>VLOOKUP(F2408, 'Report Output'!$A$5:$Y$370, 'Hourly Table'!D2408+2, 0)</f>
        <v>18.8</v>
      </c>
      <c r="I2408" s="10">
        <f>VLOOKUP(G2408,'PJM South (2018-2020)'!B$17528:C$26311,2,0)</f>
        <v>16.25</v>
      </c>
    </row>
    <row r="2409" spans="1:9" x14ac:dyDescent="0.25">
      <c r="A2409">
        <v>2020</v>
      </c>
      <c r="B2409">
        <v>4</v>
      </c>
      <c r="C2409">
        <v>10</v>
      </c>
      <c r="D2409">
        <v>7</v>
      </c>
      <c r="E2409">
        <v>6</v>
      </c>
      <c r="F2409" s="2">
        <f t="shared" si="37"/>
        <v>43931</v>
      </c>
      <c r="G2409" s="11">
        <v>43931.291666666664</v>
      </c>
      <c r="H2409" s="9">
        <f>VLOOKUP(F2409, 'Report Output'!$A$5:$Y$370, 'Hourly Table'!D2409+2, 0)</f>
        <v>19.25</v>
      </c>
      <c r="I2409" s="10">
        <f>VLOOKUP(G2409,'PJM South (2018-2020)'!B$17528:C$26311,2,0)</f>
        <v>17.41</v>
      </c>
    </row>
    <row r="2410" spans="1:9" x14ac:dyDescent="0.25">
      <c r="A2410">
        <v>2020</v>
      </c>
      <c r="B2410">
        <v>4</v>
      </c>
      <c r="C2410">
        <v>10</v>
      </c>
      <c r="D2410">
        <v>8</v>
      </c>
      <c r="E2410">
        <v>6</v>
      </c>
      <c r="F2410" s="2">
        <f t="shared" si="37"/>
        <v>43931</v>
      </c>
      <c r="G2410" s="11">
        <v>43931.333333333336</v>
      </c>
      <c r="H2410" s="9">
        <f>VLOOKUP(F2410, 'Report Output'!$A$5:$Y$370, 'Hourly Table'!D2410+2, 0)</f>
        <v>18.920000000000002</v>
      </c>
      <c r="I2410" s="10">
        <f>VLOOKUP(G2410,'PJM South (2018-2020)'!B$17528:C$26311,2,0)</f>
        <v>19.350000000000001</v>
      </c>
    </row>
    <row r="2411" spans="1:9" x14ac:dyDescent="0.25">
      <c r="A2411">
        <v>2020</v>
      </c>
      <c r="B2411">
        <v>4</v>
      </c>
      <c r="C2411">
        <v>10</v>
      </c>
      <c r="D2411">
        <v>9</v>
      </c>
      <c r="E2411">
        <v>6</v>
      </c>
      <c r="F2411" s="2">
        <f t="shared" si="37"/>
        <v>43931</v>
      </c>
      <c r="G2411" s="11">
        <v>43931.375</v>
      </c>
      <c r="H2411" s="9">
        <f>VLOOKUP(F2411, 'Report Output'!$A$5:$Y$370, 'Hourly Table'!D2411+2, 0)</f>
        <v>18.46</v>
      </c>
      <c r="I2411" s="10">
        <f>VLOOKUP(G2411,'PJM South (2018-2020)'!B$17528:C$26311,2,0)</f>
        <v>19.260000000000002</v>
      </c>
    </row>
    <row r="2412" spans="1:9" x14ac:dyDescent="0.25">
      <c r="A2412">
        <v>2020</v>
      </c>
      <c r="B2412">
        <v>4</v>
      </c>
      <c r="C2412">
        <v>10</v>
      </c>
      <c r="D2412">
        <v>10</v>
      </c>
      <c r="E2412">
        <v>6</v>
      </c>
      <c r="F2412" s="2">
        <f t="shared" si="37"/>
        <v>43931</v>
      </c>
      <c r="G2412" s="11">
        <v>43931.416666666664</v>
      </c>
      <c r="H2412" s="9">
        <f>VLOOKUP(F2412, 'Report Output'!$A$5:$Y$370, 'Hourly Table'!D2412+2, 0)</f>
        <v>18.399999999999999</v>
      </c>
      <c r="I2412" s="10">
        <f>VLOOKUP(G2412,'PJM South (2018-2020)'!B$17528:C$26311,2,0)</f>
        <v>21.24</v>
      </c>
    </row>
    <row r="2413" spans="1:9" x14ac:dyDescent="0.25">
      <c r="A2413">
        <v>2020</v>
      </c>
      <c r="B2413">
        <v>4</v>
      </c>
      <c r="C2413">
        <v>10</v>
      </c>
      <c r="D2413">
        <v>11</v>
      </c>
      <c r="E2413">
        <v>6</v>
      </c>
      <c r="F2413" s="2">
        <f t="shared" si="37"/>
        <v>43931</v>
      </c>
      <c r="G2413" s="11">
        <v>43931.458333333336</v>
      </c>
      <c r="H2413" s="9">
        <f>VLOOKUP(F2413, 'Report Output'!$A$5:$Y$370, 'Hourly Table'!D2413+2, 0)</f>
        <v>18.43</v>
      </c>
      <c r="I2413" s="10">
        <f>VLOOKUP(G2413,'PJM South (2018-2020)'!B$17528:C$26311,2,0)</f>
        <v>17.84</v>
      </c>
    </row>
    <row r="2414" spans="1:9" x14ac:dyDescent="0.25">
      <c r="A2414">
        <v>2020</v>
      </c>
      <c r="B2414">
        <v>4</v>
      </c>
      <c r="C2414">
        <v>10</v>
      </c>
      <c r="D2414">
        <v>12</v>
      </c>
      <c r="E2414">
        <v>6</v>
      </c>
      <c r="F2414" s="2">
        <f t="shared" si="37"/>
        <v>43931</v>
      </c>
      <c r="G2414" s="11">
        <v>43931.5</v>
      </c>
      <c r="H2414" s="9">
        <f>VLOOKUP(F2414, 'Report Output'!$A$5:$Y$370, 'Hourly Table'!D2414+2, 0)</f>
        <v>18.149999999999999</v>
      </c>
      <c r="I2414" s="10">
        <f>VLOOKUP(G2414,'PJM South (2018-2020)'!B$17528:C$26311,2,0)</f>
        <v>18.27</v>
      </c>
    </row>
    <row r="2415" spans="1:9" x14ac:dyDescent="0.25">
      <c r="A2415">
        <v>2020</v>
      </c>
      <c r="B2415">
        <v>4</v>
      </c>
      <c r="C2415">
        <v>10</v>
      </c>
      <c r="D2415">
        <v>13</v>
      </c>
      <c r="E2415">
        <v>6</v>
      </c>
      <c r="F2415" s="2">
        <f t="shared" si="37"/>
        <v>43931</v>
      </c>
      <c r="G2415" s="11">
        <v>43931.541666666664</v>
      </c>
      <c r="H2415" s="9">
        <f>VLOOKUP(F2415, 'Report Output'!$A$5:$Y$370, 'Hourly Table'!D2415+2, 0)</f>
        <v>18.22</v>
      </c>
      <c r="I2415" s="10">
        <f>VLOOKUP(G2415,'PJM South (2018-2020)'!B$17528:C$26311,2,0)</f>
        <v>19.5</v>
      </c>
    </row>
    <row r="2416" spans="1:9" x14ac:dyDescent="0.25">
      <c r="A2416">
        <v>2020</v>
      </c>
      <c r="B2416">
        <v>4</v>
      </c>
      <c r="C2416">
        <v>10</v>
      </c>
      <c r="D2416">
        <v>14</v>
      </c>
      <c r="E2416">
        <v>6</v>
      </c>
      <c r="F2416" s="2">
        <f t="shared" si="37"/>
        <v>43931</v>
      </c>
      <c r="G2416" s="11">
        <v>43931.583333333336</v>
      </c>
      <c r="H2416" s="9">
        <f>VLOOKUP(F2416, 'Report Output'!$A$5:$Y$370, 'Hourly Table'!D2416+2, 0)</f>
        <v>17.88</v>
      </c>
      <c r="I2416" s="10">
        <f>VLOOKUP(G2416,'PJM South (2018-2020)'!B$17528:C$26311,2,0)</f>
        <v>17.41</v>
      </c>
    </row>
    <row r="2417" spans="1:9" x14ac:dyDescent="0.25">
      <c r="A2417">
        <v>2020</v>
      </c>
      <c r="B2417">
        <v>4</v>
      </c>
      <c r="C2417">
        <v>10</v>
      </c>
      <c r="D2417">
        <v>15</v>
      </c>
      <c r="E2417">
        <v>6</v>
      </c>
      <c r="F2417" s="2">
        <f t="shared" si="37"/>
        <v>43931</v>
      </c>
      <c r="G2417" s="11">
        <v>43931.625</v>
      </c>
      <c r="H2417" s="9">
        <f>VLOOKUP(F2417, 'Report Output'!$A$5:$Y$370, 'Hourly Table'!D2417+2, 0)</f>
        <v>17.809999999999999</v>
      </c>
      <c r="I2417" s="10">
        <f>VLOOKUP(G2417,'PJM South (2018-2020)'!B$17528:C$26311,2,0)</f>
        <v>15.97</v>
      </c>
    </row>
    <row r="2418" spans="1:9" x14ac:dyDescent="0.25">
      <c r="A2418">
        <v>2020</v>
      </c>
      <c r="B2418">
        <v>4</v>
      </c>
      <c r="C2418">
        <v>10</v>
      </c>
      <c r="D2418">
        <v>16</v>
      </c>
      <c r="E2418">
        <v>6</v>
      </c>
      <c r="F2418" s="2">
        <f t="shared" si="37"/>
        <v>43931</v>
      </c>
      <c r="G2418" s="11">
        <v>43931.666666666664</v>
      </c>
      <c r="H2418" s="9">
        <f>VLOOKUP(F2418, 'Report Output'!$A$5:$Y$370, 'Hourly Table'!D2418+2, 0)</f>
        <v>17.64</v>
      </c>
      <c r="I2418" s="10">
        <f>VLOOKUP(G2418,'PJM South (2018-2020)'!B$17528:C$26311,2,0)</f>
        <v>16.350000000000001</v>
      </c>
    </row>
    <row r="2419" spans="1:9" x14ac:dyDescent="0.25">
      <c r="A2419">
        <v>2020</v>
      </c>
      <c r="B2419">
        <v>4</v>
      </c>
      <c r="C2419">
        <v>10</v>
      </c>
      <c r="D2419">
        <v>17</v>
      </c>
      <c r="E2419">
        <v>6</v>
      </c>
      <c r="F2419" s="2">
        <f t="shared" si="37"/>
        <v>43931</v>
      </c>
      <c r="G2419" s="11">
        <v>43931.708333333336</v>
      </c>
      <c r="H2419" s="9">
        <f>VLOOKUP(F2419, 'Report Output'!$A$5:$Y$370, 'Hourly Table'!D2419+2, 0)</f>
        <v>17.690000000000001</v>
      </c>
      <c r="I2419" s="10">
        <f>VLOOKUP(G2419,'PJM South (2018-2020)'!B$17528:C$26311,2,0)</f>
        <v>15.91</v>
      </c>
    </row>
    <row r="2420" spans="1:9" x14ac:dyDescent="0.25">
      <c r="A2420">
        <v>2020</v>
      </c>
      <c r="B2420">
        <v>4</v>
      </c>
      <c r="C2420">
        <v>10</v>
      </c>
      <c r="D2420">
        <v>18</v>
      </c>
      <c r="E2420">
        <v>6</v>
      </c>
      <c r="F2420" s="2">
        <f t="shared" si="37"/>
        <v>43931</v>
      </c>
      <c r="G2420" s="11">
        <v>43931.75</v>
      </c>
      <c r="H2420" s="9">
        <f>VLOOKUP(F2420, 'Report Output'!$A$5:$Y$370, 'Hourly Table'!D2420+2, 0)</f>
        <v>18.21</v>
      </c>
      <c r="I2420" s="10">
        <f>VLOOKUP(G2420,'PJM South (2018-2020)'!B$17528:C$26311,2,0)</f>
        <v>28.96</v>
      </c>
    </row>
    <row r="2421" spans="1:9" x14ac:dyDescent="0.25">
      <c r="A2421">
        <v>2020</v>
      </c>
      <c r="B2421">
        <v>4</v>
      </c>
      <c r="C2421">
        <v>10</v>
      </c>
      <c r="D2421">
        <v>19</v>
      </c>
      <c r="E2421">
        <v>6</v>
      </c>
      <c r="F2421" s="2">
        <f t="shared" si="37"/>
        <v>43931</v>
      </c>
      <c r="G2421" s="11">
        <v>43931.791666666664</v>
      </c>
      <c r="H2421" s="9">
        <f>VLOOKUP(F2421, 'Report Output'!$A$5:$Y$370, 'Hourly Table'!D2421+2, 0)</f>
        <v>19.010000000000002</v>
      </c>
      <c r="I2421" s="10">
        <f>VLOOKUP(G2421,'PJM South (2018-2020)'!B$17528:C$26311,2,0)</f>
        <v>36.950000000000003</v>
      </c>
    </row>
    <row r="2422" spans="1:9" x14ac:dyDescent="0.25">
      <c r="A2422">
        <v>2020</v>
      </c>
      <c r="B2422">
        <v>4</v>
      </c>
      <c r="C2422">
        <v>10</v>
      </c>
      <c r="D2422">
        <v>20</v>
      </c>
      <c r="E2422">
        <v>6</v>
      </c>
      <c r="F2422" s="2">
        <f t="shared" si="37"/>
        <v>43931</v>
      </c>
      <c r="G2422" s="11">
        <v>43931.833333333336</v>
      </c>
      <c r="H2422" s="9">
        <f>VLOOKUP(F2422, 'Report Output'!$A$5:$Y$370, 'Hourly Table'!D2422+2, 0)</f>
        <v>18.96</v>
      </c>
      <c r="I2422" s="10">
        <f>VLOOKUP(G2422,'PJM South (2018-2020)'!B$17528:C$26311,2,0)</f>
        <v>29.39</v>
      </c>
    </row>
    <row r="2423" spans="1:9" x14ac:dyDescent="0.25">
      <c r="A2423">
        <v>2020</v>
      </c>
      <c r="B2423">
        <v>4</v>
      </c>
      <c r="C2423">
        <v>10</v>
      </c>
      <c r="D2423">
        <v>21</v>
      </c>
      <c r="E2423">
        <v>6</v>
      </c>
      <c r="F2423" s="2">
        <f t="shared" si="37"/>
        <v>43931</v>
      </c>
      <c r="G2423" s="11">
        <v>43931.875</v>
      </c>
      <c r="H2423" s="9">
        <f>VLOOKUP(F2423, 'Report Output'!$A$5:$Y$370, 'Hourly Table'!D2423+2, 0)</f>
        <v>18.8</v>
      </c>
      <c r="I2423" s="10">
        <f>VLOOKUP(G2423,'PJM South (2018-2020)'!B$17528:C$26311,2,0)</f>
        <v>24.02</v>
      </c>
    </row>
    <row r="2424" spans="1:9" x14ac:dyDescent="0.25">
      <c r="A2424">
        <v>2020</v>
      </c>
      <c r="B2424">
        <v>4</v>
      </c>
      <c r="C2424">
        <v>10</v>
      </c>
      <c r="D2424">
        <v>22</v>
      </c>
      <c r="E2424">
        <v>6</v>
      </c>
      <c r="F2424" s="2">
        <f t="shared" si="37"/>
        <v>43931</v>
      </c>
      <c r="G2424" s="11">
        <v>43931.916666666664</v>
      </c>
      <c r="H2424" s="9">
        <f>VLOOKUP(F2424, 'Report Output'!$A$5:$Y$370, 'Hourly Table'!D2424+2, 0)</f>
        <v>18.66</v>
      </c>
      <c r="I2424" s="10">
        <f>VLOOKUP(G2424,'PJM South (2018-2020)'!B$17528:C$26311,2,0)</f>
        <v>50.07</v>
      </c>
    </row>
    <row r="2425" spans="1:9" x14ac:dyDescent="0.25">
      <c r="A2425">
        <v>2020</v>
      </c>
      <c r="B2425">
        <v>4</v>
      </c>
      <c r="C2425">
        <v>10</v>
      </c>
      <c r="D2425">
        <v>23</v>
      </c>
      <c r="E2425">
        <v>6</v>
      </c>
      <c r="F2425" s="2">
        <f t="shared" si="37"/>
        <v>43931</v>
      </c>
      <c r="G2425" s="11">
        <v>43931.958333333336</v>
      </c>
      <c r="H2425" s="9">
        <f>VLOOKUP(F2425, 'Report Output'!$A$5:$Y$370, 'Hourly Table'!D2425+2, 0)</f>
        <v>18.399999999999999</v>
      </c>
      <c r="I2425" s="10">
        <f>VLOOKUP(G2425,'PJM South (2018-2020)'!B$17528:C$26311,2,0)</f>
        <v>19.73</v>
      </c>
    </row>
    <row r="2426" spans="1:9" x14ac:dyDescent="0.25">
      <c r="A2426">
        <v>2020</v>
      </c>
      <c r="B2426">
        <v>4</v>
      </c>
      <c r="C2426">
        <v>11</v>
      </c>
      <c r="D2426">
        <v>0</v>
      </c>
      <c r="E2426">
        <v>7</v>
      </c>
      <c r="F2426" s="2">
        <f t="shared" si="37"/>
        <v>43932</v>
      </c>
      <c r="G2426" s="11">
        <v>43932</v>
      </c>
      <c r="H2426" s="9">
        <f>VLOOKUP(F2426, 'Report Output'!$A$5:$Y$370, 'Hourly Table'!D2426+2, 0)</f>
        <v>18.37</v>
      </c>
      <c r="I2426" s="10">
        <f>VLOOKUP(G2426,'PJM South (2018-2020)'!B$17528:C$26311,2,0)</f>
        <v>21.4</v>
      </c>
    </row>
    <row r="2427" spans="1:9" x14ac:dyDescent="0.25">
      <c r="A2427">
        <v>2020</v>
      </c>
      <c r="B2427">
        <v>4</v>
      </c>
      <c r="C2427">
        <v>11</v>
      </c>
      <c r="D2427">
        <v>1</v>
      </c>
      <c r="E2427">
        <v>7</v>
      </c>
      <c r="F2427" s="2">
        <f t="shared" si="37"/>
        <v>43932</v>
      </c>
      <c r="G2427" s="11">
        <v>43932.041666666664</v>
      </c>
      <c r="H2427" s="9">
        <f>VLOOKUP(F2427, 'Report Output'!$A$5:$Y$370, 'Hourly Table'!D2427+2, 0)</f>
        <v>18.260000000000002</v>
      </c>
      <c r="I2427" s="10">
        <f>VLOOKUP(G2427,'PJM South (2018-2020)'!B$17528:C$26311,2,0)</f>
        <v>20.23</v>
      </c>
    </row>
    <row r="2428" spans="1:9" x14ac:dyDescent="0.25">
      <c r="A2428">
        <v>2020</v>
      </c>
      <c r="B2428">
        <v>4</v>
      </c>
      <c r="C2428">
        <v>11</v>
      </c>
      <c r="D2428">
        <v>2</v>
      </c>
      <c r="E2428">
        <v>7</v>
      </c>
      <c r="F2428" s="2">
        <f t="shared" si="37"/>
        <v>43932</v>
      </c>
      <c r="G2428" s="11">
        <v>43932.083333333336</v>
      </c>
      <c r="H2428" s="9">
        <f>VLOOKUP(F2428, 'Report Output'!$A$5:$Y$370, 'Hourly Table'!D2428+2, 0)</f>
        <v>18.23</v>
      </c>
      <c r="I2428" s="10">
        <f>VLOOKUP(G2428,'PJM South (2018-2020)'!B$17528:C$26311,2,0)</f>
        <v>17.920000000000002</v>
      </c>
    </row>
    <row r="2429" spans="1:9" x14ac:dyDescent="0.25">
      <c r="A2429">
        <v>2020</v>
      </c>
      <c r="B2429">
        <v>4</v>
      </c>
      <c r="C2429">
        <v>11</v>
      </c>
      <c r="D2429">
        <v>3</v>
      </c>
      <c r="E2429">
        <v>7</v>
      </c>
      <c r="F2429" s="2">
        <f t="shared" si="37"/>
        <v>43932</v>
      </c>
      <c r="G2429" s="11">
        <v>43932.125</v>
      </c>
      <c r="H2429" s="9">
        <f>VLOOKUP(F2429, 'Report Output'!$A$5:$Y$370, 'Hourly Table'!D2429+2, 0)</f>
        <v>18.36</v>
      </c>
      <c r="I2429" s="10">
        <f>VLOOKUP(G2429,'PJM South (2018-2020)'!B$17528:C$26311,2,0)</f>
        <v>19.29</v>
      </c>
    </row>
    <row r="2430" spans="1:9" x14ac:dyDescent="0.25">
      <c r="A2430">
        <v>2020</v>
      </c>
      <c r="B2430">
        <v>4</v>
      </c>
      <c r="C2430">
        <v>11</v>
      </c>
      <c r="D2430">
        <v>4</v>
      </c>
      <c r="E2430">
        <v>7</v>
      </c>
      <c r="F2430" s="2">
        <f t="shared" si="37"/>
        <v>43932</v>
      </c>
      <c r="G2430" s="11">
        <v>43932.166666666664</v>
      </c>
      <c r="H2430" s="9">
        <f>VLOOKUP(F2430, 'Report Output'!$A$5:$Y$370, 'Hourly Table'!D2430+2, 0)</f>
        <v>18.12</v>
      </c>
      <c r="I2430" s="10">
        <f>VLOOKUP(G2430,'PJM South (2018-2020)'!B$17528:C$26311,2,0)</f>
        <v>22.82</v>
      </c>
    </row>
    <row r="2431" spans="1:9" x14ac:dyDescent="0.25">
      <c r="A2431">
        <v>2020</v>
      </c>
      <c r="B2431">
        <v>4</v>
      </c>
      <c r="C2431">
        <v>11</v>
      </c>
      <c r="D2431">
        <v>5</v>
      </c>
      <c r="E2431">
        <v>7</v>
      </c>
      <c r="F2431" s="2">
        <f t="shared" si="37"/>
        <v>43932</v>
      </c>
      <c r="G2431" s="11">
        <v>43932.208333333336</v>
      </c>
      <c r="H2431" s="9">
        <f>VLOOKUP(F2431, 'Report Output'!$A$5:$Y$370, 'Hourly Table'!D2431+2, 0)</f>
        <v>18.13</v>
      </c>
      <c r="I2431" s="10">
        <f>VLOOKUP(G2431,'PJM South (2018-2020)'!B$17528:C$26311,2,0)</f>
        <v>16.670000000000002</v>
      </c>
    </row>
    <row r="2432" spans="1:9" x14ac:dyDescent="0.25">
      <c r="A2432">
        <v>2020</v>
      </c>
      <c r="B2432">
        <v>4</v>
      </c>
      <c r="C2432">
        <v>11</v>
      </c>
      <c r="D2432">
        <v>6</v>
      </c>
      <c r="E2432">
        <v>7</v>
      </c>
      <c r="F2432" s="2">
        <f t="shared" si="37"/>
        <v>43932</v>
      </c>
      <c r="G2432" s="11">
        <v>43932.25</v>
      </c>
      <c r="H2432" s="9">
        <f>VLOOKUP(F2432, 'Report Output'!$A$5:$Y$370, 'Hourly Table'!D2432+2, 0)</f>
        <v>18.13</v>
      </c>
      <c r="I2432" s="10">
        <f>VLOOKUP(G2432,'PJM South (2018-2020)'!B$17528:C$26311,2,0)</f>
        <v>17.190000000000001</v>
      </c>
    </row>
    <row r="2433" spans="1:9" x14ac:dyDescent="0.25">
      <c r="A2433">
        <v>2020</v>
      </c>
      <c r="B2433">
        <v>4</v>
      </c>
      <c r="C2433">
        <v>11</v>
      </c>
      <c r="D2433">
        <v>7</v>
      </c>
      <c r="E2433">
        <v>7</v>
      </c>
      <c r="F2433" s="2">
        <f t="shared" si="37"/>
        <v>43932</v>
      </c>
      <c r="G2433" s="11">
        <v>43932.291666666664</v>
      </c>
      <c r="H2433" s="9">
        <f>VLOOKUP(F2433, 'Report Output'!$A$5:$Y$370, 'Hourly Table'!D2433+2, 0)</f>
        <v>18.13</v>
      </c>
      <c r="I2433" s="10">
        <f>VLOOKUP(G2433,'PJM South (2018-2020)'!B$17528:C$26311,2,0)</f>
        <v>17.079999999999998</v>
      </c>
    </row>
    <row r="2434" spans="1:9" x14ac:dyDescent="0.25">
      <c r="A2434">
        <v>2020</v>
      </c>
      <c r="B2434">
        <v>4</v>
      </c>
      <c r="C2434">
        <v>11</v>
      </c>
      <c r="D2434">
        <v>8</v>
      </c>
      <c r="E2434">
        <v>7</v>
      </c>
      <c r="F2434" s="2">
        <f t="shared" si="37"/>
        <v>43932</v>
      </c>
      <c r="G2434" s="11">
        <v>43932.333333333336</v>
      </c>
      <c r="H2434" s="9">
        <f>VLOOKUP(F2434, 'Report Output'!$A$5:$Y$370, 'Hourly Table'!D2434+2, 0)</f>
        <v>18.21</v>
      </c>
      <c r="I2434" s="10">
        <f>VLOOKUP(G2434,'PJM South (2018-2020)'!B$17528:C$26311,2,0)</f>
        <v>15.58</v>
      </c>
    </row>
    <row r="2435" spans="1:9" x14ac:dyDescent="0.25">
      <c r="A2435">
        <v>2020</v>
      </c>
      <c r="B2435">
        <v>4</v>
      </c>
      <c r="C2435">
        <v>11</v>
      </c>
      <c r="D2435">
        <v>9</v>
      </c>
      <c r="E2435">
        <v>7</v>
      </c>
      <c r="F2435" s="2">
        <f t="shared" ref="F2435:F2498" si="38">DATE(A2435, B2435, C2435)</f>
        <v>43932</v>
      </c>
      <c r="G2435" s="11">
        <v>43932.375</v>
      </c>
      <c r="H2435" s="9">
        <f>VLOOKUP(F2435, 'Report Output'!$A$5:$Y$370, 'Hourly Table'!D2435+2, 0)</f>
        <v>18.350000000000001</v>
      </c>
      <c r="I2435" s="10">
        <f>VLOOKUP(G2435,'PJM South (2018-2020)'!B$17528:C$26311,2,0)</f>
        <v>15.66</v>
      </c>
    </row>
    <row r="2436" spans="1:9" x14ac:dyDescent="0.25">
      <c r="A2436">
        <v>2020</v>
      </c>
      <c r="B2436">
        <v>4</v>
      </c>
      <c r="C2436">
        <v>11</v>
      </c>
      <c r="D2436">
        <v>10</v>
      </c>
      <c r="E2436">
        <v>7</v>
      </c>
      <c r="F2436" s="2">
        <f t="shared" si="38"/>
        <v>43932</v>
      </c>
      <c r="G2436" s="11">
        <v>43932.416666666664</v>
      </c>
      <c r="H2436" s="9">
        <f>VLOOKUP(F2436, 'Report Output'!$A$5:$Y$370, 'Hourly Table'!D2436+2, 0)</f>
        <v>17.93</v>
      </c>
      <c r="I2436" s="10">
        <f>VLOOKUP(G2436,'PJM South (2018-2020)'!B$17528:C$26311,2,0)</f>
        <v>16.77</v>
      </c>
    </row>
    <row r="2437" spans="1:9" x14ac:dyDescent="0.25">
      <c r="A2437">
        <v>2020</v>
      </c>
      <c r="B2437">
        <v>4</v>
      </c>
      <c r="C2437">
        <v>11</v>
      </c>
      <c r="D2437">
        <v>11</v>
      </c>
      <c r="E2437">
        <v>7</v>
      </c>
      <c r="F2437" s="2">
        <f t="shared" si="38"/>
        <v>43932</v>
      </c>
      <c r="G2437" s="11">
        <v>43932.458333333336</v>
      </c>
      <c r="H2437" s="9">
        <f>VLOOKUP(F2437, 'Report Output'!$A$5:$Y$370, 'Hourly Table'!D2437+2, 0)</f>
        <v>17.75</v>
      </c>
      <c r="I2437" s="10">
        <f>VLOOKUP(G2437,'PJM South (2018-2020)'!B$17528:C$26311,2,0)</f>
        <v>16.63</v>
      </c>
    </row>
    <row r="2438" spans="1:9" x14ac:dyDescent="0.25">
      <c r="A2438">
        <v>2020</v>
      </c>
      <c r="B2438">
        <v>4</v>
      </c>
      <c r="C2438">
        <v>11</v>
      </c>
      <c r="D2438">
        <v>12</v>
      </c>
      <c r="E2438">
        <v>7</v>
      </c>
      <c r="F2438" s="2">
        <f t="shared" si="38"/>
        <v>43932</v>
      </c>
      <c r="G2438" s="11">
        <v>43932.5</v>
      </c>
      <c r="H2438" s="9">
        <f>VLOOKUP(F2438, 'Report Output'!$A$5:$Y$370, 'Hourly Table'!D2438+2, 0)</f>
        <v>17.510000000000002</v>
      </c>
      <c r="I2438" s="10">
        <f>VLOOKUP(G2438,'PJM South (2018-2020)'!B$17528:C$26311,2,0)</f>
        <v>16.09</v>
      </c>
    </row>
    <row r="2439" spans="1:9" x14ac:dyDescent="0.25">
      <c r="A2439">
        <v>2020</v>
      </c>
      <c r="B2439">
        <v>4</v>
      </c>
      <c r="C2439">
        <v>11</v>
      </c>
      <c r="D2439">
        <v>13</v>
      </c>
      <c r="E2439">
        <v>7</v>
      </c>
      <c r="F2439" s="2">
        <f t="shared" si="38"/>
        <v>43932</v>
      </c>
      <c r="G2439" s="11">
        <v>43932.541666666664</v>
      </c>
      <c r="H2439" s="9">
        <f>VLOOKUP(F2439, 'Report Output'!$A$5:$Y$370, 'Hourly Table'!D2439+2, 0)</f>
        <v>17.04</v>
      </c>
      <c r="I2439" s="10">
        <f>VLOOKUP(G2439,'PJM South (2018-2020)'!B$17528:C$26311,2,0)</f>
        <v>14.66</v>
      </c>
    </row>
    <row r="2440" spans="1:9" x14ac:dyDescent="0.25">
      <c r="A2440">
        <v>2020</v>
      </c>
      <c r="B2440">
        <v>4</v>
      </c>
      <c r="C2440">
        <v>11</v>
      </c>
      <c r="D2440">
        <v>14</v>
      </c>
      <c r="E2440">
        <v>7</v>
      </c>
      <c r="F2440" s="2">
        <f t="shared" si="38"/>
        <v>43932</v>
      </c>
      <c r="G2440" s="11">
        <v>43932.583333333336</v>
      </c>
      <c r="H2440" s="9">
        <f>VLOOKUP(F2440, 'Report Output'!$A$5:$Y$370, 'Hourly Table'!D2440+2, 0)</f>
        <v>16.899999999999999</v>
      </c>
      <c r="I2440" s="10">
        <f>VLOOKUP(G2440,'PJM South (2018-2020)'!B$17528:C$26311,2,0)</f>
        <v>13.59</v>
      </c>
    </row>
    <row r="2441" spans="1:9" x14ac:dyDescent="0.25">
      <c r="A2441">
        <v>2020</v>
      </c>
      <c r="B2441">
        <v>4</v>
      </c>
      <c r="C2441">
        <v>11</v>
      </c>
      <c r="D2441">
        <v>15</v>
      </c>
      <c r="E2441">
        <v>7</v>
      </c>
      <c r="F2441" s="2">
        <f t="shared" si="38"/>
        <v>43932</v>
      </c>
      <c r="G2441" s="11">
        <v>43932.625</v>
      </c>
      <c r="H2441" s="9">
        <f>VLOOKUP(F2441, 'Report Output'!$A$5:$Y$370, 'Hourly Table'!D2441+2, 0)</f>
        <v>17.82</v>
      </c>
      <c r="I2441" s="10">
        <f>VLOOKUP(G2441,'PJM South (2018-2020)'!B$17528:C$26311,2,0)</f>
        <v>13.53</v>
      </c>
    </row>
    <row r="2442" spans="1:9" x14ac:dyDescent="0.25">
      <c r="A2442">
        <v>2020</v>
      </c>
      <c r="B2442">
        <v>4</v>
      </c>
      <c r="C2442">
        <v>11</v>
      </c>
      <c r="D2442">
        <v>16</v>
      </c>
      <c r="E2442">
        <v>7</v>
      </c>
      <c r="F2442" s="2">
        <f t="shared" si="38"/>
        <v>43932</v>
      </c>
      <c r="G2442" s="11">
        <v>43932.666666666664</v>
      </c>
      <c r="H2442" s="9">
        <f>VLOOKUP(F2442, 'Report Output'!$A$5:$Y$370, 'Hourly Table'!D2442+2, 0)</f>
        <v>18.12</v>
      </c>
      <c r="I2442" s="10">
        <f>VLOOKUP(G2442,'PJM South (2018-2020)'!B$17528:C$26311,2,0)</f>
        <v>14.04</v>
      </c>
    </row>
    <row r="2443" spans="1:9" x14ac:dyDescent="0.25">
      <c r="A2443">
        <v>2020</v>
      </c>
      <c r="B2443">
        <v>4</v>
      </c>
      <c r="C2443">
        <v>11</v>
      </c>
      <c r="D2443">
        <v>17</v>
      </c>
      <c r="E2443">
        <v>7</v>
      </c>
      <c r="F2443" s="2">
        <f t="shared" si="38"/>
        <v>43932</v>
      </c>
      <c r="G2443" s="11">
        <v>43932.708333333336</v>
      </c>
      <c r="H2443" s="9">
        <f>VLOOKUP(F2443, 'Report Output'!$A$5:$Y$370, 'Hourly Table'!D2443+2, 0)</f>
        <v>18.079999999999998</v>
      </c>
      <c r="I2443" s="10">
        <f>VLOOKUP(G2443,'PJM South (2018-2020)'!B$17528:C$26311,2,0)</f>
        <v>14.98</v>
      </c>
    </row>
    <row r="2444" spans="1:9" x14ac:dyDescent="0.25">
      <c r="A2444">
        <v>2020</v>
      </c>
      <c r="B2444">
        <v>4</v>
      </c>
      <c r="C2444">
        <v>11</v>
      </c>
      <c r="D2444">
        <v>18</v>
      </c>
      <c r="E2444">
        <v>7</v>
      </c>
      <c r="F2444" s="2">
        <f t="shared" si="38"/>
        <v>43932</v>
      </c>
      <c r="G2444" s="11">
        <v>43932.75</v>
      </c>
      <c r="H2444" s="9">
        <f>VLOOKUP(F2444, 'Report Output'!$A$5:$Y$370, 'Hourly Table'!D2444+2, 0)</f>
        <v>18.29</v>
      </c>
      <c r="I2444" s="10">
        <f>VLOOKUP(G2444,'PJM South (2018-2020)'!B$17528:C$26311,2,0)</f>
        <v>19.38</v>
      </c>
    </row>
    <row r="2445" spans="1:9" x14ac:dyDescent="0.25">
      <c r="A2445">
        <v>2020</v>
      </c>
      <c r="B2445">
        <v>4</v>
      </c>
      <c r="C2445">
        <v>11</v>
      </c>
      <c r="D2445">
        <v>19</v>
      </c>
      <c r="E2445">
        <v>7</v>
      </c>
      <c r="F2445" s="2">
        <f t="shared" si="38"/>
        <v>43932</v>
      </c>
      <c r="G2445" s="11">
        <v>43932.791666666664</v>
      </c>
      <c r="H2445" s="9">
        <f>VLOOKUP(F2445, 'Report Output'!$A$5:$Y$370, 'Hourly Table'!D2445+2, 0)</f>
        <v>18.48</v>
      </c>
      <c r="I2445" s="10">
        <f>VLOOKUP(G2445,'PJM South (2018-2020)'!B$17528:C$26311,2,0)</f>
        <v>25.86</v>
      </c>
    </row>
    <row r="2446" spans="1:9" x14ac:dyDescent="0.25">
      <c r="A2446">
        <v>2020</v>
      </c>
      <c r="B2446">
        <v>4</v>
      </c>
      <c r="C2446">
        <v>11</v>
      </c>
      <c r="D2446">
        <v>20</v>
      </c>
      <c r="E2446">
        <v>7</v>
      </c>
      <c r="F2446" s="2">
        <f t="shared" si="38"/>
        <v>43932</v>
      </c>
      <c r="G2446" s="11">
        <v>43932.833333333336</v>
      </c>
      <c r="H2446" s="9">
        <f>VLOOKUP(F2446, 'Report Output'!$A$5:$Y$370, 'Hourly Table'!D2446+2, 0)</f>
        <v>18.39</v>
      </c>
      <c r="I2446" s="10">
        <f>VLOOKUP(G2446,'PJM South (2018-2020)'!B$17528:C$26311,2,0)</f>
        <v>65.489999999999995</v>
      </c>
    </row>
    <row r="2447" spans="1:9" x14ac:dyDescent="0.25">
      <c r="A2447">
        <v>2020</v>
      </c>
      <c r="B2447">
        <v>4</v>
      </c>
      <c r="C2447">
        <v>11</v>
      </c>
      <c r="D2447">
        <v>21</v>
      </c>
      <c r="E2447">
        <v>7</v>
      </c>
      <c r="F2447" s="2">
        <f t="shared" si="38"/>
        <v>43932</v>
      </c>
      <c r="G2447" s="11">
        <v>43932.875</v>
      </c>
      <c r="H2447" s="9">
        <f>VLOOKUP(F2447, 'Report Output'!$A$5:$Y$370, 'Hourly Table'!D2447+2, 0)</f>
        <v>18.14</v>
      </c>
      <c r="I2447" s="10">
        <f>VLOOKUP(G2447,'PJM South (2018-2020)'!B$17528:C$26311,2,0)</f>
        <v>17.760000000000002</v>
      </c>
    </row>
    <row r="2448" spans="1:9" x14ac:dyDescent="0.25">
      <c r="A2448">
        <v>2020</v>
      </c>
      <c r="B2448">
        <v>4</v>
      </c>
      <c r="C2448">
        <v>11</v>
      </c>
      <c r="D2448">
        <v>22</v>
      </c>
      <c r="E2448">
        <v>7</v>
      </c>
      <c r="F2448" s="2">
        <f t="shared" si="38"/>
        <v>43932</v>
      </c>
      <c r="G2448" s="11">
        <v>43932.916666666664</v>
      </c>
      <c r="H2448" s="9">
        <f>VLOOKUP(F2448, 'Report Output'!$A$5:$Y$370, 'Hourly Table'!D2448+2, 0)</f>
        <v>17.8</v>
      </c>
      <c r="I2448" s="10">
        <f>VLOOKUP(G2448,'PJM South (2018-2020)'!B$17528:C$26311,2,0)</f>
        <v>15.42</v>
      </c>
    </row>
    <row r="2449" spans="1:9" x14ac:dyDescent="0.25">
      <c r="A2449">
        <v>2020</v>
      </c>
      <c r="B2449">
        <v>4</v>
      </c>
      <c r="C2449">
        <v>11</v>
      </c>
      <c r="D2449">
        <v>23</v>
      </c>
      <c r="E2449">
        <v>7</v>
      </c>
      <c r="F2449" s="2">
        <f t="shared" si="38"/>
        <v>43932</v>
      </c>
      <c r="G2449" s="11">
        <v>43932.958333333336</v>
      </c>
      <c r="H2449" s="9">
        <f>VLOOKUP(F2449, 'Report Output'!$A$5:$Y$370, 'Hourly Table'!D2449+2, 0)</f>
        <v>17.690000000000001</v>
      </c>
      <c r="I2449" s="10">
        <f>VLOOKUP(G2449,'PJM South (2018-2020)'!B$17528:C$26311,2,0)</f>
        <v>12.99</v>
      </c>
    </row>
    <row r="2450" spans="1:9" x14ac:dyDescent="0.25">
      <c r="A2450">
        <v>2020</v>
      </c>
      <c r="B2450">
        <v>4</v>
      </c>
      <c r="C2450">
        <v>12</v>
      </c>
      <c r="D2450">
        <v>0</v>
      </c>
      <c r="E2450">
        <v>1</v>
      </c>
      <c r="F2450" s="2">
        <f t="shared" si="38"/>
        <v>43933</v>
      </c>
      <c r="G2450" s="11">
        <v>43933</v>
      </c>
      <c r="H2450" s="9">
        <f>VLOOKUP(F2450, 'Report Output'!$A$5:$Y$370, 'Hourly Table'!D2450+2, 0)</f>
        <v>17.75</v>
      </c>
      <c r="I2450" s="10">
        <f>VLOOKUP(G2450,'PJM South (2018-2020)'!B$17528:C$26311,2,0)</f>
        <v>14.07</v>
      </c>
    </row>
    <row r="2451" spans="1:9" x14ac:dyDescent="0.25">
      <c r="A2451">
        <v>2020</v>
      </c>
      <c r="B2451">
        <v>4</v>
      </c>
      <c r="C2451">
        <v>12</v>
      </c>
      <c r="D2451">
        <v>1</v>
      </c>
      <c r="E2451">
        <v>1</v>
      </c>
      <c r="F2451" s="2">
        <f t="shared" si="38"/>
        <v>43933</v>
      </c>
      <c r="G2451" s="11">
        <v>43933.041666666664</v>
      </c>
      <c r="H2451" s="9">
        <f>VLOOKUP(F2451, 'Report Output'!$A$5:$Y$370, 'Hourly Table'!D2451+2, 0)</f>
        <v>16.989999999999998</v>
      </c>
      <c r="I2451" s="10">
        <f>VLOOKUP(G2451,'PJM South (2018-2020)'!B$17528:C$26311,2,0)</f>
        <v>13.47</v>
      </c>
    </row>
    <row r="2452" spans="1:9" x14ac:dyDescent="0.25">
      <c r="A2452">
        <v>2020</v>
      </c>
      <c r="B2452">
        <v>4</v>
      </c>
      <c r="C2452">
        <v>12</v>
      </c>
      <c r="D2452">
        <v>2</v>
      </c>
      <c r="E2452">
        <v>1</v>
      </c>
      <c r="F2452" s="2">
        <f t="shared" si="38"/>
        <v>43933</v>
      </c>
      <c r="G2452" s="11">
        <v>43933.083333333336</v>
      </c>
      <c r="H2452" s="9">
        <f>VLOOKUP(F2452, 'Report Output'!$A$5:$Y$370, 'Hourly Table'!D2452+2, 0)</f>
        <v>15.74</v>
      </c>
      <c r="I2452" s="10">
        <f>VLOOKUP(G2452,'PJM South (2018-2020)'!B$17528:C$26311,2,0)</f>
        <v>15.95</v>
      </c>
    </row>
    <row r="2453" spans="1:9" x14ac:dyDescent="0.25">
      <c r="A2453">
        <v>2020</v>
      </c>
      <c r="B2453">
        <v>4</v>
      </c>
      <c r="C2453">
        <v>12</v>
      </c>
      <c r="D2453">
        <v>3</v>
      </c>
      <c r="E2453">
        <v>1</v>
      </c>
      <c r="F2453" s="2">
        <f t="shared" si="38"/>
        <v>43933</v>
      </c>
      <c r="G2453" s="11">
        <v>43933.125</v>
      </c>
      <c r="H2453" s="9">
        <f>VLOOKUP(F2453, 'Report Output'!$A$5:$Y$370, 'Hourly Table'!D2453+2, 0)</f>
        <v>15.31</v>
      </c>
      <c r="I2453" s="10">
        <f>VLOOKUP(G2453,'PJM South (2018-2020)'!B$17528:C$26311,2,0)</f>
        <v>16.38</v>
      </c>
    </row>
    <row r="2454" spans="1:9" x14ac:dyDescent="0.25">
      <c r="A2454">
        <v>2020</v>
      </c>
      <c r="B2454">
        <v>4</v>
      </c>
      <c r="C2454">
        <v>12</v>
      </c>
      <c r="D2454">
        <v>4</v>
      </c>
      <c r="E2454">
        <v>1</v>
      </c>
      <c r="F2454" s="2">
        <f t="shared" si="38"/>
        <v>43933</v>
      </c>
      <c r="G2454" s="11">
        <v>43933.166666666664</v>
      </c>
      <c r="H2454" s="9">
        <f>VLOOKUP(F2454, 'Report Output'!$A$5:$Y$370, 'Hourly Table'!D2454+2, 0)</f>
        <v>17.010000000000002</v>
      </c>
      <c r="I2454" s="10">
        <f>VLOOKUP(G2454,'PJM South (2018-2020)'!B$17528:C$26311,2,0)</f>
        <v>15.53</v>
      </c>
    </row>
    <row r="2455" spans="1:9" x14ac:dyDescent="0.25">
      <c r="A2455">
        <v>2020</v>
      </c>
      <c r="B2455">
        <v>4</v>
      </c>
      <c r="C2455">
        <v>12</v>
      </c>
      <c r="D2455">
        <v>5</v>
      </c>
      <c r="E2455">
        <v>1</v>
      </c>
      <c r="F2455" s="2">
        <f t="shared" si="38"/>
        <v>43933</v>
      </c>
      <c r="G2455" s="11">
        <v>43933.208333333336</v>
      </c>
      <c r="H2455" s="9">
        <f>VLOOKUP(F2455, 'Report Output'!$A$5:$Y$370, 'Hourly Table'!D2455+2, 0)</f>
        <v>16.690000000000001</v>
      </c>
      <c r="I2455" s="10">
        <f>VLOOKUP(G2455,'PJM South (2018-2020)'!B$17528:C$26311,2,0)</f>
        <v>14.49</v>
      </c>
    </row>
    <row r="2456" spans="1:9" x14ac:dyDescent="0.25">
      <c r="A2456">
        <v>2020</v>
      </c>
      <c r="B2456">
        <v>4</v>
      </c>
      <c r="C2456">
        <v>12</v>
      </c>
      <c r="D2456">
        <v>6</v>
      </c>
      <c r="E2456">
        <v>1</v>
      </c>
      <c r="F2456" s="2">
        <f t="shared" si="38"/>
        <v>43933</v>
      </c>
      <c r="G2456" s="11">
        <v>43933.25</v>
      </c>
      <c r="H2456" s="9">
        <f>VLOOKUP(F2456, 'Report Output'!$A$5:$Y$370, 'Hourly Table'!D2456+2, 0)</f>
        <v>17.47</v>
      </c>
      <c r="I2456" s="10">
        <f>VLOOKUP(G2456,'PJM South (2018-2020)'!B$17528:C$26311,2,0)</f>
        <v>13.51</v>
      </c>
    </row>
    <row r="2457" spans="1:9" x14ac:dyDescent="0.25">
      <c r="A2457">
        <v>2020</v>
      </c>
      <c r="B2457">
        <v>4</v>
      </c>
      <c r="C2457">
        <v>12</v>
      </c>
      <c r="D2457">
        <v>7</v>
      </c>
      <c r="E2457">
        <v>1</v>
      </c>
      <c r="F2457" s="2">
        <f t="shared" si="38"/>
        <v>43933</v>
      </c>
      <c r="G2457" s="11">
        <v>43933.291666666664</v>
      </c>
      <c r="H2457" s="9">
        <f>VLOOKUP(F2457, 'Report Output'!$A$5:$Y$370, 'Hourly Table'!D2457+2, 0)</f>
        <v>17.84</v>
      </c>
      <c r="I2457" s="10">
        <f>VLOOKUP(G2457,'PJM South (2018-2020)'!B$17528:C$26311,2,0)</f>
        <v>13.34</v>
      </c>
    </row>
    <row r="2458" spans="1:9" x14ac:dyDescent="0.25">
      <c r="A2458">
        <v>2020</v>
      </c>
      <c r="B2458">
        <v>4</v>
      </c>
      <c r="C2458">
        <v>12</v>
      </c>
      <c r="D2458">
        <v>8</v>
      </c>
      <c r="E2458">
        <v>1</v>
      </c>
      <c r="F2458" s="2">
        <f t="shared" si="38"/>
        <v>43933</v>
      </c>
      <c r="G2458" s="11">
        <v>43933.333333333336</v>
      </c>
      <c r="H2458" s="9">
        <f>VLOOKUP(F2458, 'Report Output'!$A$5:$Y$370, 'Hourly Table'!D2458+2, 0)</f>
        <v>17.899999999999999</v>
      </c>
      <c r="I2458" s="10">
        <f>VLOOKUP(G2458,'PJM South (2018-2020)'!B$17528:C$26311,2,0)</f>
        <v>15.6</v>
      </c>
    </row>
    <row r="2459" spans="1:9" x14ac:dyDescent="0.25">
      <c r="A2459">
        <v>2020</v>
      </c>
      <c r="B2459">
        <v>4</v>
      </c>
      <c r="C2459">
        <v>12</v>
      </c>
      <c r="D2459">
        <v>9</v>
      </c>
      <c r="E2459">
        <v>1</v>
      </c>
      <c r="F2459" s="2">
        <f t="shared" si="38"/>
        <v>43933</v>
      </c>
      <c r="G2459" s="11">
        <v>43933.375</v>
      </c>
      <c r="H2459" s="9">
        <f>VLOOKUP(F2459, 'Report Output'!$A$5:$Y$370, 'Hourly Table'!D2459+2, 0)</f>
        <v>18.27</v>
      </c>
      <c r="I2459" s="10">
        <f>VLOOKUP(G2459,'PJM South (2018-2020)'!B$17528:C$26311,2,0)</f>
        <v>16.64</v>
      </c>
    </row>
    <row r="2460" spans="1:9" x14ac:dyDescent="0.25">
      <c r="A2460">
        <v>2020</v>
      </c>
      <c r="B2460">
        <v>4</v>
      </c>
      <c r="C2460">
        <v>12</v>
      </c>
      <c r="D2460">
        <v>10</v>
      </c>
      <c r="E2460">
        <v>1</v>
      </c>
      <c r="F2460" s="2">
        <f t="shared" si="38"/>
        <v>43933</v>
      </c>
      <c r="G2460" s="11">
        <v>43933.416666666664</v>
      </c>
      <c r="H2460" s="9">
        <f>VLOOKUP(F2460, 'Report Output'!$A$5:$Y$370, 'Hourly Table'!D2460+2, 0)</f>
        <v>18.54</v>
      </c>
      <c r="I2460" s="10">
        <f>VLOOKUP(G2460,'PJM South (2018-2020)'!B$17528:C$26311,2,0)</f>
        <v>16.97</v>
      </c>
    </row>
    <row r="2461" spans="1:9" x14ac:dyDescent="0.25">
      <c r="A2461">
        <v>2020</v>
      </c>
      <c r="B2461">
        <v>4</v>
      </c>
      <c r="C2461">
        <v>12</v>
      </c>
      <c r="D2461">
        <v>11</v>
      </c>
      <c r="E2461">
        <v>1</v>
      </c>
      <c r="F2461" s="2">
        <f t="shared" si="38"/>
        <v>43933</v>
      </c>
      <c r="G2461" s="11">
        <v>43933.458333333336</v>
      </c>
      <c r="H2461" s="9">
        <f>VLOOKUP(F2461, 'Report Output'!$A$5:$Y$370, 'Hourly Table'!D2461+2, 0)</f>
        <v>18.47</v>
      </c>
      <c r="I2461" s="10">
        <f>VLOOKUP(G2461,'PJM South (2018-2020)'!B$17528:C$26311,2,0)</f>
        <v>27.31</v>
      </c>
    </row>
    <row r="2462" spans="1:9" x14ac:dyDescent="0.25">
      <c r="A2462">
        <v>2020</v>
      </c>
      <c r="B2462">
        <v>4</v>
      </c>
      <c r="C2462">
        <v>12</v>
      </c>
      <c r="D2462">
        <v>12</v>
      </c>
      <c r="E2462">
        <v>1</v>
      </c>
      <c r="F2462" s="2">
        <f t="shared" si="38"/>
        <v>43933</v>
      </c>
      <c r="G2462" s="11">
        <v>43933.5</v>
      </c>
      <c r="H2462" s="9">
        <f>VLOOKUP(F2462, 'Report Output'!$A$5:$Y$370, 'Hourly Table'!D2462+2, 0)</f>
        <v>18.54</v>
      </c>
      <c r="I2462" s="10">
        <f>VLOOKUP(G2462,'PJM South (2018-2020)'!B$17528:C$26311,2,0)</f>
        <v>17.71</v>
      </c>
    </row>
    <row r="2463" spans="1:9" x14ac:dyDescent="0.25">
      <c r="A2463">
        <v>2020</v>
      </c>
      <c r="B2463">
        <v>4</v>
      </c>
      <c r="C2463">
        <v>12</v>
      </c>
      <c r="D2463">
        <v>13</v>
      </c>
      <c r="E2463">
        <v>1</v>
      </c>
      <c r="F2463" s="2">
        <f t="shared" si="38"/>
        <v>43933</v>
      </c>
      <c r="G2463" s="11">
        <v>43933.541666666664</v>
      </c>
      <c r="H2463" s="9">
        <f>VLOOKUP(F2463, 'Report Output'!$A$5:$Y$370, 'Hourly Table'!D2463+2, 0)</f>
        <v>18.32</v>
      </c>
      <c r="I2463" s="10">
        <f>VLOOKUP(G2463,'PJM South (2018-2020)'!B$17528:C$26311,2,0)</f>
        <v>16.88</v>
      </c>
    </row>
    <row r="2464" spans="1:9" x14ac:dyDescent="0.25">
      <c r="A2464">
        <v>2020</v>
      </c>
      <c r="B2464">
        <v>4</v>
      </c>
      <c r="C2464">
        <v>12</v>
      </c>
      <c r="D2464">
        <v>14</v>
      </c>
      <c r="E2464">
        <v>1</v>
      </c>
      <c r="F2464" s="2">
        <f t="shared" si="38"/>
        <v>43933</v>
      </c>
      <c r="G2464" s="11">
        <v>43933.583333333336</v>
      </c>
      <c r="H2464" s="9">
        <f>VLOOKUP(F2464, 'Report Output'!$A$5:$Y$370, 'Hourly Table'!D2464+2, 0)</f>
        <v>18.39</v>
      </c>
      <c r="I2464" s="10">
        <f>VLOOKUP(G2464,'PJM South (2018-2020)'!B$17528:C$26311,2,0)</f>
        <v>15.32</v>
      </c>
    </row>
    <row r="2465" spans="1:9" x14ac:dyDescent="0.25">
      <c r="A2465">
        <v>2020</v>
      </c>
      <c r="B2465">
        <v>4</v>
      </c>
      <c r="C2465">
        <v>12</v>
      </c>
      <c r="D2465">
        <v>15</v>
      </c>
      <c r="E2465">
        <v>1</v>
      </c>
      <c r="F2465" s="2">
        <f t="shared" si="38"/>
        <v>43933</v>
      </c>
      <c r="G2465" s="11">
        <v>43933.625</v>
      </c>
      <c r="H2465" s="9">
        <f>VLOOKUP(F2465, 'Report Output'!$A$5:$Y$370, 'Hourly Table'!D2465+2, 0)</f>
        <v>18.43</v>
      </c>
      <c r="I2465" s="10">
        <f>VLOOKUP(G2465,'PJM South (2018-2020)'!B$17528:C$26311,2,0)</f>
        <v>14.85</v>
      </c>
    </row>
    <row r="2466" spans="1:9" x14ac:dyDescent="0.25">
      <c r="A2466">
        <v>2020</v>
      </c>
      <c r="B2466">
        <v>4</v>
      </c>
      <c r="C2466">
        <v>12</v>
      </c>
      <c r="D2466">
        <v>16</v>
      </c>
      <c r="E2466">
        <v>1</v>
      </c>
      <c r="F2466" s="2">
        <f t="shared" si="38"/>
        <v>43933</v>
      </c>
      <c r="G2466" s="11">
        <v>43933.666666666664</v>
      </c>
      <c r="H2466" s="9">
        <f>VLOOKUP(F2466, 'Report Output'!$A$5:$Y$370, 'Hourly Table'!D2466+2, 0)</f>
        <v>18.440000000000001</v>
      </c>
      <c r="I2466" s="10">
        <f>VLOOKUP(G2466,'PJM South (2018-2020)'!B$17528:C$26311,2,0)</f>
        <v>15.31</v>
      </c>
    </row>
    <row r="2467" spans="1:9" x14ac:dyDescent="0.25">
      <c r="A2467">
        <v>2020</v>
      </c>
      <c r="B2467">
        <v>4</v>
      </c>
      <c r="C2467">
        <v>12</v>
      </c>
      <c r="D2467">
        <v>17</v>
      </c>
      <c r="E2467">
        <v>1</v>
      </c>
      <c r="F2467" s="2">
        <f t="shared" si="38"/>
        <v>43933</v>
      </c>
      <c r="G2467" s="11">
        <v>43933.708333333336</v>
      </c>
      <c r="H2467" s="9">
        <f>VLOOKUP(F2467, 'Report Output'!$A$5:$Y$370, 'Hourly Table'!D2467+2, 0)</f>
        <v>18.5</v>
      </c>
      <c r="I2467" s="10">
        <f>VLOOKUP(G2467,'PJM South (2018-2020)'!B$17528:C$26311,2,0)</f>
        <v>17.55</v>
      </c>
    </row>
    <row r="2468" spans="1:9" x14ac:dyDescent="0.25">
      <c r="A2468">
        <v>2020</v>
      </c>
      <c r="B2468">
        <v>4</v>
      </c>
      <c r="C2468">
        <v>12</v>
      </c>
      <c r="D2468">
        <v>18</v>
      </c>
      <c r="E2468">
        <v>1</v>
      </c>
      <c r="F2468" s="2">
        <f t="shared" si="38"/>
        <v>43933</v>
      </c>
      <c r="G2468" s="11">
        <v>43933.75</v>
      </c>
      <c r="H2468" s="9">
        <f>VLOOKUP(F2468, 'Report Output'!$A$5:$Y$370, 'Hourly Table'!D2468+2, 0)</f>
        <v>18.52</v>
      </c>
      <c r="I2468" s="10">
        <f>VLOOKUP(G2468,'PJM South (2018-2020)'!B$17528:C$26311,2,0)</f>
        <v>18.64</v>
      </c>
    </row>
    <row r="2469" spans="1:9" x14ac:dyDescent="0.25">
      <c r="A2469">
        <v>2020</v>
      </c>
      <c r="B2469">
        <v>4</v>
      </c>
      <c r="C2469">
        <v>12</v>
      </c>
      <c r="D2469">
        <v>19</v>
      </c>
      <c r="E2469">
        <v>1</v>
      </c>
      <c r="F2469" s="2">
        <f t="shared" si="38"/>
        <v>43933</v>
      </c>
      <c r="G2469" s="11">
        <v>43933.791666666664</v>
      </c>
      <c r="H2469" s="9">
        <f>VLOOKUP(F2469, 'Report Output'!$A$5:$Y$370, 'Hourly Table'!D2469+2, 0)</f>
        <v>18.579999999999998</v>
      </c>
      <c r="I2469" s="10">
        <f>VLOOKUP(G2469,'PJM South (2018-2020)'!B$17528:C$26311,2,0)</f>
        <v>15.98</v>
      </c>
    </row>
    <row r="2470" spans="1:9" x14ac:dyDescent="0.25">
      <c r="A2470">
        <v>2020</v>
      </c>
      <c r="B2470">
        <v>4</v>
      </c>
      <c r="C2470">
        <v>12</v>
      </c>
      <c r="D2470">
        <v>20</v>
      </c>
      <c r="E2470">
        <v>1</v>
      </c>
      <c r="F2470" s="2">
        <f t="shared" si="38"/>
        <v>43933</v>
      </c>
      <c r="G2470" s="11">
        <v>43933.833333333336</v>
      </c>
      <c r="H2470" s="9">
        <f>VLOOKUP(F2470, 'Report Output'!$A$5:$Y$370, 'Hourly Table'!D2470+2, 0)</f>
        <v>18.43</v>
      </c>
      <c r="I2470" s="10">
        <f>VLOOKUP(G2470,'PJM South (2018-2020)'!B$17528:C$26311,2,0)</f>
        <v>16.2</v>
      </c>
    </row>
    <row r="2471" spans="1:9" x14ac:dyDescent="0.25">
      <c r="A2471">
        <v>2020</v>
      </c>
      <c r="B2471">
        <v>4</v>
      </c>
      <c r="C2471">
        <v>12</v>
      </c>
      <c r="D2471">
        <v>21</v>
      </c>
      <c r="E2471">
        <v>1</v>
      </c>
      <c r="F2471" s="2">
        <f t="shared" si="38"/>
        <v>43933</v>
      </c>
      <c r="G2471" s="11">
        <v>43933.875</v>
      </c>
      <c r="H2471" s="9">
        <f>VLOOKUP(F2471, 'Report Output'!$A$5:$Y$370, 'Hourly Table'!D2471+2, 0)</f>
        <v>18.010000000000002</v>
      </c>
      <c r="I2471" s="10">
        <f>VLOOKUP(G2471,'PJM South (2018-2020)'!B$17528:C$26311,2,0)</f>
        <v>19.02</v>
      </c>
    </row>
    <row r="2472" spans="1:9" x14ac:dyDescent="0.25">
      <c r="A2472">
        <v>2020</v>
      </c>
      <c r="B2472">
        <v>4</v>
      </c>
      <c r="C2472">
        <v>12</v>
      </c>
      <c r="D2472">
        <v>22</v>
      </c>
      <c r="E2472">
        <v>1</v>
      </c>
      <c r="F2472" s="2">
        <f t="shared" si="38"/>
        <v>43933</v>
      </c>
      <c r="G2472" s="11">
        <v>43933.916666666664</v>
      </c>
      <c r="H2472" s="9">
        <f>VLOOKUP(F2472, 'Report Output'!$A$5:$Y$370, 'Hourly Table'!D2472+2, 0)</f>
        <v>17.64</v>
      </c>
      <c r="I2472" s="10">
        <f>VLOOKUP(G2472,'PJM South (2018-2020)'!B$17528:C$26311,2,0)</f>
        <v>16.149999999999999</v>
      </c>
    </row>
    <row r="2473" spans="1:9" x14ac:dyDescent="0.25">
      <c r="A2473">
        <v>2020</v>
      </c>
      <c r="B2473">
        <v>4</v>
      </c>
      <c r="C2473">
        <v>12</v>
      </c>
      <c r="D2473">
        <v>23</v>
      </c>
      <c r="E2473">
        <v>1</v>
      </c>
      <c r="F2473" s="2">
        <f t="shared" si="38"/>
        <v>43933</v>
      </c>
      <c r="G2473" s="11">
        <v>43933.958333333336</v>
      </c>
      <c r="H2473" s="9">
        <f>VLOOKUP(F2473, 'Report Output'!$A$5:$Y$370, 'Hourly Table'!D2473+2, 0)</f>
        <v>17.21</v>
      </c>
      <c r="I2473" s="10">
        <f>VLOOKUP(G2473,'PJM South (2018-2020)'!B$17528:C$26311,2,0)</f>
        <v>14.62</v>
      </c>
    </row>
    <row r="2474" spans="1:9" x14ac:dyDescent="0.25">
      <c r="A2474">
        <v>2020</v>
      </c>
      <c r="B2474">
        <v>4</v>
      </c>
      <c r="C2474">
        <v>13</v>
      </c>
      <c r="D2474">
        <v>0</v>
      </c>
      <c r="E2474">
        <v>2</v>
      </c>
      <c r="F2474" s="2">
        <f t="shared" si="38"/>
        <v>43934</v>
      </c>
      <c r="G2474" s="11">
        <v>43934</v>
      </c>
      <c r="H2474" s="9">
        <f>VLOOKUP(F2474, 'Report Output'!$A$5:$Y$370, 'Hourly Table'!D2474+2, 0)</f>
        <v>17.02</v>
      </c>
      <c r="I2474" s="10">
        <f>VLOOKUP(G2474,'PJM South (2018-2020)'!B$17528:C$26311,2,0)</f>
        <v>12.26</v>
      </c>
    </row>
    <row r="2475" spans="1:9" x14ac:dyDescent="0.25">
      <c r="A2475">
        <v>2020</v>
      </c>
      <c r="B2475">
        <v>4</v>
      </c>
      <c r="C2475">
        <v>13</v>
      </c>
      <c r="D2475">
        <v>1</v>
      </c>
      <c r="E2475">
        <v>2</v>
      </c>
      <c r="F2475" s="2">
        <f t="shared" si="38"/>
        <v>43934</v>
      </c>
      <c r="G2475" s="11">
        <v>43934.041666666664</v>
      </c>
      <c r="H2475" s="9">
        <f>VLOOKUP(F2475, 'Report Output'!$A$5:$Y$370, 'Hourly Table'!D2475+2, 0)</f>
        <v>16.09</v>
      </c>
      <c r="I2475" s="10">
        <f>VLOOKUP(G2475,'PJM South (2018-2020)'!B$17528:C$26311,2,0)</f>
        <v>12.49</v>
      </c>
    </row>
    <row r="2476" spans="1:9" x14ac:dyDescent="0.25">
      <c r="A2476">
        <v>2020</v>
      </c>
      <c r="B2476">
        <v>4</v>
      </c>
      <c r="C2476">
        <v>13</v>
      </c>
      <c r="D2476">
        <v>2</v>
      </c>
      <c r="E2476">
        <v>2</v>
      </c>
      <c r="F2476" s="2">
        <f t="shared" si="38"/>
        <v>43934</v>
      </c>
      <c r="G2476" s="11">
        <v>43934.083333333336</v>
      </c>
      <c r="H2476" s="9">
        <f>VLOOKUP(F2476, 'Report Output'!$A$5:$Y$370, 'Hourly Table'!D2476+2, 0)</f>
        <v>14.88</v>
      </c>
      <c r="I2476" s="10">
        <f>VLOOKUP(G2476,'PJM South (2018-2020)'!B$17528:C$26311,2,0)</f>
        <v>12.08</v>
      </c>
    </row>
    <row r="2477" spans="1:9" x14ac:dyDescent="0.25">
      <c r="A2477">
        <v>2020</v>
      </c>
      <c r="B2477">
        <v>4</v>
      </c>
      <c r="C2477">
        <v>13</v>
      </c>
      <c r="D2477">
        <v>3</v>
      </c>
      <c r="E2477">
        <v>2</v>
      </c>
      <c r="F2477" s="2">
        <f t="shared" si="38"/>
        <v>43934</v>
      </c>
      <c r="G2477" s="11">
        <v>43934.125</v>
      </c>
      <c r="H2477" s="9">
        <f>VLOOKUP(F2477, 'Report Output'!$A$5:$Y$370, 'Hourly Table'!D2477+2, 0)</f>
        <v>16.39</v>
      </c>
      <c r="I2477" s="10">
        <f>VLOOKUP(G2477,'PJM South (2018-2020)'!B$17528:C$26311,2,0)</f>
        <v>11.43</v>
      </c>
    </row>
    <row r="2478" spans="1:9" x14ac:dyDescent="0.25">
      <c r="A2478">
        <v>2020</v>
      </c>
      <c r="B2478">
        <v>4</v>
      </c>
      <c r="C2478">
        <v>13</v>
      </c>
      <c r="D2478">
        <v>4</v>
      </c>
      <c r="E2478">
        <v>2</v>
      </c>
      <c r="F2478" s="2">
        <f t="shared" si="38"/>
        <v>43934</v>
      </c>
      <c r="G2478" s="11">
        <v>43934.166666666664</v>
      </c>
      <c r="H2478" s="9">
        <f>VLOOKUP(F2478, 'Report Output'!$A$5:$Y$370, 'Hourly Table'!D2478+2, 0)</f>
        <v>16.16</v>
      </c>
      <c r="I2478" s="10">
        <f>VLOOKUP(G2478,'PJM South (2018-2020)'!B$17528:C$26311,2,0)</f>
        <v>11.32</v>
      </c>
    </row>
    <row r="2479" spans="1:9" x14ac:dyDescent="0.25">
      <c r="A2479">
        <v>2020</v>
      </c>
      <c r="B2479">
        <v>4</v>
      </c>
      <c r="C2479">
        <v>13</v>
      </c>
      <c r="D2479">
        <v>5</v>
      </c>
      <c r="E2479">
        <v>2</v>
      </c>
      <c r="F2479" s="2">
        <f t="shared" si="38"/>
        <v>43934</v>
      </c>
      <c r="G2479" s="11">
        <v>43934.208333333336</v>
      </c>
      <c r="H2479" s="9">
        <f>VLOOKUP(F2479, 'Report Output'!$A$5:$Y$370, 'Hourly Table'!D2479+2, 0)</f>
        <v>17.79</v>
      </c>
      <c r="I2479" s="10">
        <f>VLOOKUP(G2479,'PJM South (2018-2020)'!B$17528:C$26311,2,0)</f>
        <v>11.66</v>
      </c>
    </row>
    <row r="2480" spans="1:9" x14ac:dyDescent="0.25">
      <c r="A2480">
        <v>2020</v>
      </c>
      <c r="B2480">
        <v>4</v>
      </c>
      <c r="C2480">
        <v>13</v>
      </c>
      <c r="D2480">
        <v>6</v>
      </c>
      <c r="E2480">
        <v>2</v>
      </c>
      <c r="F2480" s="2">
        <f t="shared" si="38"/>
        <v>43934</v>
      </c>
      <c r="G2480" s="11">
        <v>43934.25</v>
      </c>
      <c r="H2480" s="9">
        <f>VLOOKUP(F2480, 'Report Output'!$A$5:$Y$370, 'Hourly Table'!D2480+2, 0)</f>
        <v>18.16</v>
      </c>
      <c r="I2480" s="10">
        <f>VLOOKUP(G2480,'PJM South (2018-2020)'!B$17528:C$26311,2,0)</f>
        <v>9.92</v>
      </c>
    </row>
    <row r="2481" spans="1:9" x14ac:dyDescent="0.25">
      <c r="A2481">
        <v>2020</v>
      </c>
      <c r="B2481">
        <v>4</v>
      </c>
      <c r="C2481">
        <v>13</v>
      </c>
      <c r="D2481">
        <v>7</v>
      </c>
      <c r="E2481">
        <v>2</v>
      </c>
      <c r="F2481" s="2">
        <f t="shared" si="38"/>
        <v>43934</v>
      </c>
      <c r="G2481" s="11">
        <v>43934.291666666664</v>
      </c>
      <c r="H2481" s="9">
        <f>VLOOKUP(F2481, 'Report Output'!$A$5:$Y$370, 'Hourly Table'!D2481+2, 0)</f>
        <v>18.61</v>
      </c>
      <c r="I2481" s="10">
        <f>VLOOKUP(G2481,'PJM South (2018-2020)'!B$17528:C$26311,2,0)</f>
        <v>12.35</v>
      </c>
    </row>
    <row r="2482" spans="1:9" x14ac:dyDescent="0.25">
      <c r="A2482">
        <v>2020</v>
      </c>
      <c r="B2482">
        <v>4</v>
      </c>
      <c r="C2482">
        <v>13</v>
      </c>
      <c r="D2482">
        <v>8</v>
      </c>
      <c r="E2482">
        <v>2</v>
      </c>
      <c r="F2482" s="2">
        <f t="shared" si="38"/>
        <v>43934</v>
      </c>
      <c r="G2482" s="11">
        <v>43934.333333333336</v>
      </c>
      <c r="H2482" s="9">
        <f>VLOOKUP(F2482, 'Report Output'!$A$5:$Y$370, 'Hourly Table'!D2482+2, 0)</f>
        <v>19.02</v>
      </c>
      <c r="I2482" s="10">
        <f>VLOOKUP(G2482,'PJM South (2018-2020)'!B$17528:C$26311,2,0)</f>
        <v>13.74</v>
      </c>
    </row>
    <row r="2483" spans="1:9" x14ac:dyDescent="0.25">
      <c r="A2483">
        <v>2020</v>
      </c>
      <c r="B2483">
        <v>4</v>
      </c>
      <c r="C2483">
        <v>13</v>
      </c>
      <c r="D2483">
        <v>9</v>
      </c>
      <c r="E2483">
        <v>2</v>
      </c>
      <c r="F2483" s="2">
        <f t="shared" si="38"/>
        <v>43934</v>
      </c>
      <c r="G2483" s="11">
        <v>43934.375</v>
      </c>
      <c r="H2483" s="9">
        <f>VLOOKUP(F2483, 'Report Output'!$A$5:$Y$370, 'Hourly Table'!D2483+2, 0)</f>
        <v>19.34</v>
      </c>
      <c r="I2483" s="10">
        <f>VLOOKUP(G2483,'PJM South (2018-2020)'!B$17528:C$26311,2,0)</f>
        <v>17.149999999999999</v>
      </c>
    </row>
    <row r="2484" spans="1:9" x14ac:dyDescent="0.25">
      <c r="A2484">
        <v>2020</v>
      </c>
      <c r="B2484">
        <v>4</v>
      </c>
      <c r="C2484">
        <v>13</v>
      </c>
      <c r="D2484">
        <v>10</v>
      </c>
      <c r="E2484">
        <v>2</v>
      </c>
      <c r="F2484" s="2">
        <f t="shared" si="38"/>
        <v>43934</v>
      </c>
      <c r="G2484" s="11">
        <v>43934.416666666664</v>
      </c>
      <c r="H2484" s="9">
        <f>VLOOKUP(F2484, 'Report Output'!$A$5:$Y$370, 'Hourly Table'!D2484+2, 0)</f>
        <v>19.600000000000001</v>
      </c>
      <c r="I2484" s="10">
        <f>VLOOKUP(G2484,'PJM South (2018-2020)'!B$17528:C$26311,2,0)</f>
        <v>18.62</v>
      </c>
    </row>
    <row r="2485" spans="1:9" x14ac:dyDescent="0.25">
      <c r="A2485">
        <v>2020</v>
      </c>
      <c r="B2485">
        <v>4</v>
      </c>
      <c r="C2485">
        <v>13</v>
      </c>
      <c r="D2485">
        <v>11</v>
      </c>
      <c r="E2485">
        <v>2</v>
      </c>
      <c r="F2485" s="2">
        <f t="shared" si="38"/>
        <v>43934</v>
      </c>
      <c r="G2485" s="11">
        <v>43934.458333333336</v>
      </c>
      <c r="H2485" s="9">
        <f>VLOOKUP(F2485, 'Report Output'!$A$5:$Y$370, 'Hourly Table'!D2485+2, 0)</f>
        <v>19.73</v>
      </c>
      <c r="I2485" s="10">
        <f>VLOOKUP(G2485,'PJM South (2018-2020)'!B$17528:C$26311,2,0)</f>
        <v>23.24</v>
      </c>
    </row>
    <row r="2486" spans="1:9" x14ac:dyDescent="0.25">
      <c r="A2486">
        <v>2020</v>
      </c>
      <c r="B2486">
        <v>4</v>
      </c>
      <c r="C2486">
        <v>13</v>
      </c>
      <c r="D2486">
        <v>12</v>
      </c>
      <c r="E2486">
        <v>2</v>
      </c>
      <c r="F2486" s="2">
        <f t="shared" si="38"/>
        <v>43934</v>
      </c>
      <c r="G2486" s="11">
        <v>43934.5</v>
      </c>
      <c r="H2486" s="9">
        <f>VLOOKUP(F2486, 'Report Output'!$A$5:$Y$370, 'Hourly Table'!D2486+2, 0)</f>
        <v>19.36</v>
      </c>
      <c r="I2486" s="10">
        <f>VLOOKUP(G2486,'PJM South (2018-2020)'!B$17528:C$26311,2,0)</f>
        <v>16.45</v>
      </c>
    </row>
    <row r="2487" spans="1:9" x14ac:dyDescent="0.25">
      <c r="A2487">
        <v>2020</v>
      </c>
      <c r="B2487">
        <v>4</v>
      </c>
      <c r="C2487">
        <v>13</v>
      </c>
      <c r="D2487">
        <v>13</v>
      </c>
      <c r="E2487">
        <v>2</v>
      </c>
      <c r="F2487" s="2">
        <f t="shared" si="38"/>
        <v>43934</v>
      </c>
      <c r="G2487" s="11">
        <v>43934.541666666664</v>
      </c>
      <c r="H2487" s="9">
        <f>VLOOKUP(F2487, 'Report Output'!$A$5:$Y$370, 'Hourly Table'!D2487+2, 0)</f>
        <v>19.149999999999999</v>
      </c>
      <c r="I2487" s="10">
        <f>VLOOKUP(G2487,'PJM South (2018-2020)'!B$17528:C$26311,2,0)</f>
        <v>17.41</v>
      </c>
    </row>
    <row r="2488" spans="1:9" x14ac:dyDescent="0.25">
      <c r="A2488">
        <v>2020</v>
      </c>
      <c r="B2488">
        <v>4</v>
      </c>
      <c r="C2488">
        <v>13</v>
      </c>
      <c r="D2488">
        <v>14</v>
      </c>
      <c r="E2488">
        <v>2</v>
      </c>
      <c r="F2488" s="2">
        <f t="shared" si="38"/>
        <v>43934</v>
      </c>
      <c r="G2488" s="11">
        <v>43934.583333333336</v>
      </c>
      <c r="H2488" s="9">
        <f>VLOOKUP(F2488, 'Report Output'!$A$5:$Y$370, 'Hourly Table'!D2488+2, 0)</f>
        <v>18.91</v>
      </c>
      <c r="I2488" s="10">
        <f>VLOOKUP(G2488,'PJM South (2018-2020)'!B$17528:C$26311,2,0)</f>
        <v>17.22</v>
      </c>
    </row>
    <row r="2489" spans="1:9" x14ac:dyDescent="0.25">
      <c r="A2489">
        <v>2020</v>
      </c>
      <c r="B2489">
        <v>4</v>
      </c>
      <c r="C2489">
        <v>13</v>
      </c>
      <c r="D2489">
        <v>15</v>
      </c>
      <c r="E2489">
        <v>2</v>
      </c>
      <c r="F2489" s="2">
        <f t="shared" si="38"/>
        <v>43934</v>
      </c>
      <c r="G2489" s="11">
        <v>43934.625</v>
      </c>
      <c r="H2489" s="9">
        <f>VLOOKUP(F2489, 'Report Output'!$A$5:$Y$370, 'Hourly Table'!D2489+2, 0)</f>
        <v>18.579999999999998</v>
      </c>
      <c r="I2489" s="10">
        <f>VLOOKUP(G2489,'PJM South (2018-2020)'!B$17528:C$26311,2,0)</f>
        <v>14.28</v>
      </c>
    </row>
    <row r="2490" spans="1:9" x14ac:dyDescent="0.25">
      <c r="A2490">
        <v>2020</v>
      </c>
      <c r="B2490">
        <v>4</v>
      </c>
      <c r="C2490">
        <v>13</v>
      </c>
      <c r="D2490">
        <v>16</v>
      </c>
      <c r="E2490">
        <v>2</v>
      </c>
      <c r="F2490" s="2">
        <f t="shared" si="38"/>
        <v>43934</v>
      </c>
      <c r="G2490" s="11">
        <v>43934.666666666664</v>
      </c>
      <c r="H2490" s="9">
        <f>VLOOKUP(F2490, 'Report Output'!$A$5:$Y$370, 'Hourly Table'!D2490+2, 0)</f>
        <v>18.420000000000002</v>
      </c>
      <c r="I2490" s="10">
        <f>VLOOKUP(G2490,'PJM South (2018-2020)'!B$17528:C$26311,2,0)</f>
        <v>13.88</v>
      </c>
    </row>
    <row r="2491" spans="1:9" x14ac:dyDescent="0.25">
      <c r="A2491">
        <v>2020</v>
      </c>
      <c r="B2491">
        <v>4</v>
      </c>
      <c r="C2491">
        <v>13</v>
      </c>
      <c r="D2491">
        <v>17</v>
      </c>
      <c r="E2491">
        <v>2</v>
      </c>
      <c r="F2491" s="2">
        <f t="shared" si="38"/>
        <v>43934</v>
      </c>
      <c r="G2491" s="11">
        <v>43934.708333333336</v>
      </c>
      <c r="H2491" s="9">
        <f>VLOOKUP(F2491, 'Report Output'!$A$5:$Y$370, 'Hourly Table'!D2491+2, 0)</f>
        <v>18.39</v>
      </c>
      <c r="I2491" s="10">
        <f>VLOOKUP(G2491,'PJM South (2018-2020)'!B$17528:C$26311,2,0)</f>
        <v>15.12</v>
      </c>
    </row>
    <row r="2492" spans="1:9" x14ac:dyDescent="0.25">
      <c r="A2492">
        <v>2020</v>
      </c>
      <c r="B2492">
        <v>4</v>
      </c>
      <c r="C2492">
        <v>13</v>
      </c>
      <c r="D2492">
        <v>18</v>
      </c>
      <c r="E2492">
        <v>2</v>
      </c>
      <c r="F2492" s="2">
        <f t="shared" si="38"/>
        <v>43934</v>
      </c>
      <c r="G2492" s="11">
        <v>43934.75</v>
      </c>
      <c r="H2492" s="9">
        <f>VLOOKUP(F2492, 'Report Output'!$A$5:$Y$370, 'Hourly Table'!D2492+2, 0)</f>
        <v>18.43</v>
      </c>
      <c r="I2492" s="10">
        <f>VLOOKUP(G2492,'PJM South (2018-2020)'!B$17528:C$26311,2,0)</f>
        <v>17.09</v>
      </c>
    </row>
    <row r="2493" spans="1:9" x14ac:dyDescent="0.25">
      <c r="A2493">
        <v>2020</v>
      </c>
      <c r="B2493">
        <v>4</v>
      </c>
      <c r="C2493">
        <v>13</v>
      </c>
      <c r="D2493">
        <v>19</v>
      </c>
      <c r="E2493">
        <v>2</v>
      </c>
      <c r="F2493" s="2">
        <f t="shared" si="38"/>
        <v>43934</v>
      </c>
      <c r="G2493" s="11">
        <v>43934.791666666664</v>
      </c>
      <c r="H2493" s="9">
        <f>VLOOKUP(F2493, 'Report Output'!$A$5:$Y$370, 'Hourly Table'!D2493+2, 0)</f>
        <v>19.190000000000001</v>
      </c>
      <c r="I2493" s="10">
        <f>VLOOKUP(G2493,'PJM South (2018-2020)'!B$17528:C$26311,2,0)</f>
        <v>18.54</v>
      </c>
    </row>
    <row r="2494" spans="1:9" x14ac:dyDescent="0.25">
      <c r="A2494">
        <v>2020</v>
      </c>
      <c r="B2494">
        <v>4</v>
      </c>
      <c r="C2494">
        <v>13</v>
      </c>
      <c r="D2494">
        <v>20</v>
      </c>
      <c r="E2494">
        <v>2</v>
      </c>
      <c r="F2494" s="2">
        <f t="shared" si="38"/>
        <v>43934</v>
      </c>
      <c r="G2494" s="11">
        <v>43934.833333333336</v>
      </c>
      <c r="H2494" s="9">
        <f>VLOOKUP(F2494, 'Report Output'!$A$5:$Y$370, 'Hourly Table'!D2494+2, 0)</f>
        <v>19.420000000000002</v>
      </c>
      <c r="I2494" s="10">
        <f>VLOOKUP(G2494,'PJM South (2018-2020)'!B$17528:C$26311,2,0)</f>
        <v>77.14</v>
      </c>
    </row>
    <row r="2495" spans="1:9" x14ac:dyDescent="0.25">
      <c r="A2495">
        <v>2020</v>
      </c>
      <c r="B2495">
        <v>4</v>
      </c>
      <c r="C2495">
        <v>13</v>
      </c>
      <c r="D2495">
        <v>21</v>
      </c>
      <c r="E2495">
        <v>2</v>
      </c>
      <c r="F2495" s="2">
        <f t="shared" si="38"/>
        <v>43934</v>
      </c>
      <c r="G2495" s="11">
        <v>43934.875</v>
      </c>
      <c r="H2495" s="9">
        <f>VLOOKUP(F2495, 'Report Output'!$A$5:$Y$370, 'Hourly Table'!D2495+2, 0)</f>
        <v>18.59</v>
      </c>
      <c r="I2495" s="10">
        <f>VLOOKUP(G2495,'PJM South (2018-2020)'!B$17528:C$26311,2,0)</f>
        <v>18.329999999999998</v>
      </c>
    </row>
    <row r="2496" spans="1:9" x14ac:dyDescent="0.25">
      <c r="A2496">
        <v>2020</v>
      </c>
      <c r="B2496">
        <v>4</v>
      </c>
      <c r="C2496">
        <v>13</v>
      </c>
      <c r="D2496">
        <v>22</v>
      </c>
      <c r="E2496">
        <v>2</v>
      </c>
      <c r="F2496" s="2">
        <f t="shared" si="38"/>
        <v>43934</v>
      </c>
      <c r="G2496" s="11">
        <v>43934.916666666664</v>
      </c>
      <c r="H2496" s="9">
        <f>VLOOKUP(F2496, 'Report Output'!$A$5:$Y$370, 'Hourly Table'!D2496+2, 0)</f>
        <v>18.39</v>
      </c>
      <c r="I2496" s="10">
        <f>VLOOKUP(G2496,'PJM South (2018-2020)'!B$17528:C$26311,2,0)</f>
        <v>20.23</v>
      </c>
    </row>
    <row r="2497" spans="1:9" x14ac:dyDescent="0.25">
      <c r="A2497">
        <v>2020</v>
      </c>
      <c r="B2497">
        <v>4</v>
      </c>
      <c r="C2497">
        <v>13</v>
      </c>
      <c r="D2497">
        <v>23</v>
      </c>
      <c r="E2497">
        <v>2</v>
      </c>
      <c r="F2497" s="2">
        <f t="shared" si="38"/>
        <v>43934</v>
      </c>
      <c r="G2497" s="11">
        <v>43934.958333333336</v>
      </c>
      <c r="H2497" s="9">
        <f>VLOOKUP(F2497, 'Report Output'!$A$5:$Y$370, 'Hourly Table'!D2497+2, 0)</f>
        <v>18.190000000000001</v>
      </c>
      <c r="I2497" s="10">
        <f>VLOOKUP(G2497,'PJM South (2018-2020)'!B$17528:C$26311,2,0)</f>
        <v>40.21</v>
      </c>
    </row>
    <row r="2498" spans="1:9" x14ac:dyDescent="0.25">
      <c r="A2498">
        <v>2020</v>
      </c>
      <c r="B2498">
        <v>4</v>
      </c>
      <c r="C2498">
        <v>14</v>
      </c>
      <c r="D2498">
        <v>0</v>
      </c>
      <c r="E2498">
        <v>3</v>
      </c>
      <c r="F2498" s="2">
        <f t="shared" si="38"/>
        <v>43935</v>
      </c>
      <c r="G2498" s="11">
        <v>43935</v>
      </c>
      <c r="H2498" s="9">
        <f>VLOOKUP(F2498, 'Report Output'!$A$5:$Y$370, 'Hourly Table'!D2498+2, 0)</f>
        <v>18.21</v>
      </c>
      <c r="I2498" s="10">
        <f>VLOOKUP(G2498,'PJM South (2018-2020)'!B$17528:C$26311,2,0)</f>
        <v>14.39</v>
      </c>
    </row>
    <row r="2499" spans="1:9" x14ac:dyDescent="0.25">
      <c r="A2499">
        <v>2020</v>
      </c>
      <c r="B2499">
        <v>4</v>
      </c>
      <c r="C2499">
        <v>14</v>
      </c>
      <c r="D2499">
        <v>1</v>
      </c>
      <c r="E2499">
        <v>3</v>
      </c>
      <c r="F2499" s="2">
        <f t="shared" ref="F2499:F2562" si="39">DATE(A2499, B2499, C2499)</f>
        <v>43935</v>
      </c>
      <c r="G2499" s="11">
        <v>43935.041666666664</v>
      </c>
      <c r="H2499" s="9">
        <f>VLOOKUP(F2499, 'Report Output'!$A$5:$Y$370, 'Hourly Table'!D2499+2, 0)</f>
        <v>18.190000000000001</v>
      </c>
      <c r="I2499" s="10">
        <f>VLOOKUP(G2499,'PJM South (2018-2020)'!B$17528:C$26311,2,0)</f>
        <v>14.78</v>
      </c>
    </row>
    <row r="2500" spans="1:9" x14ac:dyDescent="0.25">
      <c r="A2500">
        <v>2020</v>
      </c>
      <c r="B2500">
        <v>4</v>
      </c>
      <c r="C2500">
        <v>14</v>
      </c>
      <c r="D2500">
        <v>2</v>
      </c>
      <c r="E2500">
        <v>3</v>
      </c>
      <c r="F2500" s="2">
        <f t="shared" si="39"/>
        <v>43935</v>
      </c>
      <c r="G2500" s="11">
        <v>43935.083333333336</v>
      </c>
      <c r="H2500" s="9">
        <f>VLOOKUP(F2500, 'Report Output'!$A$5:$Y$370, 'Hourly Table'!D2500+2, 0)</f>
        <v>18.13</v>
      </c>
      <c r="I2500" s="10">
        <f>VLOOKUP(G2500,'PJM South (2018-2020)'!B$17528:C$26311,2,0)</f>
        <v>13.39</v>
      </c>
    </row>
    <row r="2501" spans="1:9" x14ac:dyDescent="0.25">
      <c r="A2501">
        <v>2020</v>
      </c>
      <c r="B2501">
        <v>4</v>
      </c>
      <c r="C2501">
        <v>14</v>
      </c>
      <c r="D2501">
        <v>3</v>
      </c>
      <c r="E2501">
        <v>3</v>
      </c>
      <c r="F2501" s="2">
        <f t="shared" si="39"/>
        <v>43935</v>
      </c>
      <c r="G2501" s="11">
        <v>43935.125</v>
      </c>
      <c r="H2501" s="9">
        <f>VLOOKUP(F2501, 'Report Output'!$A$5:$Y$370, 'Hourly Table'!D2501+2, 0)</f>
        <v>18.12</v>
      </c>
      <c r="I2501" s="10">
        <f>VLOOKUP(G2501,'PJM South (2018-2020)'!B$17528:C$26311,2,0)</f>
        <v>13.56</v>
      </c>
    </row>
    <row r="2502" spans="1:9" x14ac:dyDescent="0.25">
      <c r="A2502">
        <v>2020</v>
      </c>
      <c r="B2502">
        <v>4</v>
      </c>
      <c r="C2502">
        <v>14</v>
      </c>
      <c r="D2502">
        <v>4</v>
      </c>
      <c r="E2502">
        <v>3</v>
      </c>
      <c r="F2502" s="2">
        <f t="shared" si="39"/>
        <v>43935</v>
      </c>
      <c r="G2502" s="11">
        <v>43935.166666666664</v>
      </c>
      <c r="H2502" s="9">
        <f>VLOOKUP(F2502, 'Report Output'!$A$5:$Y$370, 'Hourly Table'!D2502+2, 0)</f>
        <v>18.04</v>
      </c>
      <c r="I2502" s="10">
        <f>VLOOKUP(G2502,'PJM South (2018-2020)'!B$17528:C$26311,2,0)</f>
        <v>13.75</v>
      </c>
    </row>
    <row r="2503" spans="1:9" x14ac:dyDescent="0.25">
      <c r="A2503">
        <v>2020</v>
      </c>
      <c r="B2503">
        <v>4</v>
      </c>
      <c r="C2503">
        <v>14</v>
      </c>
      <c r="D2503">
        <v>5</v>
      </c>
      <c r="E2503">
        <v>3</v>
      </c>
      <c r="F2503" s="2">
        <f t="shared" si="39"/>
        <v>43935</v>
      </c>
      <c r="G2503" s="11">
        <v>43935.208333333336</v>
      </c>
      <c r="H2503" s="9">
        <f>VLOOKUP(F2503, 'Report Output'!$A$5:$Y$370, 'Hourly Table'!D2503+2, 0)</f>
        <v>18.27</v>
      </c>
      <c r="I2503" s="10">
        <f>VLOOKUP(G2503,'PJM South (2018-2020)'!B$17528:C$26311,2,0)</f>
        <v>16.43</v>
      </c>
    </row>
    <row r="2504" spans="1:9" x14ac:dyDescent="0.25">
      <c r="A2504">
        <v>2020</v>
      </c>
      <c r="B2504">
        <v>4</v>
      </c>
      <c r="C2504">
        <v>14</v>
      </c>
      <c r="D2504">
        <v>6</v>
      </c>
      <c r="E2504">
        <v>3</v>
      </c>
      <c r="F2504" s="2">
        <f t="shared" si="39"/>
        <v>43935</v>
      </c>
      <c r="G2504" s="11">
        <v>43935.25</v>
      </c>
      <c r="H2504" s="9">
        <f>VLOOKUP(F2504, 'Report Output'!$A$5:$Y$370, 'Hourly Table'!D2504+2, 0)</f>
        <v>18.43</v>
      </c>
      <c r="I2504" s="10">
        <f>VLOOKUP(G2504,'PJM South (2018-2020)'!B$17528:C$26311,2,0)</f>
        <v>18.96</v>
      </c>
    </row>
    <row r="2505" spans="1:9" x14ac:dyDescent="0.25">
      <c r="A2505">
        <v>2020</v>
      </c>
      <c r="B2505">
        <v>4</v>
      </c>
      <c r="C2505">
        <v>14</v>
      </c>
      <c r="D2505">
        <v>7</v>
      </c>
      <c r="E2505">
        <v>3</v>
      </c>
      <c r="F2505" s="2">
        <f t="shared" si="39"/>
        <v>43935</v>
      </c>
      <c r="G2505" s="11">
        <v>43935.291666666664</v>
      </c>
      <c r="H2505" s="9">
        <f>VLOOKUP(F2505, 'Report Output'!$A$5:$Y$370, 'Hourly Table'!D2505+2, 0)</f>
        <v>18.559999999999999</v>
      </c>
      <c r="I2505" s="10">
        <f>VLOOKUP(G2505,'PJM South (2018-2020)'!B$17528:C$26311,2,0)</f>
        <v>22.87</v>
      </c>
    </row>
    <row r="2506" spans="1:9" x14ac:dyDescent="0.25">
      <c r="A2506">
        <v>2020</v>
      </c>
      <c r="B2506">
        <v>4</v>
      </c>
      <c r="C2506">
        <v>14</v>
      </c>
      <c r="D2506">
        <v>8</v>
      </c>
      <c r="E2506">
        <v>3</v>
      </c>
      <c r="F2506" s="2">
        <f t="shared" si="39"/>
        <v>43935</v>
      </c>
      <c r="G2506" s="11">
        <v>43935.333333333336</v>
      </c>
      <c r="H2506" s="9">
        <f>VLOOKUP(F2506, 'Report Output'!$A$5:$Y$370, 'Hourly Table'!D2506+2, 0)</f>
        <v>18.350000000000001</v>
      </c>
      <c r="I2506" s="10">
        <f>VLOOKUP(G2506,'PJM South (2018-2020)'!B$17528:C$26311,2,0)</f>
        <v>16.32</v>
      </c>
    </row>
    <row r="2507" spans="1:9" x14ac:dyDescent="0.25">
      <c r="A2507">
        <v>2020</v>
      </c>
      <c r="B2507">
        <v>4</v>
      </c>
      <c r="C2507">
        <v>14</v>
      </c>
      <c r="D2507">
        <v>9</v>
      </c>
      <c r="E2507">
        <v>3</v>
      </c>
      <c r="F2507" s="2">
        <f t="shared" si="39"/>
        <v>43935</v>
      </c>
      <c r="G2507" s="11">
        <v>43935.375</v>
      </c>
      <c r="H2507" s="9">
        <f>VLOOKUP(F2507, 'Report Output'!$A$5:$Y$370, 'Hourly Table'!D2507+2, 0)</f>
        <v>18.52</v>
      </c>
      <c r="I2507" s="10">
        <f>VLOOKUP(G2507,'PJM South (2018-2020)'!B$17528:C$26311,2,0)</f>
        <v>16.39</v>
      </c>
    </row>
    <row r="2508" spans="1:9" x14ac:dyDescent="0.25">
      <c r="A2508">
        <v>2020</v>
      </c>
      <c r="B2508">
        <v>4</v>
      </c>
      <c r="C2508">
        <v>14</v>
      </c>
      <c r="D2508">
        <v>10</v>
      </c>
      <c r="E2508">
        <v>3</v>
      </c>
      <c r="F2508" s="2">
        <f t="shared" si="39"/>
        <v>43935</v>
      </c>
      <c r="G2508" s="11">
        <v>43935.416666666664</v>
      </c>
      <c r="H2508" s="9">
        <f>VLOOKUP(F2508, 'Report Output'!$A$5:$Y$370, 'Hourly Table'!D2508+2, 0)</f>
        <v>18.559999999999999</v>
      </c>
      <c r="I2508" s="10">
        <f>VLOOKUP(G2508,'PJM South (2018-2020)'!B$17528:C$26311,2,0)</f>
        <v>16.309999999999999</v>
      </c>
    </row>
    <row r="2509" spans="1:9" x14ac:dyDescent="0.25">
      <c r="A2509">
        <v>2020</v>
      </c>
      <c r="B2509">
        <v>4</v>
      </c>
      <c r="C2509">
        <v>14</v>
      </c>
      <c r="D2509">
        <v>11</v>
      </c>
      <c r="E2509">
        <v>3</v>
      </c>
      <c r="F2509" s="2">
        <f t="shared" si="39"/>
        <v>43935</v>
      </c>
      <c r="G2509" s="11">
        <v>43935.458333333336</v>
      </c>
      <c r="H2509" s="9">
        <f>VLOOKUP(F2509, 'Report Output'!$A$5:$Y$370, 'Hourly Table'!D2509+2, 0)</f>
        <v>18.100000000000001</v>
      </c>
      <c r="I2509" s="10">
        <f>VLOOKUP(G2509,'PJM South (2018-2020)'!B$17528:C$26311,2,0)</f>
        <v>15.61</v>
      </c>
    </row>
    <row r="2510" spans="1:9" x14ac:dyDescent="0.25">
      <c r="A2510">
        <v>2020</v>
      </c>
      <c r="B2510">
        <v>4</v>
      </c>
      <c r="C2510">
        <v>14</v>
      </c>
      <c r="D2510">
        <v>12</v>
      </c>
      <c r="E2510">
        <v>3</v>
      </c>
      <c r="F2510" s="2">
        <f t="shared" si="39"/>
        <v>43935</v>
      </c>
      <c r="G2510" s="11">
        <v>43935.5</v>
      </c>
      <c r="H2510" s="9">
        <f>VLOOKUP(F2510, 'Report Output'!$A$5:$Y$370, 'Hourly Table'!D2510+2, 0)</f>
        <v>18.399999999999999</v>
      </c>
      <c r="I2510" s="10">
        <f>VLOOKUP(G2510,'PJM South (2018-2020)'!B$17528:C$26311,2,0)</f>
        <v>15.63</v>
      </c>
    </row>
    <row r="2511" spans="1:9" x14ac:dyDescent="0.25">
      <c r="A2511">
        <v>2020</v>
      </c>
      <c r="B2511">
        <v>4</v>
      </c>
      <c r="C2511">
        <v>14</v>
      </c>
      <c r="D2511">
        <v>13</v>
      </c>
      <c r="E2511">
        <v>3</v>
      </c>
      <c r="F2511" s="2">
        <f t="shared" si="39"/>
        <v>43935</v>
      </c>
      <c r="G2511" s="11">
        <v>43935.541666666664</v>
      </c>
      <c r="H2511" s="9">
        <f>VLOOKUP(F2511, 'Report Output'!$A$5:$Y$370, 'Hourly Table'!D2511+2, 0)</f>
        <v>18.3</v>
      </c>
      <c r="I2511" s="10">
        <f>VLOOKUP(G2511,'PJM South (2018-2020)'!B$17528:C$26311,2,0)</f>
        <v>14.59</v>
      </c>
    </row>
    <row r="2512" spans="1:9" x14ac:dyDescent="0.25">
      <c r="A2512">
        <v>2020</v>
      </c>
      <c r="B2512">
        <v>4</v>
      </c>
      <c r="C2512">
        <v>14</v>
      </c>
      <c r="D2512">
        <v>14</v>
      </c>
      <c r="E2512">
        <v>3</v>
      </c>
      <c r="F2512" s="2">
        <f t="shared" si="39"/>
        <v>43935</v>
      </c>
      <c r="G2512" s="11">
        <v>43935.583333333336</v>
      </c>
      <c r="H2512" s="9">
        <f>VLOOKUP(F2512, 'Report Output'!$A$5:$Y$370, 'Hourly Table'!D2512+2, 0)</f>
        <v>18.329999999999998</v>
      </c>
      <c r="I2512" s="10">
        <f>VLOOKUP(G2512,'PJM South (2018-2020)'!B$17528:C$26311,2,0)</f>
        <v>14.37</v>
      </c>
    </row>
    <row r="2513" spans="1:9" x14ac:dyDescent="0.25">
      <c r="A2513">
        <v>2020</v>
      </c>
      <c r="B2513">
        <v>4</v>
      </c>
      <c r="C2513">
        <v>14</v>
      </c>
      <c r="D2513">
        <v>15</v>
      </c>
      <c r="E2513">
        <v>3</v>
      </c>
      <c r="F2513" s="2">
        <f t="shared" si="39"/>
        <v>43935</v>
      </c>
      <c r="G2513" s="11">
        <v>43935.625</v>
      </c>
      <c r="H2513" s="9">
        <f>VLOOKUP(F2513, 'Report Output'!$A$5:$Y$370, 'Hourly Table'!D2513+2, 0)</f>
        <v>18.55</v>
      </c>
      <c r="I2513" s="10">
        <f>VLOOKUP(G2513,'PJM South (2018-2020)'!B$17528:C$26311,2,0)</f>
        <v>13.97</v>
      </c>
    </row>
    <row r="2514" spans="1:9" x14ac:dyDescent="0.25">
      <c r="A2514">
        <v>2020</v>
      </c>
      <c r="B2514">
        <v>4</v>
      </c>
      <c r="C2514">
        <v>14</v>
      </c>
      <c r="D2514">
        <v>16</v>
      </c>
      <c r="E2514">
        <v>3</v>
      </c>
      <c r="F2514" s="2">
        <f t="shared" si="39"/>
        <v>43935</v>
      </c>
      <c r="G2514" s="11">
        <v>43935.666666666664</v>
      </c>
      <c r="H2514" s="9">
        <f>VLOOKUP(F2514, 'Report Output'!$A$5:$Y$370, 'Hourly Table'!D2514+2, 0)</f>
        <v>18.34</v>
      </c>
      <c r="I2514" s="10">
        <f>VLOOKUP(G2514,'PJM South (2018-2020)'!B$17528:C$26311,2,0)</f>
        <v>14.43</v>
      </c>
    </row>
    <row r="2515" spans="1:9" x14ac:dyDescent="0.25">
      <c r="A2515">
        <v>2020</v>
      </c>
      <c r="B2515">
        <v>4</v>
      </c>
      <c r="C2515">
        <v>14</v>
      </c>
      <c r="D2515">
        <v>17</v>
      </c>
      <c r="E2515">
        <v>3</v>
      </c>
      <c r="F2515" s="2">
        <f t="shared" si="39"/>
        <v>43935</v>
      </c>
      <c r="G2515" s="11">
        <v>43935.708333333336</v>
      </c>
      <c r="H2515" s="9">
        <f>VLOOKUP(F2515, 'Report Output'!$A$5:$Y$370, 'Hourly Table'!D2515+2, 0)</f>
        <v>18.27</v>
      </c>
      <c r="I2515" s="10">
        <f>VLOOKUP(G2515,'PJM South (2018-2020)'!B$17528:C$26311,2,0)</f>
        <v>13.09</v>
      </c>
    </row>
    <row r="2516" spans="1:9" x14ac:dyDescent="0.25">
      <c r="A2516">
        <v>2020</v>
      </c>
      <c r="B2516">
        <v>4</v>
      </c>
      <c r="C2516">
        <v>14</v>
      </c>
      <c r="D2516">
        <v>18</v>
      </c>
      <c r="E2516">
        <v>3</v>
      </c>
      <c r="F2516" s="2">
        <f t="shared" si="39"/>
        <v>43935</v>
      </c>
      <c r="G2516" s="11">
        <v>43935.75</v>
      </c>
      <c r="H2516" s="9">
        <f>VLOOKUP(F2516, 'Report Output'!$A$5:$Y$370, 'Hourly Table'!D2516+2, 0)</f>
        <v>18.23</v>
      </c>
      <c r="I2516" s="10">
        <f>VLOOKUP(G2516,'PJM South (2018-2020)'!B$17528:C$26311,2,0)</f>
        <v>14.02</v>
      </c>
    </row>
    <row r="2517" spans="1:9" x14ac:dyDescent="0.25">
      <c r="A2517">
        <v>2020</v>
      </c>
      <c r="B2517">
        <v>4</v>
      </c>
      <c r="C2517">
        <v>14</v>
      </c>
      <c r="D2517">
        <v>19</v>
      </c>
      <c r="E2517">
        <v>3</v>
      </c>
      <c r="F2517" s="2">
        <f t="shared" si="39"/>
        <v>43935</v>
      </c>
      <c r="G2517" s="11">
        <v>43935.791666666664</v>
      </c>
      <c r="H2517" s="9">
        <f>VLOOKUP(F2517, 'Report Output'!$A$5:$Y$370, 'Hourly Table'!D2517+2, 0)</f>
        <v>18.649999999999999</v>
      </c>
      <c r="I2517" s="10">
        <f>VLOOKUP(G2517,'PJM South (2018-2020)'!B$17528:C$26311,2,0)</f>
        <v>17.22</v>
      </c>
    </row>
    <row r="2518" spans="1:9" x14ac:dyDescent="0.25">
      <c r="A2518">
        <v>2020</v>
      </c>
      <c r="B2518">
        <v>4</v>
      </c>
      <c r="C2518">
        <v>14</v>
      </c>
      <c r="D2518">
        <v>20</v>
      </c>
      <c r="E2518">
        <v>3</v>
      </c>
      <c r="F2518" s="2">
        <f t="shared" si="39"/>
        <v>43935</v>
      </c>
      <c r="G2518" s="11">
        <v>43935.833333333336</v>
      </c>
      <c r="H2518" s="9">
        <f>VLOOKUP(F2518, 'Report Output'!$A$5:$Y$370, 'Hourly Table'!D2518+2, 0)</f>
        <v>18.84</v>
      </c>
      <c r="I2518" s="10">
        <f>VLOOKUP(G2518,'PJM South (2018-2020)'!B$17528:C$26311,2,0)</f>
        <v>21.92</v>
      </c>
    </row>
    <row r="2519" spans="1:9" x14ac:dyDescent="0.25">
      <c r="A2519">
        <v>2020</v>
      </c>
      <c r="B2519">
        <v>4</v>
      </c>
      <c r="C2519">
        <v>14</v>
      </c>
      <c r="D2519">
        <v>21</v>
      </c>
      <c r="E2519">
        <v>3</v>
      </c>
      <c r="F2519" s="2">
        <f t="shared" si="39"/>
        <v>43935</v>
      </c>
      <c r="G2519" s="11">
        <v>43935.875</v>
      </c>
      <c r="H2519" s="9">
        <f>VLOOKUP(F2519, 'Report Output'!$A$5:$Y$370, 'Hourly Table'!D2519+2, 0)</f>
        <v>19.16</v>
      </c>
      <c r="I2519" s="10">
        <f>VLOOKUP(G2519,'PJM South (2018-2020)'!B$17528:C$26311,2,0)</f>
        <v>22.52</v>
      </c>
    </row>
    <row r="2520" spans="1:9" x14ac:dyDescent="0.25">
      <c r="A2520">
        <v>2020</v>
      </c>
      <c r="B2520">
        <v>4</v>
      </c>
      <c r="C2520">
        <v>14</v>
      </c>
      <c r="D2520">
        <v>22</v>
      </c>
      <c r="E2520">
        <v>3</v>
      </c>
      <c r="F2520" s="2">
        <f t="shared" si="39"/>
        <v>43935</v>
      </c>
      <c r="G2520" s="11">
        <v>43935.916666666664</v>
      </c>
      <c r="H2520" s="9">
        <f>VLOOKUP(F2520, 'Report Output'!$A$5:$Y$370, 'Hourly Table'!D2520+2, 0)</f>
        <v>18.97</v>
      </c>
      <c r="I2520" s="10">
        <f>VLOOKUP(G2520,'PJM South (2018-2020)'!B$17528:C$26311,2,0)</f>
        <v>25.61</v>
      </c>
    </row>
    <row r="2521" spans="1:9" x14ac:dyDescent="0.25">
      <c r="A2521">
        <v>2020</v>
      </c>
      <c r="B2521">
        <v>4</v>
      </c>
      <c r="C2521">
        <v>14</v>
      </c>
      <c r="D2521">
        <v>23</v>
      </c>
      <c r="E2521">
        <v>3</v>
      </c>
      <c r="F2521" s="2">
        <f t="shared" si="39"/>
        <v>43935</v>
      </c>
      <c r="G2521" s="11">
        <v>43935.958333333336</v>
      </c>
      <c r="H2521" s="9">
        <f>VLOOKUP(F2521, 'Report Output'!$A$5:$Y$370, 'Hourly Table'!D2521+2, 0)</f>
        <v>19.05</v>
      </c>
      <c r="I2521" s="10">
        <f>VLOOKUP(G2521,'PJM South (2018-2020)'!B$17528:C$26311,2,0)</f>
        <v>17.29</v>
      </c>
    </row>
    <row r="2522" spans="1:9" x14ac:dyDescent="0.25">
      <c r="A2522">
        <v>2020</v>
      </c>
      <c r="B2522">
        <v>4</v>
      </c>
      <c r="C2522">
        <v>15</v>
      </c>
      <c r="D2522">
        <v>0</v>
      </c>
      <c r="E2522">
        <v>4</v>
      </c>
      <c r="F2522" s="2">
        <f t="shared" si="39"/>
        <v>43936</v>
      </c>
      <c r="G2522" s="11">
        <v>43936</v>
      </c>
      <c r="H2522" s="9">
        <f>VLOOKUP(F2522, 'Report Output'!$A$5:$Y$370, 'Hourly Table'!D2522+2, 0)</f>
        <v>18.760000000000002</v>
      </c>
      <c r="I2522" s="10">
        <f>VLOOKUP(G2522,'PJM South (2018-2020)'!B$17528:C$26311,2,0)</f>
        <v>15.67</v>
      </c>
    </row>
    <row r="2523" spans="1:9" x14ac:dyDescent="0.25">
      <c r="A2523">
        <v>2020</v>
      </c>
      <c r="B2523">
        <v>4</v>
      </c>
      <c r="C2523">
        <v>15</v>
      </c>
      <c r="D2523">
        <v>1</v>
      </c>
      <c r="E2523">
        <v>4</v>
      </c>
      <c r="F2523" s="2">
        <f t="shared" si="39"/>
        <v>43936</v>
      </c>
      <c r="G2523" s="11">
        <v>43936.041666666664</v>
      </c>
      <c r="H2523" s="9">
        <f>VLOOKUP(F2523, 'Report Output'!$A$5:$Y$370, 'Hourly Table'!D2523+2, 0)</f>
        <v>18.78</v>
      </c>
      <c r="I2523" s="10">
        <f>VLOOKUP(G2523,'PJM South (2018-2020)'!B$17528:C$26311,2,0)</f>
        <v>18.36</v>
      </c>
    </row>
    <row r="2524" spans="1:9" x14ac:dyDescent="0.25">
      <c r="A2524">
        <v>2020</v>
      </c>
      <c r="B2524">
        <v>4</v>
      </c>
      <c r="C2524">
        <v>15</v>
      </c>
      <c r="D2524">
        <v>2</v>
      </c>
      <c r="E2524">
        <v>4</v>
      </c>
      <c r="F2524" s="2">
        <f t="shared" si="39"/>
        <v>43936</v>
      </c>
      <c r="G2524" s="11">
        <v>43936.083333333336</v>
      </c>
      <c r="H2524" s="9">
        <f>VLOOKUP(F2524, 'Report Output'!$A$5:$Y$370, 'Hourly Table'!D2524+2, 0)</f>
        <v>18.84</v>
      </c>
      <c r="I2524" s="10">
        <f>VLOOKUP(G2524,'PJM South (2018-2020)'!B$17528:C$26311,2,0)</f>
        <v>17.53</v>
      </c>
    </row>
    <row r="2525" spans="1:9" x14ac:dyDescent="0.25">
      <c r="A2525">
        <v>2020</v>
      </c>
      <c r="B2525">
        <v>4</v>
      </c>
      <c r="C2525">
        <v>15</v>
      </c>
      <c r="D2525">
        <v>3</v>
      </c>
      <c r="E2525">
        <v>4</v>
      </c>
      <c r="F2525" s="2">
        <f t="shared" si="39"/>
        <v>43936</v>
      </c>
      <c r="G2525" s="11">
        <v>43936.125</v>
      </c>
      <c r="H2525" s="9">
        <f>VLOOKUP(F2525, 'Report Output'!$A$5:$Y$370, 'Hourly Table'!D2525+2, 0)</f>
        <v>18.84</v>
      </c>
      <c r="I2525" s="10">
        <f>VLOOKUP(G2525,'PJM South (2018-2020)'!B$17528:C$26311,2,0)</f>
        <v>16.190000000000001</v>
      </c>
    </row>
    <row r="2526" spans="1:9" x14ac:dyDescent="0.25">
      <c r="A2526">
        <v>2020</v>
      </c>
      <c r="B2526">
        <v>4</v>
      </c>
      <c r="C2526">
        <v>15</v>
      </c>
      <c r="D2526">
        <v>4</v>
      </c>
      <c r="E2526">
        <v>4</v>
      </c>
      <c r="F2526" s="2">
        <f t="shared" si="39"/>
        <v>43936</v>
      </c>
      <c r="G2526" s="11">
        <v>43936.166666666664</v>
      </c>
      <c r="H2526" s="9">
        <f>VLOOKUP(F2526, 'Report Output'!$A$5:$Y$370, 'Hourly Table'!D2526+2, 0)</f>
        <v>18.82</v>
      </c>
      <c r="I2526" s="10">
        <f>VLOOKUP(G2526,'PJM South (2018-2020)'!B$17528:C$26311,2,0)</f>
        <v>18.29</v>
      </c>
    </row>
    <row r="2527" spans="1:9" x14ac:dyDescent="0.25">
      <c r="A2527">
        <v>2020</v>
      </c>
      <c r="B2527">
        <v>4</v>
      </c>
      <c r="C2527">
        <v>15</v>
      </c>
      <c r="D2527">
        <v>5</v>
      </c>
      <c r="E2527">
        <v>4</v>
      </c>
      <c r="F2527" s="2">
        <f t="shared" si="39"/>
        <v>43936</v>
      </c>
      <c r="G2527" s="11">
        <v>43936.208333333336</v>
      </c>
      <c r="H2527" s="9">
        <f>VLOOKUP(F2527, 'Report Output'!$A$5:$Y$370, 'Hourly Table'!D2527+2, 0)</f>
        <v>19.27</v>
      </c>
      <c r="I2527" s="10">
        <f>VLOOKUP(G2527,'PJM South (2018-2020)'!B$17528:C$26311,2,0)</f>
        <v>17.100000000000001</v>
      </c>
    </row>
    <row r="2528" spans="1:9" x14ac:dyDescent="0.25">
      <c r="A2528">
        <v>2020</v>
      </c>
      <c r="B2528">
        <v>4</v>
      </c>
      <c r="C2528">
        <v>15</v>
      </c>
      <c r="D2528">
        <v>6</v>
      </c>
      <c r="E2528">
        <v>4</v>
      </c>
      <c r="F2528" s="2">
        <f t="shared" si="39"/>
        <v>43936</v>
      </c>
      <c r="G2528" s="11">
        <v>43936.25</v>
      </c>
      <c r="H2528" s="9">
        <f>VLOOKUP(F2528, 'Report Output'!$A$5:$Y$370, 'Hourly Table'!D2528+2, 0)</f>
        <v>19.899999999999999</v>
      </c>
      <c r="I2528" s="10">
        <f>VLOOKUP(G2528,'PJM South (2018-2020)'!B$17528:C$26311,2,0)</f>
        <v>15.74</v>
      </c>
    </row>
    <row r="2529" spans="1:9" x14ac:dyDescent="0.25">
      <c r="A2529">
        <v>2020</v>
      </c>
      <c r="B2529">
        <v>4</v>
      </c>
      <c r="C2529">
        <v>15</v>
      </c>
      <c r="D2529">
        <v>7</v>
      </c>
      <c r="E2529">
        <v>4</v>
      </c>
      <c r="F2529" s="2">
        <f t="shared" si="39"/>
        <v>43936</v>
      </c>
      <c r="G2529" s="11">
        <v>43936.291666666664</v>
      </c>
      <c r="H2529" s="9">
        <f>VLOOKUP(F2529, 'Report Output'!$A$5:$Y$370, 'Hourly Table'!D2529+2, 0)</f>
        <v>19.72</v>
      </c>
      <c r="I2529" s="10">
        <f>VLOOKUP(G2529,'PJM South (2018-2020)'!B$17528:C$26311,2,0)</f>
        <v>18.309999999999999</v>
      </c>
    </row>
    <row r="2530" spans="1:9" x14ac:dyDescent="0.25">
      <c r="A2530">
        <v>2020</v>
      </c>
      <c r="B2530">
        <v>4</v>
      </c>
      <c r="C2530">
        <v>15</v>
      </c>
      <c r="D2530">
        <v>8</v>
      </c>
      <c r="E2530">
        <v>4</v>
      </c>
      <c r="F2530" s="2">
        <f t="shared" si="39"/>
        <v>43936</v>
      </c>
      <c r="G2530" s="11">
        <v>43936.333333333336</v>
      </c>
      <c r="H2530" s="9">
        <f>VLOOKUP(F2530, 'Report Output'!$A$5:$Y$370, 'Hourly Table'!D2530+2, 0)</f>
        <v>19.399999999999999</v>
      </c>
      <c r="I2530" s="10">
        <f>VLOOKUP(G2530,'PJM South (2018-2020)'!B$17528:C$26311,2,0)</f>
        <v>19.420000000000002</v>
      </c>
    </row>
    <row r="2531" spans="1:9" x14ac:dyDescent="0.25">
      <c r="A2531">
        <v>2020</v>
      </c>
      <c r="B2531">
        <v>4</v>
      </c>
      <c r="C2531">
        <v>15</v>
      </c>
      <c r="D2531">
        <v>9</v>
      </c>
      <c r="E2531">
        <v>4</v>
      </c>
      <c r="F2531" s="2">
        <f t="shared" si="39"/>
        <v>43936</v>
      </c>
      <c r="G2531" s="11">
        <v>43936.375</v>
      </c>
      <c r="H2531" s="9">
        <f>VLOOKUP(F2531, 'Report Output'!$A$5:$Y$370, 'Hourly Table'!D2531+2, 0)</f>
        <v>19.12</v>
      </c>
      <c r="I2531" s="10">
        <f>VLOOKUP(G2531,'PJM South (2018-2020)'!B$17528:C$26311,2,0)</f>
        <v>18.72</v>
      </c>
    </row>
    <row r="2532" spans="1:9" x14ac:dyDescent="0.25">
      <c r="A2532">
        <v>2020</v>
      </c>
      <c r="B2532">
        <v>4</v>
      </c>
      <c r="C2532">
        <v>15</v>
      </c>
      <c r="D2532">
        <v>10</v>
      </c>
      <c r="E2532">
        <v>4</v>
      </c>
      <c r="F2532" s="2">
        <f t="shared" si="39"/>
        <v>43936</v>
      </c>
      <c r="G2532" s="11">
        <v>43936.416666666664</v>
      </c>
      <c r="H2532" s="9">
        <f>VLOOKUP(F2532, 'Report Output'!$A$5:$Y$370, 'Hourly Table'!D2532+2, 0)</f>
        <v>19.010000000000002</v>
      </c>
      <c r="I2532" s="10">
        <f>VLOOKUP(G2532,'PJM South (2018-2020)'!B$17528:C$26311,2,0)</f>
        <v>17.75</v>
      </c>
    </row>
    <row r="2533" spans="1:9" x14ac:dyDescent="0.25">
      <c r="A2533">
        <v>2020</v>
      </c>
      <c r="B2533">
        <v>4</v>
      </c>
      <c r="C2533">
        <v>15</v>
      </c>
      <c r="D2533">
        <v>11</v>
      </c>
      <c r="E2533">
        <v>4</v>
      </c>
      <c r="F2533" s="2">
        <f t="shared" si="39"/>
        <v>43936</v>
      </c>
      <c r="G2533" s="11">
        <v>43936.458333333336</v>
      </c>
      <c r="H2533" s="9">
        <f>VLOOKUP(F2533, 'Report Output'!$A$5:$Y$370, 'Hourly Table'!D2533+2, 0)</f>
        <v>18.98</v>
      </c>
      <c r="I2533" s="10">
        <f>VLOOKUP(G2533,'PJM South (2018-2020)'!B$17528:C$26311,2,0)</f>
        <v>16.27</v>
      </c>
    </row>
    <row r="2534" spans="1:9" x14ac:dyDescent="0.25">
      <c r="A2534">
        <v>2020</v>
      </c>
      <c r="B2534">
        <v>4</v>
      </c>
      <c r="C2534">
        <v>15</v>
      </c>
      <c r="D2534">
        <v>12</v>
      </c>
      <c r="E2534">
        <v>4</v>
      </c>
      <c r="F2534" s="2">
        <f t="shared" si="39"/>
        <v>43936</v>
      </c>
      <c r="G2534" s="11">
        <v>43936.5</v>
      </c>
      <c r="H2534" s="9">
        <f>VLOOKUP(F2534, 'Report Output'!$A$5:$Y$370, 'Hourly Table'!D2534+2, 0)</f>
        <v>18.559999999999999</v>
      </c>
      <c r="I2534" s="10">
        <f>VLOOKUP(G2534,'PJM South (2018-2020)'!B$17528:C$26311,2,0)</f>
        <v>16.440000000000001</v>
      </c>
    </row>
    <row r="2535" spans="1:9" x14ac:dyDescent="0.25">
      <c r="A2535">
        <v>2020</v>
      </c>
      <c r="B2535">
        <v>4</v>
      </c>
      <c r="C2535">
        <v>15</v>
      </c>
      <c r="D2535">
        <v>13</v>
      </c>
      <c r="E2535">
        <v>4</v>
      </c>
      <c r="F2535" s="2">
        <f t="shared" si="39"/>
        <v>43936</v>
      </c>
      <c r="G2535" s="11">
        <v>43936.541666666664</v>
      </c>
      <c r="H2535" s="9">
        <f>VLOOKUP(F2535, 'Report Output'!$A$5:$Y$370, 'Hourly Table'!D2535+2, 0)</f>
        <v>18.350000000000001</v>
      </c>
      <c r="I2535" s="10">
        <f>VLOOKUP(G2535,'PJM South (2018-2020)'!B$17528:C$26311,2,0)</f>
        <v>12.33</v>
      </c>
    </row>
    <row r="2536" spans="1:9" x14ac:dyDescent="0.25">
      <c r="A2536">
        <v>2020</v>
      </c>
      <c r="B2536">
        <v>4</v>
      </c>
      <c r="C2536">
        <v>15</v>
      </c>
      <c r="D2536">
        <v>14</v>
      </c>
      <c r="E2536">
        <v>4</v>
      </c>
      <c r="F2536" s="2">
        <f t="shared" si="39"/>
        <v>43936</v>
      </c>
      <c r="G2536" s="11">
        <v>43936.583333333336</v>
      </c>
      <c r="H2536" s="9">
        <f>VLOOKUP(F2536, 'Report Output'!$A$5:$Y$370, 'Hourly Table'!D2536+2, 0)</f>
        <v>17.43</v>
      </c>
      <c r="I2536" s="10">
        <f>VLOOKUP(G2536,'PJM South (2018-2020)'!B$17528:C$26311,2,0)</f>
        <v>6.58</v>
      </c>
    </row>
    <row r="2537" spans="1:9" x14ac:dyDescent="0.25">
      <c r="A2537">
        <v>2020</v>
      </c>
      <c r="B2537">
        <v>4</v>
      </c>
      <c r="C2537">
        <v>15</v>
      </c>
      <c r="D2537">
        <v>15</v>
      </c>
      <c r="E2537">
        <v>4</v>
      </c>
      <c r="F2537" s="2">
        <f t="shared" si="39"/>
        <v>43936</v>
      </c>
      <c r="G2537" s="11">
        <v>43936.625</v>
      </c>
      <c r="H2537" s="9">
        <f>VLOOKUP(F2537, 'Report Output'!$A$5:$Y$370, 'Hourly Table'!D2537+2, 0)</f>
        <v>16.82</v>
      </c>
      <c r="I2537" s="10">
        <f>VLOOKUP(G2537,'PJM South (2018-2020)'!B$17528:C$26311,2,0)</f>
        <v>11.46</v>
      </c>
    </row>
    <row r="2538" spans="1:9" x14ac:dyDescent="0.25">
      <c r="A2538">
        <v>2020</v>
      </c>
      <c r="B2538">
        <v>4</v>
      </c>
      <c r="C2538">
        <v>15</v>
      </c>
      <c r="D2538">
        <v>16</v>
      </c>
      <c r="E2538">
        <v>4</v>
      </c>
      <c r="F2538" s="2">
        <f t="shared" si="39"/>
        <v>43936</v>
      </c>
      <c r="G2538" s="11">
        <v>43936.666666666664</v>
      </c>
      <c r="H2538" s="9">
        <f>VLOOKUP(F2538, 'Report Output'!$A$5:$Y$370, 'Hourly Table'!D2538+2, 0)</f>
        <v>15.96</v>
      </c>
      <c r="I2538" s="10">
        <f>VLOOKUP(G2538,'PJM South (2018-2020)'!B$17528:C$26311,2,0)</f>
        <v>12.42</v>
      </c>
    </row>
    <row r="2539" spans="1:9" x14ac:dyDescent="0.25">
      <c r="A2539">
        <v>2020</v>
      </c>
      <c r="B2539">
        <v>4</v>
      </c>
      <c r="C2539">
        <v>15</v>
      </c>
      <c r="D2539">
        <v>17</v>
      </c>
      <c r="E2539">
        <v>4</v>
      </c>
      <c r="F2539" s="2">
        <f t="shared" si="39"/>
        <v>43936</v>
      </c>
      <c r="G2539" s="11">
        <v>43936.708333333336</v>
      </c>
      <c r="H2539" s="9">
        <f>VLOOKUP(F2539, 'Report Output'!$A$5:$Y$370, 'Hourly Table'!D2539+2, 0)</f>
        <v>17.43</v>
      </c>
      <c r="I2539" s="10">
        <f>VLOOKUP(G2539,'PJM South (2018-2020)'!B$17528:C$26311,2,0)</f>
        <v>13.1</v>
      </c>
    </row>
    <row r="2540" spans="1:9" x14ac:dyDescent="0.25">
      <c r="A2540">
        <v>2020</v>
      </c>
      <c r="B2540">
        <v>4</v>
      </c>
      <c r="C2540">
        <v>15</v>
      </c>
      <c r="D2540">
        <v>18</v>
      </c>
      <c r="E2540">
        <v>4</v>
      </c>
      <c r="F2540" s="2">
        <f t="shared" si="39"/>
        <v>43936</v>
      </c>
      <c r="G2540" s="11">
        <v>43936.75</v>
      </c>
      <c r="H2540" s="9">
        <f>VLOOKUP(F2540, 'Report Output'!$A$5:$Y$370, 'Hourly Table'!D2540+2, 0)</f>
        <v>17.84</v>
      </c>
      <c r="I2540" s="10">
        <f>VLOOKUP(G2540,'PJM South (2018-2020)'!B$17528:C$26311,2,0)</f>
        <v>14.31</v>
      </c>
    </row>
    <row r="2541" spans="1:9" x14ac:dyDescent="0.25">
      <c r="A2541">
        <v>2020</v>
      </c>
      <c r="B2541">
        <v>4</v>
      </c>
      <c r="C2541">
        <v>15</v>
      </c>
      <c r="D2541">
        <v>19</v>
      </c>
      <c r="E2541">
        <v>4</v>
      </c>
      <c r="F2541" s="2">
        <f t="shared" si="39"/>
        <v>43936</v>
      </c>
      <c r="G2541" s="11">
        <v>43936.791666666664</v>
      </c>
      <c r="H2541" s="9">
        <f>VLOOKUP(F2541, 'Report Output'!$A$5:$Y$370, 'Hourly Table'!D2541+2, 0)</f>
        <v>18.18</v>
      </c>
      <c r="I2541" s="10">
        <f>VLOOKUP(G2541,'PJM South (2018-2020)'!B$17528:C$26311,2,0)</f>
        <v>-9.2799999999999994</v>
      </c>
    </row>
    <row r="2542" spans="1:9" x14ac:dyDescent="0.25">
      <c r="A2542">
        <v>2020</v>
      </c>
      <c r="B2542">
        <v>4</v>
      </c>
      <c r="C2542">
        <v>15</v>
      </c>
      <c r="D2542">
        <v>20</v>
      </c>
      <c r="E2542">
        <v>4</v>
      </c>
      <c r="F2542" s="2">
        <f t="shared" si="39"/>
        <v>43936</v>
      </c>
      <c r="G2542" s="11">
        <v>43936.833333333336</v>
      </c>
      <c r="H2542" s="9">
        <f>VLOOKUP(F2542, 'Report Output'!$A$5:$Y$370, 'Hourly Table'!D2542+2, 0)</f>
        <v>18.38</v>
      </c>
      <c r="I2542" s="10">
        <f>VLOOKUP(G2542,'PJM South (2018-2020)'!B$17528:C$26311,2,0)</f>
        <v>15.16</v>
      </c>
    </row>
    <row r="2543" spans="1:9" x14ac:dyDescent="0.25">
      <c r="A2543">
        <v>2020</v>
      </c>
      <c r="B2543">
        <v>4</v>
      </c>
      <c r="C2543">
        <v>15</v>
      </c>
      <c r="D2543">
        <v>21</v>
      </c>
      <c r="E2543">
        <v>4</v>
      </c>
      <c r="F2543" s="2">
        <f t="shared" si="39"/>
        <v>43936</v>
      </c>
      <c r="G2543" s="11">
        <v>43936.875</v>
      </c>
      <c r="H2543" s="9">
        <f>VLOOKUP(F2543, 'Report Output'!$A$5:$Y$370, 'Hourly Table'!D2543+2, 0)</f>
        <v>18.29</v>
      </c>
      <c r="I2543" s="10">
        <f>VLOOKUP(G2543,'PJM South (2018-2020)'!B$17528:C$26311,2,0)</f>
        <v>15.84</v>
      </c>
    </row>
    <row r="2544" spans="1:9" x14ac:dyDescent="0.25">
      <c r="A2544">
        <v>2020</v>
      </c>
      <c r="B2544">
        <v>4</v>
      </c>
      <c r="C2544">
        <v>15</v>
      </c>
      <c r="D2544">
        <v>22</v>
      </c>
      <c r="E2544">
        <v>4</v>
      </c>
      <c r="F2544" s="2">
        <f t="shared" si="39"/>
        <v>43936</v>
      </c>
      <c r="G2544" s="11">
        <v>43936.916666666664</v>
      </c>
      <c r="H2544" s="9">
        <f>VLOOKUP(F2544, 'Report Output'!$A$5:$Y$370, 'Hourly Table'!D2544+2, 0)</f>
        <v>18.37</v>
      </c>
      <c r="I2544" s="10">
        <f>VLOOKUP(G2544,'PJM South (2018-2020)'!B$17528:C$26311,2,0)</f>
        <v>15.18</v>
      </c>
    </row>
    <row r="2545" spans="1:9" x14ac:dyDescent="0.25">
      <c r="A2545">
        <v>2020</v>
      </c>
      <c r="B2545">
        <v>4</v>
      </c>
      <c r="C2545">
        <v>15</v>
      </c>
      <c r="D2545">
        <v>23</v>
      </c>
      <c r="E2545">
        <v>4</v>
      </c>
      <c r="F2545" s="2">
        <f t="shared" si="39"/>
        <v>43936</v>
      </c>
      <c r="G2545" s="11">
        <v>43936.958333333336</v>
      </c>
      <c r="H2545" s="9">
        <f>VLOOKUP(F2545, 'Report Output'!$A$5:$Y$370, 'Hourly Table'!D2545+2, 0)</f>
        <v>18.23</v>
      </c>
      <c r="I2545" s="10">
        <f>VLOOKUP(G2545,'PJM South (2018-2020)'!B$17528:C$26311,2,0)</f>
        <v>15.49</v>
      </c>
    </row>
    <row r="2546" spans="1:9" x14ac:dyDescent="0.25">
      <c r="A2546">
        <v>2020</v>
      </c>
      <c r="B2546">
        <v>4</v>
      </c>
      <c r="C2546">
        <v>16</v>
      </c>
      <c r="D2546">
        <v>0</v>
      </c>
      <c r="E2546">
        <v>5</v>
      </c>
      <c r="F2546" s="2">
        <f t="shared" si="39"/>
        <v>43937</v>
      </c>
      <c r="G2546" s="11">
        <v>43937</v>
      </c>
      <c r="H2546" s="9">
        <f>VLOOKUP(F2546, 'Report Output'!$A$5:$Y$370, 'Hourly Table'!D2546+2, 0)</f>
        <v>18.11</v>
      </c>
      <c r="I2546" s="10">
        <f>VLOOKUP(G2546,'PJM South (2018-2020)'!B$17528:C$26311,2,0)</f>
        <v>15.67</v>
      </c>
    </row>
    <row r="2547" spans="1:9" x14ac:dyDescent="0.25">
      <c r="A2547">
        <v>2020</v>
      </c>
      <c r="B2547">
        <v>4</v>
      </c>
      <c r="C2547">
        <v>16</v>
      </c>
      <c r="D2547">
        <v>1</v>
      </c>
      <c r="E2547">
        <v>5</v>
      </c>
      <c r="F2547" s="2">
        <f t="shared" si="39"/>
        <v>43937</v>
      </c>
      <c r="G2547" s="11">
        <v>43937.041666666664</v>
      </c>
      <c r="H2547" s="9">
        <f>VLOOKUP(F2547, 'Report Output'!$A$5:$Y$370, 'Hourly Table'!D2547+2, 0)</f>
        <v>18.23</v>
      </c>
      <c r="I2547" s="10">
        <f>VLOOKUP(G2547,'PJM South (2018-2020)'!B$17528:C$26311,2,0)</f>
        <v>18.28</v>
      </c>
    </row>
    <row r="2548" spans="1:9" x14ac:dyDescent="0.25">
      <c r="A2548">
        <v>2020</v>
      </c>
      <c r="B2548">
        <v>4</v>
      </c>
      <c r="C2548">
        <v>16</v>
      </c>
      <c r="D2548">
        <v>2</v>
      </c>
      <c r="E2548">
        <v>5</v>
      </c>
      <c r="F2548" s="2">
        <f t="shared" si="39"/>
        <v>43937</v>
      </c>
      <c r="G2548" s="11">
        <v>43937.083333333336</v>
      </c>
      <c r="H2548" s="9">
        <f>VLOOKUP(F2548, 'Report Output'!$A$5:$Y$370, 'Hourly Table'!D2548+2, 0)</f>
        <v>18.32</v>
      </c>
      <c r="I2548" s="10">
        <f>VLOOKUP(G2548,'PJM South (2018-2020)'!B$17528:C$26311,2,0)</f>
        <v>17.579999999999998</v>
      </c>
    </row>
    <row r="2549" spans="1:9" x14ac:dyDescent="0.25">
      <c r="A2549">
        <v>2020</v>
      </c>
      <c r="B2549">
        <v>4</v>
      </c>
      <c r="C2549">
        <v>16</v>
      </c>
      <c r="D2549">
        <v>3</v>
      </c>
      <c r="E2549">
        <v>5</v>
      </c>
      <c r="F2549" s="2">
        <f t="shared" si="39"/>
        <v>43937</v>
      </c>
      <c r="G2549" s="11">
        <v>43937.125</v>
      </c>
      <c r="H2549" s="9">
        <f>VLOOKUP(F2549, 'Report Output'!$A$5:$Y$370, 'Hourly Table'!D2549+2, 0)</f>
        <v>18.510000000000002</v>
      </c>
      <c r="I2549" s="10">
        <f>VLOOKUP(G2549,'PJM South (2018-2020)'!B$17528:C$26311,2,0)</f>
        <v>17.18</v>
      </c>
    </row>
    <row r="2550" spans="1:9" x14ac:dyDescent="0.25">
      <c r="A2550">
        <v>2020</v>
      </c>
      <c r="B2550">
        <v>4</v>
      </c>
      <c r="C2550">
        <v>16</v>
      </c>
      <c r="D2550">
        <v>4</v>
      </c>
      <c r="E2550">
        <v>5</v>
      </c>
      <c r="F2550" s="2">
        <f t="shared" si="39"/>
        <v>43937</v>
      </c>
      <c r="G2550" s="11">
        <v>43937.166666666664</v>
      </c>
      <c r="H2550" s="9">
        <f>VLOOKUP(F2550, 'Report Output'!$A$5:$Y$370, 'Hourly Table'!D2550+2, 0)</f>
        <v>18.89</v>
      </c>
      <c r="I2550" s="10">
        <f>VLOOKUP(G2550,'PJM South (2018-2020)'!B$17528:C$26311,2,0)</f>
        <v>17.78</v>
      </c>
    </row>
    <row r="2551" spans="1:9" x14ac:dyDescent="0.25">
      <c r="A2551">
        <v>2020</v>
      </c>
      <c r="B2551">
        <v>4</v>
      </c>
      <c r="C2551">
        <v>16</v>
      </c>
      <c r="D2551">
        <v>5</v>
      </c>
      <c r="E2551">
        <v>5</v>
      </c>
      <c r="F2551" s="2">
        <f t="shared" si="39"/>
        <v>43937</v>
      </c>
      <c r="G2551" s="11">
        <v>43937.208333333336</v>
      </c>
      <c r="H2551" s="9">
        <f>VLOOKUP(F2551, 'Report Output'!$A$5:$Y$370, 'Hourly Table'!D2551+2, 0)</f>
        <v>19.23</v>
      </c>
      <c r="I2551" s="10">
        <f>VLOOKUP(G2551,'PJM South (2018-2020)'!B$17528:C$26311,2,0)</f>
        <v>21.44</v>
      </c>
    </row>
    <row r="2552" spans="1:9" x14ac:dyDescent="0.25">
      <c r="A2552">
        <v>2020</v>
      </c>
      <c r="B2552">
        <v>4</v>
      </c>
      <c r="C2552">
        <v>16</v>
      </c>
      <c r="D2552">
        <v>6</v>
      </c>
      <c r="E2552">
        <v>5</v>
      </c>
      <c r="F2552" s="2">
        <f t="shared" si="39"/>
        <v>43937</v>
      </c>
      <c r="G2552" s="11">
        <v>43937.25</v>
      </c>
      <c r="H2552" s="9">
        <f>VLOOKUP(F2552, 'Report Output'!$A$5:$Y$370, 'Hourly Table'!D2552+2, 0)</f>
        <v>19.55</v>
      </c>
      <c r="I2552" s="10">
        <f>VLOOKUP(G2552,'PJM South (2018-2020)'!B$17528:C$26311,2,0)</f>
        <v>18.8</v>
      </c>
    </row>
    <row r="2553" spans="1:9" x14ac:dyDescent="0.25">
      <c r="A2553">
        <v>2020</v>
      </c>
      <c r="B2553">
        <v>4</v>
      </c>
      <c r="C2553">
        <v>16</v>
      </c>
      <c r="D2553">
        <v>7</v>
      </c>
      <c r="E2553">
        <v>5</v>
      </c>
      <c r="F2553" s="2">
        <f t="shared" si="39"/>
        <v>43937</v>
      </c>
      <c r="G2553" s="11">
        <v>43937.291666666664</v>
      </c>
      <c r="H2553" s="9">
        <f>VLOOKUP(F2553, 'Report Output'!$A$5:$Y$370, 'Hourly Table'!D2553+2, 0)</f>
        <v>19.670000000000002</v>
      </c>
      <c r="I2553" s="10">
        <f>VLOOKUP(G2553,'PJM South (2018-2020)'!B$17528:C$26311,2,0)</f>
        <v>24.62</v>
      </c>
    </row>
    <row r="2554" spans="1:9" x14ac:dyDescent="0.25">
      <c r="A2554">
        <v>2020</v>
      </c>
      <c r="B2554">
        <v>4</v>
      </c>
      <c r="C2554">
        <v>16</v>
      </c>
      <c r="D2554">
        <v>8</v>
      </c>
      <c r="E2554">
        <v>5</v>
      </c>
      <c r="F2554" s="2">
        <f t="shared" si="39"/>
        <v>43937</v>
      </c>
      <c r="G2554" s="11">
        <v>43937.333333333336</v>
      </c>
      <c r="H2554" s="9">
        <f>VLOOKUP(F2554, 'Report Output'!$A$5:$Y$370, 'Hourly Table'!D2554+2, 0)</f>
        <v>19.239999999999998</v>
      </c>
      <c r="I2554" s="10">
        <f>VLOOKUP(G2554,'PJM South (2018-2020)'!B$17528:C$26311,2,0)</f>
        <v>23.21</v>
      </c>
    </row>
    <row r="2555" spans="1:9" x14ac:dyDescent="0.25">
      <c r="A2555">
        <v>2020</v>
      </c>
      <c r="B2555">
        <v>4</v>
      </c>
      <c r="C2555">
        <v>16</v>
      </c>
      <c r="D2555">
        <v>9</v>
      </c>
      <c r="E2555">
        <v>5</v>
      </c>
      <c r="F2555" s="2">
        <f t="shared" si="39"/>
        <v>43937</v>
      </c>
      <c r="G2555" s="11">
        <v>43937.375</v>
      </c>
      <c r="H2555" s="9">
        <f>VLOOKUP(F2555, 'Report Output'!$A$5:$Y$370, 'Hourly Table'!D2555+2, 0)</f>
        <v>18.89</v>
      </c>
      <c r="I2555" s="10">
        <f>VLOOKUP(G2555,'PJM South (2018-2020)'!B$17528:C$26311,2,0)</f>
        <v>17.809999999999999</v>
      </c>
    </row>
    <row r="2556" spans="1:9" x14ac:dyDescent="0.25">
      <c r="A2556">
        <v>2020</v>
      </c>
      <c r="B2556">
        <v>4</v>
      </c>
      <c r="C2556">
        <v>16</v>
      </c>
      <c r="D2556">
        <v>10</v>
      </c>
      <c r="E2556">
        <v>5</v>
      </c>
      <c r="F2556" s="2">
        <f t="shared" si="39"/>
        <v>43937</v>
      </c>
      <c r="G2556" s="11">
        <v>43937.416666666664</v>
      </c>
      <c r="H2556" s="9">
        <f>VLOOKUP(F2556, 'Report Output'!$A$5:$Y$370, 'Hourly Table'!D2556+2, 0)</f>
        <v>18.68</v>
      </c>
      <c r="I2556" s="10">
        <f>VLOOKUP(G2556,'PJM South (2018-2020)'!B$17528:C$26311,2,0)</f>
        <v>17.600000000000001</v>
      </c>
    </row>
    <row r="2557" spans="1:9" x14ac:dyDescent="0.25">
      <c r="A2557">
        <v>2020</v>
      </c>
      <c r="B2557">
        <v>4</v>
      </c>
      <c r="C2557">
        <v>16</v>
      </c>
      <c r="D2557">
        <v>11</v>
      </c>
      <c r="E2557">
        <v>5</v>
      </c>
      <c r="F2557" s="2">
        <f t="shared" si="39"/>
        <v>43937</v>
      </c>
      <c r="G2557" s="11">
        <v>43937.458333333336</v>
      </c>
      <c r="H2557" s="9">
        <f>VLOOKUP(F2557, 'Report Output'!$A$5:$Y$370, 'Hourly Table'!D2557+2, 0)</f>
        <v>18.77</v>
      </c>
      <c r="I2557" s="10">
        <f>VLOOKUP(G2557,'PJM South (2018-2020)'!B$17528:C$26311,2,0)</f>
        <v>16.45</v>
      </c>
    </row>
    <row r="2558" spans="1:9" x14ac:dyDescent="0.25">
      <c r="A2558">
        <v>2020</v>
      </c>
      <c r="B2558">
        <v>4</v>
      </c>
      <c r="C2558">
        <v>16</v>
      </c>
      <c r="D2558">
        <v>12</v>
      </c>
      <c r="E2558">
        <v>5</v>
      </c>
      <c r="F2558" s="2">
        <f t="shared" si="39"/>
        <v>43937</v>
      </c>
      <c r="G2558" s="11">
        <v>43937.5</v>
      </c>
      <c r="H2558" s="9">
        <f>VLOOKUP(F2558, 'Report Output'!$A$5:$Y$370, 'Hourly Table'!D2558+2, 0)</f>
        <v>18.84</v>
      </c>
      <c r="I2558" s="10">
        <f>VLOOKUP(G2558,'PJM South (2018-2020)'!B$17528:C$26311,2,0)</f>
        <v>17.48</v>
      </c>
    </row>
    <row r="2559" spans="1:9" x14ac:dyDescent="0.25">
      <c r="A2559">
        <v>2020</v>
      </c>
      <c r="B2559">
        <v>4</v>
      </c>
      <c r="C2559">
        <v>16</v>
      </c>
      <c r="D2559">
        <v>13</v>
      </c>
      <c r="E2559">
        <v>5</v>
      </c>
      <c r="F2559" s="2">
        <f t="shared" si="39"/>
        <v>43937</v>
      </c>
      <c r="G2559" s="11">
        <v>43937.541666666664</v>
      </c>
      <c r="H2559" s="9">
        <f>VLOOKUP(F2559, 'Report Output'!$A$5:$Y$370, 'Hourly Table'!D2559+2, 0)</f>
        <v>18.64</v>
      </c>
      <c r="I2559" s="10">
        <f>VLOOKUP(G2559,'PJM South (2018-2020)'!B$17528:C$26311,2,0)</f>
        <v>22.44</v>
      </c>
    </row>
    <row r="2560" spans="1:9" x14ac:dyDescent="0.25">
      <c r="A2560">
        <v>2020</v>
      </c>
      <c r="B2560">
        <v>4</v>
      </c>
      <c r="C2560">
        <v>16</v>
      </c>
      <c r="D2560">
        <v>14</v>
      </c>
      <c r="E2560">
        <v>5</v>
      </c>
      <c r="F2560" s="2">
        <f t="shared" si="39"/>
        <v>43937</v>
      </c>
      <c r="G2560" s="11">
        <v>43937.583333333336</v>
      </c>
      <c r="H2560" s="9">
        <f>VLOOKUP(F2560, 'Report Output'!$A$5:$Y$370, 'Hourly Table'!D2560+2, 0)</f>
        <v>18.57</v>
      </c>
      <c r="I2560" s="10">
        <f>VLOOKUP(G2560,'PJM South (2018-2020)'!B$17528:C$26311,2,0)</f>
        <v>28.41</v>
      </c>
    </row>
    <row r="2561" spans="1:9" x14ac:dyDescent="0.25">
      <c r="A2561">
        <v>2020</v>
      </c>
      <c r="B2561">
        <v>4</v>
      </c>
      <c r="C2561">
        <v>16</v>
      </c>
      <c r="D2561">
        <v>15</v>
      </c>
      <c r="E2561">
        <v>5</v>
      </c>
      <c r="F2561" s="2">
        <f t="shared" si="39"/>
        <v>43937</v>
      </c>
      <c r="G2561" s="11">
        <v>43937.625</v>
      </c>
      <c r="H2561" s="9">
        <f>VLOOKUP(F2561, 'Report Output'!$A$5:$Y$370, 'Hourly Table'!D2561+2, 0)</f>
        <v>18.8</v>
      </c>
      <c r="I2561" s="10">
        <f>VLOOKUP(G2561,'PJM South (2018-2020)'!B$17528:C$26311,2,0)</f>
        <v>12.02</v>
      </c>
    </row>
    <row r="2562" spans="1:9" x14ac:dyDescent="0.25">
      <c r="A2562">
        <v>2020</v>
      </c>
      <c r="B2562">
        <v>4</v>
      </c>
      <c r="C2562">
        <v>16</v>
      </c>
      <c r="D2562">
        <v>16</v>
      </c>
      <c r="E2562">
        <v>5</v>
      </c>
      <c r="F2562" s="2">
        <f t="shared" si="39"/>
        <v>43937</v>
      </c>
      <c r="G2562" s="11">
        <v>43937.666666666664</v>
      </c>
      <c r="H2562" s="9">
        <f>VLOOKUP(F2562, 'Report Output'!$A$5:$Y$370, 'Hourly Table'!D2562+2, 0)</f>
        <v>18.72</v>
      </c>
      <c r="I2562" s="10">
        <f>VLOOKUP(G2562,'PJM South (2018-2020)'!B$17528:C$26311,2,0)</f>
        <v>12.66</v>
      </c>
    </row>
    <row r="2563" spans="1:9" x14ac:dyDescent="0.25">
      <c r="A2563">
        <v>2020</v>
      </c>
      <c r="B2563">
        <v>4</v>
      </c>
      <c r="C2563">
        <v>16</v>
      </c>
      <c r="D2563">
        <v>17</v>
      </c>
      <c r="E2563">
        <v>5</v>
      </c>
      <c r="F2563" s="2">
        <f t="shared" ref="F2563:F2626" si="40">DATE(A2563, B2563, C2563)</f>
        <v>43937</v>
      </c>
      <c r="G2563" s="11">
        <v>43937.708333333336</v>
      </c>
      <c r="H2563" s="9">
        <f>VLOOKUP(F2563, 'Report Output'!$A$5:$Y$370, 'Hourly Table'!D2563+2, 0)</f>
        <v>18.29</v>
      </c>
      <c r="I2563" s="10">
        <f>VLOOKUP(G2563,'PJM South (2018-2020)'!B$17528:C$26311,2,0)</f>
        <v>15.05</v>
      </c>
    </row>
    <row r="2564" spans="1:9" x14ac:dyDescent="0.25">
      <c r="A2564">
        <v>2020</v>
      </c>
      <c r="B2564">
        <v>4</v>
      </c>
      <c r="C2564">
        <v>16</v>
      </c>
      <c r="D2564">
        <v>18</v>
      </c>
      <c r="E2564">
        <v>5</v>
      </c>
      <c r="F2564" s="2">
        <f t="shared" si="40"/>
        <v>43937</v>
      </c>
      <c r="G2564" s="11">
        <v>43937.75</v>
      </c>
      <c r="H2564" s="9">
        <f>VLOOKUP(F2564, 'Report Output'!$A$5:$Y$370, 'Hourly Table'!D2564+2, 0)</f>
        <v>17.82</v>
      </c>
      <c r="I2564" s="10">
        <f>VLOOKUP(G2564,'PJM South (2018-2020)'!B$17528:C$26311,2,0)</f>
        <v>16.25</v>
      </c>
    </row>
    <row r="2565" spans="1:9" x14ac:dyDescent="0.25">
      <c r="A2565">
        <v>2020</v>
      </c>
      <c r="B2565">
        <v>4</v>
      </c>
      <c r="C2565">
        <v>16</v>
      </c>
      <c r="D2565">
        <v>19</v>
      </c>
      <c r="E2565">
        <v>5</v>
      </c>
      <c r="F2565" s="2">
        <f t="shared" si="40"/>
        <v>43937</v>
      </c>
      <c r="G2565" s="11">
        <v>43937.791666666664</v>
      </c>
      <c r="H2565" s="9">
        <f>VLOOKUP(F2565, 'Report Output'!$A$5:$Y$370, 'Hourly Table'!D2565+2, 0)</f>
        <v>18.27</v>
      </c>
      <c r="I2565" s="10">
        <f>VLOOKUP(G2565,'PJM South (2018-2020)'!B$17528:C$26311,2,0)</f>
        <v>17.239999999999998</v>
      </c>
    </row>
    <row r="2566" spans="1:9" x14ac:dyDescent="0.25">
      <c r="A2566">
        <v>2020</v>
      </c>
      <c r="B2566">
        <v>4</v>
      </c>
      <c r="C2566">
        <v>16</v>
      </c>
      <c r="D2566">
        <v>20</v>
      </c>
      <c r="E2566">
        <v>5</v>
      </c>
      <c r="F2566" s="2">
        <f t="shared" si="40"/>
        <v>43937</v>
      </c>
      <c r="G2566" s="11">
        <v>43937.833333333336</v>
      </c>
      <c r="H2566" s="9">
        <f>VLOOKUP(F2566, 'Report Output'!$A$5:$Y$370, 'Hourly Table'!D2566+2, 0)</f>
        <v>18.48</v>
      </c>
      <c r="I2566" s="10">
        <f>VLOOKUP(G2566,'PJM South (2018-2020)'!B$17528:C$26311,2,0)</f>
        <v>18.38</v>
      </c>
    </row>
    <row r="2567" spans="1:9" x14ac:dyDescent="0.25">
      <c r="A2567">
        <v>2020</v>
      </c>
      <c r="B2567">
        <v>4</v>
      </c>
      <c r="C2567">
        <v>16</v>
      </c>
      <c r="D2567">
        <v>21</v>
      </c>
      <c r="E2567">
        <v>5</v>
      </c>
      <c r="F2567" s="2">
        <f t="shared" si="40"/>
        <v>43937</v>
      </c>
      <c r="G2567" s="11">
        <v>43937.875</v>
      </c>
      <c r="H2567" s="9">
        <f>VLOOKUP(F2567, 'Report Output'!$A$5:$Y$370, 'Hourly Table'!D2567+2, 0)</f>
        <v>18.43</v>
      </c>
      <c r="I2567" s="10">
        <f>VLOOKUP(G2567,'PJM South (2018-2020)'!B$17528:C$26311,2,0)</f>
        <v>17.66</v>
      </c>
    </row>
    <row r="2568" spans="1:9" x14ac:dyDescent="0.25">
      <c r="A2568">
        <v>2020</v>
      </c>
      <c r="B2568">
        <v>4</v>
      </c>
      <c r="C2568">
        <v>16</v>
      </c>
      <c r="D2568">
        <v>22</v>
      </c>
      <c r="E2568">
        <v>5</v>
      </c>
      <c r="F2568" s="2">
        <f t="shared" si="40"/>
        <v>43937</v>
      </c>
      <c r="G2568" s="11">
        <v>43937.916666666664</v>
      </c>
      <c r="H2568" s="9">
        <f>VLOOKUP(F2568, 'Report Output'!$A$5:$Y$370, 'Hourly Table'!D2568+2, 0)</f>
        <v>18.25</v>
      </c>
      <c r="I2568" s="10">
        <f>VLOOKUP(G2568,'PJM South (2018-2020)'!B$17528:C$26311,2,0)</f>
        <v>17.39</v>
      </c>
    </row>
    <row r="2569" spans="1:9" x14ac:dyDescent="0.25">
      <c r="A2569">
        <v>2020</v>
      </c>
      <c r="B2569">
        <v>4</v>
      </c>
      <c r="C2569">
        <v>16</v>
      </c>
      <c r="D2569">
        <v>23</v>
      </c>
      <c r="E2569">
        <v>5</v>
      </c>
      <c r="F2569" s="2">
        <f t="shared" si="40"/>
        <v>43937</v>
      </c>
      <c r="G2569" s="11">
        <v>43937.958333333336</v>
      </c>
      <c r="H2569" s="9">
        <f>VLOOKUP(F2569, 'Report Output'!$A$5:$Y$370, 'Hourly Table'!D2569+2, 0)</f>
        <v>18.149999999999999</v>
      </c>
      <c r="I2569" s="10">
        <f>VLOOKUP(G2569,'PJM South (2018-2020)'!B$17528:C$26311,2,0)</f>
        <v>14.71</v>
      </c>
    </row>
    <row r="2570" spans="1:9" x14ac:dyDescent="0.25">
      <c r="A2570">
        <v>2020</v>
      </c>
      <c r="B2570">
        <v>4</v>
      </c>
      <c r="C2570">
        <v>17</v>
      </c>
      <c r="D2570">
        <v>0</v>
      </c>
      <c r="E2570">
        <v>6</v>
      </c>
      <c r="F2570" s="2">
        <f t="shared" si="40"/>
        <v>43938</v>
      </c>
      <c r="G2570" s="11">
        <v>43938</v>
      </c>
      <c r="H2570" s="9">
        <f>VLOOKUP(F2570, 'Report Output'!$A$5:$Y$370, 'Hourly Table'!D2570+2, 0)</f>
        <v>18.12</v>
      </c>
      <c r="I2570" s="10">
        <f>VLOOKUP(G2570,'PJM South (2018-2020)'!B$17528:C$26311,2,0)</f>
        <v>10.95</v>
      </c>
    </row>
    <row r="2571" spans="1:9" x14ac:dyDescent="0.25">
      <c r="A2571">
        <v>2020</v>
      </c>
      <c r="B2571">
        <v>4</v>
      </c>
      <c r="C2571">
        <v>17</v>
      </c>
      <c r="D2571">
        <v>1</v>
      </c>
      <c r="E2571">
        <v>6</v>
      </c>
      <c r="F2571" s="2">
        <f t="shared" si="40"/>
        <v>43938</v>
      </c>
      <c r="G2571" s="11">
        <v>43938.041666666664</v>
      </c>
      <c r="H2571" s="9">
        <f>VLOOKUP(F2571, 'Report Output'!$A$5:$Y$370, 'Hourly Table'!D2571+2, 0)</f>
        <v>18.03</v>
      </c>
      <c r="I2571" s="10">
        <f>VLOOKUP(G2571,'PJM South (2018-2020)'!B$17528:C$26311,2,0)</f>
        <v>13.83</v>
      </c>
    </row>
    <row r="2572" spans="1:9" x14ac:dyDescent="0.25">
      <c r="A2572">
        <v>2020</v>
      </c>
      <c r="B2572">
        <v>4</v>
      </c>
      <c r="C2572">
        <v>17</v>
      </c>
      <c r="D2572">
        <v>2</v>
      </c>
      <c r="E2572">
        <v>6</v>
      </c>
      <c r="F2572" s="2">
        <f t="shared" si="40"/>
        <v>43938</v>
      </c>
      <c r="G2572" s="11">
        <v>43938.083333333336</v>
      </c>
      <c r="H2572" s="9">
        <f>VLOOKUP(F2572, 'Report Output'!$A$5:$Y$370, 'Hourly Table'!D2572+2, 0)</f>
        <v>17.91</v>
      </c>
      <c r="I2572" s="10">
        <f>VLOOKUP(G2572,'PJM South (2018-2020)'!B$17528:C$26311,2,0)</f>
        <v>14.47</v>
      </c>
    </row>
    <row r="2573" spans="1:9" x14ac:dyDescent="0.25">
      <c r="A2573">
        <v>2020</v>
      </c>
      <c r="B2573">
        <v>4</v>
      </c>
      <c r="C2573">
        <v>17</v>
      </c>
      <c r="D2573">
        <v>3</v>
      </c>
      <c r="E2573">
        <v>6</v>
      </c>
      <c r="F2573" s="2">
        <f t="shared" si="40"/>
        <v>43938</v>
      </c>
      <c r="G2573" s="11">
        <v>43938.125</v>
      </c>
      <c r="H2573" s="9">
        <f>VLOOKUP(F2573, 'Report Output'!$A$5:$Y$370, 'Hourly Table'!D2573+2, 0)</f>
        <v>18.010000000000002</v>
      </c>
      <c r="I2573" s="10">
        <f>VLOOKUP(G2573,'PJM South (2018-2020)'!B$17528:C$26311,2,0)</f>
        <v>14.24</v>
      </c>
    </row>
    <row r="2574" spans="1:9" x14ac:dyDescent="0.25">
      <c r="A2574">
        <v>2020</v>
      </c>
      <c r="B2574">
        <v>4</v>
      </c>
      <c r="C2574">
        <v>17</v>
      </c>
      <c r="D2574">
        <v>4</v>
      </c>
      <c r="E2574">
        <v>6</v>
      </c>
      <c r="F2574" s="2">
        <f t="shared" si="40"/>
        <v>43938</v>
      </c>
      <c r="G2574" s="11">
        <v>43938.166666666664</v>
      </c>
      <c r="H2574" s="9">
        <f>VLOOKUP(F2574, 'Report Output'!$A$5:$Y$370, 'Hourly Table'!D2574+2, 0)</f>
        <v>18.23</v>
      </c>
      <c r="I2574" s="10">
        <f>VLOOKUP(G2574,'PJM South (2018-2020)'!B$17528:C$26311,2,0)</f>
        <v>10.73</v>
      </c>
    </row>
    <row r="2575" spans="1:9" x14ac:dyDescent="0.25">
      <c r="A2575">
        <v>2020</v>
      </c>
      <c r="B2575">
        <v>4</v>
      </c>
      <c r="C2575">
        <v>17</v>
      </c>
      <c r="D2575">
        <v>5</v>
      </c>
      <c r="E2575">
        <v>6</v>
      </c>
      <c r="F2575" s="2">
        <f t="shared" si="40"/>
        <v>43938</v>
      </c>
      <c r="G2575" s="11">
        <v>43938.208333333336</v>
      </c>
      <c r="H2575" s="9">
        <f>VLOOKUP(F2575, 'Report Output'!$A$5:$Y$370, 'Hourly Table'!D2575+2, 0)</f>
        <v>18.45</v>
      </c>
      <c r="I2575" s="10">
        <f>VLOOKUP(G2575,'PJM South (2018-2020)'!B$17528:C$26311,2,0)</f>
        <v>15.58</v>
      </c>
    </row>
    <row r="2576" spans="1:9" x14ac:dyDescent="0.25">
      <c r="A2576">
        <v>2020</v>
      </c>
      <c r="B2576">
        <v>4</v>
      </c>
      <c r="C2576">
        <v>17</v>
      </c>
      <c r="D2576">
        <v>6</v>
      </c>
      <c r="E2576">
        <v>6</v>
      </c>
      <c r="F2576" s="2">
        <f t="shared" si="40"/>
        <v>43938</v>
      </c>
      <c r="G2576" s="11">
        <v>43938.25</v>
      </c>
      <c r="H2576" s="9">
        <f>VLOOKUP(F2576, 'Report Output'!$A$5:$Y$370, 'Hourly Table'!D2576+2, 0)</f>
        <v>18.579999999999998</v>
      </c>
      <c r="I2576" s="10">
        <f>VLOOKUP(G2576,'PJM South (2018-2020)'!B$17528:C$26311,2,0)</f>
        <v>0.79</v>
      </c>
    </row>
    <row r="2577" spans="1:9" x14ac:dyDescent="0.25">
      <c r="A2577">
        <v>2020</v>
      </c>
      <c r="B2577">
        <v>4</v>
      </c>
      <c r="C2577">
        <v>17</v>
      </c>
      <c r="D2577">
        <v>7</v>
      </c>
      <c r="E2577">
        <v>6</v>
      </c>
      <c r="F2577" s="2">
        <f t="shared" si="40"/>
        <v>43938</v>
      </c>
      <c r="G2577" s="11">
        <v>43938.291666666664</v>
      </c>
      <c r="H2577" s="9">
        <f>VLOOKUP(F2577, 'Report Output'!$A$5:$Y$370, 'Hourly Table'!D2577+2, 0)</f>
        <v>18.8</v>
      </c>
      <c r="I2577" s="10">
        <f>VLOOKUP(G2577,'PJM South (2018-2020)'!B$17528:C$26311,2,0)</f>
        <v>16.2</v>
      </c>
    </row>
    <row r="2578" spans="1:9" x14ac:dyDescent="0.25">
      <c r="A2578">
        <v>2020</v>
      </c>
      <c r="B2578">
        <v>4</v>
      </c>
      <c r="C2578">
        <v>17</v>
      </c>
      <c r="D2578">
        <v>8</v>
      </c>
      <c r="E2578">
        <v>6</v>
      </c>
      <c r="F2578" s="2">
        <f t="shared" si="40"/>
        <v>43938</v>
      </c>
      <c r="G2578" s="11">
        <v>43938.333333333336</v>
      </c>
      <c r="H2578" s="9">
        <f>VLOOKUP(F2578, 'Report Output'!$A$5:$Y$370, 'Hourly Table'!D2578+2, 0)</f>
        <v>18.75</v>
      </c>
      <c r="I2578" s="10">
        <f>VLOOKUP(G2578,'PJM South (2018-2020)'!B$17528:C$26311,2,0)</f>
        <v>15.95</v>
      </c>
    </row>
    <row r="2579" spans="1:9" x14ac:dyDescent="0.25">
      <c r="A2579">
        <v>2020</v>
      </c>
      <c r="B2579">
        <v>4</v>
      </c>
      <c r="C2579">
        <v>17</v>
      </c>
      <c r="D2579">
        <v>9</v>
      </c>
      <c r="E2579">
        <v>6</v>
      </c>
      <c r="F2579" s="2">
        <f t="shared" si="40"/>
        <v>43938</v>
      </c>
      <c r="G2579" s="11">
        <v>43938.375</v>
      </c>
      <c r="H2579" s="9">
        <f>VLOOKUP(F2579, 'Report Output'!$A$5:$Y$370, 'Hourly Table'!D2579+2, 0)</f>
        <v>18.68</v>
      </c>
      <c r="I2579" s="10">
        <f>VLOOKUP(G2579,'PJM South (2018-2020)'!B$17528:C$26311,2,0)</f>
        <v>16.71</v>
      </c>
    </row>
    <row r="2580" spans="1:9" x14ac:dyDescent="0.25">
      <c r="A2580">
        <v>2020</v>
      </c>
      <c r="B2580">
        <v>4</v>
      </c>
      <c r="C2580">
        <v>17</v>
      </c>
      <c r="D2580">
        <v>10</v>
      </c>
      <c r="E2580">
        <v>6</v>
      </c>
      <c r="F2580" s="2">
        <f t="shared" si="40"/>
        <v>43938</v>
      </c>
      <c r="G2580" s="11">
        <v>43938.416666666664</v>
      </c>
      <c r="H2580" s="9">
        <f>VLOOKUP(F2580, 'Report Output'!$A$5:$Y$370, 'Hourly Table'!D2580+2, 0)</f>
        <v>18.68</v>
      </c>
      <c r="I2580" s="10">
        <f>VLOOKUP(G2580,'PJM South (2018-2020)'!B$17528:C$26311,2,0)</f>
        <v>15.44</v>
      </c>
    </row>
    <row r="2581" spans="1:9" x14ac:dyDescent="0.25">
      <c r="A2581">
        <v>2020</v>
      </c>
      <c r="B2581">
        <v>4</v>
      </c>
      <c r="C2581">
        <v>17</v>
      </c>
      <c r="D2581">
        <v>11</v>
      </c>
      <c r="E2581">
        <v>6</v>
      </c>
      <c r="F2581" s="2">
        <f t="shared" si="40"/>
        <v>43938</v>
      </c>
      <c r="G2581" s="11">
        <v>43938.458333333336</v>
      </c>
      <c r="H2581" s="9">
        <f>VLOOKUP(F2581, 'Report Output'!$A$5:$Y$370, 'Hourly Table'!D2581+2, 0)</f>
        <v>18.600000000000001</v>
      </c>
      <c r="I2581" s="10">
        <f>VLOOKUP(G2581,'PJM South (2018-2020)'!B$17528:C$26311,2,0)</f>
        <v>16.649999999999999</v>
      </c>
    </row>
    <row r="2582" spans="1:9" x14ac:dyDescent="0.25">
      <c r="A2582">
        <v>2020</v>
      </c>
      <c r="B2582">
        <v>4</v>
      </c>
      <c r="C2582">
        <v>17</v>
      </c>
      <c r="D2582">
        <v>12</v>
      </c>
      <c r="E2582">
        <v>6</v>
      </c>
      <c r="F2582" s="2">
        <f t="shared" si="40"/>
        <v>43938</v>
      </c>
      <c r="G2582" s="11">
        <v>43938.5</v>
      </c>
      <c r="H2582" s="9">
        <f>VLOOKUP(F2582, 'Report Output'!$A$5:$Y$370, 'Hourly Table'!D2582+2, 0)</f>
        <v>18.559999999999999</v>
      </c>
      <c r="I2582" s="10">
        <f>VLOOKUP(G2582,'PJM South (2018-2020)'!B$17528:C$26311,2,0)</f>
        <v>17.18</v>
      </c>
    </row>
    <row r="2583" spans="1:9" x14ac:dyDescent="0.25">
      <c r="A2583">
        <v>2020</v>
      </c>
      <c r="B2583">
        <v>4</v>
      </c>
      <c r="C2583">
        <v>17</v>
      </c>
      <c r="D2583">
        <v>13</v>
      </c>
      <c r="E2583">
        <v>6</v>
      </c>
      <c r="F2583" s="2">
        <f t="shared" si="40"/>
        <v>43938</v>
      </c>
      <c r="G2583" s="11">
        <v>43938.541666666664</v>
      </c>
      <c r="H2583" s="9">
        <f>VLOOKUP(F2583, 'Report Output'!$A$5:$Y$370, 'Hourly Table'!D2583+2, 0)</f>
        <v>18.41</v>
      </c>
      <c r="I2583" s="10">
        <f>VLOOKUP(G2583,'PJM South (2018-2020)'!B$17528:C$26311,2,0)</f>
        <v>17.170000000000002</v>
      </c>
    </row>
    <row r="2584" spans="1:9" x14ac:dyDescent="0.25">
      <c r="A2584">
        <v>2020</v>
      </c>
      <c r="B2584">
        <v>4</v>
      </c>
      <c r="C2584">
        <v>17</v>
      </c>
      <c r="D2584">
        <v>14</v>
      </c>
      <c r="E2584">
        <v>6</v>
      </c>
      <c r="F2584" s="2">
        <f t="shared" si="40"/>
        <v>43938</v>
      </c>
      <c r="G2584" s="11">
        <v>43938.583333333336</v>
      </c>
      <c r="H2584" s="9">
        <f>VLOOKUP(F2584, 'Report Output'!$A$5:$Y$370, 'Hourly Table'!D2584+2, 0)</f>
        <v>18.100000000000001</v>
      </c>
      <c r="I2584" s="10">
        <f>VLOOKUP(G2584,'PJM South (2018-2020)'!B$17528:C$26311,2,0)</f>
        <v>15.28</v>
      </c>
    </row>
    <row r="2585" spans="1:9" x14ac:dyDescent="0.25">
      <c r="A2585">
        <v>2020</v>
      </c>
      <c r="B2585">
        <v>4</v>
      </c>
      <c r="C2585">
        <v>17</v>
      </c>
      <c r="D2585">
        <v>15</v>
      </c>
      <c r="E2585">
        <v>6</v>
      </c>
      <c r="F2585" s="2">
        <f t="shared" si="40"/>
        <v>43938</v>
      </c>
      <c r="G2585" s="11">
        <v>43938.625</v>
      </c>
      <c r="H2585" s="9">
        <f>VLOOKUP(F2585, 'Report Output'!$A$5:$Y$370, 'Hourly Table'!D2585+2, 0)</f>
        <v>18.13</v>
      </c>
      <c r="I2585" s="10">
        <f>VLOOKUP(G2585,'PJM South (2018-2020)'!B$17528:C$26311,2,0)</f>
        <v>16.05</v>
      </c>
    </row>
    <row r="2586" spans="1:9" x14ac:dyDescent="0.25">
      <c r="A2586">
        <v>2020</v>
      </c>
      <c r="B2586">
        <v>4</v>
      </c>
      <c r="C2586">
        <v>17</v>
      </c>
      <c r="D2586">
        <v>16</v>
      </c>
      <c r="E2586">
        <v>6</v>
      </c>
      <c r="F2586" s="2">
        <f t="shared" si="40"/>
        <v>43938</v>
      </c>
      <c r="G2586" s="11">
        <v>43938.666666666664</v>
      </c>
      <c r="H2586" s="9">
        <f>VLOOKUP(F2586, 'Report Output'!$A$5:$Y$370, 'Hourly Table'!D2586+2, 0)</f>
        <v>18.27</v>
      </c>
      <c r="I2586" s="10">
        <f>VLOOKUP(G2586,'PJM South (2018-2020)'!B$17528:C$26311,2,0)</f>
        <v>18.13</v>
      </c>
    </row>
    <row r="2587" spans="1:9" x14ac:dyDescent="0.25">
      <c r="A2587">
        <v>2020</v>
      </c>
      <c r="B2587">
        <v>4</v>
      </c>
      <c r="C2587">
        <v>17</v>
      </c>
      <c r="D2587">
        <v>17</v>
      </c>
      <c r="E2587">
        <v>6</v>
      </c>
      <c r="F2587" s="2">
        <f t="shared" si="40"/>
        <v>43938</v>
      </c>
      <c r="G2587" s="11">
        <v>43938.708333333336</v>
      </c>
      <c r="H2587" s="9">
        <f>VLOOKUP(F2587, 'Report Output'!$A$5:$Y$370, 'Hourly Table'!D2587+2, 0)</f>
        <v>18.329999999999998</v>
      </c>
      <c r="I2587" s="10">
        <f>VLOOKUP(G2587,'PJM South (2018-2020)'!B$17528:C$26311,2,0)</f>
        <v>18.95</v>
      </c>
    </row>
    <row r="2588" spans="1:9" x14ac:dyDescent="0.25">
      <c r="A2588">
        <v>2020</v>
      </c>
      <c r="B2588">
        <v>4</v>
      </c>
      <c r="C2588">
        <v>17</v>
      </c>
      <c r="D2588">
        <v>18</v>
      </c>
      <c r="E2588">
        <v>6</v>
      </c>
      <c r="F2588" s="2">
        <f t="shared" si="40"/>
        <v>43938</v>
      </c>
      <c r="G2588" s="11">
        <v>43938.75</v>
      </c>
      <c r="H2588" s="9">
        <f>VLOOKUP(F2588, 'Report Output'!$A$5:$Y$370, 'Hourly Table'!D2588+2, 0)</f>
        <v>18.309999999999999</v>
      </c>
      <c r="I2588" s="10">
        <f>VLOOKUP(G2588,'PJM South (2018-2020)'!B$17528:C$26311,2,0)</f>
        <v>15.6</v>
      </c>
    </row>
    <row r="2589" spans="1:9" x14ac:dyDescent="0.25">
      <c r="A2589">
        <v>2020</v>
      </c>
      <c r="B2589">
        <v>4</v>
      </c>
      <c r="C2589">
        <v>17</v>
      </c>
      <c r="D2589">
        <v>19</v>
      </c>
      <c r="E2589">
        <v>6</v>
      </c>
      <c r="F2589" s="2">
        <f t="shared" si="40"/>
        <v>43938</v>
      </c>
      <c r="G2589" s="11">
        <v>43938.791666666664</v>
      </c>
      <c r="H2589" s="9">
        <f>VLOOKUP(F2589, 'Report Output'!$A$5:$Y$370, 'Hourly Table'!D2589+2, 0)</f>
        <v>18.399999999999999</v>
      </c>
      <c r="I2589" s="10">
        <f>VLOOKUP(G2589,'PJM South (2018-2020)'!B$17528:C$26311,2,0)</f>
        <v>18.350000000000001</v>
      </c>
    </row>
    <row r="2590" spans="1:9" x14ac:dyDescent="0.25">
      <c r="A2590">
        <v>2020</v>
      </c>
      <c r="B2590">
        <v>4</v>
      </c>
      <c r="C2590">
        <v>17</v>
      </c>
      <c r="D2590">
        <v>20</v>
      </c>
      <c r="E2590">
        <v>6</v>
      </c>
      <c r="F2590" s="2">
        <f t="shared" si="40"/>
        <v>43938</v>
      </c>
      <c r="G2590" s="11">
        <v>43938.833333333336</v>
      </c>
      <c r="H2590" s="9">
        <f>VLOOKUP(F2590, 'Report Output'!$A$5:$Y$370, 'Hourly Table'!D2590+2, 0)</f>
        <v>18.25</v>
      </c>
      <c r="I2590" s="10">
        <f>VLOOKUP(G2590,'PJM South (2018-2020)'!B$17528:C$26311,2,0)</f>
        <v>22.27</v>
      </c>
    </row>
    <row r="2591" spans="1:9" x14ac:dyDescent="0.25">
      <c r="A2591">
        <v>2020</v>
      </c>
      <c r="B2591">
        <v>4</v>
      </c>
      <c r="C2591">
        <v>17</v>
      </c>
      <c r="D2591">
        <v>21</v>
      </c>
      <c r="E2591">
        <v>6</v>
      </c>
      <c r="F2591" s="2">
        <f t="shared" si="40"/>
        <v>43938</v>
      </c>
      <c r="G2591" s="11">
        <v>43938.875</v>
      </c>
      <c r="H2591" s="9">
        <f>VLOOKUP(F2591, 'Report Output'!$A$5:$Y$370, 'Hourly Table'!D2591+2, 0)</f>
        <v>18.41</v>
      </c>
      <c r="I2591" s="10">
        <f>VLOOKUP(G2591,'PJM South (2018-2020)'!B$17528:C$26311,2,0)</f>
        <v>15.53</v>
      </c>
    </row>
    <row r="2592" spans="1:9" x14ac:dyDescent="0.25">
      <c r="A2592">
        <v>2020</v>
      </c>
      <c r="B2592">
        <v>4</v>
      </c>
      <c r="C2592">
        <v>17</v>
      </c>
      <c r="D2592">
        <v>22</v>
      </c>
      <c r="E2592">
        <v>6</v>
      </c>
      <c r="F2592" s="2">
        <f t="shared" si="40"/>
        <v>43938</v>
      </c>
      <c r="G2592" s="11">
        <v>43938.916666666664</v>
      </c>
      <c r="H2592" s="9">
        <f>VLOOKUP(F2592, 'Report Output'!$A$5:$Y$370, 'Hourly Table'!D2592+2, 0)</f>
        <v>18.3</v>
      </c>
      <c r="I2592" s="10">
        <f>VLOOKUP(G2592,'PJM South (2018-2020)'!B$17528:C$26311,2,0)</f>
        <v>15.4</v>
      </c>
    </row>
    <row r="2593" spans="1:9" x14ac:dyDescent="0.25">
      <c r="A2593">
        <v>2020</v>
      </c>
      <c r="B2593">
        <v>4</v>
      </c>
      <c r="C2593">
        <v>17</v>
      </c>
      <c r="D2593">
        <v>23</v>
      </c>
      <c r="E2593">
        <v>6</v>
      </c>
      <c r="F2593" s="2">
        <f t="shared" si="40"/>
        <v>43938</v>
      </c>
      <c r="G2593" s="11">
        <v>43938.958333333336</v>
      </c>
      <c r="H2593" s="9">
        <f>VLOOKUP(F2593, 'Report Output'!$A$5:$Y$370, 'Hourly Table'!D2593+2, 0)</f>
        <v>18.11</v>
      </c>
      <c r="I2593" s="10">
        <f>VLOOKUP(G2593,'PJM South (2018-2020)'!B$17528:C$26311,2,0)</f>
        <v>3.6</v>
      </c>
    </row>
    <row r="2594" spans="1:9" x14ac:dyDescent="0.25">
      <c r="A2594">
        <v>2020</v>
      </c>
      <c r="B2594">
        <v>4</v>
      </c>
      <c r="C2594">
        <v>18</v>
      </c>
      <c r="D2594">
        <v>0</v>
      </c>
      <c r="E2594">
        <v>7</v>
      </c>
      <c r="F2594" s="2">
        <f t="shared" si="40"/>
        <v>43939</v>
      </c>
      <c r="G2594" s="11">
        <v>43939</v>
      </c>
      <c r="H2594" s="9">
        <f>VLOOKUP(F2594, 'Report Output'!$A$5:$Y$370, 'Hourly Table'!D2594+2, 0)</f>
        <v>17.809999999999999</v>
      </c>
      <c r="I2594" s="10">
        <f>VLOOKUP(G2594,'PJM South (2018-2020)'!B$17528:C$26311,2,0)</f>
        <v>13.6</v>
      </c>
    </row>
    <row r="2595" spans="1:9" x14ac:dyDescent="0.25">
      <c r="A2595">
        <v>2020</v>
      </c>
      <c r="B2595">
        <v>4</v>
      </c>
      <c r="C2595">
        <v>18</v>
      </c>
      <c r="D2595">
        <v>1</v>
      </c>
      <c r="E2595">
        <v>7</v>
      </c>
      <c r="F2595" s="2">
        <f t="shared" si="40"/>
        <v>43939</v>
      </c>
      <c r="G2595" s="11">
        <v>43939.041666666664</v>
      </c>
      <c r="H2595" s="9">
        <f>VLOOKUP(F2595, 'Report Output'!$A$5:$Y$370, 'Hourly Table'!D2595+2, 0)</f>
        <v>18.02</v>
      </c>
      <c r="I2595" s="10">
        <f>VLOOKUP(G2595,'PJM South (2018-2020)'!B$17528:C$26311,2,0)</f>
        <v>15.18</v>
      </c>
    </row>
    <row r="2596" spans="1:9" x14ac:dyDescent="0.25">
      <c r="A2596">
        <v>2020</v>
      </c>
      <c r="B2596">
        <v>4</v>
      </c>
      <c r="C2596">
        <v>18</v>
      </c>
      <c r="D2596">
        <v>2</v>
      </c>
      <c r="E2596">
        <v>7</v>
      </c>
      <c r="F2596" s="2">
        <f t="shared" si="40"/>
        <v>43939</v>
      </c>
      <c r="G2596" s="11">
        <v>43939.083333333336</v>
      </c>
      <c r="H2596" s="9">
        <f>VLOOKUP(F2596, 'Report Output'!$A$5:$Y$370, 'Hourly Table'!D2596+2, 0)</f>
        <v>17.98</v>
      </c>
      <c r="I2596" s="10">
        <f>VLOOKUP(G2596,'PJM South (2018-2020)'!B$17528:C$26311,2,0)</f>
        <v>14.88</v>
      </c>
    </row>
    <row r="2597" spans="1:9" x14ac:dyDescent="0.25">
      <c r="A2597">
        <v>2020</v>
      </c>
      <c r="B2597">
        <v>4</v>
      </c>
      <c r="C2597">
        <v>18</v>
      </c>
      <c r="D2597">
        <v>3</v>
      </c>
      <c r="E2597">
        <v>7</v>
      </c>
      <c r="F2597" s="2">
        <f t="shared" si="40"/>
        <v>43939</v>
      </c>
      <c r="G2597" s="11">
        <v>43939.125</v>
      </c>
      <c r="H2597" s="9">
        <f>VLOOKUP(F2597, 'Report Output'!$A$5:$Y$370, 'Hourly Table'!D2597+2, 0)</f>
        <v>18.059999999999999</v>
      </c>
      <c r="I2597" s="10">
        <f>VLOOKUP(G2597,'PJM South (2018-2020)'!B$17528:C$26311,2,0)</f>
        <v>14.2</v>
      </c>
    </row>
    <row r="2598" spans="1:9" x14ac:dyDescent="0.25">
      <c r="A2598">
        <v>2020</v>
      </c>
      <c r="B2598">
        <v>4</v>
      </c>
      <c r="C2598">
        <v>18</v>
      </c>
      <c r="D2598">
        <v>4</v>
      </c>
      <c r="E2598">
        <v>7</v>
      </c>
      <c r="F2598" s="2">
        <f t="shared" si="40"/>
        <v>43939</v>
      </c>
      <c r="G2598" s="11">
        <v>43939.166666666664</v>
      </c>
      <c r="H2598" s="9">
        <f>VLOOKUP(F2598, 'Report Output'!$A$5:$Y$370, 'Hourly Table'!D2598+2, 0)</f>
        <v>18.13</v>
      </c>
      <c r="I2598" s="10">
        <f>VLOOKUP(G2598,'PJM South (2018-2020)'!B$17528:C$26311,2,0)</f>
        <v>14.54</v>
      </c>
    </row>
    <row r="2599" spans="1:9" x14ac:dyDescent="0.25">
      <c r="A2599">
        <v>2020</v>
      </c>
      <c r="B2599">
        <v>4</v>
      </c>
      <c r="C2599">
        <v>18</v>
      </c>
      <c r="D2599">
        <v>5</v>
      </c>
      <c r="E2599">
        <v>7</v>
      </c>
      <c r="F2599" s="2">
        <f t="shared" si="40"/>
        <v>43939</v>
      </c>
      <c r="G2599" s="11">
        <v>43939.208333333336</v>
      </c>
      <c r="H2599" s="9">
        <f>VLOOKUP(F2599, 'Report Output'!$A$5:$Y$370, 'Hourly Table'!D2599+2, 0)</f>
        <v>18.559999999999999</v>
      </c>
      <c r="I2599" s="10">
        <f>VLOOKUP(G2599,'PJM South (2018-2020)'!B$17528:C$26311,2,0)</f>
        <v>16.03</v>
      </c>
    </row>
    <row r="2600" spans="1:9" x14ac:dyDescent="0.25">
      <c r="A2600">
        <v>2020</v>
      </c>
      <c r="B2600">
        <v>4</v>
      </c>
      <c r="C2600">
        <v>18</v>
      </c>
      <c r="D2600">
        <v>6</v>
      </c>
      <c r="E2600">
        <v>7</v>
      </c>
      <c r="F2600" s="2">
        <f t="shared" si="40"/>
        <v>43939</v>
      </c>
      <c r="G2600" s="11">
        <v>43939.25</v>
      </c>
      <c r="H2600" s="9">
        <f>VLOOKUP(F2600, 'Report Output'!$A$5:$Y$370, 'Hourly Table'!D2600+2, 0)</f>
        <v>18.66</v>
      </c>
      <c r="I2600" s="10">
        <f>VLOOKUP(G2600,'PJM South (2018-2020)'!B$17528:C$26311,2,0)</f>
        <v>17.399999999999999</v>
      </c>
    </row>
    <row r="2601" spans="1:9" x14ac:dyDescent="0.25">
      <c r="A2601">
        <v>2020</v>
      </c>
      <c r="B2601">
        <v>4</v>
      </c>
      <c r="C2601">
        <v>18</v>
      </c>
      <c r="D2601">
        <v>7</v>
      </c>
      <c r="E2601">
        <v>7</v>
      </c>
      <c r="F2601" s="2">
        <f t="shared" si="40"/>
        <v>43939</v>
      </c>
      <c r="G2601" s="11">
        <v>43939.291666666664</v>
      </c>
      <c r="H2601" s="9">
        <f>VLOOKUP(F2601, 'Report Output'!$A$5:$Y$370, 'Hourly Table'!D2601+2, 0)</f>
        <v>19.079999999999998</v>
      </c>
      <c r="I2601" s="10">
        <f>VLOOKUP(G2601,'PJM South (2018-2020)'!B$17528:C$26311,2,0)</f>
        <v>17.21</v>
      </c>
    </row>
    <row r="2602" spans="1:9" x14ac:dyDescent="0.25">
      <c r="A2602">
        <v>2020</v>
      </c>
      <c r="B2602">
        <v>4</v>
      </c>
      <c r="C2602">
        <v>18</v>
      </c>
      <c r="D2602">
        <v>8</v>
      </c>
      <c r="E2602">
        <v>7</v>
      </c>
      <c r="F2602" s="2">
        <f t="shared" si="40"/>
        <v>43939</v>
      </c>
      <c r="G2602" s="11">
        <v>43939.333333333336</v>
      </c>
      <c r="H2602" s="9">
        <f>VLOOKUP(F2602, 'Report Output'!$A$5:$Y$370, 'Hourly Table'!D2602+2, 0)</f>
        <v>19.239999999999998</v>
      </c>
      <c r="I2602" s="10">
        <f>VLOOKUP(G2602,'PJM South (2018-2020)'!B$17528:C$26311,2,0)</f>
        <v>28.63</v>
      </c>
    </row>
    <row r="2603" spans="1:9" x14ac:dyDescent="0.25">
      <c r="A2603">
        <v>2020</v>
      </c>
      <c r="B2603">
        <v>4</v>
      </c>
      <c r="C2603">
        <v>18</v>
      </c>
      <c r="D2603">
        <v>9</v>
      </c>
      <c r="E2603">
        <v>7</v>
      </c>
      <c r="F2603" s="2">
        <f t="shared" si="40"/>
        <v>43939</v>
      </c>
      <c r="G2603" s="11">
        <v>43939.375</v>
      </c>
      <c r="H2603" s="9">
        <f>VLOOKUP(F2603, 'Report Output'!$A$5:$Y$370, 'Hourly Table'!D2603+2, 0)</f>
        <v>19.260000000000002</v>
      </c>
      <c r="I2603" s="10">
        <f>VLOOKUP(G2603,'PJM South (2018-2020)'!B$17528:C$26311,2,0)</f>
        <v>48.22</v>
      </c>
    </row>
    <row r="2604" spans="1:9" x14ac:dyDescent="0.25">
      <c r="A2604">
        <v>2020</v>
      </c>
      <c r="B2604">
        <v>4</v>
      </c>
      <c r="C2604">
        <v>18</v>
      </c>
      <c r="D2604">
        <v>10</v>
      </c>
      <c r="E2604">
        <v>7</v>
      </c>
      <c r="F2604" s="2">
        <f t="shared" si="40"/>
        <v>43939</v>
      </c>
      <c r="G2604" s="11">
        <v>43939.416666666664</v>
      </c>
      <c r="H2604" s="9">
        <f>VLOOKUP(F2604, 'Report Output'!$A$5:$Y$370, 'Hourly Table'!D2604+2, 0)</f>
        <v>19.14</v>
      </c>
      <c r="I2604" s="10">
        <f>VLOOKUP(G2604,'PJM South (2018-2020)'!B$17528:C$26311,2,0)</f>
        <v>20.010000000000002</v>
      </c>
    </row>
    <row r="2605" spans="1:9" x14ac:dyDescent="0.25">
      <c r="A2605">
        <v>2020</v>
      </c>
      <c r="B2605">
        <v>4</v>
      </c>
      <c r="C2605">
        <v>18</v>
      </c>
      <c r="D2605">
        <v>11</v>
      </c>
      <c r="E2605">
        <v>7</v>
      </c>
      <c r="F2605" s="2">
        <f t="shared" si="40"/>
        <v>43939</v>
      </c>
      <c r="G2605" s="11">
        <v>43939.458333333336</v>
      </c>
      <c r="H2605" s="9">
        <f>VLOOKUP(F2605, 'Report Output'!$A$5:$Y$370, 'Hourly Table'!D2605+2, 0)</f>
        <v>18.87</v>
      </c>
      <c r="I2605" s="10">
        <f>VLOOKUP(G2605,'PJM South (2018-2020)'!B$17528:C$26311,2,0)</f>
        <v>18.440000000000001</v>
      </c>
    </row>
    <row r="2606" spans="1:9" x14ac:dyDescent="0.25">
      <c r="A2606">
        <v>2020</v>
      </c>
      <c r="B2606">
        <v>4</v>
      </c>
      <c r="C2606">
        <v>18</v>
      </c>
      <c r="D2606">
        <v>12</v>
      </c>
      <c r="E2606">
        <v>7</v>
      </c>
      <c r="F2606" s="2">
        <f t="shared" si="40"/>
        <v>43939</v>
      </c>
      <c r="G2606" s="11">
        <v>43939.5</v>
      </c>
      <c r="H2606" s="9">
        <f>VLOOKUP(F2606, 'Report Output'!$A$5:$Y$370, 'Hourly Table'!D2606+2, 0)</f>
        <v>18.73</v>
      </c>
      <c r="I2606" s="10">
        <f>VLOOKUP(G2606,'PJM South (2018-2020)'!B$17528:C$26311,2,0)</f>
        <v>14.53</v>
      </c>
    </row>
    <row r="2607" spans="1:9" x14ac:dyDescent="0.25">
      <c r="A2607">
        <v>2020</v>
      </c>
      <c r="B2607">
        <v>4</v>
      </c>
      <c r="C2607">
        <v>18</v>
      </c>
      <c r="D2607">
        <v>13</v>
      </c>
      <c r="E2607">
        <v>7</v>
      </c>
      <c r="F2607" s="2">
        <f t="shared" si="40"/>
        <v>43939</v>
      </c>
      <c r="G2607" s="11">
        <v>43939.541666666664</v>
      </c>
      <c r="H2607" s="9">
        <f>VLOOKUP(F2607, 'Report Output'!$A$5:$Y$370, 'Hourly Table'!D2607+2, 0)</f>
        <v>18.54</v>
      </c>
      <c r="I2607" s="10">
        <f>VLOOKUP(G2607,'PJM South (2018-2020)'!B$17528:C$26311,2,0)</f>
        <v>11.61</v>
      </c>
    </row>
    <row r="2608" spans="1:9" x14ac:dyDescent="0.25">
      <c r="A2608">
        <v>2020</v>
      </c>
      <c r="B2608">
        <v>4</v>
      </c>
      <c r="C2608">
        <v>18</v>
      </c>
      <c r="D2608">
        <v>14</v>
      </c>
      <c r="E2608">
        <v>7</v>
      </c>
      <c r="F2608" s="2">
        <f t="shared" si="40"/>
        <v>43939</v>
      </c>
      <c r="G2608" s="11">
        <v>43939.583333333336</v>
      </c>
      <c r="H2608" s="9">
        <f>VLOOKUP(F2608, 'Report Output'!$A$5:$Y$370, 'Hourly Table'!D2608+2, 0)</f>
        <v>18.36</v>
      </c>
      <c r="I2608" s="10">
        <f>VLOOKUP(G2608,'PJM South (2018-2020)'!B$17528:C$26311,2,0)</f>
        <v>10.56</v>
      </c>
    </row>
    <row r="2609" spans="1:9" x14ac:dyDescent="0.25">
      <c r="A2609">
        <v>2020</v>
      </c>
      <c r="B2609">
        <v>4</v>
      </c>
      <c r="C2609">
        <v>18</v>
      </c>
      <c r="D2609">
        <v>15</v>
      </c>
      <c r="E2609">
        <v>7</v>
      </c>
      <c r="F2609" s="2">
        <f t="shared" si="40"/>
        <v>43939</v>
      </c>
      <c r="G2609" s="11">
        <v>43939.625</v>
      </c>
      <c r="H2609" s="9">
        <f>VLOOKUP(F2609, 'Report Output'!$A$5:$Y$370, 'Hourly Table'!D2609+2, 0)</f>
        <v>18.22</v>
      </c>
      <c r="I2609" s="10">
        <f>VLOOKUP(G2609,'PJM South (2018-2020)'!B$17528:C$26311,2,0)</f>
        <v>10.1</v>
      </c>
    </row>
    <row r="2610" spans="1:9" x14ac:dyDescent="0.25">
      <c r="A2610">
        <v>2020</v>
      </c>
      <c r="B2610">
        <v>4</v>
      </c>
      <c r="C2610">
        <v>18</v>
      </c>
      <c r="D2610">
        <v>16</v>
      </c>
      <c r="E2610">
        <v>7</v>
      </c>
      <c r="F2610" s="2">
        <f t="shared" si="40"/>
        <v>43939</v>
      </c>
      <c r="G2610" s="11">
        <v>43939.666666666664</v>
      </c>
      <c r="H2610" s="9">
        <f>VLOOKUP(F2610, 'Report Output'!$A$5:$Y$370, 'Hourly Table'!D2610+2, 0)</f>
        <v>18.3</v>
      </c>
      <c r="I2610" s="10">
        <f>VLOOKUP(G2610,'PJM South (2018-2020)'!B$17528:C$26311,2,0)</f>
        <v>10.98</v>
      </c>
    </row>
    <row r="2611" spans="1:9" x14ac:dyDescent="0.25">
      <c r="A2611">
        <v>2020</v>
      </c>
      <c r="B2611">
        <v>4</v>
      </c>
      <c r="C2611">
        <v>18</v>
      </c>
      <c r="D2611">
        <v>17</v>
      </c>
      <c r="E2611">
        <v>7</v>
      </c>
      <c r="F2611" s="2">
        <f t="shared" si="40"/>
        <v>43939</v>
      </c>
      <c r="G2611" s="11">
        <v>43939.708333333336</v>
      </c>
      <c r="H2611" s="9">
        <f>VLOOKUP(F2611, 'Report Output'!$A$5:$Y$370, 'Hourly Table'!D2611+2, 0)</f>
        <v>18.309999999999999</v>
      </c>
      <c r="I2611" s="10">
        <f>VLOOKUP(G2611,'PJM South (2018-2020)'!B$17528:C$26311,2,0)</f>
        <v>10.029999999999999</v>
      </c>
    </row>
    <row r="2612" spans="1:9" x14ac:dyDescent="0.25">
      <c r="A2612">
        <v>2020</v>
      </c>
      <c r="B2612">
        <v>4</v>
      </c>
      <c r="C2612">
        <v>18</v>
      </c>
      <c r="D2612">
        <v>18</v>
      </c>
      <c r="E2612">
        <v>7</v>
      </c>
      <c r="F2612" s="2">
        <f t="shared" si="40"/>
        <v>43939</v>
      </c>
      <c r="G2612" s="11">
        <v>43939.75</v>
      </c>
      <c r="H2612" s="9">
        <f>VLOOKUP(F2612, 'Report Output'!$A$5:$Y$370, 'Hourly Table'!D2612+2, 0)</f>
        <v>18.43</v>
      </c>
      <c r="I2612" s="10">
        <f>VLOOKUP(G2612,'PJM South (2018-2020)'!B$17528:C$26311,2,0)</f>
        <v>9.6</v>
      </c>
    </row>
    <row r="2613" spans="1:9" x14ac:dyDescent="0.25">
      <c r="A2613">
        <v>2020</v>
      </c>
      <c r="B2613">
        <v>4</v>
      </c>
      <c r="C2613">
        <v>18</v>
      </c>
      <c r="D2613">
        <v>19</v>
      </c>
      <c r="E2613">
        <v>7</v>
      </c>
      <c r="F2613" s="2">
        <f t="shared" si="40"/>
        <v>43939</v>
      </c>
      <c r="G2613" s="11">
        <v>43939.791666666664</v>
      </c>
      <c r="H2613" s="9">
        <f>VLOOKUP(F2613, 'Report Output'!$A$5:$Y$370, 'Hourly Table'!D2613+2, 0)</f>
        <v>18.649999999999999</v>
      </c>
      <c r="I2613" s="10">
        <f>VLOOKUP(G2613,'PJM South (2018-2020)'!B$17528:C$26311,2,0)</f>
        <v>11.71</v>
      </c>
    </row>
    <row r="2614" spans="1:9" x14ac:dyDescent="0.25">
      <c r="A2614">
        <v>2020</v>
      </c>
      <c r="B2614">
        <v>4</v>
      </c>
      <c r="C2614">
        <v>18</v>
      </c>
      <c r="D2614">
        <v>20</v>
      </c>
      <c r="E2614">
        <v>7</v>
      </c>
      <c r="F2614" s="2">
        <f t="shared" si="40"/>
        <v>43939</v>
      </c>
      <c r="G2614" s="11">
        <v>43939.833333333336</v>
      </c>
      <c r="H2614" s="9">
        <f>VLOOKUP(F2614, 'Report Output'!$A$5:$Y$370, 'Hourly Table'!D2614+2, 0)</f>
        <v>18.78</v>
      </c>
      <c r="I2614" s="10">
        <f>VLOOKUP(G2614,'PJM South (2018-2020)'!B$17528:C$26311,2,0)</f>
        <v>27.9</v>
      </c>
    </row>
    <row r="2615" spans="1:9" x14ac:dyDescent="0.25">
      <c r="A2615">
        <v>2020</v>
      </c>
      <c r="B2615">
        <v>4</v>
      </c>
      <c r="C2615">
        <v>18</v>
      </c>
      <c r="D2615">
        <v>21</v>
      </c>
      <c r="E2615">
        <v>7</v>
      </c>
      <c r="F2615" s="2">
        <f t="shared" si="40"/>
        <v>43939</v>
      </c>
      <c r="G2615" s="11">
        <v>43939.875</v>
      </c>
      <c r="H2615" s="9">
        <f>VLOOKUP(F2615, 'Report Output'!$A$5:$Y$370, 'Hourly Table'!D2615+2, 0)</f>
        <v>18.7</v>
      </c>
      <c r="I2615" s="10">
        <f>VLOOKUP(G2615,'PJM South (2018-2020)'!B$17528:C$26311,2,0)</f>
        <v>24.92</v>
      </c>
    </row>
    <row r="2616" spans="1:9" x14ac:dyDescent="0.25">
      <c r="A2616">
        <v>2020</v>
      </c>
      <c r="B2616">
        <v>4</v>
      </c>
      <c r="C2616">
        <v>18</v>
      </c>
      <c r="D2616">
        <v>22</v>
      </c>
      <c r="E2616">
        <v>7</v>
      </c>
      <c r="F2616" s="2">
        <f t="shared" si="40"/>
        <v>43939</v>
      </c>
      <c r="G2616" s="11">
        <v>43939.916666666664</v>
      </c>
      <c r="H2616" s="9">
        <f>VLOOKUP(F2616, 'Report Output'!$A$5:$Y$370, 'Hourly Table'!D2616+2, 0)</f>
        <v>18.77</v>
      </c>
      <c r="I2616" s="10">
        <f>VLOOKUP(G2616,'PJM South (2018-2020)'!B$17528:C$26311,2,0)</f>
        <v>13.87</v>
      </c>
    </row>
    <row r="2617" spans="1:9" x14ac:dyDescent="0.25">
      <c r="A2617">
        <v>2020</v>
      </c>
      <c r="B2617">
        <v>4</v>
      </c>
      <c r="C2617">
        <v>18</v>
      </c>
      <c r="D2617">
        <v>23</v>
      </c>
      <c r="E2617">
        <v>7</v>
      </c>
      <c r="F2617" s="2">
        <f t="shared" si="40"/>
        <v>43939</v>
      </c>
      <c r="G2617" s="11">
        <v>43939.958333333336</v>
      </c>
      <c r="H2617" s="9">
        <f>VLOOKUP(F2617, 'Report Output'!$A$5:$Y$370, 'Hourly Table'!D2617+2, 0)</f>
        <v>18.899999999999999</v>
      </c>
      <c r="I2617" s="10">
        <f>VLOOKUP(G2617,'PJM South (2018-2020)'!B$17528:C$26311,2,0)</f>
        <v>12.62</v>
      </c>
    </row>
    <row r="2618" spans="1:9" x14ac:dyDescent="0.25">
      <c r="A2618">
        <v>2020</v>
      </c>
      <c r="B2618">
        <v>4</v>
      </c>
      <c r="C2618">
        <v>19</v>
      </c>
      <c r="D2618">
        <v>0</v>
      </c>
      <c r="E2618">
        <v>1</v>
      </c>
      <c r="F2618" s="2">
        <f t="shared" si="40"/>
        <v>43940</v>
      </c>
      <c r="G2618" s="11">
        <v>43940</v>
      </c>
      <c r="H2618" s="9">
        <f>VLOOKUP(F2618, 'Report Output'!$A$5:$Y$370, 'Hourly Table'!D2618+2, 0)</f>
        <v>18.63</v>
      </c>
      <c r="I2618" s="10">
        <f>VLOOKUP(G2618,'PJM South (2018-2020)'!B$17528:C$26311,2,0)</f>
        <v>10.11</v>
      </c>
    </row>
    <row r="2619" spans="1:9" x14ac:dyDescent="0.25">
      <c r="A2619">
        <v>2020</v>
      </c>
      <c r="B2619">
        <v>4</v>
      </c>
      <c r="C2619">
        <v>19</v>
      </c>
      <c r="D2619">
        <v>1</v>
      </c>
      <c r="E2619">
        <v>1</v>
      </c>
      <c r="F2619" s="2">
        <f t="shared" si="40"/>
        <v>43940</v>
      </c>
      <c r="G2619" s="11">
        <v>43940.041666666664</v>
      </c>
      <c r="H2619" s="9">
        <f>VLOOKUP(F2619, 'Report Output'!$A$5:$Y$370, 'Hourly Table'!D2619+2, 0)</f>
        <v>18.55</v>
      </c>
      <c r="I2619" s="10">
        <f>VLOOKUP(G2619,'PJM South (2018-2020)'!B$17528:C$26311,2,0)</f>
        <v>13.24</v>
      </c>
    </row>
    <row r="2620" spans="1:9" x14ac:dyDescent="0.25">
      <c r="A2620">
        <v>2020</v>
      </c>
      <c r="B2620">
        <v>4</v>
      </c>
      <c r="C2620">
        <v>19</v>
      </c>
      <c r="D2620">
        <v>2</v>
      </c>
      <c r="E2620">
        <v>1</v>
      </c>
      <c r="F2620" s="2">
        <f t="shared" si="40"/>
        <v>43940</v>
      </c>
      <c r="G2620" s="11">
        <v>43940.083333333336</v>
      </c>
      <c r="H2620" s="9">
        <f>VLOOKUP(F2620, 'Report Output'!$A$5:$Y$370, 'Hourly Table'!D2620+2, 0)</f>
        <v>18.66</v>
      </c>
      <c r="I2620" s="10">
        <f>VLOOKUP(G2620,'PJM South (2018-2020)'!B$17528:C$26311,2,0)</f>
        <v>12.43</v>
      </c>
    </row>
    <row r="2621" spans="1:9" x14ac:dyDescent="0.25">
      <c r="A2621">
        <v>2020</v>
      </c>
      <c r="B2621">
        <v>4</v>
      </c>
      <c r="C2621">
        <v>19</v>
      </c>
      <c r="D2621">
        <v>3</v>
      </c>
      <c r="E2621">
        <v>1</v>
      </c>
      <c r="F2621" s="2">
        <f t="shared" si="40"/>
        <v>43940</v>
      </c>
      <c r="G2621" s="11">
        <v>43940.125</v>
      </c>
      <c r="H2621" s="9">
        <f>VLOOKUP(F2621, 'Report Output'!$A$5:$Y$370, 'Hourly Table'!D2621+2, 0)</f>
        <v>18.690000000000001</v>
      </c>
      <c r="I2621" s="10">
        <f>VLOOKUP(G2621,'PJM South (2018-2020)'!B$17528:C$26311,2,0)</f>
        <v>12.25</v>
      </c>
    </row>
    <row r="2622" spans="1:9" x14ac:dyDescent="0.25">
      <c r="A2622">
        <v>2020</v>
      </c>
      <c r="B2622">
        <v>4</v>
      </c>
      <c r="C2622">
        <v>19</v>
      </c>
      <c r="D2622">
        <v>4</v>
      </c>
      <c r="E2622">
        <v>1</v>
      </c>
      <c r="F2622" s="2">
        <f t="shared" si="40"/>
        <v>43940</v>
      </c>
      <c r="G2622" s="11">
        <v>43940.166666666664</v>
      </c>
      <c r="H2622" s="9">
        <f>VLOOKUP(F2622, 'Report Output'!$A$5:$Y$370, 'Hourly Table'!D2622+2, 0)</f>
        <v>18.8</v>
      </c>
      <c r="I2622" s="10">
        <f>VLOOKUP(G2622,'PJM South (2018-2020)'!B$17528:C$26311,2,0)</f>
        <v>13.18</v>
      </c>
    </row>
    <row r="2623" spans="1:9" x14ac:dyDescent="0.25">
      <c r="A2623">
        <v>2020</v>
      </c>
      <c r="B2623">
        <v>4</v>
      </c>
      <c r="C2623">
        <v>19</v>
      </c>
      <c r="D2623">
        <v>5</v>
      </c>
      <c r="E2623">
        <v>1</v>
      </c>
      <c r="F2623" s="2">
        <f t="shared" si="40"/>
        <v>43940</v>
      </c>
      <c r="G2623" s="11">
        <v>43940.208333333336</v>
      </c>
      <c r="H2623" s="9">
        <f>VLOOKUP(F2623, 'Report Output'!$A$5:$Y$370, 'Hourly Table'!D2623+2, 0)</f>
        <v>18.73</v>
      </c>
      <c r="I2623" s="10">
        <f>VLOOKUP(G2623,'PJM South (2018-2020)'!B$17528:C$26311,2,0)</f>
        <v>15.11</v>
      </c>
    </row>
    <row r="2624" spans="1:9" x14ac:dyDescent="0.25">
      <c r="A2624">
        <v>2020</v>
      </c>
      <c r="B2624">
        <v>4</v>
      </c>
      <c r="C2624">
        <v>19</v>
      </c>
      <c r="D2624">
        <v>6</v>
      </c>
      <c r="E2624">
        <v>1</v>
      </c>
      <c r="F2624" s="2">
        <f t="shared" si="40"/>
        <v>43940</v>
      </c>
      <c r="G2624" s="11">
        <v>43940.25</v>
      </c>
      <c r="H2624" s="9">
        <f>VLOOKUP(F2624, 'Report Output'!$A$5:$Y$370, 'Hourly Table'!D2624+2, 0)</f>
        <v>18.57</v>
      </c>
      <c r="I2624" s="10">
        <f>VLOOKUP(G2624,'PJM South (2018-2020)'!B$17528:C$26311,2,0)</f>
        <v>15.28</v>
      </c>
    </row>
    <row r="2625" spans="1:9" x14ac:dyDescent="0.25">
      <c r="A2625">
        <v>2020</v>
      </c>
      <c r="B2625">
        <v>4</v>
      </c>
      <c r="C2625">
        <v>19</v>
      </c>
      <c r="D2625">
        <v>7</v>
      </c>
      <c r="E2625">
        <v>1</v>
      </c>
      <c r="F2625" s="2">
        <f t="shared" si="40"/>
        <v>43940</v>
      </c>
      <c r="G2625" s="11">
        <v>43940.291666666664</v>
      </c>
      <c r="H2625" s="9">
        <f>VLOOKUP(F2625, 'Report Output'!$A$5:$Y$370, 'Hourly Table'!D2625+2, 0)</f>
        <v>18.690000000000001</v>
      </c>
      <c r="I2625" s="10">
        <f>VLOOKUP(G2625,'PJM South (2018-2020)'!B$17528:C$26311,2,0)</f>
        <v>12.95</v>
      </c>
    </row>
    <row r="2626" spans="1:9" x14ac:dyDescent="0.25">
      <c r="A2626">
        <v>2020</v>
      </c>
      <c r="B2626">
        <v>4</v>
      </c>
      <c r="C2626">
        <v>19</v>
      </c>
      <c r="D2626">
        <v>8</v>
      </c>
      <c r="E2626">
        <v>1</v>
      </c>
      <c r="F2626" s="2">
        <f t="shared" si="40"/>
        <v>43940</v>
      </c>
      <c r="G2626" s="11">
        <v>43940.333333333336</v>
      </c>
      <c r="H2626" s="9">
        <f>VLOOKUP(F2626, 'Report Output'!$A$5:$Y$370, 'Hourly Table'!D2626+2, 0)</f>
        <v>18.72</v>
      </c>
      <c r="I2626" s="10">
        <f>VLOOKUP(G2626,'PJM South (2018-2020)'!B$17528:C$26311,2,0)</f>
        <v>11.25</v>
      </c>
    </row>
    <row r="2627" spans="1:9" x14ac:dyDescent="0.25">
      <c r="A2627">
        <v>2020</v>
      </c>
      <c r="B2627">
        <v>4</v>
      </c>
      <c r="C2627">
        <v>19</v>
      </c>
      <c r="D2627">
        <v>9</v>
      </c>
      <c r="E2627">
        <v>1</v>
      </c>
      <c r="F2627" s="2">
        <f t="shared" ref="F2627:F2690" si="41">DATE(A2627, B2627, C2627)</f>
        <v>43940</v>
      </c>
      <c r="G2627" s="11">
        <v>43940.375</v>
      </c>
      <c r="H2627" s="9">
        <f>VLOOKUP(F2627, 'Report Output'!$A$5:$Y$370, 'Hourly Table'!D2627+2, 0)</f>
        <v>18.79</v>
      </c>
      <c r="I2627" s="10">
        <f>VLOOKUP(G2627,'PJM South (2018-2020)'!B$17528:C$26311,2,0)</f>
        <v>13.42</v>
      </c>
    </row>
    <row r="2628" spans="1:9" x14ac:dyDescent="0.25">
      <c r="A2628">
        <v>2020</v>
      </c>
      <c r="B2628">
        <v>4</v>
      </c>
      <c r="C2628">
        <v>19</v>
      </c>
      <c r="D2628">
        <v>10</v>
      </c>
      <c r="E2628">
        <v>1</v>
      </c>
      <c r="F2628" s="2">
        <f t="shared" si="41"/>
        <v>43940</v>
      </c>
      <c r="G2628" s="11">
        <v>43940.416666666664</v>
      </c>
      <c r="H2628" s="9">
        <f>VLOOKUP(F2628, 'Report Output'!$A$5:$Y$370, 'Hourly Table'!D2628+2, 0)</f>
        <v>18.86</v>
      </c>
      <c r="I2628" s="10">
        <f>VLOOKUP(G2628,'PJM South (2018-2020)'!B$17528:C$26311,2,0)</f>
        <v>14.71</v>
      </c>
    </row>
    <row r="2629" spans="1:9" x14ac:dyDescent="0.25">
      <c r="A2629">
        <v>2020</v>
      </c>
      <c r="B2629">
        <v>4</v>
      </c>
      <c r="C2629">
        <v>19</v>
      </c>
      <c r="D2629">
        <v>11</v>
      </c>
      <c r="E2629">
        <v>1</v>
      </c>
      <c r="F2629" s="2">
        <f t="shared" si="41"/>
        <v>43940</v>
      </c>
      <c r="G2629" s="11">
        <v>43940.458333333336</v>
      </c>
      <c r="H2629" s="9">
        <f>VLOOKUP(F2629, 'Report Output'!$A$5:$Y$370, 'Hourly Table'!D2629+2, 0)</f>
        <v>18.78</v>
      </c>
      <c r="I2629" s="10">
        <f>VLOOKUP(G2629,'PJM South (2018-2020)'!B$17528:C$26311,2,0)</f>
        <v>15.74</v>
      </c>
    </row>
    <row r="2630" spans="1:9" x14ac:dyDescent="0.25">
      <c r="A2630">
        <v>2020</v>
      </c>
      <c r="B2630">
        <v>4</v>
      </c>
      <c r="C2630">
        <v>19</v>
      </c>
      <c r="D2630">
        <v>12</v>
      </c>
      <c r="E2630">
        <v>1</v>
      </c>
      <c r="F2630" s="2">
        <f t="shared" si="41"/>
        <v>43940</v>
      </c>
      <c r="G2630" s="11">
        <v>43940.5</v>
      </c>
      <c r="H2630" s="9">
        <f>VLOOKUP(F2630, 'Report Output'!$A$5:$Y$370, 'Hourly Table'!D2630+2, 0)</f>
        <v>18.39</v>
      </c>
      <c r="I2630" s="10">
        <f>VLOOKUP(G2630,'PJM South (2018-2020)'!B$17528:C$26311,2,0)</f>
        <v>15.55</v>
      </c>
    </row>
    <row r="2631" spans="1:9" x14ac:dyDescent="0.25">
      <c r="A2631">
        <v>2020</v>
      </c>
      <c r="B2631">
        <v>4</v>
      </c>
      <c r="C2631">
        <v>19</v>
      </c>
      <c r="D2631">
        <v>13</v>
      </c>
      <c r="E2631">
        <v>1</v>
      </c>
      <c r="F2631" s="2">
        <f t="shared" si="41"/>
        <v>43940</v>
      </c>
      <c r="G2631" s="11">
        <v>43940.541666666664</v>
      </c>
      <c r="H2631" s="9">
        <f>VLOOKUP(F2631, 'Report Output'!$A$5:$Y$370, 'Hourly Table'!D2631+2, 0)</f>
        <v>18.18</v>
      </c>
      <c r="I2631" s="10">
        <f>VLOOKUP(G2631,'PJM South (2018-2020)'!B$17528:C$26311,2,0)</f>
        <v>15.17</v>
      </c>
    </row>
    <row r="2632" spans="1:9" x14ac:dyDescent="0.25">
      <c r="A2632">
        <v>2020</v>
      </c>
      <c r="B2632">
        <v>4</v>
      </c>
      <c r="C2632">
        <v>19</v>
      </c>
      <c r="D2632">
        <v>14</v>
      </c>
      <c r="E2632">
        <v>1</v>
      </c>
      <c r="F2632" s="2">
        <f t="shared" si="41"/>
        <v>43940</v>
      </c>
      <c r="G2632" s="11">
        <v>43940.583333333336</v>
      </c>
      <c r="H2632" s="9">
        <f>VLOOKUP(F2632, 'Report Output'!$A$5:$Y$370, 'Hourly Table'!D2632+2, 0)</f>
        <v>18.37</v>
      </c>
      <c r="I2632" s="10">
        <f>VLOOKUP(G2632,'PJM South (2018-2020)'!B$17528:C$26311,2,0)</f>
        <v>16.13</v>
      </c>
    </row>
    <row r="2633" spans="1:9" x14ac:dyDescent="0.25">
      <c r="A2633">
        <v>2020</v>
      </c>
      <c r="B2633">
        <v>4</v>
      </c>
      <c r="C2633">
        <v>19</v>
      </c>
      <c r="D2633">
        <v>15</v>
      </c>
      <c r="E2633">
        <v>1</v>
      </c>
      <c r="F2633" s="2">
        <f t="shared" si="41"/>
        <v>43940</v>
      </c>
      <c r="G2633" s="11">
        <v>43940.625</v>
      </c>
      <c r="H2633" s="9">
        <f>VLOOKUP(F2633, 'Report Output'!$A$5:$Y$370, 'Hourly Table'!D2633+2, 0)</f>
        <v>18.23</v>
      </c>
      <c r="I2633" s="10">
        <f>VLOOKUP(G2633,'PJM South (2018-2020)'!B$17528:C$26311,2,0)</f>
        <v>16.7</v>
      </c>
    </row>
    <row r="2634" spans="1:9" x14ac:dyDescent="0.25">
      <c r="A2634">
        <v>2020</v>
      </c>
      <c r="B2634">
        <v>4</v>
      </c>
      <c r="C2634">
        <v>19</v>
      </c>
      <c r="D2634">
        <v>16</v>
      </c>
      <c r="E2634">
        <v>1</v>
      </c>
      <c r="F2634" s="2">
        <f t="shared" si="41"/>
        <v>43940</v>
      </c>
      <c r="G2634" s="11">
        <v>43940.666666666664</v>
      </c>
      <c r="H2634" s="9">
        <f>VLOOKUP(F2634, 'Report Output'!$A$5:$Y$370, 'Hourly Table'!D2634+2, 0)</f>
        <v>18.329999999999998</v>
      </c>
      <c r="I2634" s="10">
        <f>VLOOKUP(G2634,'PJM South (2018-2020)'!B$17528:C$26311,2,0)</f>
        <v>17.93</v>
      </c>
    </row>
    <row r="2635" spans="1:9" x14ac:dyDescent="0.25">
      <c r="A2635">
        <v>2020</v>
      </c>
      <c r="B2635">
        <v>4</v>
      </c>
      <c r="C2635">
        <v>19</v>
      </c>
      <c r="D2635">
        <v>17</v>
      </c>
      <c r="E2635">
        <v>1</v>
      </c>
      <c r="F2635" s="2">
        <f t="shared" si="41"/>
        <v>43940</v>
      </c>
      <c r="G2635" s="11">
        <v>43940.708333333336</v>
      </c>
      <c r="H2635" s="9">
        <f>VLOOKUP(F2635, 'Report Output'!$A$5:$Y$370, 'Hourly Table'!D2635+2, 0)</f>
        <v>18.510000000000002</v>
      </c>
      <c r="I2635" s="10">
        <f>VLOOKUP(G2635,'PJM South (2018-2020)'!B$17528:C$26311,2,0)</f>
        <v>29.12</v>
      </c>
    </row>
    <row r="2636" spans="1:9" x14ac:dyDescent="0.25">
      <c r="A2636">
        <v>2020</v>
      </c>
      <c r="B2636">
        <v>4</v>
      </c>
      <c r="C2636">
        <v>19</v>
      </c>
      <c r="D2636">
        <v>18</v>
      </c>
      <c r="E2636">
        <v>1</v>
      </c>
      <c r="F2636" s="2">
        <f t="shared" si="41"/>
        <v>43940</v>
      </c>
      <c r="G2636" s="11">
        <v>43940.75</v>
      </c>
      <c r="H2636" s="9">
        <f>VLOOKUP(F2636, 'Report Output'!$A$5:$Y$370, 'Hourly Table'!D2636+2, 0)</f>
        <v>18.350000000000001</v>
      </c>
      <c r="I2636" s="10">
        <f>VLOOKUP(G2636,'PJM South (2018-2020)'!B$17528:C$26311,2,0)</f>
        <v>19.21</v>
      </c>
    </row>
    <row r="2637" spans="1:9" x14ac:dyDescent="0.25">
      <c r="A2637">
        <v>2020</v>
      </c>
      <c r="B2637">
        <v>4</v>
      </c>
      <c r="C2637">
        <v>19</v>
      </c>
      <c r="D2637">
        <v>19</v>
      </c>
      <c r="E2637">
        <v>1</v>
      </c>
      <c r="F2637" s="2">
        <f t="shared" si="41"/>
        <v>43940</v>
      </c>
      <c r="G2637" s="11">
        <v>43940.791666666664</v>
      </c>
      <c r="H2637" s="9">
        <f>VLOOKUP(F2637, 'Report Output'!$A$5:$Y$370, 'Hourly Table'!D2637+2, 0)</f>
        <v>18.77</v>
      </c>
      <c r="I2637" s="10">
        <f>VLOOKUP(G2637,'PJM South (2018-2020)'!B$17528:C$26311,2,0)</f>
        <v>17.170000000000002</v>
      </c>
    </row>
    <row r="2638" spans="1:9" x14ac:dyDescent="0.25">
      <c r="A2638">
        <v>2020</v>
      </c>
      <c r="B2638">
        <v>4</v>
      </c>
      <c r="C2638">
        <v>19</v>
      </c>
      <c r="D2638">
        <v>20</v>
      </c>
      <c r="E2638">
        <v>1</v>
      </c>
      <c r="F2638" s="2">
        <f t="shared" si="41"/>
        <v>43940</v>
      </c>
      <c r="G2638" s="11">
        <v>43940.833333333336</v>
      </c>
      <c r="H2638" s="9">
        <f>VLOOKUP(F2638, 'Report Output'!$A$5:$Y$370, 'Hourly Table'!D2638+2, 0)</f>
        <v>18.66</v>
      </c>
      <c r="I2638" s="10">
        <f>VLOOKUP(G2638,'PJM South (2018-2020)'!B$17528:C$26311,2,0)</f>
        <v>28.91</v>
      </c>
    </row>
    <row r="2639" spans="1:9" x14ac:dyDescent="0.25">
      <c r="A2639">
        <v>2020</v>
      </c>
      <c r="B2639">
        <v>4</v>
      </c>
      <c r="C2639">
        <v>19</v>
      </c>
      <c r="D2639">
        <v>21</v>
      </c>
      <c r="E2639">
        <v>1</v>
      </c>
      <c r="F2639" s="2">
        <f t="shared" si="41"/>
        <v>43940</v>
      </c>
      <c r="G2639" s="11">
        <v>43940.875</v>
      </c>
      <c r="H2639" s="9">
        <f>VLOOKUP(F2639, 'Report Output'!$A$5:$Y$370, 'Hourly Table'!D2639+2, 0)</f>
        <v>18.28</v>
      </c>
      <c r="I2639" s="10">
        <f>VLOOKUP(G2639,'PJM South (2018-2020)'!B$17528:C$26311,2,0)</f>
        <v>18.11</v>
      </c>
    </row>
    <row r="2640" spans="1:9" x14ac:dyDescent="0.25">
      <c r="A2640">
        <v>2020</v>
      </c>
      <c r="B2640">
        <v>4</v>
      </c>
      <c r="C2640">
        <v>19</v>
      </c>
      <c r="D2640">
        <v>22</v>
      </c>
      <c r="E2640">
        <v>1</v>
      </c>
      <c r="F2640" s="2">
        <f t="shared" si="41"/>
        <v>43940</v>
      </c>
      <c r="G2640" s="11">
        <v>43940.916666666664</v>
      </c>
      <c r="H2640" s="9">
        <f>VLOOKUP(F2640, 'Report Output'!$A$5:$Y$370, 'Hourly Table'!D2640+2, 0)</f>
        <v>17.41</v>
      </c>
      <c r="I2640" s="10">
        <f>VLOOKUP(G2640,'PJM South (2018-2020)'!B$17528:C$26311,2,0)</f>
        <v>16.170000000000002</v>
      </c>
    </row>
    <row r="2641" spans="1:9" x14ac:dyDescent="0.25">
      <c r="A2641">
        <v>2020</v>
      </c>
      <c r="B2641">
        <v>4</v>
      </c>
      <c r="C2641">
        <v>19</v>
      </c>
      <c r="D2641">
        <v>23</v>
      </c>
      <c r="E2641">
        <v>1</v>
      </c>
      <c r="F2641" s="2">
        <f t="shared" si="41"/>
        <v>43940</v>
      </c>
      <c r="G2641" s="11">
        <v>43940.958333333336</v>
      </c>
      <c r="H2641" s="9">
        <f>VLOOKUP(F2641, 'Report Output'!$A$5:$Y$370, 'Hourly Table'!D2641+2, 0)</f>
        <v>17.7</v>
      </c>
      <c r="I2641" s="10">
        <f>VLOOKUP(G2641,'PJM South (2018-2020)'!B$17528:C$26311,2,0)</f>
        <v>14.3</v>
      </c>
    </row>
    <row r="2642" spans="1:9" x14ac:dyDescent="0.25">
      <c r="A2642">
        <v>2020</v>
      </c>
      <c r="B2642">
        <v>4</v>
      </c>
      <c r="C2642">
        <v>20</v>
      </c>
      <c r="D2642">
        <v>0</v>
      </c>
      <c r="E2642">
        <v>2</v>
      </c>
      <c r="F2642" s="2">
        <f t="shared" si="41"/>
        <v>43941</v>
      </c>
      <c r="G2642" s="11">
        <v>43941</v>
      </c>
      <c r="H2642" s="9">
        <f>VLOOKUP(F2642, 'Report Output'!$A$5:$Y$370, 'Hourly Table'!D2642+2, 0)</f>
        <v>17.489999999999998</v>
      </c>
      <c r="I2642" s="10">
        <f>VLOOKUP(G2642,'PJM South (2018-2020)'!B$17528:C$26311,2,0)</f>
        <v>13.06</v>
      </c>
    </row>
    <row r="2643" spans="1:9" x14ac:dyDescent="0.25">
      <c r="A2643">
        <v>2020</v>
      </c>
      <c r="B2643">
        <v>4</v>
      </c>
      <c r="C2643">
        <v>20</v>
      </c>
      <c r="D2643">
        <v>1</v>
      </c>
      <c r="E2643">
        <v>2</v>
      </c>
      <c r="F2643" s="2">
        <f t="shared" si="41"/>
        <v>43941</v>
      </c>
      <c r="G2643" s="11">
        <v>43941.041666666664</v>
      </c>
      <c r="H2643" s="9">
        <f>VLOOKUP(F2643, 'Report Output'!$A$5:$Y$370, 'Hourly Table'!D2643+2, 0)</f>
        <v>17.25</v>
      </c>
      <c r="I2643" s="10">
        <f>VLOOKUP(G2643,'PJM South (2018-2020)'!B$17528:C$26311,2,0)</f>
        <v>15.71</v>
      </c>
    </row>
    <row r="2644" spans="1:9" x14ac:dyDescent="0.25">
      <c r="A2644">
        <v>2020</v>
      </c>
      <c r="B2644">
        <v>4</v>
      </c>
      <c r="C2644">
        <v>20</v>
      </c>
      <c r="D2644">
        <v>2</v>
      </c>
      <c r="E2644">
        <v>2</v>
      </c>
      <c r="F2644" s="2">
        <f t="shared" si="41"/>
        <v>43941</v>
      </c>
      <c r="G2644" s="11">
        <v>43941.083333333336</v>
      </c>
      <c r="H2644" s="9">
        <f>VLOOKUP(F2644, 'Report Output'!$A$5:$Y$370, 'Hourly Table'!D2644+2, 0)</f>
        <v>17.559999999999999</v>
      </c>
      <c r="I2644" s="10">
        <f>VLOOKUP(G2644,'PJM South (2018-2020)'!B$17528:C$26311,2,0)</f>
        <v>15.83</v>
      </c>
    </row>
    <row r="2645" spans="1:9" x14ac:dyDescent="0.25">
      <c r="A2645">
        <v>2020</v>
      </c>
      <c r="B2645">
        <v>4</v>
      </c>
      <c r="C2645">
        <v>20</v>
      </c>
      <c r="D2645">
        <v>3</v>
      </c>
      <c r="E2645">
        <v>2</v>
      </c>
      <c r="F2645" s="2">
        <f t="shared" si="41"/>
        <v>43941</v>
      </c>
      <c r="G2645" s="11">
        <v>43941.125</v>
      </c>
      <c r="H2645" s="9">
        <f>VLOOKUP(F2645, 'Report Output'!$A$5:$Y$370, 'Hourly Table'!D2645+2, 0)</f>
        <v>17.600000000000001</v>
      </c>
      <c r="I2645" s="10">
        <f>VLOOKUP(G2645,'PJM South (2018-2020)'!B$17528:C$26311,2,0)</f>
        <v>15.8</v>
      </c>
    </row>
    <row r="2646" spans="1:9" x14ac:dyDescent="0.25">
      <c r="A2646">
        <v>2020</v>
      </c>
      <c r="B2646">
        <v>4</v>
      </c>
      <c r="C2646">
        <v>20</v>
      </c>
      <c r="D2646">
        <v>4</v>
      </c>
      <c r="E2646">
        <v>2</v>
      </c>
      <c r="F2646" s="2">
        <f t="shared" si="41"/>
        <v>43941</v>
      </c>
      <c r="G2646" s="11">
        <v>43941.166666666664</v>
      </c>
      <c r="H2646" s="9">
        <f>VLOOKUP(F2646, 'Report Output'!$A$5:$Y$370, 'Hourly Table'!D2646+2, 0)</f>
        <v>17.649999999999999</v>
      </c>
      <c r="I2646" s="10">
        <f>VLOOKUP(G2646,'PJM South (2018-2020)'!B$17528:C$26311,2,0)</f>
        <v>16.48</v>
      </c>
    </row>
    <row r="2647" spans="1:9" x14ac:dyDescent="0.25">
      <c r="A2647">
        <v>2020</v>
      </c>
      <c r="B2647">
        <v>4</v>
      </c>
      <c r="C2647">
        <v>20</v>
      </c>
      <c r="D2647">
        <v>5</v>
      </c>
      <c r="E2647">
        <v>2</v>
      </c>
      <c r="F2647" s="2">
        <f t="shared" si="41"/>
        <v>43941</v>
      </c>
      <c r="G2647" s="11">
        <v>43941.208333333336</v>
      </c>
      <c r="H2647" s="9">
        <f>VLOOKUP(F2647, 'Report Output'!$A$5:$Y$370, 'Hourly Table'!D2647+2, 0)</f>
        <v>17.48</v>
      </c>
      <c r="I2647" s="10">
        <f>VLOOKUP(G2647,'PJM South (2018-2020)'!B$17528:C$26311,2,0)</f>
        <v>17.91</v>
      </c>
    </row>
    <row r="2648" spans="1:9" x14ac:dyDescent="0.25">
      <c r="A2648">
        <v>2020</v>
      </c>
      <c r="B2648">
        <v>4</v>
      </c>
      <c r="C2648">
        <v>20</v>
      </c>
      <c r="D2648">
        <v>6</v>
      </c>
      <c r="E2648">
        <v>2</v>
      </c>
      <c r="F2648" s="2">
        <f t="shared" si="41"/>
        <v>43941</v>
      </c>
      <c r="G2648" s="11">
        <v>43941.25</v>
      </c>
      <c r="H2648" s="9">
        <f>VLOOKUP(F2648, 'Report Output'!$A$5:$Y$370, 'Hourly Table'!D2648+2, 0)</f>
        <v>17.899999999999999</v>
      </c>
      <c r="I2648" s="10">
        <f>VLOOKUP(G2648,'PJM South (2018-2020)'!B$17528:C$26311,2,0)</f>
        <v>20.010000000000002</v>
      </c>
    </row>
    <row r="2649" spans="1:9" x14ac:dyDescent="0.25">
      <c r="A2649">
        <v>2020</v>
      </c>
      <c r="B2649">
        <v>4</v>
      </c>
      <c r="C2649">
        <v>20</v>
      </c>
      <c r="D2649">
        <v>7</v>
      </c>
      <c r="E2649">
        <v>2</v>
      </c>
      <c r="F2649" s="2">
        <f t="shared" si="41"/>
        <v>43941</v>
      </c>
      <c r="G2649" s="11">
        <v>43941.291666666664</v>
      </c>
      <c r="H2649" s="9">
        <f>VLOOKUP(F2649, 'Report Output'!$A$5:$Y$370, 'Hourly Table'!D2649+2, 0)</f>
        <v>18.440000000000001</v>
      </c>
      <c r="I2649" s="10">
        <f>VLOOKUP(G2649,'PJM South (2018-2020)'!B$17528:C$26311,2,0)</f>
        <v>36.619999999999997</v>
      </c>
    </row>
    <row r="2650" spans="1:9" x14ac:dyDescent="0.25">
      <c r="A2650">
        <v>2020</v>
      </c>
      <c r="B2650">
        <v>4</v>
      </c>
      <c r="C2650">
        <v>20</v>
      </c>
      <c r="D2650">
        <v>8</v>
      </c>
      <c r="E2650">
        <v>2</v>
      </c>
      <c r="F2650" s="2">
        <f t="shared" si="41"/>
        <v>43941</v>
      </c>
      <c r="G2650" s="11">
        <v>43941.333333333336</v>
      </c>
      <c r="H2650" s="9">
        <f>VLOOKUP(F2650, 'Report Output'!$A$5:$Y$370, 'Hourly Table'!D2650+2, 0)</f>
        <v>18.329999999999998</v>
      </c>
      <c r="I2650" s="10">
        <f>VLOOKUP(G2650,'PJM South (2018-2020)'!B$17528:C$26311,2,0)</f>
        <v>31.76</v>
      </c>
    </row>
    <row r="2651" spans="1:9" x14ac:dyDescent="0.25">
      <c r="A2651">
        <v>2020</v>
      </c>
      <c r="B2651">
        <v>4</v>
      </c>
      <c r="C2651">
        <v>20</v>
      </c>
      <c r="D2651">
        <v>9</v>
      </c>
      <c r="E2651">
        <v>2</v>
      </c>
      <c r="F2651" s="2">
        <f t="shared" si="41"/>
        <v>43941</v>
      </c>
      <c r="G2651" s="11">
        <v>43941.375</v>
      </c>
      <c r="H2651" s="9">
        <f>VLOOKUP(F2651, 'Report Output'!$A$5:$Y$370, 'Hourly Table'!D2651+2, 0)</f>
        <v>17.489999999999998</v>
      </c>
      <c r="I2651" s="10">
        <f>VLOOKUP(G2651,'PJM South (2018-2020)'!B$17528:C$26311,2,0)</f>
        <v>60.45</v>
      </c>
    </row>
    <row r="2652" spans="1:9" x14ac:dyDescent="0.25">
      <c r="A2652">
        <v>2020</v>
      </c>
      <c r="B2652">
        <v>4</v>
      </c>
      <c r="C2652">
        <v>20</v>
      </c>
      <c r="D2652">
        <v>10</v>
      </c>
      <c r="E2652">
        <v>2</v>
      </c>
      <c r="F2652" s="2">
        <f t="shared" si="41"/>
        <v>43941</v>
      </c>
      <c r="G2652" s="11">
        <v>43941.416666666664</v>
      </c>
      <c r="H2652" s="9">
        <f>VLOOKUP(F2652, 'Report Output'!$A$5:$Y$370, 'Hourly Table'!D2652+2, 0)</f>
        <v>17.62</v>
      </c>
      <c r="I2652" s="10">
        <f>VLOOKUP(G2652,'PJM South (2018-2020)'!B$17528:C$26311,2,0)</f>
        <v>26.32</v>
      </c>
    </row>
    <row r="2653" spans="1:9" x14ac:dyDescent="0.25">
      <c r="A2653">
        <v>2020</v>
      </c>
      <c r="B2653">
        <v>4</v>
      </c>
      <c r="C2653">
        <v>20</v>
      </c>
      <c r="D2653">
        <v>11</v>
      </c>
      <c r="E2653">
        <v>2</v>
      </c>
      <c r="F2653" s="2">
        <f t="shared" si="41"/>
        <v>43941</v>
      </c>
      <c r="G2653" s="11">
        <v>43941.458333333336</v>
      </c>
      <c r="H2653" s="9">
        <f>VLOOKUP(F2653, 'Report Output'!$A$5:$Y$370, 'Hourly Table'!D2653+2, 0)</f>
        <v>18.03</v>
      </c>
      <c r="I2653" s="10">
        <f>VLOOKUP(G2653,'PJM South (2018-2020)'!B$17528:C$26311,2,0)</f>
        <v>17.68</v>
      </c>
    </row>
    <row r="2654" spans="1:9" x14ac:dyDescent="0.25">
      <c r="A2654">
        <v>2020</v>
      </c>
      <c r="B2654">
        <v>4</v>
      </c>
      <c r="C2654">
        <v>20</v>
      </c>
      <c r="D2654">
        <v>12</v>
      </c>
      <c r="E2654">
        <v>2</v>
      </c>
      <c r="F2654" s="2">
        <f t="shared" si="41"/>
        <v>43941</v>
      </c>
      <c r="G2654" s="11">
        <v>43941.5</v>
      </c>
      <c r="H2654" s="9">
        <f>VLOOKUP(F2654, 'Report Output'!$A$5:$Y$370, 'Hourly Table'!D2654+2, 0)</f>
        <v>18.03</v>
      </c>
      <c r="I2654" s="10">
        <f>VLOOKUP(G2654,'PJM South (2018-2020)'!B$17528:C$26311,2,0)</f>
        <v>17.27</v>
      </c>
    </row>
    <row r="2655" spans="1:9" x14ac:dyDescent="0.25">
      <c r="A2655">
        <v>2020</v>
      </c>
      <c r="B2655">
        <v>4</v>
      </c>
      <c r="C2655">
        <v>20</v>
      </c>
      <c r="D2655">
        <v>13</v>
      </c>
      <c r="E2655">
        <v>2</v>
      </c>
      <c r="F2655" s="2">
        <f t="shared" si="41"/>
        <v>43941</v>
      </c>
      <c r="G2655" s="11">
        <v>43941.541666666664</v>
      </c>
      <c r="H2655" s="9">
        <f>VLOOKUP(F2655, 'Report Output'!$A$5:$Y$370, 'Hourly Table'!D2655+2, 0)</f>
        <v>17.41</v>
      </c>
      <c r="I2655" s="10">
        <f>VLOOKUP(G2655,'PJM South (2018-2020)'!B$17528:C$26311,2,0)</f>
        <v>15.67</v>
      </c>
    </row>
    <row r="2656" spans="1:9" x14ac:dyDescent="0.25">
      <c r="A2656">
        <v>2020</v>
      </c>
      <c r="B2656">
        <v>4</v>
      </c>
      <c r="C2656">
        <v>20</v>
      </c>
      <c r="D2656">
        <v>14</v>
      </c>
      <c r="E2656">
        <v>2</v>
      </c>
      <c r="F2656" s="2">
        <f t="shared" si="41"/>
        <v>43941</v>
      </c>
      <c r="G2656" s="11">
        <v>43941.583333333336</v>
      </c>
      <c r="H2656" s="9">
        <f>VLOOKUP(F2656, 'Report Output'!$A$5:$Y$370, 'Hourly Table'!D2656+2, 0)</f>
        <v>17.63</v>
      </c>
      <c r="I2656" s="10">
        <f>VLOOKUP(G2656,'PJM South (2018-2020)'!B$17528:C$26311,2,0)</f>
        <v>15.19</v>
      </c>
    </row>
    <row r="2657" spans="1:9" x14ac:dyDescent="0.25">
      <c r="A2657">
        <v>2020</v>
      </c>
      <c r="B2657">
        <v>4</v>
      </c>
      <c r="C2657">
        <v>20</v>
      </c>
      <c r="D2657">
        <v>15</v>
      </c>
      <c r="E2657">
        <v>2</v>
      </c>
      <c r="F2657" s="2">
        <f t="shared" si="41"/>
        <v>43941</v>
      </c>
      <c r="G2657" s="11">
        <v>43941.625</v>
      </c>
      <c r="H2657" s="9">
        <f>VLOOKUP(F2657, 'Report Output'!$A$5:$Y$370, 'Hourly Table'!D2657+2, 0)</f>
        <v>17.75</v>
      </c>
      <c r="I2657" s="10">
        <f>VLOOKUP(G2657,'PJM South (2018-2020)'!B$17528:C$26311,2,0)</f>
        <v>13.47</v>
      </c>
    </row>
    <row r="2658" spans="1:9" x14ac:dyDescent="0.25">
      <c r="A2658">
        <v>2020</v>
      </c>
      <c r="B2658">
        <v>4</v>
      </c>
      <c r="C2658">
        <v>20</v>
      </c>
      <c r="D2658">
        <v>16</v>
      </c>
      <c r="E2658">
        <v>2</v>
      </c>
      <c r="F2658" s="2">
        <f t="shared" si="41"/>
        <v>43941</v>
      </c>
      <c r="G2658" s="11">
        <v>43941.666666666664</v>
      </c>
      <c r="H2658" s="9">
        <f>VLOOKUP(F2658, 'Report Output'!$A$5:$Y$370, 'Hourly Table'!D2658+2, 0)</f>
        <v>17.78</v>
      </c>
      <c r="I2658" s="10">
        <f>VLOOKUP(G2658,'PJM South (2018-2020)'!B$17528:C$26311,2,0)</f>
        <v>12.19</v>
      </c>
    </row>
    <row r="2659" spans="1:9" x14ac:dyDescent="0.25">
      <c r="A2659">
        <v>2020</v>
      </c>
      <c r="B2659">
        <v>4</v>
      </c>
      <c r="C2659">
        <v>20</v>
      </c>
      <c r="D2659">
        <v>17</v>
      </c>
      <c r="E2659">
        <v>2</v>
      </c>
      <c r="F2659" s="2">
        <f t="shared" si="41"/>
        <v>43941</v>
      </c>
      <c r="G2659" s="11">
        <v>43941.708333333336</v>
      </c>
      <c r="H2659" s="9">
        <f>VLOOKUP(F2659, 'Report Output'!$A$5:$Y$370, 'Hourly Table'!D2659+2, 0)</f>
        <v>17.77</v>
      </c>
      <c r="I2659" s="10">
        <f>VLOOKUP(G2659,'PJM South (2018-2020)'!B$17528:C$26311,2,0)</f>
        <v>11.55</v>
      </c>
    </row>
    <row r="2660" spans="1:9" x14ac:dyDescent="0.25">
      <c r="A2660">
        <v>2020</v>
      </c>
      <c r="B2660">
        <v>4</v>
      </c>
      <c r="C2660">
        <v>20</v>
      </c>
      <c r="D2660">
        <v>18</v>
      </c>
      <c r="E2660">
        <v>2</v>
      </c>
      <c r="F2660" s="2">
        <f t="shared" si="41"/>
        <v>43941</v>
      </c>
      <c r="G2660" s="11">
        <v>43941.75</v>
      </c>
      <c r="H2660" s="9">
        <f>VLOOKUP(F2660, 'Report Output'!$A$5:$Y$370, 'Hourly Table'!D2660+2, 0)</f>
        <v>17.72</v>
      </c>
      <c r="I2660" s="10">
        <f>VLOOKUP(G2660,'PJM South (2018-2020)'!B$17528:C$26311,2,0)</f>
        <v>11.01</v>
      </c>
    </row>
    <row r="2661" spans="1:9" x14ac:dyDescent="0.25">
      <c r="A2661">
        <v>2020</v>
      </c>
      <c r="B2661">
        <v>4</v>
      </c>
      <c r="C2661">
        <v>20</v>
      </c>
      <c r="D2661">
        <v>19</v>
      </c>
      <c r="E2661">
        <v>2</v>
      </c>
      <c r="F2661" s="2">
        <f t="shared" si="41"/>
        <v>43941</v>
      </c>
      <c r="G2661" s="11">
        <v>43941.791666666664</v>
      </c>
      <c r="H2661" s="9">
        <f>VLOOKUP(F2661, 'Report Output'!$A$5:$Y$370, 'Hourly Table'!D2661+2, 0)</f>
        <v>17.809999999999999</v>
      </c>
      <c r="I2661" s="10">
        <f>VLOOKUP(G2661,'PJM South (2018-2020)'!B$17528:C$26311,2,0)</f>
        <v>13.03</v>
      </c>
    </row>
    <row r="2662" spans="1:9" x14ac:dyDescent="0.25">
      <c r="A2662">
        <v>2020</v>
      </c>
      <c r="B2662">
        <v>4</v>
      </c>
      <c r="C2662">
        <v>20</v>
      </c>
      <c r="D2662">
        <v>20</v>
      </c>
      <c r="E2662">
        <v>2</v>
      </c>
      <c r="F2662" s="2">
        <f t="shared" si="41"/>
        <v>43941</v>
      </c>
      <c r="G2662" s="11">
        <v>43941.833333333336</v>
      </c>
      <c r="H2662" s="9">
        <f>VLOOKUP(F2662, 'Report Output'!$A$5:$Y$370, 'Hourly Table'!D2662+2, 0)</f>
        <v>17.91</v>
      </c>
      <c r="I2662" s="10">
        <f>VLOOKUP(G2662,'PJM South (2018-2020)'!B$17528:C$26311,2,0)</f>
        <v>15.2</v>
      </c>
    </row>
    <row r="2663" spans="1:9" x14ac:dyDescent="0.25">
      <c r="A2663">
        <v>2020</v>
      </c>
      <c r="B2663">
        <v>4</v>
      </c>
      <c r="C2663">
        <v>20</v>
      </c>
      <c r="D2663">
        <v>21</v>
      </c>
      <c r="E2663">
        <v>2</v>
      </c>
      <c r="F2663" s="2">
        <f t="shared" si="41"/>
        <v>43941</v>
      </c>
      <c r="G2663" s="11">
        <v>43941.875</v>
      </c>
      <c r="H2663" s="9">
        <f>VLOOKUP(F2663, 'Report Output'!$A$5:$Y$370, 'Hourly Table'!D2663+2, 0)</f>
        <v>18.329999999999998</v>
      </c>
      <c r="I2663" s="10">
        <f>VLOOKUP(G2663,'PJM South (2018-2020)'!B$17528:C$26311,2,0)</f>
        <v>17.04</v>
      </c>
    </row>
    <row r="2664" spans="1:9" x14ac:dyDescent="0.25">
      <c r="A2664">
        <v>2020</v>
      </c>
      <c r="B2664">
        <v>4</v>
      </c>
      <c r="C2664">
        <v>20</v>
      </c>
      <c r="D2664">
        <v>22</v>
      </c>
      <c r="E2664">
        <v>2</v>
      </c>
      <c r="F2664" s="2">
        <f t="shared" si="41"/>
        <v>43941</v>
      </c>
      <c r="G2664" s="11">
        <v>43941.916666666664</v>
      </c>
      <c r="H2664" s="9">
        <f>VLOOKUP(F2664, 'Report Output'!$A$5:$Y$370, 'Hourly Table'!D2664+2, 0)</f>
        <v>17.45</v>
      </c>
      <c r="I2664" s="10">
        <f>VLOOKUP(G2664,'PJM South (2018-2020)'!B$17528:C$26311,2,0)</f>
        <v>12.16</v>
      </c>
    </row>
    <row r="2665" spans="1:9" x14ac:dyDescent="0.25">
      <c r="A2665">
        <v>2020</v>
      </c>
      <c r="B2665">
        <v>4</v>
      </c>
      <c r="C2665">
        <v>20</v>
      </c>
      <c r="D2665">
        <v>23</v>
      </c>
      <c r="E2665">
        <v>2</v>
      </c>
      <c r="F2665" s="2">
        <f t="shared" si="41"/>
        <v>43941</v>
      </c>
      <c r="G2665" s="11">
        <v>43941.958333333336</v>
      </c>
      <c r="H2665" s="9">
        <f>VLOOKUP(F2665, 'Report Output'!$A$5:$Y$370, 'Hourly Table'!D2665+2, 0)</f>
        <v>17.190000000000001</v>
      </c>
      <c r="I2665" s="10">
        <f>VLOOKUP(G2665,'PJM South (2018-2020)'!B$17528:C$26311,2,0)</f>
        <v>12.38</v>
      </c>
    </row>
    <row r="2666" spans="1:9" x14ac:dyDescent="0.25">
      <c r="A2666">
        <v>2020</v>
      </c>
      <c r="B2666">
        <v>4</v>
      </c>
      <c r="C2666">
        <v>21</v>
      </c>
      <c r="D2666">
        <v>0</v>
      </c>
      <c r="E2666">
        <v>3</v>
      </c>
      <c r="F2666" s="2">
        <f t="shared" si="41"/>
        <v>43942</v>
      </c>
      <c r="G2666" s="11">
        <v>43942</v>
      </c>
      <c r="H2666" s="9">
        <f>VLOOKUP(F2666, 'Report Output'!$A$5:$Y$370, 'Hourly Table'!D2666+2, 0)</f>
        <v>17.25</v>
      </c>
      <c r="I2666" s="10">
        <f>VLOOKUP(G2666,'PJM South (2018-2020)'!B$17528:C$26311,2,0)</f>
        <v>10.25</v>
      </c>
    </row>
    <row r="2667" spans="1:9" x14ac:dyDescent="0.25">
      <c r="A2667">
        <v>2020</v>
      </c>
      <c r="B2667">
        <v>4</v>
      </c>
      <c r="C2667">
        <v>21</v>
      </c>
      <c r="D2667">
        <v>1</v>
      </c>
      <c r="E2667">
        <v>3</v>
      </c>
      <c r="F2667" s="2">
        <f t="shared" si="41"/>
        <v>43942</v>
      </c>
      <c r="G2667" s="11">
        <v>43942.041666666664</v>
      </c>
      <c r="H2667" s="9">
        <f>VLOOKUP(F2667, 'Report Output'!$A$5:$Y$370, 'Hourly Table'!D2667+2, 0)</f>
        <v>17.23</v>
      </c>
      <c r="I2667" s="10">
        <f>VLOOKUP(G2667,'PJM South (2018-2020)'!B$17528:C$26311,2,0)</f>
        <v>10.59</v>
      </c>
    </row>
    <row r="2668" spans="1:9" x14ac:dyDescent="0.25">
      <c r="A2668">
        <v>2020</v>
      </c>
      <c r="B2668">
        <v>4</v>
      </c>
      <c r="C2668">
        <v>21</v>
      </c>
      <c r="D2668">
        <v>2</v>
      </c>
      <c r="E2668">
        <v>3</v>
      </c>
      <c r="F2668" s="2">
        <f t="shared" si="41"/>
        <v>43942</v>
      </c>
      <c r="G2668" s="11">
        <v>43942.083333333336</v>
      </c>
      <c r="H2668" s="9">
        <f>VLOOKUP(F2668, 'Report Output'!$A$5:$Y$370, 'Hourly Table'!D2668+2, 0)</f>
        <v>17.12</v>
      </c>
      <c r="I2668" s="10">
        <f>VLOOKUP(G2668,'PJM South (2018-2020)'!B$17528:C$26311,2,0)</f>
        <v>10.56</v>
      </c>
    </row>
    <row r="2669" spans="1:9" x14ac:dyDescent="0.25">
      <c r="A2669">
        <v>2020</v>
      </c>
      <c r="B2669">
        <v>4</v>
      </c>
      <c r="C2669">
        <v>21</v>
      </c>
      <c r="D2669">
        <v>3</v>
      </c>
      <c r="E2669">
        <v>3</v>
      </c>
      <c r="F2669" s="2">
        <f t="shared" si="41"/>
        <v>43942</v>
      </c>
      <c r="G2669" s="11">
        <v>43942.125</v>
      </c>
      <c r="H2669" s="9">
        <f>VLOOKUP(F2669, 'Report Output'!$A$5:$Y$370, 'Hourly Table'!D2669+2, 0)</f>
        <v>12.56</v>
      </c>
      <c r="I2669" s="10">
        <f>VLOOKUP(G2669,'PJM South (2018-2020)'!B$17528:C$26311,2,0)</f>
        <v>9.57</v>
      </c>
    </row>
    <row r="2670" spans="1:9" x14ac:dyDescent="0.25">
      <c r="A2670">
        <v>2020</v>
      </c>
      <c r="B2670">
        <v>4</v>
      </c>
      <c r="C2670">
        <v>21</v>
      </c>
      <c r="D2670">
        <v>4</v>
      </c>
      <c r="E2670">
        <v>3</v>
      </c>
      <c r="F2670" s="2">
        <f t="shared" si="41"/>
        <v>43942</v>
      </c>
      <c r="G2670" s="11">
        <v>43942.166666666664</v>
      </c>
      <c r="H2670" s="9">
        <f>VLOOKUP(F2670, 'Report Output'!$A$5:$Y$370, 'Hourly Table'!D2670+2, 0)</f>
        <v>16.41</v>
      </c>
      <c r="I2670" s="10">
        <f>VLOOKUP(G2670,'PJM South (2018-2020)'!B$17528:C$26311,2,0)</f>
        <v>11.48</v>
      </c>
    </row>
    <row r="2671" spans="1:9" x14ac:dyDescent="0.25">
      <c r="A2671">
        <v>2020</v>
      </c>
      <c r="B2671">
        <v>4</v>
      </c>
      <c r="C2671">
        <v>21</v>
      </c>
      <c r="D2671">
        <v>5</v>
      </c>
      <c r="E2671">
        <v>3</v>
      </c>
      <c r="F2671" s="2">
        <f t="shared" si="41"/>
        <v>43942</v>
      </c>
      <c r="G2671" s="11">
        <v>43942.208333333336</v>
      </c>
      <c r="H2671" s="9">
        <f>VLOOKUP(F2671, 'Report Output'!$A$5:$Y$370, 'Hourly Table'!D2671+2, 0)</f>
        <v>17.73</v>
      </c>
      <c r="I2671" s="10">
        <f>VLOOKUP(G2671,'PJM South (2018-2020)'!B$17528:C$26311,2,0)</f>
        <v>11.2</v>
      </c>
    </row>
    <row r="2672" spans="1:9" x14ac:dyDescent="0.25">
      <c r="A2672">
        <v>2020</v>
      </c>
      <c r="B2672">
        <v>4</v>
      </c>
      <c r="C2672">
        <v>21</v>
      </c>
      <c r="D2672">
        <v>6</v>
      </c>
      <c r="E2672">
        <v>3</v>
      </c>
      <c r="F2672" s="2">
        <f t="shared" si="41"/>
        <v>43942</v>
      </c>
      <c r="G2672" s="11">
        <v>43942.25</v>
      </c>
      <c r="H2672" s="9">
        <f>VLOOKUP(F2672, 'Report Output'!$A$5:$Y$370, 'Hourly Table'!D2672+2, 0)</f>
        <v>18.149999999999999</v>
      </c>
      <c r="I2672" s="10">
        <f>VLOOKUP(G2672,'PJM South (2018-2020)'!B$17528:C$26311,2,0)</f>
        <v>11.45</v>
      </c>
    </row>
    <row r="2673" spans="1:9" x14ac:dyDescent="0.25">
      <c r="A2673">
        <v>2020</v>
      </c>
      <c r="B2673">
        <v>4</v>
      </c>
      <c r="C2673">
        <v>21</v>
      </c>
      <c r="D2673">
        <v>7</v>
      </c>
      <c r="E2673">
        <v>3</v>
      </c>
      <c r="F2673" s="2">
        <f t="shared" si="41"/>
        <v>43942</v>
      </c>
      <c r="G2673" s="11">
        <v>43942.291666666664</v>
      </c>
      <c r="H2673" s="9">
        <f>VLOOKUP(F2673, 'Report Output'!$A$5:$Y$370, 'Hourly Table'!D2673+2, 0)</f>
        <v>18.36</v>
      </c>
      <c r="I2673" s="10">
        <f>VLOOKUP(G2673,'PJM South (2018-2020)'!B$17528:C$26311,2,0)</f>
        <v>13.58</v>
      </c>
    </row>
    <row r="2674" spans="1:9" x14ac:dyDescent="0.25">
      <c r="A2674">
        <v>2020</v>
      </c>
      <c r="B2674">
        <v>4</v>
      </c>
      <c r="C2674">
        <v>21</v>
      </c>
      <c r="D2674">
        <v>8</v>
      </c>
      <c r="E2674">
        <v>3</v>
      </c>
      <c r="F2674" s="2">
        <f t="shared" si="41"/>
        <v>43942</v>
      </c>
      <c r="G2674" s="11">
        <v>43942.333333333336</v>
      </c>
      <c r="H2674" s="9">
        <f>VLOOKUP(F2674, 'Report Output'!$A$5:$Y$370, 'Hourly Table'!D2674+2, 0)</f>
        <v>18.37</v>
      </c>
      <c r="I2674" s="10">
        <f>VLOOKUP(G2674,'PJM South (2018-2020)'!B$17528:C$26311,2,0)</f>
        <v>15.36</v>
      </c>
    </row>
    <row r="2675" spans="1:9" x14ac:dyDescent="0.25">
      <c r="A2675">
        <v>2020</v>
      </c>
      <c r="B2675">
        <v>4</v>
      </c>
      <c r="C2675">
        <v>21</v>
      </c>
      <c r="D2675">
        <v>9</v>
      </c>
      <c r="E2675">
        <v>3</v>
      </c>
      <c r="F2675" s="2">
        <f t="shared" si="41"/>
        <v>43942</v>
      </c>
      <c r="G2675" s="11">
        <v>43942.375</v>
      </c>
      <c r="H2675" s="9">
        <f>VLOOKUP(F2675, 'Report Output'!$A$5:$Y$370, 'Hourly Table'!D2675+2, 0)</f>
        <v>19.04</v>
      </c>
      <c r="I2675" s="10">
        <f>VLOOKUP(G2675,'PJM South (2018-2020)'!B$17528:C$26311,2,0)</f>
        <v>13.44</v>
      </c>
    </row>
    <row r="2676" spans="1:9" x14ac:dyDescent="0.25">
      <c r="A2676">
        <v>2020</v>
      </c>
      <c r="B2676">
        <v>4</v>
      </c>
      <c r="C2676">
        <v>21</v>
      </c>
      <c r="D2676">
        <v>10</v>
      </c>
      <c r="E2676">
        <v>3</v>
      </c>
      <c r="F2676" s="2">
        <f t="shared" si="41"/>
        <v>43942</v>
      </c>
      <c r="G2676" s="11">
        <v>43942.416666666664</v>
      </c>
      <c r="H2676" s="9">
        <f>VLOOKUP(F2676, 'Report Output'!$A$5:$Y$370, 'Hourly Table'!D2676+2, 0)</f>
        <v>19.350000000000001</v>
      </c>
      <c r="I2676" s="10">
        <f>VLOOKUP(G2676,'PJM South (2018-2020)'!B$17528:C$26311,2,0)</f>
        <v>11.8</v>
      </c>
    </row>
    <row r="2677" spans="1:9" x14ac:dyDescent="0.25">
      <c r="A2677">
        <v>2020</v>
      </c>
      <c r="B2677">
        <v>4</v>
      </c>
      <c r="C2677">
        <v>21</v>
      </c>
      <c r="D2677">
        <v>11</v>
      </c>
      <c r="E2677">
        <v>3</v>
      </c>
      <c r="F2677" s="2">
        <f t="shared" si="41"/>
        <v>43942</v>
      </c>
      <c r="G2677" s="11">
        <v>43942.458333333336</v>
      </c>
      <c r="H2677" s="9">
        <f>VLOOKUP(F2677, 'Report Output'!$A$5:$Y$370, 'Hourly Table'!D2677+2, 0)</f>
        <v>19.13</v>
      </c>
      <c r="I2677" s="10">
        <f>VLOOKUP(G2677,'PJM South (2018-2020)'!B$17528:C$26311,2,0)</f>
        <v>11.25</v>
      </c>
    </row>
    <row r="2678" spans="1:9" x14ac:dyDescent="0.25">
      <c r="A2678">
        <v>2020</v>
      </c>
      <c r="B2678">
        <v>4</v>
      </c>
      <c r="C2678">
        <v>21</v>
      </c>
      <c r="D2678">
        <v>12</v>
      </c>
      <c r="E2678">
        <v>3</v>
      </c>
      <c r="F2678" s="2">
        <f t="shared" si="41"/>
        <v>43942</v>
      </c>
      <c r="G2678" s="11">
        <v>43942.5</v>
      </c>
      <c r="H2678" s="9">
        <f>VLOOKUP(F2678, 'Report Output'!$A$5:$Y$370, 'Hourly Table'!D2678+2, 0)</f>
        <v>18.690000000000001</v>
      </c>
      <c r="I2678" s="10">
        <f>VLOOKUP(G2678,'PJM South (2018-2020)'!B$17528:C$26311,2,0)</f>
        <v>12.37</v>
      </c>
    </row>
    <row r="2679" spans="1:9" x14ac:dyDescent="0.25">
      <c r="A2679">
        <v>2020</v>
      </c>
      <c r="B2679">
        <v>4</v>
      </c>
      <c r="C2679">
        <v>21</v>
      </c>
      <c r="D2679">
        <v>13</v>
      </c>
      <c r="E2679">
        <v>3</v>
      </c>
      <c r="F2679" s="2">
        <f t="shared" si="41"/>
        <v>43942</v>
      </c>
      <c r="G2679" s="11">
        <v>43942.541666666664</v>
      </c>
      <c r="H2679" s="9">
        <f>VLOOKUP(F2679, 'Report Output'!$A$5:$Y$370, 'Hourly Table'!D2679+2, 0)</f>
        <v>18.600000000000001</v>
      </c>
      <c r="I2679" s="10">
        <f>VLOOKUP(G2679,'PJM South (2018-2020)'!B$17528:C$26311,2,0)</f>
        <v>33.31</v>
      </c>
    </row>
    <row r="2680" spans="1:9" x14ac:dyDescent="0.25">
      <c r="A2680">
        <v>2020</v>
      </c>
      <c r="B2680">
        <v>4</v>
      </c>
      <c r="C2680">
        <v>21</v>
      </c>
      <c r="D2680">
        <v>14</v>
      </c>
      <c r="E2680">
        <v>3</v>
      </c>
      <c r="F2680" s="2">
        <f t="shared" si="41"/>
        <v>43942</v>
      </c>
      <c r="G2680" s="11">
        <v>43942.583333333336</v>
      </c>
      <c r="H2680" s="9">
        <f>VLOOKUP(F2680, 'Report Output'!$A$5:$Y$370, 'Hourly Table'!D2680+2, 0)</f>
        <v>18.489999999999998</v>
      </c>
      <c r="I2680" s="10">
        <f>VLOOKUP(G2680,'PJM South (2018-2020)'!B$17528:C$26311,2,0)</f>
        <v>14.72</v>
      </c>
    </row>
    <row r="2681" spans="1:9" x14ac:dyDescent="0.25">
      <c r="A2681">
        <v>2020</v>
      </c>
      <c r="B2681">
        <v>4</v>
      </c>
      <c r="C2681">
        <v>21</v>
      </c>
      <c r="D2681">
        <v>15</v>
      </c>
      <c r="E2681">
        <v>3</v>
      </c>
      <c r="F2681" s="2">
        <f t="shared" si="41"/>
        <v>43942</v>
      </c>
      <c r="G2681" s="11">
        <v>43942.625</v>
      </c>
      <c r="H2681" s="9">
        <f>VLOOKUP(F2681, 'Report Output'!$A$5:$Y$370, 'Hourly Table'!D2681+2, 0)</f>
        <v>18.34</v>
      </c>
      <c r="I2681" s="10">
        <f>VLOOKUP(G2681,'PJM South (2018-2020)'!B$17528:C$26311,2,0)</f>
        <v>11.49</v>
      </c>
    </row>
    <row r="2682" spans="1:9" x14ac:dyDescent="0.25">
      <c r="A2682">
        <v>2020</v>
      </c>
      <c r="B2682">
        <v>4</v>
      </c>
      <c r="C2682">
        <v>21</v>
      </c>
      <c r="D2682">
        <v>16</v>
      </c>
      <c r="E2682">
        <v>3</v>
      </c>
      <c r="F2682" s="2">
        <f t="shared" si="41"/>
        <v>43942</v>
      </c>
      <c r="G2682" s="11">
        <v>43942.666666666664</v>
      </c>
      <c r="H2682" s="9">
        <f>VLOOKUP(F2682, 'Report Output'!$A$5:$Y$370, 'Hourly Table'!D2682+2, 0)</f>
        <v>18.29</v>
      </c>
      <c r="I2682" s="10">
        <f>VLOOKUP(G2682,'PJM South (2018-2020)'!B$17528:C$26311,2,0)</f>
        <v>11.28</v>
      </c>
    </row>
    <row r="2683" spans="1:9" x14ac:dyDescent="0.25">
      <c r="A2683">
        <v>2020</v>
      </c>
      <c r="B2683">
        <v>4</v>
      </c>
      <c r="C2683">
        <v>21</v>
      </c>
      <c r="D2683">
        <v>17</v>
      </c>
      <c r="E2683">
        <v>3</v>
      </c>
      <c r="F2683" s="2">
        <f t="shared" si="41"/>
        <v>43942</v>
      </c>
      <c r="G2683" s="11">
        <v>43942.708333333336</v>
      </c>
      <c r="H2683" s="9">
        <f>VLOOKUP(F2683, 'Report Output'!$A$5:$Y$370, 'Hourly Table'!D2683+2, 0)</f>
        <v>18.309999999999999</v>
      </c>
      <c r="I2683" s="10">
        <f>VLOOKUP(G2683,'PJM South (2018-2020)'!B$17528:C$26311,2,0)</f>
        <v>10.1</v>
      </c>
    </row>
    <row r="2684" spans="1:9" x14ac:dyDescent="0.25">
      <c r="A2684">
        <v>2020</v>
      </c>
      <c r="B2684">
        <v>4</v>
      </c>
      <c r="C2684">
        <v>21</v>
      </c>
      <c r="D2684">
        <v>18</v>
      </c>
      <c r="E2684">
        <v>3</v>
      </c>
      <c r="F2684" s="2">
        <f t="shared" si="41"/>
        <v>43942</v>
      </c>
      <c r="G2684" s="11">
        <v>43942.75</v>
      </c>
      <c r="H2684" s="9">
        <f>VLOOKUP(F2684, 'Report Output'!$A$5:$Y$370, 'Hourly Table'!D2684+2, 0)</f>
        <v>18.22</v>
      </c>
      <c r="I2684" s="10">
        <f>VLOOKUP(G2684,'PJM South (2018-2020)'!B$17528:C$26311,2,0)</f>
        <v>11.31</v>
      </c>
    </row>
    <row r="2685" spans="1:9" x14ac:dyDescent="0.25">
      <c r="A2685">
        <v>2020</v>
      </c>
      <c r="B2685">
        <v>4</v>
      </c>
      <c r="C2685">
        <v>21</v>
      </c>
      <c r="D2685">
        <v>19</v>
      </c>
      <c r="E2685">
        <v>3</v>
      </c>
      <c r="F2685" s="2">
        <f t="shared" si="41"/>
        <v>43942</v>
      </c>
      <c r="G2685" s="11">
        <v>43942.791666666664</v>
      </c>
      <c r="H2685" s="9">
        <f>VLOOKUP(F2685, 'Report Output'!$A$5:$Y$370, 'Hourly Table'!D2685+2, 0)</f>
        <v>18.73</v>
      </c>
      <c r="I2685" s="10">
        <f>VLOOKUP(G2685,'PJM South (2018-2020)'!B$17528:C$26311,2,0)</f>
        <v>10.95</v>
      </c>
    </row>
    <row r="2686" spans="1:9" x14ac:dyDescent="0.25">
      <c r="A2686">
        <v>2020</v>
      </c>
      <c r="B2686">
        <v>4</v>
      </c>
      <c r="C2686">
        <v>21</v>
      </c>
      <c r="D2686">
        <v>20</v>
      </c>
      <c r="E2686">
        <v>3</v>
      </c>
      <c r="F2686" s="2">
        <f t="shared" si="41"/>
        <v>43942</v>
      </c>
      <c r="G2686" s="11">
        <v>43942.833333333336</v>
      </c>
      <c r="H2686" s="9">
        <f>VLOOKUP(F2686, 'Report Output'!$A$5:$Y$370, 'Hourly Table'!D2686+2, 0)</f>
        <v>19</v>
      </c>
      <c r="I2686" s="10">
        <f>VLOOKUP(G2686,'PJM South (2018-2020)'!B$17528:C$26311,2,0)</f>
        <v>32.619999999999997</v>
      </c>
    </row>
    <row r="2687" spans="1:9" x14ac:dyDescent="0.25">
      <c r="A2687">
        <v>2020</v>
      </c>
      <c r="B2687">
        <v>4</v>
      </c>
      <c r="C2687">
        <v>21</v>
      </c>
      <c r="D2687">
        <v>21</v>
      </c>
      <c r="E2687">
        <v>3</v>
      </c>
      <c r="F2687" s="2">
        <f t="shared" si="41"/>
        <v>43942</v>
      </c>
      <c r="G2687" s="11">
        <v>43942.875</v>
      </c>
      <c r="H2687" s="9">
        <f>VLOOKUP(F2687, 'Report Output'!$A$5:$Y$370, 'Hourly Table'!D2687+2, 0)</f>
        <v>18.3</v>
      </c>
      <c r="I2687" s="10">
        <f>VLOOKUP(G2687,'PJM South (2018-2020)'!B$17528:C$26311,2,0)</f>
        <v>17.47</v>
      </c>
    </row>
    <row r="2688" spans="1:9" x14ac:dyDescent="0.25">
      <c r="A2688">
        <v>2020</v>
      </c>
      <c r="B2688">
        <v>4</v>
      </c>
      <c r="C2688">
        <v>21</v>
      </c>
      <c r="D2688">
        <v>22</v>
      </c>
      <c r="E2688">
        <v>3</v>
      </c>
      <c r="F2688" s="2">
        <f t="shared" si="41"/>
        <v>43942</v>
      </c>
      <c r="G2688" s="11">
        <v>43942.916666666664</v>
      </c>
      <c r="H2688" s="9">
        <f>VLOOKUP(F2688, 'Report Output'!$A$5:$Y$370, 'Hourly Table'!D2688+2, 0)</f>
        <v>18.05</v>
      </c>
      <c r="I2688" s="10">
        <f>VLOOKUP(G2688,'PJM South (2018-2020)'!B$17528:C$26311,2,0)</f>
        <v>17.420000000000002</v>
      </c>
    </row>
    <row r="2689" spans="1:9" x14ac:dyDescent="0.25">
      <c r="A2689">
        <v>2020</v>
      </c>
      <c r="B2689">
        <v>4</v>
      </c>
      <c r="C2689">
        <v>21</v>
      </c>
      <c r="D2689">
        <v>23</v>
      </c>
      <c r="E2689">
        <v>3</v>
      </c>
      <c r="F2689" s="2">
        <f t="shared" si="41"/>
        <v>43942</v>
      </c>
      <c r="G2689" s="11">
        <v>43942.958333333336</v>
      </c>
      <c r="H2689" s="9">
        <f>VLOOKUP(F2689, 'Report Output'!$A$5:$Y$370, 'Hourly Table'!D2689+2, 0)</f>
        <v>17.899999999999999</v>
      </c>
      <c r="I2689" s="10">
        <f>VLOOKUP(G2689,'PJM South (2018-2020)'!B$17528:C$26311,2,0)</f>
        <v>16.46</v>
      </c>
    </row>
    <row r="2690" spans="1:9" x14ac:dyDescent="0.25">
      <c r="A2690">
        <v>2020</v>
      </c>
      <c r="B2690">
        <v>4</v>
      </c>
      <c r="C2690">
        <v>22</v>
      </c>
      <c r="D2690">
        <v>0</v>
      </c>
      <c r="E2690">
        <v>4</v>
      </c>
      <c r="F2690" s="2">
        <f t="shared" si="41"/>
        <v>43943</v>
      </c>
      <c r="G2690" s="11">
        <v>43943</v>
      </c>
      <c r="H2690" s="9">
        <f>VLOOKUP(F2690, 'Report Output'!$A$5:$Y$370, 'Hourly Table'!D2690+2, 0)</f>
        <v>17.760000000000002</v>
      </c>
      <c r="I2690" s="10">
        <f>VLOOKUP(G2690,'PJM South (2018-2020)'!B$17528:C$26311,2,0)</f>
        <v>15.89</v>
      </c>
    </row>
    <row r="2691" spans="1:9" x14ac:dyDescent="0.25">
      <c r="A2691">
        <v>2020</v>
      </c>
      <c r="B2691">
        <v>4</v>
      </c>
      <c r="C2691">
        <v>22</v>
      </c>
      <c r="D2691">
        <v>1</v>
      </c>
      <c r="E2691">
        <v>4</v>
      </c>
      <c r="F2691" s="2">
        <f t="shared" ref="F2691:F2754" si="42">DATE(A2691, B2691, C2691)</f>
        <v>43943</v>
      </c>
      <c r="G2691" s="11">
        <v>43943.041666666664</v>
      </c>
      <c r="H2691" s="9">
        <f>VLOOKUP(F2691, 'Report Output'!$A$5:$Y$370, 'Hourly Table'!D2691+2, 0)</f>
        <v>17.72</v>
      </c>
      <c r="I2691" s="10">
        <f>VLOOKUP(G2691,'PJM South (2018-2020)'!B$17528:C$26311,2,0)</f>
        <v>14.57</v>
      </c>
    </row>
    <row r="2692" spans="1:9" x14ac:dyDescent="0.25">
      <c r="A2692">
        <v>2020</v>
      </c>
      <c r="B2692">
        <v>4</v>
      </c>
      <c r="C2692">
        <v>22</v>
      </c>
      <c r="D2692">
        <v>2</v>
      </c>
      <c r="E2692">
        <v>4</v>
      </c>
      <c r="F2692" s="2">
        <f t="shared" si="42"/>
        <v>43943</v>
      </c>
      <c r="G2692" s="11">
        <v>43943.083333333336</v>
      </c>
      <c r="H2692" s="9">
        <f>VLOOKUP(F2692, 'Report Output'!$A$5:$Y$370, 'Hourly Table'!D2692+2, 0)</f>
        <v>17.79</v>
      </c>
      <c r="I2692" s="10">
        <f>VLOOKUP(G2692,'PJM South (2018-2020)'!B$17528:C$26311,2,0)</f>
        <v>14.83</v>
      </c>
    </row>
    <row r="2693" spans="1:9" x14ac:dyDescent="0.25">
      <c r="A2693">
        <v>2020</v>
      </c>
      <c r="B2693">
        <v>4</v>
      </c>
      <c r="C2693">
        <v>22</v>
      </c>
      <c r="D2693">
        <v>3</v>
      </c>
      <c r="E2693">
        <v>4</v>
      </c>
      <c r="F2693" s="2">
        <f t="shared" si="42"/>
        <v>43943</v>
      </c>
      <c r="G2693" s="11">
        <v>43943.125</v>
      </c>
      <c r="H2693" s="9">
        <f>VLOOKUP(F2693, 'Report Output'!$A$5:$Y$370, 'Hourly Table'!D2693+2, 0)</f>
        <v>17.899999999999999</v>
      </c>
      <c r="I2693" s="10">
        <f>VLOOKUP(G2693,'PJM South (2018-2020)'!B$17528:C$26311,2,0)</f>
        <v>14.46</v>
      </c>
    </row>
    <row r="2694" spans="1:9" x14ac:dyDescent="0.25">
      <c r="A2694">
        <v>2020</v>
      </c>
      <c r="B2694">
        <v>4</v>
      </c>
      <c r="C2694">
        <v>22</v>
      </c>
      <c r="D2694">
        <v>4</v>
      </c>
      <c r="E2694">
        <v>4</v>
      </c>
      <c r="F2694" s="2">
        <f t="shared" si="42"/>
        <v>43943</v>
      </c>
      <c r="G2694" s="11">
        <v>43943.166666666664</v>
      </c>
      <c r="H2694" s="9">
        <f>VLOOKUP(F2694, 'Report Output'!$A$5:$Y$370, 'Hourly Table'!D2694+2, 0)</f>
        <v>18.25</v>
      </c>
      <c r="I2694" s="10">
        <f>VLOOKUP(G2694,'PJM South (2018-2020)'!B$17528:C$26311,2,0)</f>
        <v>15.49</v>
      </c>
    </row>
    <row r="2695" spans="1:9" x14ac:dyDescent="0.25">
      <c r="A2695">
        <v>2020</v>
      </c>
      <c r="B2695">
        <v>4</v>
      </c>
      <c r="C2695">
        <v>22</v>
      </c>
      <c r="D2695">
        <v>5</v>
      </c>
      <c r="E2695">
        <v>4</v>
      </c>
      <c r="F2695" s="2">
        <f t="shared" si="42"/>
        <v>43943</v>
      </c>
      <c r="G2695" s="11">
        <v>43943.208333333336</v>
      </c>
      <c r="H2695" s="9">
        <f>VLOOKUP(F2695, 'Report Output'!$A$5:$Y$370, 'Hourly Table'!D2695+2, 0)</f>
        <v>18.850000000000001</v>
      </c>
      <c r="I2695" s="10">
        <f>VLOOKUP(G2695,'PJM South (2018-2020)'!B$17528:C$26311,2,0)</f>
        <v>17.29</v>
      </c>
    </row>
    <row r="2696" spans="1:9" x14ac:dyDescent="0.25">
      <c r="A2696">
        <v>2020</v>
      </c>
      <c r="B2696">
        <v>4</v>
      </c>
      <c r="C2696">
        <v>22</v>
      </c>
      <c r="D2696">
        <v>6</v>
      </c>
      <c r="E2696">
        <v>4</v>
      </c>
      <c r="F2696" s="2">
        <f t="shared" si="42"/>
        <v>43943</v>
      </c>
      <c r="G2696" s="11">
        <v>43943.25</v>
      </c>
      <c r="H2696" s="9">
        <f>VLOOKUP(F2696, 'Report Output'!$A$5:$Y$370, 'Hourly Table'!D2696+2, 0)</f>
        <v>19.32</v>
      </c>
      <c r="I2696" s="10">
        <f>VLOOKUP(G2696,'PJM South (2018-2020)'!B$17528:C$26311,2,0)</f>
        <v>17.97</v>
      </c>
    </row>
    <row r="2697" spans="1:9" x14ac:dyDescent="0.25">
      <c r="A2697">
        <v>2020</v>
      </c>
      <c r="B2697">
        <v>4</v>
      </c>
      <c r="C2697">
        <v>22</v>
      </c>
      <c r="D2697">
        <v>7</v>
      </c>
      <c r="E2697">
        <v>4</v>
      </c>
      <c r="F2697" s="2">
        <f t="shared" si="42"/>
        <v>43943</v>
      </c>
      <c r="G2697" s="11">
        <v>43943.291666666664</v>
      </c>
      <c r="H2697" s="9">
        <f>VLOOKUP(F2697, 'Report Output'!$A$5:$Y$370, 'Hourly Table'!D2697+2, 0)</f>
        <v>18.420000000000002</v>
      </c>
      <c r="I2697" s="10">
        <f>VLOOKUP(G2697,'PJM South (2018-2020)'!B$17528:C$26311,2,0)</f>
        <v>17.14</v>
      </c>
    </row>
    <row r="2698" spans="1:9" x14ac:dyDescent="0.25">
      <c r="A2698">
        <v>2020</v>
      </c>
      <c r="B2698">
        <v>4</v>
      </c>
      <c r="C2698">
        <v>22</v>
      </c>
      <c r="D2698">
        <v>8</v>
      </c>
      <c r="E2698">
        <v>4</v>
      </c>
      <c r="F2698" s="2">
        <f t="shared" si="42"/>
        <v>43943</v>
      </c>
      <c r="G2698" s="11">
        <v>43943.333333333336</v>
      </c>
      <c r="H2698" s="9">
        <f>VLOOKUP(F2698, 'Report Output'!$A$5:$Y$370, 'Hourly Table'!D2698+2, 0)</f>
        <v>18.61</v>
      </c>
      <c r="I2698" s="10">
        <f>VLOOKUP(G2698,'PJM South (2018-2020)'!B$17528:C$26311,2,0)</f>
        <v>16.53</v>
      </c>
    </row>
    <row r="2699" spans="1:9" x14ac:dyDescent="0.25">
      <c r="A2699">
        <v>2020</v>
      </c>
      <c r="B2699">
        <v>4</v>
      </c>
      <c r="C2699">
        <v>22</v>
      </c>
      <c r="D2699">
        <v>9</v>
      </c>
      <c r="E2699">
        <v>4</v>
      </c>
      <c r="F2699" s="2">
        <f t="shared" si="42"/>
        <v>43943</v>
      </c>
      <c r="G2699" s="11">
        <v>43943.375</v>
      </c>
      <c r="H2699" s="9">
        <f>VLOOKUP(F2699, 'Report Output'!$A$5:$Y$370, 'Hourly Table'!D2699+2, 0)</f>
        <v>18.64</v>
      </c>
      <c r="I2699" s="10">
        <f>VLOOKUP(G2699,'PJM South (2018-2020)'!B$17528:C$26311,2,0)</f>
        <v>16.760000000000002</v>
      </c>
    </row>
    <row r="2700" spans="1:9" x14ac:dyDescent="0.25">
      <c r="A2700">
        <v>2020</v>
      </c>
      <c r="B2700">
        <v>4</v>
      </c>
      <c r="C2700">
        <v>22</v>
      </c>
      <c r="D2700">
        <v>10</v>
      </c>
      <c r="E2700">
        <v>4</v>
      </c>
      <c r="F2700" s="2">
        <f t="shared" si="42"/>
        <v>43943</v>
      </c>
      <c r="G2700" s="11">
        <v>43943.416666666664</v>
      </c>
      <c r="H2700" s="9">
        <f>VLOOKUP(F2700, 'Report Output'!$A$5:$Y$370, 'Hourly Table'!D2700+2, 0)</f>
        <v>18.600000000000001</v>
      </c>
      <c r="I2700" s="10">
        <f>VLOOKUP(G2700,'PJM South (2018-2020)'!B$17528:C$26311,2,0)</f>
        <v>17.38</v>
      </c>
    </row>
    <row r="2701" spans="1:9" x14ac:dyDescent="0.25">
      <c r="A2701">
        <v>2020</v>
      </c>
      <c r="B2701">
        <v>4</v>
      </c>
      <c r="C2701">
        <v>22</v>
      </c>
      <c r="D2701">
        <v>11</v>
      </c>
      <c r="E2701">
        <v>4</v>
      </c>
      <c r="F2701" s="2">
        <f t="shared" si="42"/>
        <v>43943</v>
      </c>
      <c r="G2701" s="11">
        <v>43943.458333333336</v>
      </c>
      <c r="H2701" s="9">
        <f>VLOOKUP(F2701, 'Report Output'!$A$5:$Y$370, 'Hourly Table'!D2701+2, 0)</f>
        <v>18.63</v>
      </c>
      <c r="I2701" s="10">
        <f>VLOOKUP(G2701,'PJM South (2018-2020)'!B$17528:C$26311,2,0)</f>
        <v>16.739999999999998</v>
      </c>
    </row>
    <row r="2702" spans="1:9" x14ac:dyDescent="0.25">
      <c r="A2702">
        <v>2020</v>
      </c>
      <c r="B2702">
        <v>4</v>
      </c>
      <c r="C2702">
        <v>22</v>
      </c>
      <c r="D2702">
        <v>12</v>
      </c>
      <c r="E2702">
        <v>4</v>
      </c>
      <c r="F2702" s="2">
        <f t="shared" si="42"/>
        <v>43943</v>
      </c>
      <c r="G2702" s="11">
        <v>43943.5</v>
      </c>
      <c r="H2702" s="9">
        <f>VLOOKUP(F2702, 'Report Output'!$A$5:$Y$370, 'Hourly Table'!D2702+2, 0)</f>
        <v>18.57</v>
      </c>
      <c r="I2702" s="10">
        <f>VLOOKUP(G2702,'PJM South (2018-2020)'!B$17528:C$26311,2,0)</f>
        <v>16.43</v>
      </c>
    </row>
    <row r="2703" spans="1:9" x14ac:dyDescent="0.25">
      <c r="A2703">
        <v>2020</v>
      </c>
      <c r="B2703">
        <v>4</v>
      </c>
      <c r="C2703">
        <v>22</v>
      </c>
      <c r="D2703">
        <v>13</v>
      </c>
      <c r="E2703">
        <v>4</v>
      </c>
      <c r="F2703" s="2">
        <f t="shared" si="42"/>
        <v>43943</v>
      </c>
      <c r="G2703" s="11">
        <v>43943.541666666664</v>
      </c>
      <c r="H2703" s="9">
        <f>VLOOKUP(F2703, 'Report Output'!$A$5:$Y$370, 'Hourly Table'!D2703+2, 0)</f>
        <v>18.329999999999998</v>
      </c>
      <c r="I2703" s="10">
        <f>VLOOKUP(G2703,'PJM South (2018-2020)'!B$17528:C$26311,2,0)</f>
        <v>15.1</v>
      </c>
    </row>
    <row r="2704" spans="1:9" x14ac:dyDescent="0.25">
      <c r="A2704">
        <v>2020</v>
      </c>
      <c r="B2704">
        <v>4</v>
      </c>
      <c r="C2704">
        <v>22</v>
      </c>
      <c r="D2704">
        <v>14</v>
      </c>
      <c r="E2704">
        <v>4</v>
      </c>
      <c r="F2704" s="2">
        <f t="shared" si="42"/>
        <v>43943</v>
      </c>
      <c r="G2704" s="11">
        <v>43943.583333333336</v>
      </c>
      <c r="H2704" s="9">
        <f>VLOOKUP(F2704, 'Report Output'!$A$5:$Y$370, 'Hourly Table'!D2704+2, 0)</f>
        <v>18.010000000000002</v>
      </c>
      <c r="I2704" s="10">
        <f>VLOOKUP(G2704,'PJM South (2018-2020)'!B$17528:C$26311,2,0)</f>
        <v>14.9</v>
      </c>
    </row>
    <row r="2705" spans="1:9" x14ac:dyDescent="0.25">
      <c r="A2705">
        <v>2020</v>
      </c>
      <c r="B2705">
        <v>4</v>
      </c>
      <c r="C2705">
        <v>22</v>
      </c>
      <c r="D2705">
        <v>15</v>
      </c>
      <c r="E2705">
        <v>4</v>
      </c>
      <c r="F2705" s="2">
        <f t="shared" si="42"/>
        <v>43943</v>
      </c>
      <c r="G2705" s="11">
        <v>43943.625</v>
      </c>
      <c r="H2705" s="9">
        <f>VLOOKUP(F2705, 'Report Output'!$A$5:$Y$370, 'Hourly Table'!D2705+2, 0)</f>
        <v>18.09</v>
      </c>
      <c r="I2705" s="10">
        <f>VLOOKUP(G2705,'PJM South (2018-2020)'!B$17528:C$26311,2,0)</f>
        <v>16.329999999999998</v>
      </c>
    </row>
    <row r="2706" spans="1:9" x14ac:dyDescent="0.25">
      <c r="A2706">
        <v>2020</v>
      </c>
      <c r="B2706">
        <v>4</v>
      </c>
      <c r="C2706">
        <v>22</v>
      </c>
      <c r="D2706">
        <v>16</v>
      </c>
      <c r="E2706">
        <v>4</v>
      </c>
      <c r="F2706" s="2">
        <f t="shared" si="42"/>
        <v>43943</v>
      </c>
      <c r="G2706" s="11">
        <v>43943.666666666664</v>
      </c>
      <c r="H2706" s="9">
        <f>VLOOKUP(F2706, 'Report Output'!$A$5:$Y$370, 'Hourly Table'!D2706+2, 0)</f>
        <v>18.329999999999998</v>
      </c>
      <c r="I2706" s="10">
        <f>VLOOKUP(G2706,'PJM South (2018-2020)'!B$17528:C$26311,2,0)</f>
        <v>16.52</v>
      </c>
    </row>
    <row r="2707" spans="1:9" x14ac:dyDescent="0.25">
      <c r="A2707">
        <v>2020</v>
      </c>
      <c r="B2707">
        <v>4</v>
      </c>
      <c r="C2707">
        <v>22</v>
      </c>
      <c r="D2707">
        <v>17</v>
      </c>
      <c r="E2707">
        <v>4</v>
      </c>
      <c r="F2707" s="2">
        <f t="shared" si="42"/>
        <v>43943</v>
      </c>
      <c r="G2707" s="11">
        <v>43943.708333333336</v>
      </c>
      <c r="H2707" s="9">
        <f>VLOOKUP(F2707, 'Report Output'!$A$5:$Y$370, 'Hourly Table'!D2707+2, 0)</f>
        <v>18.329999999999998</v>
      </c>
      <c r="I2707" s="10">
        <f>VLOOKUP(G2707,'PJM South (2018-2020)'!B$17528:C$26311,2,0)</f>
        <v>21.16</v>
      </c>
    </row>
    <row r="2708" spans="1:9" x14ac:dyDescent="0.25">
      <c r="A2708">
        <v>2020</v>
      </c>
      <c r="B2708">
        <v>4</v>
      </c>
      <c r="C2708">
        <v>22</v>
      </c>
      <c r="D2708">
        <v>18</v>
      </c>
      <c r="E2708">
        <v>4</v>
      </c>
      <c r="F2708" s="2">
        <f t="shared" si="42"/>
        <v>43943</v>
      </c>
      <c r="G2708" s="11">
        <v>43943.75</v>
      </c>
      <c r="H2708" s="9">
        <f>VLOOKUP(F2708, 'Report Output'!$A$5:$Y$370, 'Hourly Table'!D2708+2, 0)</f>
        <v>18.2</v>
      </c>
      <c r="I2708" s="10">
        <f>VLOOKUP(G2708,'PJM South (2018-2020)'!B$17528:C$26311,2,0)</f>
        <v>17.71</v>
      </c>
    </row>
    <row r="2709" spans="1:9" x14ac:dyDescent="0.25">
      <c r="A2709">
        <v>2020</v>
      </c>
      <c r="B2709">
        <v>4</v>
      </c>
      <c r="C2709">
        <v>22</v>
      </c>
      <c r="D2709">
        <v>19</v>
      </c>
      <c r="E2709">
        <v>4</v>
      </c>
      <c r="F2709" s="2">
        <f t="shared" si="42"/>
        <v>43943</v>
      </c>
      <c r="G2709" s="11">
        <v>43943.791666666664</v>
      </c>
      <c r="H2709" s="9">
        <f>VLOOKUP(F2709, 'Report Output'!$A$5:$Y$370, 'Hourly Table'!D2709+2, 0)</f>
        <v>18.34</v>
      </c>
      <c r="I2709" s="10">
        <f>VLOOKUP(G2709,'PJM South (2018-2020)'!B$17528:C$26311,2,0)</f>
        <v>16.79</v>
      </c>
    </row>
    <row r="2710" spans="1:9" x14ac:dyDescent="0.25">
      <c r="A2710">
        <v>2020</v>
      </c>
      <c r="B2710">
        <v>4</v>
      </c>
      <c r="C2710">
        <v>22</v>
      </c>
      <c r="D2710">
        <v>20</v>
      </c>
      <c r="E2710">
        <v>4</v>
      </c>
      <c r="F2710" s="2">
        <f t="shared" si="42"/>
        <v>43943</v>
      </c>
      <c r="G2710" s="11">
        <v>43943.833333333336</v>
      </c>
      <c r="H2710" s="9">
        <f>VLOOKUP(F2710, 'Report Output'!$A$5:$Y$370, 'Hourly Table'!D2710+2, 0)</f>
        <v>18.29</v>
      </c>
      <c r="I2710" s="10">
        <f>VLOOKUP(G2710,'PJM South (2018-2020)'!B$17528:C$26311,2,0)</f>
        <v>15.9</v>
      </c>
    </row>
    <row r="2711" spans="1:9" x14ac:dyDescent="0.25">
      <c r="A2711">
        <v>2020</v>
      </c>
      <c r="B2711">
        <v>4</v>
      </c>
      <c r="C2711">
        <v>22</v>
      </c>
      <c r="D2711">
        <v>21</v>
      </c>
      <c r="E2711">
        <v>4</v>
      </c>
      <c r="F2711" s="2">
        <f t="shared" si="42"/>
        <v>43943</v>
      </c>
      <c r="G2711" s="11">
        <v>43943.875</v>
      </c>
      <c r="H2711" s="9">
        <f>VLOOKUP(F2711, 'Report Output'!$A$5:$Y$370, 'Hourly Table'!D2711+2, 0)</f>
        <v>18.149999999999999</v>
      </c>
      <c r="I2711" s="10">
        <f>VLOOKUP(G2711,'PJM South (2018-2020)'!B$17528:C$26311,2,0)</f>
        <v>14.44</v>
      </c>
    </row>
    <row r="2712" spans="1:9" x14ac:dyDescent="0.25">
      <c r="A2712">
        <v>2020</v>
      </c>
      <c r="B2712">
        <v>4</v>
      </c>
      <c r="C2712">
        <v>22</v>
      </c>
      <c r="D2712">
        <v>22</v>
      </c>
      <c r="E2712">
        <v>4</v>
      </c>
      <c r="F2712" s="2">
        <f t="shared" si="42"/>
        <v>43943</v>
      </c>
      <c r="G2712" s="11">
        <v>43943.916666666664</v>
      </c>
      <c r="H2712" s="9">
        <f>VLOOKUP(F2712, 'Report Output'!$A$5:$Y$370, 'Hourly Table'!D2712+2, 0)</f>
        <v>17.760000000000002</v>
      </c>
      <c r="I2712" s="10">
        <f>VLOOKUP(G2712,'PJM South (2018-2020)'!B$17528:C$26311,2,0)</f>
        <v>12</v>
      </c>
    </row>
    <row r="2713" spans="1:9" x14ac:dyDescent="0.25">
      <c r="A2713">
        <v>2020</v>
      </c>
      <c r="B2713">
        <v>4</v>
      </c>
      <c r="C2713">
        <v>22</v>
      </c>
      <c r="D2713">
        <v>23</v>
      </c>
      <c r="E2713">
        <v>4</v>
      </c>
      <c r="F2713" s="2">
        <f t="shared" si="42"/>
        <v>43943</v>
      </c>
      <c r="G2713" s="11">
        <v>43943.958333333336</v>
      </c>
      <c r="H2713" s="9">
        <f>VLOOKUP(F2713, 'Report Output'!$A$5:$Y$370, 'Hourly Table'!D2713+2, 0)</f>
        <v>16.670000000000002</v>
      </c>
      <c r="I2713" s="10">
        <f>VLOOKUP(G2713,'PJM South (2018-2020)'!B$17528:C$26311,2,0)</f>
        <v>12.08</v>
      </c>
    </row>
    <row r="2714" spans="1:9" x14ac:dyDescent="0.25">
      <c r="A2714">
        <v>2020</v>
      </c>
      <c r="B2714">
        <v>4</v>
      </c>
      <c r="C2714">
        <v>23</v>
      </c>
      <c r="D2714">
        <v>0</v>
      </c>
      <c r="E2714">
        <v>5</v>
      </c>
      <c r="F2714" s="2">
        <f t="shared" si="42"/>
        <v>43944</v>
      </c>
      <c r="G2714" s="11">
        <v>43944</v>
      </c>
      <c r="H2714" s="9">
        <f>VLOOKUP(F2714, 'Report Output'!$A$5:$Y$370, 'Hourly Table'!D2714+2, 0)</f>
        <v>12.29</v>
      </c>
      <c r="I2714" s="10">
        <f>VLOOKUP(G2714,'PJM South (2018-2020)'!B$17528:C$26311,2,0)</f>
        <v>12.19</v>
      </c>
    </row>
    <row r="2715" spans="1:9" x14ac:dyDescent="0.25">
      <c r="A2715">
        <v>2020</v>
      </c>
      <c r="B2715">
        <v>4</v>
      </c>
      <c r="C2715">
        <v>23</v>
      </c>
      <c r="D2715">
        <v>1</v>
      </c>
      <c r="E2715">
        <v>5</v>
      </c>
      <c r="F2715" s="2">
        <f t="shared" si="42"/>
        <v>43944</v>
      </c>
      <c r="G2715" s="11">
        <v>43944.041666666664</v>
      </c>
      <c r="H2715" s="9">
        <f>VLOOKUP(F2715, 'Report Output'!$A$5:$Y$370, 'Hourly Table'!D2715+2, 0)</f>
        <v>10.56</v>
      </c>
      <c r="I2715" s="10">
        <f>VLOOKUP(G2715,'PJM South (2018-2020)'!B$17528:C$26311,2,0)</f>
        <v>13.42</v>
      </c>
    </row>
    <row r="2716" spans="1:9" x14ac:dyDescent="0.25">
      <c r="A2716">
        <v>2020</v>
      </c>
      <c r="B2716">
        <v>4</v>
      </c>
      <c r="C2716">
        <v>23</v>
      </c>
      <c r="D2716">
        <v>2</v>
      </c>
      <c r="E2716">
        <v>5</v>
      </c>
      <c r="F2716" s="2">
        <f t="shared" si="42"/>
        <v>43944</v>
      </c>
      <c r="G2716" s="11">
        <v>43944.083333333336</v>
      </c>
      <c r="H2716" s="9">
        <f>VLOOKUP(F2716, 'Report Output'!$A$5:$Y$370, 'Hourly Table'!D2716+2, 0)</f>
        <v>10.34</v>
      </c>
      <c r="I2716" s="10">
        <f>VLOOKUP(G2716,'PJM South (2018-2020)'!B$17528:C$26311,2,0)</f>
        <v>14.7</v>
      </c>
    </row>
    <row r="2717" spans="1:9" x14ac:dyDescent="0.25">
      <c r="A2717">
        <v>2020</v>
      </c>
      <c r="B2717">
        <v>4</v>
      </c>
      <c r="C2717">
        <v>23</v>
      </c>
      <c r="D2717">
        <v>3</v>
      </c>
      <c r="E2717">
        <v>5</v>
      </c>
      <c r="F2717" s="2">
        <f t="shared" si="42"/>
        <v>43944</v>
      </c>
      <c r="G2717" s="11">
        <v>43944.125</v>
      </c>
      <c r="H2717" s="9">
        <f>VLOOKUP(F2717, 'Report Output'!$A$5:$Y$370, 'Hourly Table'!D2717+2, 0)</f>
        <v>10.38</v>
      </c>
      <c r="I2717" s="10">
        <f>VLOOKUP(G2717,'PJM South (2018-2020)'!B$17528:C$26311,2,0)</f>
        <v>13.85</v>
      </c>
    </row>
    <row r="2718" spans="1:9" x14ac:dyDescent="0.25">
      <c r="A2718">
        <v>2020</v>
      </c>
      <c r="B2718">
        <v>4</v>
      </c>
      <c r="C2718">
        <v>23</v>
      </c>
      <c r="D2718">
        <v>4</v>
      </c>
      <c r="E2718">
        <v>5</v>
      </c>
      <c r="F2718" s="2">
        <f t="shared" si="42"/>
        <v>43944</v>
      </c>
      <c r="G2718" s="11">
        <v>43944.166666666664</v>
      </c>
      <c r="H2718" s="9">
        <f>VLOOKUP(F2718, 'Report Output'!$A$5:$Y$370, 'Hourly Table'!D2718+2, 0)</f>
        <v>12.82</v>
      </c>
      <c r="I2718" s="10">
        <f>VLOOKUP(G2718,'PJM South (2018-2020)'!B$17528:C$26311,2,0)</f>
        <v>15.05</v>
      </c>
    </row>
    <row r="2719" spans="1:9" x14ac:dyDescent="0.25">
      <c r="A2719">
        <v>2020</v>
      </c>
      <c r="B2719">
        <v>4</v>
      </c>
      <c r="C2719">
        <v>23</v>
      </c>
      <c r="D2719">
        <v>5</v>
      </c>
      <c r="E2719">
        <v>5</v>
      </c>
      <c r="F2719" s="2">
        <f t="shared" si="42"/>
        <v>43944</v>
      </c>
      <c r="G2719" s="11">
        <v>43944.208333333336</v>
      </c>
      <c r="H2719" s="9">
        <f>VLOOKUP(F2719, 'Report Output'!$A$5:$Y$370, 'Hourly Table'!D2719+2, 0)</f>
        <v>17.649999999999999</v>
      </c>
      <c r="I2719" s="10">
        <f>VLOOKUP(G2719,'PJM South (2018-2020)'!B$17528:C$26311,2,0)</f>
        <v>14.81</v>
      </c>
    </row>
    <row r="2720" spans="1:9" x14ac:dyDescent="0.25">
      <c r="A2720">
        <v>2020</v>
      </c>
      <c r="B2720">
        <v>4</v>
      </c>
      <c r="C2720">
        <v>23</v>
      </c>
      <c r="D2720">
        <v>6</v>
      </c>
      <c r="E2720">
        <v>5</v>
      </c>
      <c r="F2720" s="2">
        <f t="shared" si="42"/>
        <v>43944</v>
      </c>
      <c r="G2720" s="11">
        <v>43944.25</v>
      </c>
      <c r="H2720" s="9">
        <f>VLOOKUP(F2720, 'Report Output'!$A$5:$Y$370, 'Hourly Table'!D2720+2, 0)</f>
        <v>17.59</v>
      </c>
      <c r="I2720" s="10">
        <f>VLOOKUP(G2720,'PJM South (2018-2020)'!B$17528:C$26311,2,0)</f>
        <v>16.59</v>
      </c>
    </row>
    <row r="2721" spans="1:9" x14ac:dyDescent="0.25">
      <c r="A2721">
        <v>2020</v>
      </c>
      <c r="B2721">
        <v>4</v>
      </c>
      <c r="C2721">
        <v>23</v>
      </c>
      <c r="D2721">
        <v>7</v>
      </c>
      <c r="E2721">
        <v>5</v>
      </c>
      <c r="F2721" s="2">
        <f t="shared" si="42"/>
        <v>43944</v>
      </c>
      <c r="G2721" s="11">
        <v>43944.291666666664</v>
      </c>
      <c r="H2721" s="9">
        <f>VLOOKUP(F2721, 'Report Output'!$A$5:$Y$370, 'Hourly Table'!D2721+2, 0)</f>
        <v>17.39</v>
      </c>
      <c r="I2721" s="10">
        <f>VLOOKUP(G2721,'PJM South (2018-2020)'!B$17528:C$26311,2,0)</f>
        <v>20.079999999999998</v>
      </c>
    </row>
    <row r="2722" spans="1:9" x14ac:dyDescent="0.25">
      <c r="A2722">
        <v>2020</v>
      </c>
      <c r="B2722">
        <v>4</v>
      </c>
      <c r="C2722">
        <v>23</v>
      </c>
      <c r="D2722">
        <v>8</v>
      </c>
      <c r="E2722">
        <v>5</v>
      </c>
      <c r="F2722" s="2">
        <f t="shared" si="42"/>
        <v>43944</v>
      </c>
      <c r="G2722" s="11">
        <v>43944.333333333336</v>
      </c>
      <c r="H2722" s="9">
        <f>VLOOKUP(F2722, 'Report Output'!$A$5:$Y$370, 'Hourly Table'!D2722+2, 0)</f>
        <v>17.98</v>
      </c>
      <c r="I2722" s="10">
        <f>VLOOKUP(G2722,'PJM South (2018-2020)'!B$17528:C$26311,2,0)</f>
        <v>18.5</v>
      </c>
    </row>
    <row r="2723" spans="1:9" x14ac:dyDescent="0.25">
      <c r="A2723">
        <v>2020</v>
      </c>
      <c r="B2723">
        <v>4</v>
      </c>
      <c r="C2723">
        <v>23</v>
      </c>
      <c r="D2723">
        <v>9</v>
      </c>
      <c r="E2723">
        <v>5</v>
      </c>
      <c r="F2723" s="2">
        <f t="shared" si="42"/>
        <v>43944</v>
      </c>
      <c r="G2723" s="11">
        <v>43944.375</v>
      </c>
      <c r="H2723" s="9">
        <f>VLOOKUP(F2723, 'Report Output'!$A$5:$Y$370, 'Hourly Table'!D2723+2, 0)</f>
        <v>18.100000000000001</v>
      </c>
      <c r="I2723" s="10">
        <f>VLOOKUP(G2723,'PJM South (2018-2020)'!B$17528:C$26311,2,0)</f>
        <v>21.84</v>
      </c>
    </row>
    <row r="2724" spans="1:9" x14ac:dyDescent="0.25">
      <c r="A2724">
        <v>2020</v>
      </c>
      <c r="B2724">
        <v>4</v>
      </c>
      <c r="C2724">
        <v>23</v>
      </c>
      <c r="D2724">
        <v>10</v>
      </c>
      <c r="E2724">
        <v>5</v>
      </c>
      <c r="F2724" s="2">
        <f t="shared" si="42"/>
        <v>43944</v>
      </c>
      <c r="G2724" s="11">
        <v>43944.416666666664</v>
      </c>
      <c r="H2724" s="9">
        <f>VLOOKUP(F2724, 'Report Output'!$A$5:$Y$370, 'Hourly Table'!D2724+2, 0)</f>
        <v>18.25</v>
      </c>
      <c r="I2724" s="10">
        <f>VLOOKUP(G2724,'PJM South (2018-2020)'!B$17528:C$26311,2,0)</f>
        <v>18.73</v>
      </c>
    </row>
    <row r="2725" spans="1:9" x14ac:dyDescent="0.25">
      <c r="A2725">
        <v>2020</v>
      </c>
      <c r="B2725">
        <v>4</v>
      </c>
      <c r="C2725">
        <v>23</v>
      </c>
      <c r="D2725">
        <v>11</v>
      </c>
      <c r="E2725">
        <v>5</v>
      </c>
      <c r="F2725" s="2">
        <f t="shared" si="42"/>
        <v>43944</v>
      </c>
      <c r="G2725" s="11">
        <v>43944.458333333336</v>
      </c>
      <c r="H2725" s="9">
        <f>VLOOKUP(F2725, 'Report Output'!$A$5:$Y$370, 'Hourly Table'!D2725+2, 0)</f>
        <v>18.309999999999999</v>
      </c>
      <c r="I2725" s="10">
        <f>VLOOKUP(G2725,'PJM South (2018-2020)'!B$17528:C$26311,2,0)</f>
        <v>23.86</v>
      </c>
    </row>
    <row r="2726" spans="1:9" x14ac:dyDescent="0.25">
      <c r="A2726">
        <v>2020</v>
      </c>
      <c r="B2726">
        <v>4</v>
      </c>
      <c r="C2726">
        <v>23</v>
      </c>
      <c r="D2726">
        <v>12</v>
      </c>
      <c r="E2726">
        <v>5</v>
      </c>
      <c r="F2726" s="2">
        <f t="shared" si="42"/>
        <v>43944</v>
      </c>
      <c r="G2726" s="11">
        <v>43944.5</v>
      </c>
      <c r="H2726" s="9">
        <f>VLOOKUP(F2726, 'Report Output'!$A$5:$Y$370, 'Hourly Table'!D2726+2, 0)</f>
        <v>18.32</v>
      </c>
      <c r="I2726" s="10">
        <f>VLOOKUP(G2726,'PJM South (2018-2020)'!B$17528:C$26311,2,0)</f>
        <v>19.059999999999999</v>
      </c>
    </row>
    <row r="2727" spans="1:9" x14ac:dyDescent="0.25">
      <c r="A2727">
        <v>2020</v>
      </c>
      <c r="B2727">
        <v>4</v>
      </c>
      <c r="C2727">
        <v>23</v>
      </c>
      <c r="D2727">
        <v>13</v>
      </c>
      <c r="E2727">
        <v>5</v>
      </c>
      <c r="F2727" s="2">
        <f t="shared" si="42"/>
        <v>43944</v>
      </c>
      <c r="G2727" s="11">
        <v>43944.541666666664</v>
      </c>
      <c r="H2727" s="9">
        <f>VLOOKUP(F2727, 'Report Output'!$A$5:$Y$370, 'Hourly Table'!D2727+2, 0)</f>
        <v>18.29</v>
      </c>
      <c r="I2727" s="10">
        <f>VLOOKUP(G2727,'PJM South (2018-2020)'!B$17528:C$26311,2,0)</f>
        <v>18.420000000000002</v>
      </c>
    </row>
    <row r="2728" spans="1:9" x14ac:dyDescent="0.25">
      <c r="A2728">
        <v>2020</v>
      </c>
      <c r="B2728">
        <v>4</v>
      </c>
      <c r="C2728">
        <v>23</v>
      </c>
      <c r="D2728">
        <v>14</v>
      </c>
      <c r="E2728">
        <v>5</v>
      </c>
      <c r="F2728" s="2">
        <f t="shared" si="42"/>
        <v>43944</v>
      </c>
      <c r="G2728" s="11">
        <v>43944.583333333336</v>
      </c>
      <c r="H2728" s="9">
        <f>VLOOKUP(F2728, 'Report Output'!$A$5:$Y$370, 'Hourly Table'!D2728+2, 0)</f>
        <v>18.27</v>
      </c>
      <c r="I2728" s="10">
        <f>VLOOKUP(G2728,'PJM South (2018-2020)'!B$17528:C$26311,2,0)</f>
        <v>18.5</v>
      </c>
    </row>
    <row r="2729" spans="1:9" x14ac:dyDescent="0.25">
      <c r="A2729">
        <v>2020</v>
      </c>
      <c r="B2729">
        <v>4</v>
      </c>
      <c r="C2729">
        <v>23</v>
      </c>
      <c r="D2729">
        <v>15</v>
      </c>
      <c r="E2729">
        <v>5</v>
      </c>
      <c r="F2729" s="2">
        <f t="shared" si="42"/>
        <v>43944</v>
      </c>
      <c r="G2729" s="11">
        <v>43944.625</v>
      </c>
      <c r="H2729" s="9">
        <f>VLOOKUP(F2729, 'Report Output'!$A$5:$Y$370, 'Hourly Table'!D2729+2, 0)</f>
        <v>18.37</v>
      </c>
      <c r="I2729" s="10">
        <f>VLOOKUP(G2729,'PJM South (2018-2020)'!B$17528:C$26311,2,0)</f>
        <v>25.55</v>
      </c>
    </row>
    <row r="2730" spans="1:9" x14ac:dyDescent="0.25">
      <c r="A2730">
        <v>2020</v>
      </c>
      <c r="B2730">
        <v>4</v>
      </c>
      <c r="C2730">
        <v>23</v>
      </c>
      <c r="D2730">
        <v>16</v>
      </c>
      <c r="E2730">
        <v>5</v>
      </c>
      <c r="F2730" s="2">
        <f t="shared" si="42"/>
        <v>43944</v>
      </c>
      <c r="G2730" s="11">
        <v>43944.666666666664</v>
      </c>
      <c r="H2730" s="9">
        <f>VLOOKUP(F2730, 'Report Output'!$A$5:$Y$370, 'Hourly Table'!D2730+2, 0)</f>
        <v>18.37</v>
      </c>
      <c r="I2730" s="10">
        <f>VLOOKUP(G2730,'PJM South (2018-2020)'!B$17528:C$26311,2,0)</f>
        <v>18.5</v>
      </c>
    </row>
    <row r="2731" spans="1:9" x14ac:dyDescent="0.25">
      <c r="A2731">
        <v>2020</v>
      </c>
      <c r="B2731">
        <v>4</v>
      </c>
      <c r="C2731">
        <v>23</v>
      </c>
      <c r="D2731">
        <v>17</v>
      </c>
      <c r="E2731">
        <v>5</v>
      </c>
      <c r="F2731" s="2">
        <f t="shared" si="42"/>
        <v>43944</v>
      </c>
      <c r="G2731" s="11">
        <v>43944.708333333336</v>
      </c>
      <c r="H2731" s="9">
        <f>VLOOKUP(F2731, 'Report Output'!$A$5:$Y$370, 'Hourly Table'!D2731+2, 0)</f>
        <v>18.3</v>
      </c>
      <c r="I2731" s="10">
        <f>VLOOKUP(G2731,'PJM South (2018-2020)'!B$17528:C$26311,2,0)</f>
        <v>24.18</v>
      </c>
    </row>
    <row r="2732" spans="1:9" x14ac:dyDescent="0.25">
      <c r="A2732">
        <v>2020</v>
      </c>
      <c r="B2732">
        <v>4</v>
      </c>
      <c r="C2732">
        <v>23</v>
      </c>
      <c r="D2732">
        <v>18</v>
      </c>
      <c r="E2732">
        <v>5</v>
      </c>
      <c r="F2732" s="2">
        <f t="shared" si="42"/>
        <v>43944</v>
      </c>
      <c r="G2732" s="11">
        <v>43944.75</v>
      </c>
      <c r="H2732" s="9">
        <f>VLOOKUP(F2732, 'Report Output'!$A$5:$Y$370, 'Hourly Table'!D2732+2, 0)</f>
        <v>18.2</v>
      </c>
      <c r="I2732" s="10">
        <f>VLOOKUP(G2732,'PJM South (2018-2020)'!B$17528:C$26311,2,0)</f>
        <v>19.329999999999998</v>
      </c>
    </row>
    <row r="2733" spans="1:9" x14ac:dyDescent="0.25">
      <c r="A2733">
        <v>2020</v>
      </c>
      <c r="B2733">
        <v>4</v>
      </c>
      <c r="C2733">
        <v>23</v>
      </c>
      <c r="D2733">
        <v>19</v>
      </c>
      <c r="E2733">
        <v>5</v>
      </c>
      <c r="F2733" s="2">
        <f t="shared" si="42"/>
        <v>43944</v>
      </c>
      <c r="G2733" s="11">
        <v>43944.791666666664</v>
      </c>
      <c r="H2733" s="9">
        <f>VLOOKUP(F2733, 'Report Output'!$A$5:$Y$370, 'Hourly Table'!D2733+2, 0)</f>
        <v>18.34</v>
      </c>
      <c r="I2733" s="10">
        <f>VLOOKUP(G2733,'PJM South (2018-2020)'!B$17528:C$26311,2,0)</f>
        <v>19.690000000000001</v>
      </c>
    </row>
    <row r="2734" spans="1:9" x14ac:dyDescent="0.25">
      <c r="A2734">
        <v>2020</v>
      </c>
      <c r="B2734">
        <v>4</v>
      </c>
      <c r="C2734">
        <v>23</v>
      </c>
      <c r="D2734">
        <v>20</v>
      </c>
      <c r="E2734">
        <v>5</v>
      </c>
      <c r="F2734" s="2">
        <f t="shared" si="42"/>
        <v>43944</v>
      </c>
      <c r="G2734" s="11">
        <v>43944.833333333336</v>
      </c>
      <c r="H2734" s="9">
        <f>VLOOKUP(F2734, 'Report Output'!$A$5:$Y$370, 'Hourly Table'!D2734+2, 0)</f>
        <v>18.309999999999999</v>
      </c>
      <c r="I2734" s="10">
        <f>VLOOKUP(G2734,'PJM South (2018-2020)'!B$17528:C$26311,2,0)</f>
        <v>18.14</v>
      </c>
    </row>
    <row r="2735" spans="1:9" x14ac:dyDescent="0.25">
      <c r="A2735">
        <v>2020</v>
      </c>
      <c r="B2735">
        <v>4</v>
      </c>
      <c r="C2735">
        <v>23</v>
      </c>
      <c r="D2735">
        <v>21</v>
      </c>
      <c r="E2735">
        <v>5</v>
      </c>
      <c r="F2735" s="2">
        <f t="shared" si="42"/>
        <v>43944</v>
      </c>
      <c r="G2735" s="11">
        <v>43944.875</v>
      </c>
      <c r="H2735" s="9">
        <f>VLOOKUP(F2735, 'Report Output'!$A$5:$Y$370, 'Hourly Table'!D2735+2, 0)</f>
        <v>18.079999999999998</v>
      </c>
      <c r="I2735" s="10">
        <f>VLOOKUP(G2735,'PJM South (2018-2020)'!B$17528:C$26311,2,0)</f>
        <v>18.190000000000001</v>
      </c>
    </row>
    <row r="2736" spans="1:9" x14ac:dyDescent="0.25">
      <c r="A2736">
        <v>2020</v>
      </c>
      <c r="B2736">
        <v>4</v>
      </c>
      <c r="C2736">
        <v>23</v>
      </c>
      <c r="D2736">
        <v>22</v>
      </c>
      <c r="E2736">
        <v>5</v>
      </c>
      <c r="F2736" s="2">
        <f t="shared" si="42"/>
        <v>43944</v>
      </c>
      <c r="G2736" s="11">
        <v>43944.916666666664</v>
      </c>
      <c r="H2736" s="9">
        <f>VLOOKUP(F2736, 'Report Output'!$A$5:$Y$370, 'Hourly Table'!D2736+2, 0)</f>
        <v>17.79</v>
      </c>
      <c r="I2736" s="10">
        <f>VLOOKUP(G2736,'PJM South (2018-2020)'!B$17528:C$26311,2,0)</f>
        <v>17.32</v>
      </c>
    </row>
    <row r="2737" spans="1:9" x14ac:dyDescent="0.25">
      <c r="A2737">
        <v>2020</v>
      </c>
      <c r="B2737">
        <v>4</v>
      </c>
      <c r="C2737">
        <v>23</v>
      </c>
      <c r="D2737">
        <v>23</v>
      </c>
      <c r="E2737">
        <v>5</v>
      </c>
      <c r="F2737" s="2">
        <f t="shared" si="42"/>
        <v>43944</v>
      </c>
      <c r="G2737" s="11">
        <v>43944.958333333336</v>
      </c>
      <c r="H2737" s="9">
        <f>VLOOKUP(F2737, 'Report Output'!$A$5:$Y$370, 'Hourly Table'!D2737+2, 0)</f>
        <v>17.41</v>
      </c>
      <c r="I2737" s="10">
        <f>VLOOKUP(G2737,'PJM South (2018-2020)'!B$17528:C$26311,2,0)</f>
        <v>16.34</v>
      </c>
    </row>
    <row r="2738" spans="1:9" x14ac:dyDescent="0.25">
      <c r="A2738">
        <v>2020</v>
      </c>
      <c r="B2738">
        <v>4</v>
      </c>
      <c r="C2738">
        <v>24</v>
      </c>
      <c r="D2738">
        <v>0</v>
      </c>
      <c r="E2738">
        <v>6</v>
      </c>
      <c r="F2738" s="2">
        <f t="shared" si="42"/>
        <v>43945</v>
      </c>
      <c r="G2738" s="11">
        <v>43945</v>
      </c>
      <c r="H2738" s="9">
        <f>VLOOKUP(F2738, 'Report Output'!$A$5:$Y$370, 'Hourly Table'!D2738+2, 0)</f>
        <v>16.86</v>
      </c>
      <c r="I2738" s="10">
        <f>VLOOKUP(G2738,'PJM South (2018-2020)'!B$17528:C$26311,2,0)</f>
        <v>14.77</v>
      </c>
    </row>
    <row r="2739" spans="1:9" x14ac:dyDescent="0.25">
      <c r="A2739">
        <v>2020</v>
      </c>
      <c r="B2739">
        <v>4</v>
      </c>
      <c r="C2739">
        <v>24</v>
      </c>
      <c r="D2739">
        <v>1</v>
      </c>
      <c r="E2739">
        <v>6</v>
      </c>
      <c r="F2739" s="2">
        <f t="shared" si="42"/>
        <v>43945</v>
      </c>
      <c r="G2739" s="11">
        <v>43945.041666666664</v>
      </c>
      <c r="H2739" s="9">
        <f>VLOOKUP(F2739, 'Report Output'!$A$5:$Y$370, 'Hourly Table'!D2739+2, 0)</f>
        <v>14.81</v>
      </c>
      <c r="I2739" s="10">
        <f>VLOOKUP(G2739,'PJM South (2018-2020)'!B$17528:C$26311,2,0)</f>
        <v>15.29</v>
      </c>
    </row>
    <row r="2740" spans="1:9" x14ac:dyDescent="0.25">
      <c r="A2740">
        <v>2020</v>
      </c>
      <c r="B2740">
        <v>4</v>
      </c>
      <c r="C2740">
        <v>24</v>
      </c>
      <c r="D2740">
        <v>2</v>
      </c>
      <c r="E2740">
        <v>6</v>
      </c>
      <c r="F2740" s="2">
        <f t="shared" si="42"/>
        <v>43945</v>
      </c>
      <c r="G2740" s="11">
        <v>43945.083333333336</v>
      </c>
      <c r="H2740" s="9">
        <f>VLOOKUP(F2740, 'Report Output'!$A$5:$Y$370, 'Hourly Table'!D2740+2, 0)</f>
        <v>11.95</v>
      </c>
      <c r="I2740" s="10">
        <f>VLOOKUP(G2740,'PJM South (2018-2020)'!B$17528:C$26311,2,0)</f>
        <v>14.9</v>
      </c>
    </row>
    <row r="2741" spans="1:9" x14ac:dyDescent="0.25">
      <c r="A2741">
        <v>2020</v>
      </c>
      <c r="B2741">
        <v>4</v>
      </c>
      <c r="C2741">
        <v>24</v>
      </c>
      <c r="D2741">
        <v>3</v>
      </c>
      <c r="E2741">
        <v>6</v>
      </c>
      <c r="F2741" s="2">
        <f t="shared" si="42"/>
        <v>43945</v>
      </c>
      <c r="G2741" s="11">
        <v>43945.125</v>
      </c>
      <c r="H2741" s="9">
        <f>VLOOKUP(F2741, 'Report Output'!$A$5:$Y$370, 'Hourly Table'!D2741+2, 0)</f>
        <v>10.95</v>
      </c>
      <c r="I2741" s="10">
        <f>VLOOKUP(G2741,'PJM South (2018-2020)'!B$17528:C$26311,2,0)</f>
        <v>14.38</v>
      </c>
    </row>
    <row r="2742" spans="1:9" x14ac:dyDescent="0.25">
      <c r="A2742">
        <v>2020</v>
      </c>
      <c r="B2742">
        <v>4</v>
      </c>
      <c r="C2742">
        <v>24</v>
      </c>
      <c r="D2742">
        <v>4</v>
      </c>
      <c r="E2742">
        <v>6</v>
      </c>
      <c r="F2742" s="2">
        <f t="shared" si="42"/>
        <v>43945</v>
      </c>
      <c r="G2742" s="11">
        <v>43945.166666666664</v>
      </c>
      <c r="H2742" s="9">
        <f>VLOOKUP(F2742, 'Report Output'!$A$5:$Y$370, 'Hourly Table'!D2742+2, 0)</f>
        <v>16.47</v>
      </c>
      <c r="I2742" s="10">
        <f>VLOOKUP(G2742,'PJM South (2018-2020)'!B$17528:C$26311,2,0)</f>
        <v>14.82</v>
      </c>
    </row>
    <row r="2743" spans="1:9" x14ac:dyDescent="0.25">
      <c r="A2743">
        <v>2020</v>
      </c>
      <c r="B2743">
        <v>4</v>
      </c>
      <c r="C2743">
        <v>24</v>
      </c>
      <c r="D2743">
        <v>5</v>
      </c>
      <c r="E2743">
        <v>6</v>
      </c>
      <c r="F2743" s="2">
        <f t="shared" si="42"/>
        <v>43945</v>
      </c>
      <c r="G2743" s="11">
        <v>43945.208333333336</v>
      </c>
      <c r="H2743" s="9">
        <f>VLOOKUP(F2743, 'Report Output'!$A$5:$Y$370, 'Hourly Table'!D2743+2, 0)</f>
        <v>17.79</v>
      </c>
      <c r="I2743" s="10">
        <f>VLOOKUP(G2743,'PJM South (2018-2020)'!B$17528:C$26311,2,0)</f>
        <v>16.100000000000001</v>
      </c>
    </row>
    <row r="2744" spans="1:9" x14ac:dyDescent="0.25">
      <c r="A2744">
        <v>2020</v>
      </c>
      <c r="B2744">
        <v>4</v>
      </c>
      <c r="C2744">
        <v>24</v>
      </c>
      <c r="D2744">
        <v>6</v>
      </c>
      <c r="E2744">
        <v>6</v>
      </c>
      <c r="F2744" s="2">
        <f t="shared" si="42"/>
        <v>43945</v>
      </c>
      <c r="G2744" s="11">
        <v>43945.25</v>
      </c>
      <c r="H2744" s="9">
        <f>VLOOKUP(F2744, 'Report Output'!$A$5:$Y$370, 'Hourly Table'!D2744+2, 0)</f>
        <v>17.920000000000002</v>
      </c>
      <c r="I2744" s="10">
        <f>VLOOKUP(G2744,'PJM South (2018-2020)'!B$17528:C$26311,2,0)</f>
        <v>18.440000000000001</v>
      </c>
    </row>
    <row r="2745" spans="1:9" x14ac:dyDescent="0.25">
      <c r="A2745">
        <v>2020</v>
      </c>
      <c r="B2745">
        <v>4</v>
      </c>
      <c r="C2745">
        <v>24</v>
      </c>
      <c r="D2745">
        <v>7</v>
      </c>
      <c r="E2745">
        <v>6</v>
      </c>
      <c r="F2745" s="2">
        <f t="shared" si="42"/>
        <v>43945</v>
      </c>
      <c r="G2745" s="11">
        <v>43945.291666666664</v>
      </c>
      <c r="H2745" s="9">
        <f>VLOOKUP(F2745, 'Report Output'!$A$5:$Y$370, 'Hourly Table'!D2745+2, 0)</f>
        <v>18.010000000000002</v>
      </c>
      <c r="I2745" s="10">
        <f>VLOOKUP(G2745,'PJM South (2018-2020)'!B$17528:C$26311,2,0)</f>
        <v>19.760000000000002</v>
      </c>
    </row>
    <row r="2746" spans="1:9" x14ac:dyDescent="0.25">
      <c r="A2746">
        <v>2020</v>
      </c>
      <c r="B2746">
        <v>4</v>
      </c>
      <c r="C2746">
        <v>24</v>
      </c>
      <c r="D2746">
        <v>8</v>
      </c>
      <c r="E2746">
        <v>6</v>
      </c>
      <c r="F2746" s="2">
        <f t="shared" si="42"/>
        <v>43945</v>
      </c>
      <c r="G2746" s="11">
        <v>43945.333333333336</v>
      </c>
      <c r="H2746" s="9">
        <f>VLOOKUP(F2746, 'Report Output'!$A$5:$Y$370, 'Hourly Table'!D2746+2, 0)</f>
        <v>18</v>
      </c>
      <c r="I2746" s="10">
        <f>VLOOKUP(G2746,'PJM South (2018-2020)'!B$17528:C$26311,2,0)</f>
        <v>-21.18</v>
      </c>
    </row>
    <row r="2747" spans="1:9" x14ac:dyDescent="0.25">
      <c r="A2747">
        <v>2020</v>
      </c>
      <c r="B2747">
        <v>4</v>
      </c>
      <c r="C2747">
        <v>24</v>
      </c>
      <c r="D2747">
        <v>9</v>
      </c>
      <c r="E2747">
        <v>6</v>
      </c>
      <c r="F2747" s="2">
        <f t="shared" si="42"/>
        <v>43945</v>
      </c>
      <c r="G2747" s="11">
        <v>43945.375</v>
      </c>
      <c r="H2747" s="9">
        <f>VLOOKUP(F2747, 'Report Output'!$A$5:$Y$370, 'Hourly Table'!D2747+2, 0)</f>
        <v>18.13</v>
      </c>
      <c r="I2747" s="10">
        <f>VLOOKUP(G2747,'PJM South (2018-2020)'!B$17528:C$26311,2,0)</f>
        <v>19.07</v>
      </c>
    </row>
    <row r="2748" spans="1:9" x14ac:dyDescent="0.25">
      <c r="A2748">
        <v>2020</v>
      </c>
      <c r="B2748">
        <v>4</v>
      </c>
      <c r="C2748">
        <v>24</v>
      </c>
      <c r="D2748">
        <v>10</v>
      </c>
      <c r="E2748">
        <v>6</v>
      </c>
      <c r="F2748" s="2">
        <f t="shared" si="42"/>
        <v>43945</v>
      </c>
      <c r="G2748" s="11">
        <v>43945.416666666664</v>
      </c>
      <c r="H2748" s="9">
        <f>VLOOKUP(F2748, 'Report Output'!$A$5:$Y$370, 'Hourly Table'!D2748+2, 0)</f>
        <v>17.170000000000002</v>
      </c>
      <c r="I2748" s="10">
        <f>VLOOKUP(G2748,'PJM South (2018-2020)'!B$17528:C$26311,2,0)</f>
        <v>21.86</v>
      </c>
    </row>
    <row r="2749" spans="1:9" x14ac:dyDescent="0.25">
      <c r="A2749">
        <v>2020</v>
      </c>
      <c r="B2749">
        <v>4</v>
      </c>
      <c r="C2749">
        <v>24</v>
      </c>
      <c r="D2749">
        <v>11</v>
      </c>
      <c r="E2749">
        <v>6</v>
      </c>
      <c r="F2749" s="2">
        <f t="shared" si="42"/>
        <v>43945</v>
      </c>
      <c r="G2749" s="11">
        <v>43945.458333333336</v>
      </c>
      <c r="H2749" s="9">
        <f>VLOOKUP(F2749, 'Report Output'!$A$5:$Y$370, 'Hourly Table'!D2749+2, 0)</f>
        <v>17.64</v>
      </c>
      <c r="I2749" s="10">
        <f>VLOOKUP(G2749,'PJM South (2018-2020)'!B$17528:C$26311,2,0)</f>
        <v>20.62</v>
      </c>
    </row>
    <row r="2750" spans="1:9" x14ac:dyDescent="0.25">
      <c r="A2750">
        <v>2020</v>
      </c>
      <c r="B2750">
        <v>4</v>
      </c>
      <c r="C2750">
        <v>24</v>
      </c>
      <c r="D2750">
        <v>12</v>
      </c>
      <c r="E2750">
        <v>6</v>
      </c>
      <c r="F2750" s="2">
        <f t="shared" si="42"/>
        <v>43945</v>
      </c>
      <c r="G2750" s="11">
        <v>43945.5</v>
      </c>
      <c r="H2750" s="9">
        <f>VLOOKUP(F2750, 'Report Output'!$A$5:$Y$370, 'Hourly Table'!D2750+2, 0)</f>
        <v>17.62</v>
      </c>
      <c r="I2750" s="10">
        <f>VLOOKUP(G2750,'PJM South (2018-2020)'!B$17528:C$26311,2,0)</f>
        <v>21.37</v>
      </c>
    </row>
    <row r="2751" spans="1:9" x14ac:dyDescent="0.25">
      <c r="A2751">
        <v>2020</v>
      </c>
      <c r="B2751">
        <v>4</v>
      </c>
      <c r="C2751">
        <v>24</v>
      </c>
      <c r="D2751">
        <v>13</v>
      </c>
      <c r="E2751">
        <v>6</v>
      </c>
      <c r="F2751" s="2">
        <f t="shared" si="42"/>
        <v>43945</v>
      </c>
      <c r="G2751" s="11">
        <v>43945.541666666664</v>
      </c>
      <c r="H2751" s="9">
        <f>VLOOKUP(F2751, 'Report Output'!$A$5:$Y$370, 'Hourly Table'!D2751+2, 0)</f>
        <v>17.47</v>
      </c>
      <c r="I2751" s="10">
        <f>VLOOKUP(G2751,'PJM South (2018-2020)'!B$17528:C$26311,2,0)</f>
        <v>18.82</v>
      </c>
    </row>
    <row r="2752" spans="1:9" x14ac:dyDescent="0.25">
      <c r="A2752">
        <v>2020</v>
      </c>
      <c r="B2752">
        <v>4</v>
      </c>
      <c r="C2752">
        <v>24</v>
      </c>
      <c r="D2752">
        <v>14</v>
      </c>
      <c r="E2752">
        <v>6</v>
      </c>
      <c r="F2752" s="2">
        <f t="shared" si="42"/>
        <v>43945</v>
      </c>
      <c r="G2752" s="11">
        <v>43945.583333333336</v>
      </c>
      <c r="H2752" s="9">
        <f>VLOOKUP(F2752, 'Report Output'!$A$5:$Y$370, 'Hourly Table'!D2752+2, 0)</f>
        <v>17.670000000000002</v>
      </c>
      <c r="I2752" s="10">
        <f>VLOOKUP(G2752,'PJM South (2018-2020)'!B$17528:C$26311,2,0)</f>
        <v>18.84</v>
      </c>
    </row>
    <row r="2753" spans="1:9" x14ac:dyDescent="0.25">
      <c r="A2753">
        <v>2020</v>
      </c>
      <c r="B2753">
        <v>4</v>
      </c>
      <c r="C2753">
        <v>24</v>
      </c>
      <c r="D2753">
        <v>15</v>
      </c>
      <c r="E2753">
        <v>6</v>
      </c>
      <c r="F2753" s="2">
        <f t="shared" si="42"/>
        <v>43945</v>
      </c>
      <c r="G2753" s="11">
        <v>43945.625</v>
      </c>
      <c r="H2753" s="9">
        <f>VLOOKUP(F2753, 'Report Output'!$A$5:$Y$370, 'Hourly Table'!D2753+2, 0)</f>
        <v>17.559999999999999</v>
      </c>
      <c r="I2753" s="10">
        <f>VLOOKUP(G2753,'PJM South (2018-2020)'!B$17528:C$26311,2,0)</f>
        <v>17.75</v>
      </c>
    </row>
    <row r="2754" spans="1:9" x14ac:dyDescent="0.25">
      <c r="A2754">
        <v>2020</v>
      </c>
      <c r="B2754">
        <v>4</v>
      </c>
      <c r="C2754">
        <v>24</v>
      </c>
      <c r="D2754">
        <v>16</v>
      </c>
      <c r="E2754">
        <v>6</v>
      </c>
      <c r="F2754" s="2">
        <f t="shared" si="42"/>
        <v>43945</v>
      </c>
      <c r="G2754" s="11">
        <v>43945.666666666664</v>
      </c>
      <c r="H2754" s="9">
        <f>VLOOKUP(F2754, 'Report Output'!$A$5:$Y$370, 'Hourly Table'!D2754+2, 0)</f>
        <v>17.420000000000002</v>
      </c>
      <c r="I2754" s="10">
        <f>VLOOKUP(G2754,'PJM South (2018-2020)'!B$17528:C$26311,2,0)</f>
        <v>18.600000000000001</v>
      </c>
    </row>
    <row r="2755" spans="1:9" x14ac:dyDescent="0.25">
      <c r="A2755">
        <v>2020</v>
      </c>
      <c r="B2755">
        <v>4</v>
      </c>
      <c r="C2755">
        <v>24</v>
      </c>
      <c r="D2755">
        <v>17</v>
      </c>
      <c r="E2755">
        <v>6</v>
      </c>
      <c r="F2755" s="2">
        <f t="shared" ref="F2755:F2818" si="43">DATE(A2755, B2755, C2755)</f>
        <v>43945</v>
      </c>
      <c r="G2755" s="11">
        <v>43945.708333333336</v>
      </c>
      <c r="H2755" s="9">
        <f>VLOOKUP(F2755, 'Report Output'!$A$5:$Y$370, 'Hourly Table'!D2755+2, 0)</f>
        <v>17.79</v>
      </c>
      <c r="I2755" s="10">
        <f>VLOOKUP(G2755,'PJM South (2018-2020)'!B$17528:C$26311,2,0)</f>
        <v>19.16</v>
      </c>
    </row>
    <row r="2756" spans="1:9" x14ac:dyDescent="0.25">
      <c r="A2756">
        <v>2020</v>
      </c>
      <c r="B2756">
        <v>4</v>
      </c>
      <c r="C2756">
        <v>24</v>
      </c>
      <c r="D2756">
        <v>18</v>
      </c>
      <c r="E2756">
        <v>6</v>
      </c>
      <c r="F2756" s="2">
        <f t="shared" si="43"/>
        <v>43945</v>
      </c>
      <c r="G2756" s="11">
        <v>43945.75</v>
      </c>
      <c r="H2756" s="9">
        <f>VLOOKUP(F2756, 'Report Output'!$A$5:$Y$370, 'Hourly Table'!D2756+2, 0)</f>
        <v>18</v>
      </c>
      <c r="I2756" s="10">
        <f>VLOOKUP(G2756,'PJM South (2018-2020)'!B$17528:C$26311,2,0)</f>
        <v>16.97</v>
      </c>
    </row>
    <row r="2757" spans="1:9" x14ac:dyDescent="0.25">
      <c r="A2757">
        <v>2020</v>
      </c>
      <c r="B2757">
        <v>4</v>
      </c>
      <c r="C2757">
        <v>24</v>
      </c>
      <c r="D2757">
        <v>19</v>
      </c>
      <c r="E2757">
        <v>6</v>
      </c>
      <c r="F2757" s="2">
        <f t="shared" si="43"/>
        <v>43945</v>
      </c>
      <c r="G2757" s="11">
        <v>43945.791666666664</v>
      </c>
      <c r="H2757" s="9">
        <f>VLOOKUP(F2757, 'Report Output'!$A$5:$Y$370, 'Hourly Table'!D2757+2, 0)</f>
        <v>18.260000000000002</v>
      </c>
      <c r="I2757" s="10">
        <f>VLOOKUP(G2757,'PJM South (2018-2020)'!B$17528:C$26311,2,0)</f>
        <v>16.52</v>
      </c>
    </row>
    <row r="2758" spans="1:9" x14ac:dyDescent="0.25">
      <c r="A2758">
        <v>2020</v>
      </c>
      <c r="B2758">
        <v>4</v>
      </c>
      <c r="C2758">
        <v>24</v>
      </c>
      <c r="D2758">
        <v>20</v>
      </c>
      <c r="E2758">
        <v>6</v>
      </c>
      <c r="F2758" s="2">
        <f t="shared" si="43"/>
        <v>43945</v>
      </c>
      <c r="G2758" s="11">
        <v>43945.833333333336</v>
      </c>
      <c r="H2758" s="9">
        <f>VLOOKUP(F2758, 'Report Output'!$A$5:$Y$370, 'Hourly Table'!D2758+2, 0)</f>
        <v>18.43</v>
      </c>
      <c r="I2758" s="10">
        <f>VLOOKUP(G2758,'PJM South (2018-2020)'!B$17528:C$26311,2,0)</f>
        <v>16.88</v>
      </c>
    </row>
    <row r="2759" spans="1:9" x14ac:dyDescent="0.25">
      <c r="A2759">
        <v>2020</v>
      </c>
      <c r="B2759">
        <v>4</v>
      </c>
      <c r="C2759">
        <v>24</v>
      </c>
      <c r="D2759">
        <v>21</v>
      </c>
      <c r="E2759">
        <v>6</v>
      </c>
      <c r="F2759" s="2">
        <f t="shared" si="43"/>
        <v>43945</v>
      </c>
      <c r="G2759" s="11">
        <v>43945.875</v>
      </c>
      <c r="H2759" s="9">
        <f>VLOOKUP(F2759, 'Report Output'!$A$5:$Y$370, 'Hourly Table'!D2759+2, 0)</f>
        <v>15.79</v>
      </c>
      <c r="I2759" s="10">
        <f>VLOOKUP(G2759,'PJM South (2018-2020)'!B$17528:C$26311,2,0)</f>
        <v>16.29</v>
      </c>
    </row>
    <row r="2760" spans="1:9" x14ac:dyDescent="0.25">
      <c r="A2760">
        <v>2020</v>
      </c>
      <c r="B2760">
        <v>4</v>
      </c>
      <c r="C2760">
        <v>24</v>
      </c>
      <c r="D2760">
        <v>22</v>
      </c>
      <c r="E2760">
        <v>6</v>
      </c>
      <c r="F2760" s="2">
        <f t="shared" si="43"/>
        <v>43945</v>
      </c>
      <c r="G2760" s="11">
        <v>43945.916666666664</v>
      </c>
      <c r="H2760" s="9">
        <f>VLOOKUP(F2760, 'Report Output'!$A$5:$Y$370, 'Hourly Table'!D2760+2, 0)</f>
        <v>18.02</v>
      </c>
      <c r="I2760" s="10">
        <f>VLOOKUP(G2760,'PJM South (2018-2020)'!B$17528:C$26311,2,0)</f>
        <v>16.61</v>
      </c>
    </row>
    <row r="2761" spans="1:9" x14ac:dyDescent="0.25">
      <c r="A2761">
        <v>2020</v>
      </c>
      <c r="B2761">
        <v>4</v>
      </c>
      <c r="C2761">
        <v>24</v>
      </c>
      <c r="D2761">
        <v>23</v>
      </c>
      <c r="E2761">
        <v>6</v>
      </c>
      <c r="F2761" s="2">
        <f t="shared" si="43"/>
        <v>43945</v>
      </c>
      <c r="G2761" s="11">
        <v>43945.958333333336</v>
      </c>
      <c r="H2761" s="9">
        <f>VLOOKUP(F2761, 'Report Output'!$A$5:$Y$370, 'Hourly Table'!D2761+2, 0)</f>
        <v>18.41</v>
      </c>
      <c r="I2761" s="10">
        <f>VLOOKUP(G2761,'PJM South (2018-2020)'!B$17528:C$26311,2,0)</f>
        <v>15.04</v>
      </c>
    </row>
    <row r="2762" spans="1:9" x14ac:dyDescent="0.25">
      <c r="A2762">
        <v>2020</v>
      </c>
      <c r="B2762">
        <v>4</v>
      </c>
      <c r="C2762">
        <v>25</v>
      </c>
      <c r="D2762">
        <v>0</v>
      </c>
      <c r="E2762">
        <v>7</v>
      </c>
      <c r="F2762" s="2">
        <f t="shared" si="43"/>
        <v>43946</v>
      </c>
      <c r="G2762" s="11">
        <v>43946</v>
      </c>
      <c r="H2762" s="9">
        <f>VLOOKUP(F2762, 'Report Output'!$A$5:$Y$370, 'Hourly Table'!D2762+2, 0)</f>
        <v>18.14</v>
      </c>
      <c r="I2762" s="10">
        <f>VLOOKUP(G2762,'PJM South (2018-2020)'!B$17528:C$26311,2,0)</f>
        <v>15.09</v>
      </c>
    </row>
    <row r="2763" spans="1:9" x14ac:dyDescent="0.25">
      <c r="A2763">
        <v>2020</v>
      </c>
      <c r="B2763">
        <v>4</v>
      </c>
      <c r="C2763">
        <v>25</v>
      </c>
      <c r="D2763">
        <v>1</v>
      </c>
      <c r="E2763">
        <v>7</v>
      </c>
      <c r="F2763" s="2">
        <f t="shared" si="43"/>
        <v>43946</v>
      </c>
      <c r="G2763" s="11">
        <v>43946.041666666664</v>
      </c>
      <c r="H2763" s="9">
        <f>VLOOKUP(F2763, 'Report Output'!$A$5:$Y$370, 'Hourly Table'!D2763+2, 0)</f>
        <v>18.059999999999999</v>
      </c>
      <c r="I2763" s="10">
        <f>VLOOKUP(G2763,'PJM South (2018-2020)'!B$17528:C$26311,2,0)</f>
        <v>16.7</v>
      </c>
    </row>
    <row r="2764" spans="1:9" x14ac:dyDescent="0.25">
      <c r="A2764">
        <v>2020</v>
      </c>
      <c r="B2764">
        <v>4</v>
      </c>
      <c r="C2764">
        <v>25</v>
      </c>
      <c r="D2764">
        <v>2</v>
      </c>
      <c r="E2764">
        <v>7</v>
      </c>
      <c r="F2764" s="2">
        <f t="shared" si="43"/>
        <v>43946</v>
      </c>
      <c r="G2764" s="11">
        <v>43946.083333333336</v>
      </c>
      <c r="H2764" s="9">
        <f>VLOOKUP(F2764, 'Report Output'!$A$5:$Y$370, 'Hourly Table'!D2764+2, 0)</f>
        <v>18.04</v>
      </c>
      <c r="I2764" s="10">
        <f>VLOOKUP(G2764,'PJM South (2018-2020)'!B$17528:C$26311,2,0)</f>
        <v>16.03</v>
      </c>
    </row>
    <row r="2765" spans="1:9" x14ac:dyDescent="0.25">
      <c r="A2765">
        <v>2020</v>
      </c>
      <c r="B2765">
        <v>4</v>
      </c>
      <c r="C2765">
        <v>25</v>
      </c>
      <c r="D2765">
        <v>3</v>
      </c>
      <c r="E2765">
        <v>7</v>
      </c>
      <c r="F2765" s="2">
        <f t="shared" si="43"/>
        <v>43946</v>
      </c>
      <c r="G2765" s="11">
        <v>43946.125</v>
      </c>
      <c r="H2765" s="9">
        <f>VLOOKUP(F2765, 'Report Output'!$A$5:$Y$370, 'Hourly Table'!D2765+2, 0)</f>
        <v>18.14</v>
      </c>
      <c r="I2765" s="10">
        <f>VLOOKUP(G2765,'PJM South (2018-2020)'!B$17528:C$26311,2,0)</f>
        <v>15.62</v>
      </c>
    </row>
    <row r="2766" spans="1:9" x14ac:dyDescent="0.25">
      <c r="A2766">
        <v>2020</v>
      </c>
      <c r="B2766">
        <v>4</v>
      </c>
      <c r="C2766">
        <v>25</v>
      </c>
      <c r="D2766">
        <v>4</v>
      </c>
      <c r="E2766">
        <v>7</v>
      </c>
      <c r="F2766" s="2">
        <f t="shared" si="43"/>
        <v>43946</v>
      </c>
      <c r="G2766" s="11">
        <v>43946.166666666664</v>
      </c>
      <c r="H2766" s="9">
        <f>VLOOKUP(F2766, 'Report Output'!$A$5:$Y$370, 'Hourly Table'!D2766+2, 0)</f>
        <v>18.27</v>
      </c>
      <c r="I2766" s="10">
        <f>VLOOKUP(G2766,'PJM South (2018-2020)'!B$17528:C$26311,2,0)</f>
        <v>15.05</v>
      </c>
    </row>
    <row r="2767" spans="1:9" x14ac:dyDescent="0.25">
      <c r="A2767">
        <v>2020</v>
      </c>
      <c r="B2767">
        <v>4</v>
      </c>
      <c r="C2767">
        <v>25</v>
      </c>
      <c r="D2767">
        <v>5</v>
      </c>
      <c r="E2767">
        <v>7</v>
      </c>
      <c r="F2767" s="2">
        <f t="shared" si="43"/>
        <v>43946</v>
      </c>
      <c r="G2767" s="11">
        <v>43946.208333333336</v>
      </c>
      <c r="H2767" s="9">
        <f>VLOOKUP(F2767, 'Report Output'!$A$5:$Y$370, 'Hourly Table'!D2767+2, 0)</f>
        <v>18.510000000000002</v>
      </c>
      <c r="I2767" s="10">
        <f>VLOOKUP(G2767,'PJM South (2018-2020)'!B$17528:C$26311,2,0)</f>
        <v>15.4</v>
      </c>
    </row>
    <row r="2768" spans="1:9" x14ac:dyDescent="0.25">
      <c r="A2768">
        <v>2020</v>
      </c>
      <c r="B2768">
        <v>4</v>
      </c>
      <c r="C2768">
        <v>25</v>
      </c>
      <c r="D2768">
        <v>6</v>
      </c>
      <c r="E2768">
        <v>7</v>
      </c>
      <c r="F2768" s="2">
        <f t="shared" si="43"/>
        <v>43946</v>
      </c>
      <c r="G2768" s="11">
        <v>43946.25</v>
      </c>
      <c r="H2768" s="9">
        <f>VLOOKUP(F2768, 'Report Output'!$A$5:$Y$370, 'Hourly Table'!D2768+2, 0)</f>
        <v>18.22</v>
      </c>
      <c r="I2768" s="10">
        <f>VLOOKUP(G2768,'PJM South (2018-2020)'!B$17528:C$26311,2,0)</f>
        <v>15.83</v>
      </c>
    </row>
    <row r="2769" spans="1:9" x14ac:dyDescent="0.25">
      <c r="A2769">
        <v>2020</v>
      </c>
      <c r="B2769">
        <v>4</v>
      </c>
      <c r="C2769">
        <v>25</v>
      </c>
      <c r="D2769">
        <v>7</v>
      </c>
      <c r="E2769">
        <v>7</v>
      </c>
      <c r="F2769" s="2">
        <f t="shared" si="43"/>
        <v>43946</v>
      </c>
      <c r="G2769" s="11">
        <v>43946.291666666664</v>
      </c>
      <c r="H2769" s="9">
        <f>VLOOKUP(F2769, 'Report Output'!$A$5:$Y$370, 'Hourly Table'!D2769+2, 0)</f>
        <v>18.38</v>
      </c>
      <c r="I2769" s="10">
        <f>VLOOKUP(G2769,'PJM South (2018-2020)'!B$17528:C$26311,2,0)</f>
        <v>13.92</v>
      </c>
    </row>
    <row r="2770" spans="1:9" x14ac:dyDescent="0.25">
      <c r="A2770">
        <v>2020</v>
      </c>
      <c r="B2770">
        <v>4</v>
      </c>
      <c r="C2770">
        <v>25</v>
      </c>
      <c r="D2770">
        <v>8</v>
      </c>
      <c r="E2770">
        <v>7</v>
      </c>
      <c r="F2770" s="2">
        <f t="shared" si="43"/>
        <v>43946</v>
      </c>
      <c r="G2770" s="11">
        <v>43946.333333333336</v>
      </c>
      <c r="H2770" s="9">
        <f>VLOOKUP(F2770, 'Report Output'!$A$5:$Y$370, 'Hourly Table'!D2770+2, 0)</f>
        <v>18.5</v>
      </c>
      <c r="I2770" s="10">
        <f>VLOOKUP(G2770,'PJM South (2018-2020)'!B$17528:C$26311,2,0)</f>
        <v>16.309999999999999</v>
      </c>
    </row>
    <row r="2771" spans="1:9" x14ac:dyDescent="0.25">
      <c r="A2771">
        <v>2020</v>
      </c>
      <c r="B2771">
        <v>4</v>
      </c>
      <c r="C2771">
        <v>25</v>
      </c>
      <c r="D2771">
        <v>9</v>
      </c>
      <c r="E2771">
        <v>7</v>
      </c>
      <c r="F2771" s="2">
        <f t="shared" si="43"/>
        <v>43946</v>
      </c>
      <c r="G2771" s="11">
        <v>43946.375</v>
      </c>
      <c r="H2771" s="9">
        <f>VLOOKUP(F2771, 'Report Output'!$A$5:$Y$370, 'Hourly Table'!D2771+2, 0)</f>
        <v>18.579999999999998</v>
      </c>
      <c r="I2771" s="10">
        <f>VLOOKUP(G2771,'PJM South (2018-2020)'!B$17528:C$26311,2,0)</f>
        <v>16.2</v>
      </c>
    </row>
    <row r="2772" spans="1:9" x14ac:dyDescent="0.25">
      <c r="A2772">
        <v>2020</v>
      </c>
      <c r="B2772">
        <v>4</v>
      </c>
      <c r="C2772">
        <v>25</v>
      </c>
      <c r="D2772">
        <v>10</v>
      </c>
      <c r="E2772">
        <v>7</v>
      </c>
      <c r="F2772" s="2">
        <f t="shared" si="43"/>
        <v>43946</v>
      </c>
      <c r="G2772" s="11">
        <v>43946.416666666664</v>
      </c>
      <c r="H2772" s="9">
        <f>VLOOKUP(F2772, 'Report Output'!$A$5:$Y$370, 'Hourly Table'!D2772+2, 0)</f>
        <v>18.66</v>
      </c>
      <c r="I2772" s="10">
        <f>VLOOKUP(G2772,'PJM South (2018-2020)'!B$17528:C$26311,2,0)</f>
        <v>16.21</v>
      </c>
    </row>
    <row r="2773" spans="1:9" x14ac:dyDescent="0.25">
      <c r="A2773">
        <v>2020</v>
      </c>
      <c r="B2773">
        <v>4</v>
      </c>
      <c r="C2773">
        <v>25</v>
      </c>
      <c r="D2773">
        <v>11</v>
      </c>
      <c r="E2773">
        <v>7</v>
      </c>
      <c r="F2773" s="2">
        <f t="shared" si="43"/>
        <v>43946</v>
      </c>
      <c r="G2773" s="11">
        <v>43946.458333333336</v>
      </c>
      <c r="H2773" s="9">
        <f>VLOOKUP(F2773, 'Report Output'!$A$5:$Y$370, 'Hourly Table'!D2773+2, 0)</f>
        <v>18.829999999999998</v>
      </c>
      <c r="I2773" s="10">
        <f>VLOOKUP(G2773,'PJM South (2018-2020)'!B$17528:C$26311,2,0)</f>
        <v>15.5</v>
      </c>
    </row>
    <row r="2774" spans="1:9" x14ac:dyDescent="0.25">
      <c r="A2774">
        <v>2020</v>
      </c>
      <c r="B2774">
        <v>4</v>
      </c>
      <c r="C2774">
        <v>25</v>
      </c>
      <c r="D2774">
        <v>12</v>
      </c>
      <c r="E2774">
        <v>7</v>
      </c>
      <c r="F2774" s="2">
        <f t="shared" si="43"/>
        <v>43946</v>
      </c>
      <c r="G2774" s="11">
        <v>43946.5</v>
      </c>
      <c r="H2774" s="9">
        <f>VLOOKUP(F2774, 'Report Output'!$A$5:$Y$370, 'Hourly Table'!D2774+2, 0)</f>
        <v>18.87</v>
      </c>
      <c r="I2774" s="10">
        <f>VLOOKUP(G2774,'PJM South (2018-2020)'!B$17528:C$26311,2,0)</f>
        <v>15.09</v>
      </c>
    </row>
    <row r="2775" spans="1:9" x14ac:dyDescent="0.25">
      <c r="A2775">
        <v>2020</v>
      </c>
      <c r="B2775">
        <v>4</v>
      </c>
      <c r="C2775">
        <v>25</v>
      </c>
      <c r="D2775">
        <v>13</v>
      </c>
      <c r="E2775">
        <v>7</v>
      </c>
      <c r="F2775" s="2">
        <f t="shared" si="43"/>
        <v>43946</v>
      </c>
      <c r="G2775" s="11">
        <v>43946.541666666664</v>
      </c>
      <c r="H2775" s="9">
        <f>VLOOKUP(F2775, 'Report Output'!$A$5:$Y$370, 'Hourly Table'!D2775+2, 0)</f>
        <v>18.89</v>
      </c>
      <c r="I2775" s="10">
        <f>VLOOKUP(G2775,'PJM South (2018-2020)'!B$17528:C$26311,2,0)</f>
        <v>12.21</v>
      </c>
    </row>
    <row r="2776" spans="1:9" x14ac:dyDescent="0.25">
      <c r="A2776">
        <v>2020</v>
      </c>
      <c r="B2776">
        <v>4</v>
      </c>
      <c r="C2776">
        <v>25</v>
      </c>
      <c r="D2776">
        <v>14</v>
      </c>
      <c r="E2776">
        <v>7</v>
      </c>
      <c r="F2776" s="2">
        <f t="shared" si="43"/>
        <v>43946</v>
      </c>
      <c r="G2776" s="11">
        <v>43946.583333333336</v>
      </c>
      <c r="H2776" s="9">
        <f>VLOOKUP(F2776, 'Report Output'!$A$5:$Y$370, 'Hourly Table'!D2776+2, 0)</f>
        <v>18.8</v>
      </c>
      <c r="I2776" s="10">
        <f>VLOOKUP(G2776,'PJM South (2018-2020)'!B$17528:C$26311,2,0)</f>
        <v>11.78</v>
      </c>
    </row>
    <row r="2777" spans="1:9" x14ac:dyDescent="0.25">
      <c r="A2777">
        <v>2020</v>
      </c>
      <c r="B2777">
        <v>4</v>
      </c>
      <c r="C2777">
        <v>25</v>
      </c>
      <c r="D2777">
        <v>15</v>
      </c>
      <c r="E2777">
        <v>7</v>
      </c>
      <c r="F2777" s="2">
        <f t="shared" si="43"/>
        <v>43946</v>
      </c>
      <c r="G2777" s="11">
        <v>43946.625</v>
      </c>
      <c r="H2777" s="9">
        <f>VLOOKUP(F2777, 'Report Output'!$A$5:$Y$370, 'Hourly Table'!D2777+2, 0)</f>
        <v>18.82</v>
      </c>
      <c r="I2777" s="10">
        <f>VLOOKUP(G2777,'PJM South (2018-2020)'!B$17528:C$26311,2,0)</f>
        <v>12.4</v>
      </c>
    </row>
    <row r="2778" spans="1:9" x14ac:dyDescent="0.25">
      <c r="A2778">
        <v>2020</v>
      </c>
      <c r="B2778">
        <v>4</v>
      </c>
      <c r="C2778">
        <v>25</v>
      </c>
      <c r="D2778">
        <v>16</v>
      </c>
      <c r="E2778">
        <v>7</v>
      </c>
      <c r="F2778" s="2">
        <f t="shared" si="43"/>
        <v>43946</v>
      </c>
      <c r="G2778" s="11">
        <v>43946.666666666664</v>
      </c>
      <c r="H2778" s="9">
        <f>VLOOKUP(F2778, 'Report Output'!$A$5:$Y$370, 'Hourly Table'!D2778+2, 0)</f>
        <v>18.920000000000002</v>
      </c>
      <c r="I2778" s="10">
        <f>VLOOKUP(G2778,'PJM South (2018-2020)'!B$17528:C$26311,2,0)</f>
        <v>13.71</v>
      </c>
    </row>
    <row r="2779" spans="1:9" x14ac:dyDescent="0.25">
      <c r="A2779">
        <v>2020</v>
      </c>
      <c r="B2779">
        <v>4</v>
      </c>
      <c r="C2779">
        <v>25</v>
      </c>
      <c r="D2779">
        <v>17</v>
      </c>
      <c r="E2779">
        <v>7</v>
      </c>
      <c r="F2779" s="2">
        <f t="shared" si="43"/>
        <v>43946</v>
      </c>
      <c r="G2779" s="11">
        <v>43946.708333333336</v>
      </c>
      <c r="H2779" s="9">
        <f>VLOOKUP(F2779, 'Report Output'!$A$5:$Y$370, 'Hourly Table'!D2779+2, 0)</f>
        <v>18.940000000000001</v>
      </c>
      <c r="I2779" s="10">
        <f>VLOOKUP(G2779,'PJM South (2018-2020)'!B$17528:C$26311,2,0)</f>
        <v>14.84</v>
      </c>
    </row>
    <row r="2780" spans="1:9" x14ac:dyDescent="0.25">
      <c r="A2780">
        <v>2020</v>
      </c>
      <c r="B2780">
        <v>4</v>
      </c>
      <c r="C2780">
        <v>25</v>
      </c>
      <c r="D2780">
        <v>18</v>
      </c>
      <c r="E2780">
        <v>7</v>
      </c>
      <c r="F2780" s="2">
        <f t="shared" si="43"/>
        <v>43946</v>
      </c>
      <c r="G2780" s="11">
        <v>43946.75</v>
      </c>
      <c r="H2780" s="9">
        <f>VLOOKUP(F2780, 'Report Output'!$A$5:$Y$370, 'Hourly Table'!D2780+2, 0)</f>
        <v>18.71</v>
      </c>
      <c r="I2780" s="10">
        <f>VLOOKUP(G2780,'PJM South (2018-2020)'!B$17528:C$26311,2,0)</f>
        <v>14.54</v>
      </c>
    </row>
    <row r="2781" spans="1:9" x14ac:dyDescent="0.25">
      <c r="A2781">
        <v>2020</v>
      </c>
      <c r="B2781">
        <v>4</v>
      </c>
      <c r="C2781">
        <v>25</v>
      </c>
      <c r="D2781">
        <v>19</v>
      </c>
      <c r="E2781">
        <v>7</v>
      </c>
      <c r="F2781" s="2">
        <f t="shared" si="43"/>
        <v>43946</v>
      </c>
      <c r="G2781" s="11">
        <v>43946.791666666664</v>
      </c>
      <c r="H2781" s="9">
        <f>VLOOKUP(F2781, 'Report Output'!$A$5:$Y$370, 'Hourly Table'!D2781+2, 0)</f>
        <v>18.32</v>
      </c>
      <c r="I2781" s="10">
        <f>VLOOKUP(G2781,'PJM South (2018-2020)'!B$17528:C$26311,2,0)</f>
        <v>13.18</v>
      </c>
    </row>
    <row r="2782" spans="1:9" x14ac:dyDescent="0.25">
      <c r="A2782">
        <v>2020</v>
      </c>
      <c r="B2782">
        <v>4</v>
      </c>
      <c r="C2782">
        <v>25</v>
      </c>
      <c r="D2782">
        <v>20</v>
      </c>
      <c r="E2782">
        <v>7</v>
      </c>
      <c r="F2782" s="2">
        <f t="shared" si="43"/>
        <v>43946</v>
      </c>
      <c r="G2782" s="11">
        <v>43946.833333333336</v>
      </c>
      <c r="H2782" s="9">
        <f>VLOOKUP(F2782, 'Report Output'!$A$5:$Y$370, 'Hourly Table'!D2782+2, 0)</f>
        <v>18.2</v>
      </c>
      <c r="I2782" s="10">
        <f>VLOOKUP(G2782,'PJM South (2018-2020)'!B$17528:C$26311,2,0)</f>
        <v>19.079999999999998</v>
      </c>
    </row>
    <row r="2783" spans="1:9" x14ac:dyDescent="0.25">
      <c r="A2783">
        <v>2020</v>
      </c>
      <c r="B2783">
        <v>4</v>
      </c>
      <c r="C2783">
        <v>25</v>
      </c>
      <c r="D2783">
        <v>21</v>
      </c>
      <c r="E2783">
        <v>7</v>
      </c>
      <c r="F2783" s="2">
        <f t="shared" si="43"/>
        <v>43946</v>
      </c>
      <c r="G2783" s="11">
        <v>43946.875</v>
      </c>
      <c r="H2783" s="9">
        <f>VLOOKUP(F2783, 'Report Output'!$A$5:$Y$370, 'Hourly Table'!D2783+2, 0)</f>
        <v>18.149999999999999</v>
      </c>
      <c r="I2783" s="10">
        <f>VLOOKUP(G2783,'PJM South (2018-2020)'!B$17528:C$26311,2,0)</f>
        <v>13.65</v>
      </c>
    </row>
    <row r="2784" spans="1:9" x14ac:dyDescent="0.25">
      <c r="A2784">
        <v>2020</v>
      </c>
      <c r="B2784">
        <v>4</v>
      </c>
      <c r="C2784">
        <v>25</v>
      </c>
      <c r="D2784">
        <v>22</v>
      </c>
      <c r="E2784">
        <v>7</v>
      </c>
      <c r="F2784" s="2">
        <f t="shared" si="43"/>
        <v>43946</v>
      </c>
      <c r="G2784" s="11">
        <v>43946.916666666664</v>
      </c>
      <c r="H2784" s="9">
        <f>VLOOKUP(F2784, 'Report Output'!$A$5:$Y$370, 'Hourly Table'!D2784+2, 0)</f>
        <v>18.25</v>
      </c>
      <c r="I2784" s="10">
        <f>VLOOKUP(G2784,'PJM South (2018-2020)'!B$17528:C$26311,2,0)</f>
        <v>9.5399999999999991</v>
      </c>
    </row>
    <row r="2785" spans="1:9" x14ac:dyDescent="0.25">
      <c r="A2785">
        <v>2020</v>
      </c>
      <c r="B2785">
        <v>4</v>
      </c>
      <c r="C2785">
        <v>25</v>
      </c>
      <c r="D2785">
        <v>23</v>
      </c>
      <c r="E2785">
        <v>7</v>
      </c>
      <c r="F2785" s="2">
        <f t="shared" si="43"/>
        <v>43946</v>
      </c>
      <c r="G2785" s="11">
        <v>43946.958333333336</v>
      </c>
      <c r="H2785" s="9">
        <f>VLOOKUP(F2785, 'Report Output'!$A$5:$Y$370, 'Hourly Table'!D2785+2, 0)</f>
        <v>18.11</v>
      </c>
      <c r="I2785" s="10">
        <f>VLOOKUP(G2785,'PJM South (2018-2020)'!B$17528:C$26311,2,0)</f>
        <v>6.97</v>
      </c>
    </row>
    <row r="2786" spans="1:9" x14ac:dyDescent="0.25">
      <c r="A2786">
        <v>2020</v>
      </c>
      <c r="B2786">
        <v>4</v>
      </c>
      <c r="C2786">
        <v>26</v>
      </c>
      <c r="D2786">
        <v>0</v>
      </c>
      <c r="E2786">
        <v>1</v>
      </c>
      <c r="F2786" s="2">
        <f t="shared" si="43"/>
        <v>43947</v>
      </c>
      <c r="G2786" s="11">
        <v>43947</v>
      </c>
      <c r="H2786" s="9">
        <f>VLOOKUP(F2786, 'Report Output'!$A$5:$Y$370, 'Hourly Table'!D2786+2, 0)</f>
        <v>18.84</v>
      </c>
      <c r="I2786" s="10">
        <f>VLOOKUP(G2786,'PJM South (2018-2020)'!B$17528:C$26311,2,0)</f>
        <v>8.73</v>
      </c>
    </row>
    <row r="2787" spans="1:9" x14ac:dyDescent="0.25">
      <c r="A2787">
        <v>2020</v>
      </c>
      <c r="B2787">
        <v>4</v>
      </c>
      <c r="C2787">
        <v>26</v>
      </c>
      <c r="D2787">
        <v>1</v>
      </c>
      <c r="E2787">
        <v>1</v>
      </c>
      <c r="F2787" s="2">
        <f t="shared" si="43"/>
        <v>43947</v>
      </c>
      <c r="G2787" s="11">
        <v>43947.041666666664</v>
      </c>
      <c r="H2787" s="9">
        <f>VLOOKUP(F2787, 'Report Output'!$A$5:$Y$370, 'Hourly Table'!D2787+2, 0)</f>
        <v>18.489999999999998</v>
      </c>
      <c r="I2787" s="10">
        <f>VLOOKUP(G2787,'PJM South (2018-2020)'!B$17528:C$26311,2,0)</f>
        <v>10.38</v>
      </c>
    </row>
    <row r="2788" spans="1:9" x14ac:dyDescent="0.25">
      <c r="A2788">
        <v>2020</v>
      </c>
      <c r="B2788">
        <v>4</v>
      </c>
      <c r="C2788">
        <v>26</v>
      </c>
      <c r="D2788">
        <v>2</v>
      </c>
      <c r="E2788">
        <v>1</v>
      </c>
      <c r="F2788" s="2">
        <f t="shared" si="43"/>
        <v>43947</v>
      </c>
      <c r="G2788" s="11">
        <v>43947.083333333336</v>
      </c>
      <c r="H2788" s="9">
        <f>VLOOKUP(F2788, 'Report Output'!$A$5:$Y$370, 'Hourly Table'!D2788+2, 0)</f>
        <v>18.43</v>
      </c>
      <c r="I2788" s="10">
        <f>VLOOKUP(G2788,'PJM South (2018-2020)'!B$17528:C$26311,2,0)</f>
        <v>10.029999999999999</v>
      </c>
    </row>
    <row r="2789" spans="1:9" x14ac:dyDescent="0.25">
      <c r="A2789">
        <v>2020</v>
      </c>
      <c r="B2789">
        <v>4</v>
      </c>
      <c r="C2789">
        <v>26</v>
      </c>
      <c r="D2789">
        <v>3</v>
      </c>
      <c r="E2789">
        <v>1</v>
      </c>
      <c r="F2789" s="2">
        <f t="shared" si="43"/>
        <v>43947</v>
      </c>
      <c r="G2789" s="11">
        <v>43947.125</v>
      </c>
      <c r="H2789" s="9">
        <f>VLOOKUP(F2789, 'Report Output'!$A$5:$Y$370, 'Hourly Table'!D2789+2, 0)</f>
        <v>18.29</v>
      </c>
      <c r="I2789" s="10">
        <f>VLOOKUP(G2789,'PJM South (2018-2020)'!B$17528:C$26311,2,0)</f>
        <v>11.34</v>
      </c>
    </row>
    <row r="2790" spans="1:9" x14ac:dyDescent="0.25">
      <c r="A2790">
        <v>2020</v>
      </c>
      <c r="B2790">
        <v>4</v>
      </c>
      <c r="C2790">
        <v>26</v>
      </c>
      <c r="D2790">
        <v>4</v>
      </c>
      <c r="E2790">
        <v>1</v>
      </c>
      <c r="F2790" s="2">
        <f t="shared" si="43"/>
        <v>43947</v>
      </c>
      <c r="G2790" s="11">
        <v>43947.166666666664</v>
      </c>
      <c r="H2790" s="9">
        <f>VLOOKUP(F2790, 'Report Output'!$A$5:$Y$370, 'Hourly Table'!D2790+2, 0)</f>
        <v>17.850000000000001</v>
      </c>
      <c r="I2790" s="10">
        <f>VLOOKUP(G2790,'PJM South (2018-2020)'!B$17528:C$26311,2,0)</f>
        <v>11.69</v>
      </c>
    </row>
    <row r="2791" spans="1:9" x14ac:dyDescent="0.25">
      <c r="A2791">
        <v>2020</v>
      </c>
      <c r="B2791">
        <v>4</v>
      </c>
      <c r="C2791">
        <v>26</v>
      </c>
      <c r="D2791">
        <v>5</v>
      </c>
      <c r="E2791">
        <v>1</v>
      </c>
      <c r="F2791" s="2">
        <f t="shared" si="43"/>
        <v>43947</v>
      </c>
      <c r="G2791" s="11">
        <v>43947.208333333336</v>
      </c>
      <c r="H2791" s="9">
        <f>VLOOKUP(F2791, 'Report Output'!$A$5:$Y$370, 'Hourly Table'!D2791+2, 0)</f>
        <v>18.02</v>
      </c>
      <c r="I2791" s="10">
        <f>VLOOKUP(G2791,'PJM South (2018-2020)'!B$17528:C$26311,2,0)</f>
        <v>12.3</v>
      </c>
    </row>
    <row r="2792" spans="1:9" x14ac:dyDescent="0.25">
      <c r="A2792">
        <v>2020</v>
      </c>
      <c r="B2792">
        <v>4</v>
      </c>
      <c r="C2792">
        <v>26</v>
      </c>
      <c r="D2792">
        <v>6</v>
      </c>
      <c r="E2792">
        <v>1</v>
      </c>
      <c r="F2792" s="2">
        <f t="shared" si="43"/>
        <v>43947</v>
      </c>
      <c r="G2792" s="11">
        <v>43947.25</v>
      </c>
      <c r="H2792" s="9">
        <f>VLOOKUP(F2792, 'Report Output'!$A$5:$Y$370, 'Hourly Table'!D2792+2, 0)</f>
        <v>17.989999999999998</v>
      </c>
      <c r="I2792" s="10">
        <f>VLOOKUP(G2792,'PJM South (2018-2020)'!B$17528:C$26311,2,0)</f>
        <v>13.57</v>
      </c>
    </row>
    <row r="2793" spans="1:9" x14ac:dyDescent="0.25">
      <c r="A2793">
        <v>2020</v>
      </c>
      <c r="B2793">
        <v>4</v>
      </c>
      <c r="C2793">
        <v>26</v>
      </c>
      <c r="D2793">
        <v>7</v>
      </c>
      <c r="E2793">
        <v>1</v>
      </c>
      <c r="F2793" s="2">
        <f t="shared" si="43"/>
        <v>43947</v>
      </c>
      <c r="G2793" s="11">
        <v>43947.291666666664</v>
      </c>
      <c r="H2793" s="9">
        <f>VLOOKUP(F2793, 'Report Output'!$A$5:$Y$370, 'Hourly Table'!D2793+2, 0)</f>
        <v>18.29</v>
      </c>
      <c r="I2793" s="10">
        <f>VLOOKUP(G2793,'PJM South (2018-2020)'!B$17528:C$26311,2,0)</f>
        <v>12.47</v>
      </c>
    </row>
    <row r="2794" spans="1:9" x14ac:dyDescent="0.25">
      <c r="A2794">
        <v>2020</v>
      </c>
      <c r="B2794">
        <v>4</v>
      </c>
      <c r="C2794">
        <v>26</v>
      </c>
      <c r="D2794">
        <v>8</v>
      </c>
      <c r="E2794">
        <v>1</v>
      </c>
      <c r="F2794" s="2">
        <f t="shared" si="43"/>
        <v>43947</v>
      </c>
      <c r="G2794" s="11">
        <v>43947.333333333336</v>
      </c>
      <c r="H2794" s="9">
        <f>VLOOKUP(F2794, 'Report Output'!$A$5:$Y$370, 'Hourly Table'!D2794+2, 0)</f>
        <v>18.55</v>
      </c>
      <c r="I2794" s="10">
        <f>VLOOKUP(G2794,'PJM South (2018-2020)'!B$17528:C$26311,2,0)</f>
        <v>13.67</v>
      </c>
    </row>
    <row r="2795" spans="1:9" x14ac:dyDescent="0.25">
      <c r="A2795">
        <v>2020</v>
      </c>
      <c r="B2795">
        <v>4</v>
      </c>
      <c r="C2795">
        <v>26</v>
      </c>
      <c r="D2795">
        <v>9</v>
      </c>
      <c r="E2795">
        <v>1</v>
      </c>
      <c r="F2795" s="2">
        <f t="shared" si="43"/>
        <v>43947</v>
      </c>
      <c r="G2795" s="11">
        <v>43947.375</v>
      </c>
      <c r="H2795" s="9">
        <f>VLOOKUP(F2795, 'Report Output'!$A$5:$Y$370, 'Hourly Table'!D2795+2, 0)</f>
        <v>18.760000000000002</v>
      </c>
      <c r="I2795" s="10">
        <f>VLOOKUP(G2795,'PJM South (2018-2020)'!B$17528:C$26311,2,0)</f>
        <v>17.77</v>
      </c>
    </row>
    <row r="2796" spans="1:9" x14ac:dyDescent="0.25">
      <c r="A2796">
        <v>2020</v>
      </c>
      <c r="B2796">
        <v>4</v>
      </c>
      <c r="C2796">
        <v>26</v>
      </c>
      <c r="D2796">
        <v>10</v>
      </c>
      <c r="E2796">
        <v>1</v>
      </c>
      <c r="F2796" s="2">
        <f t="shared" si="43"/>
        <v>43947</v>
      </c>
      <c r="G2796" s="11">
        <v>43947.416666666664</v>
      </c>
      <c r="H2796" s="9">
        <f>VLOOKUP(F2796, 'Report Output'!$A$5:$Y$370, 'Hourly Table'!D2796+2, 0)</f>
        <v>18.760000000000002</v>
      </c>
      <c r="I2796" s="10">
        <f>VLOOKUP(G2796,'PJM South (2018-2020)'!B$17528:C$26311,2,0)</f>
        <v>15.44</v>
      </c>
    </row>
    <row r="2797" spans="1:9" x14ac:dyDescent="0.25">
      <c r="A2797">
        <v>2020</v>
      </c>
      <c r="B2797">
        <v>4</v>
      </c>
      <c r="C2797">
        <v>26</v>
      </c>
      <c r="D2797">
        <v>11</v>
      </c>
      <c r="E2797">
        <v>1</v>
      </c>
      <c r="F2797" s="2">
        <f t="shared" si="43"/>
        <v>43947</v>
      </c>
      <c r="G2797" s="11">
        <v>43947.458333333336</v>
      </c>
      <c r="H2797" s="9">
        <f>VLOOKUP(F2797, 'Report Output'!$A$5:$Y$370, 'Hourly Table'!D2797+2, 0)</f>
        <v>18.68</v>
      </c>
      <c r="I2797" s="10">
        <f>VLOOKUP(G2797,'PJM South (2018-2020)'!B$17528:C$26311,2,0)</f>
        <v>15.87</v>
      </c>
    </row>
    <row r="2798" spans="1:9" x14ac:dyDescent="0.25">
      <c r="A2798">
        <v>2020</v>
      </c>
      <c r="B2798">
        <v>4</v>
      </c>
      <c r="C2798">
        <v>26</v>
      </c>
      <c r="D2798">
        <v>12</v>
      </c>
      <c r="E2798">
        <v>1</v>
      </c>
      <c r="F2798" s="2">
        <f t="shared" si="43"/>
        <v>43947</v>
      </c>
      <c r="G2798" s="11">
        <v>43947.5</v>
      </c>
      <c r="H2798" s="9">
        <f>VLOOKUP(F2798, 'Report Output'!$A$5:$Y$370, 'Hourly Table'!D2798+2, 0)</f>
        <v>18.62</v>
      </c>
      <c r="I2798" s="10">
        <f>VLOOKUP(G2798,'PJM South (2018-2020)'!B$17528:C$26311,2,0)</f>
        <v>15.9</v>
      </c>
    </row>
    <row r="2799" spans="1:9" x14ac:dyDescent="0.25">
      <c r="A2799">
        <v>2020</v>
      </c>
      <c r="B2799">
        <v>4</v>
      </c>
      <c r="C2799">
        <v>26</v>
      </c>
      <c r="D2799">
        <v>13</v>
      </c>
      <c r="E2799">
        <v>1</v>
      </c>
      <c r="F2799" s="2">
        <f t="shared" si="43"/>
        <v>43947</v>
      </c>
      <c r="G2799" s="11">
        <v>43947.541666666664</v>
      </c>
      <c r="H2799" s="9">
        <f>VLOOKUP(F2799, 'Report Output'!$A$5:$Y$370, 'Hourly Table'!D2799+2, 0)</f>
        <v>18.559999999999999</v>
      </c>
      <c r="I2799" s="10">
        <f>VLOOKUP(G2799,'PJM South (2018-2020)'!B$17528:C$26311,2,0)</f>
        <v>16.940000000000001</v>
      </c>
    </row>
    <row r="2800" spans="1:9" x14ac:dyDescent="0.25">
      <c r="A2800">
        <v>2020</v>
      </c>
      <c r="B2800">
        <v>4</v>
      </c>
      <c r="C2800">
        <v>26</v>
      </c>
      <c r="D2800">
        <v>14</v>
      </c>
      <c r="E2800">
        <v>1</v>
      </c>
      <c r="F2800" s="2">
        <f t="shared" si="43"/>
        <v>43947</v>
      </c>
      <c r="G2800" s="11">
        <v>43947.583333333336</v>
      </c>
      <c r="H2800" s="9">
        <f>VLOOKUP(F2800, 'Report Output'!$A$5:$Y$370, 'Hourly Table'!D2800+2, 0)</f>
        <v>18.61</v>
      </c>
      <c r="I2800" s="10">
        <f>VLOOKUP(G2800,'PJM South (2018-2020)'!B$17528:C$26311,2,0)</f>
        <v>14.77</v>
      </c>
    </row>
    <row r="2801" spans="1:9" x14ac:dyDescent="0.25">
      <c r="A2801">
        <v>2020</v>
      </c>
      <c r="B2801">
        <v>4</v>
      </c>
      <c r="C2801">
        <v>26</v>
      </c>
      <c r="D2801">
        <v>15</v>
      </c>
      <c r="E2801">
        <v>1</v>
      </c>
      <c r="F2801" s="2">
        <f t="shared" si="43"/>
        <v>43947</v>
      </c>
      <c r="G2801" s="11">
        <v>43947.625</v>
      </c>
      <c r="H2801" s="9">
        <f>VLOOKUP(F2801, 'Report Output'!$A$5:$Y$370, 'Hourly Table'!D2801+2, 0)</f>
        <v>18.809999999999999</v>
      </c>
      <c r="I2801" s="10">
        <f>VLOOKUP(G2801,'PJM South (2018-2020)'!B$17528:C$26311,2,0)</f>
        <v>17.29</v>
      </c>
    </row>
    <row r="2802" spans="1:9" x14ac:dyDescent="0.25">
      <c r="A2802">
        <v>2020</v>
      </c>
      <c r="B2802">
        <v>4</v>
      </c>
      <c r="C2802">
        <v>26</v>
      </c>
      <c r="D2802">
        <v>16</v>
      </c>
      <c r="E2802">
        <v>1</v>
      </c>
      <c r="F2802" s="2">
        <f t="shared" si="43"/>
        <v>43947</v>
      </c>
      <c r="G2802" s="11">
        <v>43947.666666666664</v>
      </c>
      <c r="H2802" s="9">
        <f>VLOOKUP(F2802, 'Report Output'!$A$5:$Y$370, 'Hourly Table'!D2802+2, 0)</f>
        <v>19.18</v>
      </c>
      <c r="I2802" s="10">
        <f>VLOOKUP(G2802,'PJM South (2018-2020)'!B$17528:C$26311,2,0)</f>
        <v>16.91</v>
      </c>
    </row>
    <row r="2803" spans="1:9" x14ac:dyDescent="0.25">
      <c r="A2803">
        <v>2020</v>
      </c>
      <c r="B2803">
        <v>4</v>
      </c>
      <c r="C2803">
        <v>26</v>
      </c>
      <c r="D2803">
        <v>17</v>
      </c>
      <c r="E2803">
        <v>1</v>
      </c>
      <c r="F2803" s="2">
        <f t="shared" si="43"/>
        <v>43947</v>
      </c>
      <c r="G2803" s="11">
        <v>43947.708333333336</v>
      </c>
      <c r="H2803" s="9">
        <f>VLOOKUP(F2803, 'Report Output'!$A$5:$Y$370, 'Hourly Table'!D2803+2, 0)</f>
        <v>19.239999999999998</v>
      </c>
      <c r="I2803" s="10">
        <f>VLOOKUP(G2803,'PJM South (2018-2020)'!B$17528:C$26311,2,0)</f>
        <v>16.09</v>
      </c>
    </row>
    <row r="2804" spans="1:9" x14ac:dyDescent="0.25">
      <c r="A2804">
        <v>2020</v>
      </c>
      <c r="B2804">
        <v>4</v>
      </c>
      <c r="C2804">
        <v>26</v>
      </c>
      <c r="D2804">
        <v>18</v>
      </c>
      <c r="E2804">
        <v>1</v>
      </c>
      <c r="F2804" s="2">
        <f t="shared" si="43"/>
        <v>43947</v>
      </c>
      <c r="G2804" s="11">
        <v>43947.75</v>
      </c>
      <c r="H2804" s="9">
        <f>VLOOKUP(F2804, 'Report Output'!$A$5:$Y$370, 'Hourly Table'!D2804+2, 0)</f>
        <v>19.14</v>
      </c>
      <c r="I2804" s="10">
        <f>VLOOKUP(G2804,'PJM South (2018-2020)'!B$17528:C$26311,2,0)</f>
        <v>16.73</v>
      </c>
    </row>
    <row r="2805" spans="1:9" x14ac:dyDescent="0.25">
      <c r="A2805">
        <v>2020</v>
      </c>
      <c r="B2805">
        <v>4</v>
      </c>
      <c r="C2805">
        <v>26</v>
      </c>
      <c r="D2805">
        <v>19</v>
      </c>
      <c r="E2805">
        <v>1</v>
      </c>
      <c r="F2805" s="2">
        <f t="shared" si="43"/>
        <v>43947</v>
      </c>
      <c r="G2805" s="11">
        <v>43947.791666666664</v>
      </c>
      <c r="H2805" s="9">
        <f>VLOOKUP(F2805, 'Report Output'!$A$5:$Y$370, 'Hourly Table'!D2805+2, 0)</f>
        <v>19.190000000000001</v>
      </c>
      <c r="I2805" s="10">
        <f>VLOOKUP(G2805,'PJM South (2018-2020)'!B$17528:C$26311,2,0)</f>
        <v>17.45</v>
      </c>
    </row>
    <row r="2806" spans="1:9" x14ac:dyDescent="0.25">
      <c r="A2806">
        <v>2020</v>
      </c>
      <c r="B2806">
        <v>4</v>
      </c>
      <c r="C2806">
        <v>26</v>
      </c>
      <c r="D2806">
        <v>20</v>
      </c>
      <c r="E2806">
        <v>1</v>
      </c>
      <c r="F2806" s="2">
        <f t="shared" si="43"/>
        <v>43947</v>
      </c>
      <c r="G2806" s="11">
        <v>43947.833333333336</v>
      </c>
      <c r="H2806" s="9">
        <f>VLOOKUP(F2806, 'Report Output'!$A$5:$Y$370, 'Hourly Table'!D2806+2, 0)</f>
        <v>19.28</v>
      </c>
      <c r="I2806" s="10">
        <f>VLOOKUP(G2806,'PJM South (2018-2020)'!B$17528:C$26311,2,0)</f>
        <v>31.29</v>
      </c>
    </row>
    <row r="2807" spans="1:9" x14ac:dyDescent="0.25">
      <c r="A2807">
        <v>2020</v>
      </c>
      <c r="B2807">
        <v>4</v>
      </c>
      <c r="C2807">
        <v>26</v>
      </c>
      <c r="D2807">
        <v>21</v>
      </c>
      <c r="E2807">
        <v>1</v>
      </c>
      <c r="F2807" s="2">
        <f t="shared" si="43"/>
        <v>43947</v>
      </c>
      <c r="G2807" s="11">
        <v>43947.875</v>
      </c>
      <c r="H2807" s="9">
        <f>VLOOKUP(F2807, 'Report Output'!$A$5:$Y$370, 'Hourly Table'!D2807+2, 0)</f>
        <v>19.23</v>
      </c>
      <c r="I2807" s="10">
        <f>VLOOKUP(G2807,'PJM South (2018-2020)'!B$17528:C$26311,2,0)</f>
        <v>31.34</v>
      </c>
    </row>
    <row r="2808" spans="1:9" x14ac:dyDescent="0.25">
      <c r="A2808">
        <v>2020</v>
      </c>
      <c r="B2808">
        <v>4</v>
      </c>
      <c r="C2808">
        <v>26</v>
      </c>
      <c r="D2808">
        <v>22</v>
      </c>
      <c r="E2808">
        <v>1</v>
      </c>
      <c r="F2808" s="2">
        <f t="shared" si="43"/>
        <v>43947</v>
      </c>
      <c r="G2808" s="11">
        <v>43947.916666666664</v>
      </c>
      <c r="H2808" s="9">
        <f>VLOOKUP(F2808, 'Report Output'!$A$5:$Y$370, 'Hourly Table'!D2808+2, 0)</f>
        <v>18.73</v>
      </c>
      <c r="I2808" s="10">
        <f>VLOOKUP(G2808,'PJM South (2018-2020)'!B$17528:C$26311,2,0)</f>
        <v>21.65</v>
      </c>
    </row>
    <row r="2809" spans="1:9" x14ac:dyDescent="0.25">
      <c r="A2809">
        <v>2020</v>
      </c>
      <c r="B2809">
        <v>4</v>
      </c>
      <c r="C2809">
        <v>26</v>
      </c>
      <c r="D2809">
        <v>23</v>
      </c>
      <c r="E2809">
        <v>1</v>
      </c>
      <c r="F2809" s="2">
        <f t="shared" si="43"/>
        <v>43947</v>
      </c>
      <c r="G2809" s="11">
        <v>43947.958333333336</v>
      </c>
      <c r="H2809" s="9">
        <f>VLOOKUP(F2809, 'Report Output'!$A$5:$Y$370, 'Hourly Table'!D2809+2, 0)</f>
        <v>18.510000000000002</v>
      </c>
      <c r="I2809" s="10">
        <f>VLOOKUP(G2809,'PJM South (2018-2020)'!B$17528:C$26311,2,0)</f>
        <v>16.84</v>
      </c>
    </row>
    <row r="2810" spans="1:9" x14ac:dyDescent="0.25">
      <c r="A2810">
        <v>2020</v>
      </c>
      <c r="B2810">
        <v>4</v>
      </c>
      <c r="C2810">
        <v>27</v>
      </c>
      <c r="D2810">
        <v>0</v>
      </c>
      <c r="E2810">
        <v>2</v>
      </c>
      <c r="F2810" s="2">
        <f t="shared" si="43"/>
        <v>43948</v>
      </c>
      <c r="G2810" s="11">
        <v>43948</v>
      </c>
      <c r="H2810" s="9">
        <f>VLOOKUP(F2810, 'Report Output'!$A$5:$Y$370, 'Hourly Table'!D2810+2, 0)</f>
        <v>18.46</v>
      </c>
      <c r="I2810" s="10">
        <f>VLOOKUP(G2810,'PJM South (2018-2020)'!B$17528:C$26311,2,0)</f>
        <v>15.36</v>
      </c>
    </row>
    <row r="2811" spans="1:9" x14ac:dyDescent="0.25">
      <c r="A2811">
        <v>2020</v>
      </c>
      <c r="B2811">
        <v>4</v>
      </c>
      <c r="C2811">
        <v>27</v>
      </c>
      <c r="D2811">
        <v>1</v>
      </c>
      <c r="E2811">
        <v>2</v>
      </c>
      <c r="F2811" s="2">
        <f t="shared" si="43"/>
        <v>43948</v>
      </c>
      <c r="G2811" s="11">
        <v>43948.041666666664</v>
      </c>
      <c r="H2811" s="9">
        <f>VLOOKUP(F2811, 'Report Output'!$A$5:$Y$370, 'Hourly Table'!D2811+2, 0)</f>
        <v>18.41</v>
      </c>
      <c r="I2811" s="10">
        <f>VLOOKUP(G2811,'PJM South (2018-2020)'!B$17528:C$26311,2,0)</f>
        <v>15.93</v>
      </c>
    </row>
    <row r="2812" spans="1:9" x14ac:dyDescent="0.25">
      <c r="A2812">
        <v>2020</v>
      </c>
      <c r="B2812">
        <v>4</v>
      </c>
      <c r="C2812">
        <v>27</v>
      </c>
      <c r="D2812">
        <v>2</v>
      </c>
      <c r="E2812">
        <v>2</v>
      </c>
      <c r="F2812" s="2">
        <f t="shared" si="43"/>
        <v>43948</v>
      </c>
      <c r="G2812" s="11">
        <v>43948.083333333336</v>
      </c>
      <c r="H2812" s="9">
        <f>VLOOKUP(F2812, 'Report Output'!$A$5:$Y$370, 'Hourly Table'!D2812+2, 0)</f>
        <v>18.440000000000001</v>
      </c>
      <c r="I2812" s="10">
        <f>VLOOKUP(G2812,'PJM South (2018-2020)'!B$17528:C$26311,2,0)</f>
        <v>14.89</v>
      </c>
    </row>
    <row r="2813" spans="1:9" x14ac:dyDescent="0.25">
      <c r="A2813">
        <v>2020</v>
      </c>
      <c r="B2813">
        <v>4</v>
      </c>
      <c r="C2813">
        <v>27</v>
      </c>
      <c r="D2813">
        <v>3</v>
      </c>
      <c r="E2813">
        <v>2</v>
      </c>
      <c r="F2813" s="2">
        <f t="shared" si="43"/>
        <v>43948</v>
      </c>
      <c r="G2813" s="11">
        <v>43948.125</v>
      </c>
      <c r="H2813" s="9">
        <f>VLOOKUP(F2813, 'Report Output'!$A$5:$Y$370, 'Hourly Table'!D2813+2, 0)</f>
        <v>18.559999999999999</v>
      </c>
      <c r="I2813" s="10">
        <f>VLOOKUP(G2813,'PJM South (2018-2020)'!B$17528:C$26311,2,0)</f>
        <v>14.32</v>
      </c>
    </row>
    <row r="2814" spans="1:9" x14ac:dyDescent="0.25">
      <c r="A2814">
        <v>2020</v>
      </c>
      <c r="B2814">
        <v>4</v>
      </c>
      <c r="C2814">
        <v>27</v>
      </c>
      <c r="D2814">
        <v>4</v>
      </c>
      <c r="E2814">
        <v>2</v>
      </c>
      <c r="F2814" s="2">
        <f t="shared" si="43"/>
        <v>43948</v>
      </c>
      <c r="G2814" s="11">
        <v>43948.166666666664</v>
      </c>
      <c r="H2814" s="9">
        <f>VLOOKUP(F2814, 'Report Output'!$A$5:$Y$370, 'Hourly Table'!D2814+2, 0)</f>
        <v>18.73</v>
      </c>
      <c r="I2814" s="10">
        <f>VLOOKUP(G2814,'PJM South (2018-2020)'!B$17528:C$26311,2,0)</f>
        <v>16.84</v>
      </c>
    </row>
    <row r="2815" spans="1:9" x14ac:dyDescent="0.25">
      <c r="A2815">
        <v>2020</v>
      </c>
      <c r="B2815">
        <v>4</v>
      </c>
      <c r="C2815">
        <v>27</v>
      </c>
      <c r="D2815">
        <v>5</v>
      </c>
      <c r="E2815">
        <v>2</v>
      </c>
      <c r="F2815" s="2">
        <f t="shared" si="43"/>
        <v>43948</v>
      </c>
      <c r="G2815" s="11">
        <v>43948.208333333336</v>
      </c>
      <c r="H2815" s="9">
        <f>VLOOKUP(F2815, 'Report Output'!$A$5:$Y$370, 'Hourly Table'!D2815+2, 0)</f>
        <v>19.29</v>
      </c>
      <c r="I2815" s="10">
        <f>VLOOKUP(G2815,'PJM South (2018-2020)'!B$17528:C$26311,2,0)</f>
        <v>16.64</v>
      </c>
    </row>
    <row r="2816" spans="1:9" x14ac:dyDescent="0.25">
      <c r="A2816">
        <v>2020</v>
      </c>
      <c r="B2816">
        <v>4</v>
      </c>
      <c r="C2816">
        <v>27</v>
      </c>
      <c r="D2816">
        <v>6</v>
      </c>
      <c r="E2816">
        <v>2</v>
      </c>
      <c r="F2816" s="2">
        <f t="shared" si="43"/>
        <v>43948</v>
      </c>
      <c r="G2816" s="11">
        <v>43948.25</v>
      </c>
      <c r="H2816" s="9">
        <f>VLOOKUP(F2816, 'Report Output'!$A$5:$Y$370, 'Hourly Table'!D2816+2, 0)</f>
        <v>19.5</v>
      </c>
      <c r="I2816" s="10">
        <f>VLOOKUP(G2816,'PJM South (2018-2020)'!B$17528:C$26311,2,0)</f>
        <v>50.66</v>
      </c>
    </row>
    <row r="2817" spans="1:9" x14ac:dyDescent="0.25">
      <c r="A2817">
        <v>2020</v>
      </c>
      <c r="B2817">
        <v>4</v>
      </c>
      <c r="C2817">
        <v>27</v>
      </c>
      <c r="D2817">
        <v>7</v>
      </c>
      <c r="E2817">
        <v>2</v>
      </c>
      <c r="F2817" s="2">
        <f t="shared" si="43"/>
        <v>43948</v>
      </c>
      <c r="G2817" s="11">
        <v>43948.291666666664</v>
      </c>
      <c r="H2817" s="9">
        <f>VLOOKUP(F2817, 'Report Output'!$A$5:$Y$370, 'Hourly Table'!D2817+2, 0)</f>
        <v>19.62</v>
      </c>
      <c r="I2817" s="10">
        <f>VLOOKUP(G2817,'PJM South (2018-2020)'!B$17528:C$26311,2,0)</f>
        <v>29.61</v>
      </c>
    </row>
    <row r="2818" spans="1:9" x14ac:dyDescent="0.25">
      <c r="A2818">
        <v>2020</v>
      </c>
      <c r="B2818">
        <v>4</v>
      </c>
      <c r="C2818">
        <v>27</v>
      </c>
      <c r="D2818">
        <v>8</v>
      </c>
      <c r="E2818">
        <v>2</v>
      </c>
      <c r="F2818" s="2">
        <f t="shared" si="43"/>
        <v>43948</v>
      </c>
      <c r="G2818" s="11">
        <v>43948.333333333336</v>
      </c>
      <c r="H2818" s="9">
        <f>VLOOKUP(F2818, 'Report Output'!$A$5:$Y$370, 'Hourly Table'!D2818+2, 0)</f>
        <v>19.37</v>
      </c>
      <c r="I2818" s="10">
        <f>VLOOKUP(G2818,'PJM South (2018-2020)'!B$17528:C$26311,2,0)</f>
        <v>22.76</v>
      </c>
    </row>
    <row r="2819" spans="1:9" x14ac:dyDescent="0.25">
      <c r="A2819">
        <v>2020</v>
      </c>
      <c r="B2819">
        <v>4</v>
      </c>
      <c r="C2819">
        <v>27</v>
      </c>
      <c r="D2819">
        <v>9</v>
      </c>
      <c r="E2819">
        <v>2</v>
      </c>
      <c r="F2819" s="2">
        <f t="shared" ref="F2819:F2882" si="44">DATE(A2819, B2819, C2819)</f>
        <v>43948</v>
      </c>
      <c r="G2819" s="11">
        <v>43948.375</v>
      </c>
      <c r="H2819" s="9">
        <f>VLOOKUP(F2819, 'Report Output'!$A$5:$Y$370, 'Hourly Table'!D2819+2, 0)</f>
        <v>19.920000000000002</v>
      </c>
      <c r="I2819" s="10">
        <f>VLOOKUP(G2819,'PJM South (2018-2020)'!B$17528:C$26311,2,0)</f>
        <v>14.07</v>
      </c>
    </row>
    <row r="2820" spans="1:9" x14ac:dyDescent="0.25">
      <c r="A2820">
        <v>2020</v>
      </c>
      <c r="B2820">
        <v>4</v>
      </c>
      <c r="C2820">
        <v>27</v>
      </c>
      <c r="D2820">
        <v>10</v>
      </c>
      <c r="E2820">
        <v>2</v>
      </c>
      <c r="F2820" s="2">
        <f t="shared" si="44"/>
        <v>43948</v>
      </c>
      <c r="G2820" s="11">
        <v>43948.416666666664</v>
      </c>
      <c r="H2820" s="9">
        <f>VLOOKUP(F2820, 'Report Output'!$A$5:$Y$370, 'Hourly Table'!D2820+2, 0)</f>
        <v>19.96</v>
      </c>
      <c r="I2820" s="10">
        <f>VLOOKUP(G2820,'PJM South (2018-2020)'!B$17528:C$26311,2,0)</f>
        <v>20.03</v>
      </c>
    </row>
    <row r="2821" spans="1:9" x14ac:dyDescent="0.25">
      <c r="A2821">
        <v>2020</v>
      </c>
      <c r="B2821">
        <v>4</v>
      </c>
      <c r="C2821">
        <v>27</v>
      </c>
      <c r="D2821">
        <v>11</v>
      </c>
      <c r="E2821">
        <v>2</v>
      </c>
      <c r="F2821" s="2">
        <f t="shared" si="44"/>
        <v>43948</v>
      </c>
      <c r="G2821" s="11">
        <v>43948.458333333336</v>
      </c>
      <c r="H2821" s="9">
        <f>VLOOKUP(F2821, 'Report Output'!$A$5:$Y$370, 'Hourly Table'!D2821+2, 0)</f>
        <v>19.84</v>
      </c>
      <c r="I2821" s="10">
        <f>VLOOKUP(G2821,'PJM South (2018-2020)'!B$17528:C$26311,2,0)</f>
        <v>17.52</v>
      </c>
    </row>
    <row r="2822" spans="1:9" x14ac:dyDescent="0.25">
      <c r="A2822">
        <v>2020</v>
      </c>
      <c r="B2822">
        <v>4</v>
      </c>
      <c r="C2822">
        <v>27</v>
      </c>
      <c r="D2822">
        <v>12</v>
      </c>
      <c r="E2822">
        <v>2</v>
      </c>
      <c r="F2822" s="2">
        <f t="shared" si="44"/>
        <v>43948</v>
      </c>
      <c r="G2822" s="11">
        <v>43948.5</v>
      </c>
      <c r="H2822" s="9">
        <f>VLOOKUP(F2822, 'Report Output'!$A$5:$Y$370, 'Hourly Table'!D2822+2, 0)</f>
        <v>19.79</v>
      </c>
      <c r="I2822" s="10">
        <f>VLOOKUP(G2822,'PJM South (2018-2020)'!B$17528:C$26311,2,0)</f>
        <v>19.91</v>
      </c>
    </row>
    <row r="2823" spans="1:9" x14ac:dyDescent="0.25">
      <c r="A2823">
        <v>2020</v>
      </c>
      <c r="B2823">
        <v>4</v>
      </c>
      <c r="C2823">
        <v>27</v>
      </c>
      <c r="D2823">
        <v>13</v>
      </c>
      <c r="E2823">
        <v>2</v>
      </c>
      <c r="F2823" s="2">
        <f t="shared" si="44"/>
        <v>43948</v>
      </c>
      <c r="G2823" s="11">
        <v>43948.541666666664</v>
      </c>
      <c r="H2823" s="9">
        <f>VLOOKUP(F2823, 'Report Output'!$A$5:$Y$370, 'Hourly Table'!D2823+2, 0)</f>
        <v>19.78</v>
      </c>
      <c r="I2823" s="10">
        <f>VLOOKUP(G2823,'PJM South (2018-2020)'!B$17528:C$26311,2,0)</f>
        <v>17.399999999999999</v>
      </c>
    </row>
    <row r="2824" spans="1:9" x14ac:dyDescent="0.25">
      <c r="A2824">
        <v>2020</v>
      </c>
      <c r="B2824">
        <v>4</v>
      </c>
      <c r="C2824">
        <v>27</v>
      </c>
      <c r="D2824">
        <v>14</v>
      </c>
      <c r="E2824">
        <v>2</v>
      </c>
      <c r="F2824" s="2">
        <f t="shared" si="44"/>
        <v>43948</v>
      </c>
      <c r="G2824" s="11">
        <v>43948.583333333336</v>
      </c>
      <c r="H2824" s="9">
        <f>VLOOKUP(F2824, 'Report Output'!$A$5:$Y$370, 'Hourly Table'!D2824+2, 0)</f>
        <v>19.420000000000002</v>
      </c>
      <c r="I2824" s="10">
        <f>VLOOKUP(G2824,'PJM South (2018-2020)'!B$17528:C$26311,2,0)</f>
        <v>16.78</v>
      </c>
    </row>
    <row r="2825" spans="1:9" x14ac:dyDescent="0.25">
      <c r="A2825">
        <v>2020</v>
      </c>
      <c r="B2825">
        <v>4</v>
      </c>
      <c r="C2825">
        <v>27</v>
      </c>
      <c r="D2825">
        <v>15</v>
      </c>
      <c r="E2825">
        <v>2</v>
      </c>
      <c r="F2825" s="2">
        <f t="shared" si="44"/>
        <v>43948</v>
      </c>
      <c r="G2825" s="11">
        <v>43948.625</v>
      </c>
      <c r="H2825" s="9">
        <f>VLOOKUP(F2825, 'Report Output'!$A$5:$Y$370, 'Hourly Table'!D2825+2, 0)</f>
        <v>19.309999999999999</v>
      </c>
      <c r="I2825" s="10">
        <f>VLOOKUP(G2825,'PJM South (2018-2020)'!B$17528:C$26311,2,0)</f>
        <v>15.98</v>
      </c>
    </row>
    <row r="2826" spans="1:9" x14ac:dyDescent="0.25">
      <c r="A2826">
        <v>2020</v>
      </c>
      <c r="B2826">
        <v>4</v>
      </c>
      <c r="C2826">
        <v>27</v>
      </c>
      <c r="D2826">
        <v>16</v>
      </c>
      <c r="E2826">
        <v>2</v>
      </c>
      <c r="F2826" s="2">
        <f t="shared" si="44"/>
        <v>43948</v>
      </c>
      <c r="G2826" s="11">
        <v>43948.666666666664</v>
      </c>
      <c r="H2826" s="9">
        <f>VLOOKUP(F2826, 'Report Output'!$A$5:$Y$370, 'Hourly Table'!D2826+2, 0)</f>
        <v>19.37</v>
      </c>
      <c r="I2826" s="10">
        <f>VLOOKUP(G2826,'PJM South (2018-2020)'!B$17528:C$26311,2,0)</f>
        <v>14.67</v>
      </c>
    </row>
    <row r="2827" spans="1:9" x14ac:dyDescent="0.25">
      <c r="A2827">
        <v>2020</v>
      </c>
      <c r="B2827">
        <v>4</v>
      </c>
      <c r="C2827">
        <v>27</v>
      </c>
      <c r="D2827">
        <v>17</v>
      </c>
      <c r="E2827">
        <v>2</v>
      </c>
      <c r="F2827" s="2">
        <f t="shared" si="44"/>
        <v>43948</v>
      </c>
      <c r="G2827" s="11">
        <v>43948.708333333336</v>
      </c>
      <c r="H2827" s="9">
        <f>VLOOKUP(F2827, 'Report Output'!$A$5:$Y$370, 'Hourly Table'!D2827+2, 0)</f>
        <v>19.41</v>
      </c>
      <c r="I2827" s="10">
        <f>VLOOKUP(G2827,'PJM South (2018-2020)'!B$17528:C$26311,2,0)</f>
        <v>14.76</v>
      </c>
    </row>
    <row r="2828" spans="1:9" x14ac:dyDescent="0.25">
      <c r="A2828">
        <v>2020</v>
      </c>
      <c r="B2828">
        <v>4</v>
      </c>
      <c r="C2828">
        <v>27</v>
      </c>
      <c r="D2828">
        <v>18</v>
      </c>
      <c r="E2828">
        <v>2</v>
      </c>
      <c r="F2828" s="2">
        <f t="shared" si="44"/>
        <v>43948</v>
      </c>
      <c r="G2828" s="11">
        <v>43948.75</v>
      </c>
      <c r="H2828" s="9">
        <f>VLOOKUP(F2828, 'Report Output'!$A$5:$Y$370, 'Hourly Table'!D2828+2, 0)</f>
        <v>19.32</v>
      </c>
      <c r="I2828" s="10">
        <f>VLOOKUP(G2828,'PJM South (2018-2020)'!B$17528:C$26311,2,0)</f>
        <v>17.850000000000001</v>
      </c>
    </row>
    <row r="2829" spans="1:9" x14ac:dyDescent="0.25">
      <c r="A2829">
        <v>2020</v>
      </c>
      <c r="B2829">
        <v>4</v>
      </c>
      <c r="C2829">
        <v>27</v>
      </c>
      <c r="D2829">
        <v>19</v>
      </c>
      <c r="E2829">
        <v>2</v>
      </c>
      <c r="F2829" s="2">
        <f t="shared" si="44"/>
        <v>43948</v>
      </c>
      <c r="G2829" s="11">
        <v>43948.791666666664</v>
      </c>
      <c r="H2829" s="9">
        <f>VLOOKUP(F2829, 'Report Output'!$A$5:$Y$370, 'Hourly Table'!D2829+2, 0)</f>
        <v>19.420000000000002</v>
      </c>
      <c r="I2829" s="10">
        <f>VLOOKUP(G2829,'PJM South (2018-2020)'!B$17528:C$26311,2,0)</f>
        <v>23.94</v>
      </c>
    </row>
    <row r="2830" spans="1:9" x14ac:dyDescent="0.25">
      <c r="A2830">
        <v>2020</v>
      </c>
      <c r="B2830">
        <v>4</v>
      </c>
      <c r="C2830">
        <v>27</v>
      </c>
      <c r="D2830">
        <v>20</v>
      </c>
      <c r="E2830">
        <v>2</v>
      </c>
      <c r="F2830" s="2">
        <f t="shared" si="44"/>
        <v>43948</v>
      </c>
      <c r="G2830" s="11">
        <v>43948.833333333336</v>
      </c>
      <c r="H2830" s="9">
        <f>VLOOKUP(F2830, 'Report Output'!$A$5:$Y$370, 'Hourly Table'!D2830+2, 0)</f>
        <v>19.600000000000001</v>
      </c>
      <c r="I2830" s="10">
        <f>VLOOKUP(G2830,'PJM South (2018-2020)'!B$17528:C$26311,2,0)</f>
        <v>16.45</v>
      </c>
    </row>
    <row r="2831" spans="1:9" x14ac:dyDescent="0.25">
      <c r="A2831">
        <v>2020</v>
      </c>
      <c r="B2831">
        <v>4</v>
      </c>
      <c r="C2831">
        <v>27</v>
      </c>
      <c r="D2831">
        <v>21</v>
      </c>
      <c r="E2831">
        <v>2</v>
      </c>
      <c r="F2831" s="2">
        <f t="shared" si="44"/>
        <v>43948</v>
      </c>
      <c r="G2831" s="11">
        <v>43948.875</v>
      </c>
      <c r="H2831" s="9">
        <f>VLOOKUP(F2831, 'Report Output'!$A$5:$Y$370, 'Hourly Table'!D2831+2, 0)</f>
        <v>19.329999999999998</v>
      </c>
      <c r="I2831" s="10">
        <f>VLOOKUP(G2831,'PJM South (2018-2020)'!B$17528:C$26311,2,0)</f>
        <v>14.41</v>
      </c>
    </row>
    <row r="2832" spans="1:9" x14ac:dyDescent="0.25">
      <c r="A2832">
        <v>2020</v>
      </c>
      <c r="B2832">
        <v>4</v>
      </c>
      <c r="C2832">
        <v>27</v>
      </c>
      <c r="D2832">
        <v>22</v>
      </c>
      <c r="E2832">
        <v>2</v>
      </c>
      <c r="F2832" s="2">
        <f t="shared" si="44"/>
        <v>43948</v>
      </c>
      <c r="G2832" s="11">
        <v>43948.916666666664</v>
      </c>
      <c r="H2832" s="9">
        <f>VLOOKUP(F2832, 'Report Output'!$A$5:$Y$370, 'Hourly Table'!D2832+2, 0)</f>
        <v>19.239999999999998</v>
      </c>
      <c r="I2832" s="10">
        <f>VLOOKUP(G2832,'PJM South (2018-2020)'!B$17528:C$26311,2,0)</f>
        <v>15.07</v>
      </c>
    </row>
    <row r="2833" spans="1:9" x14ac:dyDescent="0.25">
      <c r="A2833">
        <v>2020</v>
      </c>
      <c r="B2833">
        <v>4</v>
      </c>
      <c r="C2833">
        <v>27</v>
      </c>
      <c r="D2833">
        <v>23</v>
      </c>
      <c r="E2833">
        <v>2</v>
      </c>
      <c r="F2833" s="2">
        <f t="shared" si="44"/>
        <v>43948</v>
      </c>
      <c r="G2833" s="11">
        <v>43948.958333333336</v>
      </c>
      <c r="H2833" s="9">
        <f>VLOOKUP(F2833, 'Report Output'!$A$5:$Y$370, 'Hourly Table'!D2833+2, 0)</f>
        <v>18.87</v>
      </c>
      <c r="I2833" s="10">
        <f>VLOOKUP(G2833,'PJM South (2018-2020)'!B$17528:C$26311,2,0)</f>
        <v>15.21</v>
      </c>
    </row>
    <row r="2834" spans="1:9" x14ac:dyDescent="0.25">
      <c r="A2834">
        <v>2020</v>
      </c>
      <c r="B2834">
        <v>4</v>
      </c>
      <c r="C2834">
        <v>28</v>
      </c>
      <c r="D2834">
        <v>0</v>
      </c>
      <c r="E2834">
        <v>3</v>
      </c>
      <c r="F2834" s="2">
        <f t="shared" si="44"/>
        <v>43949</v>
      </c>
      <c r="G2834" s="11">
        <v>43949</v>
      </c>
      <c r="H2834" s="9">
        <f>VLOOKUP(F2834, 'Report Output'!$A$5:$Y$370, 'Hourly Table'!D2834+2, 0)</f>
        <v>18.649999999999999</v>
      </c>
      <c r="I2834" s="10">
        <f>VLOOKUP(G2834,'PJM South (2018-2020)'!B$17528:C$26311,2,0)</f>
        <v>14.3</v>
      </c>
    </row>
    <row r="2835" spans="1:9" x14ac:dyDescent="0.25">
      <c r="A2835">
        <v>2020</v>
      </c>
      <c r="B2835">
        <v>4</v>
      </c>
      <c r="C2835">
        <v>28</v>
      </c>
      <c r="D2835">
        <v>1</v>
      </c>
      <c r="E2835">
        <v>3</v>
      </c>
      <c r="F2835" s="2">
        <f t="shared" si="44"/>
        <v>43949</v>
      </c>
      <c r="G2835" s="11">
        <v>43949.041666666664</v>
      </c>
      <c r="H2835" s="9">
        <f>VLOOKUP(F2835, 'Report Output'!$A$5:$Y$370, 'Hourly Table'!D2835+2, 0)</f>
        <v>18.55</v>
      </c>
      <c r="I2835" s="10">
        <f>VLOOKUP(G2835,'PJM South (2018-2020)'!B$17528:C$26311,2,0)</f>
        <v>14.3</v>
      </c>
    </row>
    <row r="2836" spans="1:9" x14ac:dyDescent="0.25">
      <c r="A2836">
        <v>2020</v>
      </c>
      <c r="B2836">
        <v>4</v>
      </c>
      <c r="C2836">
        <v>28</v>
      </c>
      <c r="D2836">
        <v>2</v>
      </c>
      <c r="E2836">
        <v>3</v>
      </c>
      <c r="F2836" s="2">
        <f t="shared" si="44"/>
        <v>43949</v>
      </c>
      <c r="G2836" s="11">
        <v>43949.083333333336</v>
      </c>
      <c r="H2836" s="9">
        <f>VLOOKUP(F2836, 'Report Output'!$A$5:$Y$370, 'Hourly Table'!D2836+2, 0)</f>
        <v>18.5</v>
      </c>
      <c r="I2836" s="10">
        <f>VLOOKUP(G2836,'PJM South (2018-2020)'!B$17528:C$26311,2,0)</f>
        <v>12.03</v>
      </c>
    </row>
    <row r="2837" spans="1:9" x14ac:dyDescent="0.25">
      <c r="A2837">
        <v>2020</v>
      </c>
      <c r="B2837">
        <v>4</v>
      </c>
      <c r="C2837">
        <v>28</v>
      </c>
      <c r="D2837">
        <v>3</v>
      </c>
      <c r="E2837">
        <v>3</v>
      </c>
      <c r="F2837" s="2">
        <f t="shared" si="44"/>
        <v>43949</v>
      </c>
      <c r="G2837" s="11">
        <v>43949.125</v>
      </c>
      <c r="H2837" s="9">
        <f>VLOOKUP(F2837, 'Report Output'!$A$5:$Y$370, 'Hourly Table'!D2837+2, 0)</f>
        <v>18.52</v>
      </c>
      <c r="I2837" s="10">
        <f>VLOOKUP(G2837,'PJM South (2018-2020)'!B$17528:C$26311,2,0)</f>
        <v>16.350000000000001</v>
      </c>
    </row>
    <row r="2838" spans="1:9" x14ac:dyDescent="0.25">
      <c r="A2838">
        <v>2020</v>
      </c>
      <c r="B2838">
        <v>4</v>
      </c>
      <c r="C2838">
        <v>28</v>
      </c>
      <c r="D2838">
        <v>4</v>
      </c>
      <c r="E2838">
        <v>3</v>
      </c>
      <c r="F2838" s="2">
        <f t="shared" si="44"/>
        <v>43949</v>
      </c>
      <c r="G2838" s="11">
        <v>43949.166666666664</v>
      </c>
      <c r="H2838" s="9">
        <f>VLOOKUP(F2838, 'Report Output'!$A$5:$Y$370, 'Hourly Table'!D2838+2, 0)</f>
        <v>18.64</v>
      </c>
      <c r="I2838" s="10">
        <f>VLOOKUP(G2838,'PJM South (2018-2020)'!B$17528:C$26311,2,0)</f>
        <v>15.76</v>
      </c>
    </row>
    <row r="2839" spans="1:9" x14ac:dyDescent="0.25">
      <c r="A2839">
        <v>2020</v>
      </c>
      <c r="B2839">
        <v>4</v>
      </c>
      <c r="C2839">
        <v>28</v>
      </c>
      <c r="D2839">
        <v>5</v>
      </c>
      <c r="E2839">
        <v>3</v>
      </c>
      <c r="F2839" s="2">
        <f t="shared" si="44"/>
        <v>43949</v>
      </c>
      <c r="G2839" s="11">
        <v>43949.208333333336</v>
      </c>
      <c r="H2839" s="9">
        <f>VLOOKUP(F2839, 'Report Output'!$A$5:$Y$370, 'Hourly Table'!D2839+2, 0)</f>
        <v>19.14</v>
      </c>
      <c r="I2839" s="10">
        <f>VLOOKUP(G2839,'PJM South (2018-2020)'!B$17528:C$26311,2,0)</f>
        <v>20.079999999999998</v>
      </c>
    </row>
    <row r="2840" spans="1:9" x14ac:dyDescent="0.25">
      <c r="A2840">
        <v>2020</v>
      </c>
      <c r="B2840">
        <v>4</v>
      </c>
      <c r="C2840">
        <v>28</v>
      </c>
      <c r="D2840">
        <v>6</v>
      </c>
      <c r="E2840">
        <v>3</v>
      </c>
      <c r="F2840" s="2">
        <f t="shared" si="44"/>
        <v>43949</v>
      </c>
      <c r="G2840" s="11">
        <v>43949.25</v>
      </c>
      <c r="H2840" s="9">
        <f>VLOOKUP(F2840, 'Report Output'!$A$5:$Y$370, 'Hourly Table'!D2840+2, 0)</f>
        <v>19.48</v>
      </c>
      <c r="I2840" s="10">
        <f>VLOOKUP(G2840,'PJM South (2018-2020)'!B$17528:C$26311,2,0)</f>
        <v>17.52</v>
      </c>
    </row>
    <row r="2841" spans="1:9" x14ac:dyDescent="0.25">
      <c r="A2841">
        <v>2020</v>
      </c>
      <c r="B2841">
        <v>4</v>
      </c>
      <c r="C2841">
        <v>28</v>
      </c>
      <c r="D2841">
        <v>7</v>
      </c>
      <c r="E2841">
        <v>3</v>
      </c>
      <c r="F2841" s="2">
        <f t="shared" si="44"/>
        <v>43949</v>
      </c>
      <c r="G2841" s="11">
        <v>43949.291666666664</v>
      </c>
      <c r="H2841" s="9">
        <f>VLOOKUP(F2841, 'Report Output'!$A$5:$Y$370, 'Hourly Table'!D2841+2, 0)</f>
        <v>19.47</v>
      </c>
      <c r="I2841" s="10">
        <f>VLOOKUP(G2841,'PJM South (2018-2020)'!B$17528:C$26311,2,0)</f>
        <v>17.13</v>
      </c>
    </row>
    <row r="2842" spans="1:9" x14ac:dyDescent="0.25">
      <c r="A2842">
        <v>2020</v>
      </c>
      <c r="B2842">
        <v>4</v>
      </c>
      <c r="C2842">
        <v>28</v>
      </c>
      <c r="D2842">
        <v>8</v>
      </c>
      <c r="E2842">
        <v>3</v>
      </c>
      <c r="F2842" s="2">
        <f t="shared" si="44"/>
        <v>43949</v>
      </c>
      <c r="G2842" s="11">
        <v>43949.333333333336</v>
      </c>
      <c r="H2842" s="9">
        <f>VLOOKUP(F2842, 'Report Output'!$A$5:$Y$370, 'Hourly Table'!D2842+2, 0)</f>
        <v>19.46</v>
      </c>
      <c r="I2842" s="10">
        <f>VLOOKUP(G2842,'PJM South (2018-2020)'!B$17528:C$26311,2,0)</f>
        <v>17.95</v>
      </c>
    </row>
    <row r="2843" spans="1:9" x14ac:dyDescent="0.25">
      <c r="A2843">
        <v>2020</v>
      </c>
      <c r="B2843">
        <v>4</v>
      </c>
      <c r="C2843">
        <v>28</v>
      </c>
      <c r="D2843">
        <v>9</v>
      </c>
      <c r="E2843">
        <v>3</v>
      </c>
      <c r="F2843" s="2">
        <f t="shared" si="44"/>
        <v>43949</v>
      </c>
      <c r="G2843" s="11">
        <v>43949.375</v>
      </c>
      <c r="H2843" s="9">
        <f>VLOOKUP(F2843, 'Report Output'!$A$5:$Y$370, 'Hourly Table'!D2843+2, 0)</f>
        <v>19.850000000000001</v>
      </c>
      <c r="I2843" s="10">
        <f>VLOOKUP(G2843,'PJM South (2018-2020)'!B$17528:C$26311,2,0)</f>
        <v>17.3</v>
      </c>
    </row>
    <row r="2844" spans="1:9" x14ac:dyDescent="0.25">
      <c r="A2844">
        <v>2020</v>
      </c>
      <c r="B2844">
        <v>4</v>
      </c>
      <c r="C2844">
        <v>28</v>
      </c>
      <c r="D2844">
        <v>10</v>
      </c>
      <c r="E2844">
        <v>3</v>
      </c>
      <c r="F2844" s="2">
        <f t="shared" si="44"/>
        <v>43949</v>
      </c>
      <c r="G2844" s="11">
        <v>43949.416666666664</v>
      </c>
      <c r="H2844" s="9">
        <f>VLOOKUP(F2844, 'Report Output'!$A$5:$Y$370, 'Hourly Table'!D2844+2, 0)</f>
        <v>19.98</v>
      </c>
      <c r="I2844" s="10">
        <f>VLOOKUP(G2844,'PJM South (2018-2020)'!B$17528:C$26311,2,0)</f>
        <v>42.11</v>
      </c>
    </row>
    <row r="2845" spans="1:9" x14ac:dyDescent="0.25">
      <c r="A2845">
        <v>2020</v>
      </c>
      <c r="B2845">
        <v>4</v>
      </c>
      <c r="C2845">
        <v>28</v>
      </c>
      <c r="D2845">
        <v>11</v>
      </c>
      <c r="E2845">
        <v>3</v>
      </c>
      <c r="F2845" s="2">
        <f t="shared" si="44"/>
        <v>43949</v>
      </c>
      <c r="G2845" s="11">
        <v>43949.458333333336</v>
      </c>
      <c r="H2845" s="9">
        <f>VLOOKUP(F2845, 'Report Output'!$A$5:$Y$370, 'Hourly Table'!D2845+2, 0)</f>
        <v>20</v>
      </c>
      <c r="I2845" s="10">
        <f>VLOOKUP(G2845,'PJM South (2018-2020)'!B$17528:C$26311,2,0)</f>
        <v>19.82</v>
      </c>
    </row>
    <row r="2846" spans="1:9" x14ac:dyDescent="0.25">
      <c r="A2846">
        <v>2020</v>
      </c>
      <c r="B2846">
        <v>4</v>
      </c>
      <c r="C2846">
        <v>28</v>
      </c>
      <c r="D2846">
        <v>12</v>
      </c>
      <c r="E2846">
        <v>3</v>
      </c>
      <c r="F2846" s="2">
        <f t="shared" si="44"/>
        <v>43949</v>
      </c>
      <c r="G2846" s="11">
        <v>43949.5</v>
      </c>
      <c r="H2846" s="9">
        <f>VLOOKUP(F2846, 'Report Output'!$A$5:$Y$370, 'Hourly Table'!D2846+2, 0)</f>
        <v>20</v>
      </c>
      <c r="I2846" s="10">
        <f>VLOOKUP(G2846,'PJM South (2018-2020)'!B$17528:C$26311,2,0)</f>
        <v>30.99</v>
      </c>
    </row>
    <row r="2847" spans="1:9" x14ac:dyDescent="0.25">
      <c r="A2847">
        <v>2020</v>
      </c>
      <c r="B2847">
        <v>4</v>
      </c>
      <c r="C2847">
        <v>28</v>
      </c>
      <c r="D2847">
        <v>13</v>
      </c>
      <c r="E2847">
        <v>3</v>
      </c>
      <c r="F2847" s="2">
        <f t="shared" si="44"/>
        <v>43949</v>
      </c>
      <c r="G2847" s="11">
        <v>43949.541666666664</v>
      </c>
      <c r="H2847" s="9">
        <f>VLOOKUP(F2847, 'Report Output'!$A$5:$Y$370, 'Hourly Table'!D2847+2, 0)</f>
        <v>19.98</v>
      </c>
      <c r="I2847" s="10">
        <f>VLOOKUP(G2847,'PJM South (2018-2020)'!B$17528:C$26311,2,0)</f>
        <v>28.94</v>
      </c>
    </row>
    <row r="2848" spans="1:9" x14ac:dyDescent="0.25">
      <c r="A2848">
        <v>2020</v>
      </c>
      <c r="B2848">
        <v>4</v>
      </c>
      <c r="C2848">
        <v>28</v>
      </c>
      <c r="D2848">
        <v>14</v>
      </c>
      <c r="E2848">
        <v>3</v>
      </c>
      <c r="F2848" s="2">
        <f t="shared" si="44"/>
        <v>43949</v>
      </c>
      <c r="G2848" s="11">
        <v>43949.583333333336</v>
      </c>
      <c r="H2848" s="9">
        <f>VLOOKUP(F2848, 'Report Output'!$A$5:$Y$370, 'Hourly Table'!D2848+2, 0)</f>
        <v>19.96</v>
      </c>
      <c r="I2848" s="10">
        <f>VLOOKUP(G2848,'PJM South (2018-2020)'!B$17528:C$26311,2,0)</f>
        <v>16.75</v>
      </c>
    </row>
    <row r="2849" spans="1:9" x14ac:dyDescent="0.25">
      <c r="A2849">
        <v>2020</v>
      </c>
      <c r="B2849">
        <v>4</v>
      </c>
      <c r="C2849">
        <v>28</v>
      </c>
      <c r="D2849">
        <v>15</v>
      </c>
      <c r="E2849">
        <v>3</v>
      </c>
      <c r="F2849" s="2">
        <f t="shared" si="44"/>
        <v>43949</v>
      </c>
      <c r="G2849" s="11">
        <v>43949.625</v>
      </c>
      <c r="H2849" s="9">
        <f>VLOOKUP(F2849, 'Report Output'!$A$5:$Y$370, 'Hourly Table'!D2849+2, 0)</f>
        <v>19.87</v>
      </c>
      <c r="I2849" s="10">
        <f>VLOOKUP(G2849,'PJM South (2018-2020)'!B$17528:C$26311,2,0)</f>
        <v>13.8</v>
      </c>
    </row>
    <row r="2850" spans="1:9" x14ac:dyDescent="0.25">
      <c r="A2850">
        <v>2020</v>
      </c>
      <c r="B2850">
        <v>4</v>
      </c>
      <c r="C2850">
        <v>28</v>
      </c>
      <c r="D2850">
        <v>16</v>
      </c>
      <c r="E2850">
        <v>3</v>
      </c>
      <c r="F2850" s="2">
        <f t="shared" si="44"/>
        <v>43949</v>
      </c>
      <c r="G2850" s="11">
        <v>43949.666666666664</v>
      </c>
      <c r="H2850" s="9">
        <f>VLOOKUP(F2850, 'Report Output'!$A$5:$Y$370, 'Hourly Table'!D2850+2, 0)</f>
        <v>19.59</v>
      </c>
      <c r="I2850" s="10">
        <f>VLOOKUP(G2850,'PJM South (2018-2020)'!B$17528:C$26311,2,0)</f>
        <v>12.24</v>
      </c>
    </row>
    <row r="2851" spans="1:9" x14ac:dyDescent="0.25">
      <c r="A2851">
        <v>2020</v>
      </c>
      <c r="B2851">
        <v>4</v>
      </c>
      <c r="C2851">
        <v>28</v>
      </c>
      <c r="D2851">
        <v>17</v>
      </c>
      <c r="E2851">
        <v>3</v>
      </c>
      <c r="F2851" s="2">
        <f t="shared" si="44"/>
        <v>43949</v>
      </c>
      <c r="G2851" s="11">
        <v>43949.708333333336</v>
      </c>
      <c r="H2851" s="9">
        <f>VLOOKUP(F2851, 'Report Output'!$A$5:$Y$370, 'Hourly Table'!D2851+2, 0)</f>
        <v>18.91</v>
      </c>
      <c r="I2851" s="10">
        <f>VLOOKUP(G2851,'PJM South (2018-2020)'!B$17528:C$26311,2,0)</f>
        <v>13.02</v>
      </c>
    </row>
    <row r="2852" spans="1:9" x14ac:dyDescent="0.25">
      <c r="A2852">
        <v>2020</v>
      </c>
      <c r="B2852">
        <v>4</v>
      </c>
      <c r="C2852">
        <v>28</v>
      </c>
      <c r="D2852">
        <v>18</v>
      </c>
      <c r="E2852">
        <v>3</v>
      </c>
      <c r="F2852" s="2">
        <f t="shared" si="44"/>
        <v>43949</v>
      </c>
      <c r="G2852" s="11">
        <v>43949.75</v>
      </c>
      <c r="H2852" s="9">
        <f>VLOOKUP(F2852, 'Report Output'!$A$5:$Y$370, 'Hourly Table'!D2852+2, 0)</f>
        <v>18.79</v>
      </c>
      <c r="I2852" s="10">
        <f>VLOOKUP(G2852,'PJM South (2018-2020)'!B$17528:C$26311,2,0)</f>
        <v>13.74</v>
      </c>
    </row>
    <row r="2853" spans="1:9" x14ac:dyDescent="0.25">
      <c r="A2853">
        <v>2020</v>
      </c>
      <c r="B2853">
        <v>4</v>
      </c>
      <c r="C2853">
        <v>28</v>
      </c>
      <c r="D2853">
        <v>19</v>
      </c>
      <c r="E2853">
        <v>3</v>
      </c>
      <c r="F2853" s="2">
        <f t="shared" si="44"/>
        <v>43949</v>
      </c>
      <c r="G2853" s="11">
        <v>43949.791666666664</v>
      </c>
      <c r="H2853" s="9">
        <f>VLOOKUP(F2853, 'Report Output'!$A$5:$Y$370, 'Hourly Table'!D2853+2, 0)</f>
        <v>19.22</v>
      </c>
      <c r="I2853" s="10">
        <f>VLOOKUP(G2853,'PJM South (2018-2020)'!B$17528:C$26311,2,0)</f>
        <v>12.25</v>
      </c>
    </row>
    <row r="2854" spans="1:9" x14ac:dyDescent="0.25">
      <c r="A2854">
        <v>2020</v>
      </c>
      <c r="B2854">
        <v>4</v>
      </c>
      <c r="C2854">
        <v>28</v>
      </c>
      <c r="D2854">
        <v>20</v>
      </c>
      <c r="E2854">
        <v>3</v>
      </c>
      <c r="F2854" s="2">
        <f t="shared" si="44"/>
        <v>43949</v>
      </c>
      <c r="G2854" s="11">
        <v>43949.833333333336</v>
      </c>
      <c r="H2854" s="9">
        <f>VLOOKUP(F2854, 'Report Output'!$A$5:$Y$370, 'Hourly Table'!D2854+2, 0)</f>
        <v>19.52</v>
      </c>
      <c r="I2854" s="10">
        <f>VLOOKUP(G2854,'PJM South (2018-2020)'!B$17528:C$26311,2,0)</f>
        <v>12.87</v>
      </c>
    </row>
    <row r="2855" spans="1:9" x14ac:dyDescent="0.25">
      <c r="A2855">
        <v>2020</v>
      </c>
      <c r="B2855">
        <v>4</v>
      </c>
      <c r="C2855">
        <v>28</v>
      </c>
      <c r="D2855">
        <v>21</v>
      </c>
      <c r="E2855">
        <v>3</v>
      </c>
      <c r="F2855" s="2">
        <f t="shared" si="44"/>
        <v>43949</v>
      </c>
      <c r="G2855" s="11">
        <v>43949.875</v>
      </c>
      <c r="H2855" s="9">
        <f>VLOOKUP(F2855, 'Report Output'!$A$5:$Y$370, 'Hourly Table'!D2855+2, 0)</f>
        <v>18.989999999999998</v>
      </c>
      <c r="I2855" s="10">
        <f>VLOOKUP(G2855,'PJM South (2018-2020)'!B$17528:C$26311,2,0)</f>
        <v>13.36</v>
      </c>
    </row>
    <row r="2856" spans="1:9" x14ac:dyDescent="0.25">
      <c r="A2856">
        <v>2020</v>
      </c>
      <c r="B2856">
        <v>4</v>
      </c>
      <c r="C2856">
        <v>28</v>
      </c>
      <c r="D2856">
        <v>22</v>
      </c>
      <c r="E2856">
        <v>3</v>
      </c>
      <c r="F2856" s="2">
        <f t="shared" si="44"/>
        <v>43949</v>
      </c>
      <c r="G2856" s="11">
        <v>43949.916666666664</v>
      </c>
      <c r="H2856" s="9">
        <f>VLOOKUP(F2856, 'Report Output'!$A$5:$Y$370, 'Hourly Table'!D2856+2, 0)</f>
        <v>18.89</v>
      </c>
      <c r="I2856" s="10">
        <f>VLOOKUP(G2856,'PJM South (2018-2020)'!B$17528:C$26311,2,0)</f>
        <v>13.31</v>
      </c>
    </row>
    <row r="2857" spans="1:9" x14ac:dyDescent="0.25">
      <c r="A2857">
        <v>2020</v>
      </c>
      <c r="B2857">
        <v>4</v>
      </c>
      <c r="C2857">
        <v>28</v>
      </c>
      <c r="D2857">
        <v>23</v>
      </c>
      <c r="E2857">
        <v>3</v>
      </c>
      <c r="F2857" s="2">
        <f t="shared" si="44"/>
        <v>43949</v>
      </c>
      <c r="G2857" s="11">
        <v>43949.958333333336</v>
      </c>
      <c r="H2857" s="9">
        <f>VLOOKUP(F2857, 'Report Output'!$A$5:$Y$370, 'Hourly Table'!D2857+2, 0)</f>
        <v>18.8</v>
      </c>
      <c r="I2857" s="10">
        <f>VLOOKUP(G2857,'PJM South (2018-2020)'!B$17528:C$26311,2,0)</f>
        <v>10.88</v>
      </c>
    </row>
    <row r="2858" spans="1:9" x14ac:dyDescent="0.25">
      <c r="A2858">
        <v>2020</v>
      </c>
      <c r="B2858">
        <v>4</v>
      </c>
      <c r="C2858">
        <v>29</v>
      </c>
      <c r="D2858">
        <v>0</v>
      </c>
      <c r="E2858">
        <v>4</v>
      </c>
      <c r="F2858" s="2">
        <f t="shared" si="44"/>
        <v>43950</v>
      </c>
      <c r="G2858" s="11">
        <v>43950</v>
      </c>
      <c r="H2858" s="9">
        <f>VLOOKUP(F2858, 'Report Output'!$A$5:$Y$370, 'Hourly Table'!D2858+2, 0)</f>
        <v>18.510000000000002</v>
      </c>
      <c r="I2858" s="10">
        <f>VLOOKUP(G2858,'PJM South (2018-2020)'!B$17528:C$26311,2,0)</f>
        <v>11.09</v>
      </c>
    </row>
    <row r="2859" spans="1:9" x14ac:dyDescent="0.25">
      <c r="A2859">
        <v>2020</v>
      </c>
      <c r="B2859">
        <v>4</v>
      </c>
      <c r="C2859">
        <v>29</v>
      </c>
      <c r="D2859">
        <v>1</v>
      </c>
      <c r="E2859">
        <v>4</v>
      </c>
      <c r="F2859" s="2">
        <f t="shared" si="44"/>
        <v>43950</v>
      </c>
      <c r="G2859" s="11">
        <v>43950.041666666664</v>
      </c>
      <c r="H2859" s="9">
        <f>VLOOKUP(F2859, 'Report Output'!$A$5:$Y$370, 'Hourly Table'!D2859+2, 0)</f>
        <v>18.11</v>
      </c>
      <c r="I2859" s="10">
        <f>VLOOKUP(G2859,'PJM South (2018-2020)'!B$17528:C$26311,2,0)</f>
        <v>12.47</v>
      </c>
    </row>
    <row r="2860" spans="1:9" x14ac:dyDescent="0.25">
      <c r="A2860">
        <v>2020</v>
      </c>
      <c r="B2860">
        <v>4</v>
      </c>
      <c r="C2860">
        <v>29</v>
      </c>
      <c r="D2860">
        <v>2</v>
      </c>
      <c r="E2860">
        <v>4</v>
      </c>
      <c r="F2860" s="2">
        <f t="shared" si="44"/>
        <v>43950</v>
      </c>
      <c r="G2860" s="11">
        <v>43950.083333333336</v>
      </c>
      <c r="H2860" s="9">
        <f>VLOOKUP(F2860, 'Report Output'!$A$5:$Y$370, 'Hourly Table'!D2860+2, 0)</f>
        <v>18</v>
      </c>
      <c r="I2860" s="10">
        <f>VLOOKUP(G2860,'PJM South (2018-2020)'!B$17528:C$26311,2,0)</f>
        <v>12.12</v>
      </c>
    </row>
    <row r="2861" spans="1:9" x14ac:dyDescent="0.25">
      <c r="A2861">
        <v>2020</v>
      </c>
      <c r="B2861">
        <v>4</v>
      </c>
      <c r="C2861">
        <v>29</v>
      </c>
      <c r="D2861">
        <v>3</v>
      </c>
      <c r="E2861">
        <v>4</v>
      </c>
      <c r="F2861" s="2">
        <f t="shared" si="44"/>
        <v>43950</v>
      </c>
      <c r="G2861" s="11">
        <v>43950.125</v>
      </c>
      <c r="H2861" s="9">
        <f>VLOOKUP(F2861, 'Report Output'!$A$5:$Y$370, 'Hourly Table'!D2861+2, 0)</f>
        <v>17.95</v>
      </c>
      <c r="I2861" s="10">
        <f>VLOOKUP(G2861,'PJM South (2018-2020)'!B$17528:C$26311,2,0)</f>
        <v>9.51</v>
      </c>
    </row>
    <row r="2862" spans="1:9" x14ac:dyDescent="0.25">
      <c r="A2862">
        <v>2020</v>
      </c>
      <c r="B2862">
        <v>4</v>
      </c>
      <c r="C2862">
        <v>29</v>
      </c>
      <c r="D2862">
        <v>4</v>
      </c>
      <c r="E2862">
        <v>4</v>
      </c>
      <c r="F2862" s="2">
        <f t="shared" si="44"/>
        <v>43950</v>
      </c>
      <c r="G2862" s="11">
        <v>43950.166666666664</v>
      </c>
      <c r="H2862" s="9">
        <f>VLOOKUP(F2862, 'Report Output'!$A$5:$Y$370, 'Hourly Table'!D2862+2, 0)</f>
        <v>18.11</v>
      </c>
      <c r="I2862" s="10">
        <f>VLOOKUP(G2862,'PJM South (2018-2020)'!B$17528:C$26311,2,0)</f>
        <v>10.11</v>
      </c>
    </row>
    <row r="2863" spans="1:9" x14ac:dyDescent="0.25">
      <c r="A2863">
        <v>2020</v>
      </c>
      <c r="B2863">
        <v>4</v>
      </c>
      <c r="C2863">
        <v>29</v>
      </c>
      <c r="D2863">
        <v>5</v>
      </c>
      <c r="E2863">
        <v>4</v>
      </c>
      <c r="F2863" s="2">
        <f t="shared" si="44"/>
        <v>43950</v>
      </c>
      <c r="G2863" s="11">
        <v>43950.208333333336</v>
      </c>
      <c r="H2863" s="9">
        <f>VLOOKUP(F2863, 'Report Output'!$A$5:$Y$370, 'Hourly Table'!D2863+2, 0)</f>
        <v>18.82</v>
      </c>
      <c r="I2863" s="10">
        <f>VLOOKUP(G2863,'PJM South (2018-2020)'!B$17528:C$26311,2,0)</f>
        <v>12.17</v>
      </c>
    </row>
    <row r="2864" spans="1:9" x14ac:dyDescent="0.25">
      <c r="A2864">
        <v>2020</v>
      </c>
      <c r="B2864">
        <v>4</v>
      </c>
      <c r="C2864">
        <v>29</v>
      </c>
      <c r="D2864">
        <v>6</v>
      </c>
      <c r="E2864">
        <v>4</v>
      </c>
      <c r="F2864" s="2">
        <f t="shared" si="44"/>
        <v>43950</v>
      </c>
      <c r="G2864" s="11">
        <v>43950.25</v>
      </c>
      <c r="H2864" s="9">
        <f>VLOOKUP(F2864, 'Report Output'!$A$5:$Y$370, 'Hourly Table'!D2864+2, 0)</f>
        <v>19.22</v>
      </c>
      <c r="I2864" s="10">
        <f>VLOOKUP(G2864,'PJM South (2018-2020)'!B$17528:C$26311,2,0)</f>
        <v>11.99</v>
      </c>
    </row>
    <row r="2865" spans="1:9" x14ac:dyDescent="0.25">
      <c r="A2865">
        <v>2020</v>
      </c>
      <c r="B2865">
        <v>4</v>
      </c>
      <c r="C2865">
        <v>29</v>
      </c>
      <c r="D2865">
        <v>7</v>
      </c>
      <c r="E2865">
        <v>4</v>
      </c>
      <c r="F2865" s="2">
        <f t="shared" si="44"/>
        <v>43950</v>
      </c>
      <c r="G2865" s="11">
        <v>43950.291666666664</v>
      </c>
      <c r="H2865" s="9">
        <f>VLOOKUP(F2865, 'Report Output'!$A$5:$Y$370, 'Hourly Table'!D2865+2, 0)</f>
        <v>19.39</v>
      </c>
      <c r="I2865" s="10">
        <f>VLOOKUP(G2865,'PJM South (2018-2020)'!B$17528:C$26311,2,0)</f>
        <v>12.79</v>
      </c>
    </row>
    <row r="2866" spans="1:9" x14ac:dyDescent="0.25">
      <c r="A2866">
        <v>2020</v>
      </c>
      <c r="B2866">
        <v>4</v>
      </c>
      <c r="C2866">
        <v>29</v>
      </c>
      <c r="D2866">
        <v>8</v>
      </c>
      <c r="E2866">
        <v>4</v>
      </c>
      <c r="F2866" s="2">
        <f t="shared" si="44"/>
        <v>43950</v>
      </c>
      <c r="G2866" s="11">
        <v>43950.333333333336</v>
      </c>
      <c r="H2866" s="9">
        <f>VLOOKUP(F2866, 'Report Output'!$A$5:$Y$370, 'Hourly Table'!D2866+2, 0)</f>
        <v>18.72</v>
      </c>
      <c r="I2866" s="10">
        <f>VLOOKUP(G2866,'PJM South (2018-2020)'!B$17528:C$26311,2,0)</f>
        <v>13.32</v>
      </c>
    </row>
    <row r="2867" spans="1:9" x14ac:dyDescent="0.25">
      <c r="A2867">
        <v>2020</v>
      </c>
      <c r="B2867">
        <v>4</v>
      </c>
      <c r="C2867">
        <v>29</v>
      </c>
      <c r="D2867">
        <v>9</v>
      </c>
      <c r="E2867">
        <v>4</v>
      </c>
      <c r="F2867" s="2">
        <f t="shared" si="44"/>
        <v>43950</v>
      </c>
      <c r="G2867" s="11">
        <v>43950.375</v>
      </c>
      <c r="H2867" s="9">
        <f>VLOOKUP(F2867, 'Report Output'!$A$5:$Y$370, 'Hourly Table'!D2867+2, 0)</f>
        <v>19.010000000000002</v>
      </c>
      <c r="I2867" s="10">
        <f>VLOOKUP(G2867,'PJM South (2018-2020)'!B$17528:C$26311,2,0)</f>
        <v>12.85</v>
      </c>
    </row>
    <row r="2868" spans="1:9" x14ac:dyDescent="0.25">
      <c r="A2868">
        <v>2020</v>
      </c>
      <c r="B2868">
        <v>4</v>
      </c>
      <c r="C2868">
        <v>29</v>
      </c>
      <c r="D2868">
        <v>10</v>
      </c>
      <c r="E2868">
        <v>4</v>
      </c>
      <c r="F2868" s="2">
        <f t="shared" si="44"/>
        <v>43950</v>
      </c>
      <c r="G2868" s="11">
        <v>43950.416666666664</v>
      </c>
      <c r="H2868" s="9">
        <f>VLOOKUP(F2868, 'Report Output'!$A$5:$Y$370, 'Hourly Table'!D2868+2, 0)</f>
        <v>19.260000000000002</v>
      </c>
      <c r="I2868" s="10">
        <f>VLOOKUP(G2868,'PJM South (2018-2020)'!B$17528:C$26311,2,0)</f>
        <v>16.16</v>
      </c>
    </row>
    <row r="2869" spans="1:9" x14ac:dyDescent="0.25">
      <c r="A2869">
        <v>2020</v>
      </c>
      <c r="B2869">
        <v>4</v>
      </c>
      <c r="C2869">
        <v>29</v>
      </c>
      <c r="D2869">
        <v>11</v>
      </c>
      <c r="E2869">
        <v>4</v>
      </c>
      <c r="F2869" s="2">
        <f t="shared" si="44"/>
        <v>43950</v>
      </c>
      <c r="G2869" s="11">
        <v>43950.458333333336</v>
      </c>
      <c r="H2869" s="9">
        <f>VLOOKUP(F2869, 'Report Output'!$A$5:$Y$370, 'Hourly Table'!D2869+2, 0)</f>
        <v>19.3</v>
      </c>
      <c r="I2869" s="10">
        <f>VLOOKUP(G2869,'PJM South (2018-2020)'!B$17528:C$26311,2,0)</f>
        <v>17.54</v>
      </c>
    </row>
    <row r="2870" spans="1:9" x14ac:dyDescent="0.25">
      <c r="A2870">
        <v>2020</v>
      </c>
      <c r="B2870">
        <v>4</v>
      </c>
      <c r="C2870">
        <v>29</v>
      </c>
      <c r="D2870">
        <v>12</v>
      </c>
      <c r="E2870">
        <v>4</v>
      </c>
      <c r="F2870" s="2">
        <f t="shared" si="44"/>
        <v>43950</v>
      </c>
      <c r="G2870" s="11">
        <v>43950.5</v>
      </c>
      <c r="H2870" s="9">
        <f>VLOOKUP(F2870, 'Report Output'!$A$5:$Y$370, 'Hourly Table'!D2870+2, 0)</f>
        <v>19.29</v>
      </c>
      <c r="I2870" s="10">
        <f>VLOOKUP(G2870,'PJM South (2018-2020)'!B$17528:C$26311,2,0)</f>
        <v>14.8</v>
      </c>
    </row>
    <row r="2871" spans="1:9" x14ac:dyDescent="0.25">
      <c r="A2871">
        <v>2020</v>
      </c>
      <c r="B2871">
        <v>4</v>
      </c>
      <c r="C2871">
        <v>29</v>
      </c>
      <c r="D2871">
        <v>13</v>
      </c>
      <c r="E2871">
        <v>4</v>
      </c>
      <c r="F2871" s="2">
        <f t="shared" si="44"/>
        <v>43950</v>
      </c>
      <c r="G2871" s="11">
        <v>43950.541666666664</v>
      </c>
      <c r="H2871" s="9">
        <f>VLOOKUP(F2871, 'Report Output'!$A$5:$Y$370, 'Hourly Table'!D2871+2, 0)</f>
        <v>19.25</v>
      </c>
      <c r="I2871" s="10">
        <f>VLOOKUP(G2871,'PJM South (2018-2020)'!B$17528:C$26311,2,0)</f>
        <v>13.9</v>
      </c>
    </row>
    <row r="2872" spans="1:9" x14ac:dyDescent="0.25">
      <c r="A2872">
        <v>2020</v>
      </c>
      <c r="B2872">
        <v>4</v>
      </c>
      <c r="C2872">
        <v>29</v>
      </c>
      <c r="D2872">
        <v>14</v>
      </c>
      <c r="E2872">
        <v>4</v>
      </c>
      <c r="F2872" s="2">
        <f t="shared" si="44"/>
        <v>43950</v>
      </c>
      <c r="G2872" s="11">
        <v>43950.583333333336</v>
      </c>
      <c r="H2872" s="9">
        <f>VLOOKUP(F2872, 'Report Output'!$A$5:$Y$370, 'Hourly Table'!D2872+2, 0)</f>
        <v>19.149999999999999</v>
      </c>
      <c r="I2872" s="10">
        <f>VLOOKUP(G2872,'PJM South (2018-2020)'!B$17528:C$26311,2,0)</f>
        <v>13.71</v>
      </c>
    </row>
    <row r="2873" spans="1:9" x14ac:dyDescent="0.25">
      <c r="A2873">
        <v>2020</v>
      </c>
      <c r="B2873">
        <v>4</v>
      </c>
      <c r="C2873">
        <v>29</v>
      </c>
      <c r="D2873">
        <v>15</v>
      </c>
      <c r="E2873">
        <v>4</v>
      </c>
      <c r="F2873" s="2">
        <f t="shared" si="44"/>
        <v>43950</v>
      </c>
      <c r="G2873" s="11">
        <v>43950.625</v>
      </c>
      <c r="H2873" s="9">
        <f>VLOOKUP(F2873, 'Report Output'!$A$5:$Y$370, 'Hourly Table'!D2873+2, 0)</f>
        <v>18.95</v>
      </c>
      <c r="I2873" s="10">
        <f>VLOOKUP(G2873,'PJM South (2018-2020)'!B$17528:C$26311,2,0)</f>
        <v>14.8</v>
      </c>
    </row>
    <row r="2874" spans="1:9" x14ac:dyDescent="0.25">
      <c r="A2874">
        <v>2020</v>
      </c>
      <c r="B2874">
        <v>4</v>
      </c>
      <c r="C2874">
        <v>29</v>
      </c>
      <c r="D2874">
        <v>16</v>
      </c>
      <c r="E2874">
        <v>4</v>
      </c>
      <c r="F2874" s="2">
        <f t="shared" si="44"/>
        <v>43950</v>
      </c>
      <c r="G2874" s="11">
        <v>43950.666666666664</v>
      </c>
      <c r="H2874" s="9">
        <f>VLOOKUP(F2874, 'Report Output'!$A$5:$Y$370, 'Hourly Table'!D2874+2, 0)</f>
        <v>19.07</v>
      </c>
      <c r="I2874" s="10">
        <f>VLOOKUP(G2874,'PJM South (2018-2020)'!B$17528:C$26311,2,0)</f>
        <v>16.97</v>
      </c>
    </row>
    <row r="2875" spans="1:9" x14ac:dyDescent="0.25">
      <c r="A2875">
        <v>2020</v>
      </c>
      <c r="B2875">
        <v>4</v>
      </c>
      <c r="C2875">
        <v>29</v>
      </c>
      <c r="D2875">
        <v>17</v>
      </c>
      <c r="E2875">
        <v>4</v>
      </c>
      <c r="F2875" s="2">
        <f t="shared" si="44"/>
        <v>43950</v>
      </c>
      <c r="G2875" s="11">
        <v>43950.708333333336</v>
      </c>
      <c r="H2875" s="9">
        <f>VLOOKUP(F2875, 'Report Output'!$A$5:$Y$370, 'Hourly Table'!D2875+2, 0)</f>
        <v>19.260000000000002</v>
      </c>
      <c r="I2875" s="10">
        <f>VLOOKUP(G2875,'PJM South (2018-2020)'!B$17528:C$26311,2,0)</f>
        <v>13.87</v>
      </c>
    </row>
    <row r="2876" spans="1:9" x14ac:dyDescent="0.25">
      <c r="A2876">
        <v>2020</v>
      </c>
      <c r="B2876">
        <v>4</v>
      </c>
      <c r="C2876">
        <v>29</v>
      </c>
      <c r="D2876">
        <v>18</v>
      </c>
      <c r="E2876">
        <v>4</v>
      </c>
      <c r="F2876" s="2">
        <f t="shared" si="44"/>
        <v>43950</v>
      </c>
      <c r="G2876" s="11">
        <v>43950.75</v>
      </c>
      <c r="H2876" s="9">
        <f>VLOOKUP(F2876, 'Report Output'!$A$5:$Y$370, 'Hourly Table'!D2876+2, 0)</f>
        <v>19.329999999999998</v>
      </c>
      <c r="I2876" s="10">
        <f>VLOOKUP(G2876,'PJM South (2018-2020)'!B$17528:C$26311,2,0)</f>
        <v>15.29</v>
      </c>
    </row>
    <row r="2877" spans="1:9" x14ac:dyDescent="0.25">
      <c r="A2877">
        <v>2020</v>
      </c>
      <c r="B2877">
        <v>4</v>
      </c>
      <c r="C2877">
        <v>29</v>
      </c>
      <c r="D2877">
        <v>19</v>
      </c>
      <c r="E2877">
        <v>4</v>
      </c>
      <c r="F2877" s="2">
        <f t="shared" si="44"/>
        <v>43950</v>
      </c>
      <c r="G2877" s="11">
        <v>43950.791666666664</v>
      </c>
      <c r="H2877" s="9">
        <f>VLOOKUP(F2877, 'Report Output'!$A$5:$Y$370, 'Hourly Table'!D2877+2, 0)</f>
        <v>19.440000000000001</v>
      </c>
      <c r="I2877" s="10">
        <f>VLOOKUP(G2877,'PJM South (2018-2020)'!B$17528:C$26311,2,0)</f>
        <v>16.53</v>
      </c>
    </row>
    <row r="2878" spans="1:9" x14ac:dyDescent="0.25">
      <c r="A2878">
        <v>2020</v>
      </c>
      <c r="B2878">
        <v>4</v>
      </c>
      <c r="C2878">
        <v>29</v>
      </c>
      <c r="D2878">
        <v>20</v>
      </c>
      <c r="E2878">
        <v>4</v>
      </c>
      <c r="F2878" s="2">
        <f t="shared" si="44"/>
        <v>43950</v>
      </c>
      <c r="G2878" s="11">
        <v>43950.833333333336</v>
      </c>
      <c r="H2878" s="9">
        <f>VLOOKUP(F2878, 'Report Output'!$A$5:$Y$370, 'Hourly Table'!D2878+2, 0)</f>
        <v>19.47</v>
      </c>
      <c r="I2878" s="10">
        <f>VLOOKUP(G2878,'PJM South (2018-2020)'!B$17528:C$26311,2,0)</f>
        <v>18.14</v>
      </c>
    </row>
    <row r="2879" spans="1:9" x14ac:dyDescent="0.25">
      <c r="A2879">
        <v>2020</v>
      </c>
      <c r="B2879">
        <v>4</v>
      </c>
      <c r="C2879">
        <v>29</v>
      </c>
      <c r="D2879">
        <v>21</v>
      </c>
      <c r="E2879">
        <v>4</v>
      </c>
      <c r="F2879" s="2">
        <f t="shared" si="44"/>
        <v>43950</v>
      </c>
      <c r="G2879" s="11">
        <v>43950.875</v>
      </c>
      <c r="H2879" s="9">
        <f>VLOOKUP(F2879, 'Report Output'!$A$5:$Y$370, 'Hourly Table'!D2879+2, 0)</f>
        <v>19.25</v>
      </c>
      <c r="I2879" s="10">
        <f>VLOOKUP(G2879,'PJM South (2018-2020)'!B$17528:C$26311,2,0)</f>
        <v>16.190000000000001</v>
      </c>
    </row>
    <row r="2880" spans="1:9" x14ac:dyDescent="0.25">
      <c r="A2880">
        <v>2020</v>
      </c>
      <c r="B2880">
        <v>4</v>
      </c>
      <c r="C2880">
        <v>29</v>
      </c>
      <c r="D2880">
        <v>22</v>
      </c>
      <c r="E2880">
        <v>4</v>
      </c>
      <c r="F2880" s="2">
        <f t="shared" si="44"/>
        <v>43950</v>
      </c>
      <c r="G2880" s="11">
        <v>43950.916666666664</v>
      </c>
      <c r="H2880" s="9">
        <f>VLOOKUP(F2880, 'Report Output'!$A$5:$Y$370, 'Hourly Table'!D2880+2, 0)</f>
        <v>19.149999999999999</v>
      </c>
      <c r="I2880" s="10">
        <f>VLOOKUP(G2880,'PJM South (2018-2020)'!B$17528:C$26311,2,0)</f>
        <v>14.96</v>
      </c>
    </row>
    <row r="2881" spans="1:9" x14ac:dyDescent="0.25">
      <c r="A2881">
        <v>2020</v>
      </c>
      <c r="B2881">
        <v>4</v>
      </c>
      <c r="C2881">
        <v>29</v>
      </c>
      <c r="D2881">
        <v>23</v>
      </c>
      <c r="E2881">
        <v>4</v>
      </c>
      <c r="F2881" s="2">
        <f t="shared" si="44"/>
        <v>43950</v>
      </c>
      <c r="G2881" s="11">
        <v>43950.958333333336</v>
      </c>
      <c r="H2881" s="9">
        <f>VLOOKUP(F2881, 'Report Output'!$A$5:$Y$370, 'Hourly Table'!D2881+2, 0)</f>
        <v>18.75</v>
      </c>
      <c r="I2881" s="10">
        <f>VLOOKUP(G2881,'PJM South (2018-2020)'!B$17528:C$26311,2,0)</f>
        <v>11.63</v>
      </c>
    </row>
    <row r="2882" spans="1:9" x14ac:dyDescent="0.25">
      <c r="A2882">
        <v>2020</v>
      </c>
      <c r="B2882">
        <v>4</v>
      </c>
      <c r="C2882">
        <v>30</v>
      </c>
      <c r="D2882">
        <v>0</v>
      </c>
      <c r="E2882">
        <v>5</v>
      </c>
      <c r="F2882" s="2">
        <f t="shared" si="44"/>
        <v>43951</v>
      </c>
      <c r="G2882" s="11">
        <v>43951</v>
      </c>
      <c r="H2882" s="9">
        <f>VLOOKUP(F2882, 'Report Output'!$A$5:$Y$370, 'Hourly Table'!D2882+2, 0)</f>
        <v>18.2</v>
      </c>
      <c r="I2882" s="10">
        <f>VLOOKUP(G2882,'PJM South (2018-2020)'!B$17528:C$26311,2,0)</f>
        <v>10.62</v>
      </c>
    </row>
    <row r="2883" spans="1:9" x14ac:dyDescent="0.25">
      <c r="A2883">
        <v>2020</v>
      </c>
      <c r="B2883">
        <v>4</v>
      </c>
      <c r="C2883">
        <v>30</v>
      </c>
      <c r="D2883">
        <v>1</v>
      </c>
      <c r="E2883">
        <v>5</v>
      </c>
      <c r="F2883" s="2">
        <f t="shared" ref="F2883:F2946" si="45">DATE(A2883, B2883, C2883)</f>
        <v>43951</v>
      </c>
      <c r="G2883" s="11">
        <v>43951.041666666664</v>
      </c>
      <c r="H2883" s="9">
        <f>VLOOKUP(F2883, 'Report Output'!$A$5:$Y$370, 'Hourly Table'!D2883+2, 0)</f>
        <v>17.940000000000001</v>
      </c>
      <c r="I2883" s="10">
        <f>VLOOKUP(G2883,'PJM South (2018-2020)'!B$17528:C$26311,2,0)</f>
        <v>13.69</v>
      </c>
    </row>
    <row r="2884" spans="1:9" x14ac:dyDescent="0.25">
      <c r="A2884">
        <v>2020</v>
      </c>
      <c r="B2884">
        <v>4</v>
      </c>
      <c r="C2884">
        <v>30</v>
      </c>
      <c r="D2884">
        <v>2</v>
      </c>
      <c r="E2884">
        <v>5</v>
      </c>
      <c r="F2884" s="2">
        <f t="shared" si="45"/>
        <v>43951</v>
      </c>
      <c r="G2884" s="11">
        <v>43951.083333333336</v>
      </c>
      <c r="H2884" s="9">
        <f>VLOOKUP(F2884, 'Report Output'!$A$5:$Y$370, 'Hourly Table'!D2884+2, 0)</f>
        <v>17.850000000000001</v>
      </c>
      <c r="I2884" s="10">
        <f>VLOOKUP(G2884,'PJM South (2018-2020)'!B$17528:C$26311,2,0)</f>
        <v>11.92</v>
      </c>
    </row>
    <row r="2885" spans="1:9" x14ac:dyDescent="0.25">
      <c r="A2885">
        <v>2020</v>
      </c>
      <c r="B2885">
        <v>4</v>
      </c>
      <c r="C2885">
        <v>30</v>
      </c>
      <c r="D2885">
        <v>3</v>
      </c>
      <c r="E2885">
        <v>5</v>
      </c>
      <c r="F2885" s="2">
        <f t="shared" si="45"/>
        <v>43951</v>
      </c>
      <c r="G2885" s="11">
        <v>43951.125</v>
      </c>
      <c r="H2885" s="9">
        <f>VLOOKUP(F2885, 'Report Output'!$A$5:$Y$370, 'Hourly Table'!D2885+2, 0)</f>
        <v>17.45</v>
      </c>
      <c r="I2885" s="10">
        <f>VLOOKUP(G2885,'PJM South (2018-2020)'!B$17528:C$26311,2,0)</f>
        <v>11.05</v>
      </c>
    </row>
    <row r="2886" spans="1:9" x14ac:dyDescent="0.25">
      <c r="A2886">
        <v>2020</v>
      </c>
      <c r="B2886">
        <v>4</v>
      </c>
      <c r="C2886">
        <v>30</v>
      </c>
      <c r="D2886">
        <v>4</v>
      </c>
      <c r="E2886">
        <v>5</v>
      </c>
      <c r="F2886" s="2">
        <f t="shared" si="45"/>
        <v>43951</v>
      </c>
      <c r="G2886" s="11">
        <v>43951.166666666664</v>
      </c>
      <c r="H2886" s="9">
        <f>VLOOKUP(F2886, 'Report Output'!$A$5:$Y$370, 'Hourly Table'!D2886+2, 0)</f>
        <v>17.79</v>
      </c>
      <c r="I2886" s="10">
        <f>VLOOKUP(G2886,'PJM South (2018-2020)'!B$17528:C$26311,2,0)</f>
        <v>9.8699999999999992</v>
      </c>
    </row>
    <row r="2887" spans="1:9" x14ac:dyDescent="0.25">
      <c r="A2887">
        <v>2020</v>
      </c>
      <c r="B2887">
        <v>4</v>
      </c>
      <c r="C2887">
        <v>30</v>
      </c>
      <c r="D2887">
        <v>5</v>
      </c>
      <c r="E2887">
        <v>5</v>
      </c>
      <c r="F2887" s="2">
        <f t="shared" si="45"/>
        <v>43951</v>
      </c>
      <c r="G2887" s="11">
        <v>43951.208333333336</v>
      </c>
      <c r="H2887" s="9">
        <f>VLOOKUP(F2887, 'Report Output'!$A$5:$Y$370, 'Hourly Table'!D2887+2, 0)</f>
        <v>18.670000000000002</v>
      </c>
      <c r="I2887" s="10">
        <f>VLOOKUP(G2887,'PJM South (2018-2020)'!B$17528:C$26311,2,0)</f>
        <v>11.92</v>
      </c>
    </row>
    <row r="2888" spans="1:9" x14ac:dyDescent="0.25">
      <c r="A2888">
        <v>2020</v>
      </c>
      <c r="B2888">
        <v>4</v>
      </c>
      <c r="C2888">
        <v>30</v>
      </c>
      <c r="D2888">
        <v>6</v>
      </c>
      <c r="E2888">
        <v>5</v>
      </c>
      <c r="F2888" s="2">
        <f t="shared" si="45"/>
        <v>43951</v>
      </c>
      <c r="G2888" s="11">
        <v>43951.25</v>
      </c>
      <c r="H2888" s="9">
        <f>VLOOKUP(F2888, 'Report Output'!$A$5:$Y$370, 'Hourly Table'!D2888+2, 0)</f>
        <v>19.03</v>
      </c>
      <c r="I2888" s="10">
        <f>VLOOKUP(G2888,'PJM South (2018-2020)'!B$17528:C$26311,2,0)</f>
        <v>11.91</v>
      </c>
    </row>
    <row r="2889" spans="1:9" x14ac:dyDescent="0.25">
      <c r="A2889">
        <v>2020</v>
      </c>
      <c r="B2889">
        <v>4</v>
      </c>
      <c r="C2889">
        <v>30</v>
      </c>
      <c r="D2889">
        <v>7</v>
      </c>
      <c r="E2889">
        <v>5</v>
      </c>
      <c r="F2889" s="2">
        <f t="shared" si="45"/>
        <v>43951</v>
      </c>
      <c r="G2889" s="11">
        <v>43951.291666666664</v>
      </c>
      <c r="H2889" s="9">
        <f>VLOOKUP(F2889, 'Report Output'!$A$5:$Y$370, 'Hourly Table'!D2889+2, 0)</f>
        <v>19.32</v>
      </c>
      <c r="I2889" s="10">
        <f>VLOOKUP(G2889,'PJM South (2018-2020)'!B$17528:C$26311,2,0)</f>
        <v>11.34</v>
      </c>
    </row>
    <row r="2890" spans="1:9" x14ac:dyDescent="0.25">
      <c r="A2890">
        <v>2020</v>
      </c>
      <c r="B2890">
        <v>4</v>
      </c>
      <c r="C2890">
        <v>30</v>
      </c>
      <c r="D2890">
        <v>8</v>
      </c>
      <c r="E2890">
        <v>5</v>
      </c>
      <c r="F2890" s="2">
        <f t="shared" si="45"/>
        <v>43951</v>
      </c>
      <c r="G2890" s="11">
        <v>43951.333333333336</v>
      </c>
      <c r="H2890" s="9">
        <f>VLOOKUP(F2890, 'Report Output'!$A$5:$Y$370, 'Hourly Table'!D2890+2, 0)</f>
        <v>19.29</v>
      </c>
      <c r="I2890" s="10">
        <f>VLOOKUP(G2890,'PJM South (2018-2020)'!B$17528:C$26311,2,0)</f>
        <v>13.59</v>
      </c>
    </row>
    <row r="2891" spans="1:9" x14ac:dyDescent="0.25">
      <c r="A2891">
        <v>2020</v>
      </c>
      <c r="B2891">
        <v>4</v>
      </c>
      <c r="C2891">
        <v>30</v>
      </c>
      <c r="D2891">
        <v>9</v>
      </c>
      <c r="E2891">
        <v>5</v>
      </c>
      <c r="F2891" s="2">
        <f t="shared" si="45"/>
        <v>43951</v>
      </c>
      <c r="G2891" s="11">
        <v>43951.375</v>
      </c>
      <c r="H2891" s="9">
        <f>VLOOKUP(F2891, 'Report Output'!$A$5:$Y$370, 'Hourly Table'!D2891+2, 0)</f>
        <v>18.93</v>
      </c>
      <c r="I2891" s="10">
        <f>VLOOKUP(G2891,'PJM South (2018-2020)'!B$17528:C$26311,2,0)</f>
        <v>16.23</v>
      </c>
    </row>
    <row r="2892" spans="1:9" x14ac:dyDescent="0.25">
      <c r="A2892">
        <v>2020</v>
      </c>
      <c r="B2892">
        <v>4</v>
      </c>
      <c r="C2892">
        <v>30</v>
      </c>
      <c r="D2892">
        <v>10</v>
      </c>
      <c r="E2892">
        <v>5</v>
      </c>
      <c r="F2892" s="2">
        <f t="shared" si="45"/>
        <v>43951</v>
      </c>
      <c r="G2892" s="11">
        <v>43951.416666666664</v>
      </c>
      <c r="H2892" s="9">
        <f>VLOOKUP(F2892, 'Report Output'!$A$5:$Y$370, 'Hourly Table'!D2892+2, 0)</f>
        <v>19.11</v>
      </c>
      <c r="I2892" s="10">
        <f>VLOOKUP(G2892,'PJM South (2018-2020)'!B$17528:C$26311,2,0)</f>
        <v>15.06</v>
      </c>
    </row>
    <row r="2893" spans="1:9" x14ac:dyDescent="0.25">
      <c r="A2893">
        <v>2020</v>
      </c>
      <c r="B2893">
        <v>4</v>
      </c>
      <c r="C2893">
        <v>30</v>
      </c>
      <c r="D2893">
        <v>11</v>
      </c>
      <c r="E2893">
        <v>5</v>
      </c>
      <c r="F2893" s="2">
        <f t="shared" si="45"/>
        <v>43951</v>
      </c>
      <c r="G2893" s="11">
        <v>43951.458333333336</v>
      </c>
      <c r="H2893" s="9">
        <f>VLOOKUP(F2893, 'Report Output'!$A$5:$Y$370, 'Hourly Table'!D2893+2, 0)</f>
        <v>19.149999999999999</v>
      </c>
      <c r="I2893" s="10">
        <f>VLOOKUP(G2893,'PJM South (2018-2020)'!B$17528:C$26311,2,0)</f>
        <v>14.02</v>
      </c>
    </row>
    <row r="2894" spans="1:9" x14ac:dyDescent="0.25">
      <c r="A2894">
        <v>2020</v>
      </c>
      <c r="B2894">
        <v>4</v>
      </c>
      <c r="C2894">
        <v>30</v>
      </c>
      <c r="D2894">
        <v>12</v>
      </c>
      <c r="E2894">
        <v>5</v>
      </c>
      <c r="F2894" s="2">
        <f t="shared" si="45"/>
        <v>43951</v>
      </c>
      <c r="G2894" s="11">
        <v>43951.5</v>
      </c>
      <c r="H2894" s="9">
        <f>VLOOKUP(F2894, 'Report Output'!$A$5:$Y$370, 'Hourly Table'!D2894+2, 0)</f>
        <v>19.170000000000002</v>
      </c>
      <c r="I2894" s="10">
        <f>VLOOKUP(G2894,'PJM South (2018-2020)'!B$17528:C$26311,2,0)</f>
        <v>167.58</v>
      </c>
    </row>
    <row r="2895" spans="1:9" x14ac:dyDescent="0.25">
      <c r="A2895">
        <v>2020</v>
      </c>
      <c r="B2895">
        <v>4</v>
      </c>
      <c r="C2895">
        <v>30</v>
      </c>
      <c r="D2895">
        <v>13</v>
      </c>
      <c r="E2895">
        <v>5</v>
      </c>
      <c r="F2895" s="2">
        <f t="shared" si="45"/>
        <v>43951</v>
      </c>
      <c r="G2895" s="11">
        <v>43951.541666666664</v>
      </c>
      <c r="H2895" s="9">
        <f>VLOOKUP(F2895, 'Report Output'!$A$5:$Y$370, 'Hourly Table'!D2895+2, 0)</f>
        <v>19.100000000000001</v>
      </c>
      <c r="I2895" s="10">
        <f>VLOOKUP(G2895,'PJM South (2018-2020)'!B$17528:C$26311,2,0)</f>
        <v>15.47</v>
      </c>
    </row>
    <row r="2896" spans="1:9" x14ac:dyDescent="0.25">
      <c r="A2896">
        <v>2020</v>
      </c>
      <c r="B2896">
        <v>4</v>
      </c>
      <c r="C2896">
        <v>30</v>
      </c>
      <c r="D2896">
        <v>14</v>
      </c>
      <c r="E2896">
        <v>5</v>
      </c>
      <c r="F2896" s="2">
        <f t="shared" si="45"/>
        <v>43951</v>
      </c>
      <c r="G2896" s="11">
        <v>43951.583333333336</v>
      </c>
      <c r="H2896" s="9">
        <f>VLOOKUP(F2896, 'Report Output'!$A$5:$Y$370, 'Hourly Table'!D2896+2, 0)</f>
        <v>18.760000000000002</v>
      </c>
      <c r="I2896" s="10">
        <f>VLOOKUP(G2896,'PJM South (2018-2020)'!B$17528:C$26311,2,0)</f>
        <v>16.78</v>
      </c>
    </row>
    <row r="2897" spans="1:9" x14ac:dyDescent="0.25">
      <c r="A2897">
        <v>2020</v>
      </c>
      <c r="B2897">
        <v>4</v>
      </c>
      <c r="C2897">
        <v>30</v>
      </c>
      <c r="D2897">
        <v>15</v>
      </c>
      <c r="E2897">
        <v>5</v>
      </c>
      <c r="F2897" s="2">
        <f t="shared" si="45"/>
        <v>43951</v>
      </c>
      <c r="G2897" s="11">
        <v>43951.625</v>
      </c>
      <c r="H2897" s="9">
        <f>VLOOKUP(F2897, 'Report Output'!$A$5:$Y$370, 'Hourly Table'!D2897+2, 0)</f>
        <v>18.53</v>
      </c>
      <c r="I2897" s="10">
        <f>VLOOKUP(G2897,'PJM South (2018-2020)'!B$17528:C$26311,2,0)</f>
        <v>14.31</v>
      </c>
    </row>
    <row r="2898" spans="1:9" x14ac:dyDescent="0.25">
      <c r="A2898">
        <v>2020</v>
      </c>
      <c r="B2898">
        <v>4</v>
      </c>
      <c r="C2898">
        <v>30</v>
      </c>
      <c r="D2898">
        <v>16</v>
      </c>
      <c r="E2898">
        <v>5</v>
      </c>
      <c r="F2898" s="2">
        <f t="shared" si="45"/>
        <v>43951</v>
      </c>
      <c r="G2898" s="11">
        <v>43951.666666666664</v>
      </c>
      <c r="H2898" s="9">
        <f>VLOOKUP(F2898, 'Report Output'!$A$5:$Y$370, 'Hourly Table'!D2898+2, 0)</f>
        <v>18.45</v>
      </c>
      <c r="I2898" s="10">
        <f>VLOOKUP(G2898,'PJM South (2018-2020)'!B$17528:C$26311,2,0)</f>
        <v>15.46</v>
      </c>
    </row>
    <row r="2899" spans="1:9" x14ac:dyDescent="0.25">
      <c r="A2899">
        <v>2020</v>
      </c>
      <c r="B2899">
        <v>4</v>
      </c>
      <c r="C2899">
        <v>30</v>
      </c>
      <c r="D2899">
        <v>17</v>
      </c>
      <c r="E2899">
        <v>5</v>
      </c>
      <c r="F2899" s="2">
        <f t="shared" si="45"/>
        <v>43951</v>
      </c>
      <c r="G2899" s="11">
        <v>43951.708333333336</v>
      </c>
      <c r="H2899" s="9">
        <f>VLOOKUP(F2899, 'Report Output'!$A$5:$Y$370, 'Hourly Table'!D2899+2, 0)</f>
        <v>18.7</v>
      </c>
      <c r="I2899" s="10">
        <f>VLOOKUP(G2899,'PJM South (2018-2020)'!B$17528:C$26311,2,0)</f>
        <v>18.34</v>
      </c>
    </row>
    <row r="2900" spans="1:9" x14ac:dyDescent="0.25">
      <c r="A2900">
        <v>2020</v>
      </c>
      <c r="B2900">
        <v>4</v>
      </c>
      <c r="C2900">
        <v>30</v>
      </c>
      <c r="D2900">
        <v>18</v>
      </c>
      <c r="E2900">
        <v>5</v>
      </c>
      <c r="F2900" s="2">
        <f t="shared" si="45"/>
        <v>43951</v>
      </c>
      <c r="G2900" s="11">
        <v>43951.75</v>
      </c>
      <c r="H2900" s="9">
        <f>VLOOKUP(F2900, 'Report Output'!$A$5:$Y$370, 'Hourly Table'!D2900+2, 0)</f>
        <v>18.66</v>
      </c>
      <c r="I2900" s="10">
        <f>VLOOKUP(G2900,'PJM South (2018-2020)'!B$17528:C$26311,2,0)</f>
        <v>17.510000000000002</v>
      </c>
    </row>
    <row r="2901" spans="1:9" x14ac:dyDescent="0.25">
      <c r="A2901">
        <v>2020</v>
      </c>
      <c r="B2901">
        <v>4</v>
      </c>
      <c r="C2901">
        <v>30</v>
      </c>
      <c r="D2901">
        <v>19</v>
      </c>
      <c r="E2901">
        <v>5</v>
      </c>
      <c r="F2901" s="2">
        <f t="shared" si="45"/>
        <v>43951</v>
      </c>
      <c r="G2901" s="11">
        <v>43951.791666666664</v>
      </c>
      <c r="H2901" s="9">
        <f>VLOOKUP(F2901, 'Report Output'!$A$5:$Y$370, 'Hourly Table'!D2901+2, 0)</f>
        <v>18.84</v>
      </c>
      <c r="I2901" s="10">
        <f>VLOOKUP(G2901,'PJM South (2018-2020)'!B$17528:C$26311,2,0)</f>
        <v>17.829999999999998</v>
      </c>
    </row>
    <row r="2902" spans="1:9" x14ac:dyDescent="0.25">
      <c r="A2902">
        <v>2020</v>
      </c>
      <c r="B2902">
        <v>4</v>
      </c>
      <c r="C2902">
        <v>30</v>
      </c>
      <c r="D2902">
        <v>20</v>
      </c>
      <c r="E2902">
        <v>5</v>
      </c>
      <c r="F2902" s="2">
        <f t="shared" si="45"/>
        <v>43951</v>
      </c>
      <c r="G2902" s="11">
        <v>43951.833333333336</v>
      </c>
      <c r="H2902" s="9">
        <f>VLOOKUP(F2902, 'Report Output'!$A$5:$Y$370, 'Hourly Table'!D2902+2, 0)</f>
        <v>18.829999999999998</v>
      </c>
      <c r="I2902" s="10">
        <f>VLOOKUP(G2902,'PJM South (2018-2020)'!B$17528:C$26311,2,0)</f>
        <v>38.479999999999997</v>
      </c>
    </row>
    <row r="2903" spans="1:9" x14ac:dyDescent="0.25">
      <c r="A2903">
        <v>2020</v>
      </c>
      <c r="B2903">
        <v>4</v>
      </c>
      <c r="C2903">
        <v>30</v>
      </c>
      <c r="D2903">
        <v>21</v>
      </c>
      <c r="E2903">
        <v>5</v>
      </c>
      <c r="F2903" s="2">
        <f t="shared" si="45"/>
        <v>43951</v>
      </c>
      <c r="G2903" s="11">
        <v>43951.875</v>
      </c>
      <c r="H2903" s="9">
        <f>VLOOKUP(F2903, 'Report Output'!$A$5:$Y$370, 'Hourly Table'!D2903+2, 0)</f>
        <v>18.61</v>
      </c>
      <c r="I2903" s="10">
        <f>VLOOKUP(G2903,'PJM South (2018-2020)'!B$17528:C$26311,2,0)</f>
        <v>27.6</v>
      </c>
    </row>
    <row r="2904" spans="1:9" x14ac:dyDescent="0.25">
      <c r="A2904">
        <v>2020</v>
      </c>
      <c r="B2904">
        <v>4</v>
      </c>
      <c r="C2904">
        <v>30</v>
      </c>
      <c r="D2904">
        <v>22</v>
      </c>
      <c r="E2904">
        <v>5</v>
      </c>
      <c r="F2904" s="2">
        <f t="shared" si="45"/>
        <v>43951</v>
      </c>
      <c r="G2904" s="11">
        <v>43951.916666666664</v>
      </c>
      <c r="H2904" s="9">
        <f>VLOOKUP(F2904, 'Report Output'!$A$5:$Y$370, 'Hourly Table'!D2904+2, 0)</f>
        <v>18.13</v>
      </c>
      <c r="I2904" s="10">
        <f>VLOOKUP(G2904,'PJM South (2018-2020)'!B$17528:C$26311,2,0)</f>
        <v>21.02</v>
      </c>
    </row>
    <row r="2905" spans="1:9" x14ac:dyDescent="0.25">
      <c r="A2905">
        <v>2020</v>
      </c>
      <c r="B2905">
        <v>4</v>
      </c>
      <c r="C2905">
        <v>30</v>
      </c>
      <c r="D2905">
        <v>23</v>
      </c>
      <c r="E2905">
        <v>5</v>
      </c>
      <c r="F2905" s="2">
        <f t="shared" si="45"/>
        <v>43951</v>
      </c>
      <c r="G2905" s="11">
        <v>43951.958333333336</v>
      </c>
      <c r="H2905" s="9">
        <f>VLOOKUP(F2905, 'Report Output'!$A$5:$Y$370, 'Hourly Table'!D2905+2, 0)</f>
        <v>17.489999999999998</v>
      </c>
      <c r="I2905" s="10">
        <f>VLOOKUP(G2905,'PJM South (2018-2020)'!B$17528:C$26311,2,0)</f>
        <v>18.13</v>
      </c>
    </row>
    <row r="2906" spans="1:9" x14ac:dyDescent="0.25">
      <c r="A2906">
        <v>2020</v>
      </c>
      <c r="B2906">
        <v>5</v>
      </c>
      <c r="C2906">
        <v>1</v>
      </c>
      <c r="D2906">
        <v>0</v>
      </c>
      <c r="E2906">
        <v>6</v>
      </c>
      <c r="F2906" s="2">
        <f t="shared" si="45"/>
        <v>43952</v>
      </c>
      <c r="G2906" s="11">
        <v>43952</v>
      </c>
      <c r="H2906" s="9">
        <f>VLOOKUP(F2906, 'Report Output'!$A$5:$Y$370, 'Hourly Table'!D2906+2, 0)</f>
        <v>17.149999999999999</v>
      </c>
      <c r="I2906" s="10">
        <f>VLOOKUP(G2906,'PJM South (2018-2020)'!B$17528:C$26311,2,0)</f>
        <v>17.34</v>
      </c>
    </row>
    <row r="2907" spans="1:9" x14ac:dyDescent="0.25">
      <c r="A2907">
        <v>2020</v>
      </c>
      <c r="B2907">
        <v>5</v>
      </c>
      <c r="C2907">
        <v>1</v>
      </c>
      <c r="D2907">
        <v>1</v>
      </c>
      <c r="E2907">
        <v>6</v>
      </c>
      <c r="F2907" s="2">
        <f t="shared" si="45"/>
        <v>43952</v>
      </c>
      <c r="G2907" s="11">
        <v>43952.041666666664</v>
      </c>
      <c r="H2907" s="9">
        <f>VLOOKUP(F2907, 'Report Output'!$A$5:$Y$370, 'Hourly Table'!D2907+2, 0)</f>
        <v>15.66</v>
      </c>
      <c r="I2907" s="10">
        <f>VLOOKUP(G2907,'PJM South (2018-2020)'!B$17528:C$26311,2,0)</f>
        <v>16.86</v>
      </c>
    </row>
    <row r="2908" spans="1:9" x14ac:dyDescent="0.25">
      <c r="A2908">
        <v>2020</v>
      </c>
      <c r="B2908">
        <v>5</v>
      </c>
      <c r="C2908">
        <v>1</v>
      </c>
      <c r="D2908">
        <v>2</v>
      </c>
      <c r="E2908">
        <v>6</v>
      </c>
      <c r="F2908" s="2">
        <f t="shared" si="45"/>
        <v>43952</v>
      </c>
      <c r="G2908" s="11">
        <v>43952.083333333336</v>
      </c>
      <c r="H2908" s="9">
        <f>VLOOKUP(F2908, 'Report Output'!$A$5:$Y$370, 'Hourly Table'!D2908+2, 0)</f>
        <v>12.56</v>
      </c>
      <c r="I2908" s="10">
        <f>VLOOKUP(G2908,'PJM South (2018-2020)'!B$17528:C$26311,2,0)</f>
        <v>15.64</v>
      </c>
    </row>
    <row r="2909" spans="1:9" x14ac:dyDescent="0.25">
      <c r="A2909">
        <v>2020</v>
      </c>
      <c r="B2909">
        <v>5</v>
      </c>
      <c r="C2909">
        <v>1</v>
      </c>
      <c r="D2909">
        <v>3</v>
      </c>
      <c r="E2909">
        <v>6</v>
      </c>
      <c r="F2909" s="2">
        <f t="shared" si="45"/>
        <v>43952</v>
      </c>
      <c r="G2909" s="11">
        <v>43952.125</v>
      </c>
      <c r="H2909" s="9">
        <f>VLOOKUP(F2909, 'Report Output'!$A$5:$Y$370, 'Hourly Table'!D2909+2, 0)</f>
        <v>9.83</v>
      </c>
      <c r="I2909" s="10">
        <f>VLOOKUP(G2909,'PJM South (2018-2020)'!B$17528:C$26311,2,0)</f>
        <v>15.44</v>
      </c>
    </row>
    <row r="2910" spans="1:9" x14ac:dyDescent="0.25">
      <c r="A2910">
        <v>2020</v>
      </c>
      <c r="B2910">
        <v>5</v>
      </c>
      <c r="C2910">
        <v>1</v>
      </c>
      <c r="D2910">
        <v>4</v>
      </c>
      <c r="E2910">
        <v>6</v>
      </c>
      <c r="F2910" s="2">
        <f t="shared" si="45"/>
        <v>43952</v>
      </c>
      <c r="G2910" s="11">
        <v>43952.166666666664</v>
      </c>
      <c r="H2910" s="9">
        <f>VLOOKUP(F2910, 'Report Output'!$A$5:$Y$370, 'Hourly Table'!D2910+2, 0)</f>
        <v>15.57</v>
      </c>
      <c r="I2910" s="10">
        <f>VLOOKUP(G2910,'PJM South (2018-2020)'!B$17528:C$26311,2,0)</f>
        <v>15.35</v>
      </c>
    </row>
    <row r="2911" spans="1:9" x14ac:dyDescent="0.25">
      <c r="A2911">
        <v>2020</v>
      </c>
      <c r="B2911">
        <v>5</v>
      </c>
      <c r="C2911">
        <v>1</v>
      </c>
      <c r="D2911">
        <v>5</v>
      </c>
      <c r="E2911">
        <v>6</v>
      </c>
      <c r="F2911" s="2">
        <f t="shared" si="45"/>
        <v>43952</v>
      </c>
      <c r="G2911" s="11">
        <v>43952.208333333336</v>
      </c>
      <c r="H2911" s="9">
        <f>VLOOKUP(F2911, 'Report Output'!$A$5:$Y$370, 'Hourly Table'!D2911+2, 0)</f>
        <v>17.73</v>
      </c>
      <c r="I2911" s="10">
        <f>VLOOKUP(G2911,'PJM South (2018-2020)'!B$17528:C$26311,2,0)</f>
        <v>20.350000000000001</v>
      </c>
    </row>
    <row r="2912" spans="1:9" x14ac:dyDescent="0.25">
      <c r="A2912">
        <v>2020</v>
      </c>
      <c r="B2912">
        <v>5</v>
      </c>
      <c r="C2912">
        <v>1</v>
      </c>
      <c r="D2912">
        <v>6</v>
      </c>
      <c r="E2912">
        <v>6</v>
      </c>
      <c r="F2912" s="2">
        <f t="shared" si="45"/>
        <v>43952</v>
      </c>
      <c r="G2912" s="11">
        <v>43952.25</v>
      </c>
      <c r="H2912" s="9">
        <f>VLOOKUP(F2912, 'Report Output'!$A$5:$Y$370, 'Hourly Table'!D2912+2, 0)</f>
        <v>18.73</v>
      </c>
      <c r="I2912" s="10">
        <f>VLOOKUP(G2912,'PJM South (2018-2020)'!B$17528:C$26311,2,0)</f>
        <v>15.07</v>
      </c>
    </row>
    <row r="2913" spans="1:9" x14ac:dyDescent="0.25">
      <c r="A2913">
        <v>2020</v>
      </c>
      <c r="B2913">
        <v>5</v>
      </c>
      <c r="C2913">
        <v>1</v>
      </c>
      <c r="D2913">
        <v>7</v>
      </c>
      <c r="E2913">
        <v>6</v>
      </c>
      <c r="F2913" s="2">
        <f t="shared" si="45"/>
        <v>43952</v>
      </c>
      <c r="G2913" s="11">
        <v>43952.291666666664</v>
      </c>
      <c r="H2913" s="9">
        <f>VLOOKUP(F2913, 'Report Output'!$A$5:$Y$370, 'Hourly Table'!D2913+2, 0)</f>
        <v>19.079999999999998</v>
      </c>
      <c r="I2913" s="10">
        <f>VLOOKUP(G2913,'PJM South (2018-2020)'!B$17528:C$26311,2,0)</f>
        <v>16.899999999999999</v>
      </c>
    </row>
    <row r="2914" spans="1:9" x14ac:dyDescent="0.25">
      <c r="A2914">
        <v>2020</v>
      </c>
      <c r="B2914">
        <v>5</v>
      </c>
      <c r="C2914">
        <v>1</v>
      </c>
      <c r="D2914">
        <v>8</v>
      </c>
      <c r="E2914">
        <v>6</v>
      </c>
      <c r="F2914" s="2">
        <f t="shared" si="45"/>
        <v>43952</v>
      </c>
      <c r="G2914" s="11">
        <v>43952.333333333336</v>
      </c>
      <c r="H2914" s="9">
        <f>VLOOKUP(F2914, 'Report Output'!$A$5:$Y$370, 'Hourly Table'!D2914+2, 0)</f>
        <v>19.05</v>
      </c>
      <c r="I2914" s="10">
        <f>VLOOKUP(G2914,'PJM South (2018-2020)'!B$17528:C$26311,2,0)</f>
        <v>22.74</v>
      </c>
    </row>
    <row r="2915" spans="1:9" x14ac:dyDescent="0.25">
      <c r="A2915">
        <v>2020</v>
      </c>
      <c r="B2915">
        <v>5</v>
      </c>
      <c r="C2915">
        <v>1</v>
      </c>
      <c r="D2915">
        <v>9</v>
      </c>
      <c r="E2915">
        <v>6</v>
      </c>
      <c r="F2915" s="2">
        <f t="shared" si="45"/>
        <v>43952</v>
      </c>
      <c r="G2915" s="11">
        <v>43952.375</v>
      </c>
      <c r="H2915" s="9">
        <f>VLOOKUP(F2915, 'Report Output'!$A$5:$Y$370, 'Hourly Table'!D2915+2, 0)</f>
        <v>18.93</v>
      </c>
      <c r="I2915" s="10">
        <f>VLOOKUP(G2915,'PJM South (2018-2020)'!B$17528:C$26311,2,0)</f>
        <v>18.07</v>
      </c>
    </row>
    <row r="2916" spans="1:9" x14ac:dyDescent="0.25">
      <c r="A2916">
        <v>2020</v>
      </c>
      <c r="B2916">
        <v>5</v>
      </c>
      <c r="C2916">
        <v>1</v>
      </c>
      <c r="D2916">
        <v>10</v>
      </c>
      <c r="E2916">
        <v>6</v>
      </c>
      <c r="F2916" s="2">
        <f t="shared" si="45"/>
        <v>43952</v>
      </c>
      <c r="G2916" s="11">
        <v>43952.416666666664</v>
      </c>
      <c r="H2916" s="9">
        <f>VLOOKUP(F2916, 'Report Output'!$A$5:$Y$370, 'Hourly Table'!D2916+2, 0)</f>
        <v>18.850000000000001</v>
      </c>
      <c r="I2916" s="10">
        <f>VLOOKUP(G2916,'PJM South (2018-2020)'!B$17528:C$26311,2,0)</f>
        <v>22.14</v>
      </c>
    </row>
    <row r="2917" spans="1:9" x14ac:dyDescent="0.25">
      <c r="A2917">
        <v>2020</v>
      </c>
      <c r="B2917">
        <v>5</v>
      </c>
      <c r="C2917">
        <v>1</v>
      </c>
      <c r="D2917">
        <v>11</v>
      </c>
      <c r="E2917">
        <v>6</v>
      </c>
      <c r="F2917" s="2">
        <f t="shared" si="45"/>
        <v>43952</v>
      </c>
      <c r="G2917" s="11">
        <v>43952.458333333336</v>
      </c>
      <c r="H2917" s="9">
        <f>VLOOKUP(F2917, 'Report Output'!$A$5:$Y$370, 'Hourly Table'!D2917+2, 0)</f>
        <v>18.72</v>
      </c>
      <c r="I2917" s="10">
        <f>VLOOKUP(G2917,'PJM South (2018-2020)'!B$17528:C$26311,2,0)</f>
        <v>37.44</v>
      </c>
    </row>
    <row r="2918" spans="1:9" x14ac:dyDescent="0.25">
      <c r="A2918">
        <v>2020</v>
      </c>
      <c r="B2918">
        <v>5</v>
      </c>
      <c r="C2918">
        <v>1</v>
      </c>
      <c r="D2918">
        <v>12</v>
      </c>
      <c r="E2918">
        <v>6</v>
      </c>
      <c r="F2918" s="2">
        <f t="shared" si="45"/>
        <v>43952</v>
      </c>
      <c r="G2918" s="11">
        <v>43952.5</v>
      </c>
      <c r="H2918" s="9">
        <f>VLOOKUP(F2918, 'Report Output'!$A$5:$Y$370, 'Hourly Table'!D2918+2, 0)</f>
        <v>18.62</v>
      </c>
      <c r="I2918" s="10">
        <f>VLOOKUP(G2918,'PJM South (2018-2020)'!B$17528:C$26311,2,0)</f>
        <v>19.8</v>
      </c>
    </row>
    <row r="2919" spans="1:9" x14ac:dyDescent="0.25">
      <c r="A2919">
        <v>2020</v>
      </c>
      <c r="B2919">
        <v>5</v>
      </c>
      <c r="C2919">
        <v>1</v>
      </c>
      <c r="D2919">
        <v>13</v>
      </c>
      <c r="E2919">
        <v>6</v>
      </c>
      <c r="F2919" s="2">
        <f t="shared" si="45"/>
        <v>43952</v>
      </c>
      <c r="G2919" s="11">
        <v>43952.541666666664</v>
      </c>
      <c r="H2919" s="9">
        <f>VLOOKUP(F2919, 'Report Output'!$A$5:$Y$370, 'Hourly Table'!D2919+2, 0)</f>
        <v>18.329999999999998</v>
      </c>
      <c r="I2919" s="10">
        <f>VLOOKUP(G2919,'PJM South (2018-2020)'!B$17528:C$26311,2,0)</f>
        <v>19.72</v>
      </c>
    </row>
    <row r="2920" spans="1:9" x14ac:dyDescent="0.25">
      <c r="A2920">
        <v>2020</v>
      </c>
      <c r="B2920">
        <v>5</v>
      </c>
      <c r="C2920">
        <v>1</v>
      </c>
      <c r="D2920">
        <v>14</v>
      </c>
      <c r="E2920">
        <v>6</v>
      </c>
      <c r="F2920" s="2">
        <f t="shared" si="45"/>
        <v>43952</v>
      </c>
      <c r="G2920" s="11">
        <v>43952.583333333336</v>
      </c>
      <c r="H2920" s="9">
        <f>VLOOKUP(F2920, 'Report Output'!$A$5:$Y$370, 'Hourly Table'!D2920+2, 0)</f>
        <v>18.22</v>
      </c>
      <c r="I2920" s="10">
        <f>VLOOKUP(G2920,'PJM South (2018-2020)'!B$17528:C$26311,2,0)</f>
        <v>16.82</v>
      </c>
    </row>
    <row r="2921" spans="1:9" x14ac:dyDescent="0.25">
      <c r="A2921">
        <v>2020</v>
      </c>
      <c r="B2921">
        <v>5</v>
      </c>
      <c r="C2921">
        <v>1</v>
      </c>
      <c r="D2921">
        <v>15</v>
      </c>
      <c r="E2921">
        <v>6</v>
      </c>
      <c r="F2921" s="2">
        <f t="shared" si="45"/>
        <v>43952</v>
      </c>
      <c r="G2921" s="11">
        <v>43952.625</v>
      </c>
      <c r="H2921" s="9">
        <f>VLOOKUP(F2921, 'Report Output'!$A$5:$Y$370, 'Hourly Table'!D2921+2, 0)</f>
        <v>18.079999999999998</v>
      </c>
      <c r="I2921" s="10">
        <f>VLOOKUP(G2921,'PJM South (2018-2020)'!B$17528:C$26311,2,0)</f>
        <v>16.32</v>
      </c>
    </row>
    <row r="2922" spans="1:9" x14ac:dyDescent="0.25">
      <c r="A2922">
        <v>2020</v>
      </c>
      <c r="B2922">
        <v>5</v>
      </c>
      <c r="C2922">
        <v>1</v>
      </c>
      <c r="D2922">
        <v>16</v>
      </c>
      <c r="E2922">
        <v>6</v>
      </c>
      <c r="F2922" s="2">
        <f t="shared" si="45"/>
        <v>43952</v>
      </c>
      <c r="G2922" s="11">
        <v>43952.666666666664</v>
      </c>
      <c r="H2922" s="9">
        <f>VLOOKUP(F2922, 'Report Output'!$A$5:$Y$370, 'Hourly Table'!D2922+2, 0)</f>
        <v>18.27</v>
      </c>
      <c r="I2922" s="10">
        <f>VLOOKUP(G2922,'PJM South (2018-2020)'!B$17528:C$26311,2,0)</f>
        <v>16.91</v>
      </c>
    </row>
    <row r="2923" spans="1:9" x14ac:dyDescent="0.25">
      <c r="A2923">
        <v>2020</v>
      </c>
      <c r="B2923">
        <v>5</v>
      </c>
      <c r="C2923">
        <v>1</v>
      </c>
      <c r="D2923">
        <v>17</v>
      </c>
      <c r="E2923">
        <v>6</v>
      </c>
      <c r="F2923" s="2">
        <f t="shared" si="45"/>
        <v>43952</v>
      </c>
      <c r="G2923" s="11">
        <v>43952.708333333336</v>
      </c>
      <c r="H2923" s="9">
        <f>VLOOKUP(F2923, 'Report Output'!$A$5:$Y$370, 'Hourly Table'!D2923+2, 0)</f>
        <v>18.75</v>
      </c>
      <c r="I2923" s="10">
        <f>VLOOKUP(G2923,'PJM South (2018-2020)'!B$17528:C$26311,2,0)</f>
        <v>17.71</v>
      </c>
    </row>
    <row r="2924" spans="1:9" x14ac:dyDescent="0.25">
      <c r="A2924">
        <v>2020</v>
      </c>
      <c r="B2924">
        <v>5</v>
      </c>
      <c r="C2924">
        <v>1</v>
      </c>
      <c r="D2924">
        <v>18</v>
      </c>
      <c r="E2924">
        <v>6</v>
      </c>
      <c r="F2924" s="2">
        <f t="shared" si="45"/>
        <v>43952</v>
      </c>
      <c r="G2924" s="11">
        <v>43952.75</v>
      </c>
      <c r="H2924" s="9">
        <f>VLOOKUP(F2924, 'Report Output'!$A$5:$Y$370, 'Hourly Table'!D2924+2, 0)</f>
        <v>18.59</v>
      </c>
      <c r="I2924" s="10">
        <f>VLOOKUP(G2924,'PJM South (2018-2020)'!B$17528:C$26311,2,0)</f>
        <v>17.04</v>
      </c>
    </row>
    <row r="2925" spans="1:9" x14ac:dyDescent="0.25">
      <c r="A2925">
        <v>2020</v>
      </c>
      <c r="B2925">
        <v>5</v>
      </c>
      <c r="C2925">
        <v>1</v>
      </c>
      <c r="D2925">
        <v>19</v>
      </c>
      <c r="E2925">
        <v>6</v>
      </c>
      <c r="F2925" s="2">
        <f t="shared" si="45"/>
        <v>43952</v>
      </c>
      <c r="G2925" s="11">
        <v>43952.791666666664</v>
      </c>
      <c r="H2925" s="9">
        <f>VLOOKUP(F2925, 'Report Output'!$A$5:$Y$370, 'Hourly Table'!D2925+2, 0)</f>
        <v>18.489999999999998</v>
      </c>
      <c r="I2925" s="10">
        <f>VLOOKUP(G2925,'PJM South (2018-2020)'!B$17528:C$26311,2,0)</f>
        <v>17.690000000000001</v>
      </c>
    </row>
    <row r="2926" spans="1:9" x14ac:dyDescent="0.25">
      <c r="A2926">
        <v>2020</v>
      </c>
      <c r="B2926">
        <v>5</v>
      </c>
      <c r="C2926">
        <v>1</v>
      </c>
      <c r="D2926">
        <v>20</v>
      </c>
      <c r="E2926">
        <v>6</v>
      </c>
      <c r="F2926" s="2">
        <f t="shared" si="45"/>
        <v>43952</v>
      </c>
      <c r="G2926" s="11">
        <v>43952.833333333336</v>
      </c>
      <c r="H2926" s="9">
        <f>VLOOKUP(F2926, 'Report Output'!$A$5:$Y$370, 'Hourly Table'!D2926+2, 0)</f>
        <v>19.16</v>
      </c>
      <c r="I2926" s="10">
        <f>VLOOKUP(G2926,'PJM South (2018-2020)'!B$17528:C$26311,2,0)</f>
        <v>28.18</v>
      </c>
    </row>
    <row r="2927" spans="1:9" x14ac:dyDescent="0.25">
      <c r="A2927">
        <v>2020</v>
      </c>
      <c r="B2927">
        <v>5</v>
      </c>
      <c r="C2927">
        <v>1</v>
      </c>
      <c r="D2927">
        <v>21</v>
      </c>
      <c r="E2927">
        <v>6</v>
      </c>
      <c r="F2927" s="2">
        <f t="shared" si="45"/>
        <v>43952</v>
      </c>
      <c r="G2927" s="11">
        <v>43952.875</v>
      </c>
      <c r="H2927" s="9">
        <f>VLOOKUP(F2927, 'Report Output'!$A$5:$Y$370, 'Hourly Table'!D2927+2, 0)</f>
        <v>18.510000000000002</v>
      </c>
      <c r="I2927" s="10">
        <f>VLOOKUP(G2927,'PJM South (2018-2020)'!B$17528:C$26311,2,0)</f>
        <v>18.88</v>
      </c>
    </row>
    <row r="2928" spans="1:9" x14ac:dyDescent="0.25">
      <c r="A2928">
        <v>2020</v>
      </c>
      <c r="B2928">
        <v>5</v>
      </c>
      <c r="C2928">
        <v>1</v>
      </c>
      <c r="D2928">
        <v>22</v>
      </c>
      <c r="E2928">
        <v>6</v>
      </c>
      <c r="F2928" s="2">
        <f t="shared" si="45"/>
        <v>43952</v>
      </c>
      <c r="G2928" s="11">
        <v>43952.916666666664</v>
      </c>
      <c r="H2928" s="9">
        <f>VLOOKUP(F2928, 'Report Output'!$A$5:$Y$370, 'Hourly Table'!D2928+2, 0)</f>
        <v>17.690000000000001</v>
      </c>
      <c r="I2928" s="10">
        <f>VLOOKUP(G2928,'PJM South (2018-2020)'!B$17528:C$26311,2,0)</f>
        <v>15.19</v>
      </c>
    </row>
    <row r="2929" spans="1:9" x14ac:dyDescent="0.25">
      <c r="A2929">
        <v>2020</v>
      </c>
      <c r="B2929">
        <v>5</v>
      </c>
      <c r="C2929">
        <v>1</v>
      </c>
      <c r="D2929">
        <v>23</v>
      </c>
      <c r="E2929">
        <v>6</v>
      </c>
      <c r="F2929" s="2">
        <f t="shared" si="45"/>
        <v>43952</v>
      </c>
      <c r="G2929" s="11">
        <v>43952.958333333336</v>
      </c>
      <c r="H2929" s="9">
        <f>VLOOKUP(F2929, 'Report Output'!$A$5:$Y$370, 'Hourly Table'!D2929+2, 0)</f>
        <v>14.15</v>
      </c>
      <c r="I2929" s="10">
        <f>VLOOKUP(G2929,'PJM South (2018-2020)'!B$17528:C$26311,2,0)</f>
        <v>17.04</v>
      </c>
    </row>
    <row r="2930" spans="1:9" x14ac:dyDescent="0.25">
      <c r="A2930">
        <v>2020</v>
      </c>
      <c r="B2930">
        <v>5</v>
      </c>
      <c r="C2930">
        <v>2</v>
      </c>
      <c r="D2930">
        <v>0</v>
      </c>
      <c r="E2930">
        <v>7</v>
      </c>
      <c r="F2930" s="2">
        <f t="shared" si="45"/>
        <v>43953</v>
      </c>
      <c r="G2930" s="11">
        <v>43953</v>
      </c>
      <c r="H2930" s="9">
        <f>VLOOKUP(F2930, 'Report Output'!$A$5:$Y$370, 'Hourly Table'!D2930+2, 0)</f>
        <v>8.2799999999999994</v>
      </c>
      <c r="I2930" s="10">
        <f>VLOOKUP(G2930,'PJM South (2018-2020)'!B$17528:C$26311,2,0)</f>
        <v>14.67</v>
      </c>
    </row>
    <row r="2931" spans="1:9" x14ac:dyDescent="0.25">
      <c r="A2931">
        <v>2020</v>
      </c>
      <c r="B2931">
        <v>5</v>
      </c>
      <c r="C2931">
        <v>2</v>
      </c>
      <c r="D2931">
        <v>1</v>
      </c>
      <c r="E2931">
        <v>7</v>
      </c>
      <c r="F2931" s="2">
        <f t="shared" si="45"/>
        <v>43953</v>
      </c>
      <c r="G2931" s="11">
        <v>43953.041666666664</v>
      </c>
      <c r="H2931" s="9">
        <f>VLOOKUP(F2931, 'Report Output'!$A$5:$Y$370, 'Hourly Table'!D2931+2, 0)</f>
        <v>8.6999999999999993</v>
      </c>
      <c r="I2931" s="10">
        <f>VLOOKUP(G2931,'PJM South (2018-2020)'!B$17528:C$26311,2,0)</f>
        <v>13.56</v>
      </c>
    </row>
    <row r="2932" spans="1:9" x14ac:dyDescent="0.25">
      <c r="A2932">
        <v>2020</v>
      </c>
      <c r="B2932">
        <v>5</v>
      </c>
      <c r="C2932">
        <v>2</v>
      </c>
      <c r="D2932">
        <v>2</v>
      </c>
      <c r="E2932">
        <v>7</v>
      </c>
      <c r="F2932" s="2">
        <f t="shared" si="45"/>
        <v>43953</v>
      </c>
      <c r="G2932" s="11">
        <v>43953.083333333336</v>
      </c>
      <c r="H2932" s="9">
        <f>VLOOKUP(F2932, 'Report Output'!$A$5:$Y$370, 'Hourly Table'!D2932+2, 0)</f>
        <v>8.31</v>
      </c>
      <c r="I2932" s="10">
        <f>VLOOKUP(G2932,'PJM South (2018-2020)'!B$17528:C$26311,2,0)</f>
        <v>14.16</v>
      </c>
    </row>
    <row r="2933" spans="1:9" x14ac:dyDescent="0.25">
      <c r="A2933">
        <v>2020</v>
      </c>
      <c r="B2933">
        <v>5</v>
      </c>
      <c r="C2933">
        <v>2</v>
      </c>
      <c r="D2933">
        <v>3</v>
      </c>
      <c r="E2933">
        <v>7</v>
      </c>
      <c r="F2933" s="2">
        <f t="shared" si="45"/>
        <v>43953</v>
      </c>
      <c r="G2933" s="11">
        <v>43953.125</v>
      </c>
      <c r="H2933" s="9">
        <f>VLOOKUP(F2933, 'Report Output'!$A$5:$Y$370, 'Hourly Table'!D2933+2, 0)</f>
        <v>8.14</v>
      </c>
      <c r="I2933" s="10">
        <f>VLOOKUP(G2933,'PJM South (2018-2020)'!B$17528:C$26311,2,0)</f>
        <v>14.07</v>
      </c>
    </row>
    <row r="2934" spans="1:9" x14ac:dyDescent="0.25">
      <c r="A2934">
        <v>2020</v>
      </c>
      <c r="B2934">
        <v>5</v>
      </c>
      <c r="C2934">
        <v>2</v>
      </c>
      <c r="D2934">
        <v>4</v>
      </c>
      <c r="E2934">
        <v>7</v>
      </c>
      <c r="F2934" s="2">
        <f t="shared" si="45"/>
        <v>43953</v>
      </c>
      <c r="G2934" s="11">
        <v>43953.166666666664</v>
      </c>
      <c r="H2934" s="9">
        <f>VLOOKUP(F2934, 'Report Output'!$A$5:$Y$370, 'Hourly Table'!D2934+2, 0)</f>
        <v>7.16</v>
      </c>
      <c r="I2934" s="10">
        <f>VLOOKUP(G2934,'PJM South (2018-2020)'!B$17528:C$26311,2,0)</f>
        <v>15.74</v>
      </c>
    </row>
    <row r="2935" spans="1:9" x14ac:dyDescent="0.25">
      <c r="A2935">
        <v>2020</v>
      </c>
      <c r="B2935">
        <v>5</v>
      </c>
      <c r="C2935">
        <v>2</v>
      </c>
      <c r="D2935">
        <v>5</v>
      </c>
      <c r="E2935">
        <v>7</v>
      </c>
      <c r="F2935" s="2">
        <f t="shared" si="45"/>
        <v>43953</v>
      </c>
      <c r="G2935" s="11">
        <v>43953.208333333336</v>
      </c>
      <c r="H2935" s="9">
        <f>VLOOKUP(F2935, 'Report Output'!$A$5:$Y$370, 'Hourly Table'!D2935+2, 0)</f>
        <v>7.69</v>
      </c>
      <c r="I2935" s="10">
        <f>VLOOKUP(G2935,'PJM South (2018-2020)'!B$17528:C$26311,2,0)</f>
        <v>16.93</v>
      </c>
    </row>
    <row r="2936" spans="1:9" x14ac:dyDescent="0.25">
      <c r="A2936">
        <v>2020</v>
      </c>
      <c r="B2936">
        <v>5</v>
      </c>
      <c r="C2936">
        <v>2</v>
      </c>
      <c r="D2936">
        <v>6</v>
      </c>
      <c r="E2936">
        <v>7</v>
      </c>
      <c r="F2936" s="2">
        <f t="shared" si="45"/>
        <v>43953</v>
      </c>
      <c r="G2936" s="11">
        <v>43953.25</v>
      </c>
      <c r="H2936" s="9">
        <f>VLOOKUP(F2936, 'Report Output'!$A$5:$Y$370, 'Hourly Table'!D2936+2, 0)</f>
        <v>7.98</v>
      </c>
      <c r="I2936" s="10">
        <f>VLOOKUP(G2936,'PJM South (2018-2020)'!B$17528:C$26311,2,0)</f>
        <v>13.48</v>
      </c>
    </row>
    <row r="2937" spans="1:9" x14ac:dyDescent="0.25">
      <c r="A2937">
        <v>2020</v>
      </c>
      <c r="B2937">
        <v>5</v>
      </c>
      <c r="C2937">
        <v>2</v>
      </c>
      <c r="D2937">
        <v>7</v>
      </c>
      <c r="E2937">
        <v>7</v>
      </c>
      <c r="F2937" s="2">
        <f t="shared" si="45"/>
        <v>43953</v>
      </c>
      <c r="G2937" s="11">
        <v>43953.291666666664</v>
      </c>
      <c r="H2937" s="9">
        <f>VLOOKUP(F2937, 'Report Output'!$A$5:$Y$370, 'Hourly Table'!D2937+2, 0)</f>
        <v>8.57</v>
      </c>
      <c r="I2937" s="10">
        <f>VLOOKUP(G2937,'PJM South (2018-2020)'!B$17528:C$26311,2,0)</f>
        <v>11.26</v>
      </c>
    </row>
    <row r="2938" spans="1:9" x14ac:dyDescent="0.25">
      <c r="A2938">
        <v>2020</v>
      </c>
      <c r="B2938">
        <v>5</v>
      </c>
      <c r="C2938">
        <v>2</v>
      </c>
      <c r="D2938">
        <v>8</v>
      </c>
      <c r="E2938">
        <v>7</v>
      </c>
      <c r="F2938" s="2">
        <f t="shared" si="45"/>
        <v>43953</v>
      </c>
      <c r="G2938" s="11">
        <v>43953.333333333336</v>
      </c>
      <c r="H2938" s="9">
        <f>VLOOKUP(F2938, 'Report Output'!$A$5:$Y$370, 'Hourly Table'!D2938+2, 0)</f>
        <v>11.92</v>
      </c>
      <c r="I2938" s="10">
        <f>VLOOKUP(G2938,'PJM South (2018-2020)'!B$17528:C$26311,2,0)</f>
        <v>11.49</v>
      </c>
    </row>
    <row r="2939" spans="1:9" x14ac:dyDescent="0.25">
      <c r="A2939">
        <v>2020</v>
      </c>
      <c r="B2939">
        <v>5</v>
      </c>
      <c r="C2939">
        <v>2</v>
      </c>
      <c r="D2939">
        <v>9</v>
      </c>
      <c r="E2939">
        <v>7</v>
      </c>
      <c r="F2939" s="2">
        <f t="shared" si="45"/>
        <v>43953</v>
      </c>
      <c r="G2939" s="11">
        <v>43953.375</v>
      </c>
      <c r="H2939" s="9">
        <f>VLOOKUP(F2939, 'Report Output'!$A$5:$Y$370, 'Hourly Table'!D2939+2, 0)</f>
        <v>17.22</v>
      </c>
      <c r="I2939" s="10">
        <f>VLOOKUP(G2939,'PJM South (2018-2020)'!B$17528:C$26311,2,0)</f>
        <v>11.91</v>
      </c>
    </row>
    <row r="2940" spans="1:9" x14ac:dyDescent="0.25">
      <c r="A2940">
        <v>2020</v>
      </c>
      <c r="B2940">
        <v>5</v>
      </c>
      <c r="C2940">
        <v>2</v>
      </c>
      <c r="D2940">
        <v>10</v>
      </c>
      <c r="E2940">
        <v>7</v>
      </c>
      <c r="F2940" s="2">
        <f t="shared" si="45"/>
        <v>43953</v>
      </c>
      <c r="G2940" s="11">
        <v>43953.416666666664</v>
      </c>
      <c r="H2940" s="9">
        <f>VLOOKUP(F2940, 'Report Output'!$A$5:$Y$370, 'Hourly Table'!D2940+2, 0)</f>
        <v>17.579999999999998</v>
      </c>
      <c r="I2940" s="10">
        <f>VLOOKUP(G2940,'PJM South (2018-2020)'!B$17528:C$26311,2,0)</f>
        <v>12.4</v>
      </c>
    </row>
    <row r="2941" spans="1:9" x14ac:dyDescent="0.25">
      <c r="A2941">
        <v>2020</v>
      </c>
      <c r="B2941">
        <v>5</v>
      </c>
      <c r="C2941">
        <v>2</v>
      </c>
      <c r="D2941">
        <v>11</v>
      </c>
      <c r="E2941">
        <v>7</v>
      </c>
      <c r="F2941" s="2">
        <f t="shared" si="45"/>
        <v>43953</v>
      </c>
      <c r="G2941" s="11">
        <v>43953.458333333336</v>
      </c>
      <c r="H2941" s="9">
        <f>VLOOKUP(F2941, 'Report Output'!$A$5:$Y$370, 'Hourly Table'!D2941+2, 0)</f>
        <v>17.920000000000002</v>
      </c>
      <c r="I2941" s="10">
        <f>VLOOKUP(G2941,'PJM South (2018-2020)'!B$17528:C$26311,2,0)</f>
        <v>12.94</v>
      </c>
    </row>
    <row r="2942" spans="1:9" x14ac:dyDescent="0.25">
      <c r="A2942">
        <v>2020</v>
      </c>
      <c r="B2942">
        <v>5</v>
      </c>
      <c r="C2942">
        <v>2</v>
      </c>
      <c r="D2942">
        <v>12</v>
      </c>
      <c r="E2942">
        <v>7</v>
      </c>
      <c r="F2942" s="2">
        <f t="shared" si="45"/>
        <v>43953</v>
      </c>
      <c r="G2942" s="11">
        <v>43953.5</v>
      </c>
      <c r="H2942" s="9">
        <f>VLOOKUP(F2942, 'Report Output'!$A$5:$Y$370, 'Hourly Table'!D2942+2, 0)</f>
        <v>18.2</v>
      </c>
      <c r="I2942" s="10">
        <f>VLOOKUP(G2942,'PJM South (2018-2020)'!B$17528:C$26311,2,0)</f>
        <v>13.28</v>
      </c>
    </row>
    <row r="2943" spans="1:9" x14ac:dyDescent="0.25">
      <c r="A2943">
        <v>2020</v>
      </c>
      <c r="B2943">
        <v>5</v>
      </c>
      <c r="C2943">
        <v>2</v>
      </c>
      <c r="D2943">
        <v>13</v>
      </c>
      <c r="E2943">
        <v>7</v>
      </c>
      <c r="F2943" s="2">
        <f t="shared" si="45"/>
        <v>43953</v>
      </c>
      <c r="G2943" s="11">
        <v>43953.541666666664</v>
      </c>
      <c r="H2943" s="9">
        <f>VLOOKUP(F2943, 'Report Output'!$A$5:$Y$370, 'Hourly Table'!D2943+2, 0)</f>
        <v>18.62</v>
      </c>
      <c r="I2943" s="10">
        <f>VLOOKUP(G2943,'PJM South (2018-2020)'!B$17528:C$26311,2,0)</f>
        <v>13.1</v>
      </c>
    </row>
    <row r="2944" spans="1:9" x14ac:dyDescent="0.25">
      <c r="A2944">
        <v>2020</v>
      </c>
      <c r="B2944">
        <v>5</v>
      </c>
      <c r="C2944">
        <v>2</v>
      </c>
      <c r="D2944">
        <v>14</v>
      </c>
      <c r="E2944">
        <v>7</v>
      </c>
      <c r="F2944" s="2">
        <f t="shared" si="45"/>
        <v>43953</v>
      </c>
      <c r="G2944" s="11">
        <v>43953.583333333336</v>
      </c>
      <c r="H2944" s="9">
        <f>VLOOKUP(F2944, 'Report Output'!$A$5:$Y$370, 'Hourly Table'!D2944+2, 0)</f>
        <v>18.760000000000002</v>
      </c>
      <c r="I2944" s="10">
        <f>VLOOKUP(G2944,'PJM South (2018-2020)'!B$17528:C$26311,2,0)</f>
        <v>12.3</v>
      </c>
    </row>
    <row r="2945" spans="1:9" x14ac:dyDescent="0.25">
      <c r="A2945">
        <v>2020</v>
      </c>
      <c r="B2945">
        <v>5</v>
      </c>
      <c r="C2945">
        <v>2</v>
      </c>
      <c r="D2945">
        <v>15</v>
      </c>
      <c r="E2945">
        <v>7</v>
      </c>
      <c r="F2945" s="2">
        <f t="shared" si="45"/>
        <v>43953</v>
      </c>
      <c r="G2945" s="11">
        <v>43953.625</v>
      </c>
      <c r="H2945" s="9">
        <f>VLOOKUP(F2945, 'Report Output'!$A$5:$Y$370, 'Hourly Table'!D2945+2, 0)</f>
        <v>18.86</v>
      </c>
      <c r="I2945" s="10">
        <f>VLOOKUP(G2945,'PJM South (2018-2020)'!B$17528:C$26311,2,0)</f>
        <v>12.48</v>
      </c>
    </row>
    <row r="2946" spans="1:9" x14ac:dyDescent="0.25">
      <c r="A2946">
        <v>2020</v>
      </c>
      <c r="B2946">
        <v>5</v>
      </c>
      <c r="C2946">
        <v>2</v>
      </c>
      <c r="D2946">
        <v>16</v>
      </c>
      <c r="E2946">
        <v>7</v>
      </c>
      <c r="F2946" s="2">
        <f t="shared" si="45"/>
        <v>43953</v>
      </c>
      <c r="G2946" s="11">
        <v>43953.666666666664</v>
      </c>
      <c r="H2946" s="9">
        <f>VLOOKUP(F2946, 'Report Output'!$A$5:$Y$370, 'Hourly Table'!D2946+2, 0)</f>
        <v>19.59</v>
      </c>
      <c r="I2946" s="10">
        <f>VLOOKUP(G2946,'PJM South (2018-2020)'!B$17528:C$26311,2,0)</f>
        <v>15.2</v>
      </c>
    </row>
    <row r="2947" spans="1:9" x14ac:dyDescent="0.25">
      <c r="A2947">
        <v>2020</v>
      </c>
      <c r="B2947">
        <v>5</v>
      </c>
      <c r="C2947">
        <v>2</v>
      </c>
      <c r="D2947">
        <v>17</v>
      </c>
      <c r="E2947">
        <v>7</v>
      </c>
      <c r="F2947" s="2">
        <f t="shared" ref="F2947:F3010" si="46">DATE(A2947, B2947, C2947)</f>
        <v>43953</v>
      </c>
      <c r="G2947" s="11">
        <v>43953.708333333336</v>
      </c>
      <c r="H2947" s="9">
        <f>VLOOKUP(F2947, 'Report Output'!$A$5:$Y$370, 'Hourly Table'!D2947+2, 0)</f>
        <v>19.920000000000002</v>
      </c>
      <c r="I2947" s="10">
        <f>VLOOKUP(G2947,'PJM South (2018-2020)'!B$17528:C$26311,2,0)</f>
        <v>17.55</v>
      </c>
    </row>
    <row r="2948" spans="1:9" x14ac:dyDescent="0.25">
      <c r="A2948">
        <v>2020</v>
      </c>
      <c r="B2948">
        <v>5</v>
      </c>
      <c r="C2948">
        <v>2</v>
      </c>
      <c r="D2948">
        <v>18</v>
      </c>
      <c r="E2948">
        <v>7</v>
      </c>
      <c r="F2948" s="2">
        <f t="shared" si="46"/>
        <v>43953</v>
      </c>
      <c r="G2948" s="11">
        <v>43953.75</v>
      </c>
      <c r="H2948" s="9">
        <f>VLOOKUP(F2948, 'Report Output'!$A$5:$Y$370, 'Hourly Table'!D2948+2, 0)</f>
        <v>19.46</v>
      </c>
      <c r="I2948" s="10">
        <f>VLOOKUP(G2948,'PJM South (2018-2020)'!B$17528:C$26311,2,0)</f>
        <v>27.54</v>
      </c>
    </row>
    <row r="2949" spans="1:9" x14ac:dyDescent="0.25">
      <c r="A2949">
        <v>2020</v>
      </c>
      <c r="B2949">
        <v>5</v>
      </c>
      <c r="C2949">
        <v>2</v>
      </c>
      <c r="D2949">
        <v>19</v>
      </c>
      <c r="E2949">
        <v>7</v>
      </c>
      <c r="F2949" s="2">
        <f t="shared" si="46"/>
        <v>43953</v>
      </c>
      <c r="G2949" s="11">
        <v>43953.791666666664</v>
      </c>
      <c r="H2949" s="9">
        <f>VLOOKUP(F2949, 'Report Output'!$A$5:$Y$370, 'Hourly Table'!D2949+2, 0)</f>
        <v>17.510000000000002</v>
      </c>
      <c r="I2949" s="10">
        <f>VLOOKUP(G2949,'PJM South (2018-2020)'!B$17528:C$26311,2,0)</f>
        <v>17.059999999999999</v>
      </c>
    </row>
    <row r="2950" spans="1:9" x14ac:dyDescent="0.25">
      <c r="A2950">
        <v>2020</v>
      </c>
      <c r="B2950">
        <v>5</v>
      </c>
      <c r="C2950">
        <v>2</v>
      </c>
      <c r="D2950">
        <v>20</v>
      </c>
      <c r="E2950">
        <v>7</v>
      </c>
      <c r="F2950" s="2">
        <f t="shared" si="46"/>
        <v>43953</v>
      </c>
      <c r="G2950" s="11">
        <v>43953.833333333336</v>
      </c>
      <c r="H2950" s="9">
        <f>VLOOKUP(F2950, 'Report Output'!$A$5:$Y$370, 'Hourly Table'!D2950+2, 0)</f>
        <v>16.899999999999999</v>
      </c>
      <c r="I2950" s="10">
        <f>VLOOKUP(G2950,'PJM South (2018-2020)'!B$17528:C$26311,2,0)</f>
        <v>25.34</v>
      </c>
    </row>
    <row r="2951" spans="1:9" x14ac:dyDescent="0.25">
      <c r="A2951">
        <v>2020</v>
      </c>
      <c r="B2951">
        <v>5</v>
      </c>
      <c r="C2951">
        <v>2</v>
      </c>
      <c r="D2951">
        <v>21</v>
      </c>
      <c r="E2951">
        <v>7</v>
      </c>
      <c r="F2951" s="2">
        <f t="shared" si="46"/>
        <v>43953</v>
      </c>
      <c r="G2951" s="11">
        <v>43953.875</v>
      </c>
      <c r="H2951" s="9">
        <f>VLOOKUP(F2951, 'Report Output'!$A$5:$Y$370, 'Hourly Table'!D2951+2, 0)</f>
        <v>17.93</v>
      </c>
      <c r="I2951" s="10">
        <f>VLOOKUP(G2951,'PJM South (2018-2020)'!B$17528:C$26311,2,0)</f>
        <v>18.62</v>
      </c>
    </row>
    <row r="2952" spans="1:9" x14ac:dyDescent="0.25">
      <c r="A2952">
        <v>2020</v>
      </c>
      <c r="B2952">
        <v>5</v>
      </c>
      <c r="C2952">
        <v>2</v>
      </c>
      <c r="D2952">
        <v>22</v>
      </c>
      <c r="E2952">
        <v>7</v>
      </c>
      <c r="F2952" s="2">
        <f t="shared" si="46"/>
        <v>43953</v>
      </c>
      <c r="G2952" s="11">
        <v>43953.916666666664</v>
      </c>
      <c r="H2952" s="9">
        <f>VLOOKUP(F2952, 'Report Output'!$A$5:$Y$370, 'Hourly Table'!D2952+2, 0)</f>
        <v>18.440000000000001</v>
      </c>
      <c r="I2952" s="10">
        <f>VLOOKUP(G2952,'PJM South (2018-2020)'!B$17528:C$26311,2,0)</f>
        <v>14.32</v>
      </c>
    </row>
    <row r="2953" spans="1:9" x14ac:dyDescent="0.25">
      <c r="A2953">
        <v>2020</v>
      </c>
      <c r="B2953">
        <v>5</v>
      </c>
      <c r="C2953">
        <v>2</v>
      </c>
      <c r="D2953">
        <v>23</v>
      </c>
      <c r="E2953">
        <v>7</v>
      </c>
      <c r="F2953" s="2">
        <f t="shared" si="46"/>
        <v>43953</v>
      </c>
      <c r="G2953" s="11">
        <v>43953.958333333336</v>
      </c>
      <c r="H2953" s="9">
        <f>VLOOKUP(F2953, 'Report Output'!$A$5:$Y$370, 'Hourly Table'!D2953+2, 0)</f>
        <v>17.93</v>
      </c>
      <c r="I2953" s="10">
        <f>VLOOKUP(G2953,'PJM South (2018-2020)'!B$17528:C$26311,2,0)</f>
        <v>13.08</v>
      </c>
    </row>
    <row r="2954" spans="1:9" x14ac:dyDescent="0.25">
      <c r="A2954">
        <v>2020</v>
      </c>
      <c r="B2954">
        <v>5</v>
      </c>
      <c r="C2954">
        <v>3</v>
      </c>
      <c r="D2954">
        <v>0</v>
      </c>
      <c r="E2954">
        <v>1</v>
      </c>
      <c r="F2954" s="2">
        <f t="shared" si="46"/>
        <v>43954</v>
      </c>
      <c r="G2954" s="11">
        <v>43954</v>
      </c>
      <c r="H2954" s="9">
        <f>VLOOKUP(F2954, 'Report Output'!$A$5:$Y$370, 'Hourly Table'!D2954+2, 0)</f>
        <v>16.03</v>
      </c>
      <c r="I2954" s="10">
        <f>VLOOKUP(G2954,'PJM South (2018-2020)'!B$17528:C$26311,2,0)</f>
        <v>13.14</v>
      </c>
    </row>
    <row r="2955" spans="1:9" x14ac:dyDescent="0.25">
      <c r="A2955">
        <v>2020</v>
      </c>
      <c r="B2955">
        <v>5</v>
      </c>
      <c r="C2955">
        <v>3</v>
      </c>
      <c r="D2955">
        <v>1</v>
      </c>
      <c r="E2955">
        <v>1</v>
      </c>
      <c r="F2955" s="2">
        <f t="shared" si="46"/>
        <v>43954</v>
      </c>
      <c r="G2955" s="11">
        <v>43954.041666666664</v>
      </c>
      <c r="H2955" s="9">
        <f>VLOOKUP(F2955, 'Report Output'!$A$5:$Y$370, 'Hourly Table'!D2955+2, 0)</f>
        <v>9.6</v>
      </c>
      <c r="I2955" s="10">
        <f>VLOOKUP(G2955,'PJM South (2018-2020)'!B$17528:C$26311,2,0)</f>
        <v>14.67</v>
      </c>
    </row>
    <row r="2956" spans="1:9" x14ac:dyDescent="0.25">
      <c r="A2956">
        <v>2020</v>
      </c>
      <c r="B2956">
        <v>5</v>
      </c>
      <c r="C2956">
        <v>3</v>
      </c>
      <c r="D2956">
        <v>2</v>
      </c>
      <c r="E2956">
        <v>1</v>
      </c>
      <c r="F2956" s="2">
        <f t="shared" si="46"/>
        <v>43954</v>
      </c>
      <c r="G2956" s="11">
        <v>43954.083333333336</v>
      </c>
      <c r="H2956" s="9">
        <f>VLOOKUP(F2956, 'Report Output'!$A$5:$Y$370, 'Hourly Table'!D2956+2, 0)</f>
        <v>9.18</v>
      </c>
      <c r="I2956" s="10">
        <f>VLOOKUP(G2956,'PJM South (2018-2020)'!B$17528:C$26311,2,0)</f>
        <v>14.15</v>
      </c>
    </row>
    <row r="2957" spans="1:9" x14ac:dyDescent="0.25">
      <c r="A2957">
        <v>2020</v>
      </c>
      <c r="B2957">
        <v>5</v>
      </c>
      <c r="C2957">
        <v>3</v>
      </c>
      <c r="D2957">
        <v>3</v>
      </c>
      <c r="E2957">
        <v>1</v>
      </c>
      <c r="F2957" s="2">
        <f t="shared" si="46"/>
        <v>43954</v>
      </c>
      <c r="G2957" s="11">
        <v>43954.125</v>
      </c>
      <c r="H2957" s="9">
        <f>VLOOKUP(F2957, 'Report Output'!$A$5:$Y$370, 'Hourly Table'!D2957+2, 0)</f>
        <v>8.4700000000000006</v>
      </c>
      <c r="I2957" s="10">
        <f>VLOOKUP(G2957,'PJM South (2018-2020)'!B$17528:C$26311,2,0)</f>
        <v>12.87</v>
      </c>
    </row>
    <row r="2958" spans="1:9" x14ac:dyDescent="0.25">
      <c r="A2958">
        <v>2020</v>
      </c>
      <c r="B2958">
        <v>5</v>
      </c>
      <c r="C2958">
        <v>3</v>
      </c>
      <c r="D2958">
        <v>4</v>
      </c>
      <c r="E2958">
        <v>1</v>
      </c>
      <c r="F2958" s="2">
        <f t="shared" si="46"/>
        <v>43954</v>
      </c>
      <c r="G2958" s="11">
        <v>43954.166666666664</v>
      </c>
      <c r="H2958" s="9">
        <f>VLOOKUP(F2958, 'Report Output'!$A$5:$Y$370, 'Hourly Table'!D2958+2, 0)</f>
        <v>8.7100000000000009</v>
      </c>
      <c r="I2958" s="10">
        <f>VLOOKUP(G2958,'PJM South (2018-2020)'!B$17528:C$26311,2,0)</f>
        <v>13.14</v>
      </c>
    </row>
    <row r="2959" spans="1:9" x14ac:dyDescent="0.25">
      <c r="A2959">
        <v>2020</v>
      </c>
      <c r="B2959">
        <v>5</v>
      </c>
      <c r="C2959">
        <v>3</v>
      </c>
      <c r="D2959">
        <v>5</v>
      </c>
      <c r="E2959">
        <v>1</v>
      </c>
      <c r="F2959" s="2">
        <f t="shared" si="46"/>
        <v>43954</v>
      </c>
      <c r="G2959" s="11">
        <v>43954.208333333336</v>
      </c>
      <c r="H2959" s="9">
        <f>VLOOKUP(F2959, 'Report Output'!$A$5:$Y$370, 'Hourly Table'!D2959+2, 0)</f>
        <v>9.1</v>
      </c>
      <c r="I2959" s="10">
        <f>VLOOKUP(G2959,'PJM South (2018-2020)'!B$17528:C$26311,2,0)</f>
        <v>13.8</v>
      </c>
    </row>
    <row r="2960" spans="1:9" x14ac:dyDescent="0.25">
      <c r="A2960">
        <v>2020</v>
      </c>
      <c r="B2960">
        <v>5</v>
      </c>
      <c r="C2960">
        <v>3</v>
      </c>
      <c r="D2960">
        <v>6</v>
      </c>
      <c r="E2960">
        <v>1</v>
      </c>
      <c r="F2960" s="2">
        <f t="shared" si="46"/>
        <v>43954</v>
      </c>
      <c r="G2960" s="11">
        <v>43954.25</v>
      </c>
      <c r="H2960" s="9">
        <f>VLOOKUP(F2960, 'Report Output'!$A$5:$Y$370, 'Hourly Table'!D2960+2, 0)</f>
        <v>9.1199999999999992</v>
      </c>
      <c r="I2960" s="10">
        <f>VLOOKUP(G2960,'PJM South (2018-2020)'!B$17528:C$26311,2,0)</f>
        <v>11.32</v>
      </c>
    </row>
    <row r="2961" spans="1:9" x14ac:dyDescent="0.25">
      <c r="A2961">
        <v>2020</v>
      </c>
      <c r="B2961">
        <v>5</v>
      </c>
      <c r="C2961">
        <v>3</v>
      </c>
      <c r="D2961">
        <v>7</v>
      </c>
      <c r="E2961">
        <v>1</v>
      </c>
      <c r="F2961" s="2">
        <f t="shared" si="46"/>
        <v>43954</v>
      </c>
      <c r="G2961" s="11">
        <v>43954.291666666664</v>
      </c>
      <c r="H2961" s="9">
        <f>VLOOKUP(F2961, 'Report Output'!$A$5:$Y$370, 'Hourly Table'!D2961+2, 0)</f>
        <v>10.66</v>
      </c>
      <c r="I2961" s="10">
        <f>VLOOKUP(G2961,'PJM South (2018-2020)'!B$17528:C$26311,2,0)</f>
        <v>11.02</v>
      </c>
    </row>
    <row r="2962" spans="1:9" x14ac:dyDescent="0.25">
      <c r="A2962">
        <v>2020</v>
      </c>
      <c r="B2962">
        <v>5</v>
      </c>
      <c r="C2962">
        <v>3</v>
      </c>
      <c r="D2962">
        <v>8</v>
      </c>
      <c r="E2962">
        <v>1</v>
      </c>
      <c r="F2962" s="2">
        <f t="shared" si="46"/>
        <v>43954</v>
      </c>
      <c r="G2962" s="11">
        <v>43954.333333333336</v>
      </c>
      <c r="H2962" s="9">
        <f>VLOOKUP(F2962, 'Report Output'!$A$5:$Y$370, 'Hourly Table'!D2962+2, 0)</f>
        <v>17.329999999999998</v>
      </c>
      <c r="I2962" s="10">
        <f>VLOOKUP(G2962,'PJM South (2018-2020)'!B$17528:C$26311,2,0)</f>
        <v>11.68</v>
      </c>
    </row>
    <row r="2963" spans="1:9" x14ac:dyDescent="0.25">
      <c r="A2963">
        <v>2020</v>
      </c>
      <c r="B2963">
        <v>5</v>
      </c>
      <c r="C2963">
        <v>3</v>
      </c>
      <c r="D2963">
        <v>9</v>
      </c>
      <c r="E2963">
        <v>1</v>
      </c>
      <c r="F2963" s="2">
        <f t="shared" si="46"/>
        <v>43954</v>
      </c>
      <c r="G2963" s="11">
        <v>43954.375</v>
      </c>
      <c r="H2963" s="9">
        <f>VLOOKUP(F2963, 'Report Output'!$A$5:$Y$370, 'Hourly Table'!D2963+2, 0)</f>
        <v>18.23</v>
      </c>
      <c r="I2963" s="10">
        <f>VLOOKUP(G2963,'PJM South (2018-2020)'!B$17528:C$26311,2,0)</f>
        <v>13.06</v>
      </c>
    </row>
    <row r="2964" spans="1:9" x14ac:dyDescent="0.25">
      <c r="A2964">
        <v>2020</v>
      </c>
      <c r="B2964">
        <v>5</v>
      </c>
      <c r="C2964">
        <v>3</v>
      </c>
      <c r="D2964">
        <v>10</v>
      </c>
      <c r="E2964">
        <v>1</v>
      </c>
      <c r="F2964" s="2">
        <f t="shared" si="46"/>
        <v>43954</v>
      </c>
      <c r="G2964" s="11">
        <v>43954.416666666664</v>
      </c>
      <c r="H2964" s="9">
        <f>VLOOKUP(F2964, 'Report Output'!$A$5:$Y$370, 'Hourly Table'!D2964+2, 0)</f>
        <v>18.62</v>
      </c>
      <c r="I2964" s="10">
        <f>VLOOKUP(G2964,'PJM South (2018-2020)'!B$17528:C$26311,2,0)</f>
        <v>14.38</v>
      </c>
    </row>
    <row r="2965" spans="1:9" x14ac:dyDescent="0.25">
      <c r="A2965">
        <v>2020</v>
      </c>
      <c r="B2965">
        <v>5</v>
      </c>
      <c r="C2965">
        <v>3</v>
      </c>
      <c r="D2965">
        <v>11</v>
      </c>
      <c r="E2965">
        <v>1</v>
      </c>
      <c r="F2965" s="2">
        <f t="shared" si="46"/>
        <v>43954</v>
      </c>
      <c r="G2965" s="11">
        <v>43954.458333333336</v>
      </c>
      <c r="H2965" s="9">
        <f>VLOOKUP(F2965, 'Report Output'!$A$5:$Y$370, 'Hourly Table'!D2965+2, 0)</f>
        <v>19.22</v>
      </c>
      <c r="I2965" s="10">
        <f>VLOOKUP(G2965,'PJM South (2018-2020)'!B$17528:C$26311,2,0)</f>
        <v>22.47</v>
      </c>
    </row>
    <row r="2966" spans="1:9" x14ac:dyDescent="0.25">
      <c r="A2966">
        <v>2020</v>
      </c>
      <c r="B2966">
        <v>5</v>
      </c>
      <c r="C2966">
        <v>3</v>
      </c>
      <c r="D2966">
        <v>12</v>
      </c>
      <c r="E2966">
        <v>1</v>
      </c>
      <c r="F2966" s="2">
        <f t="shared" si="46"/>
        <v>43954</v>
      </c>
      <c r="G2966" s="11">
        <v>43954.5</v>
      </c>
      <c r="H2966" s="9">
        <f>VLOOKUP(F2966, 'Report Output'!$A$5:$Y$370, 'Hourly Table'!D2966+2, 0)</f>
        <v>19.37</v>
      </c>
      <c r="I2966" s="10">
        <f>VLOOKUP(G2966,'PJM South (2018-2020)'!B$17528:C$26311,2,0)</f>
        <v>22.53</v>
      </c>
    </row>
    <row r="2967" spans="1:9" x14ac:dyDescent="0.25">
      <c r="A2967">
        <v>2020</v>
      </c>
      <c r="B2967">
        <v>5</v>
      </c>
      <c r="C2967">
        <v>3</v>
      </c>
      <c r="D2967">
        <v>13</v>
      </c>
      <c r="E2967">
        <v>1</v>
      </c>
      <c r="F2967" s="2">
        <f t="shared" si="46"/>
        <v>43954</v>
      </c>
      <c r="G2967" s="11">
        <v>43954.541666666664</v>
      </c>
      <c r="H2967" s="9">
        <f>VLOOKUP(F2967, 'Report Output'!$A$5:$Y$370, 'Hourly Table'!D2967+2, 0)</f>
        <v>19.37</v>
      </c>
      <c r="I2967" s="10">
        <f>VLOOKUP(G2967,'PJM South (2018-2020)'!B$17528:C$26311,2,0)</f>
        <v>16.670000000000002</v>
      </c>
    </row>
    <row r="2968" spans="1:9" x14ac:dyDescent="0.25">
      <c r="A2968">
        <v>2020</v>
      </c>
      <c r="B2968">
        <v>5</v>
      </c>
      <c r="C2968">
        <v>3</v>
      </c>
      <c r="D2968">
        <v>14</v>
      </c>
      <c r="E2968">
        <v>1</v>
      </c>
      <c r="F2968" s="2">
        <f t="shared" si="46"/>
        <v>43954</v>
      </c>
      <c r="G2968" s="11">
        <v>43954.583333333336</v>
      </c>
      <c r="H2968" s="9">
        <f>VLOOKUP(F2968, 'Report Output'!$A$5:$Y$370, 'Hourly Table'!D2968+2, 0)</f>
        <v>19.57</v>
      </c>
      <c r="I2968" s="10">
        <f>VLOOKUP(G2968,'PJM South (2018-2020)'!B$17528:C$26311,2,0)</f>
        <v>19.91</v>
      </c>
    </row>
    <row r="2969" spans="1:9" x14ac:dyDescent="0.25">
      <c r="A2969">
        <v>2020</v>
      </c>
      <c r="B2969">
        <v>5</v>
      </c>
      <c r="C2969">
        <v>3</v>
      </c>
      <c r="D2969">
        <v>15</v>
      </c>
      <c r="E2969">
        <v>1</v>
      </c>
      <c r="F2969" s="2">
        <f t="shared" si="46"/>
        <v>43954</v>
      </c>
      <c r="G2969" s="11">
        <v>43954.625</v>
      </c>
      <c r="H2969" s="9">
        <f>VLOOKUP(F2969, 'Report Output'!$A$5:$Y$370, 'Hourly Table'!D2969+2, 0)</f>
        <v>19.489999999999998</v>
      </c>
      <c r="I2969" s="10">
        <f>VLOOKUP(G2969,'PJM South (2018-2020)'!B$17528:C$26311,2,0)</f>
        <v>19.25</v>
      </c>
    </row>
    <row r="2970" spans="1:9" x14ac:dyDescent="0.25">
      <c r="A2970">
        <v>2020</v>
      </c>
      <c r="B2970">
        <v>5</v>
      </c>
      <c r="C2970">
        <v>3</v>
      </c>
      <c r="D2970">
        <v>16</v>
      </c>
      <c r="E2970">
        <v>1</v>
      </c>
      <c r="F2970" s="2">
        <f t="shared" si="46"/>
        <v>43954</v>
      </c>
      <c r="G2970" s="11">
        <v>43954.666666666664</v>
      </c>
      <c r="H2970" s="9">
        <f>VLOOKUP(F2970, 'Report Output'!$A$5:$Y$370, 'Hourly Table'!D2970+2, 0)</f>
        <v>19.41</v>
      </c>
      <c r="I2970" s="10">
        <f>VLOOKUP(G2970,'PJM South (2018-2020)'!B$17528:C$26311,2,0)</f>
        <v>27.17</v>
      </c>
    </row>
    <row r="2971" spans="1:9" x14ac:dyDescent="0.25">
      <c r="A2971">
        <v>2020</v>
      </c>
      <c r="B2971">
        <v>5</v>
      </c>
      <c r="C2971">
        <v>3</v>
      </c>
      <c r="D2971">
        <v>17</v>
      </c>
      <c r="E2971">
        <v>1</v>
      </c>
      <c r="F2971" s="2">
        <f t="shared" si="46"/>
        <v>43954</v>
      </c>
      <c r="G2971" s="11">
        <v>43954.708333333336</v>
      </c>
      <c r="H2971" s="9">
        <f>VLOOKUP(F2971, 'Report Output'!$A$5:$Y$370, 'Hourly Table'!D2971+2, 0)</f>
        <v>19.23</v>
      </c>
      <c r="I2971" s="10">
        <f>VLOOKUP(G2971,'PJM South (2018-2020)'!B$17528:C$26311,2,0)</f>
        <v>19.3</v>
      </c>
    </row>
    <row r="2972" spans="1:9" x14ac:dyDescent="0.25">
      <c r="A2972">
        <v>2020</v>
      </c>
      <c r="B2972">
        <v>5</v>
      </c>
      <c r="C2972">
        <v>3</v>
      </c>
      <c r="D2972">
        <v>18</v>
      </c>
      <c r="E2972">
        <v>1</v>
      </c>
      <c r="F2972" s="2">
        <f t="shared" si="46"/>
        <v>43954</v>
      </c>
      <c r="G2972" s="11">
        <v>43954.75</v>
      </c>
      <c r="H2972" s="9">
        <f>VLOOKUP(F2972, 'Report Output'!$A$5:$Y$370, 'Hourly Table'!D2972+2, 0)</f>
        <v>19.02</v>
      </c>
      <c r="I2972" s="10">
        <f>VLOOKUP(G2972,'PJM South (2018-2020)'!B$17528:C$26311,2,0)</f>
        <v>26.36</v>
      </c>
    </row>
    <row r="2973" spans="1:9" x14ac:dyDescent="0.25">
      <c r="A2973">
        <v>2020</v>
      </c>
      <c r="B2973">
        <v>5</v>
      </c>
      <c r="C2973">
        <v>3</v>
      </c>
      <c r="D2973">
        <v>19</v>
      </c>
      <c r="E2973">
        <v>1</v>
      </c>
      <c r="F2973" s="2">
        <f t="shared" si="46"/>
        <v>43954</v>
      </c>
      <c r="G2973" s="11">
        <v>43954.791666666664</v>
      </c>
      <c r="H2973" s="9">
        <f>VLOOKUP(F2973, 'Report Output'!$A$5:$Y$370, 'Hourly Table'!D2973+2, 0)</f>
        <v>18.809999999999999</v>
      </c>
      <c r="I2973" s="10">
        <f>VLOOKUP(G2973,'PJM South (2018-2020)'!B$17528:C$26311,2,0)</f>
        <v>42.62</v>
      </c>
    </row>
    <row r="2974" spans="1:9" x14ac:dyDescent="0.25">
      <c r="A2974">
        <v>2020</v>
      </c>
      <c r="B2974">
        <v>5</v>
      </c>
      <c r="C2974">
        <v>3</v>
      </c>
      <c r="D2974">
        <v>20</v>
      </c>
      <c r="E2974">
        <v>1</v>
      </c>
      <c r="F2974" s="2">
        <f t="shared" si="46"/>
        <v>43954</v>
      </c>
      <c r="G2974" s="11">
        <v>43954.833333333336</v>
      </c>
      <c r="H2974" s="9">
        <f>VLOOKUP(F2974, 'Report Output'!$A$5:$Y$370, 'Hourly Table'!D2974+2, 0)</f>
        <v>18.600000000000001</v>
      </c>
      <c r="I2974" s="10">
        <f>VLOOKUP(G2974,'PJM South (2018-2020)'!B$17528:C$26311,2,0)</f>
        <v>24.4</v>
      </c>
    </row>
    <row r="2975" spans="1:9" x14ac:dyDescent="0.25">
      <c r="A2975">
        <v>2020</v>
      </c>
      <c r="B2975">
        <v>5</v>
      </c>
      <c r="C2975">
        <v>3</v>
      </c>
      <c r="D2975">
        <v>21</v>
      </c>
      <c r="E2975">
        <v>1</v>
      </c>
      <c r="F2975" s="2">
        <f t="shared" si="46"/>
        <v>43954</v>
      </c>
      <c r="G2975" s="11">
        <v>43954.875</v>
      </c>
      <c r="H2975" s="9">
        <f>VLOOKUP(F2975, 'Report Output'!$A$5:$Y$370, 'Hourly Table'!D2975+2, 0)</f>
        <v>18.22</v>
      </c>
      <c r="I2975" s="10">
        <f>VLOOKUP(G2975,'PJM South (2018-2020)'!B$17528:C$26311,2,0)</f>
        <v>19.68</v>
      </c>
    </row>
    <row r="2976" spans="1:9" x14ac:dyDescent="0.25">
      <c r="A2976">
        <v>2020</v>
      </c>
      <c r="B2976">
        <v>5</v>
      </c>
      <c r="C2976">
        <v>3</v>
      </c>
      <c r="D2976">
        <v>22</v>
      </c>
      <c r="E2976">
        <v>1</v>
      </c>
      <c r="F2976" s="2">
        <f t="shared" si="46"/>
        <v>43954</v>
      </c>
      <c r="G2976" s="11">
        <v>43954.916666666664</v>
      </c>
      <c r="H2976" s="9">
        <f>VLOOKUP(F2976, 'Report Output'!$A$5:$Y$370, 'Hourly Table'!D2976+2, 0)</f>
        <v>17.649999999999999</v>
      </c>
      <c r="I2976" s="10">
        <f>VLOOKUP(G2976,'PJM South (2018-2020)'!B$17528:C$26311,2,0)</f>
        <v>17.670000000000002</v>
      </c>
    </row>
    <row r="2977" spans="1:9" x14ac:dyDescent="0.25">
      <c r="A2977">
        <v>2020</v>
      </c>
      <c r="B2977">
        <v>5</v>
      </c>
      <c r="C2977">
        <v>3</v>
      </c>
      <c r="D2977">
        <v>23</v>
      </c>
      <c r="E2977">
        <v>1</v>
      </c>
      <c r="F2977" s="2">
        <f t="shared" si="46"/>
        <v>43954</v>
      </c>
      <c r="G2977" s="11">
        <v>43954.958333333336</v>
      </c>
      <c r="H2977" s="9">
        <f>VLOOKUP(F2977, 'Report Output'!$A$5:$Y$370, 'Hourly Table'!D2977+2, 0)</f>
        <v>15.26</v>
      </c>
      <c r="I2977" s="10">
        <f>VLOOKUP(G2977,'PJM South (2018-2020)'!B$17528:C$26311,2,0)</f>
        <v>17.87</v>
      </c>
    </row>
    <row r="2978" spans="1:9" x14ac:dyDescent="0.25">
      <c r="A2978">
        <v>2020</v>
      </c>
      <c r="B2978">
        <v>5</v>
      </c>
      <c r="C2978">
        <v>4</v>
      </c>
      <c r="D2978">
        <v>0</v>
      </c>
      <c r="E2978">
        <v>2</v>
      </c>
      <c r="F2978" s="2">
        <f t="shared" si="46"/>
        <v>43955</v>
      </c>
      <c r="G2978" s="11">
        <v>43955</v>
      </c>
      <c r="H2978" s="9">
        <f>VLOOKUP(F2978, 'Report Output'!$A$5:$Y$370, 'Hourly Table'!D2978+2, 0)</f>
        <v>11.36</v>
      </c>
      <c r="I2978" s="10">
        <f>VLOOKUP(G2978,'PJM South (2018-2020)'!B$17528:C$26311,2,0)</f>
        <v>19.95</v>
      </c>
    </row>
    <row r="2979" spans="1:9" x14ac:dyDescent="0.25">
      <c r="A2979">
        <v>2020</v>
      </c>
      <c r="B2979">
        <v>5</v>
      </c>
      <c r="C2979">
        <v>4</v>
      </c>
      <c r="D2979">
        <v>1</v>
      </c>
      <c r="E2979">
        <v>2</v>
      </c>
      <c r="F2979" s="2">
        <f t="shared" si="46"/>
        <v>43955</v>
      </c>
      <c r="G2979" s="11">
        <v>43955.041666666664</v>
      </c>
      <c r="H2979" s="9">
        <f>VLOOKUP(F2979, 'Report Output'!$A$5:$Y$370, 'Hourly Table'!D2979+2, 0)</f>
        <v>8.8000000000000007</v>
      </c>
      <c r="I2979" s="10">
        <f>VLOOKUP(G2979,'PJM South (2018-2020)'!B$17528:C$26311,2,0)</f>
        <v>17.97</v>
      </c>
    </row>
    <row r="2980" spans="1:9" x14ac:dyDescent="0.25">
      <c r="A2980">
        <v>2020</v>
      </c>
      <c r="B2980">
        <v>5</v>
      </c>
      <c r="C2980">
        <v>4</v>
      </c>
      <c r="D2980">
        <v>2</v>
      </c>
      <c r="E2980">
        <v>2</v>
      </c>
      <c r="F2980" s="2">
        <f t="shared" si="46"/>
        <v>43955</v>
      </c>
      <c r="G2980" s="11">
        <v>43955.083333333336</v>
      </c>
      <c r="H2980" s="9">
        <f>VLOOKUP(F2980, 'Report Output'!$A$5:$Y$370, 'Hourly Table'!D2980+2, 0)</f>
        <v>8.15</v>
      </c>
      <c r="I2980" s="10">
        <f>VLOOKUP(G2980,'PJM South (2018-2020)'!B$17528:C$26311,2,0)</f>
        <v>15.91</v>
      </c>
    </row>
    <row r="2981" spans="1:9" x14ac:dyDescent="0.25">
      <c r="A2981">
        <v>2020</v>
      </c>
      <c r="B2981">
        <v>5</v>
      </c>
      <c r="C2981">
        <v>4</v>
      </c>
      <c r="D2981">
        <v>3</v>
      </c>
      <c r="E2981">
        <v>2</v>
      </c>
      <c r="F2981" s="2">
        <f t="shared" si="46"/>
        <v>43955</v>
      </c>
      <c r="G2981" s="11">
        <v>43955.125</v>
      </c>
      <c r="H2981" s="9">
        <f>VLOOKUP(F2981, 'Report Output'!$A$5:$Y$370, 'Hourly Table'!D2981+2, 0)</f>
        <v>8.11</v>
      </c>
      <c r="I2981" s="10">
        <f>VLOOKUP(G2981,'PJM South (2018-2020)'!B$17528:C$26311,2,0)</f>
        <v>15.55</v>
      </c>
    </row>
    <row r="2982" spans="1:9" x14ac:dyDescent="0.25">
      <c r="A2982">
        <v>2020</v>
      </c>
      <c r="B2982">
        <v>5</v>
      </c>
      <c r="C2982">
        <v>4</v>
      </c>
      <c r="D2982">
        <v>4</v>
      </c>
      <c r="E2982">
        <v>2</v>
      </c>
      <c r="F2982" s="2">
        <f t="shared" si="46"/>
        <v>43955</v>
      </c>
      <c r="G2982" s="11">
        <v>43955.166666666664</v>
      </c>
      <c r="H2982" s="9">
        <f>VLOOKUP(F2982, 'Report Output'!$A$5:$Y$370, 'Hourly Table'!D2982+2, 0)</f>
        <v>8.7100000000000009</v>
      </c>
      <c r="I2982" s="10">
        <f>VLOOKUP(G2982,'PJM South (2018-2020)'!B$17528:C$26311,2,0)</f>
        <v>14.02</v>
      </c>
    </row>
    <row r="2983" spans="1:9" x14ac:dyDescent="0.25">
      <c r="A2983">
        <v>2020</v>
      </c>
      <c r="B2983">
        <v>5</v>
      </c>
      <c r="C2983">
        <v>4</v>
      </c>
      <c r="D2983">
        <v>5</v>
      </c>
      <c r="E2983">
        <v>2</v>
      </c>
      <c r="F2983" s="2">
        <f t="shared" si="46"/>
        <v>43955</v>
      </c>
      <c r="G2983" s="11">
        <v>43955.208333333336</v>
      </c>
      <c r="H2983" s="9">
        <f>VLOOKUP(F2983, 'Report Output'!$A$5:$Y$370, 'Hourly Table'!D2983+2, 0)</f>
        <v>13.25</v>
      </c>
      <c r="I2983" s="10">
        <f>VLOOKUP(G2983,'PJM South (2018-2020)'!B$17528:C$26311,2,0)</f>
        <v>14.15</v>
      </c>
    </row>
    <row r="2984" spans="1:9" x14ac:dyDescent="0.25">
      <c r="A2984">
        <v>2020</v>
      </c>
      <c r="B2984">
        <v>5</v>
      </c>
      <c r="C2984">
        <v>4</v>
      </c>
      <c r="D2984">
        <v>6</v>
      </c>
      <c r="E2984">
        <v>2</v>
      </c>
      <c r="F2984" s="2">
        <f t="shared" si="46"/>
        <v>43955</v>
      </c>
      <c r="G2984" s="11">
        <v>43955.25</v>
      </c>
      <c r="H2984" s="9">
        <f>VLOOKUP(F2984, 'Report Output'!$A$5:$Y$370, 'Hourly Table'!D2984+2, 0)</f>
        <v>17.59</v>
      </c>
      <c r="I2984" s="10">
        <f>VLOOKUP(G2984,'PJM South (2018-2020)'!B$17528:C$26311,2,0)</f>
        <v>10.86</v>
      </c>
    </row>
    <row r="2985" spans="1:9" x14ac:dyDescent="0.25">
      <c r="A2985">
        <v>2020</v>
      </c>
      <c r="B2985">
        <v>5</v>
      </c>
      <c r="C2985">
        <v>4</v>
      </c>
      <c r="D2985">
        <v>7</v>
      </c>
      <c r="E2985">
        <v>2</v>
      </c>
      <c r="F2985" s="2">
        <f t="shared" si="46"/>
        <v>43955</v>
      </c>
      <c r="G2985" s="11">
        <v>43955.291666666664</v>
      </c>
      <c r="H2985" s="9">
        <f>VLOOKUP(F2985, 'Report Output'!$A$5:$Y$370, 'Hourly Table'!D2985+2, 0)</f>
        <v>17.940000000000001</v>
      </c>
      <c r="I2985" s="10">
        <f>VLOOKUP(G2985,'PJM South (2018-2020)'!B$17528:C$26311,2,0)</f>
        <v>12.85</v>
      </c>
    </row>
    <row r="2986" spans="1:9" x14ac:dyDescent="0.25">
      <c r="A2986">
        <v>2020</v>
      </c>
      <c r="B2986">
        <v>5</v>
      </c>
      <c r="C2986">
        <v>4</v>
      </c>
      <c r="D2986">
        <v>8</v>
      </c>
      <c r="E2986">
        <v>2</v>
      </c>
      <c r="F2986" s="2">
        <f t="shared" si="46"/>
        <v>43955</v>
      </c>
      <c r="G2986" s="11">
        <v>43955.333333333336</v>
      </c>
      <c r="H2986" s="9">
        <f>VLOOKUP(F2986, 'Report Output'!$A$5:$Y$370, 'Hourly Table'!D2986+2, 0)</f>
        <v>18.34</v>
      </c>
      <c r="I2986" s="10">
        <f>VLOOKUP(G2986,'PJM South (2018-2020)'!B$17528:C$26311,2,0)</f>
        <v>16.5</v>
      </c>
    </row>
    <row r="2987" spans="1:9" x14ac:dyDescent="0.25">
      <c r="A2987">
        <v>2020</v>
      </c>
      <c r="B2987">
        <v>5</v>
      </c>
      <c r="C2987">
        <v>4</v>
      </c>
      <c r="D2987">
        <v>9</v>
      </c>
      <c r="E2987">
        <v>2</v>
      </c>
      <c r="F2987" s="2">
        <f t="shared" si="46"/>
        <v>43955</v>
      </c>
      <c r="G2987" s="11">
        <v>43955.375</v>
      </c>
      <c r="H2987" s="9">
        <f>VLOOKUP(F2987, 'Report Output'!$A$5:$Y$370, 'Hourly Table'!D2987+2, 0)</f>
        <v>18.670000000000002</v>
      </c>
      <c r="I2987" s="10">
        <f>VLOOKUP(G2987,'PJM South (2018-2020)'!B$17528:C$26311,2,0)</f>
        <v>16.350000000000001</v>
      </c>
    </row>
    <row r="2988" spans="1:9" x14ac:dyDescent="0.25">
      <c r="A2988">
        <v>2020</v>
      </c>
      <c r="B2988">
        <v>5</v>
      </c>
      <c r="C2988">
        <v>4</v>
      </c>
      <c r="D2988">
        <v>10</v>
      </c>
      <c r="E2988">
        <v>2</v>
      </c>
      <c r="F2988" s="2">
        <f t="shared" si="46"/>
        <v>43955</v>
      </c>
      <c r="G2988" s="11">
        <v>43955.416666666664</v>
      </c>
      <c r="H2988" s="9">
        <f>VLOOKUP(F2988, 'Report Output'!$A$5:$Y$370, 'Hourly Table'!D2988+2, 0)</f>
        <v>18.850000000000001</v>
      </c>
      <c r="I2988" s="10">
        <f>VLOOKUP(G2988,'PJM South (2018-2020)'!B$17528:C$26311,2,0)</f>
        <v>14.78</v>
      </c>
    </row>
    <row r="2989" spans="1:9" x14ac:dyDescent="0.25">
      <c r="A2989">
        <v>2020</v>
      </c>
      <c r="B2989">
        <v>5</v>
      </c>
      <c r="C2989">
        <v>4</v>
      </c>
      <c r="D2989">
        <v>11</v>
      </c>
      <c r="E2989">
        <v>2</v>
      </c>
      <c r="F2989" s="2">
        <f t="shared" si="46"/>
        <v>43955</v>
      </c>
      <c r="G2989" s="11">
        <v>43955.458333333336</v>
      </c>
      <c r="H2989" s="9">
        <f>VLOOKUP(F2989, 'Report Output'!$A$5:$Y$370, 'Hourly Table'!D2989+2, 0)</f>
        <v>19.18</v>
      </c>
      <c r="I2989" s="10">
        <f>VLOOKUP(G2989,'PJM South (2018-2020)'!B$17528:C$26311,2,0)</f>
        <v>17.38</v>
      </c>
    </row>
    <row r="2990" spans="1:9" x14ac:dyDescent="0.25">
      <c r="A2990">
        <v>2020</v>
      </c>
      <c r="B2990">
        <v>5</v>
      </c>
      <c r="C2990">
        <v>4</v>
      </c>
      <c r="D2990">
        <v>12</v>
      </c>
      <c r="E2990">
        <v>2</v>
      </c>
      <c r="F2990" s="2">
        <f t="shared" si="46"/>
        <v>43955</v>
      </c>
      <c r="G2990" s="11">
        <v>43955.5</v>
      </c>
      <c r="H2990" s="9">
        <f>VLOOKUP(F2990, 'Report Output'!$A$5:$Y$370, 'Hourly Table'!D2990+2, 0)</f>
        <v>19.239999999999998</v>
      </c>
      <c r="I2990" s="10">
        <f>VLOOKUP(G2990,'PJM South (2018-2020)'!B$17528:C$26311,2,0)</f>
        <v>14.71</v>
      </c>
    </row>
    <row r="2991" spans="1:9" x14ac:dyDescent="0.25">
      <c r="A2991">
        <v>2020</v>
      </c>
      <c r="B2991">
        <v>5</v>
      </c>
      <c r="C2991">
        <v>4</v>
      </c>
      <c r="D2991">
        <v>13</v>
      </c>
      <c r="E2991">
        <v>2</v>
      </c>
      <c r="F2991" s="2">
        <f t="shared" si="46"/>
        <v>43955</v>
      </c>
      <c r="G2991" s="11">
        <v>43955.541666666664</v>
      </c>
      <c r="H2991" s="9">
        <f>VLOOKUP(F2991, 'Report Output'!$A$5:$Y$370, 'Hourly Table'!D2991+2, 0)</f>
        <v>19.43</v>
      </c>
      <c r="I2991" s="10">
        <f>VLOOKUP(G2991,'PJM South (2018-2020)'!B$17528:C$26311,2,0)</f>
        <v>28</v>
      </c>
    </row>
    <row r="2992" spans="1:9" x14ac:dyDescent="0.25">
      <c r="A2992">
        <v>2020</v>
      </c>
      <c r="B2992">
        <v>5</v>
      </c>
      <c r="C2992">
        <v>4</v>
      </c>
      <c r="D2992">
        <v>14</v>
      </c>
      <c r="E2992">
        <v>2</v>
      </c>
      <c r="F2992" s="2">
        <f t="shared" si="46"/>
        <v>43955</v>
      </c>
      <c r="G2992" s="11">
        <v>43955.583333333336</v>
      </c>
      <c r="H2992" s="9">
        <f>VLOOKUP(F2992, 'Report Output'!$A$5:$Y$370, 'Hourly Table'!D2992+2, 0)</f>
        <v>19.62</v>
      </c>
      <c r="I2992" s="10">
        <f>VLOOKUP(G2992,'PJM South (2018-2020)'!B$17528:C$26311,2,0)</f>
        <v>66.66</v>
      </c>
    </row>
    <row r="2993" spans="1:9" x14ac:dyDescent="0.25">
      <c r="A2993">
        <v>2020</v>
      </c>
      <c r="B2993">
        <v>5</v>
      </c>
      <c r="C2993">
        <v>4</v>
      </c>
      <c r="D2993">
        <v>15</v>
      </c>
      <c r="E2993">
        <v>2</v>
      </c>
      <c r="F2993" s="2">
        <f t="shared" si="46"/>
        <v>43955</v>
      </c>
      <c r="G2993" s="11">
        <v>43955.625</v>
      </c>
      <c r="H2993" s="9">
        <f>VLOOKUP(F2993, 'Report Output'!$A$5:$Y$370, 'Hourly Table'!D2993+2, 0)</f>
        <v>19.690000000000001</v>
      </c>
      <c r="I2993" s="10">
        <f>VLOOKUP(G2993,'PJM South (2018-2020)'!B$17528:C$26311,2,0)</f>
        <v>32.61</v>
      </c>
    </row>
    <row r="2994" spans="1:9" x14ac:dyDescent="0.25">
      <c r="A2994">
        <v>2020</v>
      </c>
      <c r="B2994">
        <v>5</v>
      </c>
      <c r="C2994">
        <v>4</v>
      </c>
      <c r="D2994">
        <v>16</v>
      </c>
      <c r="E2994">
        <v>2</v>
      </c>
      <c r="F2994" s="2">
        <f t="shared" si="46"/>
        <v>43955</v>
      </c>
      <c r="G2994" s="11">
        <v>43955.666666666664</v>
      </c>
      <c r="H2994" s="9">
        <f>VLOOKUP(F2994, 'Report Output'!$A$5:$Y$370, 'Hourly Table'!D2994+2, 0)</f>
        <v>19.54</v>
      </c>
      <c r="I2994" s="10">
        <f>VLOOKUP(G2994,'PJM South (2018-2020)'!B$17528:C$26311,2,0)</f>
        <v>30.13</v>
      </c>
    </row>
    <row r="2995" spans="1:9" x14ac:dyDescent="0.25">
      <c r="A2995">
        <v>2020</v>
      </c>
      <c r="B2995">
        <v>5</v>
      </c>
      <c r="C2995">
        <v>4</v>
      </c>
      <c r="D2995">
        <v>17</v>
      </c>
      <c r="E2995">
        <v>2</v>
      </c>
      <c r="F2995" s="2">
        <f t="shared" si="46"/>
        <v>43955</v>
      </c>
      <c r="G2995" s="11">
        <v>43955.708333333336</v>
      </c>
      <c r="H2995" s="9">
        <f>VLOOKUP(F2995, 'Report Output'!$A$5:$Y$370, 'Hourly Table'!D2995+2, 0)</f>
        <v>19.45</v>
      </c>
      <c r="I2995" s="10">
        <f>VLOOKUP(G2995,'PJM South (2018-2020)'!B$17528:C$26311,2,0)</f>
        <v>24.04</v>
      </c>
    </row>
    <row r="2996" spans="1:9" x14ac:dyDescent="0.25">
      <c r="A2996">
        <v>2020</v>
      </c>
      <c r="B2996">
        <v>5</v>
      </c>
      <c r="C2996">
        <v>4</v>
      </c>
      <c r="D2996">
        <v>18</v>
      </c>
      <c r="E2996">
        <v>2</v>
      </c>
      <c r="F2996" s="2">
        <f t="shared" si="46"/>
        <v>43955</v>
      </c>
      <c r="G2996" s="11">
        <v>43955.75</v>
      </c>
      <c r="H2996" s="9">
        <f>VLOOKUP(F2996, 'Report Output'!$A$5:$Y$370, 'Hourly Table'!D2996+2, 0)</f>
        <v>18.989999999999998</v>
      </c>
      <c r="I2996" s="10">
        <f>VLOOKUP(G2996,'PJM South (2018-2020)'!B$17528:C$26311,2,0)</f>
        <v>16.72</v>
      </c>
    </row>
    <row r="2997" spans="1:9" x14ac:dyDescent="0.25">
      <c r="A2997">
        <v>2020</v>
      </c>
      <c r="B2997">
        <v>5</v>
      </c>
      <c r="C2997">
        <v>4</v>
      </c>
      <c r="D2997">
        <v>19</v>
      </c>
      <c r="E2997">
        <v>2</v>
      </c>
      <c r="F2997" s="2">
        <f t="shared" si="46"/>
        <v>43955</v>
      </c>
      <c r="G2997" s="11">
        <v>43955.791666666664</v>
      </c>
      <c r="H2997" s="9">
        <f>VLOOKUP(F2997, 'Report Output'!$A$5:$Y$370, 'Hourly Table'!D2997+2, 0)</f>
        <v>18.940000000000001</v>
      </c>
      <c r="I2997" s="10">
        <f>VLOOKUP(G2997,'PJM South (2018-2020)'!B$17528:C$26311,2,0)</f>
        <v>15.51</v>
      </c>
    </row>
    <row r="2998" spans="1:9" x14ac:dyDescent="0.25">
      <c r="A2998">
        <v>2020</v>
      </c>
      <c r="B2998">
        <v>5</v>
      </c>
      <c r="C2998">
        <v>4</v>
      </c>
      <c r="D2998">
        <v>20</v>
      </c>
      <c r="E2998">
        <v>2</v>
      </c>
      <c r="F2998" s="2">
        <f t="shared" si="46"/>
        <v>43955</v>
      </c>
      <c r="G2998" s="11">
        <v>43955.833333333336</v>
      </c>
      <c r="H2998" s="9">
        <f>VLOOKUP(F2998, 'Report Output'!$A$5:$Y$370, 'Hourly Table'!D2998+2, 0)</f>
        <v>19.04</v>
      </c>
      <c r="I2998" s="10">
        <f>VLOOKUP(G2998,'PJM South (2018-2020)'!B$17528:C$26311,2,0)</f>
        <v>17.07</v>
      </c>
    </row>
    <row r="2999" spans="1:9" x14ac:dyDescent="0.25">
      <c r="A2999">
        <v>2020</v>
      </c>
      <c r="B2999">
        <v>5</v>
      </c>
      <c r="C2999">
        <v>4</v>
      </c>
      <c r="D2999">
        <v>21</v>
      </c>
      <c r="E2999">
        <v>2</v>
      </c>
      <c r="F2999" s="2">
        <f t="shared" si="46"/>
        <v>43955</v>
      </c>
      <c r="G2999" s="11">
        <v>43955.875</v>
      </c>
      <c r="H2999" s="9">
        <f>VLOOKUP(F2999, 'Report Output'!$A$5:$Y$370, 'Hourly Table'!D2999+2, 0)</f>
        <v>18.66</v>
      </c>
      <c r="I2999" s="10">
        <f>VLOOKUP(G2999,'PJM South (2018-2020)'!B$17528:C$26311,2,0)</f>
        <v>16.45</v>
      </c>
    </row>
    <row r="3000" spans="1:9" x14ac:dyDescent="0.25">
      <c r="A3000">
        <v>2020</v>
      </c>
      <c r="B3000">
        <v>5</v>
      </c>
      <c r="C3000">
        <v>4</v>
      </c>
      <c r="D3000">
        <v>22</v>
      </c>
      <c r="E3000">
        <v>2</v>
      </c>
      <c r="F3000" s="2">
        <f t="shared" si="46"/>
        <v>43955</v>
      </c>
      <c r="G3000" s="11">
        <v>43955.916666666664</v>
      </c>
      <c r="H3000" s="9">
        <f>VLOOKUP(F3000, 'Report Output'!$A$5:$Y$370, 'Hourly Table'!D3000+2, 0)</f>
        <v>18.68</v>
      </c>
      <c r="I3000" s="10">
        <f>VLOOKUP(G3000,'PJM South (2018-2020)'!B$17528:C$26311,2,0)</f>
        <v>17.079999999999998</v>
      </c>
    </row>
    <row r="3001" spans="1:9" x14ac:dyDescent="0.25">
      <c r="A3001">
        <v>2020</v>
      </c>
      <c r="B3001">
        <v>5</v>
      </c>
      <c r="C3001">
        <v>4</v>
      </c>
      <c r="D3001">
        <v>23</v>
      </c>
      <c r="E3001">
        <v>2</v>
      </c>
      <c r="F3001" s="2">
        <f t="shared" si="46"/>
        <v>43955</v>
      </c>
      <c r="G3001" s="11">
        <v>43955.958333333336</v>
      </c>
      <c r="H3001" s="9">
        <f>VLOOKUP(F3001, 'Report Output'!$A$5:$Y$370, 'Hourly Table'!D3001+2, 0)</f>
        <v>19.29</v>
      </c>
      <c r="I3001" s="10">
        <f>VLOOKUP(G3001,'PJM South (2018-2020)'!B$17528:C$26311,2,0)</f>
        <v>13.05</v>
      </c>
    </row>
    <row r="3002" spans="1:9" x14ac:dyDescent="0.25">
      <c r="A3002">
        <v>2020</v>
      </c>
      <c r="B3002">
        <v>5</v>
      </c>
      <c r="C3002">
        <v>5</v>
      </c>
      <c r="D3002">
        <v>0</v>
      </c>
      <c r="E3002">
        <v>3</v>
      </c>
      <c r="F3002" s="2">
        <f t="shared" si="46"/>
        <v>43956</v>
      </c>
      <c r="G3002" s="11">
        <v>43956</v>
      </c>
      <c r="H3002" s="9">
        <f>VLOOKUP(F3002, 'Report Output'!$A$5:$Y$370, 'Hourly Table'!D3002+2, 0)</f>
        <v>18.690000000000001</v>
      </c>
      <c r="I3002" s="10">
        <f>VLOOKUP(G3002,'PJM South (2018-2020)'!B$17528:C$26311,2,0)</f>
        <v>14.79</v>
      </c>
    </row>
    <row r="3003" spans="1:9" x14ac:dyDescent="0.25">
      <c r="A3003">
        <v>2020</v>
      </c>
      <c r="B3003">
        <v>5</v>
      </c>
      <c r="C3003">
        <v>5</v>
      </c>
      <c r="D3003">
        <v>1</v>
      </c>
      <c r="E3003">
        <v>3</v>
      </c>
      <c r="F3003" s="2">
        <f t="shared" si="46"/>
        <v>43956</v>
      </c>
      <c r="G3003" s="11">
        <v>43956.041666666664</v>
      </c>
      <c r="H3003" s="9">
        <f>VLOOKUP(F3003, 'Report Output'!$A$5:$Y$370, 'Hourly Table'!D3003+2, 0)</f>
        <v>18.059999999999999</v>
      </c>
      <c r="I3003" s="10">
        <f>VLOOKUP(G3003,'PJM South (2018-2020)'!B$17528:C$26311,2,0)</f>
        <v>16.43</v>
      </c>
    </row>
    <row r="3004" spans="1:9" x14ac:dyDescent="0.25">
      <c r="A3004">
        <v>2020</v>
      </c>
      <c r="B3004">
        <v>5</v>
      </c>
      <c r="C3004">
        <v>5</v>
      </c>
      <c r="D3004">
        <v>2</v>
      </c>
      <c r="E3004">
        <v>3</v>
      </c>
      <c r="F3004" s="2">
        <f t="shared" si="46"/>
        <v>43956</v>
      </c>
      <c r="G3004" s="11">
        <v>43956.083333333336</v>
      </c>
      <c r="H3004" s="9">
        <f>VLOOKUP(F3004, 'Report Output'!$A$5:$Y$370, 'Hourly Table'!D3004+2, 0)</f>
        <v>17.47</v>
      </c>
      <c r="I3004" s="10">
        <f>VLOOKUP(G3004,'PJM South (2018-2020)'!B$17528:C$26311,2,0)</f>
        <v>12.52</v>
      </c>
    </row>
    <row r="3005" spans="1:9" x14ac:dyDescent="0.25">
      <c r="A3005">
        <v>2020</v>
      </c>
      <c r="B3005">
        <v>5</v>
      </c>
      <c r="C3005">
        <v>5</v>
      </c>
      <c r="D3005">
        <v>3</v>
      </c>
      <c r="E3005">
        <v>3</v>
      </c>
      <c r="F3005" s="2">
        <f t="shared" si="46"/>
        <v>43956</v>
      </c>
      <c r="G3005" s="11">
        <v>43956.125</v>
      </c>
      <c r="H3005" s="9">
        <f>VLOOKUP(F3005, 'Report Output'!$A$5:$Y$370, 'Hourly Table'!D3005+2, 0)</f>
        <v>17.34</v>
      </c>
      <c r="I3005" s="10">
        <f>VLOOKUP(G3005,'PJM South (2018-2020)'!B$17528:C$26311,2,0)</f>
        <v>13.14</v>
      </c>
    </row>
    <row r="3006" spans="1:9" x14ac:dyDescent="0.25">
      <c r="A3006">
        <v>2020</v>
      </c>
      <c r="B3006">
        <v>5</v>
      </c>
      <c r="C3006">
        <v>5</v>
      </c>
      <c r="D3006">
        <v>4</v>
      </c>
      <c r="E3006">
        <v>3</v>
      </c>
      <c r="F3006" s="2">
        <f t="shared" si="46"/>
        <v>43956</v>
      </c>
      <c r="G3006" s="11">
        <v>43956.166666666664</v>
      </c>
      <c r="H3006" s="9">
        <f>VLOOKUP(F3006, 'Report Output'!$A$5:$Y$370, 'Hourly Table'!D3006+2, 0)</f>
        <v>17.52</v>
      </c>
      <c r="I3006" s="10">
        <f>VLOOKUP(G3006,'PJM South (2018-2020)'!B$17528:C$26311,2,0)</f>
        <v>14.29</v>
      </c>
    </row>
    <row r="3007" spans="1:9" x14ac:dyDescent="0.25">
      <c r="A3007">
        <v>2020</v>
      </c>
      <c r="B3007">
        <v>5</v>
      </c>
      <c r="C3007">
        <v>5</v>
      </c>
      <c r="D3007">
        <v>5</v>
      </c>
      <c r="E3007">
        <v>3</v>
      </c>
      <c r="F3007" s="2">
        <f t="shared" si="46"/>
        <v>43956</v>
      </c>
      <c r="G3007" s="11">
        <v>43956.208333333336</v>
      </c>
      <c r="H3007" s="9">
        <f>VLOOKUP(F3007, 'Report Output'!$A$5:$Y$370, 'Hourly Table'!D3007+2, 0)</f>
        <v>18.350000000000001</v>
      </c>
      <c r="I3007" s="10">
        <f>VLOOKUP(G3007,'PJM South (2018-2020)'!B$17528:C$26311,2,0)</f>
        <v>19.82</v>
      </c>
    </row>
    <row r="3008" spans="1:9" x14ac:dyDescent="0.25">
      <c r="A3008">
        <v>2020</v>
      </c>
      <c r="B3008">
        <v>5</v>
      </c>
      <c r="C3008">
        <v>5</v>
      </c>
      <c r="D3008">
        <v>6</v>
      </c>
      <c r="E3008">
        <v>3</v>
      </c>
      <c r="F3008" s="2">
        <f t="shared" si="46"/>
        <v>43956</v>
      </c>
      <c r="G3008" s="11">
        <v>43956.25</v>
      </c>
      <c r="H3008" s="9">
        <f>VLOOKUP(F3008, 'Report Output'!$A$5:$Y$370, 'Hourly Table'!D3008+2, 0)</f>
        <v>18.559999999999999</v>
      </c>
      <c r="I3008" s="10">
        <f>VLOOKUP(G3008,'PJM South (2018-2020)'!B$17528:C$26311,2,0)</f>
        <v>15.18</v>
      </c>
    </row>
    <row r="3009" spans="1:9" x14ac:dyDescent="0.25">
      <c r="A3009">
        <v>2020</v>
      </c>
      <c r="B3009">
        <v>5</v>
      </c>
      <c r="C3009">
        <v>5</v>
      </c>
      <c r="D3009">
        <v>7</v>
      </c>
      <c r="E3009">
        <v>3</v>
      </c>
      <c r="F3009" s="2">
        <f t="shared" si="46"/>
        <v>43956</v>
      </c>
      <c r="G3009" s="11">
        <v>43956.291666666664</v>
      </c>
      <c r="H3009" s="9">
        <f>VLOOKUP(F3009, 'Report Output'!$A$5:$Y$370, 'Hourly Table'!D3009+2, 0)</f>
        <v>18.82</v>
      </c>
      <c r="I3009" s="10">
        <f>VLOOKUP(G3009,'PJM South (2018-2020)'!B$17528:C$26311,2,0)</f>
        <v>21.22</v>
      </c>
    </row>
    <row r="3010" spans="1:9" x14ac:dyDescent="0.25">
      <c r="A3010">
        <v>2020</v>
      </c>
      <c r="B3010">
        <v>5</v>
      </c>
      <c r="C3010">
        <v>5</v>
      </c>
      <c r="D3010">
        <v>8</v>
      </c>
      <c r="E3010">
        <v>3</v>
      </c>
      <c r="F3010" s="2">
        <f t="shared" si="46"/>
        <v>43956</v>
      </c>
      <c r="G3010" s="11">
        <v>43956.333333333336</v>
      </c>
      <c r="H3010" s="9">
        <f>VLOOKUP(F3010, 'Report Output'!$A$5:$Y$370, 'Hourly Table'!D3010+2, 0)</f>
        <v>18.899999999999999</v>
      </c>
      <c r="I3010" s="10">
        <f>VLOOKUP(G3010,'PJM South (2018-2020)'!B$17528:C$26311,2,0)</f>
        <v>22.83</v>
      </c>
    </row>
    <row r="3011" spans="1:9" x14ac:dyDescent="0.25">
      <c r="A3011">
        <v>2020</v>
      </c>
      <c r="B3011">
        <v>5</v>
      </c>
      <c r="C3011">
        <v>5</v>
      </c>
      <c r="D3011">
        <v>9</v>
      </c>
      <c r="E3011">
        <v>3</v>
      </c>
      <c r="F3011" s="2">
        <f t="shared" ref="F3011:F3074" si="47">DATE(A3011, B3011, C3011)</f>
        <v>43956</v>
      </c>
      <c r="G3011" s="11">
        <v>43956.375</v>
      </c>
      <c r="H3011" s="9">
        <f>VLOOKUP(F3011, 'Report Output'!$A$5:$Y$370, 'Hourly Table'!D3011+2, 0)</f>
        <v>18.89</v>
      </c>
      <c r="I3011" s="10">
        <f>VLOOKUP(G3011,'PJM South (2018-2020)'!B$17528:C$26311,2,0)</f>
        <v>39.68</v>
      </c>
    </row>
    <row r="3012" spans="1:9" x14ac:dyDescent="0.25">
      <c r="A3012">
        <v>2020</v>
      </c>
      <c r="B3012">
        <v>5</v>
      </c>
      <c r="C3012">
        <v>5</v>
      </c>
      <c r="D3012">
        <v>10</v>
      </c>
      <c r="E3012">
        <v>3</v>
      </c>
      <c r="F3012" s="2">
        <f t="shared" si="47"/>
        <v>43956</v>
      </c>
      <c r="G3012" s="11">
        <v>43956.416666666664</v>
      </c>
      <c r="H3012" s="9">
        <f>VLOOKUP(F3012, 'Report Output'!$A$5:$Y$370, 'Hourly Table'!D3012+2, 0)</f>
        <v>18.920000000000002</v>
      </c>
      <c r="I3012" s="10">
        <f>VLOOKUP(G3012,'PJM South (2018-2020)'!B$17528:C$26311,2,0)</f>
        <v>18.38</v>
      </c>
    </row>
    <row r="3013" spans="1:9" x14ac:dyDescent="0.25">
      <c r="A3013">
        <v>2020</v>
      </c>
      <c r="B3013">
        <v>5</v>
      </c>
      <c r="C3013">
        <v>5</v>
      </c>
      <c r="D3013">
        <v>11</v>
      </c>
      <c r="E3013">
        <v>3</v>
      </c>
      <c r="F3013" s="2">
        <f t="shared" si="47"/>
        <v>43956</v>
      </c>
      <c r="G3013" s="11">
        <v>43956.458333333336</v>
      </c>
      <c r="H3013" s="9">
        <f>VLOOKUP(F3013, 'Report Output'!$A$5:$Y$370, 'Hourly Table'!D3013+2, 0)</f>
        <v>19.32</v>
      </c>
      <c r="I3013" s="10">
        <f>VLOOKUP(G3013,'PJM South (2018-2020)'!B$17528:C$26311,2,0)</f>
        <v>18.399999999999999</v>
      </c>
    </row>
    <row r="3014" spans="1:9" x14ac:dyDescent="0.25">
      <c r="A3014">
        <v>2020</v>
      </c>
      <c r="B3014">
        <v>5</v>
      </c>
      <c r="C3014">
        <v>5</v>
      </c>
      <c r="D3014">
        <v>12</v>
      </c>
      <c r="E3014">
        <v>3</v>
      </c>
      <c r="F3014" s="2">
        <f t="shared" si="47"/>
        <v>43956</v>
      </c>
      <c r="G3014" s="11">
        <v>43956.5</v>
      </c>
      <c r="H3014" s="9">
        <f>VLOOKUP(F3014, 'Report Output'!$A$5:$Y$370, 'Hourly Table'!D3014+2, 0)</f>
        <v>19.3</v>
      </c>
      <c r="I3014" s="10">
        <f>VLOOKUP(G3014,'PJM South (2018-2020)'!B$17528:C$26311,2,0)</f>
        <v>17.8</v>
      </c>
    </row>
    <row r="3015" spans="1:9" x14ac:dyDescent="0.25">
      <c r="A3015">
        <v>2020</v>
      </c>
      <c r="B3015">
        <v>5</v>
      </c>
      <c r="C3015">
        <v>5</v>
      </c>
      <c r="D3015">
        <v>13</v>
      </c>
      <c r="E3015">
        <v>3</v>
      </c>
      <c r="F3015" s="2">
        <f t="shared" si="47"/>
        <v>43956</v>
      </c>
      <c r="G3015" s="11">
        <v>43956.541666666664</v>
      </c>
      <c r="H3015" s="9">
        <f>VLOOKUP(F3015, 'Report Output'!$A$5:$Y$370, 'Hourly Table'!D3015+2, 0)</f>
        <v>18.95</v>
      </c>
      <c r="I3015" s="10">
        <f>VLOOKUP(G3015,'PJM South (2018-2020)'!B$17528:C$26311,2,0)</f>
        <v>27.52</v>
      </c>
    </row>
    <row r="3016" spans="1:9" x14ac:dyDescent="0.25">
      <c r="A3016">
        <v>2020</v>
      </c>
      <c r="B3016">
        <v>5</v>
      </c>
      <c r="C3016">
        <v>5</v>
      </c>
      <c r="D3016">
        <v>14</v>
      </c>
      <c r="E3016">
        <v>3</v>
      </c>
      <c r="F3016" s="2">
        <f t="shared" si="47"/>
        <v>43956</v>
      </c>
      <c r="G3016" s="11">
        <v>43956.583333333336</v>
      </c>
      <c r="H3016" s="9">
        <f>VLOOKUP(F3016, 'Report Output'!$A$5:$Y$370, 'Hourly Table'!D3016+2, 0)</f>
        <v>19.14</v>
      </c>
      <c r="I3016" s="10">
        <f>VLOOKUP(G3016,'PJM South (2018-2020)'!B$17528:C$26311,2,0)</f>
        <v>17.100000000000001</v>
      </c>
    </row>
    <row r="3017" spans="1:9" x14ac:dyDescent="0.25">
      <c r="A3017">
        <v>2020</v>
      </c>
      <c r="B3017">
        <v>5</v>
      </c>
      <c r="C3017">
        <v>5</v>
      </c>
      <c r="D3017">
        <v>15</v>
      </c>
      <c r="E3017">
        <v>3</v>
      </c>
      <c r="F3017" s="2">
        <f t="shared" si="47"/>
        <v>43956</v>
      </c>
      <c r="G3017" s="11">
        <v>43956.625</v>
      </c>
      <c r="H3017" s="9">
        <f>VLOOKUP(F3017, 'Report Output'!$A$5:$Y$370, 'Hourly Table'!D3017+2, 0)</f>
        <v>19.18</v>
      </c>
      <c r="I3017" s="10">
        <f>VLOOKUP(G3017,'PJM South (2018-2020)'!B$17528:C$26311,2,0)</f>
        <v>16.899999999999999</v>
      </c>
    </row>
    <row r="3018" spans="1:9" x14ac:dyDescent="0.25">
      <c r="A3018">
        <v>2020</v>
      </c>
      <c r="B3018">
        <v>5</v>
      </c>
      <c r="C3018">
        <v>5</v>
      </c>
      <c r="D3018">
        <v>16</v>
      </c>
      <c r="E3018">
        <v>3</v>
      </c>
      <c r="F3018" s="2">
        <f t="shared" si="47"/>
        <v>43956</v>
      </c>
      <c r="G3018" s="11">
        <v>43956.666666666664</v>
      </c>
      <c r="H3018" s="9">
        <f>VLOOKUP(F3018, 'Report Output'!$A$5:$Y$370, 'Hourly Table'!D3018+2, 0)</f>
        <v>19.39</v>
      </c>
      <c r="I3018" s="10">
        <f>VLOOKUP(G3018,'PJM South (2018-2020)'!B$17528:C$26311,2,0)</f>
        <v>19.78</v>
      </c>
    </row>
    <row r="3019" spans="1:9" x14ac:dyDescent="0.25">
      <c r="A3019">
        <v>2020</v>
      </c>
      <c r="B3019">
        <v>5</v>
      </c>
      <c r="C3019">
        <v>5</v>
      </c>
      <c r="D3019">
        <v>17</v>
      </c>
      <c r="E3019">
        <v>3</v>
      </c>
      <c r="F3019" s="2">
        <f t="shared" si="47"/>
        <v>43956</v>
      </c>
      <c r="G3019" s="11">
        <v>43956.708333333336</v>
      </c>
      <c r="H3019" s="9">
        <f>VLOOKUP(F3019, 'Report Output'!$A$5:$Y$370, 'Hourly Table'!D3019+2, 0)</f>
        <v>19.75</v>
      </c>
      <c r="I3019" s="10">
        <f>VLOOKUP(G3019,'PJM South (2018-2020)'!B$17528:C$26311,2,0)</f>
        <v>22.29</v>
      </c>
    </row>
    <row r="3020" spans="1:9" x14ac:dyDescent="0.25">
      <c r="A3020">
        <v>2020</v>
      </c>
      <c r="B3020">
        <v>5</v>
      </c>
      <c r="C3020">
        <v>5</v>
      </c>
      <c r="D3020">
        <v>18</v>
      </c>
      <c r="E3020">
        <v>3</v>
      </c>
      <c r="F3020" s="2">
        <f t="shared" si="47"/>
        <v>43956</v>
      </c>
      <c r="G3020" s="11">
        <v>43956.75</v>
      </c>
      <c r="H3020" s="9">
        <f>VLOOKUP(F3020, 'Report Output'!$A$5:$Y$370, 'Hourly Table'!D3020+2, 0)</f>
        <v>19.43</v>
      </c>
      <c r="I3020" s="10">
        <f>VLOOKUP(G3020,'PJM South (2018-2020)'!B$17528:C$26311,2,0)</f>
        <v>17.82</v>
      </c>
    </row>
    <row r="3021" spans="1:9" x14ac:dyDescent="0.25">
      <c r="A3021">
        <v>2020</v>
      </c>
      <c r="B3021">
        <v>5</v>
      </c>
      <c r="C3021">
        <v>5</v>
      </c>
      <c r="D3021">
        <v>19</v>
      </c>
      <c r="E3021">
        <v>3</v>
      </c>
      <c r="F3021" s="2">
        <f t="shared" si="47"/>
        <v>43956</v>
      </c>
      <c r="G3021" s="11">
        <v>43956.791666666664</v>
      </c>
      <c r="H3021" s="9">
        <f>VLOOKUP(F3021, 'Report Output'!$A$5:$Y$370, 'Hourly Table'!D3021+2, 0)</f>
        <v>19.420000000000002</v>
      </c>
      <c r="I3021" s="10">
        <f>VLOOKUP(G3021,'PJM South (2018-2020)'!B$17528:C$26311,2,0)</f>
        <v>16.68</v>
      </c>
    </row>
    <row r="3022" spans="1:9" x14ac:dyDescent="0.25">
      <c r="A3022">
        <v>2020</v>
      </c>
      <c r="B3022">
        <v>5</v>
      </c>
      <c r="C3022">
        <v>5</v>
      </c>
      <c r="D3022">
        <v>20</v>
      </c>
      <c r="E3022">
        <v>3</v>
      </c>
      <c r="F3022" s="2">
        <f t="shared" si="47"/>
        <v>43956</v>
      </c>
      <c r="G3022" s="11">
        <v>43956.833333333336</v>
      </c>
      <c r="H3022" s="9">
        <f>VLOOKUP(F3022, 'Report Output'!$A$5:$Y$370, 'Hourly Table'!D3022+2, 0)</f>
        <v>19.37</v>
      </c>
      <c r="I3022" s="10">
        <f>VLOOKUP(G3022,'PJM South (2018-2020)'!B$17528:C$26311,2,0)</f>
        <v>17.2</v>
      </c>
    </row>
    <row r="3023" spans="1:9" x14ac:dyDescent="0.25">
      <c r="A3023">
        <v>2020</v>
      </c>
      <c r="B3023">
        <v>5</v>
      </c>
      <c r="C3023">
        <v>5</v>
      </c>
      <c r="D3023">
        <v>21</v>
      </c>
      <c r="E3023">
        <v>3</v>
      </c>
      <c r="F3023" s="2">
        <f t="shared" si="47"/>
        <v>43956</v>
      </c>
      <c r="G3023" s="11">
        <v>43956.875</v>
      </c>
      <c r="H3023" s="9">
        <f>VLOOKUP(F3023, 'Report Output'!$A$5:$Y$370, 'Hourly Table'!D3023+2, 0)</f>
        <v>19.170000000000002</v>
      </c>
      <c r="I3023" s="10">
        <f>VLOOKUP(G3023,'PJM South (2018-2020)'!B$17528:C$26311,2,0)</f>
        <v>19.09</v>
      </c>
    </row>
    <row r="3024" spans="1:9" x14ac:dyDescent="0.25">
      <c r="A3024">
        <v>2020</v>
      </c>
      <c r="B3024">
        <v>5</v>
      </c>
      <c r="C3024">
        <v>5</v>
      </c>
      <c r="D3024">
        <v>22</v>
      </c>
      <c r="E3024">
        <v>3</v>
      </c>
      <c r="F3024" s="2">
        <f t="shared" si="47"/>
        <v>43956</v>
      </c>
      <c r="G3024" s="11">
        <v>43956.916666666664</v>
      </c>
      <c r="H3024" s="9">
        <f>VLOOKUP(F3024, 'Report Output'!$A$5:$Y$370, 'Hourly Table'!D3024+2, 0)</f>
        <v>18.760000000000002</v>
      </c>
      <c r="I3024" s="10">
        <f>VLOOKUP(G3024,'PJM South (2018-2020)'!B$17528:C$26311,2,0)</f>
        <v>25.88</v>
      </c>
    </row>
    <row r="3025" spans="1:9" x14ac:dyDescent="0.25">
      <c r="A3025">
        <v>2020</v>
      </c>
      <c r="B3025">
        <v>5</v>
      </c>
      <c r="C3025">
        <v>5</v>
      </c>
      <c r="D3025">
        <v>23</v>
      </c>
      <c r="E3025">
        <v>3</v>
      </c>
      <c r="F3025" s="2">
        <f t="shared" si="47"/>
        <v>43956</v>
      </c>
      <c r="G3025" s="11">
        <v>43956.958333333336</v>
      </c>
      <c r="H3025" s="9">
        <f>VLOOKUP(F3025, 'Report Output'!$A$5:$Y$370, 'Hourly Table'!D3025+2, 0)</f>
        <v>18.47</v>
      </c>
      <c r="I3025" s="10">
        <f>VLOOKUP(G3025,'PJM South (2018-2020)'!B$17528:C$26311,2,0)</f>
        <v>22.57</v>
      </c>
    </row>
    <row r="3026" spans="1:9" x14ac:dyDescent="0.25">
      <c r="A3026">
        <v>2020</v>
      </c>
      <c r="B3026">
        <v>5</v>
      </c>
      <c r="C3026">
        <v>6</v>
      </c>
      <c r="D3026">
        <v>0</v>
      </c>
      <c r="E3026">
        <v>4</v>
      </c>
      <c r="F3026" s="2">
        <f t="shared" si="47"/>
        <v>43957</v>
      </c>
      <c r="G3026" s="11">
        <v>43957</v>
      </c>
      <c r="H3026" s="9">
        <f>VLOOKUP(F3026, 'Report Output'!$A$5:$Y$370, 'Hourly Table'!D3026+2, 0)</f>
        <v>18.29</v>
      </c>
      <c r="I3026" s="10">
        <f>VLOOKUP(G3026,'PJM South (2018-2020)'!B$17528:C$26311,2,0)</f>
        <v>17.37</v>
      </c>
    </row>
    <row r="3027" spans="1:9" x14ac:dyDescent="0.25">
      <c r="A3027">
        <v>2020</v>
      </c>
      <c r="B3027">
        <v>5</v>
      </c>
      <c r="C3027">
        <v>6</v>
      </c>
      <c r="D3027">
        <v>1</v>
      </c>
      <c r="E3027">
        <v>4</v>
      </c>
      <c r="F3027" s="2">
        <f t="shared" si="47"/>
        <v>43957</v>
      </c>
      <c r="G3027" s="11">
        <v>43957.041666666664</v>
      </c>
      <c r="H3027" s="9">
        <f>VLOOKUP(F3027, 'Report Output'!$A$5:$Y$370, 'Hourly Table'!D3027+2, 0)</f>
        <v>18.010000000000002</v>
      </c>
      <c r="I3027" s="10">
        <f>VLOOKUP(G3027,'PJM South (2018-2020)'!B$17528:C$26311,2,0)</f>
        <v>35.92</v>
      </c>
    </row>
    <row r="3028" spans="1:9" x14ac:dyDescent="0.25">
      <c r="A3028">
        <v>2020</v>
      </c>
      <c r="B3028">
        <v>5</v>
      </c>
      <c r="C3028">
        <v>6</v>
      </c>
      <c r="D3028">
        <v>2</v>
      </c>
      <c r="E3028">
        <v>4</v>
      </c>
      <c r="F3028" s="2">
        <f t="shared" si="47"/>
        <v>43957</v>
      </c>
      <c r="G3028" s="11">
        <v>43957.083333333336</v>
      </c>
      <c r="H3028" s="9">
        <f>VLOOKUP(F3028, 'Report Output'!$A$5:$Y$370, 'Hourly Table'!D3028+2, 0)</f>
        <v>18.04</v>
      </c>
      <c r="I3028" s="10">
        <f>VLOOKUP(G3028,'PJM South (2018-2020)'!B$17528:C$26311,2,0)</f>
        <v>17.37</v>
      </c>
    </row>
    <row r="3029" spans="1:9" x14ac:dyDescent="0.25">
      <c r="A3029">
        <v>2020</v>
      </c>
      <c r="B3029">
        <v>5</v>
      </c>
      <c r="C3029">
        <v>6</v>
      </c>
      <c r="D3029">
        <v>3</v>
      </c>
      <c r="E3029">
        <v>4</v>
      </c>
      <c r="F3029" s="2">
        <f t="shared" si="47"/>
        <v>43957</v>
      </c>
      <c r="G3029" s="11">
        <v>43957.125</v>
      </c>
      <c r="H3029" s="9">
        <f>VLOOKUP(F3029, 'Report Output'!$A$5:$Y$370, 'Hourly Table'!D3029+2, 0)</f>
        <v>15.94</v>
      </c>
      <c r="I3029" s="10">
        <f>VLOOKUP(G3029,'PJM South (2018-2020)'!B$17528:C$26311,2,0)</f>
        <v>16.38</v>
      </c>
    </row>
    <row r="3030" spans="1:9" x14ac:dyDescent="0.25">
      <c r="A3030">
        <v>2020</v>
      </c>
      <c r="B3030">
        <v>5</v>
      </c>
      <c r="C3030">
        <v>6</v>
      </c>
      <c r="D3030">
        <v>4</v>
      </c>
      <c r="E3030">
        <v>4</v>
      </c>
      <c r="F3030" s="2">
        <f t="shared" si="47"/>
        <v>43957</v>
      </c>
      <c r="G3030" s="11">
        <v>43957.166666666664</v>
      </c>
      <c r="H3030" s="9">
        <f>VLOOKUP(F3030, 'Report Output'!$A$5:$Y$370, 'Hourly Table'!D3030+2, 0)</f>
        <v>13.52</v>
      </c>
      <c r="I3030" s="10">
        <f>VLOOKUP(G3030,'PJM South (2018-2020)'!B$17528:C$26311,2,0)</f>
        <v>15.13</v>
      </c>
    </row>
    <row r="3031" spans="1:9" x14ac:dyDescent="0.25">
      <c r="A3031">
        <v>2020</v>
      </c>
      <c r="B3031">
        <v>5</v>
      </c>
      <c r="C3031">
        <v>6</v>
      </c>
      <c r="D3031">
        <v>5</v>
      </c>
      <c r="E3031">
        <v>4</v>
      </c>
      <c r="F3031" s="2">
        <f t="shared" si="47"/>
        <v>43957</v>
      </c>
      <c r="G3031" s="11">
        <v>43957.208333333336</v>
      </c>
      <c r="H3031" s="9">
        <f>VLOOKUP(F3031, 'Report Output'!$A$5:$Y$370, 'Hourly Table'!D3031+2, 0)</f>
        <v>17.73</v>
      </c>
      <c r="I3031" s="10">
        <f>VLOOKUP(G3031,'PJM South (2018-2020)'!B$17528:C$26311,2,0)</f>
        <v>16.510000000000002</v>
      </c>
    </row>
    <row r="3032" spans="1:9" x14ac:dyDescent="0.25">
      <c r="A3032">
        <v>2020</v>
      </c>
      <c r="B3032">
        <v>5</v>
      </c>
      <c r="C3032">
        <v>6</v>
      </c>
      <c r="D3032">
        <v>6</v>
      </c>
      <c r="E3032">
        <v>4</v>
      </c>
      <c r="F3032" s="2">
        <f t="shared" si="47"/>
        <v>43957</v>
      </c>
      <c r="G3032" s="11">
        <v>43957.25</v>
      </c>
      <c r="H3032" s="9">
        <f>VLOOKUP(F3032, 'Report Output'!$A$5:$Y$370, 'Hourly Table'!D3032+2, 0)</f>
        <v>18.28</v>
      </c>
      <c r="I3032" s="10">
        <f>VLOOKUP(G3032,'PJM South (2018-2020)'!B$17528:C$26311,2,0)</f>
        <v>22.56</v>
      </c>
    </row>
    <row r="3033" spans="1:9" x14ac:dyDescent="0.25">
      <c r="A3033">
        <v>2020</v>
      </c>
      <c r="B3033">
        <v>5</v>
      </c>
      <c r="C3033">
        <v>6</v>
      </c>
      <c r="D3033">
        <v>7</v>
      </c>
      <c r="E3033">
        <v>4</v>
      </c>
      <c r="F3033" s="2">
        <f t="shared" si="47"/>
        <v>43957</v>
      </c>
      <c r="G3033" s="11">
        <v>43957.291666666664</v>
      </c>
      <c r="H3033" s="9">
        <f>VLOOKUP(F3033, 'Report Output'!$A$5:$Y$370, 'Hourly Table'!D3033+2, 0)</f>
        <v>18.899999999999999</v>
      </c>
      <c r="I3033" s="10">
        <f>VLOOKUP(G3033,'PJM South (2018-2020)'!B$17528:C$26311,2,0)</f>
        <v>20.57</v>
      </c>
    </row>
    <row r="3034" spans="1:9" x14ac:dyDescent="0.25">
      <c r="A3034">
        <v>2020</v>
      </c>
      <c r="B3034">
        <v>5</v>
      </c>
      <c r="C3034">
        <v>6</v>
      </c>
      <c r="D3034">
        <v>8</v>
      </c>
      <c r="E3034">
        <v>4</v>
      </c>
      <c r="F3034" s="2">
        <f t="shared" si="47"/>
        <v>43957</v>
      </c>
      <c r="G3034" s="11">
        <v>43957.333333333336</v>
      </c>
      <c r="H3034" s="9">
        <f>VLOOKUP(F3034, 'Report Output'!$A$5:$Y$370, 'Hourly Table'!D3034+2, 0)</f>
        <v>19.100000000000001</v>
      </c>
      <c r="I3034" s="10">
        <f>VLOOKUP(G3034,'PJM South (2018-2020)'!B$17528:C$26311,2,0)</f>
        <v>29.36</v>
      </c>
    </row>
    <row r="3035" spans="1:9" x14ac:dyDescent="0.25">
      <c r="A3035">
        <v>2020</v>
      </c>
      <c r="B3035">
        <v>5</v>
      </c>
      <c r="C3035">
        <v>6</v>
      </c>
      <c r="D3035">
        <v>9</v>
      </c>
      <c r="E3035">
        <v>4</v>
      </c>
      <c r="F3035" s="2">
        <f t="shared" si="47"/>
        <v>43957</v>
      </c>
      <c r="G3035" s="11">
        <v>43957.375</v>
      </c>
      <c r="H3035" s="9">
        <f>VLOOKUP(F3035, 'Report Output'!$A$5:$Y$370, 'Hourly Table'!D3035+2, 0)</f>
        <v>19.149999999999999</v>
      </c>
      <c r="I3035" s="10">
        <f>VLOOKUP(G3035,'PJM South (2018-2020)'!B$17528:C$26311,2,0)</f>
        <v>29.96</v>
      </c>
    </row>
    <row r="3036" spans="1:9" x14ac:dyDescent="0.25">
      <c r="A3036">
        <v>2020</v>
      </c>
      <c r="B3036">
        <v>5</v>
      </c>
      <c r="C3036">
        <v>6</v>
      </c>
      <c r="D3036">
        <v>10</v>
      </c>
      <c r="E3036">
        <v>4</v>
      </c>
      <c r="F3036" s="2">
        <f t="shared" si="47"/>
        <v>43957</v>
      </c>
      <c r="G3036" s="11">
        <v>43957.416666666664</v>
      </c>
      <c r="H3036" s="9">
        <f>VLOOKUP(F3036, 'Report Output'!$A$5:$Y$370, 'Hourly Table'!D3036+2, 0)</f>
        <v>19.079999999999998</v>
      </c>
      <c r="I3036" s="10">
        <f>VLOOKUP(G3036,'PJM South (2018-2020)'!B$17528:C$26311,2,0)</f>
        <v>20.73</v>
      </c>
    </row>
    <row r="3037" spans="1:9" x14ac:dyDescent="0.25">
      <c r="A3037">
        <v>2020</v>
      </c>
      <c r="B3037">
        <v>5</v>
      </c>
      <c r="C3037">
        <v>6</v>
      </c>
      <c r="D3037">
        <v>11</v>
      </c>
      <c r="E3037">
        <v>4</v>
      </c>
      <c r="F3037" s="2">
        <f t="shared" si="47"/>
        <v>43957</v>
      </c>
      <c r="G3037" s="11">
        <v>43957.458333333336</v>
      </c>
      <c r="H3037" s="9">
        <f>VLOOKUP(F3037, 'Report Output'!$A$5:$Y$370, 'Hourly Table'!D3037+2, 0)</f>
        <v>19.05</v>
      </c>
      <c r="I3037" s="10">
        <f>VLOOKUP(G3037,'PJM South (2018-2020)'!B$17528:C$26311,2,0)</f>
        <v>12.41</v>
      </c>
    </row>
    <row r="3038" spans="1:9" x14ac:dyDescent="0.25">
      <c r="A3038">
        <v>2020</v>
      </c>
      <c r="B3038">
        <v>5</v>
      </c>
      <c r="C3038">
        <v>6</v>
      </c>
      <c r="D3038">
        <v>12</v>
      </c>
      <c r="E3038">
        <v>4</v>
      </c>
      <c r="F3038" s="2">
        <f t="shared" si="47"/>
        <v>43957</v>
      </c>
      <c r="G3038" s="11">
        <v>43957.5</v>
      </c>
      <c r="H3038" s="9">
        <f>VLOOKUP(F3038, 'Report Output'!$A$5:$Y$370, 'Hourly Table'!D3038+2, 0)</f>
        <v>18.989999999999998</v>
      </c>
      <c r="I3038" s="10">
        <f>VLOOKUP(G3038,'PJM South (2018-2020)'!B$17528:C$26311,2,0)</f>
        <v>28.79</v>
      </c>
    </row>
    <row r="3039" spans="1:9" x14ac:dyDescent="0.25">
      <c r="A3039">
        <v>2020</v>
      </c>
      <c r="B3039">
        <v>5</v>
      </c>
      <c r="C3039">
        <v>6</v>
      </c>
      <c r="D3039">
        <v>13</v>
      </c>
      <c r="E3039">
        <v>4</v>
      </c>
      <c r="F3039" s="2">
        <f t="shared" si="47"/>
        <v>43957</v>
      </c>
      <c r="G3039" s="11">
        <v>43957.541666666664</v>
      </c>
      <c r="H3039" s="9">
        <f>VLOOKUP(F3039, 'Report Output'!$A$5:$Y$370, 'Hourly Table'!D3039+2, 0)</f>
        <v>18.98</v>
      </c>
      <c r="I3039" s="10">
        <f>VLOOKUP(G3039,'PJM South (2018-2020)'!B$17528:C$26311,2,0)</f>
        <v>39.54</v>
      </c>
    </row>
    <row r="3040" spans="1:9" x14ac:dyDescent="0.25">
      <c r="A3040">
        <v>2020</v>
      </c>
      <c r="B3040">
        <v>5</v>
      </c>
      <c r="C3040">
        <v>6</v>
      </c>
      <c r="D3040">
        <v>14</v>
      </c>
      <c r="E3040">
        <v>4</v>
      </c>
      <c r="F3040" s="2">
        <f t="shared" si="47"/>
        <v>43957</v>
      </c>
      <c r="G3040" s="11">
        <v>43957.583333333336</v>
      </c>
      <c r="H3040" s="9">
        <f>VLOOKUP(F3040, 'Report Output'!$A$5:$Y$370, 'Hourly Table'!D3040+2, 0)</f>
        <v>18.670000000000002</v>
      </c>
      <c r="I3040" s="10">
        <f>VLOOKUP(G3040,'PJM South (2018-2020)'!B$17528:C$26311,2,0)</f>
        <v>19.079999999999998</v>
      </c>
    </row>
    <row r="3041" spans="1:9" x14ac:dyDescent="0.25">
      <c r="A3041">
        <v>2020</v>
      </c>
      <c r="B3041">
        <v>5</v>
      </c>
      <c r="C3041">
        <v>6</v>
      </c>
      <c r="D3041">
        <v>15</v>
      </c>
      <c r="E3041">
        <v>4</v>
      </c>
      <c r="F3041" s="2">
        <f t="shared" si="47"/>
        <v>43957</v>
      </c>
      <c r="G3041" s="11">
        <v>43957.625</v>
      </c>
      <c r="H3041" s="9">
        <f>VLOOKUP(F3041, 'Report Output'!$A$5:$Y$370, 'Hourly Table'!D3041+2, 0)</f>
        <v>18.670000000000002</v>
      </c>
      <c r="I3041" s="10">
        <f>VLOOKUP(G3041,'PJM South (2018-2020)'!B$17528:C$26311,2,0)</f>
        <v>17.2</v>
      </c>
    </row>
    <row r="3042" spans="1:9" x14ac:dyDescent="0.25">
      <c r="A3042">
        <v>2020</v>
      </c>
      <c r="B3042">
        <v>5</v>
      </c>
      <c r="C3042">
        <v>6</v>
      </c>
      <c r="D3042">
        <v>16</v>
      </c>
      <c r="E3042">
        <v>4</v>
      </c>
      <c r="F3042" s="2">
        <f t="shared" si="47"/>
        <v>43957</v>
      </c>
      <c r="G3042" s="11">
        <v>43957.666666666664</v>
      </c>
      <c r="H3042" s="9">
        <f>VLOOKUP(F3042, 'Report Output'!$A$5:$Y$370, 'Hourly Table'!D3042+2, 0)</f>
        <v>18.57</v>
      </c>
      <c r="I3042" s="10">
        <f>VLOOKUP(G3042,'PJM South (2018-2020)'!B$17528:C$26311,2,0)</f>
        <v>16.46</v>
      </c>
    </row>
    <row r="3043" spans="1:9" x14ac:dyDescent="0.25">
      <c r="A3043">
        <v>2020</v>
      </c>
      <c r="B3043">
        <v>5</v>
      </c>
      <c r="C3043">
        <v>6</v>
      </c>
      <c r="D3043">
        <v>17</v>
      </c>
      <c r="E3043">
        <v>4</v>
      </c>
      <c r="F3043" s="2">
        <f t="shared" si="47"/>
        <v>43957</v>
      </c>
      <c r="G3043" s="11">
        <v>43957.708333333336</v>
      </c>
      <c r="H3043" s="9">
        <f>VLOOKUP(F3043, 'Report Output'!$A$5:$Y$370, 'Hourly Table'!D3043+2, 0)</f>
        <v>18.62</v>
      </c>
      <c r="I3043" s="10">
        <f>VLOOKUP(G3043,'PJM South (2018-2020)'!B$17528:C$26311,2,0)</f>
        <v>17.02</v>
      </c>
    </row>
    <row r="3044" spans="1:9" x14ac:dyDescent="0.25">
      <c r="A3044">
        <v>2020</v>
      </c>
      <c r="B3044">
        <v>5</v>
      </c>
      <c r="C3044">
        <v>6</v>
      </c>
      <c r="D3044">
        <v>18</v>
      </c>
      <c r="E3044">
        <v>4</v>
      </c>
      <c r="F3044" s="2">
        <f t="shared" si="47"/>
        <v>43957</v>
      </c>
      <c r="G3044" s="11">
        <v>43957.75</v>
      </c>
      <c r="H3044" s="9">
        <f>VLOOKUP(F3044, 'Report Output'!$A$5:$Y$370, 'Hourly Table'!D3044+2, 0)</f>
        <v>18.57</v>
      </c>
      <c r="I3044" s="10">
        <f>VLOOKUP(G3044,'PJM South (2018-2020)'!B$17528:C$26311,2,0)</f>
        <v>16.440000000000001</v>
      </c>
    </row>
    <row r="3045" spans="1:9" x14ac:dyDescent="0.25">
      <c r="A3045">
        <v>2020</v>
      </c>
      <c r="B3045">
        <v>5</v>
      </c>
      <c r="C3045">
        <v>6</v>
      </c>
      <c r="D3045">
        <v>19</v>
      </c>
      <c r="E3045">
        <v>4</v>
      </c>
      <c r="F3045" s="2">
        <f t="shared" si="47"/>
        <v>43957</v>
      </c>
      <c r="G3045" s="11">
        <v>43957.791666666664</v>
      </c>
      <c r="H3045" s="9">
        <f>VLOOKUP(F3045, 'Report Output'!$A$5:$Y$370, 'Hourly Table'!D3045+2, 0)</f>
        <v>18.68</v>
      </c>
      <c r="I3045" s="10">
        <f>VLOOKUP(G3045,'PJM South (2018-2020)'!B$17528:C$26311,2,0)</f>
        <v>16.73</v>
      </c>
    </row>
    <row r="3046" spans="1:9" x14ac:dyDescent="0.25">
      <c r="A3046">
        <v>2020</v>
      </c>
      <c r="B3046">
        <v>5</v>
      </c>
      <c r="C3046">
        <v>6</v>
      </c>
      <c r="D3046">
        <v>20</v>
      </c>
      <c r="E3046">
        <v>4</v>
      </c>
      <c r="F3046" s="2">
        <f t="shared" si="47"/>
        <v>43957</v>
      </c>
      <c r="G3046" s="11">
        <v>43957.833333333336</v>
      </c>
      <c r="H3046" s="9">
        <f>VLOOKUP(F3046, 'Report Output'!$A$5:$Y$370, 'Hourly Table'!D3046+2, 0)</f>
        <v>19.02</v>
      </c>
      <c r="I3046" s="10">
        <f>VLOOKUP(G3046,'PJM South (2018-2020)'!B$17528:C$26311,2,0)</f>
        <v>19.739999999999998</v>
      </c>
    </row>
    <row r="3047" spans="1:9" x14ac:dyDescent="0.25">
      <c r="A3047">
        <v>2020</v>
      </c>
      <c r="B3047">
        <v>5</v>
      </c>
      <c r="C3047">
        <v>6</v>
      </c>
      <c r="D3047">
        <v>21</v>
      </c>
      <c r="E3047">
        <v>4</v>
      </c>
      <c r="F3047" s="2">
        <f t="shared" si="47"/>
        <v>43957</v>
      </c>
      <c r="G3047" s="11">
        <v>43957.875</v>
      </c>
      <c r="H3047" s="9">
        <f>VLOOKUP(F3047, 'Report Output'!$A$5:$Y$370, 'Hourly Table'!D3047+2, 0)</f>
        <v>18.63</v>
      </c>
      <c r="I3047" s="10">
        <f>VLOOKUP(G3047,'PJM South (2018-2020)'!B$17528:C$26311,2,0)</f>
        <v>20.010000000000002</v>
      </c>
    </row>
    <row r="3048" spans="1:9" x14ac:dyDescent="0.25">
      <c r="A3048">
        <v>2020</v>
      </c>
      <c r="B3048">
        <v>5</v>
      </c>
      <c r="C3048">
        <v>6</v>
      </c>
      <c r="D3048">
        <v>22</v>
      </c>
      <c r="E3048">
        <v>4</v>
      </c>
      <c r="F3048" s="2">
        <f t="shared" si="47"/>
        <v>43957</v>
      </c>
      <c r="G3048" s="11">
        <v>43957.916666666664</v>
      </c>
      <c r="H3048" s="9">
        <f>VLOOKUP(F3048, 'Report Output'!$A$5:$Y$370, 'Hourly Table'!D3048+2, 0)</f>
        <v>18.04</v>
      </c>
      <c r="I3048" s="10">
        <f>VLOOKUP(G3048,'PJM South (2018-2020)'!B$17528:C$26311,2,0)</f>
        <v>15.86</v>
      </c>
    </row>
    <row r="3049" spans="1:9" x14ac:dyDescent="0.25">
      <c r="A3049">
        <v>2020</v>
      </c>
      <c r="B3049">
        <v>5</v>
      </c>
      <c r="C3049">
        <v>6</v>
      </c>
      <c r="D3049">
        <v>23</v>
      </c>
      <c r="E3049">
        <v>4</v>
      </c>
      <c r="F3049" s="2">
        <f t="shared" si="47"/>
        <v>43957</v>
      </c>
      <c r="G3049" s="11">
        <v>43957.958333333336</v>
      </c>
      <c r="H3049" s="9">
        <f>VLOOKUP(F3049, 'Report Output'!$A$5:$Y$370, 'Hourly Table'!D3049+2, 0)</f>
        <v>17.89</v>
      </c>
      <c r="I3049" s="10">
        <f>VLOOKUP(G3049,'PJM South (2018-2020)'!B$17528:C$26311,2,0)</f>
        <v>16.8</v>
      </c>
    </row>
    <row r="3050" spans="1:9" x14ac:dyDescent="0.25">
      <c r="A3050">
        <v>2020</v>
      </c>
      <c r="B3050">
        <v>5</v>
      </c>
      <c r="C3050">
        <v>7</v>
      </c>
      <c r="D3050">
        <v>0</v>
      </c>
      <c r="E3050">
        <v>5</v>
      </c>
      <c r="F3050" s="2">
        <f t="shared" si="47"/>
        <v>43958</v>
      </c>
      <c r="G3050" s="11">
        <v>43958</v>
      </c>
      <c r="H3050" s="9">
        <f>VLOOKUP(F3050, 'Report Output'!$A$5:$Y$370, 'Hourly Table'!D3050+2, 0)</f>
        <v>17.739999999999998</v>
      </c>
      <c r="I3050" s="10">
        <f>VLOOKUP(G3050,'PJM South (2018-2020)'!B$17528:C$26311,2,0)</f>
        <v>14.01</v>
      </c>
    </row>
    <row r="3051" spans="1:9" x14ac:dyDescent="0.25">
      <c r="A3051">
        <v>2020</v>
      </c>
      <c r="B3051">
        <v>5</v>
      </c>
      <c r="C3051">
        <v>7</v>
      </c>
      <c r="D3051">
        <v>1</v>
      </c>
      <c r="E3051">
        <v>5</v>
      </c>
      <c r="F3051" s="2">
        <f t="shared" si="47"/>
        <v>43958</v>
      </c>
      <c r="G3051" s="11">
        <v>43958.041666666664</v>
      </c>
      <c r="H3051" s="9">
        <f>VLOOKUP(F3051, 'Report Output'!$A$5:$Y$370, 'Hourly Table'!D3051+2, 0)</f>
        <v>17.72</v>
      </c>
      <c r="I3051" s="10">
        <f>VLOOKUP(G3051,'PJM South (2018-2020)'!B$17528:C$26311,2,0)</f>
        <v>14.05</v>
      </c>
    </row>
    <row r="3052" spans="1:9" x14ac:dyDescent="0.25">
      <c r="A3052">
        <v>2020</v>
      </c>
      <c r="B3052">
        <v>5</v>
      </c>
      <c r="C3052">
        <v>7</v>
      </c>
      <c r="D3052">
        <v>2</v>
      </c>
      <c r="E3052">
        <v>5</v>
      </c>
      <c r="F3052" s="2">
        <f t="shared" si="47"/>
        <v>43958</v>
      </c>
      <c r="G3052" s="11">
        <v>43958.083333333336</v>
      </c>
      <c r="H3052" s="9">
        <f>VLOOKUP(F3052, 'Report Output'!$A$5:$Y$370, 'Hourly Table'!D3052+2, 0)</f>
        <v>17.73</v>
      </c>
      <c r="I3052" s="10">
        <f>VLOOKUP(G3052,'PJM South (2018-2020)'!B$17528:C$26311,2,0)</f>
        <v>15.38</v>
      </c>
    </row>
    <row r="3053" spans="1:9" x14ac:dyDescent="0.25">
      <c r="A3053">
        <v>2020</v>
      </c>
      <c r="B3053">
        <v>5</v>
      </c>
      <c r="C3053">
        <v>7</v>
      </c>
      <c r="D3053">
        <v>3</v>
      </c>
      <c r="E3053">
        <v>5</v>
      </c>
      <c r="F3053" s="2">
        <f t="shared" si="47"/>
        <v>43958</v>
      </c>
      <c r="G3053" s="11">
        <v>43958.125</v>
      </c>
      <c r="H3053" s="9">
        <f>VLOOKUP(F3053, 'Report Output'!$A$5:$Y$370, 'Hourly Table'!D3053+2, 0)</f>
        <v>17.93</v>
      </c>
      <c r="I3053" s="10">
        <f>VLOOKUP(G3053,'PJM South (2018-2020)'!B$17528:C$26311,2,0)</f>
        <v>17.260000000000002</v>
      </c>
    </row>
    <row r="3054" spans="1:9" x14ac:dyDescent="0.25">
      <c r="A3054">
        <v>2020</v>
      </c>
      <c r="B3054">
        <v>5</v>
      </c>
      <c r="C3054">
        <v>7</v>
      </c>
      <c r="D3054">
        <v>4</v>
      </c>
      <c r="E3054">
        <v>5</v>
      </c>
      <c r="F3054" s="2">
        <f t="shared" si="47"/>
        <v>43958</v>
      </c>
      <c r="G3054" s="11">
        <v>43958.166666666664</v>
      </c>
      <c r="H3054" s="9">
        <f>VLOOKUP(F3054, 'Report Output'!$A$5:$Y$370, 'Hourly Table'!D3054+2, 0)</f>
        <v>18.22</v>
      </c>
      <c r="I3054" s="10">
        <f>VLOOKUP(G3054,'PJM South (2018-2020)'!B$17528:C$26311,2,0)</f>
        <v>15.56</v>
      </c>
    </row>
    <row r="3055" spans="1:9" x14ac:dyDescent="0.25">
      <c r="A3055">
        <v>2020</v>
      </c>
      <c r="B3055">
        <v>5</v>
      </c>
      <c r="C3055">
        <v>7</v>
      </c>
      <c r="D3055">
        <v>5</v>
      </c>
      <c r="E3055">
        <v>5</v>
      </c>
      <c r="F3055" s="2">
        <f t="shared" si="47"/>
        <v>43958</v>
      </c>
      <c r="G3055" s="11">
        <v>43958.208333333336</v>
      </c>
      <c r="H3055" s="9">
        <f>VLOOKUP(F3055, 'Report Output'!$A$5:$Y$370, 'Hourly Table'!D3055+2, 0)</f>
        <v>18.75</v>
      </c>
      <c r="I3055" s="10">
        <f>VLOOKUP(G3055,'PJM South (2018-2020)'!B$17528:C$26311,2,0)</f>
        <v>20.97</v>
      </c>
    </row>
    <row r="3056" spans="1:9" x14ac:dyDescent="0.25">
      <c r="A3056">
        <v>2020</v>
      </c>
      <c r="B3056">
        <v>5</v>
      </c>
      <c r="C3056">
        <v>7</v>
      </c>
      <c r="D3056">
        <v>6</v>
      </c>
      <c r="E3056">
        <v>5</v>
      </c>
      <c r="F3056" s="2">
        <f t="shared" si="47"/>
        <v>43958</v>
      </c>
      <c r="G3056" s="11">
        <v>43958.25</v>
      </c>
      <c r="H3056" s="9">
        <f>VLOOKUP(F3056, 'Report Output'!$A$5:$Y$370, 'Hourly Table'!D3056+2, 0)</f>
        <v>19.07</v>
      </c>
      <c r="I3056" s="10">
        <f>VLOOKUP(G3056,'PJM South (2018-2020)'!B$17528:C$26311,2,0)</f>
        <v>19.12</v>
      </c>
    </row>
    <row r="3057" spans="1:9" x14ac:dyDescent="0.25">
      <c r="A3057">
        <v>2020</v>
      </c>
      <c r="B3057">
        <v>5</v>
      </c>
      <c r="C3057">
        <v>7</v>
      </c>
      <c r="D3057">
        <v>7</v>
      </c>
      <c r="E3057">
        <v>5</v>
      </c>
      <c r="F3057" s="2">
        <f t="shared" si="47"/>
        <v>43958</v>
      </c>
      <c r="G3057" s="11">
        <v>43958.291666666664</v>
      </c>
      <c r="H3057" s="9">
        <f>VLOOKUP(F3057, 'Report Output'!$A$5:$Y$370, 'Hourly Table'!D3057+2, 0)</f>
        <v>18.95</v>
      </c>
      <c r="I3057" s="10">
        <f>VLOOKUP(G3057,'PJM South (2018-2020)'!B$17528:C$26311,2,0)</f>
        <v>15.99</v>
      </c>
    </row>
    <row r="3058" spans="1:9" x14ac:dyDescent="0.25">
      <c r="A3058">
        <v>2020</v>
      </c>
      <c r="B3058">
        <v>5</v>
      </c>
      <c r="C3058">
        <v>7</v>
      </c>
      <c r="D3058">
        <v>8</v>
      </c>
      <c r="E3058">
        <v>5</v>
      </c>
      <c r="F3058" s="2">
        <f t="shared" si="47"/>
        <v>43958</v>
      </c>
      <c r="G3058" s="11">
        <v>43958.333333333336</v>
      </c>
      <c r="H3058" s="9">
        <f>VLOOKUP(F3058, 'Report Output'!$A$5:$Y$370, 'Hourly Table'!D3058+2, 0)</f>
        <v>18.88</v>
      </c>
      <c r="I3058" s="10">
        <f>VLOOKUP(G3058,'PJM South (2018-2020)'!B$17528:C$26311,2,0)</f>
        <v>15.93</v>
      </c>
    </row>
    <row r="3059" spans="1:9" x14ac:dyDescent="0.25">
      <c r="A3059">
        <v>2020</v>
      </c>
      <c r="B3059">
        <v>5</v>
      </c>
      <c r="C3059">
        <v>7</v>
      </c>
      <c r="D3059">
        <v>9</v>
      </c>
      <c r="E3059">
        <v>5</v>
      </c>
      <c r="F3059" s="2">
        <f t="shared" si="47"/>
        <v>43958</v>
      </c>
      <c r="G3059" s="11">
        <v>43958.375</v>
      </c>
      <c r="H3059" s="9">
        <f>VLOOKUP(F3059, 'Report Output'!$A$5:$Y$370, 'Hourly Table'!D3059+2, 0)</f>
        <v>18.86</v>
      </c>
      <c r="I3059" s="10">
        <f>VLOOKUP(G3059,'PJM South (2018-2020)'!B$17528:C$26311,2,0)</f>
        <v>16.45</v>
      </c>
    </row>
    <row r="3060" spans="1:9" x14ac:dyDescent="0.25">
      <c r="A3060">
        <v>2020</v>
      </c>
      <c r="B3060">
        <v>5</v>
      </c>
      <c r="C3060">
        <v>7</v>
      </c>
      <c r="D3060">
        <v>10</v>
      </c>
      <c r="E3060">
        <v>5</v>
      </c>
      <c r="F3060" s="2">
        <f t="shared" si="47"/>
        <v>43958</v>
      </c>
      <c r="G3060" s="11">
        <v>43958.416666666664</v>
      </c>
      <c r="H3060" s="9">
        <f>VLOOKUP(F3060, 'Report Output'!$A$5:$Y$370, 'Hourly Table'!D3060+2, 0)</f>
        <v>18.690000000000001</v>
      </c>
      <c r="I3060" s="10">
        <f>VLOOKUP(G3060,'PJM South (2018-2020)'!B$17528:C$26311,2,0)</f>
        <v>15.57</v>
      </c>
    </row>
    <row r="3061" spans="1:9" x14ac:dyDescent="0.25">
      <c r="A3061">
        <v>2020</v>
      </c>
      <c r="B3061">
        <v>5</v>
      </c>
      <c r="C3061">
        <v>7</v>
      </c>
      <c r="D3061">
        <v>11</v>
      </c>
      <c r="E3061">
        <v>5</v>
      </c>
      <c r="F3061" s="2">
        <f t="shared" si="47"/>
        <v>43958</v>
      </c>
      <c r="G3061" s="11">
        <v>43958.458333333336</v>
      </c>
      <c r="H3061" s="9">
        <f>VLOOKUP(F3061, 'Report Output'!$A$5:$Y$370, 'Hourly Table'!D3061+2, 0)</f>
        <v>18.63</v>
      </c>
      <c r="I3061" s="10">
        <f>VLOOKUP(G3061,'PJM South (2018-2020)'!B$17528:C$26311,2,0)</f>
        <v>14.69</v>
      </c>
    </row>
    <row r="3062" spans="1:9" x14ac:dyDescent="0.25">
      <c r="A3062">
        <v>2020</v>
      </c>
      <c r="B3062">
        <v>5</v>
      </c>
      <c r="C3062">
        <v>7</v>
      </c>
      <c r="D3062">
        <v>12</v>
      </c>
      <c r="E3062">
        <v>5</v>
      </c>
      <c r="F3062" s="2">
        <f t="shared" si="47"/>
        <v>43958</v>
      </c>
      <c r="G3062" s="11">
        <v>43958.5</v>
      </c>
      <c r="H3062" s="9">
        <f>VLOOKUP(F3062, 'Report Output'!$A$5:$Y$370, 'Hourly Table'!D3062+2, 0)</f>
        <v>18.350000000000001</v>
      </c>
      <c r="I3062" s="10">
        <f>VLOOKUP(G3062,'PJM South (2018-2020)'!B$17528:C$26311,2,0)</f>
        <v>11.02</v>
      </c>
    </row>
    <row r="3063" spans="1:9" x14ac:dyDescent="0.25">
      <c r="A3063">
        <v>2020</v>
      </c>
      <c r="B3063">
        <v>5</v>
      </c>
      <c r="C3063">
        <v>7</v>
      </c>
      <c r="D3063">
        <v>13</v>
      </c>
      <c r="E3063">
        <v>5</v>
      </c>
      <c r="F3063" s="2">
        <f t="shared" si="47"/>
        <v>43958</v>
      </c>
      <c r="G3063" s="11">
        <v>43958.541666666664</v>
      </c>
      <c r="H3063" s="9">
        <f>VLOOKUP(F3063, 'Report Output'!$A$5:$Y$370, 'Hourly Table'!D3063+2, 0)</f>
        <v>18.14</v>
      </c>
      <c r="I3063" s="10">
        <f>VLOOKUP(G3063,'PJM South (2018-2020)'!B$17528:C$26311,2,0)</f>
        <v>10.89</v>
      </c>
    </row>
    <row r="3064" spans="1:9" x14ac:dyDescent="0.25">
      <c r="A3064">
        <v>2020</v>
      </c>
      <c r="B3064">
        <v>5</v>
      </c>
      <c r="C3064">
        <v>7</v>
      </c>
      <c r="D3064">
        <v>14</v>
      </c>
      <c r="E3064">
        <v>5</v>
      </c>
      <c r="F3064" s="2">
        <f t="shared" si="47"/>
        <v>43958</v>
      </c>
      <c r="G3064" s="11">
        <v>43958.583333333336</v>
      </c>
      <c r="H3064" s="9">
        <f>VLOOKUP(F3064, 'Report Output'!$A$5:$Y$370, 'Hourly Table'!D3064+2, 0)</f>
        <v>18.29</v>
      </c>
      <c r="I3064" s="10">
        <f>VLOOKUP(G3064,'PJM South (2018-2020)'!B$17528:C$26311,2,0)</f>
        <v>12.37</v>
      </c>
    </row>
    <row r="3065" spans="1:9" x14ac:dyDescent="0.25">
      <c r="A3065">
        <v>2020</v>
      </c>
      <c r="B3065">
        <v>5</v>
      </c>
      <c r="C3065">
        <v>7</v>
      </c>
      <c r="D3065">
        <v>15</v>
      </c>
      <c r="E3065">
        <v>5</v>
      </c>
      <c r="F3065" s="2">
        <f t="shared" si="47"/>
        <v>43958</v>
      </c>
      <c r="G3065" s="11">
        <v>43958.625</v>
      </c>
      <c r="H3065" s="9">
        <f>VLOOKUP(F3065, 'Report Output'!$A$5:$Y$370, 'Hourly Table'!D3065+2, 0)</f>
        <v>18.2</v>
      </c>
      <c r="I3065" s="10">
        <f>VLOOKUP(G3065,'PJM South (2018-2020)'!B$17528:C$26311,2,0)</f>
        <v>11.68</v>
      </c>
    </row>
    <row r="3066" spans="1:9" x14ac:dyDescent="0.25">
      <c r="A3066">
        <v>2020</v>
      </c>
      <c r="B3066">
        <v>5</v>
      </c>
      <c r="C3066">
        <v>7</v>
      </c>
      <c r="D3066">
        <v>16</v>
      </c>
      <c r="E3066">
        <v>5</v>
      </c>
      <c r="F3066" s="2">
        <f t="shared" si="47"/>
        <v>43958</v>
      </c>
      <c r="G3066" s="11">
        <v>43958.666666666664</v>
      </c>
      <c r="H3066" s="9">
        <f>VLOOKUP(F3066, 'Report Output'!$A$5:$Y$370, 'Hourly Table'!D3066+2, 0)</f>
        <v>18.02</v>
      </c>
      <c r="I3066" s="10">
        <f>VLOOKUP(G3066,'PJM South (2018-2020)'!B$17528:C$26311,2,0)</f>
        <v>12.84</v>
      </c>
    </row>
    <row r="3067" spans="1:9" x14ac:dyDescent="0.25">
      <c r="A3067">
        <v>2020</v>
      </c>
      <c r="B3067">
        <v>5</v>
      </c>
      <c r="C3067">
        <v>7</v>
      </c>
      <c r="D3067">
        <v>17</v>
      </c>
      <c r="E3067">
        <v>5</v>
      </c>
      <c r="F3067" s="2">
        <f t="shared" si="47"/>
        <v>43958</v>
      </c>
      <c r="G3067" s="11">
        <v>43958.708333333336</v>
      </c>
      <c r="H3067" s="9">
        <f>VLOOKUP(F3067, 'Report Output'!$A$5:$Y$370, 'Hourly Table'!D3067+2, 0)</f>
        <v>18.170000000000002</v>
      </c>
      <c r="I3067" s="10">
        <f>VLOOKUP(G3067,'PJM South (2018-2020)'!B$17528:C$26311,2,0)</f>
        <v>13.84</v>
      </c>
    </row>
    <row r="3068" spans="1:9" x14ac:dyDescent="0.25">
      <c r="A3068">
        <v>2020</v>
      </c>
      <c r="B3068">
        <v>5</v>
      </c>
      <c r="C3068">
        <v>7</v>
      </c>
      <c r="D3068">
        <v>18</v>
      </c>
      <c r="E3068">
        <v>5</v>
      </c>
      <c r="F3068" s="2">
        <f t="shared" si="47"/>
        <v>43958</v>
      </c>
      <c r="G3068" s="11">
        <v>43958.75</v>
      </c>
      <c r="H3068" s="9">
        <f>VLOOKUP(F3068, 'Report Output'!$A$5:$Y$370, 'Hourly Table'!D3068+2, 0)</f>
        <v>18.03</v>
      </c>
      <c r="I3068" s="10">
        <f>VLOOKUP(G3068,'PJM South (2018-2020)'!B$17528:C$26311,2,0)</f>
        <v>13.77</v>
      </c>
    </row>
    <row r="3069" spans="1:9" x14ac:dyDescent="0.25">
      <c r="A3069">
        <v>2020</v>
      </c>
      <c r="B3069">
        <v>5</v>
      </c>
      <c r="C3069">
        <v>7</v>
      </c>
      <c r="D3069">
        <v>19</v>
      </c>
      <c r="E3069">
        <v>5</v>
      </c>
      <c r="F3069" s="2">
        <f t="shared" si="47"/>
        <v>43958</v>
      </c>
      <c r="G3069" s="11">
        <v>43958.791666666664</v>
      </c>
      <c r="H3069" s="9">
        <f>VLOOKUP(F3069, 'Report Output'!$A$5:$Y$370, 'Hourly Table'!D3069+2, 0)</f>
        <v>18.18</v>
      </c>
      <c r="I3069" s="10">
        <f>VLOOKUP(G3069,'PJM South (2018-2020)'!B$17528:C$26311,2,0)</f>
        <v>15.37</v>
      </c>
    </row>
    <row r="3070" spans="1:9" x14ac:dyDescent="0.25">
      <c r="A3070">
        <v>2020</v>
      </c>
      <c r="B3070">
        <v>5</v>
      </c>
      <c r="C3070">
        <v>7</v>
      </c>
      <c r="D3070">
        <v>20</v>
      </c>
      <c r="E3070">
        <v>5</v>
      </c>
      <c r="F3070" s="2">
        <f t="shared" si="47"/>
        <v>43958</v>
      </c>
      <c r="G3070" s="11">
        <v>43958.833333333336</v>
      </c>
      <c r="H3070" s="9">
        <f>VLOOKUP(F3070, 'Report Output'!$A$5:$Y$370, 'Hourly Table'!D3070+2, 0)</f>
        <v>18.43</v>
      </c>
      <c r="I3070" s="10">
        <f>VLOOKUP(G3070,'PJM South (2018-2020)'!B$17528:C$26311,2,0)</f>
        <v>20.69</v>
      </c>
    </row>
    <row r="3071" spans="1:9" x14ac:dyDescent="0.25">
      <c r="A3071">
        <v>2020</v>
      </c>
      <c r="B3071">
        <v>5</v>
      </c>
      <c r="C3071">
        <v>7</v>
      </c>
      <c r="D3071">
        <v>21</v>
      </c>
      <c r="E3071">
        <v>5</v>
      </c>
      <c r="F3071" s="2">
        <f t="shared" si="47"/>
        <v>43958</v>
      </c>
      <c r="G3071" s="11">
        <v>43958.875</v>
      </c>
      <c r="H3071" s="9">
        <f>VLOOKUP(F3071, 'Report Output'!$A$5:$Y$370, 'Hourly Table'!D3071+2, 0)</f>
        <v>17.87</v>
      </c>
      <c r="I3071" s="10">
        <f>VLOOKUP(G3071,'PJM South (2018-2020)'!B$17528:C$26311,2,0)</f>
        <v>24.43</v>
      </c>
    </row>
    <row r="3072" spans="1:9" x14ac:dyDescent="0.25">
      <c r="A3072">
        <v>2020</v>
      </c>
      <c r="B3072">
        <v>5</v>
      </c>
      <c r="C3072">
        <v>7</v>
      </c>
      <c r="D3072">
        <v>22</v>
      </c>
      <c r="E3072">
        <v>5</v>
      </c>
      <c r="F3072" s="2">
        <f t="shared" si="47"/>
        <v>43958</v>
      </c>
      <c r="G3072" s="11">
        <v>43958.916666666664</v>
      </c>
      <c r="H3072" s="9">
        <f>VLOOKUP(F3072, 'Report Output'!$A$5:$Y$370, 'Hourly Table'!D3072+2, 0)</f>
        <v>16.95</v>
      </c>
      <c r="I3072" s="10">
        <f>VLOOKUP(G3072,'PJM South (2018-2020)'!B$17528:C$26311,2,0)</f>
        <v>15.79</v>
      </c>
    </row>
    <row r="3073" spans="1:9" x14ac:dyDescent="0.25">
      <c r="A3073">
        <v>2020</v>
      </c>
      <c r="B3073">
        <v>5</v>
      </c>
      <c r="C3073">
        <v>7</v>
      </c>
      <c r="D3073">
        <v>23</v>
      </c>
      <c r="E3073">
        <v>5</v>
      </c>
      <c r="F3073" s="2">
        <f t="shared" si="47"/>
        <v>43958</v>
      </c>
      <c r="G3073" s="11">
        <v>43958.958333333336</v>
      </c>
      <c r="H3073" s="9">
        <f>VLOOKUP(F3073, 'Report Output'!$A$5:$Y$370, 'Hourly Table'!D3073+2, 0)</f>
        <v>13.57</v>
      </c>
      <c r="I3073" s="10">
        <f>VLOOKUP(G3073,'PJM South (2018-2020)'!B$17528:C$26311,2,0)</f>
        <v>14.87</v>
      </c>
    </row>
    <row r="3074" spans="1:9" x14ac:dyDescent="0.25">
      <c r="A3074">
        <v>2020</v>
      </c>
      <c r="B3074">
        <v>5</v>
      </c>
      <c r="C3074">
        <v>8</v>
      </c>
      <c r="D3074">
        <v>0</v>
      </c>
      <c r="E3074">
        <v>6</v>
      </c>
      <c r="F3074" s="2">
        <f t="shared" si="47"/>
        <v>43959</v>
      </c>
      <c r="G3074" s="11">
        <v>43959</v>
      </c>
      <c r="H3074" s="9">
        <f>VLOOKUP(F3074, 'Report Output'!$A$5:$Y$370, 'Hourly Table'!D3074+2, 0)</f>
        <v>16.05</v>
      </c>
      <c r="I3074" s="10">
        <f>VLOOKUP(G3074,'PJM South (2018-2020)'!B$17528:C$26311,2,0)</f>
        <v>14.86</v>
      </c>
    </row>
    <row r="3075" spans="1:9" x14ac:dyDescent="0.25">
      <c r="A3075">
        <v>2020</v>
      </c>
      <c r="B3075">
        <v>5</v>
      </c>
      <c r="C3075">
        <v>8</v>
      </c>
      <c r="D3075">
        <v>1</v>
      </c>
      <c r="E3075">
        <v>6</v>
      </c>
      <c r="F3075" s="2">
        <f t="shared" ref="F3075:F3138" si="48">DATE(A3075, B3075, C3075)</f>
        <v>43959</v>
      </c>
      <c r="G3075" s="11">
        <v>43959.041666666664</v>
      </c>
      <c r="H3075" s="9">
        <f>VLOOKUP(F3075, 'Report Output'!$A$5:$Y$370, 'Hourly Table'!D3075+2, 0)</f>
        <v>14.61</v>
      </c>
      <c r="I3075" s="10">
        <f>VLOOKUP(G3075,'PJM South (2018-2020)'!B$17528:C$26311,2,0)</f>
        <v>15.69</v>
      </c>
    </row>
    <row r="3076" spans="1:9" x14ac:dyDescent="0.25">
      <c r="A3076">
        <v>2020</v>
      </c>
      <c r="B3076">
        <v>5</v>
      </c>
      <c r="C3076">
        <v>8</v>
      </c>
      <c r="D3076">
        <v>2</v>
      </c>
      <c r="E3076">
        <v>6</v>
      </c>
      <c r="F3076" s="2">
        <f t="shared" si="48"/>
        <v>43959</v>
      </c>
      <c r="G3076" s="11">
        <v>43959.083333333336</v>
      </c>
      <c r="H3076" s="9">
        <f>VLOOKUP(F3076, 'Report Output'!$A$5:$Y$370, 'Hourly Table'!D3076+2, 0)</f>
        <v>13.77</v>
      </c>
      <c r="I3076" s="10">
        <f>VLOOKUP(G3076,'PJM South (2018-2020)'!B$17528:C$26311,2,0)</f>
        <v>15.27</v>
      </c>
    </row>
    <row r="3077" spans="1:9" x14ac:dyDescent="0.25">
      <c r="A3077">
        <v>2020</v>
      </c>
      <c r="B3077">
        <v>5</v>
      </c>
      <c r="C3077">
        <v>8</v>
      </c>
      <c r="D3077">
        <v>3</v>
      </c>
      <c r="E3077">
        <v>6</v>
      </c>
      <c r="F3077" s="2">
        <f t="shared" si="48"/>
        <v>43959</v>
      </c>
      <c r="G3077" s="11">
        <v>43959.125</v>
      </c>
      <c r="H3077" s="9">
        <f>VLOOKUP(F3077, 'Report Output'!$A$5:$Y$370, 'Hourly Table'!D3077+2, 0)</f>
        <v>14.01</v>
      </c>
      <c r="I3077" s="10">
        <f>VLOOKUP(G3077,'PJM South (2018-2020)'!B$17528:C$26311,2,0)</f>
        <v>14.7</v>
      </c>
    </row>
    <row r="3078" spans="1:9" x14ac:dyDescent="0.25">
      <c r="A3078">
        <v>2020</v>
      </c>
      <c r="B3078">
        <v>5</v>
      </c>
      <c r="C3078">
        <v>8</v>
      </c>
      <c r="D3078">
        <v>4</v>
      </c>
      <c r="E3078">
        <v>6</v>
      </c>
      <c r="F3078" s="2">
        <f t="shared" si="48"/>
        <v>43959</v>
      </c>
      <c r="G3078" s="11">
        <v>43959.166666666664</v>
      </c>
      <c r="H3078" s="9">
        <f>VLOOKUP(F3078, 'Report Output'!$A$5:$Y$370, 'Hourly Table'!D3078+2, 0)</f>
        <v>17.059999999999999</v>
      </c>
      <c r="I3078" s="10">
        <f>VLOOKUP(G3078,'PJM South (2018-2020)'!B$17528:C$26311,2,0)</f>
        <v>17.579999999999998</v>
      </c>
    </row>
    <row r="3079" spans="1:9" x14ac:dyDescent="0.25">
      <c r="A3079">
        <v>2020</v>
      </c>
      <c r="B3079">
        <v>5</v>
      </c>
      <c r="C3079">
        <v>8</v>
      </c>
      <c r="D3079">
        <v>5</v>
      </c>
      <c r="E3079">
        <v>6</v>
      </c>
      <c r="F3079" s="2">
        <f t="shared" si="48"/>
        <v>43959</v>
      </c>
      <c r="G3079" s="11">
        <v>43959.208333333336</v>
      </c>
      <c r="H3079" s="9">
        <f>VLOOKUP(F3079, 'Report Output'!$A$5:$Y$370, 'Hourly Table'!D3079+2, 0)</f>
        <v>17.38</v>
      </c>
      <c r="I3079" s="10">
        <f>VLOOKUP(G3079,'PJM South (2018-2020)'!B$17528:C$26311,2,0)</f>
        <v>16</v>
      </c>
    </row>
    <row r="3080" spans="1:9" x14ac:dyDescent="0.25">
      <c r="A3080">
        <v>2020</v>
      </c>
      <c r="B3080">
        <v>5</v>
      </c>
      <c r="C3080">
        <v>8</v>
      </c>
      <c r="D3080">
        <v>6</v>
      </c>
      <c r="E3080">
        <v>6</v>
      </c>
      <c r="F3080" s="2">
        <f t="shared" si="48"/>
        <v>43959</v>
      </c>
      <c r="G3080" s="11">
        <v>43959.25</v>
      </c>
      <c r="H3080" s="9">
        <f>VLOOKUP(F3080, 'Report Output'!$A$5:$Y$370, 'Hourly Table'!D3080+2, 0)</f>
        <v>18.09</v>
      </c>
      <c r="I3080" s="10">
        <f>VLOOKUP(G3080,'PJM South (2018-2020)'!B$17528:C$26311,2,0)</f>
        <v>15.77</v>
      </c>
    </row>
    <row r="3081" spans="1:9" x14ac:dyDescent="0.25">
      <c r="A3081">
        <v>2020</v>
      </c>
      <c r="B3081">
        <v>5</v>
      </c>
      <c r="C3081">
        <v>8</v>
      </c>
      <c r="D3081">
        <v>7</v>
      </c>
      <c r="E3081">
        <v>6</v>
      </c>
      <c r="F3081" s="2">
        <f t="shared" si="48"/>
        <v>43959</v>
      </c>
      <c r="G3081" s="11">
        <v>43959.291666666664</v>
      </c>
      <c r="H3081" s="9">
        <f>VLOOKUP(F3081, 'Report Output'!$A$5:$Y$370, 'Hourly Table'!D3081+2, 0)</f>
        <v>18.52</v>
      </c>
      <c r="I3081" s="10">
        <f>VLOOKUP(G3081,'PJM South (2018-2020)'!B$17528:C$26311,2,0)</f>
        <v>15.17</v>
      </c>
    </row>
    <row r="3082" spans="1:9" x14ac:dyDescent="0.25">
      <c r="A3082">
        <v>2020</v>
      </c>
      <c r="B3082">
        <v>5</v>
      </c>
      <c r="C3082">
        <v>8</v>
      </c>
      <c r="D3082">
        <v>8</v>
      </c>
      <c r="E3082">
        <v>6</v>
      </c>
      <c r="F3082" s="2">
        <f t="shared" si="48"/>
        <v>43959</v>
      </c>
      <c r="G3082" s="11">
        <v>43959.333333333336</v>
      </c>
      <c r="H3082" s="9">
        <f>VLOOKUP(F3082, 'Report Output'!$A$5:$Y$370, 'Hourly Table'!D3082+2, 0)</f>
        <v>18.760000000000002</v>
      </c>
      <c r="I3082" s="10">
        <f>VLOOKUP(G3082,'PJM South (2018-2020)'!B$17528:C$26311,2,0)</f>
        <v>14.73</v>
      </c>
    </row>
    <row r="3083" spans="1:9" x14ac:dyDescent="0.25">
      <c r="A3083">
        <v>2020</v>
      </c>
      <c r="B3083">
        <v>5</v>
      </c>
      <c r="C3083">
        <v>8</v>
      </c>
      <c r="D3083">
        <v>9</v>
      </c>
      <c r="E3083">
        <v>6</v>
      </c>
      <c r="F3083" s="2">
        <f t="shared" si="48"/>
        <v>43959</v>
      </c>
      <c r="G3083" s="11">
        <v>43959.375</v>
      </c>
      <c r="H3083" s="9">
        <f>VLOOKUP(F3083, 'Report Output'!$A$5:$Y$370, 'Hourly Table'!D3083+2, 0)</f>
        <v>18.989999999999998</v>
      </c>
      <c r="I3083" s="10">
        <f>VLOOKUP(G3083,'PJM South (2018-2020)'!B$17528:C$26311,2,0)</f>
        <v>15.63</v>
      </c>
    </row>
    <row r="3084" spans="1:9" x14ac:dyDescent="0.25">
      <c r="A3084">
        <v>2020</v>
      </c>
      <c r="B3084">
        <v>5</v>
      </c>
      <c r="C3084">
        <v>8</v>
      </c>
      <c r="D3084">
        <v>10</v>
      </c>
      <c r="E3084">
        <v>6</v>
      </c>
      <c r="F3084" s="2">
        <f t="shared" si="48"/>
        <v>43959</v>
      </c>
      <c r="G3084" s="11">
        <v>43959.416666666664</v>
      </c>
      <c r="H3084" s="9">
        <f>VLOOKUP(F3084, 'Report Output'!$A$5:$Y$370, 'Hourly Table'!D3084+2, 0)</f>
        <v>18.97</v>
      </c>
      <c r="I3084" s="10">
        <f>VLOOKUP(G3084,'PJM South (2018-2020)'!B$17528:C$26311,2,0)</f>
        <v>17.54</v>
      </c>
    </row>
    <row r="3085" spans="1:9" x14ac:dyDescent="0.25">
      <c r="A3085">
        <v>2020</v>
      </c>
      <c r="B3085">
        <v>5</v>
      </c>
      <c r="C3085">
        <v>8</v>
      </c>
      <c r="D3085">
        <v>11</v>
      </c>
      <c r="E3085">
        <v>6</v>
      </c>
      <c r="F3085" s="2">
        <f t="shared" si="48"/>
        <v>43959</v>
      </c>
      <c r="G3085" s="11">
        <v>43959.458333333336</v>
      </c>
      <c r="H3085" s="9">
        <f>VLOOKUP(F3085, 'Report Output'!$A$5:$Y$370, 'Hourly Table'!D3085+2, 0)</f>
        <v>19.170000000000002</v>
      </c>
      <c r="I3085" s="10">
        <f>VLOOKUP(G3085,'PJM South (2018-2020)'!B$17528:C$26311,2,0)</f>
        <v>16.96</v>
      </c>
    </row>
    <row r="3086" spans="1:9" x14ac:dyDescent="0.25">
      <c r="A3086">
        <v>2020</v>
      </c>
      <c r="B3086">
        <v>5</v>
      </c>
      <c r="C3086">
        <v>8</v>
      </c>
      <c r="D3086">
        <v>12</v>
      </c>
      <c r="E3086">
        <v>6</v>
      </c>
      <c r="F3086" s="2">
        <f t="shared" si="48"/>
        <v>43959</v>
      </c>
      <c r="G3086" s="11">
        <v>43959.5</v>
      </c>
      <c r="H3086" s="9">
        <f>VLOOKUP(F3086, 'Report Output'!$A$5:$Y$370, 'Hourly Table'!D3086+2, 0)</f>
        <v>19.23</v>
      </c>
      <c r="I3086" s="10">
        <f>VLOOKUP(G3086,'PJM South (2018-2020)'!B$17528:C$26311,2,0)</f>
        <v>18.16</v>
      </c>
    </row>
    <row r="3087" spans="1:9" x14ac:dyDescent="0.25">
      <c r="A3087">
        <v>2020</v>
      </c>
      <c r="B3087">
        <v>5</v>
      </c>
      <c r="C3087">
        <v>8</v>
      </c>
      <c r="D3087">
        <v>13</v>
      </c>
      <c r="E3087">
        <v>6</v>
      </c>
      <c r="F3087" s="2">
        <f t="shared" si="48"/>
        <v>43959</v>
      </c>
      <c r="G3087" s="11">
        <v>43959.541666666664</v>
      </c>
      <c r="H3087" s="9">
        <f>VLOOKUP(F3087, 'Report Output'!$A$5:$Y$370, 'Hourly Table'!D3087+2, 0)</f>
        <v>18.920000000000002</v>
      </c>
      <c r="I3087" s="10">
        <f>VLOOKUP(G3087,'PJM South (2018-2020)'!B$17528:C$26311,2,0)</f>
        <v>17.82</v>
      </c>
    </row>
    <row r="3088" spans="1:9" x14ac:dyDescent="0.25">
      <c r="A3088">
        <v>2020</v>
      </c>
      <c r="B3088">
        <v>5</v>
      </c>
      <c r="C3088">
        <v>8</v>
      </c>
      <c r="D3088">
        <v>14</v>
      </c>
      <c r="E3088">
        <v>6</v>
      </c>
      <c r="F3088" s="2">
        <f t="shared" si="48"/>
        <v>43959</v>
      </c>
      <c r="G3088" s="11">
        <v>43959.583333333336</v>
      </c>
      <c r="H3088" s="9">
        <f>VLOOKUP(F3088, 'Report Output'!$A$5:$Y$370, 'Hourly Table'!D3088+2, 0)</f>
        <v>18.7</v>
      </c>
      <c r="I3088" s="10">
        <f>VLOOKUP(G3088,'PJM South (2018-2020)'!B$17528:C$26311,2,0)</f>
        <v>18.739999999999998</v>
      </c>
    </row>
    <row r="3089" spans="1:9" x14ac:dyDescent="0.25">
      <c r="A3089">
        <v>2020</v>
      </c>
      <c r="B3089">
        <v>5</v>
      </c>
      <c r="C3089">
        <v>8</v>
      </c>
      <c r="D3089">
        <v>15</v>
      </c>
      <c r="E3089">
        <v>6</v>
      </c>
      <c r="F3089" s="2">
        <f t="shared" si="48"/>
        <v>43959</v>
      </c>
      <c r="G3089" s="11">
        <v>43959.625</v>
      </c>
      <c r="H3089" s="9">
        <f>VLOOKUP(F3089, 'Report Output'!$A$5:$Y$370, 'Hourly Table'!D3089+2, 0)</f>
        <v>18.59</v>
      </c>
      <c r="I3089" s="10">
        <f>VLOOKUP(G3089,'PJM South (2018-2020)'!B$17528:C$26311,2,0)</f>
        <v>17.2</v>
      </c>
    </row>
    <row r="3090" spans="1:9" x14ac:dyDescent="0.25">
      <c r="A3090">
        <v>2020</v>
      </c>
      <c r="B3090">
        <v>5</v>
      </c>
      <c r="C3090">
        <v>8</v>
      </c>
      <c r="D3090">
        <v>16</v>
      </c>
      <c r="E3090">
        <v>6</v>
      </c>
      <c r="F3090" s="2">
        <f t="shared" si="48"/>
        <v>43959</v>
      </c>
      <c r="G3090" s="11">
        <v>43959.666666666664</v>
      </c>
      <c r="H3090" s="9">
        <f>VLOOKUP(F3090, 'Report Output'!$A$5:$Y$370, 'Hourly Table'!D3090+2, 0)</f>
        <v>18.71</v>
      </c>
      <c r="I3090" s="10">
        <f>VLOOKUP(G3090,'PJM South (2018-2020)'!B$17528:C$26311,2,0)</f>
        <v>18.43</v>
      </c>
    </row>
    <row r="3091" spans="1:9" x14ac:dyDescent="0.25">
      <c r="A3091">
        <v>2020</v>
      </c>
      <c r="B3091">
        <v>5</v>
      </c>
      <c r="C3091">
        <v>8</v>
      </c>
      <c r="D3091">
        <v>17</v>
      </c>
      <c r="E3091">
        <v>6</v>
      </c>
      <c r="F3091" s="2">
        <f t="shared" si="48"/>
        <v>43959</v>
      </c>
      <c r="G3091" s="11">
        <v>43959.708333333336</v>
      </c>
      <c r="H3091" s="9">
        <f>VLOOKUP(F3091, 'Report Output'!$A$5:$Y$370, 'Hourly Table'!D3091+2, 0)</f>
        <v>18.579999999999998</v>
      </c>
      <c r="I3091" s="10">
        <f>VLOOKUP(G3091,'PJM South (2018-2020)'!B$17528:C$26311,2,0)</f>
        <v>19.77</v>
      </c>
    </row>
    <row r="3092" spans="1:9" x14ac:dyDescent="0.25">
      <c r="A3092">
        <v>2020</v>
      </c>
      <c r="B3092">
        <v>5</v>
      </c>
      <c r="C3092">
        <v>8</v>
      </c>
      <c r="D3092">
        <v>18</v>
      </c>
      <c r="E3092">
        <v>6</v>
      </c>
      <c r="F3092" s="2">
        <f t="shared" si="48"/>
        <v>43959</v>
      </c>
      <c r="G3092" s="11">
        <v>43959.75</v>
      </c>
      <c r="H3092" s="9">
        <f>VLOOKUP(F3092, 'Report Output'!$A$5:$Y$370, 'Hourly Table'!D3092+2, 0)</f>
        <v>18.47</v>
      </c>
      <c r="I3092" s="10">
        <f>VLOOKUP(G3092,'PJM South (2018-2020)'!B$17528:C$26311,2,0)</f>
        <v>17.72</v>
      </c>
    </row>
    <row r="3093" spans="1:9" x14ac:dyDescent="0.25">
      <c r="A3093">
        <v>2020</v>
      </c>
      <c r="B3093">
        <v>5</v>
      </c>
      <c r="C3093">
        <v>8</v>
      </c>
      <c r="D3093">
        <v>19</v>
      </c>
      <c r="E3093">
        <v>6</v>
      </c>
      <c r="F3093" s="2">
        <f t="shared" si="48"/>
        <v>43959</v>
      </c>
      <c r="G3093" s="11">
        <v>43959.791666666664</v>
      </c>
      <c r="H3093" s="9">
        <f>VLOOKUP(F3093, 'Report Output'!$A$5:$Y$370, 'Hourly Table'!D3093+2, 0)</f>
        <v>18.46</v>
      </c>
      <c r="I3093" s="10">
        <f>VLOOKUP(G3093,'PJM South (2018-2020)'!B$17528:C$26311,2,0)</f>
        <v>16.72</v>
      </c>
    </row>
    <row r="3094" spans="1:9" x14ac:dyDescent="0.25">
      <c r="A3094">
        <v>2020</v>
      </c>
      <c r="B3094">
        <v>5</v>
      </c>
      <c r="C3094">
        <v>8</v>
      </c>
      <c r="D3094">
        <v>20</v>
      </c>
      <c r="E3094">
        <v>6</v>
      </c>
      <c r="F3094" s="2">
        <f t="shared" si="48"/>
        <v>43959</v>
      </c>
      <c r="G3094" s="11">
        <v>43959.833333333336</v>
      </c>
      <c r="H3094" s="9">
        <f>VLOOKUP(F3094, 'Report Output'!$A$5:$Y$370, 'Hourly Table'!D3094+2, 0)</f>
        <v>18.940000000000001</v>
      </c>
      <c r="I3094" s="10">
        <f>VLOOKUP(G3094,'PJM South (2018-2020)'!B$17528:C$26311,2,0)</f>
        <v>35.619999999999997</v>
      </c>
    </row>
    <row r="3095" spans="1:9" x14ac:dyDescent="0.25">
      <c r="A3095">
        <v>2020</v>
      </c>
      <c r="B3095">
        <v>5</v>
      </c>
      <c r="C3095">
        <v>8</v>
      </c>
      <c r="D3095">
        <v>21</v>
      </c>
      <c r="E3095">
        <v>6</v>
      </c>
      <c r="F3095" s="2">
        <f t="shared" si="48"/>
        <v>43959</v>
      </c>
      <c r="G3095" s="11">
        <v>43959.875</v>
      </c>
      <c r="H3095" s="9">
        <f>VLOOKUP(F3095, 'Report Output'!$A$5:$Y$370, 'Hourly Table'!D3095+2, 0)</f>
        <v>18.66</v>
      </c>
      <c r="I3095" s="10">
        <f>VLOOKUP(G3095,'PJM South (2018-2020)'!B$17528:C$26311,2,0)</f>
        <v>24.73</v>
      </c>
    </row>
    <row r="3096" spans="1:9" x14ac:dyDescent="0.25">
      <c r="A3096">
        <v>2020</v>
      </c>
      <c r="B3096">
        <v>5</v>
      </c>
      <c r="C3096">
        <v>8</v>
      </c>
      <c r="D3096">
        <v>22</v>
      </c>
      <c r="E3096">
        <v>6</v>
      </c>
      <c r="F3096" s="2">
        <f t="shared" si="48"/>
        <v>43959</v>
      </c>
      <c r="G3096" s="11">
        <v>43959.916666666664</v>
      </c>
      <c r="H3096" s="9">
        <f>VLOOKUP(F3096, 'Report Output'!$A$5:$Y$370, 'Hourly Table'!D3096+2, 0)</f>
        <v>18.37</v>
      </c>
      <c r="I3096" s="10">
        <f>VLOOKUP(G3096,'PJM South (2018-2020)'!B$17528:C$26311,2,0)</f>
        <v>17.79</v>
      </c>
    </row>
    <row r="3097" spans="1:9" x14ac:dyDescent="0.25">
      <c r="A3097">
        <v>2020</v>
      </c>
      <c r="B3097">
        <v>5</v>
      </c>
      <c r="C3097">
        <v>8</v>
      </c>
      <c r="D3097">
        <v>23</v>
      </c>
      <c r="E3097">
        <v>6</v>
      </c>
      <c r="F3097" s="2">
        <f t="shared" si="48"/>
        <v>43959</v>
      </c>
      <c r="G3097" s="11">
        <v>43959.958333333336</v>
      </c>
      <c r="H3097" s="9">
        <f>VLOOKUP(F3097, 'Report Output'!$A$5:$Y$370, 'Hourly Table'!D3097+2, 0)</f>
        <v>18.5</v>
      </c>
      <c r="I3097" s="10">
        <f>VLOOKUP(G3097,'PJM South (2018-2020)'!B$17528:C$26311,2,0)</f>
        <v>19.39</v>
      </c>
    </row>
    <row r="3098" spans="1:9" x14ac:dyDescent="0.25">
      <c r="A3098">
        <v>2020</v>
      </c>
      <c r="B3098">
        <v>5</v>
      </c>
      <c r="C3098">
        <v>9</v>
      </c>
      <c r="D3098">
        <v>0</v>
      </c>
      <c r="E3098">
        <v>7</v>
      </c>
      <c r="F3098" s="2">
        <f t="shared" si="48"/>
        <v>43960</v>
      </c>
      <c r="G3098" s="11">
        <v>43960</v>
      </c>
      <c r="H3098" s="9">
        <f>VLOOKUP(F3098, 'Report Output'!$A$5:$Y$370, 'Hourly Table'!D3098+2, 0)</f>
        <v>18.78</v>
      </c>
      <c r="I3098" s="10">
        <f>VLOOKUP(G3098,'PJM South (2018-2020)'!B$17528:C$26311,2,0)</f>
        <v>16.88</v>
      </c>
    </row>
    <row r="3099" spans="1:9" x14ac:dyDescent="0.25">
      <c r="A3099">
        <v>2020</v>
      </c>
      <c r="B3099">
        <v>5</v>
      </c>
      <c r="C3099">
        <v>9</v>
      </c>
      <c r="D3099">
        <v>1</v>
      </c>
      <c r="E3099">
        <v>7</v>
      </c>
      <c r="F3099" s="2">
        <f t="shared" si="48"/>
        <v>43960</v>
      </c>
      <c r="G3099" s="11">
        <v>43960.041666666664</v>
      </c>
      <c r="H3099" s="9">
        <f>VLOOKUP(F3099, 'Report Output'!$A$5:$Y$370, 'Hourly Table'!D3099+2, 0)</f>
        <v>18.95</v>
      </c>
      <c r="I3099" s="10">
        <f>VLOOKUP(G3099,'PJM South (2018-2020)'!B$17528:C$26311,2,0)</f>
        <v>21.91</v>
      </c>
    </row>
    <row r="3100" spans="1:9" x14ac:dyDescent="0.25">
      <c r="A3100">
        <v>2020</v>
      </c>
      <c r="B3100">
        <v>5</v>
      </c>
      <c r="C3100">
        <v>9</v>
      </c>
      <c r="D3100">
        <v>2</v>
      </c>
      <c r="E3100">
        <v>7</v>
      </c>
      <c r="F3100" s="2">
        <f t="shared" si="48"/>
        <v>43960</v>
      </c>
      <c r="G3100" s="11">
        <v>43960.083333333336</v>
      </c>
      <c r="H3100" s="9">
        <f>VLOOKUP(F3100, 'Report Output'!$A$5:$Y$370, 'Hourly Table'!D3100+2, 0)</f>
        <v>18.920000000000002</v>
      </c>
      <c r="I3100" s="10">
        <f>VLOOKUP(G3100,'PJM South (2018-2020)'!B$17528:C$26311,2,0)</f>
        <v>18.399999999999999</v>
      </c>
    </row>
    <row r="3101" spans="1:9" x14ac:dyDescent="0.25">
      <c r="A3101">
        <v>2020</v>
      </c>
      <c r="B3101">
        <v>5</v>
      </c>
      <c r="C3101">
        <v>9</v>
      </c>
      <c r="D3101">
        <v>3</v>
      </c>
      <c r="E3101">
        <v>7</v>
      </c>
      <c r="F3101" s="2">
        <f t="shared" si="48"/>
        <v>43960</v>
      </c>
      <c r="G3101" s="11">
        <v>43960.125</v>
      </c>
      <c r="H3101" s="9">
        <f>VLOOKUP(F3101, 'Report Output'!$A$5:$Y$370, 'Hourly Table'!D3101+2, 0)</f>
        <v>19.12</v>
      </c>
      <c r="I3101" s="10">
        <f>VLOOKUP(G3101,'PJM South (2018-2020)'!B$17528:C$26311,2,0)</f>
        <v>19.71</v>
      </c>
    </row>
    <row r="3102" spans="1:9" x14ac:dyDescent="0.25">
      <c r="A3102">
        <v>2020</v>
      </c>
      <c r="B3102">
        <v>5</v>
      </c>
      <c r="C3102">
        <v>9</v>
      </c>
      <c r="D3102">
        <v>4</v>
      </c>
      <c r="E3102">
        <v>7</v>
      </c>
      <c r="F3102" s="2">
        <f t="shared" si="48"/>
        <v>43960</v>
      </c>
      <c r="G3102" s="11">
        <v>43960.166666666664</v>
      </c>
      <c r="H3102" s="9">
        <f>VLOOKUP(F3102, 'Report Output'!$A$5:$Y$370, 'Hourly Table'!D3102+2, 0)</f>
        <v>19.04</v>
      </c>
      <c r="I3102" s="10">
        <f>VLOOKUP(G3102,'PJM South (2018-2020)'!B$17528:C$26311,2,0)</f>
        <v>46.66</v>
      </c>
    </row>
    <row r="3103" spans="1:9" x14ac:dyDescent="0.25">
      <c r="A3103">
        <v>2020</v>
      </c>
      <c r="B3103">
        <v>5</v>
      </c>
      <c r="C3103">
        <v>9</v>
      </c>
      <c r="D3103">
        <v>5</v>
      </c>
      <c r="E3103">
        <v>7</v>
      </c>
      <c r="F3103" s="2">
        <f t="shared" si="48"/>
        <v>43960</v>
      </c>
      <c r="G3103" s="11">
        <v>43960.208333333336</v>
      </c>
      <c r="H3103" s="9">
        <f>VLOOKUP(F3103, 'Report Output'!$A$5:$Y$370, 'Hourly Table'!D3103+2, 0)</f>
        <v>19.07</v>
      </c>
      <c r="I3103" s="10">
        <f>VLOOKUP(G3103,'PJM South (2018-2020)'!B$17528:C$26311,2,0)</f>
        <v>29.86</v>
      </c>
    </row>
    <row r="3104" spans="1:9" x14ac:dyDescent="0.25">
      <c r="A3104">
        <v>2020</v>
      </c>
      <c r="B3104">
        <v>5</v>
      </c>
      <c r="C3104">
        <v>9</v>
      </c>
      <c r="D3104">
        <v>6</v>
      </c>
      <c r="E3104">
        <v>7</v>
      </c>
      <c r="F3104" s="2">
        <f t="shared" si="48"/>
        <v>43960</v>
      </c>
      <c r="G3104" s="11">
        <v>43960.25</v>
      </c>
      <c r="H3104" s="9">
        <f>VLOOKUP(F3104, 'Report Output'!$A$5:$Y$370, 'Hourly Table'!D3104+2, 0)</f>
        <v>19.27</v>
      </c>
      <c r="I3104" s="10">
        <f>VLOOKUP(G3104,'PJM South (2018-2020)'!B$17528:C$26311,2,0)</f>
        <v>29.61</v>
      </c>
    </row>
    <row r="3105" spans="1:9" x14ac:dyDescent="0.25">
      <c r="A3105">
        <v>2020</v>
      </c>
      <c r="B3105">
        <v>5</v>
      </c>
      <c r="C3105">
        <v>9</v>
      </c>
      <c r="D3105">
        <v>7</v>
      </c>
      <c r="E3105">
        <v>7</v>
      </c>
      <c r="F3105" s="2">
        <f t="shared" si="48"/>
        <v>43960</v>
      </c>
      <c r="G3105" s="11">
        <v>43960.291666666664</v>
      </c>
      <c r="H3105" s="9">
        <f>VLOOKUP(F3105, 'Report Output'!$A$5:$Y$370, 'Hourly Table'!D3105+2, 0)</f>
        <v>19.079999999999998</v>
      </c>
      <c r="I3105" s="10">
        <f>VLOOKUP(G3105,'PJM South (2018-2020)'!B$17528:C$26311,2,0)</f>
        <v>16.690000000000001</v>
      </c>
    </row>
    <row r="3106" spans="1:9" x14ac:dyDescent="0.25">
      <c r="A3106">
        <v>2020</v>
      </c>
      <c r="B3106">
        <v>5</v>
      </c>
      <c r="C3106">
        <v>9</v>
      </c>
      <c r="D3106">
        <v>8</v>
      </c>
      <c r="E3106">
        <v>7</v>
      </c>
      <c r="F3106" s="2">
        <f t="shared" si="48"/>
        <v>43960</v>
      </c>
      <c r="G3106" s="11">
        <v>43960.333333333336</v>
      </c>
      <c r="H3106" s="9">
        <f>VLOOKUP(F3106, 'Report Output'!$A$5:$Y$370, 'Hourly Table'!D3106+2, 0)</f>
        <v>19.579999999999998</v>
      </c>
      <c r="I3106" s="10">
        <f>VLOOKUP(G3106,'PJM South (2018-2020)'!B$17528:C$26311,2,0)</f>
        <v>16.920000000000002</v>
      </c>
    </row>
    <row r="3107" spans="1:9" x14ac:dyDescent="0.25">
      <c r="A3107">
        <v>2020</v>
      </c>
      <c r="B3107">
        <v>5</v>
      </c>
      <c r="C3107">
        <v>9</v>
      </c>
      <c r="D3107">
        <v>9</v>
      </c>
      <c r="E3107">
        <v>7</v>
      </c>
      <c r="F3107" s="2">
        <f t="shared" si="48"/>
        <v>43960</v>
      </c>
      <c r="G3107" s="11">
        <v>43960.375</v>
      </c>
      <c r="H3107" s="9">
        <f>VLOOKUP(F3107, 'Report Output'!$A$5:$Y$370, 'Hourly Table'!D3107+2, 0)</f>
        <v>19.47</v>
      </c>
      <c r="I3107" s="10">
        <f>VLOOKUP(G3107,'PJM South (2018-2020)'!B$17528:C$26311,2,0)</f>
        <v>16.440000000000001</v>
      </c>
    </row>
    <row r="3108" spans="1:9" x14ac:dyDescent="0.25">
      <c r="A3108">
        <v>2020</v>
      </c>
      <c r="B3108">
        <v>5</v>
      </c>
      <c r="C3108">
        <v>9</v>
      </c>
      <c r="D3108">
        <v>10</v>
      </c>
      <c r="E3108">
        <v>7</v>
      </c>
      <c r="F3108" s="2">
        <f t="shared" si="48"/>
        <v>43960</v>
      </c>
      <c r="G3108" s="11">
        <v>43960.416666666664</v>
      </c>
      <c r="H3108" s="9">
        <f>VLOOKUP(F3108, 'Report Output'!$A$5:$Y$370, 'Hourly Table'!D3108+2, 0)</f>
        <v>19.14</v>
      </c>
      <c r="I3108" s="10">
        <f>VLOOKUP(G3108,'PJM South (2018-2020)'!B$17528:C$26311,2,0)</f>
        <v>18.559999999999999</v>
      </c>
    </row>
    <row r="3109" spans="1:9" x14ac:dyDescent="0.25">
      <c r="A3109">
        <v>2020</v>
      </c>
      <c r="B3109">
        <v>5</v>
      </c>
      <c r="C3109">
        <v>9</v>
      </c>
      <c r="D3109">
        <v>11</v>
      </c>
      <c r="E3109">
        <v>7</v>
      </c>
      <c r="F3109" s="2">
        <f t="shared" si="48"/>
        <v>43960</v>
      </c>
      <c r="G3109" s="11">
        <v>43960.458333333336</v>
      </c>
      <c r="H3109" s="9">
        <f>VLOOKUP(F3109, 'Report Output'!$A$5:$Y$370, 'Hourly Table'!D3109+2, 0)</f>
        <v>19.32</v>
      </c>
      <c r="I3109" s="10">
        <f>VLOOKUP(G3109,'PJM South (2018-2020)'!B$17528:C$26311,2,0)</f>
        <v>22.49</v>
      </c>
    </row>
    <row r="3110" spans="1:9" x14ac:dyDescent="0.25">
      <c r="A3110">
        <v>2020</v>
      </c>
      <c r="B3110">
        <v>5</v>
      </c>
      <c r="C3110">
        <v>9</v>
      </c>
      <c r="D3110">
        <v>12</v>
      </c>
      <c r="E3110">
        <v>7</v>
      </c>
      <c r="F3110" s="2">
        <f t="shared" si="48"/>
        <v>43960</v>
      </c>
      <c r="G3110" s="11">
        <v>43960.5</v>
      </c>
      <c r="H3110" s="9">
        <f>VLOOKUP(F3110, 'Report Output'!$A$5:$Y$370, 'Hourly Table'!D3110+2, 0)</f>
        <v>19.29</v>
      </c>
      <c r="I3110" s="10">
        <f>VLOOKUP(G3110,'PJM South (2018-2020)'!B$17528:C$26311,2,0)</f>
        <v>14.7</v>
      </c>
    </row>
    <row r="3111" spans="1:9" x14ac:dyDescent="0.25">
      <c r="A3111">
        <v>2020</v>
      </c>
      <c r="B3111">
        <v>5</v>
      </c>
      <c r="C3111">
        <v>9</v>
      </c>
      <c r="D3111">
        <v>13</v>
      </c>
      <c r="E3111">
        <v>7</v>
      </c>
      <c r="F3111" s="2">
        <f t="shared" si="48"/>
        <v>43960</v>
      </c>
      <c r="G3111" s="11">
        <v>43960.541666666664</v>
      </c>
      <c r="H3111" s="9">
        <f>VLOOKUP(F3111, 'Report Output'!$A$5:$Y$370, 'Hourly Table'!D3111+2, 0)</f>
        <v>18.79</v>
      </c>
      <c r="I3111" s="10">
        <f>VLOOKUP(G3111,'PJM South (2018-2020)'!B$17528:C$26311,2,0)</f>
        <v>16.09</v>
      </c>
    </row>
    <row r="3112" spans="1:9" x14ac:dyDescent="0.25">
      <c r="A3112">
        <v>2020</v>
      </c>
      <c r="B3112">
        <v>5</v>
      </c>
      <c r="C3112">
        <v>9</v>
      </c>
      <c r="D3112">
        <v>14</v>
      </c>
      <c r="E3112">
        <v>7</v>
      </c>
      <c r="F3112" s="2">
        <f t="shared" si="48"/>
        <v>43960</v>
      </c>
      <c r="G3112" s="11">
        <v>43960.583333333336</v>
      </c>
      <c r="H3112" s="9">
        <f>VLOOKUP(F3112, 'Report Output'!$A$5:$Y$370, 'Hourly Table'!D3112+2, 0)</f>
        <v>19.170000000000002</v>
      </c>
      <c r="I3112" s="10">
        <f>VLOOKUP(G3112,'PJM South (2018-2020)'!B$17528:C$26311,2,0)</f>
        <v>16.399999999999999</v>
      </c>
    </row>
    <row r="3113" spans="1:9" x14ac:dyDescent="0.25">
      <c r="A3113">
        <v>2020</v>
      </c>
      <c r="B3113">
        <v>5</v>
      </c>
      <c r="C3113">
        <v>9</v>
      </c>
      <c r="D3113">
        <v>15</v>
      </c>
      <c r="E3113">
        <v>7</v>
      </c>
      <c r="F3113" s="2">
        <f t="shared" si="48"/>
        <v>43960</v>
      </c>
      <c r="G3113" s="11">
        <v>43960.625</v>
      </c>
      <c r="H3113" s="9">
        <f>VLOOKUP(F3113, 'Report Output'!$A$5:$Y$370, 'Hourly Table'!D3113+2, 0)</f>
        <v>18.600000000000001</v>
      </c>
      <c r="I3113" s="10">
        <f>VLOOKUP(G3113,'PJM South (2018-2020)'!B$17528:C$26311,2,0)</f>
        <v>16.329999999999998</v>
      </c>
    </row>
    <row r="3114" spans="1:9" x14ac:dyDescent="0.25">
      <c r="A3114">
        <v>2020</v>
      </c>
      <c r="B3114">
        <v>5</v>
      </c>
      <c r="C3114">
        <v>9</v>
      </c>
      <c r="D3114">
        <v>16</v>
      </c>
      <c r="E3114">
        <v>7</v>
      </c>
      <c r="F3114" s="2">
        <f t="shared" si="48"/>
        <v>43960</v>
      </c>
      <c r="G3114" s="11">
        <v>43960.666666666664</v>
      </c>
      <c r="H3114" s="9">
        <f>VLOOKUP(F3114, 'Report Output'!$A$5:$Y$370, 'Hourly Table'!D3114+2, 0)</f>
        <v>18.57</v>
      </c>
      <c r="I3114" s="10">
        <f>VLOOKUP(G3114,'PJM South (2018-2020)'!B$17528:C$26311,2,0)</f>
        <v>14.76</v>
      </c>
    </row>
    <row r="3115" spans="1:9" x14ac:dyDescent="0.25">
      <c r="A3115">
        <v>2020</v>
      </c>
      <c r="B3115">
        <v>5</v>
      </c>
      <c r="C3115">
        <v>9</v>
      </c>
      <c r="D3115">
        <v>17</v>
      </c>
      <c r="E3115">
        <v>7</v>
      </c>
      <c r="F3115" s="2">
        <f t="shared" si="48"/>
        <v>43960</v>
      </c>
      <c r="G3115" s="11">
        <v>43960.708333333336</v>
      </c>
      <c r="H3115" s="9">
        <f>VLOOKUP(F3115, 'Report Output'!$A$5:$Y$370, 'Hourly Table'!D3115+2, 0)</f>
        <v>18.71</v>
      </c>
      <c r="I3115" s="10">
        <f>VLOOKUP(G3115,'PJM South (2018-2020)'!B$17528:C$26311,2,0)</f>
        <v>13.45</v>
      </c>
    </row>
    <row r="3116" spans="1:9" x14ac:dyDescent="0.25">
      <c r="A3116">
        <v>2020</v>
      </c>
      <c r="B3116">
        <v>5</v>
      </c>
      <c r="C3116">
        <v>9</v>
      </c>
      <c r="D3116">
        <v>18</v>
      </c>
      <c r="E3116">
        <v>7</v>
      </c>
      <c r="F3116" s="2">
        <f t="shared" si="48"/>
        <v>43960</v>
      </c>
      <c r="G3116" s="11">
        <v>43960.75</v>
      </c>
      <c r="H3116" s="9">
        <f>VLOOKUP(F3116, 'Report Output'!$A$5:$Y$370, 'Hourly Table'!D3116+2, 0)</f>
        <v>18.61</v>
      </c>
      <c r="I3116" s="10">
        <f>VLOOKUP(G3116,'PJM South (2018-2020)'!B$17528:C$26311,2,0)</f>
        <v>14.26</v>
      </c>
    </row>
    <row r="3117" spans="1:9" x14ac:dyDescent="0.25">
      <c r="A3117">
        <v>2020</v>
      </c>
      <c r="B3117">
        <v>5</v>
      </c>
      <c r="C3117">
        <v>9</v>
      </c>
      <c r="D3117">
        <v>19</v>
      </c>
      <c r="E3117">
        <v>7</v>
      </c>
      <c r="F3117" s="2">
        <f t="shared" si="48"/>
        <v>43960</v>
      </c>
      <c r="G3117" s="11">
        <v>43960.791666666664</v>
      </c>
      <c r="H3117" s="9">
        <f>VLOOKUP(F3117, 'Report Output'!$A$5:$Y$370, 'Hourly Table'!D3117+2, 0)</f>
        <v>18.809999999999999</v>
      </c>
      <c r="I3117" s="10">
        <f>VLOOKUP(G3117,'PJM South (2018-2020)'!B$17528:C$26311,2,0)</f>
        <v>16.39</v>
      </c>
    </row>
    <row r="3118" spans="1:9" x14ac:dyDescent="0.25">
      <c r="A3118">
        <v>2020</v>
      </c>
      <c r="B3118">
        <v>5</v>
      </c>
      <c r="C3118">
        <v>9</v>
      </c>
      <c r="D3118">
        <v>20</v>
      </c>
      <c r="E3118">
        <v>7</v>
      </c>
      <c r="F3118" s="2">
        <f t="shared" si="48"/>
        <v>43960</v>
      </c>
      <c r="G3118" s="11">
        <v>43960.833333333336</v>
      </c>
      <c r="H3118" s="9">
        <f>VLOOKUP(F3118, 'Report Output'!$A$5:$Y$370, 'Hourly Table'!D3118+2, 0)</f>
        <v>19.05</v>
      </c>
      <c r="I3118" s="10">
        <f>VLOOKUP(G3118,'PJM South (2018-2020)'!B$17528:C$26311,2,0)</f>
        <v>24.97</v>
      </c>
    </row>
    <row r="3119" spans="1:9" x14ac:dyDescent="0.25">
      <c r="A3119">
        <v>2020</v>
      </c>
      <c r="B3119">
        <v>5</v>
      </c>
      <c r="C3119">
        <v>9</v>
      </c>
      <c r="D3119">
        <v>21</v>
      </c>
      <c r="E3119">
        <v>7</v>
      </c>
      <c r="F3119" s="2">
        <f t="shared" si="48"/>
        <v>43960</v>
      </c>
      <c r="G3119" s="11">
        <v>43960.875</v>
      </c>
      <c r="H3119" s="9">
        <f>VLOOKUP(F3119, 'Report Output'!$A$5:$Y$370, 'Hourly Table'!D3119+2, 0)</f>
        <v>19.02</v>
      </c>
      <c r="I3119" s="10">
        <f>VLOOKUP(G3119,'PJM South (2018-2020)'!B$17528:C$26311,2,0)</f>
        <v>20.56</v>
      </c>
    </row>
    <row r="3120" spans="1:9" x14ac:dyDescent="0.25">
      <c r="A3120">
        <v>2020</v>
      </c>
      <c r="B3120">
        <v>5</v>
      </c>
      <c r="C3120">
        <v>9</v>
      </c>
      <c r="D3120">
        <v>22</v>
      </c>
      <c r="E3120">
        <v>7</v>
      </c>
      <c r="F3120" s="2">
        <f t="shared" si="48"/>
        <v>43960</v>
      </c>
      <c r="G3120" s="11">
        <v>43960.916666666664</v>
      </c>
      <c r="H3120" s="9">
        <f>VLOOKUP(F3120, 'Report Output'!$A$5:$Y$370, 'Hourly Table'!D3120+2, 0)</f>
        <v>18.809999999999999</v>
      </c>
      <c r="I3120" s="10">
        <f>VLOOKUP(G3120,'PJM South (2018-2020)'!B$17528:C$26311,2,0)</f>
        <v>17.13</v>
      </c>
    </row>
    <row r="3121" spans="1:9" x14ac:dyDescent="0.25">
      <c r="A3121">
        <v>2020</v>
      </c>
      <c r="B3121">
        <v>5</v>
      </c>
      <c r="C3121">
        <v>9</v>
      </c>
      <c r="D3121">
        <v>23</v>
      </c>
      <c r="E3121">
        <v>7</v>
      </c>
      <c r="F3121" s="2">
        <f t="shared" si="48"/>
        <v>43960</v>
      </c>
      <c r="G3121" s="11">
        <v>43960.958333333336</v>
      </c>
      <c r="H3121" s="9">
        <f>VLOOKUP(F3121, 'Report Output'!$A$5:$Y$370, 'Hourly Table'!D3121+2, 0)</f>
        <v>18.87</v>
      </c>
      <c r="I3121" s="10">
        <f>VLOOKUP(G3121,'PJM South (2018-2020)'!B$17528:C$26311,2,0)</f>
        <v>15.07</v>
      </c>
    </row>
    <row r="3122" spans="1:9" x14ac:dyDescent="0.25">
      <c r="A3122">
        <v>2020</v>
      </c>
      <c r="B3122">
        <v>5</v>
      </c>
      <c r="C3122">
        <v>10</v>
      </c>
      <c r="D3122">
        <v>0</v>
      </c>
      <c r="E3122">
        <v>1</v>
      </c>
      <c r="F3122" s="2">
        <f t="shared" si="48"/>
        <v>43961</v>
      </c>
      <c r="G3122" s="11">
        <v>43961</v>
      </c>
      <c r="H3122" s="9">
        <f>VLOOKUP(F3122, 'Report Output'!$A$5:$Y$370, 'Hourly Table'!D3122+2, 0)</f>
        <v>18.78</v>
      </c>
      <c r="I3122" s="10">
        <f>VLOOKUP(G3122,'PJM South (2018-2020)'!B$17528:C$26311,2,0)</f>
        <v>15.9</v>
      </c>
    </row>
    <row r="3123" spans="1:9" x14ac:dyDescent="0.25">
      <c r="A3123">
        <v>2020</v>
      </c>
      <c r="B3123">
        <v>5</v>
      </c>
      <c r="C3123">
        <v>10</v>
      </c>
      <c r="D3123">
        <v>1</v>
      </c>
      <c r="E3123">
        <v>1</v>
      </c>
      <c r="F3123" s="2">
        <f t="shared" si="48"/>
        <v>43961</v>
      </c>
      <c r="G3123" s="11">
        <v>43961.041666666664</v>
      </c>
      <c r="H3123" s="9">
        <f>VLOOKUP(F3123, 'Report Output'!$A$5:$Y$370, 'Hourly Table'!D3123+2, 0)</f>
        <v>18.87</v>
      </c>
      <c r="I3123" s="10">
        <f>VLOOKUP(G3123,'PJM South (2018-2020)'!B$17528:C$26311,2,0)</f>
        <v>17.21</v>
      </c>
    </row>
    <row r="3124" spans="1:9" x14ac:dyDescent="0.25">
      <c r="A3124">
        <v>2020</v>
      </c>
      <c r="B3124">
        <v>5</v>
      </c>
      <c r="C3124">
        <v>10</v>
      </c>
      <c r="D3124">
        <v>2</v>
      </c>
      <c r="E3124">
        <v>1</v>
      </c>
      <c r="F3124" s="2">
        <f t="shared" si="48"/>
        <v>43961</v>
      </c>
      <c r="G3124" s="11">
        <v>43961.083333333336</v>
      </c>
      <c r="H3124" s="9">
        <f>VLOOKUP(F3124, 'Report Output'!$A$5:$Y$370, 'Hourly Table'!D3124+2, 0)</f>
        <v>18.96</v>
      </c>
      <c r="I3124" s="10">
        <f>VLOOKUP(G3124,'PJM South (2018-2020)'!B$17528:C$26311,2,0)</f>
        <v>16.72</v>
      </c>
    </row>
    <row r="3125" spans="1:9" x14ac:dyDescent="0.25">
      <c r="A3125">
        <v>2020</v>
      </c>
      <c r="B3125">
        <v>5</v>
      </c>
      <c r="C3125">
        <v>10</v>
      </c>
      <c r="D3125">
        <v>3</v>
      </c>
      <c r="E3125">
        <v>1</v>
      </c>
      <c r="F3125" s="2">
        <f t="shared" si="48"/>
        <v>43961</v>
      </c>
      <c r="G3125" s="11">
        <v>43961.125</v>
      </c>
      <c r="H3125" s="9">
        <f>VLOOKUP(F3125, 'Report Output'!$A$5:$Y$370, 'Hourly Table'!D3125+2, 0)</f>
        <v>19.010000000000002</v>
      </c>
      <c r="I3125" s="10">
        <f>VLOOKUP(G3125,'PJM South (2018-2020)'!B$17528:C$26311,2,0)</f>
        <v>15.88</v>
      </c>
    </row>
    <row r="3126" spans="1:9" x14ac:dyDescent="0.25">
      <c r="A3126">
        <v>2020</v>
      </c>
      <c r="B3126">
        <v>5</v>
      </c>
      <c r="C3126">
        <v>10</v>
      </c>
      <c r="D3126">
        <v>4</v>
      </c>
      <c r="E3126">
        <v>1</v>
      </c>
      <c r="F3126" s="2">
        <f t="shared" si="48"/>
        <v>43961</v>
      </c>
      <c r="G3126" s="11">
        <v>43961.166666666664</v>
      </c>
      <c r="H3126" s="9">
        <f>VLOOKUP(F3126, 'Report Output'!$A$5:$Y$370, 'Hourly Table'!D3126+2, 0)</f>
        <v>19.059999999999999</v>
      </c>
      <c r="I3126" s="10">
        <f>VLOOKUP(G3126,'PJM South (2018-2020)'!B$17528:C$26311,2,0)</f>
        <v>18.399999999999999</v>
      </c>
    </row>
    <row r="3127" spans="1:9" x14ac:dyDescent="0.25">
      <c r="A3127">
        <v>2020</v>
      </c>
      <c r="B3127">
        <v>5</v>
      </c>
      <c r="C3127">
        <v>10</v>
      </c>
      <c r="D3127">
        <v>5</v>
      </c>
      <c r="E3127">
        <v>1</v>
      </c>
      <c r="F3127" s="2">
        <f t="shared" si="48"/>
        <v>43961</v>
      </c>
      <c r="G3127" s="11">
        <v>43961.208333333336</v>
      </c>
      <c r="H3127" s="9">
        <f>VLOOKUP(F3127, 'Report Output'!$A$5:$Y$370, 'Hourly Table'!D3127+2, 0)</f>
        <v>19</v>
      </c>
      <c r="I3127" s="10">
        <f>VLOOKUP(G3127,'PJM South (2018-2020)'!B$17528:C$26311,2,0)</f>
        <v>31.82</v>
      </c>
    </row>
    <row r="3128" spans="1:9" x14ac:dyDescent="0.25">
      <c r="A3128">
        <v>2020</v>
      </c>
      <c r="B3128">
        <v>5</v>
      </c>
      <c r="C3128">
        <v>10</v>
      </c>
      <c r="D3128">
        <v>6</v>
      </c>
      <c r="E3128">
        <v>1</v>
      </c>
      <c r="F3128" s="2">
        <f t="shared" si="48"/>
        <v>43961</v>
      </c>
      <c r="G3128" s="11">
        <v>43961.25</v>
      </c>
      <c r="H3128" s="9">
        <f>VLOOKUP(F3128, 'Report Output'!$A$5:$Y$370, 'Hourly Table'!D3128+2, 0)</f>
        <v>18.88</v>
      </c>
      <c r="I3128" s="10">
        <f>VLOOKUP(G3128,'PJM South (2018-2020)'!B$17528:C$26311,2,0)</f>
        <v>16.920000000000002</v>
      </c>
    </row>
    <row r="3129" spans="1:9" x14ac:dyDescent="0.25">
      <c r="A3129">
        <v>2020</v>
      </c>
      <c r="B3129">
        <v>5</v>
      </c>
      <c r="C3129">
        <v>10</v>
      </c>
      <c r="D3129">
        <v>7</v>
      </c>
      <c r="E3129">
        <v>1</v>
      </c>
      <c r="F3129" s="2">
        <f t="shared" si="48"/>
        <v>43961</v>
      </c>
      <c r="G3129" s="11">
        <v>43961.291666666664</v>
      </c>
      <c r="H3129" s="9">
        <f>VLOOKUP(F3129, 'Report Output'!$A$5:$Y$370, 'Hourly Table'!D3129+2, 0)</f>
        <v>18.82</v>
      </c>
      <c r="I3129" s="10">
        <f>VLOOKUP(G3129,'PJM South (2018-2020)'!B$17528:C$26311,2,0)</f>
        <v>15.39</v>
      </c>
    </row>
    <row r="3130" spans="1:9" x14ac:dyDescent="0.25">
      <c r="A3130">
        <v>2020</v>
      </c>
      <c r="B3130">
        <v>5</v>
      </c>
      <c r="C3130">
        <v>10</v>
      </c>
      <c r="D3130">
        <v>8</v>
      </c>
      <c r="E3130">
        <v>1</v>
      </c>
      <c r="F3130" s="2">
        <f t="shared" si="48"/>
        <v>43961</v>
      </c>
      <c r="G3130" s="11">
        <v>43961.333333333336</v>
      </c>
      <c r="H3130" s="9">
        <f>VLOOKUP(F3130, 'Report Output'!$A$5:$Y$370, 'Hourly Table'!D3130+2, 0)</f>
        <v>18.89</v>
      </c>
      <c r="I3130" s="10">
        <f>VLOOKUP(G3130,'PJM South (2018-2020)'!B$17528:C$26311,2,0)</f>
        <v>15.25</v>
      </c>
    </row>
    <row r="3131" spans="1:9" x14ac:dyDescent="0.25">
      <c r="A3131">
        <v>2020</v>
      </c>
      <c r="B3131">
        <v>5</v>
      </c>
      <c r="C3131">
        <v>10</v>
      </c>
      <c r="D3131">
        <v>9</v>
      </c>
      <c r="E3131">
        <v>1</v>
      </c>
      <c r="F3131" s="2">
        <f t="shared" si="48"/>
        <v>43961</v>
      </c>
      <c r="G3131" s="11">
        <v>43961.375</v>
      </c>
      <c r="H3131" s="9">
        <f>VLOOKUP(F3131, 'Report Output'!$A$5:$Y$370, 'Hourly Table'!D3131+2, 0)</f>
        <v>18.86</v>
      </c>
      <c r="I3131" s="10">
        <f>VLOOKUP(G3131,'PJM South (2018-2020)'!B$17528:C$26311,2,0)</f>
        <v>15.88</v>
      </c>
    </row>
    <row r="3132" spans="1:9" x14ac:dyDescent="0.25">
      <c r="A3132">
        <v>2020</v>
      </c>
      <c r="B3132">
        <v>5</v>
      </c>
      <c r="C3132">
        <v>10</v>
      </c>
      <c r="D3132">
        <v>10</v>
      </c>
      <c r="E3132">
        <v>1</v>
      </c>
      <c r="F3132" s="2">
        <f t="shared" si="48"/>
        <v>43961</v>
      </c>
      <c r="G3132" s="11">
        <v>43961.416666666664</v>
      </c>
      <c r="H3132" s="9">
        <f>VLOOKUP(F3132, 'Report Output'!$A$5:$Y$370, 'Hourly Table'!D3132+2, 0)</f>
        <v>18.579999999999998</v>
      </c>
      <c r="I3132" s="10">
        <f>VLOOKUP(G3132,'PJM South (2018-2020)'!B$17528:C$26311,2,0)</f>
        <v>15.69</v>
      </c>
    </row>
    <row r="3133" spans="1:9" x14ac:dyDescent="0.25">
      <c r="A3133">
        <v>2020</v>
      </c>
      <c r="B3133">
        <v>5</v>
      </c>
      <c r="C3133">
        <v>10</v>
      </c>
      <c r="D3133">
        <v>11</v>
      </c>
      <c r="E3133">
        <v>1</v>
      </c>
      <c r="F3133" s="2">
        <f t="shared" si="48"/>
        <v>43961</v>
      </c>
      <c r="G3133" s="11">
        <v>43961.458333333336</v>
      </c>
      <c r="H3133" s="9">
        <f>VLOOKUP(F3133, 'Report Output'!$A$5:$Y$370, 'Hourly Table'!D3133+2, 0)</f>
        <v>18.440000000000001</v>
      </c>
      <c r="I3133" s="10">
        <f>VLOOKUP(G3133,'PJM South (2018-2020)'!B$17528:C$26311,2,0)</f>
        <v>14.16</v>
      </c>
    </row>
    <row r="3134" spans="1:9" x14ac:dyDescent="0.25">
      <c r="A3134">
        <v>2020</v>
      </c>
      <c r="B3134">
        <v>5</v>
      </c>
      <c r="C3134">
        <v>10</v>
      </c>
      <c r="D3134">
        <v>12</v>
      </c>
      <c r="E3134">
        <v>1</v>
      </c>
      <c r="F3134" s="2">
        <f t="shared" si="48"/>
        <v>43961</v>
      </c>
      <c r="G3134" s="11">
        <v>43961.5</v>
      </c>
      <c r="H3134" s="9">
        <f>VLOOKUP(F3134, 'Report Output'!$A$5:$Y$370, 'Hourly Table'!D3134+2, 0)</f>
        <v>18.32</v>
      </c>
      <c r="I3134" s="10">
        <f>VLOOKUP(G3134,'PJM South (2018-2020)'!B$17528:C$26311,2,0)</f>
        <v>10.26</v>
      </c>
    </row>
    <row r="3135" spans="1:9" x14ac:dyDescent="0.25">
      <c r="A3135">
        <v>2020</v>
      </c>
      <c r="B3135">
        <v>5</v>
      </c>
      <c r="C3135">
        <v>10</v>
      </c>
      <c r="D3135">
        <v>13</v>
      </c>
      <c r="E3135">
        <v>1</v>
      </c>
      <c r="F3135" s="2">
        <f t="shared" si="48"/>
        <v>43961</v>
      </c>
      <c r="G3135" s="11">
        <v>43961.541666666664</v>
      </c>
      <c r="H3135" s="9">
        <f>VLOOKUP(F3135, 'Report Output'!$A$5:$Y$370, 'Hourly Table'!D3135+2, 0)</f>
        <v>18.149999999999999</v>
      </c>
      <c r="I3135" s="10">
        <f>VLOOKUP(G3135,'PJM South (2018-2020)'!B$17528:C$26311,2,0)</f>
        <v>11.64</v>
      </c>
    </row>
    <row r="3136" spans="1:9" x14ac:dyDescent="0.25">
      <c r="A3136">
        <v>2020</v>
      </c>
      <c r="B3136">
        <v>5</v>
      </c>
      <c r="C3136">
        <v>10</v>
      </c>
      <c r="D3136">
        <v>14</v>
      </c>
      <c r="E3136">
        <v>1</v>
      </c>
      <c r="F3136" s="2">
        <f t="shared" si="48"/>
        <v>43961</v>
      </c>
      <c r="G3136" s="11">
        <v>43961.583333333336</v>
      </c>
      <c r="H3136" s="9">
        <f>VLOOKUP(F3136, 'Report Output'!$A$5:$Y$370, 'Hourly Table'!D3136+2, 0)</f>
        <v>18.22</v>
      </c>
      <c r="I3136" s="10">
        <f>VLOOKUP(G3136,'PJM South (2018-2020)'!B$17528:C$26311,2,0)</f>
        <v>11.13</v>
      </c>
    </row>
    <row r="3137" spans="1:9" x14ac:dyDescent="0.25">
      <c r="A3137">
        <v>2020</v>
      </c>
      <c r="B3137">
        <v>5</v>
      </c>
      <c r="C3137">
        <v>10</v>
      </c>
      <c r="D3137">
        <v>15</v>
      </c>
      <c r="E3137">
        <v>1</v>
      </c>
      <c r="F3137" s="2">
        <f t="shared" si="48"/>
        <v>43961</v>
      </c>
      <c r="G3137" s="11">
        <v>43961.625</v>
      </c>
      <c r="H3137" s="9">
        <f>VLOOKUP(F3137, 'Report Output'!$A$5:$Y$370, 'Hourly Table'!D3137+2, 0)</f>
        <v>18.260000000000002</v>
      </c>
      <c r="I3137" s="10">
        <f>VLOOKUP(G3137,'PJM South (2018-2020)'!B$17528:C$26311,2,0)</f>
        <v>10.24</v>
      </c>
    </row>
    <row r="3138" spans="1:9" x14ac:dyDescent="0.25">
      <c r="A3138">
        <v>2020</v>
      </c>
      <c r="B3138">
        <v>5</v>
      </c>
      <c r="C3138">
        <v>10</v>
      </c>
      <c r="D3138">
        <v>16</v>
      </c>
      <c r="E3138">
        <v>1</v>
      </c>
      <c r="F3138" s="2">
        <f t="shared" si="48"/>
        <v>43961</v>
      </c>
      <c r="G3138" s="11">
        <v>43961.666666666664</v>
      </c>
      <c r="H3138" s="9">
        <f>VLOOKUP(F3138, 'Report Output'!$A$5:$Y$370, 'Hourly Table'!D3138+2, 0)</f>
        <v>18.13</v>
      </c>
      <c r="I3138" s="10">
        <f>VLOOKUP(G3138,'PJM South (2018-2020)'!B$17528:C$26311,2,0)</f>
        <v>11.76</v>
      </c>
    </row>
    <row r="3139" spans="1:9" x14ac:dyDescent="0.25">
      <c r="A3139">
        <v>2020</v>
      </c>
      <c r="B3139">
        <v>5</v>
      </c>
      <c r="C3139">
        <v>10</v>
      </c>
      <c r="D3139">
        <v>17</v>
      </c>
      <c r="E3139">
        <v>1</v>
      </c>
      <c r="F3139" s="2">
        <f t="shared" ref="F3139:F3202" si="49">DATE(A3139, B3139, C3139)</f>
        <v>43961</v>
      </c>
      <c r="G3139" s="11">
        <v>43961.708333333336</v>
      </c>
      <c r="H3139" s="9">
        <f>VLOOKUP(F3139, 'Report Output'!$A$5:$Y$370, 'Hourly Table'!D3139+2, 0)</f>
        <v>18.22</v>
      </c>
      <c r="I3139" s="10">
        <f>VLOOKUP(G3139,'PJM South (2018-2020)'!B$17528:C$26311,2,0)</f>
        <v>12.21</v>
      </c>
    </row>
    <row r="3140" spans="1:9" x14ac:dyDescent="0.25">
      <c r="A3140">
        <v>2020</v>
      </c>
      <c r="B3140">
        <v>5</v>
      </c>
      <c r="C3140">
        <v>10</v>
      </c>
      <c r="D3140">
        <v>18</v>
      </c>
      <c r="E3140">
        <v>1</v>
      </c>
      <c r="F3140" s="2">
        <f t="shared" si="49"/>
        <v>43961</v>
      </c>
      <c r="G3140" s="11">
        <v>43961.75</v>
      </c>
      <c r="H3140" s="9">
        <f>VLOOKUP(F3140, 'Report Output'!$A$5:$Y$370, 'Hourly Table'!D3140+2, 0)</f>
        <v>18.489999999999998</v>
      </c>
      <c r="I3140" s="10">
        <f>VLOOKUP(G3140,'PJM South (2018-2020)'!B$17528:C$26311,2,0)</f>
        <v>23.56</v>
      </c>
    </row>
    <row r="3141" spans="1:9" x14ac:dyDescent="0.25">
      <c r="A3141">
        <v>2020</v>
      </c>
      <c r="B3141">
        <v>5</v>
      </c>
      <c r="C3141">
        <v>10</v>
      </c>
      <c r="D3141">
        <v>19</v>
      </c>
      <c r="E3141">
        <v>1</v>
      </c>
      <c r="F3141" s="2">
        <f t="shared" si="49"/>
        <v>43961</v>
      </c>
      <c r="G3141" s="11">
        <v>43961.791666666664</v>
      </c>
      <c r="H3141" s="9">
        <f>VLOOKUP(F3141, 'Report Output'!$A$5:$Y$370, 'Hourly Table'!D3141+2, 0)</f>
        <v>18.62</v>
      </c>
      <c r="I3141" s="10">
        <f>VLOOKUP(G3141,'PJM South (2018-2020)'!B$17528:C$26311,2,0)</f>
        <v>21.91</v>
      </c>
    </row>
    <row r="3142" spans="1:9" x14ac:dyDescent="0.25">
      <c r="A3142">
        <v>2020</v>
      </c>
      <c r="B3142">
        <v>5</v>
      </c>
      <c r="C3142">
        <v>10</v>
      </c>
      <c r="D3142">
        <v>20</v>
      </c>
      <c r="E3142">
        <v>1</v>
      </c>
      <c r="F3142" s="2">
        <f t="shared" si="49"/>
        <v>43961</v>
      </c>
      <c r="G3142" s="11">
        <v>43961.833333333336</v>
      </c>
      <c r="H3142" s="9">
        <f>VLOOKUP(F3142, 'Report Output'!$A$5:$Y$370, 'Hourly Table'!D3142+2, 0)</f>
        <v>18.829999999999998</v>
      </c>
      <c r="I3142" s="10">
        <f>VLOOKUP(G3142,'PJM South (2018-2020)'!B$17528:C$26311,2,0)</f>
        <v>25.07</v>
      </c>
    </row>
    <row r="3143" spans="1:9" x14ac:dyDescent="0.25">
      <c r="A3143">
        <v>2020</v>
      </c>
      <c r="B3143">
        <v>5</v>
      </c>
      <c r="C3143">
        <v>10</v>
      </c>
      <c r="D3143">
        <v>21</v>
      </c>
      <c r="E3143">
        <v>1</v>
      </c>
      <c r="F3143" s="2">
        <f t="shared" si="49"/>
        <v>43961</v>
      </c>
      <c r="G3143" s="11">
        <v>43961.875</v>
      </c>
      <c r="H3143" s="9">
        <f>VLOOKUP(F3143, 'Report Output'!$A$5:$Y$370, 'Hourly Table'!D3143+2, 0)</f>
        <v>18.82</v>
      </c>
      <c r="I3143" s="10">
        <f>VLOOKUP(G3143,'PJM South (2018-2020)'!B$17528:C$26311,2,0)</f>
        <v>23.49</v>
      </c>
    </row>
    <row r="3144" spans="1:9" x14ac:dyDescent="0.25">
      <c r="A3144">
        <v>2020</v>
      </c>
      <c r="B3144">
        <v>5</v>
      </c>
      <c r="C3144">
        <v>10</v>
      </c>
      <c r="D3144">
        <v>22</v>
      </c>
      <c r="E3144">
        <v>1</v>
      </c>
      <c r="F3144" s="2">
        <f t="shared" si="49"/>
        <v>43961</v>
      </c>
      <c r="G3144" s="11">
        <v>43961.916666666664</v>
      </c>
      <c r="H3144" s="9">
        <f>VLOOKUP(F3144, 'Report Output'!$A$5:$Y$370, 'Hourly Table'!D3144+2, 0)</f>
        <v>18.34</v>
      </c>
      <c r="I3144" s="10">
        <f>VLOOKUP(G3144,'PJM South (2018-2020)'!B$17528:C$26311,2,0)</f>
        <v>18.87</v>
      </c>
    </row>
    <row r="3145" spans="1:9" x14ac:dyDescent="0.25">
      <c r="A3145">
        <v>2020</v>
      </c>
      <c r="B3145">
        <v>5</v>
      </c>
      <c r="C3145">
        <v>10</v>
      </c>
      <c r="D3145">
        <v>23</v>
      </c>
      <c r="E3145">
        <v>1</v>
      </c>
      <c r="F3145" s="2">
        <f t="shared" si="49"/>
        <v>43961</v>
      </c>
      <c r="G3145" s="11">
        <v>43961.958333333336</v>
      </c>
      <c r="H3145" s="9">
        <f>VLOOKUP(F3145, 'Report Output'!$A$5:$Y$370, 'Hourly Table'!D3145+2, 0)</f>
        <v>18.21</v>
      </c>
      <c r="I3145" s="10">
        <f>VLOOKUP(G3145,'PJM South (2018-2020)'!B$17528:C$26311,2,0)</f>
        <v>13.94</v>
      </c>
    </row>
    <row r="3146" spans="1:9" x14ac:dyDescent="0.25">
      <c r="A3146">
        <v>2020</v>
      </c>
      <c r="B3146">
        <v>5</v>
      </c>
      <c r="C3146">
        <v>11</v>
      </c>
      <c r="D3146">
        <v>0</v>
      </c>
      <c r="E3146">
        <v>2</v>
      </c>
      <c r="F3146" s="2">
        <f t="shared" si="49"/>
        <v>43962</v>
      </c>
      <c r="G3146" s="11">
        <v>43962</v>
      </c>
      <c r="H3146" s="9">
        <f>VLOOKUP(F3146, 'Report Output'!$A$5:$Y$370, 'Hourly Table'!D3146+2, 0)</f>
        <v>18.14</v>
      </c>
      <c r="I3146" s="10">
        <f>VLOOKUP(G3146,'PJM South (2018-2020)'!B$17528:C$26311,2,0)</f>
        <v>14.6</v>
      </c>
    </row>
    <row r="3147" spans="1:9" x14ac:dyDescent="0.25">
      <c r="A3147">
        <v>2020</v>
      </c>
      <c r="B3147">
        <v>5</v>
      </c>
      <c r="C3147">
        <v>11</v>
      </c>
      <c r="D3147">
        <v>1</v>
      </c>
      <c r="E3147">
        <v>2</v>
      </c>
      <c r="F3147" s="2">
        <f t="shared" si="49"/>
        <v>43962</v>
      </c>
      <c r="G3147" s="11">
        <v>43962.041666666664</v>
      </c>
      <c r="H3147" s="9">
        <f>VLOOKUP(F3147, 'Report Output'!$A$5:$Y$370, 'Hourly Table'!D3147+2, 0)</f>
        <v>18.05</v>
      </c>
      <c r="I3147" s="10">
        <f>VLOOKUP(G3147,'PJM South (2018-2020)'!B$17528:C$26311,2,0)</f>
        <v>13.31</v>
      </c>
    </row>
    <row r="3148" spans="1:9" x14ac:dyDescent="0.25">
      <c r="A3148">
        <v>2020</v>
      </c>
      <c r="B3148">
        <v>5</v>
      </c>
      <c r="C3148">
        <v>11</v>
      </c>
      <c r="D3148">
        <v>2</v>
      </c>
      <c r="E3148">
        <v>2</v>
      </c>
      <c r="F3148" s="2">
        <f t="shared" si="49"/>
        <v>43962</v>
      </c>
      <c r="G3148" s="11">
        <v>43962.083333333336</v>
      </c>
      <c r="H3148" s="9">
        <f>VLOOKUP(F3148, 'Report Output'!$A$5:$Y$370, 'Hourly Table'!D3148+2, 0)</f>
        <v>18.12</v>
      </c>
      <c r="I3148" s="10">
        <f>VLOOKUP(G3148,'PJM South (2018-2020)'!B$17528:C$26311,2,0)</f>
        <v>12.54</v>
      </c>
    </row>
    <row r="3149" spans="1:9" x14ac:dyDescent="0.25">
      <c r="A3149">
        <v>2020</v>
      </c>
      <c r="B3149">
        <v>5</v>
      </c>
      <c r="C3149">
        <v>11</v>
      </c>
      <c r="D3149">
        <v>3</v>
      </c>
      <c r="E3149">
        <v>2</v>
      </c>
      <c r="F3149" s="2">
        <f t="shared" si="49"/>
        <v>43962</v>
      </c>
      <c r="G3149" s="11">
        <v>43962.125</v>
      </c>
      <c r="H3149" s="9">
        <f>VLOOKUP(F3149, 'Report Output'!$A$5:$Y$370, 'Hourly Table'!D3149+2, 0)</f>
        <v>18.079999999999998</v>
      </c>
      <c r="I3149" s="10">
        <f>VLOOKUP(G3149,'PJM South (2018-2020)'!B$17528:C$26311,2,0)</f>
        <v>13.16</v>
      </c>
    </row>
    <row r="3150" spans="1:9" x14ac:dyDescent="0.25">
      <c r="A3150">
        <v>2020</v>
      </c>
      <c r="B3150">
        <v>5</v>
      </c>
      <c r="C3150">
        <v>11</v>
      </c>
      <c r="D3150">
        <v>4</v>
      </c>
      <c r="E3150">
        <v>2</v>
      </c>
      <c r="F3150" s="2">
        <f t="shared" si="49"/>
        <v>43962</v>
      </c>
      <c r="G3150" s="11">
        <v>43962.166666666664</v>
      </c>
      <c r="H3150" s="9">
        <f>VLOOKUP(F3150, 'Report Output'!$A$5:$Y$370, 'Hourly Table'!D3150+2, 0)</f>
        <v>18.47</v>
      </c>
      <c r="I3150" s="10">
        <f>VLOOKUP(G3150,'PJM South (2018-2020)'!B$17528:C$26311,2,0)</f>
        <v>14.21</v>
      </c>
    </row>
    <row r="3151" spans="1:9" x14ac:dyDescent="0.25">
      <c r="A3151">
        <v>2020</v>
      </c>
      <c r="B3151">
        <v>5</v>
      </c>
      <c r="C3151">
        <v>11</v>
      </c>
      <c r="D3151">
        <v>5</v>
      </c>
      <c r="E3151">
        <v>2</v>
      </c>
      <c r="F3151" s="2">
        <f t="shared" si="49"/>
        <v>43962</v>
      </c>
      <c r="G3151" s="11">
        <v>43962.208333333336</v>
      </c>
      <c r="H3151" s="9">
        <f>VLOOKUP(F3151, 'Report Output'!$A$5:$Y$370, 'Hourly Table'!D3151+2, 0)</f>
        <v>19.13</v>
      </c>
      <c r="I3151" s="10">
        <f>VLOOKUP(G3151,'PJM South (2018-2020)'!B$17528:C$26311,2,0)</f>
        <v>19.3</v>
      </c>
    </row>
    <row r="3152" spans="1:9" x14ac:dyDescent="0.25">
      <c r="A3152">
        <v>2020</v>
      </c>
      <c r="B3152">
        <v>5</v>
      </c>
      <c r="C3152">
        <v>11</v>
      </c>
      <c r="D3152">
        <v>6</v>
      </c>
      <c r="E3152">
        <v>2</v>
      </c>
      <c r="F3152" s="2">
        <f t="shared" si="49"/>
        <v>43962</v>
      </c>
      <c r="G3152" s="11">
        <v>43962.25</v>
      </c>
      <c r="H3152" s="9">
        <f>VLOOKUP(F3152, 'Report Output'!$A$5:$Y$370, 'Hourly Table'!D3152+2, 0)</f>
        <v>19.04</v>
      </c>
      <c r="I3152" s="10">
        <f>VLOOKUP(G3152,'PJM South (2018-2020)'!B$17528:C$26311,2,0)</f>
        <v>17.440000000000001</v>
      </c>
    </row>
    <row r="3153" spans="1:9" x14ac:dyDescent="0.25">
      <c r="A3153">
        <v>2020</v>
      </c>
      <c r="B3153">
        <v>5</v>
      </c>
      <c r="C3153">
        <v>11</v>
      </c>
      <c r="D3153">
        <v>7</v>
      </c>
      <c r="E3153">
        <v>2</v>
      </c>
      <c r="F3153" s="2">
        <f t="shared" si="49"/>
        <v>43962</v>
      </c>
      <c r="G3153" s="11">
        <v>43962.291666666664</v>
      </c>
      <c r="H3153" s="9">
        <f>VLOOKUP(F3153, 'Report Output'!$A$5:$Y$370, 'Hourly Table'!D3153+2, 0)</f>
        <v>18.86</v>
      </c>
      <c r="I3153" s="10">
        <f>VLOOKUP(G3153,'PJM South (2018-2020)'!B$17528:C$26311,2,0)</f>
        <v>19.71</v>
      </c>
    </row>
    <row r="3154" spans="1:9" x14ac:dyDescent="0.25">
      <c r="A3154">
        <v>2020</v>
      </c>
      <c r="B3154">
        <v>5</v>
      </c>
      <c r="C3154">
        <v>11</v>
      </c>
      <c r="D3154">
        <v>8</v>
      </c>
      <c r="E3154">
        <v>2</v>
      </c>
      <c r="F3154" s="2">
        <f t="shared" si="49"/>
        <v>43962</v>
      </c>
      <c r="G3154" s="11">
        <v>43962.333333333336</v>
      </c>
      <c r="H3154" s="9">
        <f>VLOOKUP(F3154, 'Report Output'!$A$5:$Y$370, 'Hourly Table'!D3154+2, 0)</f>
        <v>18.71</v>
      </c>
      <c r="I3154" s="10">
        <f>VLOOKUP(G3154,'PJM South (2018-2020)'!B$17528:C$26311,2,0)</f>
        <v>21.34</v>
      </c>
    </row>
    <row r="3155" spans="1:9" x14ac:dyDescent="0.25">
      <c r="A3155">
        <v>2020</v>
      </c>
      <c r="B3155">
        <v>5</v>
      </c>
      <c r="C3155">
        <v>11</v>
      </c>
      <c r="D3155">
        <v>9</v>
      </c>
      <c r="E3155">
        <v>2</v>
      </c>
      <c r="F3155" s="2">
        <f t="shared" si="49"/>
        <v>43962</v>
      </c>
      <c r="G3155" s="11">
        <v>43962.375</v>
      </c>
      <c r="H3155" s="9">
        <f>VLOOKUP(F3155, 'Report Output'!$A$5:$Y$370, 'Hourly Table'!D3155+2, 0)</f>
        <v>18.579999999999998</v>
      </c>
      <c r="I3155" s="10">
        <f>VLOOKUP(G3155,'PJM South (2018-2020)'!B$17528:C$26311,2,0)</f>
        <v>17.47</v>
      </c>
    </row>
    <row r="3156" spans="1:9" x14ac:dyDescent="0.25">
      <c r="A3156">
        <v>2020</v>
      </c>
      <c r="B3156">
        <v>5</v>
      </c>
      <c r="C3156">
        <v>11</v>
      </c>
      <c r="D3156">
        <v>10</v>
      </c>
      <c r="E3156">
        <v>2</v>
      </c>
      <c r="F3156" s="2">
        <f t="shared" si="49"/>
        <v>43962</v>
      </c>
      <c r="G3156" s="11">
        <v>43962.416666666664</v>
      </c>
      <c r="H3156" s="9">
        <f>VLOOKUP(F3156, 'Report Output'!$A$5:$Y$370, 'Hourly Table'!D3156+2, 0)</f>
        <v>18.82</v>
      </c>
      <c r="I3156" s="10">
        <f>VLOOKUP(G3156,'PJM South (2018-2020)'!B$17528:C$26311,2,0)</f>
        <v>38.97</v>
      </c>
    </row>
    <row r="3157" spans="1:9" x14ac:dyDescent="0.25">
      <c r="A3157">
        <v>2020</v>
      </c>
      <c r="B3157">
        <v>5</v>
      </c>
      <c r="C3157">
        <v>11</v>
      </c>
      <c r="D3157">
        <v>11</v>
      </c>
      <c r="E3157">
        <v>2</v>
      </c>
      <c r="F3157" s="2">
        <f t="shared" si="49"/>
        <v>43962</v>
      </c>
      <c r="G3157" s="11">
        <v>43962.458333333336</v>
      </c>
      <c r="H3157" s="9">
        <f>VLOOKUP(F3157, 'Report Output'!$A$5:$Y$370, 'Hourly Table'!D3157+2, 0)</f>
        <v>18.96</v>
      </c>
      <c r="I3157" s="10">
        <f>VLOOKUP(G3157,'PJM South (2018-2020)'!B$17528:C$26311,2,0)</f>
        <v>45.91</v>
      </c>
    </row>
    <row r="3158" spans="1:9" x14ac:dyDescent="0.25">
      <c r="A3158">
        <v>2020</v>
      </c>
      <c r="B3158">
        <v>5</v>
      </c>
      <c r="C3158">
        <v>11</v>
      </c>
      <c r="D3158">
        <v>12</v>
      </c>
      <c r="E3158">
        <v>2</v>
      </c>
      <c r="F3158" s="2">
        <f t="shared" si="49"/>
        <v>43962</v>
      </c>
      <c r="G3158" s="11">
        <v>43962.5</v>
      </c>
      <c r="H3158" s="9">
        <f>VLOOKUP(F3158, 'Report Output'!$A$5:$Y$370, 'Hourly Table'!D3158+2, 0)</f>
        <v>18.75</v>
      </c>
      <c r="I3158" s="10">
        <f>VLOOKUP(G3158,'PJM South (2018-2020)'!B$17528:C$26311,2,0)</f>
        <v>21.21</v>
      </c>
    </row>
    <row r="3159" spans="1:9" x14ac:dyDescent="0.25">
      <c r="A3159">
        <v>2020</v>
      </c>
      <c r="B3159">
        <v>5</v>
      </c>
      <c r="C3159">
        <v>11</v>
      </c>
      <c r="D3159">
        <v>13</v>
      </c>
      <c r="E3159">
        <v>2</v>
      </c>
      <c r="F3159" s="2">
        <f t="shared" si="49"/>
        <v>43962</v>
      </c>
      <c r="G3159" s="11">
        <v>43962.541666666664</v>
      </c>
      <c r="H3159" s="9">
        <f>VLOOKUP(F3159, 'Report Output'!$A$5:$Y$370, 'Hourly Table'!D3159+2, 0)</f>
        <v>18.559999999999999</v>
      </c>
      <c r="I3159" s="10">
        <f>VLOOKUP(G3159,'PJM South (2018-2020)'!B$17528:C$26311,2,0)</f>
        <v>22.98</v>
      </c>
    </row>
    <row r="3160" spans="1:9" x14ac:dyDescent="0.25">
      <c r="A3160">
        <v>2020</v>
      </c>
      <c r="B3160">
        <v>5</v>
      </c>
      <c r="C3160">
        <v>11</v>
      </c>
      <c r="D3160">
        <v>14</v>
      </c>
      <c r="E3160">
        <v>2</v>
      </c>
      <c r="F3160" s="2">
        <f t="shared" si="49"/>
        <v>43962</v>
      </c>
      <c r="G3160" s="11">
        <v>43962.583333333336</v>
      </c>
      <c r="H3160" s="9">
        <f>VLOOKUP(F3160, 'Report Output'!$A$5:$Y$370, 'Hourly Table'!D3160+2, 0)</f>
        <v>18.61</v>
      </c>
      <c r="I3160" s="10">
        <f>VLOOKUP(G3160,'PJM South (2018-2020)'!B$17528:C$26311,2,0)</f>
        <v>15.5</v>
      </c>
    </row>
    <row r="3161" spans="1:9" x14ac:dyDescent="0.25">
      <c r="A3161">
        <v>2020</v>
      </c>
      <c r="B3161">
        <v>5</v>
      </c>
      <c r="C3161">
        <v>11</v>
      </c>
      <c r="D3161">
        <v>15</v>
      </c>
      <c r="E3161">
        <v>2</v>
      </c>
      <c r="F3161" s="2">
        <f t="shared" si="49"/>
        <v>43962</v>
      </c>
      <c r="G3161" s="11">
        <v>43962.625</v>
      </c>
      <c r="H3161" s="9">
        <f>VLOOKUP(F3161, 'Report Output'!$A$5:$Y$370, 'Hourly Table'!D3161+2, 0)</f>
        <v>18.309999999999999</v>
      </c>
      <c r="I3161" s="10">
        <f>VLOOKUP(G3161,'PJM South (2018-2020)'!B$17528:C$26311,2,0)</f>
        <v>15.96</v>
      </c>
    </row>
    <row r="3162" spans="1:9" x14ac:dyDescent="0.25">
      <c r="A3162">
        <v>2020</v>
      </c>
      <c r="B3162">
        <v>5</v>
      </c>
      <c r="C3162">
        <v>11</v>
      </c>
      <c r="D3162">
        <v>16</v>
      </c>
      <c r="E3162">
        <v>2</v>
      </c>
      <c r="F3162" s="2">
        <f t="shared" si="49"/>
        <v>43962</v>
      </c>
      <c r="G3162" s="11">
        <v>43962.666666666664</v>
      </c>
      <c r="H3162" s="9">
        <f>VLOOKUP(F3162, 'Report Output'!$A$5:$Y$370, 'Hourly Table'!D3162+2, 0)</f>
        <v>18.38</v>
      </c>
      <c r="I3162" s="10">
        <f>VLOOKUP(G3162,'PJM South (2018-2020)'!B$17528:C$26311,2,0)</f>
        <v>20.23</v>
      </c>
    </row>
    <row r="3163" spans="1:9" x14ac:dyDescent="0.25">
      <c r="A3163">
        <v>2020</v>
      </c>
      <c r="B3163">
        <v>5</v>
      </c>
      <c r="C3163">
        <v>11</v>
      </c>
      <c r="D3163">
        <v>17</v>
      </c>
      <c r="E3163">
        <v>2</v>
      </c>
      <c r="F3163" s="2">
        <f t="shared" si="49"/>
        <v>43962</v>
      </c>
      <c r="G3163" s="11">
        <v>43962.708333333336</v>
      </c>
      <c r="H3163" s="9">
        <f>VLOOKUP(F3163, 'Report Output'!$A$5:$Y$370, 'Hourly Table'!D3163+2, 0)</f>
        <v>18.510000000000002</v>
      </c>
      <c r="I3163" s="10">
        <f>VLOOKUP(G3163,'PJM South (2018-2020)'!B$17528:C$26311,2,0)</f>
        <v>25.06</v>
      </c>
    </row>
    <row r="3164" spans="1:9" x14ac:dyDescent="0.25">
      <c r="A3164">
        <v>2020</v>
      </c>
      <c r="B3164">
        <v>5</v>
      </c>
      <c r="C3164">
        <v>11</v>
      </c>
      <c r="D3164">
        <v>18</v>
      </c>
      <c r="E3164">
        <v>2</v>
      </c>
      <c r="F3164" s="2">
        <f t="shared" si="49"/>
        <v>43962</v>
      </c>
      <c r="G3164" s="11">
        <v>43962.75</v>
      </c>
      <c r="H3164" s="9">
        <f>VLOOKUP(F3164, 'Report Output'!$A$5:$Y$370, 'Hourly Table'!D3164+2, 0)</f>
        <v>18.579999999999998</v>
      </c>
      <c r="I3164" s="10">
        <f>VLOOKUP(G3164,'PJM South (2018-2020)'!B$17528:C$26311,2,0)</f>
        <v>36.31</v>
      </c>
    </row>
    <row r="3165" spans="1:9" x14ac:dyDescent="0.25">
      <c r="A3165">
        <v>2020</v>
      </c>
      <c r="B3165">
        <v>5</v>
      </c>
      <c r="C3165">
        <v>11</v>
      </c>
      <c r="D3165">
        <v>19</v>
      </c>
      <c r="E3165">
        <v>2</v>
      </c>
      <c r="F3165" s="2">
        <f t="shared" si="49"/>
        <v>43962</v>
      </c>
      <c r="G3165" s="11">
        <v>43962.791666666664</v>
      </c>
      <c r="H3165" s="9">
        <f>VLOOKUP(F3165, 'Report Output'!$A$5:$Y$370, 'Hourly Table'!D3165+2, 0)</f>
        <v>18.57</v>
      </c>
      <c r="I3165" s="10">
        <f>VLOOKUP(G3165,'PJM South (2018-2020)'!B$17528:C$26311,2,0)</f>
        <v>16.899999999999999</v>
      </c>
    </row>
    <row r="3166" spans="1:9" x14ac:dyDescent="0.25">
      <c r="A3166">
        <v>2020</v>
      </c>
      <c r="B3166">
        <v>5</v>
      </c>
      <c r="C3166">
        <v>11</v>
      </c>
      <c r="D3166">
        <v>20</v>
      </c>
      <c r="E3166">
        <v>2</v>
      </c>
      <c r="F3166" s="2">
        <f t="shared" si="49"/>
        <v>43962</v>
      </c>
      <c r="G3166" s="11">
        <v>43962.833333333336</v>
      </c>
      <c r="H3166" s="9">
        <f>VLOOKUP(F3166, 'Report Output'!$A$5:$Y$370, 'Hourly Table'!D3166+2, 0)</f>
        <v>18.690000000000001</v>
      </c>
      <c r="I3166" s="10">
        <f>VLOOKUP(G3166,'PJM South (2018-2020)'!B$17528:C$26311,2,0)</f>
        <v>17.97</v>
      </c>
    </row>
    <row r="3167" spans="1:9" x14ac:dyDescent="0.25">
      <c r="A3167">
        <v>2020</v>
      </c>
      <c r="B3167">
        <v>5</v>
      </c>
      <c r="C3167">
        <v>11</v>
      </c>
      <c r="D3167">
        <v>21</v>
      </c>
      <c r="E3167">
        <v>2</v>
      </c>
      <c r="F3167" s="2">
        <f t="shared" si="49"/>
        <v>43962</v>
      </c>
      <c r="G3167" s="11">
        <v>43962.875</v>
      </c>
      <c r="H3167" s="9">
        <f>VLOOKUP(F3167, 'Report Output'!$A$5:$Y$370, 'Hourly Table'!D3167+2, 0)</f>
        <v>18.16</v>
      </c>
      <c r="I3167" s="10">
        <f>VLOOKUP(G3167,'PJM South (2018-2020)'!B$17528:C$26311,2,0)</f>
        <v>16.62</v>
      </c>
    </row>
    <row r="3168" spans="1:9" x14ac:dyDescent="0.25">
      <c r="A3168">
        <v>2020</v>
      </c>
      <c r="B3168">
        <v>5</v>
      </c>
      <c r="C3168">
        <v>11</v>
      </c>
      <c r="D3168">
        <v>22</v>
      </c>
      <c r="E3168">
        <v>2</v>
      </c>
      <c r="F3168" s="2">
        <f t="shared" si="49"/>
        <v>43962</v>
      </c>
      <c r="G3168" s="11">
        <v>43962.916666666664</v>
      </c>
      <c r="H3168" s="9">
        <f>VLOOKUP(F3168, 'Report Output'!$A$5:$Y$370, 'Hourly Table'!D3168+2, 0)</f>
        <v>19.12</v>
      </c>
      <c r="I3168" s="10">
        <f>VLOOKUP(G3168,'PJM South (2018-2020)'!B$17528:C$26311,2,0)</f>
        <v>17.05</v>
      </c>
    </row>
    <row r="3169" spans="1:9" x14ac:dyDescent="0.25">
      <c r="A3169">
        <v>2020</v>
      </c>
      <c r="B3169">
        <v>5</v>
      </c>
      <c r="C3169">
        <v>11</v>
      </c>
      <c r="D3169">
        <v>23</v>
      </c>
      <c r="E3169">
        <v>2</v>
      </c>
      <c r="F3169" s="2">
        <f t="shared" si="49"/>
        <v>43962</v>
      </c>
      <c r="G3169" s="11">
        <v>43962.958333333336</v>
      </c>
      <c r="H3169" s="9">
        <f>VLOOKUP(F3169, 'Report Output'!$A$5:$Y$370, 'Hourly Table'!D3169+2, 0)</f>
        <v>18.86</v>
      </c>
      <c r="I3169" s="10">
        <f>VLOOKUP(G3169,'PJM South (2018-2020)'!B$17528:C$26311,2,0)</f>
        <v>15.91</v>
      </c>
    </row>
    <row r="3170" spans="1:9" x14ac:dyDescent="0.25">
      <c r="A3170">
        <v>2020</v>
      </c>
      <c r="B3170">
        <v>5</v>
      </c>
      <c r="C3170">
        <v>12</v>
      </c>
      <c r="D3170">
        <v>0</v>
      </c>
      <c r="E3170">
        <v>3</v>
      </c>
      <c r="F3170" s="2">
        <f t="shared" si="49"/>
        <v>43963</v>
      </c>
      <c r="G3170" s="11">
        <v>43963</v>
      </c>
      <c r="H3170" s="9">
        <f>VLOOKUP(F3170, 'Report Output'!$A$5:$Y$370, 'Hourly Table'!D3170+2, 0)</f>
        <v>18.690000000000001</v>
      </c>
      <c r="I3170" s="10">
        <f>VLOOKUP(G3170,'PJM South (2018-2020)'!B$17528:C$26311,2,0)</f>
        <v>13.59</v>
      </c>
    </row>
    <row r="3171" spans="1:9" x14ac:dyDescent="0.25">
      <c r="A3171">
        <v>2020</v>
      </c>
      <c r="B3171">
        <v>5</v>
      </c>
      <c r="C3171">
        <v>12</v>
      </c>
      <c r="D3171">
        <v>1</v>
      </c>
      <c r="E3171">
        <v>3</v>
      </c>
      <c r="F3171" s="2">
        <f t="shared" si="49"/>
        <v>43963</v>
      </c>
      <c r="G3171" s="11">
        <v>43963.041666666664</v>
      </c>
      <c r="H3171" s="9">
        <f>VLOOKUP(F3171, 'Report Output'!$A$5:$Y$370, 'Hourly Table'!D3171+2, 0)</f>
        <v>18.77</v>
      </c>
      <c r="I3171" s="10">
        <f>VLOOKUP(G3171,'PJM South (2018-2020)'!B$17528:C$26311,2,0)</f>
        <v>15.1</v>
      </c>
    </row>
    <row r="3172" spans="1:9" x14ac:dyDescent="0.25">
      <c r="A3172">
        <v>2020</v>
      </c>
      <c r="B3172">
        <v>5</v>
      </c>
      <c r="C3172">
        <v>12</v>
      </c>
      <c r="D3172">
        <v>2</v>
      </c>
      <c r="E3172">
        <v>3</v>
      </c>
      <c r="F3172" s="2">
        <f t="shared" si="49"/>
        <v>43963</v>
      </c>
      <c r="G3172" s="11">
        <v>43963.083333333336</v>
      </c>
      <c r="H3172" s="9">
        <f>VLOOKUP(F3172, 'Report Output'!$A$5:$Y$370, 'Hourly Table'!D3172+2, 0)</f>
        <v>18.7</v>
      </c>
      <c r="I3172" s="10">
        <f>VLOOKUP(G3172,'PJM South (2018-2020)'!B$17528:C$26311,2,0)</f>
        <v>14.11</v>
      </c>
    </row>
    <row r="3173" spans="1:9" x14ac:dyDescent="0.25">
      <c r="A3173">
        <v>2020</v>
      </c>
      <c r="B3173">
        <v>5</v>
      </c>
      <c r="C3173">
        <v>12</v>
      </c>
      <c r="D3173">
        <v>3</v>
      </c>
      <c r="E3173">
        <v>3</v>
      </c>
      <c r="F3173" s="2">
        <f t="shared" si="49"/>
        <v>43963</v>
      </c>
      <c r="G3173" s="11">
        <v>43963.125</v>
      </c>
      <c r="H3173" s="9">
        <f>VLOOKUP(F3173, 'Report Output'!$A$5:$Y$370, 'Hourly Table'!D3173+2, 0)</f>
        <v>18.899999999999999</v>
      </c>
      <c r="I3173" s="10">
        <f>VLOOKUP(G3173,'PJM South (2018-2020)'!B$17528:C$26311,2,0)</f>
        <v>15.15</v>
      </c>
    </row>
    <row r="3174" spans="1:9" x14ac:dyDescent="0.25">
      <c r="A3174">
        <v>2020</v>
      </c>
      <c r="B3174">
        <v>5</v>
      </c>
      <c r="C3174">
        <v>12</v>
      </c>
      <c r="D3174">
        <v>4</v>
      </c>
      <c r="E3174">
        <v>3</v>
      </c>
      <c r="F3174" s="2">
        <f t="shared" si="49"/>
        <v>43963</v>
      </c>
      <c r="G3174" s="11">
        <v>43963.166666666664</v>
      </c>
      <c r="H3174" s="9">
        <f>VLOOKUP(F3174, 'Report Output'!$A$5:$Y$370, 'Hourly Table'!D3174+2, 0)</f>
        <v>19.350000000000001</v>
      </c>
      <c r="I3174" s="10">
        <f>VLOOKUP(G3174,'PJM South (2018-2020)'!B$17528:C$26311,2,0)</f>
        <v>16.21</v>
      </c>
    </row>
    <row r="3175" spans="1:9" x14ac:dyDescent="0.25">
      <c r="A3175">
        <v>2020</v>
      </c>
      <c r="B3175">
        <v>5</v>
      </c>
      <c r="C3175">
        <v>12</v>
      </c>
      <c r="D3175">
        <v>5</v>
      </c>
      <c r="E3175">
        <v>3</v>
      </c>
      <c r="F3175" s="2">
        <f t="shared" si="49"/>
        <v>43963</v>
      </c>
      <c r="G3175" s="11">
        <v>43963.208333333336</v>
      </c>
      <c r="H3175" s="9">
        <f>VLOOKUP(F3175, 'Report Output'!$A$5:$Y$370, 'Hourly Table'!D3175+2, 0)</f>
        <v>20.12</v>
      </c>
      <c r="I3175" s="10">
        <f>VLOOKUP(G3175,'PJM South (2018-2020)'!B$17528:C$26311,2,0)</f>
        <v>16.95</v>
      </c>
    </row>
    <row r="3176" spans="1:9" x14ac:dyDescent="0.25">
      <c r="A3176">
        <v>2020</v>
      </c>
      <c r="B3176">
        <v>5</v>
      </c>
      <c r="C3176">
        <v>12</v>
      </c>
      <c r="D3176">
        <v>6</v>
      </c>
      <c r="E3176">
        <v>3</v>
      </c>
      <c r="F3176" s="2">
        <f t="shared" si="49"/>
        <v>43963</v>
      </c>
      <c r="G3176" s="11">
        <v>43963.25</v>
      </c>
      <c r="H3176" s="9">
        <f>VLOOKUP(F3176, 'Report Output'!$A$5:$Y$370, 'Hourly Table'!D3176+2, 0)</f>
        <v>19.8</v>
      </c>
      <c r="I3176" s="10">
        <f>VLOOKUP(G3176,'PJM South (2018-2020)'!B$17528:C$26311,2,0)</f>
        <v>18.91</v>
      </c>
    </row>
    <row r="3177" spans="1:9" x14ac:dyDescent="0.25">
      <c r="A3177">
        <v>2020</v>
      </c>
      <c r="B3177">
        <v>5</v>
      </c>
      <c r="C3177">
        <v>12</v>
      </c>
      <c r="D3177">
        <v>7</v>
      </c>
      <c r="E3177">
        <v>3</v>
      </c>
      <c r="F3177" s="2">
        <f t="shared" si="49"/>
        <v>43963</v>
      </c>
      <c r="G3177" s="11">
        <v>43963.291666666664</v>
      </c>
      <c r="H3177" s="9">
        <f>VLOOKUP(F3177, 'Report Output'!$A$5:$Y$370, 'Hourly Table'!D3177+2, 0)</f>
        <v>19.350000000000001</v>
      </c>
      <c r="I3177" s="10">
        <f>VLOOKUP(G3177,'PJM South (2018-2020)'!B$17528:C$26311,2,0)</f>
        <v>16.940000000000001</v>
      </c>
    </row>
    <row r="3178" spans="1:9" x14ac:dyDescent="0.25">
      <c r="A3178">
        <v>2020</v>
      </c>
      <c r="B3178">
        <v>5</v>
      </c>
      <c r="C3178">
        <v>12</v>
      </c>
      <c r="D3178">
        <v>8</v>
      </c>
      <c r="E3178">
        <v>3</v>
      </c>
      <c r="F3178" s="2">
        <f t="shared" si="49"/>
        <v>43963</v>
      </c>
      <c r="G3178" s="11">
        <v>43963.333333333336</v>
      </c>
      <c r="H3178" s="9">
        <f>VLOOKUP(F3178, 'Report Output'!$A$5:$Y$370, 'Hourly Table'!D3178+2, 0)</f>
        <v>19.940000000000001</v>
      </c>
      <c r="I3178" s="10">
        <f>VLOOKUP(G3178,'PJM South (2018-2020)'!B$17528:C$26311,2,0)</f>
        <v>27.33</v>
      </c>
    </row>
    <row r="3179" spans="1:9" x14ac:dyDescent="0.25">
      <c r="A3179">
        <v>2020</v>
      </c>
      <c r="B3179">
        <v>5</v>
      </c>
      <c r="C3179">
        <v>12</v>
      </c>
      <c r="D3179">
        <v>9</v>
      </c>
      <c r="E3179">
        <v>3</v>
      </c>
      <c r="F3179" s="2">
        <f t="shared" si="49"/>
        <v>43963</v>
      </c>
      <c r="G3179" s="11">
        <v>43963.375</v>
      </c>
      <c r="H3179" s="9">
        <f>VLOOKUP(F3179, 'Report Output'!$A$5:$Y$370, 'Hourly Table'!D3179+2, 0)</f>
        <v>18.86</v>
      </c>
      <c r="I3179" s="10">
        <f>VLOOKUP(G3179,'PJM South (2018-2020)'!B$17528:C$26311,2,0)</f>
        <v>17.89</v>
      </c>
    </row>
    <row r="3180" spans="1:9" x14ac:dyDescent="0.25">
      <c r="A3180">
        <v>2020</v>
      </c>
      <c r="B3180">
        <v>5</v>
      </c>
      <c r="C3180">
        <v>12</v>
      </c>
      <c r="D3180">
        <v>10</v>
      </c>
      <c r="E3180">
        <v>3</v>
      </c>
      <c r="F3180" s="2">
        <f t="shared" si="49"/>
        <v>43963</v>
      </c>
      <c r="G3180" s="11">
        <v>43963.416666666664</v>
      </c>
      <c r="H3180" s="9">
        <f>VLOOKUP(F3180, 'Report Output'!$A$5:$Y$370, 'Hourly Table'!D3180+2, 0)</f>
        <v>20.21</v>
      </c>
      <c r="I3180" s="10">
        <f>VLOOKUP(G3180,'PJM South (2018-2020)'!B$17528:C$26311,2,0)</f>
        <v>18.73</v>
      </c>
    </row>
    <row r="3181" spans="1:9" x14ac:dyDescent="0.25">
      <c r="A3181">
        <v>2020</v>
      </c>
      <c r="B3181">
        <v>5</v>
      </c>
      <c r="C3181">
        <v>12</v>
      </c>
      <c r="D3181">
        <v>11</v>
      </c>
      <c r="E3181">
        <v>3</v>
      </c>
      <c r="F3181" s="2">
        <f t="shared" si="49"/>
        <v>43963</v>
      </c>
      <c r="G3181" s="11">
        <v>43963.458333333336</v>
      </c>
      <c r="H3181" s="9">
        <f>VLOOKUP(F3181, 'Report Output'!$A$5:$Y$370, 'Hourly Table'!D3181+2, 0)</f>
        <v>19.52</v>
      </c>
      <c r="I3181" s="10">
        <f>VLOOKUP(G3181,'PJM South (2018-2020)'!B$17528:C$26311,2,0)</f>
        <v>17.57</v>
      </c>
    </row>
    <row r="3182" spans="1:9" x14ac:dyDescent="0.25">
      <c r="A3182">
        <v>2020</v>
      </c>
      <c r="B3182">
        <v>5</v>
      </c>
      <c r="C3182">
        <v>12</v>
      </c>
      <c r="D3182">
        <v>12</v>
      </c>
      <c r="E3182">
        <v>3</v>
      </c>
      <c r="F3182" s="2">
        <f t="shared" si="49"/>
        <v>43963</v>
      </c>
      <c r="G3182" s="11">
        <v>43963.5</v>
      </c>
      <c r="H3182" s="9">
        <f>VLOOKUP(F3182, 'Report Output'!$A$5:$Y$370, 'Hourly Table'!D3182+2, 0)</f>
        <v>19.27</v>
      </c>
      <c r="I3182" s="10">
        <f>VLOOKUP(G3182,'PJM South (2018-2020)'!B$17528:C$26311,2,0)</f>
        <v>18.170000000000002</v>
      </c>
    </row>
    <row r="3183" spans="1:9" x14ac:dyDescent="0.25">
      <c r="A3183">
        <v>2020</v>
      </c>
      <c r="B3183">
        <v>5</v>
      </c>
      <c r="C3183">
        <v>12</v>
      </c>
      <c r="D3183">
        <v>13</v>
      </c>
      <c r="E3183">
        <v>3</v>
      </c>
      <c r="F3183" s="2">
        <f t="shared" si="49"/>
        <v>43963</v>
      </c>
      <c r="G3183" s="11">
        <v>43963.541666666664</v>
      </c>
      <c r="H3183" s="9">
        <f>VLOOKUP(F3183, 'Report Output'!$A$5:$Y$370, 'Hourly Table'!D3183+2, 0)</f>
        <v>19.04</v>
      </c>
      <c r="I3183" s="10">
        <f>VLOOKUP(G3183,'PJM South (2018-2020)'!B$17528:C$26311,2,0)</f>
        <v>19.2</v>
      </c>
    </row>
    <row r="3184" spans="1:9" x14ac:dyDescent="0.25">
      <c r="A3184">
        <v>2020</v>
      </c>
      <c r="B3184">
        <v>5</v>
      </c>
      <c r="C3184">
        <v>12</v>
      </c>
      <c r="D3184">
        <v>14</v>
      </c>
      <c r="E3184">
        <v>3</v>
      </c>
      <c r="F3184" s="2">
        <f t="shared" si="49"/>
        <v>43963</v>
      </c>
      <c r="G3184" s="11">
        <v>43963.583333333336</v>
      </c>
      <c r="H3184" s="9">
        <f>VLOOKUP(F3184, 'Report Output'!$A$5:$Y$370, 'Hourly Table'!D3184+2, 0)</f>
        <v>18.89</v>
      </c>
      <c r="I3184" s="10">
        <f>VLOOKUP(G3184,'PJM South (2018-2020)'!B$17528:C$26311,2,0)</f>
        <v>39.78</v>
      </c>
    </row>
    <row r="3185" spans="1:9" x14ac:dyDescent="0.25">
      <c r="A3185">
        <v>2020</v>
      </c>
      <c r="B3185">
        <v>5</v>
      </c>
      <c r="C3185">
        <v>12</v>
      </c>
      <c r="D3185">
        <v>15</v>
      </c>
      <c r="E3185">
        <v>3</v>
      </c>
      <c r="F3185" s="2">
        <f t="shared" si="49"/>
        <v>43963</v>
      </c>
      <c r="G3185" s="11">
        <v>43963.625</v>
      </c>
      <c r="H3185" s="9">
        <f>VLOOKUP(F3185, 'Report Output'!$A$5:$Y$370, 'Hourly Table'!D3185+2, 0)</f>
        <v>18.739999999999998</v>
      </c>
      <c r="I3185" s="10">
        <f>VLOOKUP(G3185,'PJM South (2018-2020)'!B$17528:C$26311,2,0)</f>
        <v>13.28</v>
      </c>
    </row>
    <row r="3186" spans="1:9" x14ac:dyDescent="0.25">
      <c r="A3186">
        <v>2020</v>
      </c>
      <c r="B3186">
        <v>5</v>
      </c>
      <c r="C3186">
        <v>12</v>
      </c>
      <c r="D3186">
        <v>16</v>
      </c>
      <c r="E3186">
        <v>3</v>
      </c>
      <c r="F3186" s="2">
        <f t="shared" si="49"/>
        <v>43963</v>
      </c>
      <c r="G3186" s="11">
        <v>43963.666666666664</v>
      </c>
      <c r="H3186" s="9">
        <f>VLOOKUP(F3186, 'Report Output'!$A$5:$Y$370, 'Hourly Table'!D3186+2, 0)</f>
        <v>18.579999999999998</v>
      </c>
      <c r="I3186" s="10">
        <f>VLOOKUP(G3186,'PJM South (2018-2020)'!B$17528:C$26311,2,0)</f>
        <v>15.5</v>
      </c>
    </row>
    <row r="3187" spans="1:9" x14ac:dyDescent="0.25">
      <c r="A3187">
        <v>2020</v>
      </c>
      <c r="B3187">
        <v>5</v>
      </c>
      <c r="C3187">
        <v>12</v>
      </c>
      <c r="D3187">
        <v>17</v>
      </c>
      <c r="E3187">
        <v>3</v>
      </c>
      <c r="F3187" s="2">
        <f t="shared" si="49"/>
        <v>43963</v>
      </c>
      <c r="G3187" s="11">
        <v>43963.708333333336</v>
      </c>
      <c r="H3187" s="9">
        <f>VLOOKUP(F3187, 'Report Output'!$A$5:$Y$370, 'Hourly Table'!D3187+2, 0)</f>
        <v>18.64</v>
      </c>
      <c r="I3187" s="10">
        <f>VLOOKUP(G3187,'PJM South (2018-2020)'!B$17528:C$26311,2,0)</f>
        <v>15.22</v>
      </c>
    </row>
    <row r="3188" spans="1:9" x14ac:dyDescent="0.25">
      <c r="A3188">
        <v>2020</v>
      </c>
      <c r="B3188">
        <v>5</v>
      </c>
      <c r="C3188">
        <v>12</v>
      </c>
      <c r="D3188">
        <v>18</v>
      </c>
      <c r="E3188">
        <v>3</v>
      </c>
      <c r="F3188" s="2">
        <f t="shared" si="49"/>
        <v>43963</v>
      </c>
      <c r="G3188" s="11">
        <v>43963.75</v>
      </c>
      <c r="H3188" s="9">
        <f>VLOOKUP(F3188, 'Report Output'!$A$5:$Y$370, 'Hourly Table'!D3188+2, 0)</f>
        <v>18.489999999999998</v>
      </c>
      <c r="I3188" s="10">
        <f>VLOOKUP(G3188,'PJM South (2018-2020)'!B$17528:C$26311,2,0)</f>
        <v>16.14</v>
      </c>
    </row>
    <row r="3189" spans="1:9" x14ac:dyDescent="0.25">
      <c r="A3189">
        <v>2020</v>
      </c>
      <c r="B3189">
        <v>5</v>
      </c>
      <c r="C3189">
        <v>12</v>
      </c>
      <c r="D3189">
        <v>19</v>
      </c>
      <c r="E3189">
        <v>3</v>
      </c>
      <c r="F3189" s="2">
        <f t="shared" si="49"/>
        <v>43963</v>
      </c>
      <c r="G3189" s="11">
        <v>43963.791666666664</v>
      </c>
      <c r="H3189" s="9">
        <f>VLOOKUP(F3189, 'Report Output'!$A$5:$Y$370, 'Hourly Table'!D3189+2, 0)</f>
        <v>18.670000000000002</v>
      </c>
      <c r="I3189" s="10">
        <f>VLOOKUP(G3189,'PJM South (2018-2020)'!B$17528:C$26311,2,0)</f>
        <v>17.07</v>
      </c>
    </row>
    <row r="3190" spans="1:9" x14ac:dyDescent="0.25">
      <c r="A3190">
        <v>2020</v>
      </c>
      <c r="B3190">
        <v>5</v>
      </c>
      <c r="C3190">
        <v>12</v>
      </c>
      <c r="D3190">
        <v>20</v>
      </c>
      <c r="E3190">
        <v>3</v>
      </c>
      <c r="F3190" s="2">
        <f t="shared" si="49"/>
        <v>43963</v>
      </c>
      <c r="G3190" s="11">
        <v>43963.833333333336</v>
      </c>
      <c r="H3190" s="9">
        <f>VLOOKUP(F3190, 'Report Output'!$A$5:$Y$370, 'Hourly Table'!D3190+2, 0)</f>
        <v>18.899999999999999</v>
      </c>
      <c r="I3190" s="10">
        <f>VLOOKUP(G3190,'PJM South (2018-2020)'!B$17528:C$26311,2,0)</f>
        <v>20.32</v>
      </c>
    </row>
    <row r="3191" spans="1:9" x14ac:dyDescent="0.25">
      <c r="A3191">
        <v>2020</v>
      </c>
      <c r="B3191">
        <v>5</v>
      </c>
      <c r="C3191">
        <v>12</v>
      </c>
      <c r="D3191">
        <v>21</v>
      </c>
      <c r="E3191">
        <v>3</v>
      </c>
      <c r="F3191" s="2">
        <f t="shared" si="49"/>
        <v>43963</v>
      </c>
      <c r="G3191" s="11">
        <v>43963.875</v>
      </c>
      <c r="H3191" s="9">
        <f>VLOOKUP(F3191, 'Report Output'!$A$5:$Y$370, 'Hourly Table'!D3191+2, 0)</f>
        <v>18.61</v>
      </c>
      <c r="I3191" s="10">
        <f>VLOOKUP(G3191,'PJM South (2018-2020)'!B$17528:C$26311,2,0)</f>
        <v>21.02</v>
      </c>
    </row>
    <row r="3192" spans="1:9" x14ac:dyDescent="0.25">
      <c r="A3192">
        <v>2020</v>
      </c>
      <c r="B3192">
        <v>5</v>
      </c>
      <c r="C3192">
        <v>12</v>
      </c>
      <c r="D3192">
        <v>22</v>
      </c>
      <c r="E3192">
        <v>3</v>
      </c>
      <c r="F3192" s="2">
        <f t="shared" si="49"/>
        <v>43963</v>
      </c>
      <c r="G3192" s="11">
        <v>43963.916666666664</v>
      </c>
      <c r="H3192" s="9">
        <f>VLOOKUP(F3192, 'Report Output'!$A$5:$Y$370, 'Hourly Table'!D3192+2, 0)</f>
        <v>17.920000000000002</v>
      </c>
      <c r="I3192" s="10">
        <f>VLOOKUP(G3192,'PJM South (2018-2020)'!B$17528:C$26311,2,0)</f>
        <v>15.2</v>
      </c>
    </row>
    <row r="3193" spans="1:9" x14ac:dyDescent="0.25">
      <c r="A3193">
        <v>2020</v>
      </c>
      <c r="B3193">
        <v>5</v>
      </c>
      <c r="C3193">
        <v>12</v>
      </c>
      <c r="D3193">
        <v>23</v>
      </c>
      <c r="E3193">
        <v>3</v>
      </c>
      <c r="F3193" s="2">
        <f t="shared" si="49"/>
        <v>43963</v>
      </c>
      <c r="G3193" s="11">
        <v>43963.958333333336</v>
      </c>
      <c r="H3193" s="9">
        <f>VLOOKUP(F3193, 'Report Output'!$A$5:$Y$370, 'Hourly Table'!D3193+2, 0)</f>
        <v>17.809999999999999</v>
      </c>
      <c r="I3193" s="10">
        <f>VLOOKUP(G3193,'PJM South (2018-2020)'!B$17528:C$26311,2,0)</f>
        <v>13.42</v>
      </c>
    </row>
    <row r="3194" spans="1:9" x14ac:dyDescent="0.25">
      <c r="A3194">
        <v>2020</v>
      </c>
      <c r="B3194">
        <v>5</v>
      </c>
      <c r="C3194">
        <v>13</v>
      </c>
      <c r="D3194">
        <v>0</v>
      </c>
      <c r="E3194">
        <v>4</v>
      </c>
      <c r="F3194" s="2">
        <f t="shared" si="49"/>
        <v>43964</v>
      </c>
      <c r="G3194" s="11">
        <v>43964</v>
      </c>
      <c r="H3194" s="9">
        <f>VLOOKUP(F3194, 'Report Output'!$A$5:$Y$370, 'Hourly Table'!D3194+2, 0)</f>
        <v>18.100000000000001</v>
      </c>
      <c r="I3194" s="10">
        <f>VLOOKUP(G3194,'PJM South (2018-2020)'!B$17528:C$26311,2,0)</f>
        <v>11.4</v>
      </c>
    </row>
    <row r="3195" spans="1:9" x14ac:dyDescent="0.25">
      <c r="A3195">
        <v>2020</v>
      </c>
      <c r="B3195">
        <v>5</v>
      </c>
      <c r="C3195">
        <v>13</v>
      </c>
      <c r="D3195">
        <v>1</v>
      </c>
      <c r="E3195">
        <v>4</v>
      </c>
      <c r="F3195" s="2">
        <f t="shared" si="49"/>
        <v>43964</v>
      </c>
      <c r="G3195" s="11">
        <v>43964.041666666664</v>
      </c>
      <c r="H3195" s="9">
        <f>VLOOKUP(F3195, 'Report Output'!$A$5:$Y$370, 'Hourly Table'!D3195+2, 0)</f>
        <v>18.010000000000002</v>
      </c>
      <c r="I3195" s="10">
        <f>VLOOKUP(G3195,'PJM South (2018-2020)'!B$17528:C$26311,2,0)</f>
        <v>12.16</v>
      </c>
    </row>
    <row r="3196" spans="1:9" x14ac:dyDescent="0.25">
      <c r="A3196">
        <v>2020</v>
      </c>
      <c r="B3196">
        <v>5</v>
      </c>
      <c r="C3196">
        <v>13</v>
      </c>
      <c r="D3196">
        <v>2</v>
      </c>
      <c r="E3196">
        <v>4</v>
      </c>
      <c r="F3196" s="2">
        <f t="shared" si="49"/>
        <v>43964</v>
      </c>
      <c r="G3196" s="11">
        <v>43964.083333333336</v>
      </c>
      <c r="H3196" s="9">
        <f>VLOOKUP(F3196, 'Report Output'!$A$5:$Y$370, 'Hourly Table'!D3196+2, 0)</f>
        <v>18.16</v>
      </c>
      <c r="I3196" s="10">
        <f>VLOOKUP(G3196,'PJM South (2018-2020)'!B$17528:C$26311,2,0)</f>
        <v>15.78</v>
      </c>
    </row>
    <row r="3197" spans="1:9" x14ac:dyDescent="0.25">
      <c r="A3197">
        <v>2020</v>
      </c>
      <c r="B3197">
        <v>5</v>
      </c>
      <c r="C3197">
        <v>13</v>
      </c>
      <c r="D3197">
        <v>3</v>
      </c>
      <c r="E3197">
        <v>4</v>
      </c>
      <c r="F3197" s="2">
        <f t="shared" si="49"/>
        <v>43964</v>
      </c>
      <c r="G3197" s="11">
        <v>43964.125</v>
      </c>
      <c r="H3197" s="9">
        <f>VLOOKUP(F3197, 'Report Output'!$A$5:$Y$370, 'Hourly Table'!D3197+2, 0)</f>
        <v>18.07</v>
      </c>
      <c r="I3197" s="10">
        <f>VLOOKUP(G3197,'PJM South (2018-2020)'!B$17528:C$26311,2,0)</f>
        <v>15.27</v>
      </c>
    </row>
    <row r="3198" spans="1:9" x14ac:dyDescent="0.25">
      <c r="A3198">
        <v>2020</v>
      </c>
      <c r="B3198">
        <v>5</v>
      </c>
      <c r="C3198">
        <v>13</v>
      </c>
      <c r="D3198">
        <v>4</v>
      </c>
      <c r="E3198">
        <v>4</v>
      </c>
      <c r="F3198" s="2">
        <f t="shared" si="49"/>
        <v>43964</v>
      </c>
      <c r="G3198" s="11">
        <v>43964.166666666664</v>
      </c>
      <c r="H3198" s="9">
        <f>VLOOKUP(F3198, 'Report Output'!$A$5:$Y$370, 'Hourly Table'!D3198+2, 0)</f>
        <v>18.43</v>
      </c>
      <c r="I3198" s="10">
        <f>VLOOKUP(G3198,'PJM South (2018-2020)'!B$17528:C$26311,2,0)</f>
        <v>15.09</v>
      </c>
    </row>
    <row r="3199" spans="1:9" x14ac:dyDescent="0.25">
      <c r="A3199">
        <v>2020</v>
      </c>
      <c r="B3199">
        <v>5</v>
      </c>
      <c r="C3199">
        <v>13</v>
      </c>
      <c r="D3199">
        <v>5</v>
      </c>
      <c r="E3199">
        <v>4</v>
      </c>
      <c r="F3199" s="2">
        <f t="shared" si="49"/>
        <v>43964</v>
      </c>
      <c r="G3199" s="11">
        <v>43964.208333333336</v>
      </c>
      <c r="H3199" s="9">
        <f>VLOOKUP(F3199, 'Report Output'!$A$5:$Y$370, 'Hourly Table'!D3199+2, 0)</f>
        <v>18.75</v>
      </c>
      <c r="I3199" s="10">
        <f>VLOOKUP(G3199,'PJM South (2018-2020)'!B$17528:C$26311,2,0)</f>
        <v>19.54</v>
      </c>
    </row>
    <row r="3200" spans="1:9" x14ac:dyDescent="0.25">
      <c r="A3200">
        <v>2020</v>
      </c>
      <c r="B3200">
        <v>5</v>
      </c>
      <c r="C3200">
        <v>13</v>
      </c>
      <c r="D3200">
        <v>6</v>
      </c>
      <c r="E3200">
        <v>4</v>
      </c>
      <c r="F3200" s="2">
        <f t="shared" si="49"/>
        <v>43964</v>
      </c>
      <c r="G3200" s="11">
        <v>43964.25</v>
      </c>
      <c r="H3200" s="9">
        <f>VLOOKUP(F3200, 'Report Output'!$A$5:$Y$370, 'Hourly Table'!D3200+2, 0)</f>
        <v>19.18</v>
      </c>
      <c r="I3200" s="10">
        <f>VLOOKUP(G3200,'PJM South (2018-2020)'!B$17528:C$26311,2,0)</f>
        <v>18.670000000000002</v>
      </c>
    </row>
    <row r="3201" spans="1:9" x14ac:dyDescent="0.25">
      <c r="A3201">
        <v>2020</v>
      </c>
      <c r="B3201">
        <v>5</v>
      </c>
      <c r="C3201">
        <v>13</v>
      </c>
      <c r="D3201">
        <v>7</v>
      </c>
      <c r="E3201">
        <v>4</v>
      </c>
      <c r="F3201" s="2">
        <f t="shared" si="49"/>
        <v>43964</v>
      </c>
      <c r="G3201" s="11">
        <v>43964.291666666664</v>
      </c>
      <c r="H3201" s="9">
        <f>VLOOKUP(F3201, 'Report Output'!$A$5:$Y$370, 'Hourly Table'!D3201+2, 0)</f>
        <v>20.05</v>
      </c>
      <c r="I3201" s="10">
        <f>VLOOKUP(G3201,'PJM South (2018-2020)'!B$17528:C$26311,2,0)</f>
        <v>20.09</v>
      </c>
    </row>
    <row r="3202" spans="1:9" x14ac:dyDescent="0.25">
      <c r="A3202">
        <v>2020</v>
      </c>
      <c r="B3202">
        <v>5</v>
      </c>
      <c r="C3202">
        <v>13</v>
      </c>
      <c r="D3202">
        <v>8</v>
      </c>
      <c r="E3202">
        <v>4</v>
      </c>
      <c r="F3202" s="2">
        <f t="shared" si="49"/>
        <v>43964</v>
      </c>
      <c r="G3202" s="11">
        <v>43964.333333333336</v>
      </c>
      <c r="H3202" s="9">
        <f>VLOOKUP(F3202, 'Report Output'!$A$5:$Y$370, 'Hourly Table'!D3202+2, 0)</f>
        <v>20.399999999999999</v>
      </c>
      <c r="I3202" s="10">
        <f>VLOOKUP(G3202,'PJM South (2018-2020)'!B$17528:C$26311,2,0)</f>
        <v>20.77</v>
      </c>
    </row>
    <row r="3203" spans="1:9" x14ac:dyDescent="0.25">
      <c r="A3203">
        <v>2020</v>
      </c>
      <c r="B3203">
        <v>5</v>
      </c>
      <c r="C3203">
        <v>13</v>
      </c>
      <c r="D3203">
        <v>9</v>
      </c>
      <c r="E3203">
        <v>4</v>
      </c>
      <c r="F3203" s="2">
        <f t="shared" ref="F3203:F3266" si="50">DATE(A3203, B3203, C3203)</f>
        <v>43964</v>
      </c>
      <c r="G3203" s="11">
        <v>43964.375</v>
      </c>
      <c r="H3203" s="9">
        <f>VLOOKUP(F3203, 'Report Output'!$A$5:$Y$370, 'Hourly Table'!D3203+2, 0)</f>
        <v>20.39</v>
      </c>
      <c r="I3203" s="10">
        <f>VLOOKUP(G3203,'PJM South (2018-2020)'!B$17528:C$26311,2,0)</f>
        <v>25.43</v>
      </c>
    </row>
    <row r="3204" spans="1:9" x14ac:dyDescent="0.25">
      <c r="A3204">
        <v>2020</v>
      </c>
      <c r="B3204">
        <v>5</v>
      </c>
      <c r="C3204">
        <v>13</v>
      </c>
      <c r="D3204">
        <v>10</v>
      </c>
      <c r="E3204">
        <v>4</v>
      </c>
      <c r="F3204" s="2">
        <f t="shared" si="50"/>
        <v>43964</v>
      </c>
      <c r="G3204" s="11">
        <v>43964.416666666664</v>
      </c>
      <c r="H3204" s="9">
        <f>VLOOKUP(F3204, 'Report Output'!$A$5:$Y$370, 'Hourly Table'!D3204+2, 0)</f>
        <v>20.2</v>
      </c>
      <c r="I3204" s="10">
        <f>VLOOKUP(G3204,'PJM South (2018-2020)'!B$17528:C$26311,2,0)</f>
        <v>15.15</v>
      </c>
    </row>
    <row r="3205" spans="1:9" x14ac:dyDescent="0.25">
      <c r="A3205">
        <v>2020</v>
      </c>
      <c r="B3205">
        <v>5</v>
      </c>
      <c r="C3205">
        <v>13</v>
      </c>
      <c r="D3205">
        <v>11</v>
      </c>
      <c r="E3205">
        <v>4</v>
      </c>
      <c r="F3205" s="2">
        <f t="shared" si="50"/>
        <v>43964</v>
      </c>
      <c r="G3205" s="11">
        <v>43964.458333333336</v>
      </c>
      <c r="H3205" s="9">
        <f>VLOOKUP(F3205, 'Report Output'!$A$5:$Y$370, 'Hourly Table'!D3205+2, 0)</f>
        <v>20.23</v>
      </c>
      <c r="I3205" s="10">
        <f>VLOOKUP(G3205,'PJM South (2018-2020)'!B$17528:C$26311,2,0)</f>
        <v>12.45</v>
      </c>
    </row>
    <row r="3206" spans="1:9" x14ac:dyDescent="0.25">
      <c r="A3206">
        <v>2020</v>
      </c>
      <c r="B3206">
        <v>5</v>
      </c>
      <c r="C3206">
        <v>13</v>
      </c>
      <c r="D3206">
        <v>12</v>
      </c>
      <c r="E3206">
        <v>4</v>
      </c>
      <c r="F3206" s="2">
        <f t="shared" si="50"/>
        <v>43964</v>
      </c>
      <c r="G3206" s="11">
        <v>43964.5</v>
      </c>
      <c r="H3206" s="9">
        <f>VLOOKUP(F3206, 'Report Output'!$A$5:$Y$370, 'Hourly Table'!D3206+2, 0)</f>
        <v>19.940000000000001</v>
      </c>
      <c r="I3206" s="10">
        <f>VLOOKUP(G3206,'PJM South (2018-2020)'!B$17528:C$26311,2,0)</f>
        <v>13.45</v>
      </c>
    </row>
    <row r="3207" spans="1:9" x14ac:dyDescent="0.25">
      <c r="A3207">
        <v>2020</v>
      </c>
      <c r="B3207">
        <v>5</v>
      </c>
      <c r="C3207">
        <v>13</v>
      </c>
      <c r="D3207">
        <v>13</v>
      </c>
      <c r="E3207">
        <v>4</v>
      </c>
      <c r="F3207" s="2">
        <f t="shared" si="50"/>
        <v>43964</v>
      </c>
      <c r="G3207" s="11">
        <v>43964.541666666664</v>
      </c>
      <c r="H3207" s="9">
        <f>VLOOKUP(F3207, 'Report Output'!$A$5:$Y$370, 'Hourly Table'!D3207+2, 0)</f>
        <v>19.690000000000001</v>
      </c>
      <c r="I3207" s="10">
        <f>VLOOKUP(G3207,'PJM South (2018-2020)'!B$17528:C$26311,2,0)</f>
        <v>14.49</v>
      </c>
    </row>
    <row r="3208" spans="1:9" x14ac:dyDescent="0.25">
      <c r="A3208">
        <v>2020</v>
      </c>
      <c r="B3208">
        <v>5</v>
      </c>
      <c r="C3208">
        <v>13</v>
      </c>
      <c r="D3208">
        <v>14</v>
      </c>
      <c r="E3208">
        <v>4</v>
      </c>
      <c r="F3208" s="2">
        <f t="shared" si="50"/>
        <v>43964</v>
      </c>
      <c r="G3208" s="11">
        <v>43964.583333333336</v>
      </c>
      <c r="H3208" s="9">
        <f>VLOOKUP(F3208, 'Report Output'!$A$5:$Y$370, 'Hourly Table'!D3208+2, 0)</f>
        <v>20.03</v>
      </c>
      <c r="I3208" s="10">
        <f>VLOOKUP(G3208,'PJM South (2018-2020)'!B$17528:C$26311,2,0)</f>
        <v>14.45</v>
      </c>
    </row>
    <row r="3209" spans="1:9" x14ac:dyDescent="0.25">
      <c r="A3209">
        <v>2020</v>
      </c>
      <c r="B3209">
        <v>5</v>
      </c>
      <c r="C3209">
        <v>13</v>
      </c>
      <c r="D3209">
        <v>15</v>
      </c>
      <c r="E3209">
        <v>4</v>
      </c>
      <c r="F3209" s="2">
        <f t="shared" si="50"/>
        <v>43964</v>
      </c>
      <c r="G3209" s="11">
        <v>43964.625</v>
      </c>
      <c r="H3209" s="9">
        <f>VLOOKUP(F3209, 'Report Output'!$A$5:$Y$370, 'Hourly Table'!D3209+2, 0)</f>
        <v>19.64</v>
      </c>
      <c r="I3209" s="10">
        <f>VLOOKUP(G3209,'PJM South (2018-2020)'!B$17528:C$26311,2,0)</f>
        <v>13.52</v>
      </c>
    </row>
    <row r="3210" spans="1:9" x14ac:dyDescent="0.25">
      <c r="A3210">
        <v>2020</v>
      </c>
      <c r="B3210">
        <v>5</v>
      </c>
      <c r="C3210">
        <v>13</v>
      </c>
      <c r="D3210">
        <v>16</v>
      </c>
      <c r="E3210">
        <v>4</v>
      </c>
      <c r="F3210" s="2">
        <f t="shared" si="50"/>
        <v>43964</v>
      </c>
      <c r="G3210" s="11">
        <v>43964.666666666664</v>
      </c>
      <c r="H3210" s="9">
        <f>VLOOKUP(F3210, 'Report Output'!$A$5:$Y$370, 'Hourly Table'!D3210+2, 0)</f>
        <v>19.59</v>
      </c>
      <c r="I3210" s="10">
        <f>VLOOKUP(G3210,'PJM South (2018-2020)'!B$17528:C$26311,2,0)</f>
        <v>12.88</v>
      </c>
    </row>
    <row r="3211" spans="1:9" x14ac:dyDescent="0.25">
      <c r="A3211">
        <v>2020</v>
      </c>
      <c r="B3211">
        <v>5</v>
      </c>
      <c r="C3211">
        <v>13</v>
      </c>
      <c r="D3211">
        <v>17</v>
      </c>
      <c r="E3211">
        <v>4</v>
      </c>
      <c r="F3211" s="2">
        <f t="shared" si="50"/>
        <v>43964</v>
      </c>
      <c r="G3211" s="11">
        <v>43964.708333333336</v>
      </c>
      <c r="H3211" s="9">
        <f>VLOOKUP(F3211, 'Report Output'!$A$5:$Y$370, 'Hourly Table'!D3211+2, 0)</f>
        <v>19.329999999999998</v>
      </c>
      <c r="I3211" s="10">
        <f>VLOOKUP(G3211,'PJM South (2018-2020)'!B$17528:C$26311,2,0)</f>
        <v>14.11</v>
      </c>
    </row>
    <row r="3212" spans="1:9" x14ac:dyDescent="0.25">
      <c r="A3212">
        <v>2020</v>
      </c>
      <c r="B3212">
        <v>5</v>
      </c>
      <c r="C3212">
        <v>13</v>
      </c>
      <c r="D3212">
        <v>18</v>
      </c>
      <c r="E3212">
        <v>4</v>
      </c>
      <c r="F3212" s="2">
        <f t="shared" si="50"/>
        <v>43964</v>
      </c>
      <c r="G3212" s="11">
        <v>43964.75</v>
      </c>
      <c r="H3212" s="9">
        <f>VLOOKUP(F3212, 'Report Output'!$A$5:$Y$370, 'Hourly Table'!D3212+2, 0)</f>
        <v>18.420000000000002</v>
      </c>
      <c r="I3212" s="10">
        <f>VLOOKUP(G3212,'PJM South (2018-2020)'!B$17528:C$26311,2,0)</f>
        <v>16.11</v>
      </c>
    </row>
    <row r="3213" spans="1:9" x14ac:dyDescent="0.25">
      <c r="A3213">
        <v>2020</v>
      </c>
      <c r="B3213">
        <v>5</v>
      </c>
      <c r="C3213">
        <v>13</v>
      </c>
      <c r="D3213">
        <v>19</v>
      </c>
      <c r="E3213">
        <v>4</v>
      </c>
      <c r="F3213" s="2">
        <f t="shared" si="50"/>
        <v>43964</v>
      </c>
      <c r="G3213" s="11">
        <v>43964.791666666664</v>
      </c>
      <c r="H3213" s="9">
        <f>VLOOKUP(F3213, 'Report Output'!$A$5:$Y$370, 'Hourly Table'!D3213+2, 0)</f>
        <v>18.72</v>
      </c>
      <c r="I3213" s="10">
        <f>VLOOKUP(G3213,'PJM South (2018-2020)'!B$17528:C$26311,2,0)</f>
        <v>15.84</v>
      </c>
    </row>
    <row r="3214" spans="1:9" x14ac:dyDescent="0.25">
      <c r="A3214">
        <v>2020</v>
      </c>
      <c r="B3214">
        <v>5</v>
      </c>
      <c r="C3214">
        <v>13</v>
      </c>
      <c r="D3214">
        <v>20</v>
      </c>
      <c r="E3214">
        <v>4</v>
      </c>
      <c r="F3214" s="2">
        <f t="shared" si="50"/>
        <v>43964</v>
      </c>
      <c r="G3214" s="11">
        <v>43964.833333333336</v>
      </c>
      <c r="H3214" s="9">
        <f>VLOOKUP(F3214, 'Report Output'!$A$5:$Y$370, 'Hourly Table'!D3214+2, 0)</f>
        <v>19.14</v>
      </c>
      <c r="I3214" s="10">
        <f>VLOOKUP(G3214,'PJM South (2018-2020)'!B$17528:C$26311,2,0)</f>
        <v>15.19</v>
      </c>
    </row>
    <row r="3215" spans="1:9" x14ac:dyDescent="0.25">
      <c r="A3215">
        <v>2020</v>
      </c>
      <c r="B3215">
        <v>5</v>
      </c>
      <c r="C3215">
        <v>13</v>
      </c>
      <c r="D3215">
        <v>21</v>
      </c>
      <c r="E3215">
        <v>4</v>
      </c>
      <c r="F3215" s="2">
        <f t="shared" si="50"/>
        <v>43964</v>
      </c>
      <c r="G3215" s="11">
        <v>43964.875</v>
      </c>
      <c r="H3215" s="9">
        <f>VLOOKUP(F3215, 'Report Output'!$A$5:$Y$370, 'Hourly Table'!D3215+2, 0)</f>
        <v>18.78</v>
      </c>
      <c r="I3215" s="10">
        <f>VLOOKUP(G3215,'PJM South (2018-2020)'!B$17528:C$26311,2,0)</f>
        <v>14.51</v>
      </c>
    </row>
    <row r="3216" spans="1:9" x14ac:dyDescent="0.25">
      <c r="A3216">
        <v>2020</v>
      </c>
      <c r="B3216">
        <v>5</v>
      </c>
      <c r="C3216">
        <v>13</v>
      </c>
      <c r="D3216">
        <v>22</v>
      </c>
      <c r="E3216">
        <v>4</v>
      </c>
      <c r="F3216" s="2">
        <f t="shared" si="50"/>
        <v>43964</v>
      </c>
      <c r="G3216" s="11">
        <v>43964.916666666664</v>
      </c>
      <c r="H3216" s="9">
        <f>VLOOKUP(F3216, 'Report Output'!$A$5:$Y$370, 'Hourly Table'!D3216+2, 0)</f>
        <v>18.29</v>
      </c>
      <c r="I3216" s="10">
        <f>VLOOKUP(G3216,'PJM South (2018-2020)'!B$17528:C$26311,2,0)</f>
        <v>12.35</v>
      </c>
    </row>
    <row r="3217" spans="1:9" x14ac:dyDescent="0.25">
      <c r="A3217">
        <v>2020</v>
      </c>
      <c r="B3217">
        <v>5</v>
      </c>
      <c r="C3217">
        <v>13</v>
      </c>
      <c r="D3217">
        <v>23</v>
      </c>
      <c r="E3217">
        <v>4</v>
      </c>
      <c r="F3217" s="2">
        <f t="shared" si="50"/>
        <v>43964</v>
      </c>
      <c r="G3217" s="11">
        <v>43964.958333333336</v>
      </c>
      <c r="H3217" s="9">
        <f>VLOOKUP(F3217, 'Report Output'!$A$5:$Y$370, 'Hourly Table'!D3217+2, 0)</f>
        <v>18.18</v>
      </c>
      <c r="I3217" s="10">
        <f>VLOOKUP(G3217,'PJM South (2018-2020)'!B$17528:C$26311,2,0)</f>
        <v>10.98</v>
      </c>
    </row>
    <row r="3218" spans="1:9" x14ac:dyDescent="0.25">
      <c r="A3218">
        <v>2020</v>
      </c>
      <c r="B3218">
        <v>5</v>
      </c>
      <c r="C3218">
        <v>14</v>
      </c>
      <c r="D3218">
        <v>0</v>
      </c>
      <c r="E3218">
        <v>5</v>
      </c>
      <c r="F3218" s="2">
        <f t="shared" si="50"/>
        <v>43965</v>
      </c>
      <c r="G3218" s="11">
        <v>43965</v>
      </c>
      <c r="H3218" s="9">
        <f>VLOOKUP(F3218, 'Report Output'!$A$5:$Y$370, 'Hourly Table'!D3218+2, 0)</f>
        <v>18.23</v>
      </c>
      <c r="I3218" s="10">
        <f>VLOOKUP(G3218,'PJM South (2018-2020)'!B$17528:C$26311,2,0)</f>
        <v>10.35</v>
      </c>
    </row>
    <row r="3219" spans="1:9" x14ac:dyDescent="0.25">
      <c r="A3219">
        <v>2020</v>
      </c>
      <c r="B3219">
        <v>5</v>
      </c>
      <c r="C3219">
        <v>14</v>
      </c>
      <c r="D3219">
        <v>1</v>
      </c>
      <c r="E3219">
        <v>5</v>
      </c>
      <c r="F3219" s="2">
        <f t="shared" si="50"/>
        <v>43965</v>
      </c>
      <c r="G3219" s="11">
        <v>43965.041666666664</v>
      </c>
      <c r="H3219" s="9">
        <f>VLOOKUP(F3219, 'Report Output'!$A$5:$Y$370, 'Hourly Table'!D3219+2, 0)</f>
        <v>18.010000000000002</v>
      </c>
      <c r="I3219" s="10">
        <f>VLOOKUP(G3219,'PJM South (2018-2020)'!B$17528:C$26311,2,0)</f>
        <v>10.3</v>
      </c>
    </row>
    <row r="3220" spans="1:9" x14ac:dyDescent="0.25">
      <c r="A3220">
        <v>2020</v>
      </c>
      <c r="B3220">
        <v>5</v>
      </c>
      <c r="C3220">
        <v>14</v>
      </c>
      <c r="D3220">
        <v>2</v>
      </c>
      <c r="E3220">
        <v>5</v>
      </c>
      <c r="F3220" s="2">
        <f t="shared" si="50"/>
        <v>43965</v>
      </c>
      <c r="G3220" s="11">
        <v>43965.083333333336</v>
      </c>
      <c r="H3220" s="9">
        <f>VLOOKUP(F3220, 'Report Output'!$A$5:$Y$370, 'Hourly Table'!D3220+2, 0)</f>
        <v>17.98</v>
      </c>
      <c r="I3220" s="10">
        <f>VLOOKUP(G3220,'PJM South (2018-2020)'!B$17528:C$26311,2,0)</f>
        <v>10.99</v>
      </c>
    </row>
    <row r="3221" spans="1:9" x14ac:dyDescent="0.25">
      <c r="A3221">
        <v>2020</v>
      </c>
      <c r="B3221">
        <v>5</v>
      </c>
      <c r="C3221">
        <v>14</v>
      </c>
      <c r="D3221">
        <v>3</v>
      </c>
      <c r="E3221">
        <v>5</v>
      </c>
      <c r="F3221" s="2">
        <f t="shared" si="50"/>
        <v>43965</v>
      </c>
      <c r="G3221" s="11">
        <v>43965.125</v>
      </c>
      <c r="H3221" s="9">
        <f>VLOOKUP(F3221, 'Report Output'!$A$5:$Y$370, 'Hourly Table'!D3221+2, 0)</f>
        <v>17.8</v>
      </c>
      <c r="I3221" s="10">
        <f>VLOOKUP(G3221,'PJM South (2018-2020)'!B$17528:C$26311,2,0)</f>
        <v>10.44</v>
      </c>
    </row>
    <row r="3222" spans="1:9" x14ac:dyDescent="0.25">
      <c r="A3222">
        <v>2020</v>
      </c>
      <c r="B3222">
        <v>5</v>
      </c>
      <c r="C3222">
        <v>14</v>
      </c>
      <c r="D3222">
        <v>4</v>
      </c>
      <c r="E3222">
        <v>5</v>
      </c>
      <c r="F3222" s="2">
        <f t="shared" si="50"/>
        <v>43965</v>
      </c>
      <c r="G3222" s="11">
        <v>43965.166666666664</v>
      </c>
      <c r="H3222" s="9">
        <f>VLOOKUP(F3222, 'Report Output'!$A$5:$Y$370, 'Hourly Table'!D3222+2, 0)</f>
        <v>18.2</v>
      </c>
      <c r="I3222" s="10">
        <f>VLOOKUP(G3222,'PJM South (2018-2020)'!B$17528:C$26311,2,0)</f>
        <v>10.26</v>
      </c>
    </row>
    <row r="3223" spans="1:9" x14ac:dyDescent="0.25">
      <c r="A3223">
        <v>2020</v>
      </c>
      <c r="B3223">
        <v>5</v>
      </c>
      <c r="C3223">
        <v>14</v>
      </c>
      <c r="D3223">
        <v>5</v>
      </c>
      <c r="E3223">
        <v>5</v>
      </c>
      <c r="F3223" s="2">
        <f t="shared" si="50"/>
        <v>43965</v>
      </c>
      <c r="G3223" s="11">
        <v>43965.208333333336</v>
      </c>
      <c r="H3223" s="9">
        <f>VLOOKUP(F3223, 'Report Output'!$A$5:$Y$370, 'Hourly Table'!D3223+2, 0)</f>
        <v>18.670000000000002</v>
      </c>
      <c r="I3223" s="10">
        <f>VLOOKUP(G3223,'PJM South (2018-2020)'!B$17528:C$26311,2,0)</f>
        <v>10.47</v>
      </c>
    </row>
    <row r="3224" spans="1:9" x14ac:dyDescent="0.25">
      <c r="A3224">
        <v>2020</v>
      </c>
      <c r="B3224">
        <v>5</v>
      </c>
      <c r="C3224">
        <v>14</v>
      </c>
      <c r="D3224">
        <v>6</v>
      </c>
      <c r="E3224">
        <v>5</v>
      </c>
      <c r="F3224" s="2">
        <f t="shared" si="50"/>
        <v>43965</v>
      </c>
      <c r="G3224" s="11">
        <v>43965.25</v>
      </c>
      <c r="H3224" s="9">
        <f>VLOOKUP(F3224, 'Report Output'!$A$5:$Y$370, 'Hourly Table'!D3224+2, 0)</f>
        <v>18.89</v>
      </c>
      <c r="I3224" s="10">
        <f>VLOOKUP(G3224,'PJM South (2018-2020)'!B$17528:C$26311,2,0)</f>
        <v>11.51</v>
      </c>
    </row>
    <row r="3225" spans="1:9" x14ac:dyDescent="0.25">
      <c r="A3225">
        <v>2020</v>
      </c>
      <c r="B3225">
        <v>5</v>
      </c>
      <c r="C3225">
        <v>14</v>
      </c>
      <c r="D3225">
        <v>7</v>
      </c>
      <c r="E3225">
        <v>5</v>
      </c>
      <c r="F3225" s="2">
        <f t="shared" si="50"/>
        <v>43965</v>
      </c>
      <c r="G3225" s="11">
        <v>43965.291666666664</v>
      </c>
      <c r="H3225" s="9">
        <f>VLOOKUP(F3225, 'Report Output'!$A$5:$Y$370, 'Hourly Table'!D3225+2, 0)</f>
        <v>19.190000000000001</v>
      </c>
      <c r="I3225" s="10">
        <f>VLOOKUP(G3225,'PJM South (2018-2020)'!B$17528:C$26311,2,0)</f>
        <v>11.48</v>
      </c>
    </row>
    <row r="3226" spans="1:9" x14ac:dyDescent="0.25">
      <c r="A3226">
        <v>2020</v>
      </c>
      <c r="B3226">
        <v>5</v>
      </c>
      <c r="C3226">
        <v>14</v>
      </c>
      <c r="D3226">
        <v>8</v>
      </c>
      <c r="E3226">
        <v>5</v>
      </c>
      <c r="F3226" s="2">
        <f t="shared" si="50"/>
        <v>43965</v>
      </c>
      <c r="G3226" s="11">
        <v>43965.333333333336</v>
      </c>
      <c r="H3226" s="9">
        <f>VLOOKUP(F3226, 'Report Output'!$A$5:$Y$370, 'Hourly Table'!D3226+2, 0)</f>
        <v>19.809999999999999</v>
      </c>
      <c r="I3226" s="10">
        <f>VLOOKUP(G3226,'PJM South (2018-2020)'!B$17528:C$26311,2,0)</f>
        <v>12.65</v>
      </c>
    </row>
    <row r="3227" spans="1:9" x14ac:dyDescent="0.25">
      <c r="A3227">
        <v>2020</v>
      </c>
      <c r="B3227">
        <v>5</v>
      </c>
      <c r="C3227">
        <v>14</v>
      </c>
      <c r="D3227">
        <v>9</v>
      </c>
      <c r="E3227">
        <v>5</v>
      </c>
      <c r="F3227" s="2">
        <f t="shared" si="50"/>
        <v>43965</v>
      </c>
      <c r="G3227" s="11">
        <v>43965.375</v>
      </c>
      <c r="H3227" s="9">
        <f>VLOOKUP(F3227, 'Report Output'!$A$5:$Y$370, 'Hourly Table'!D3227+2, 0)</f>
        <v>20.13</v>
      </c>
      <c r="I3227" s="10">
        <f>VLOOKUP(G3227,'PJM South (2018-2020)'!B$17528:C$26311,2,0)</f>
        <v>14.09</v>
      </c>
    </row>
    <row r="3228" spans="1:9" x14ac:dyDescent="0.25">
      <c r="A3228">
        <v>2020</v>
      </c>
      <c r="B3228">
        <v>5</v>
      </c>
      <c r="C3228">
        <v>14</v>
      </c>
      <c r="D3228">
        <v>10</v>
      </c>
      <c r="E3228">
        <v>5</v>
      </c>
      <c r="F3228" s="2">
        <f t="shared" si="50"/>
        <v>43965</v>
      </c>
      <c r="G3228" s="11">
        <v>43965.416666666664</v>
      </c>
      <c r="H3228" s="9">
        <f>VLOOKUP(F3228, 'Report Output'!$A$5:$Y$370, 'Hourly Table'!D3228+2, 0)</f>
        <v>19.25</v>
      </c>
      <c r="I3228" s="10">
        <f>VLOOKUP(G3228,'PJM South (2018-2020)'!B$17528:C$26311,2,0)</f>
        <v>14</v>
      </c>
    </row>
    <row r="3229" spans="1:9" x14ac:dyDescent="0.25">
      <c r="A3229">
        <v>2020</v>
      </c>
      <c r="B3229">
        <v>5</v>
      </c>
      <c r="C3229">
        <v>14</v>
      </c>
      <c r="D3229">
        <v>11</v>
      </c>
      <c r="E3229">
        <v>5</v>
      </c>
      <c r="F3229" s="2">
        <f t="shared" si="50"/>
        <v>43965</v>
      </c>
      <c r="G3229" s="11">
        <v>43965.458333333336</v>
      </c>
      <c r="H3229" s="9">
        <f>VLOOKUP(F3229, 'Report Output'!$A$5:$Y$370, 'Hourly Table'!D3229+2, 0)</f>
        <v>19.89</v>
      </c>
      <c r="I3229" s="10">
        <f>VLOOKUP(G3229,'PJM South (2018-2020)'!B$17528:C$26311,2,0)</f>
        <v>13.53</v>
      </c>
    </row>
    <row r="3230" spans="1:9" x14ac:dyDescent="0.25">
      <c r="A3230">
        <v>2020</v>
      </c>
      <c r="B3230">
        <v>5</v>
      </c>
      <c r="C3230">
        <v>14</v>
      </c>
      <c r="D3230">
        <v>12</v>
      </c>
      <c r="E3230">
        <v>5</v>
      </c>
      <c r="F3230" s="2">
        <f t="shared" si="50"/>
        <v>43965</v>
      </c>
      <c r="G3230" s="11">
        <v>43965.5</v>
      </c>
      <c r="H3230" s="9">
        <f>VLOOKUP(F3230, 'Report Output'!$A$5:$Y$370, 'Hourly Table'!D3230+2, 0)</f>
        <v>19.73</v>
      </c>
      <c r="I3230" s="10">
        <f>VLOOKUP(G3230,'PJM South (2018-2020)'!B$17528:C$26311,2,0)</f>
        <v>12.77</v>
      </c>
    </row>
    <row r="3231" spans="1:9" x14ac:dyDescent="0.25">
      <c r="A3231">
        <v>2020</v>
      </c>
      <c r="B3231">
        <v>5</v>
      </c>
      <c r="C3231">
        <v>14</v>
      </c>
      <c r="D3231">
        <v>13</v>
      </c>
      <c r="E3231">
        <v>5</v>
      </c>
      <c r="F3231" s="2">
        <f t="shared" si="50"/>
        <v>43965</v>
      </c>
      <c r="G3231" s="11">
        <v>43965.541666666664</v>
      </c>
      <c r="H3231" s="9">
        <f>VLOOKUP(F3231, 'Report Output'!$A$5:$Y$370, 'Hourly Table'!D3231+2, 0)</f>
        <v>19.579999999999998</v>
      </c>
      <c r="I3231" s="10">
        <f>VLOOKUP(G3231,'PJM South (2018-2020)'!B$17528:C$26311,2,0)</f>
        <v>15.79</v>
      </c>
    </row>
    <row r="3232" spans="1:9" x14ac:dyDescent="0.25">
      <c r="A3232">
        <v>2020</v>
      </c>
      <c r="B3232">
        <v>5</v>
      </c>
      <c r="C3232">
        <v>14</v>
      </c>
      <c r="D3232">
        <v>14</v>
      </c>
      <c r="E3232">
        <v>5</v>
      </c>
      <c r="F3232" s="2">
        <f t="shared" si="50"/>
        <v>43965</v>
      </c>
      <c r="G3232" s="11">
        <v>43965.583333333336</v>
      </c>
      <c r="H3232" s="9">
        <f>VLOOKUP(F3232, 'Report Output'!$A$5:$Y$370, 'Hourly Table'!D3232+2, 0)</f>
        <v>19.05</v>
      </c>
      <c r="I3232" s="10">
        <f>VLOOKUP(G3232,'PJM South (2018-2020)'!B$17528:C$26311,2,0)</f>
        <v>15.85</v>
      </c>
    </row>
    <row r="3233" spans="1:9" x14ac:dyDescent="0.25">
      <c r="A3233">
        <v>2020</v>
      </c>
      <c r="B3233">
        <v>5</v>
      </c>
      <c r="C3233">
        <v>14</v>
      </c>
      <c r="D3233">
        <v>15</v>
      </c>
      <c r="E3233">
        <v>5</v>
      </c>
      <c r="F3233" s="2">
        <f t="shared" si="50"/>
        <v>43965</v>
      </c>
      <c r="G3233" s="11">
        <v>43965.625</v>
      </c>
      <c r="H3233" s="9">
        <f>VLOOKUP(F3233, 'Report Output'!$A$5:$Y$370, 'Hourly Table'!D3233+2, 0)</f>
        <v>18.78</v>
      </c>
      <c r="I3233" s="10">
        <f>VLOOKUP(G3233,'PJM South (2018-2020)'!B$17528:C$26311,2,0)</f>
        <v>16.989999999999998</v>
      </c>
    </row>
    <row r="3234" spans="1:9" x14ac:dyDescent="0.25">
      <c r="A3234">
        <v>2020</v>
      </c>
      <c r="B3234">
        <v>5</v>
      </c>
      <c r="C3234">
        <v>14</v>
      </c>
      <c r="D3234">
        <v>16</v>
      </c>
      <c r="E3234">
        <v>5</v>
      </c>
      <c r="F3234" s="2">
        <f t="shared" si="50"/>
        <v>43965</v>
      </c>
      <c r="G3234" s="11">
        <v>43965.666666666664</v>
      </c>
      <c r="H3234" s="9">
        <f>VLOOKUP(F3234, 'Report Output'!$A$5:$Y$370, 'Hourly Table'!D3234+2, 0)</f>
        <v>19.38</v>
      </c>
      <c r="I3234" s="10">
        <f>VLOOKUP(G3234,'PJM South (2018-2020)'!B$17528:C$26311,2,0)</f>
        <v>17.72</v>
      </c>
    </row>
    <row r="3235" spans="1:9" x14ac:dyDescent="0.25">
      <c r="A3235">
        <v>2020</v>
      </c>
      <c r="B3235">
        <v>5</v>
      </c>
      <c r="C3235">
        <v>14</v>
      </c>
      <c r="D3235">
        <v>17</v>
      </c>
      <c r="E3235">
        <v>5</v>
      </c>
      <c r="F3235" s="2">
        <f t="shared" si="50"/>
        <v>43965</v>
      </c>
      <c r="G3235" s="11">
        <v>43965.708333333336</v>
      </c>
      <c r="H3235" s="9">
        <f>VLOOKUP(F3235, 'Report Output'!$A$5:$Y$370, 'Hourly Table'!D3235+2, 0)</f>
        <v>19.75</v>
      </c>
      <c r="I3235" s="10">
        <f>VLOOKUP(G3235,'PJM South (2018-2020)'!B$17528:C$26311,2,0)</f>
        <v>20.12</v>
      </c>
    </row>
    <row r="3236" spans="1:9" x14ac:dyDescent="0.25">
      <c r="A3236">
        <v>2020</v>
      </c>
      <c r="B3236">
        <v>5</v>
      </c>
      <c r="C3236">
        <v>14</v>
      </c>
      <c r="D3236">
        <v>18</v>
      </c>
      <c r="E3236">
        <v>5</v>
      </c>
      <c r="F3236" s="2">
        <f t="shared" si="50"/>
        <v>43965</v>
      </c>
      <c r="G3236" s="11">
        <v>43965.75</v>
      </c>
      <c r="H3236" s="9">
        <f>VLOOKUP(F3236, 'Report Output'!$A$5:$Y$370, 'Hourly Table'!D3236+2, 0)</f>
        <v>19.59</v>
      </c>
      <c r="I3236" s="10">
        <f>VLOOKUP(G3236,'PJM South (2018-2020)'!B$17528:C$26311,2,0)</f>
        <v>17.920000000000002</v>
      </c>
    </row>
    <row r="3237" spans="1:9" x14ac:dyDescent="0.25">
      <c r="A3237">
        <v>2020</v>
      </c>
      <c r="B3237">
        <v>5</v>
      </c>
      <c r="C3237">
        <v>14</v>
      </c>
      <c r="D3237">
        <v>19</v>
      </c>
      <c r="E3237">
        <v>5</v>
      </c>
      <c r="F3237" s="2">
        <f t="shared" si="50"/>
        <v>43965</v>
      </c>
      <c r="G3237" s="11">
        <v>43965.791666666664</v>
      </c>
      <c r="H3237" s="9">
        <f>VLOOKUP(F3237, 'Report Output'!$A$5:$Y$370, 'Hourly Table'!D3237+2, 0)</f>
        <v>19.54</v>
      </c>
      <c r="I3237" s="10">
        <f>VLOOKUP(G3237,'PJM South (2018-2020)'!B$17528:C$26311,2,0)</f>
        <v>17.739999999999998</v>
      </c>
    </row>
    <row r="3238" spans="1:9" x14ac:dyDescent="0.25">
      <c r="A3238">
        <v>2020</v>
      </c>
      <c r="B3238">
        <v>5</v>
      </c>
      <c r="C3238">
        <v>14</v>
      </c>
      <c r="D3238">
        <v>20</v>
      </c>
      <c r="E3238">
        <v>5</v>
      </c>
      <c r="F3238" s="2">
        <f t="shared" si="50"/>
        <v>43965</v>
      </c>
      <c r="G3238" s="11">
        <v>43965.833333333336</v>
      </c>
      <c r="H3238" s="9">
        <f>VLOOKUP(F3238, 'Report Output'!$A$5:$Y$370, 'Hourly Table'!D3238+2, 0)</f>
        <v>19.940000000000001</v>
      </c>
      <c r="I3238" s="10">
        <f>VLOOKUP(G3238,'PJM South (2018-2020)'!B$17528:C$26311,2,0)</f>
        <v>19.59</v>
      </c>
    </row>
    <row r="3239" spans="1:9" x14ac:dyDescent="0.25">
      <c r="A3239">
        <v>2020</v>
      </c>
      <c r="B3239">
        <v>5</v>
      </c>
      <c r="C3239">
        <v>14</v>
      </c>
      <c r="D3239">
        <v>21</v>
      </c>
      <c r="E3239">
        <v>5</v>
      </c>
      <c r="F3239" s="2">
        <f t="shared" si="50"/>
        <v>43965</v>
      </c>
      <c r="G3239" s="11">
        <v>43965.875</v>
      </c>
      <c r="H3239" s="9">
        <f>VLOOKUP(F3239, 'Report Output'!$A$5:$Y$370, 'Hourly Table'!D3239+2, 0)</f>
        <v>19.38</v>
      </c>
      <c r="I3239" s="10">
        <f>VLOOKUP(G3239,'PJM South (2018-2020)'!B$17528:C$26311,2,0)</f>
        <v>12.71</v>
      </c>
    </row>
    <row r="3240" spans="1:9" x14ac:dyDescent="0.25">
      <c r="A3240">
        <v>2020</v>
      </c>
      <c r="B3240">
        <v>5</v>
      </c>
      <c r="C3240">
        <v>14</v>
      </c>
      <c r="D3240">
        <v>22</v>
      </c>
      <c r="E3240">
        <v>5</v>
      </c>
      <c r="F3240" s="2">
        <f t="shared" si="50"/>
        <v>43965</v>
      </c>
      <c r="G3240" s="11">
        <v>43965.916666666664</v>
      </c>
      <c r="H3240" s="9">
        <f>VLOOKUP(F3240, 'Report Output'!$A$5:$Y$370, 'Hourly Table'!D3240+2, 0)</f>
        <v>18.82</v>
      </c>
      <c r="I3240" s="10">
        <f>VLOOKUP(G3240,'PJM South (2018-2020)'!B$17528:C$26311,2,0)</f>
        <v>11.74</v>
      </c>
    </row>
    <row r="3241" spans="1:9" x14ac:dyDescent="0.25">
      <c r="A3241">
        <v>2020</v>
      </c>
      <c r="B3241">
        <v>5</v>
      </c>
      <c r="C3241">
        <v>14</v>
      </c>
      <c r="D3241">
        <v>23</v>
      </c>
      <c r="E3241">
        <v>5</v>
      </c>
      <c r="F3241" s="2">
        <f t="shared" si="50"/>
        <v>43965</v>
      </c>
      <c r="G3241" s="11">
        <v>43965.958333333336</v>
      </c>
      <c r="H3241" s="9">
        <f>VLOOKUP(F3241, 'Report Output'!$A$5:$Y$370, 'Hourly Table'!D3241+2, 0)</f>
        <v>18.78</v>
      </c>
      <c r="I3241" s="10">
        <f>VLOOKUP(G3241,'PJM South (2018-2020)'!B$17528:C$26311,2,0)</f>
        <v>11.02</v>
      </c>
    </row>
    <row r="3242" spans="1:9" x14ac:dyDescent="0.25">
      <c r="A3242">
        <v>2020</v>
      </c>
      <c r="B3242">
        <v>5</v>
      </c>
      <c r="C3242">
        <v>15</v>
      </c>
      <c r="D3242">
        <v>0</v>
      </c>
      <c r="E3242">
        <v>6</v>
      </c>
      <c r="F3242" s="2">
        <f t="shared" si="50"/>
        <v>43966</v>
      </c>
      <c r="G3242" s="11">
        <v>43966</v>
      </c>
      <c r="H3242" s="9">
        <f>VLOOKUP(F3242, 'Report Output'!$A$5:$Y$370, 'Hourly Table'!D3242+2, 0)</f>
        <v>18.75</v>
      </c>
      <c r="I3242" s="10">
        <f>VLOOKUP(G3242,'PJM South (2018-2020)'!B$17528:C$26311,2,0)</f>
        <v>9.99</v>
      </c>
    </row>
    <row r="3243" spans="1:9" x14ac:dyDescent="0.25">
      <c r="A3243">
        <v>2020</v>
      </c>
      <c r="B3243">
        <v>5</v>
      </c>
      <c r="C3243">
        <v>15</v>
      </c>
      <c r="D3243">
        <v>1</v>
      </c>
      <c r="E3243">
        <v>6</v>
      </c>
      <c r="F3243" s="2">
        <f t="shared" si="50"/>
        <v>43966</v>
      </c>
      <c r="G3243" s="11">
        <v>43966.041666666664</v>
      </c>
      <c r="H3243" s="9">
        <f>VLOOKUP(F3243, 'Report Output'!$A$5:$Y$370, 'Hourly Table'!D3243+2, 0)</f>
        <v>18.28</v>
      </c>
      <c r="I3243" s="10">
        <f>VLOOKUP(G3243,'PJM South (2018-2020)'!B$17528:C$26311,2,0)</f>
        <v>10.15</v>
      </c>
    </row>
    <row r="3244" spans="1:9" x14ac:dyDescent="0.25">
      <c r="A3244">
        <v>2020</v>
      </c>
      <c r="B3244">
        <v>5</v>
      </c>
      <c r="C3244">
        <v>15</v>
      </c>
      <c r="D3244">
        <v>2</v>
      </c>
      <c r="E3244">
        <v>6</v>
      </c>
      <c r="F3244" s="2">
        <f t="shared" si="50"/>
        <v>43966</v>
      </c>
      <c r="G3244" s="11">
        <v>43966.083333333336</v>
      </c>
      <c r="H3244" s="9">
        <f>VLOOKUP(F3244, 'Report Output'!$A$5:$Y$370, 'Hourly Table'!D3244+2, 0)</f>
        <v>18.02</v>
      </c>
      <c r="I3244" s="10">
        <f>VLOOKUP(G3244,'PJM South (2018-2020)'!B$17528:C$26311,2,0)</f>
        <v>10.65</v>
      </c>
    </row>
    <row r="3245" spans="1:9" x14ac:dyDescent="0.25">
      <c r="A3245">
        <v>2020</v>
      </c>
      <c r="B3245">
        <v>5</v>
      </c>
      <c r="C3245">
        <v>15</v>
      </c>
      <c r="D3245">
        <v>3</v>
      </c>
      <c r="E3245">
        <v>6</v>
      </c>
      <c r="F3245" s="2">
        <f t="shared" si="50"/>
        <v>43966</v>
      </c>
      <c r="G3245" s="11">
        <v>43966.125</v>
      </c>
      <c r="H3245" s="9">
        <f>VLOOKUP(F3245, 'Report Output'!$A$5:$Y$370, 'Hourly Table'!D3245+2, 0)</f>
        <v>18.2</v>
      </c>
      <c r="I3245" s="10">
        <f>VLOOKUP(G3245,'PJM South (2018-2020)'!B$17528:C$26311,2,0)</f>
        <v>10.55</v>
      </c>
    </row>
    <row r="3246" spans="1:9" x14ac:dyDescent="0.25">
      <c r="A3246">
        <v>2020</v>
      </c>
      <c r="B3246">
        <v>5</v>
      </c>
      <c r="C3246">
        <v>15</v>
      </c>
      <c r="D3246">
        <v>4</v>
      </c>
      <c r="E3246">
        <v>6</v>
      </c>
      <c r="F3246" s="2">
        <f t="shared" si="50"/>
        <v>43966</v>
      </c>
      <c r="G3246" s="11">
        <v>43966.166666666664</v>
      </c>
      <c r="H3246" s="9">
        <f>VLOOKUP(F3246, 'Report Output'!$A$5:$Y$370, 'Hourly Table'!D3246+2, 0)</f>
        <v>18.170000000000002</v>
      </c>
      <c r="I3246" s="10">
        <f>VLOOKUP(G3246,'PJM South (2018-2020)'!B$17528:C$26311,2,0)</f>
        <v>10.66</v>
      </c>
    </row>
    <row r="3247" spans="1:9" x14ac:dyDescent="0.25">
      <c r="A3247">
        <v>2020</v>
      </c>
      <c r="B3247">
        <v>5</v>
      </c>
      <c r="C3247">
        <v>15</v>
      </c>
      <c r="D3247">
        <v>5</v>
      </c>
      <c r="E3247">
        <v>6</v>
      </c>
      <c r="F3247" s="2">
        <f t="shared" si="50"/>
        <v>43966</v>
      </c>
      <c r="G3247" s="11">
        <v>43966.208333333336</v>
      </c>
      <c r="H3247" s="9">
        <f>VLOOKUP(F3247, 'Report Output'!$A$5:$Y$370, 'Hourly Table'!D3247+2, 0)</f>
        <v>18.52</v>
      </c>
      <c r="I3247" s="10">
        <f>VLOOKUP(G3247,'PJM South (2018-2020)'!B$17528:C$26311,2,0)</f>
        <v>13.63</v>
      </c>
    </row>
    <row r="3248" spans="1:9" x14ac:dyDescent="0.25">
      <c r="A3248">
        <v>2020</v>
      </c>
      <c r="B3248">
        <v>5</v>
      </c>
      <c r="C3248">
        <v>15</v>
      </c>
      <c r="D3248">
        <v>6</v>
      </c>
      <c r="E3248">
        <v>6</v>
      </c>
      <c r="F3248" s="2">
        <f t="shared" si="50"/>
        <v>43966</v>
      </c>
      <c r="G3248" s="11">
        <v>43966.25</v>
      </c>
      <c r="H3248" s="9">
        <f>VLOOKUP(F3248, 'Report Output'!$A$5:$Y$370, 'Hourly Table'!D3248+2, 0)</f>
        <v>18.79</v>
      </c>
      <c r="I3248" s="10">
        <f>VLOOKUP(G3248,'PJM South (2018-2020)'!B$17528:C$26311,2,0)</f>
        <v>10.55</v>
      </c>
    </row>
    <row r="3249" spans="1:9" x14ac:dyDescent="0.25">
      <c r="A3249">
        <v>2020</v>
      </c>
      <c r="B3249">
        <v>5</v>
      </c>
      <c r="C3249">
        <v>15</v>
      </c>
      <c r="D3249">
        <v>7</v>
      </c>
      <c r="E3249">
        <v>6</v>
      </c>
      <c r="F3249" s="2">
        <f t="shared" si="50"/>
        <v>43966</v>
      </c>
      <c r="G3249" s="11">
        <v>43966.291666666664</v>
      </c>
      <c r="H3249" s="9">
        <f>VLOOKUP(F3249, 'Report Output'!$A$5:$Y$370, 'Hourly Table'!D3249+2, 0)</f>
        <v>19.329999999999998</v>
      </c>
      <c r="I3249" s="10">
        <f>VLOOKUP(G3249,'PJM South (2018-2020)'!B$17528:C$26311,2,0)</f>
        <v>13.69</v>
      </c>
    </row>
    <row r="3250" spans="1:9" x14ac:dyDescent="0.25">
      <c r="A3250">
        <v>2020</v>
      </c>
      <c r="B3250">
        <v>5</v>
      </c>
      <c r="C3250">
        <v>15</v>
      </c>
      <c r="D3250">
        <v>8</v>
      </c>
      <c r="E3250">
        <v>6</v>
      </c>
      <c r="F3250" s="2">
        <f t="shared" si="50"/>
        <v>43966</v>
      </c>
      <c r="G3250" s="11">
        <v>43966.333333333336</v>
      </c>
      <c r="H3250" s="9">
        <f>VLOOKUP(F3250, 'Report Output'!$A$5:$Y$370, 'Hourly Table'!D3250+2, 0)</f>
        <v>18.989999999999998</v>
      </c>
      <c r="I3250" s="10">
        <f>VLOOKUP(G3250,'PJM South (2018-2020)'!B$17528:C$26311,2,0)</f>
        <v>16.03</v>
      </c>
    </row>
    <row r="3251" spans="1:9" x14ac:dyDescent="0.25">
      <c r="A3251">
        <v>2020</v>
      </c>
      <c r="B3251">
        <v>5</v>
      </c>
      <c r="C3251">
        <v>15</v>
      </c>
      <c r="D3251">
        <v>9</v>
      </c>
      <c r="E3251">
        <v>6</v>
      </c>
      <c r="F3251" s="2">
        <f t="shared" si="50"/>
        <v>43966</v>
      </c>
      <c r="G3251" s="11">
        <v>43966.375</v>
      </c>
      <c r="H3251" s="9">
        <f>VLOOKUP(F3251, 'Report Output'!$A$5:$Y$370, 'Hourly Table'!D3251+2, 0)</f>
        <v>19.5</v>
      </c>
      <c r="I3251" s="10">
        <f>VLOOKUP(G3251,'PJM South (2018-2020)'!B$17528:C$26311,2,0)</f>
        <v>13.58</v>
      </c>
    </row>
    <row r="3252" spans="1:9" x14ac:dyDescent="0.25">
      <c r="A3252">
        <v>2020</v>
      </c>
      <c r="B3252">
        <v>5</v>
      </c>
      <c r="C3252">
        <v>15</v>
      </c>
      <c r="D3252">
        <v>10</v>
      </c>
      <c r="E3252">
        <v>6</v>
      </c>
      <c r="F3252" s="2">
        <f t="shared" si="50"/>
        <v>43966</v>
      </c>
      <c r="G3252" s="11">
        <v>43966.416666666664</v>
      </c>
      <c r="H3252" s="9">
        <f>VLOOKUP(F3252, 'Report Output'!$A$5:$Y$370, 'Hourly Table'!D3252+2, 0)</f>
        <v>19.940000000000001</v>
      </c>
      <c r="I3252" s="10">
        <f>VLOOKUP(G3252,'PJM South (2018-2020)'!B$17528:C$26311,2,0)</f>
        <v>14.88</v>
      </c>
    </row>
    <row r="3253" spans="1:9" x14ac:dyDescent="0.25">
      <c r="A3253">
        <v>2020</v>
      </c>
      <c r="B3253">
        <v>5</v>
      </c>
      <c r="C3253">
        <v>15</v>
      </c>
      <c r="D3253">
        <v>11</v>
      </c>
      <c r="E3253">
        <v>6</v>
      </c>
      <c r="F3253" s="2">
        <f t="shared" si="50"/>
        <v>43966</v>
      </c>
      <c r="G3253" s="11">
        <v>43966.458333333336</v>
      </c>
      <c r="H3253" s="9">
        <f>VLOOKUP(F3253, 'Report Output'!$A$5:$Y$370, 'Hourly Table'!D3253+2, 0)</f>
        <v>20.39</v>
      </c>
      <c r="I3253" s="10">
        <f>VLOOKUP(G3253,'PJM South (2018-2020)'!B$17528:C$26311,2,0)</f>
        <v>15.3</v>
      </c>
    </row>
    <row r="3254" spans="1:9" x14ac:dyDescent="0.25">
      <c r="A3254">
        <v>2020</v>
      </c>
      <c r="B3254">
        <v>5</v>
      </c>
      <c r="C3254">
        <v>15</v>
      </c>
      <c r="D3254">
        <v>12</v>
      </c>
      <c r="E3254">
        <v>6</v>
      </c>
      <c r="F3254" s="2">
        <f t="shared" si="50"/>
        <v>43966</v>
      </c>
      <c r="G3254" s="11">
        <v>43966.5</v>
      </c>
      <c r="H3254" s="9">
        <f>VLOOKUP(F3254, 'Report Output'!$A$5:$Y$370, 'Hourly Table'!D3254+2, 0)</f>
        <v>20.07</v>
      </c>
      <c r="I3254" s="10">
        <f>VLOOKUP(G3254,'PJM South (2018-2020)'!B$17528:C$26311,2,0)</f>
        <v>15.74</v>
      </c>
    </row>
    <row r="3255" spans="1:9" x14ac:dyDescent="0.25">
      <c r="A3255">
        <v>2020</v>
      </c>
      <c r="B3255">
        <v>5</v>
      </c>
      <c r="C3255">
        <v>15</v>
      </c>
      <c r="D3255">
        <v>13</v>
      </c>
      <c r="E3255">
        <v>6</v>
      </c>
      <c r="F3255" s="2">
        <f t="shared" si="50"/>
        <v>43966</v>
      </c>
      <c r="G3255" s="11">
        <v>43966.541666666664</v>
      </c>
      <c r="H3255" s="9">
        <f>VLOOKUP(F3255, 'Report Output'!$A$5:$Y$370, 'Hourly Table'!D3255+2, 0)</f>
        <v>19.79</v>
      </c>
      <c r="I3255" s="10">
        <f>VLOOKUP(G3255,'PJM South (2018-2020)'!B$17528:C$26311,2,0)</f>
        <v>18.09</v>
      </c>
    </row>
    <row r="3256" spans="1:9" x14ac:dyDescent="0.25">
      <c r="A3256">
        <v>2020</v>
      </c>
      <c r="B3256">
        <v>5</v>
      </c>
      <c r="C3256">
        <v>15</v>
      </c>
      <c r="D3256">
        <v>14</v>
      </c>
      <c r="E3256">
        <v>6</v>
      </c>
      <c r="F3256" s="2">
        <f t="shared" si="50"/>
        <v>43966</v>
      </c>
      <c r="G3256" s="11">
        <v>43966.583333333336</v>
      </c>
      <c r="H3256" s="9">
        <f>VLOOKUP(F3256, 'Report Output'!$A$5:$Y$370, 'Hourly Table'!D3256+2, 0)</f>
        <v>19.88</v>
      </c>
      <c r="I3256" s="10">
        <f>VLOOKUP(G3256,'PJM South (2018-2020)'!B$17528:C$26311,2,0)</f>
        <v>21.86</v>
      </c>
    </row>
    <row r="3257" spans="1:9" x14ac:dyDescent="0.25">
      <c r="A3257">
        <v>2020</v>
      </c>
      <c r="B3257">
        <v>5</v>
      </c>
      <c r="C3257">
        <v>15</v>
      </c>
      <c r="D3257">
        <v>15</v>
      </c>
      <c r="E3257">
        <v>6</v>
      </c>
      <c r="F3257" s="2">
        <f t="shared" si="50"/>
        <v>43966</v>
      </c>
      <c r="G3257" s="11">
        <v>43966.625</v>
      </c>
      <c r="H3257" s="9">
        <f>VLOOKUP(F3257, 'Report Output'!$A$5:$Y$370, 'Hourly Table'!D3257+2, 0)</f>
        <v>20.04</v>
      </c>
      <c r="I3257" s="10">
        <f>VLOOKUP(G3257,'PJM South (2018-2020)'!B$17528:C$26311,2,0)</f>
        <v>24.5</v>
      </c>
    </row>
    <row r="3258" spans="1:9" x14ac:dyDescent="0.25">
      <c r="A3258">
        <v>2020</v>
      </c>
      <c r="B3258">
        <v>5</v>
      </c>
      <c r="C3258">
        <v>15</v>
      </c>
      <c r="D3258">
        <v>16</v>
      </c>
      <c r="E3258">
        <v>6</v>
      </c>
      <c r="F3258" s="2">
        <f t="shared" si="50"/>
        <v>43966</v>
      </c>
      <c r="G3258" s="11">
        <v>43966.666666666664</v>
      </c>
      <c r="H3258" s="9">
        <f>VLOOKUP(F3258, 'Report Output'!$A$5:$Y$370, 'Hourly Table'!D3258+2, 0)</f>
        <v>19.760000000000002</v>
      </c>
      <c r="I3258" s="10">
        <f>VLOOKUP(G3258,'PJM South (2018-2020)'!B$17528:C$26311,2,0)</f>
        <v>23.79</v>
      </c>
    </row>
    <row r="3259" spans="1:9" x14ac:dyDescent="0.25">
      <c r="A3259">
        <v>2020</v>
      </c>
      <c r="B3259">
        <v>5</v>
      </c>
      <c r="C3259">
        <v>15</v>
      </c>
      <c r="D3259">
        <v>17</v>
      </c>
      <c r="E3259">
        <v>6</v>
      </c>
      <c r="F3259" s="2">
        <f t="shared" si="50"/>
        <v>43966</v>
      </c>
      <c r="G3259" s="11">
        <v>43966.708333333336</v>
      </c>
      <c r="H3259" s="9">
        <f>VLOOKUP(F3259, 'Report Output'!$A$5:$Y$370, 'Hourly Table'!D3259+2, 0)</f>
        <v>19.82</v>
      </c>
      <c r="I3259" s="10">
        <f>VLOOKUP(G3259,'PJM South (2018-2020)'!B$17528:C$26311,2,0)</f>
        <v>23.42</v>
      </c>
    </row>
    <row r="3260" spans="1:9" x14ac:dyDescent="0.25">
      <c r="A3260">
        <v>2020</v>
      </c>
      <c r="B3260">
        <v>5</v>
      </c>
      <c r="C3260">
        <v>15</v>
      </c>
      <c r="D3260">
        <v>18</v>
      </c>
      <c r="E3260">
        <v>6</v>
      </c>
      <c r="F3260" s="2">
        <f t="shared" si="50"/>
        <v>43966</v>
      </c>
      <c r="G3260" s="11">
        <v>43966.75</v>
      </c>
      <c r="H3260" s="9">
        <f>VLOOKUP(F3260, 'Report Output'!$A$5:$Y$370, 'Hourly Table'!D3260+2, 0)</f>
        <v>19.48</v>
      </c>
      <c r="I3260" s="10">
        <f>VLOOKUP(G3260,'PJM South (2018-2020)'!B$17528:C$26311,2,0)</f>
        <v>18.13</v>
      </c>
    </row>
    <row r="3261" spans="1:9" x14ac:dyDescent="0.25">
      <c r="A3261">
        <v>2020</v>
      </c>
      <c r="B3261">
        <v>5</v>
      </c>
      <c r="C3261">
        <v>15</v>
      </c>
      <c r="D3261">
        <v>19</v>
      </c>
      <c r="E3261">
        <v>6</v>
      </c>
      <c r="F3261" s="2">
        <f t="shared" si="50"/>
        <v>43966</v>
      </c>
      <c r="G3261" s="11">
        <v>43966.791666666664</v>
      </c>
      <c r="H3261" s="9">
        <f>VLOOKUP(F3261, 'Report Output'!$A$5:$Y$370, 'Hourly Table'!D3261+2, 0)</f>
        <v>18.63</v>
      </c>
      <c r="I3261" s="10">
        <f>VLOOKUP(G3261,'PJM South (2018-2020)'!B$17528:C$26311,2,0)</f>
        <v>17.850000000000001</v>
      </c>
    </row>
    <row r="3262" spans="1:9" x14ac:dyDescent="0.25">
      <c r="A3262">
        <v>2020</v>
      </c>
      <c r="B3262">
        <v>5</v>
      </c>
      <c r="C3262">
        <v>15</v>
      </c>
      <c r="D3262">
        <v>20</v>
      </c>
      <c r="E3262">
        <v>6</v>
      </c>
      <c r="F3262" s="2">
        <f t="shared" si="50"/>
        <v>43966</v>
      </c>
      <c r="G3262" s="11">
        <v>43966.833333333336</v>
      </c>
      <c r="H3262" s="9">
        <f>VLOOKUP(F3262, 'Report Output'!$A$5:$Y$370, 'Hourly Table'!D3262+2, 0)</f>
        <v>18.93</v>
      </c>
      <c r="I3262" s="10">
        <f>VLOOKUP(G3262,'PJM South (2018-2020)'!B$17528:C$26311,2,0)</f>
        <v>19.71</v>
      </c>
    </row>
    <row r="3263" spans="1:9" x14ac:dyDescent="0.25">
      <c r="A3263">
        <v>2020</v>
      </c>
      <c r="B3263">
        <v>5</v>
      </c>
      <c r="C3263">
        <v>15</v>
      </c>
      <c r="D3263">
        <v>21</v>
      </c>
      <c r="E3263">
        <v>6</v>
      </c>
      <c r="F3263" s="2">
        <f t="shared" si="50"/>
        <v>43966</v>
      </c>
      <c r="G3263" s="11">
        <v>43966.875</v>
      </c>
      <c r="H3263" s="9">
        <f>VLOOKUP(F3263, 'Report Output'!$A$5:$Y$370, 'Hourly Table'!D3263+2, 0)</f>
        <v>18.399999999999999</v>
      </c>
      <c r="I3263" s="10">
        <f>VLOOKUP(G3263,'PJM South (2018-2020)'!B$17528:C$26311,2,0)</f>
        <v>16.170000000000002</v>
      </c>
    </row>
    <row r="3264" spans="1:9" x14ac:dyDescent="0.25">
      <c r="A3264">
        <v>2020</v>
      </c>
      <c r="B3264">
        <v>5</v>
      </c>
      <c r="C3264">
        <v>15</v>
      </c>
      <c r="D3264">
        <v>22</v>
      </c>
      <c r="E3264">
        <v>6</v>
      </c>
      <c r="F3264" s="2">
        <f t="shared" si="50"/>
        <v>43966</v>
      </c>
      <c r="G3264" s="11">
        <v>43966.916666666664</v>
      </c>
      <c r="H3264" s="9">
        <f>VLOOKUP(F3264, 'Report Output'!$A$5:$Y$370, 'Hourly Table'!D3264+2, 0)</f>
        <v>16.8</v>
      </c>
      <c r="I3264" s="10">
        <f>VLOOKUP(G3264,'PJM South (2018-2020)'!B$17528:C$26311,2,0)</f>
        <v>15.63</v>
      </c>
    </row>
    <row r="3265" spans="1:9" x14ac:dyDescent="0.25">
      <c r="A3265">
        <v>2020</v>
      </c>
      <c r="B3265">
        <v>5</v>
      </c>
      <c r="C3265">
        <v>15</v>
      </c>
      <c r="D3265">
        <v>23</v>
      </c>
      <c r="E3265">
        <v>6</v>
      </c>
      <c r="F3265" s="2">
        <f t="shared" si="50"/>
        <v>43966</v>
      </c>
      <c r="G3265" s="11">
        <v>43966.958333333336</v>
      </c>
      <c r="H3265" s="9">
        <f>VLOOKUP(F3265, 'Report Output'!$A$5:$Y$370, 'Hourly Table'!D3265+2, 0)</f>
        <v>19.149999999999999</v>
      </c>
      <c r="I3265" s="10">
        <f>VLOOKUP(G3265,'PJM South (2018-2020)'!B$17528:C$26311,2,0)</f>
        <v>26.04</v>
      </c>
    </row>
    <row r="3266" spans="1:9" x14ac:dyDescent="0.25">
      <c r="A3266">
        <v>2020</v>
      </c>
      <c r="B3266">
        <v>5</v>
      </c>
      <c r="C3266">
        <v>16</v>
      </c>
      <c r="D3266">
        <v>0</v>
      </c>
      <c r="E3266">
        <v>7</v>
      </c>
      <c r="F3266" s="2">
        <f t="shared" si="50"/>
        <v>43967</v>
      </c>
      <c r="G3266" s="11">
        <v>43967</v>
      </c>
      <c r="H3266" s="9">
        <f>VLOOKUP(F3266, 'Report Output'!$A$5:$Y$370, 'Hourly Table'!D3266+2, 0)</f>
        <v>18.38</v>
      </c>
      <c r="I3266" s="10">
        <f>VLOOKUP(G3266,'PJM South (2018-2020)'!B$17528:C$26311,2,0)</f>
        <v>15.07</v>
      </c>
    </row>
    <row r="3267" spans="1:9" x14ac:dyDescent="0.25">
      <c r="A3267">
        <v>2020</v>
      </c>
      <c r="B3267">
        <v>5</v>
      </c>
      <c r="C3267">
        <v>16</v>
      </c>
      <c r="D3267">
        <v>1</v>
      </c>
      <c r="E3267">
        <v>7</v>
      </c>
      <c r="F3267" s="2">
        <f t="shared" ref="F3267:F3330" si="51">DATE(A3267, B3267, C3267)</f>
        <v>43967</v>
      </c>
      <c r="G3267" s="11">
        <v>43967.041666666664</v>
      </c>
      <c r="H3267" s="9">
        <f>VLOOKUP(F3267, 'Report Output'!$A$5:$Y$370, 'Hourly Table'!D3267+2, 0)</f>
        <v>17.97</v>
      </c>
      <c r="I3267" s="10">
        <f>VLOOKUP(G3267,'PJM South (2018-2020)'!B$17528:C$26311,2,0)</f>
        <v>13.61</v>
      </c>
    </row>
    <row r="3268" spans="1:9" x14ac:dyDescent="0.25">
      <c r="A3268">
        <v>2020</v>
      </c>
      <c r="B3268">
        <v>5</v>
      </c>
      <c r="C3268">
        <v>16</v>
      </c>
      <c r="D3268">
        <v>2</v>
      </c>
      <c r="E3268">
        <v>7</v>
      </c>
      <c r="F3268" s="2">
        <f t="shared" si="51"/>
        <v>43967</v>
      </c>
      <c r="G3268" s="11">
        <v>43967.083333333336</v>
      </c>
      <c r="H3268" s="9">
        <f>VLOOKUP(F3268, 'Report Output'!$A$5:$Y$370, 'Hourly Table'!D3268+2, 0)</f>
        <v>17.75</v>
      </c>
      <c r="I3268" s="10">
        <f>VLOOKUP(G3268,'PJM South (2018-2020)'!B$17528:C$26311,2,0)</f>
        <v>13.13</v>
      </c>
    </row>
    <row r="3269" spans="1:9" x14ac:dyDescent="0.25">
      <c r="A3269">
        <v>2020</v>
      </c>
      <c r="B3269">
        <v>5</v>
      </c>
      <c r="C3269">
        <v>16</v>
      </c>
      <c r="D3269">
        <v>3</v>
      </c>
      <c r="E3269">
        <v>7</v>
      </c>
      <c r="F3269" s="2">
        <f t="shared" si="51"/>
        <v>43967</v>
      </c>
      <c r="G3269" s="11">
        <v>43967.125</v>
      </c>
      <c r="H3269" s="9">
        <f>VLOOKUP(F3269, 'Report Output'!$A$5:$Y$370, 'Hourly Table'!D3269+2, 0)</f>
        <v>17.670000000000002</v>
      </c>
      <c r="I3269" s="10">
        <f>VLOOKUP(G3269,'PJM South (2018-2020)'!B$17528:C$26311,2,0)</f>
        <v>11.48</v>
      </c>
    </row>
    <row r="3270" spans="1:9" x14ac:dyDescent="0.25">
      <c r="A3270">
        <v>2020</v>
      </c>
      <c r="B3270">
        <v>5</v>
      </c>
      <c r="C3270">
        <v>16</v>
      </c>
      <c r="D3270">
        <v>4</v>
      </c>
      <c r="E3270">
        <v>7</v>
      </c>
      <c r="F3270" s="2">
        <f t="shared" si="51"/>
        <v>43967</v>
      </c>
      <c r="G3270" s="11">
        <v>43967.166666666664</v>
      </c>
      <c r="H3270" s="9">
        <f>VLOOKUP(F3270, 'Report Output'!$A$5:$Y$370, 'Hourly Table'!D3270+2, 0)</f>
        <v>17.3</v>
      </c>
      <c r="I3270" s="10">
        <f>VLOOKUP(G3270,'PJM South (2018-2020)'!B$17528:C$26311,2,0)</f>
        <v>12.28</v>
      </c>
    </row>
    <row r="3271" spans="1:9" x14ac:dyDescent="0.25">
      <c r="A3271">
        <v>2020</v>
      </c>
      <c r="B3271">
        <v>5</v>
      </c>
      <c r="C3271">
        <v>16</v>
      </c>
      <c r="D3271">
        <v>5</v>
      </c>
      <c r="E3271">
        <v>7</v>
      </c>
      <c r="F3271" s="2">
        <f t="shared" si="51"/>
        <v>43967</v>
      </c>
      <c r="G3271" s="11">
        <v>43967.208333333336</v>
      </c>
      <c r="H3271" s="9">
        <f>VLOOKUP(F3271, 'Report Output'!$A$5:$Y$370, 'Hourly Table'!D3271+2, 0)</f>
        <v>17.239999999999998</v>
      </c>
      <c r="I3271" s="10">
        <f>VLOOKUP(G3271,'PJM South (2018-2020)'!B$17528:C$26311,2,0)</f>
        <v>10.86</v>
      </c>
    </row>
    <row r="3272" spans="1:9" x14ac:dyDescent="0.25">
      <c r="A3272">
        <v>2020</v>
      </c>
      <c r="B3272">
        <v>5</v>
      </c>
      <c r="C3272">
        <v>16</v>
      </c>
      <c r="D3272">
        <v>6</v>
      </c>
      <c r="E3272">
        <v>7</v>
      </c>
      <c r="F3272" s="2">
        <f t="shared" si="51"/>
        <v>43967</v>
      </c>
      <c r="G3272" s="11">
        <v>43967.25</v>
      </c>
      <c r="H3272" s="9">
        <f>VLOOKUP(F3272, 'Report Output'!$A$5:$Y$370, 'Hourly Table'!D3272+2, 0)</f>
        <v>17.329999999999998</v>
      </c>
      <c r="I3272" s="10">
        <f>VLOOKUP(G3272,'PJM South (2018-2020)'!B$17528:C$26311,2,0)</f>
        <v>9.75</v>
      </c>
    </row>
    <row r="3273" spans="1:9" x14ac:dyDescent="0.25">
      <c r="A3273">
        <v>2020</v>
      </c>
      <c r="B3273">
        <v>5</v>
      </c>
      <c r="C3273">
        <v>16</v>
      </c>
      <c r="D3273">
        <v>7</v>
      </c>
      <c r="E3273">
        <v>7</v>
      </c>
      <c r="F3273" s="2">
        <f t="shared" si="51"/>
        <v>43967</v>
      </c>
      <c r="G3273" s="11">
        <v>43967.291666666664</v>
      </c>
      <c r="H3273" s="9">
        <f>VLOOKUP(F3273, 'Report Output'!$A$5:$Y$370, 'Hourly Table'!D3273+2, 0)</f>
        <v>17.77</v>
      </c>
      <c r="I3273" s="10">
        <f>VLOOKUP(G3273,'PJM South (2018-2020)'!B$17528:C$26311,2,0)</f>
        <v>11.12</v>
      </c>
    </row>
    <row r="3274" spans="1:9" x14ac:dyDescent="0.25">
      <c r="A3274">
        <v>2020</v>
      </c>
      <c r="B3274">
        <v>5</v>
      </c>
      <c r="C3274">
        <v>16</v>
      </c>
      <c r="D3274">
        <v>8</v>
      </c>
      <c r="E3274">
        <v>7</v>
      </c>
      <c r="F3274" s="2">
        <f t="shared" si="51"/>
        <v>43967</v>
      </c>
      <c r="G3274" s="11">
        <v>43967.333333333336</v>
      </c>
      <c r="H3274" s="9">
        <f>VLOOKUP(F3274, 'Report Output'!$A$5:$Y$370, 'Hourly Table'!D3274+2, 0)</f>
        <v>18.27</v>
      </c>
      <c r="I3274" s="10">
        <f>VLOOKUP(G3274,'PJM South (2018-2020)'!B$17528:C$26311,2,0)</f>
        <v>12.3</v>
      </c>
    </row>
    <row r="3275" spans="1:9" x14ac:dyDescent="0.25">
      <c r="A3275">
        <v>2020</v>
      </c>
      <c r="B3275">
        <v>5</v>
      </c>
      <c r="C3275">
        <v>16</v>
      </c>
      <c r="D3275">
        <v>9</v>
      </c>
      <c r="E3275">
        <v>7</v>
      </c>
      <c r="F3275" s="2">
        <f t="shared" si="51"/>
        <v>43967</v>
      </c>
      <c r="G3275" s="11">
        <v>43967.375</v>
      </c>
      <c r="H3275" s="9">
        <f>VLOOKUP(F3275, 'Report Output'!$A$5:$Y$370, 'Hourly Table'!D3275+2, 0)</f>
        <v>18.579999999999998</v>
      </c>
      <c r="I3275" s="10">
        <f>VLOOKUP(G3275,'PJM South (2018-2020)'!B$17528:C$26311,2,0)</f>
        <v>15.98</v>
      </c>
    </row>
    <row r="3276" spans="1:9" x14ac:dyDescent="0.25">
      <c r="A3276">
        <v>2020</v>
      </c>
      <c r="B3276">
        <v>5</v>
      </c>
      <c r="C3276">
        <v>16</v>
      </c>
      <c r="D3276">
        <v>10</v>
      </c>
      <c r="E3276">
        <v>7</v>
      </c>
      <c r="F3276" s="2">
        <f t="shared" si="51"/>
        <v>43967</v>
      </c>
      <c r="G3276" s="11">
        <v>43967.416666666664</v>
      </c>
      <c r="H3276" s="9">
        <f>VLOOKUP(F3276, 'Report Output'!$A$5:$Y$370, 'Hourly Table'!D3276+2, 0)</f>
        <v>18.91</v>
      </c>
      <c r="I3276" s="10">
        <f>VLOOKUP(G3276,'PJM South (2018-2020)'!B$17528:C$26311,2,0)</f>
        <v>16.420000000000002</v>
      </c>
    </row>
    <row r="3277" spans="1:9" x14ac:dyDescent="0.25">
      <c r="A3277">
        <v>2020</v>
      </c>
      <c r="B3277">
        <v>5</v>
      </c>
      <c r="C3277">
        <v>16</v>
      </c>
      <c r="D3277">
        <v>11</v>
      </c>
      <c r="E3277">
        <v>7</v>
      </c>
      <c r="F3277" s="2">
        <f t="shared" si="51"/>
        <v>43967</v>
      </c>
      <c r="G3277" s="11">
        <v>43967.458333333336</v>
      </c>
      <c r="H3277" s="9">
        <f>VLOOKUP(F3277, 'Report Output'!$A$5:$Y$370, 'Hourly Table'!D3277+2, 0)</f>
        <v>19.78</v>
      </c>
      <c r="I3277" s="10">
        <f>VLOOKUP(G3277,'PJM South (2018-2020)'!B$17528:C$26311,2,0)</f>
        <v>14.53</v>
      </c>
    </row>
    <row r="3278" spans="1:9" x14ac:dyDescent="0.25">
      <c r="A3278">
        <v>2020</v>
      </c>
      <c r="B3278">
        <v>5</v>
      </c>
      <c r="C3278">
        <v>16</v>
      </c>
      <c r="D3278">
        <v>12</v>
      </c>
      <c r="E3278">
        <v>7</v>
      </c>
      <c r="F3278" s="2">
        <f t="shared" si="51"/>
        <v>43967</v>
      </c>
      <c r="G3278" s="11">
        <v>43967.5</v>
      </c>
      <c r="H3278" s="9">
        <f>VLOOKUP(F3278, 'Report Output'!$A$5:$Y$370, 'Hourly Table'!D3278+2, 0)</f>
        <v>20.18</v>
      </c>
      <c r="I3278" s="10">
        <f>VLOOKUP(G3278,'PJM South (2018-2020)'!B$17528:C$26311,2,0)</f>
        <v>15.61</v>
      </c>
    </row>
    <row r="3279" spans="1:9" x14ac:dyDescent="0.25">
      <c r="A3279">
        <v>2020</v>
      </c>
      <c r="B3279">
        <v>5</v>
      </c>
      <c r="C3279">
        <v>16</v>
      </c>
      <c r="D3279">
        <v>13</v>
      </c>
      <c r="E3279">
        <v>7</v>
      </c>
      <c r="F3279" s="2">
        <f t="shared" si="51"/>
        <v>43967</v>
      </c>
      <c r="G3279" s="11">
        <v>43967.541666666664</v>
      </c>
      <c r="H3279" s="9">
        <f>VLOOKUP(F3279, 'Report Output'!$A$5:$Y$370, 'Hourly Table'!D3279+2, 0)</f>
        <v>20.7</v>
      </c>
      <c r="I3279" s="10">
        <f>VLOOKUP(G3279,'PJM South (2018-2020)'!B$17528:C$26311,2,0)</f>
        <v>17.170000000000002</v>
      </c>
    </row>
    <row r="3280" spans="1:9" x14ac:dyDescent="0.25">
      <c r="A3280">
        <v>2020</v>
      </c>
      <c r="B3280">
        <v>5</v>
      </c>
      <c r="C3280">
        <v>16</v>
      </c>
      <c r="D3280">
        <v>14</v>
      </c>
      <c r="E3280">
        <v>7</v>
      </c>
      <c r="F3280" s="2">
        <f t="shared" si="51"/>
        <v>43967</v>
      </c>
      <c r="G3280" s="11">
        <v>43967.583333333336</v>
      </c>
      <c r="H3280" s="9">
        <f>VLOOKUP(F3280, 'Report Output'!$A$5:$Y$370, 'Hourly Table'!D3280+2, 0)</f>
        <v>20.52</v>
      </c>
      <c r="I3280" s="10">
        <f>VLOOKUP(G3280,'PJM South (2018-2020)'!B$17528:C$26311,2,0)</f>
        <v>23.91</v>
      </c>
    </row>
    <row r="3281" spans="1:9" x14ac:dyDescent="0.25">
      <c r="A3281">
        <v>2020</v>
      </c>
      <c r="B3281">
        <v>5</v>
      </c>
      <c r="C3281">
        <v>16</v>
      </c>
      <c r="D3281">
        <v>15</v>
      </c>
      <c r="E3281">
        <v>7</v>
      </c>
      <c r="F3281" s="2">
        <f t="shared" si="51"/>
        <v>43967</v>
      </c>
      <c r="G3281" s="11">
        <v>43967.625</v>
      </c>
      <c r="H3281" s="9">
        <f>VLOOKUP(F3281, 'Report Output'!$A$5:$Y$370, 'Hourly Table'!D3281+2, 0)</f>
        <v>20.100000000000001</v>
      </c>
      <c r="I3281" s="10">
        <f>VLOOKUP(G3281,'PJM South (2018-2020)'!B$17528:C$26311,2,0)</f>
        <v>20.85</v>
      </c>
    </row>
    <row r="3282" spans="1:9" x14ac:dyDescent="0.25">
      <c r="A3282">
        <v>2020</v>
      </c>
      <c r="B3282">
        <v>5</v>
      </c>
      <c r="C3282">
        <v>16</v>
      </c>
      <c r="D3282">
        <v>16</v>
      </c>
      <c r="E3282">
        <v>7</v>
      </c>
      <c r="F3282" s="2">
        <f t="shared" si="51"/>
        <v>43967</v>
      </c>
      <c r="G3282" s="11">
        <v>43967.666666666664</v>
      </c>
      <c r="H3282" s="9">
        <f>VLOOKUP(F3282, 'Report Output'!$A$5:$Y$370, 'Hourly Table'!D3282+2, 0)</f>
        <v>20.05</v>
      </c>
      <c r="I3282" s="10">
        <f>VLOOKUP(G3282,'PJM South (2018-2020)'!B$17528:C$26311,2,0)</f>
        <v>14.8</v>
      </c>
    </row>
    <row r="3283" spans="1:9" x14ac:dyDescent="0.25">
      <c r="A3283">
        <v>2020</v>
      </c>
      <c r="B3283">
        <v>5</v>
      </c>
      <c r="C3283">
        <v>16</v>
      </c>
      <c r="D3283">
        <v>17</v>
      </c>
      <c r="E3283">
        <v>7</v>
      </c>
      <c r="F3283" s="2">
        <f t="shared" si="51"/>
        <v>43967</v>
      </c>
      <c r="G3283" s="11">
        <v>43967.708333333336</v>
      </c>
      <c r="H3283" s="9">
        <f>VLOOKUP(F3283, 'Report Output'!$A$5:$Y$370, 'Hourly Table'!D3283+2, 0)</f>
        <v>20.05</v>
      </c>
      <c r="I3283" s="10">
        <f>VLOOKUP(G3283,'PJM South (2018-2020)'!B$17528:C$26311,2,0)</f>
        <v>12.03</v>
      </c>
    </row>
    <row r="3284" spans="1:9" x14ac:dyDescent="0.25">
      <c r="A3284">
        <v>2020</v>
      </c>
      <c r="B3284">
        <v>5</v>
      </c>
      <c r="C3284">
        <v>16</v>
      </c>
      <c r="D3284">
        <v>18</v>
      </c>
      <c r="E3284">
        <v>7</v>
      </c>
      <c r="F3284" s="2">
        <f t="shared" si="51"/>
        <v>43967</v>
      </c>
      <c r="G3284" s="11">
        <v>43967.75</v>
      </c>
      <c r="H3284" s="9">
        <f>VLOOKUP(F3284, 'Report Output'!$A$5:$Y$370, 'Hourly Table'!D3284+2, 0)</f>
        <v>19.32</v>
      </c>
      <c r="I3284" s="10">
        <f>VLOOKUP(G3284,'PJM South (2018-2020)'!B$17528:C$26311,2,0)</f>
        <v>10.53</v>
      </c>
    </row>
    <row r="3285" spans="1:9" x14ac:dyDescent="0.25">
      <c r="A3285">
        <v>2020</v>
      </c>
      <c r="B3285">
        <v>5</v>
      </c>
      <c r="C3285">
        <v>16</v>
      </c>
      <c r="D3285">
        <v>19</v>
      </c>
      <c r="E3285">
        <v>7</v>
      </c>
      <c r="F3285" s="2">
        <f t="shared" si="51"/>
        <v>43967</v>
      </c>
      <c r="G3285" s="11">
        <v>43967.791666666664</v>
      </c>
      <c r="H3285" s="9">
        <f>VLOOKUP(F3285, 'Report Output'!$A$5:$Y$370, 'Hourly Table'!D3285+2, 0)</f>
        <v>18.809999999999999</v>
      </c>
      <c r="I3285" s="10">
        <f>VLOOKUP(G3285,'PJM South (2018-2020)'!B$17528:C$26311,2,0)</f>
        <v>14.66</v>
      </c>
    </row>
    <row r="3286" spans="1:9" x14ac:dyDescent="0.25">
      <c r="A3286">
        <v>2020</v>
      </c>
      <c r="B3286">
        <v>5</v>
      </c>
      <c r="C3286">
        <v>16</v>
      </c>
      <c r="D3286">
        <v>20</v>
      </c>
      <c r="E3286">
        <v>7</v>
      </c>
      <c r="F3286" s="2">
        <f t="shared" si="51"/>
        <v>43967</v>
      </c>
      <c r="G3286" s="11">
        <v>43967.833333333336</v>
      </c>
      <c r="H3286" s="9">
        <f>VLOOKUP(F3286, 'Report Output'!$A$5:$Y$370, 'Hourly Table'!D3286+2, 0)</f>
        <v>19.25</v>
      </c>
      <c r="I3286" s="10">
        <f>VLOOKUP(G3286,'PJM South (2018-2020)'!B$17528:C$26311,2,0)</f>
        <v>17.88</v>
      </c>
    </row>
    <row r="3287" spans="1:9" x14ac:dyDescent="0.25">
      <c r="A3287">
        <v>2020</v>
      </c>
      <c r="B3287">
        <v>5</v>
      </c>
      <c r="C3287">
        <v>16</v>
      </c>
      <c r="D3287">
        <v>21</v>
      </c>
      <c r="E3287">
        <v>7</v>
      </c>
      <c r="F3287" s="2">
        <f t="shared" si="51"/>
        <v>43967</v>
      </c>
      <c r="G3287" s="11">
        <v>43967.875</v>
      </c>
      <c r="H3287" s="9">
        <f>VLOOKUP(F3287, 'Report Output'!$A$5:$Y$370, 'Hourly Table'!D3287+2, 0)</f>
        <v>18.96</v>
      </c>
      <c r="I3287" s="10">
        <f>VLOOKUP(G3287,'PJM South (2018-2020)'!B$17528:C$26311,2,0)</f>
        <v>14.52</v>
      </c>
    </row>
    <row r="3288" spans="1:9" x14ac:dyDescent="0.25">
      <c r="A3288">
        <v>2020</v>
      </c>
      <c r="B3288">
        <v>5</v>
      </c>
      <c r="C3288">
        <v>16</v>
      </c>
      <c r="D3288">
        <v>22</v>
      </c>
      <c r="E3288">
        <v>7</v>
      </c>
      <c r="F3288" s="2">
        <f t="shared" si="51"/>
        <v>43967</v>
      </c>
      <c r="G3288" s="11">
        <v>43967.916666666664</v>
      </c>
      <c r="H3288" s="9">
        <f>VLOOKUP(F3288, 'Report Output'!$A$5:$Y$370, 'Hourly Table'!D3288+2, 0)</f>
        <v>18.53</v>
      </c>
      <c r="I3288" s="10">
        <f>VLOOKUP(G3288,'PJM South (2018-2020)'!B$17528:C$26311,2,0)</f>
        <v>13.47</v>
      </c>
    </row>
    <row r="3289" spans="1:9" x14ac:dyDescent="0.25">
      <c r="A3289">
        <v>2020</v>
      </c>
      <c r="B3289">
        <v>5</v>
      </c>
      <c r="C3289">
        <v>16</v>
      </c>
      <c r="D3289">
        <v>23</v>
      </c>
      <c r="E3289">
        <v>7</v>
      </c>
      <c r="F3289" s="2">
        <f t="shared" si="51"/>
        <v>43967</v>
      </c>
      <c r="G3289" s="11">
        <v>43967.958333333336</v>
      </c>
      <c r="H3289" s="9">
        <f>VLOOKUP(F3289, 'Report Output'!$A$5:$Y$370, 'Hourly Table'!D3289+2, 0)</f>
        <v>17.350000000000001</v>
      </c>
      <c r="I3289" s="10">
        <f>VLOOKUP(G3289,'PJM South (2018-2020)'!B$17528:C$26311,2,0)</f>
        <v>11.77</v>
      </c>
    </row>
    <row r="3290" spans="1:9" x14ac:dyDescent="0.25">
      <c r="A3290">
        <v>2020</v>
      </c>
      <c r="B3290">
        <v>5</v>
      </c>
      <c r="C3290">
        <v>17</v>
      </c>
      <c r="D3290">
        <v>0</v>
      </c>
      <c r="E3290">
        <v>1</v>
      </c>
      <c r="F3290" s="2">
        <f t="shared" si="51"/>
        <v>43968</v>
      </c>
      <c r="G3290" s="11">
        <v>43968</v>
      </c>
      <c r="H3290" s="9">
        <f>VLOOKUP(F3290, 'Report Output'!$A$5:$Y$370, 'Hourly Table'!D3290+2, 0)</f>
        <v>16.04</v>
      </c>
      <c r="I3290" s="10">
        <f>VLOOKUP(G3290,'PJM South (2018-2020)'!B$17528:C$26311,2,0)</f>
        <v>12.46</v>
      </c>
    </row>
    <row r="3291" spans="1:9" x14ac:dyDescent="0.25">
      <c r="A3291">
        <v>2020</v>
      </c>
      <c r="B3291">
        <v>5</v>
      </c>
      <c r="C3291">
        <v>17</v>
      </c>
      <c r="D3291">
        <v>1</v>
      </c>
      <c r="E3291">
        <v>1</v>
      </c>
      <c r="F3291" s="2">
        <f t="shared" si="51"/>
        <v>43968</v>
      </c>
      <c r="G3291" s="11">
        <v>43968.041666666664</v>
      </c>
      <c r="H3291" s="9">
        <f>VLOOKUP(F3291, 'Report Output'!$A$5:$Y$370, 'Hourly Table'!D3291+2, 0)</f>
        <v>16.59</v>
      </c>
      <c r="I3291" s="10">
        <f>VLOOKUP(G3291,'PJM South (2018-2020)'!B$17528:C$26311,2,0)</f>
        <v>11.81</v>
      </c>
    </row>
    <row r="3292" spans="1:9" x14ac:dyDescent="0.25">
      <c r="A3292">
        <v>2020</v>
      </c>
      <c r="B3292">
        <v>5</v>
      </c>
      <c r="C3292">
        <v>17</v>
      </c>
      <c r="D3292">
        <v>2</v>
      </c>
      <c r="E3292">
        <v>1</v>
      </c>
      <c r="F3292" s="2">
        <f t="shared" si="51"/>
        <v>43968</v>
      </c>
      <c r="G3292" s="11">
        <v>43968.083333333336</v>
      </c>
      <c r="H3292" s="9">
        <f>VLOOKUP(F3292, 'Report Output'!$A$5:$Y$370, 'Hourly Table'!D3292+2, 0)</f>
        <v>18.91</v>
      </c>
      <c r="I3292" s="10">
        <f>VLOOKUP(G3292,'PJM South (2018-2020)'!B$17528:C$26311,2,0)</f>
        <v>10.029999999999999</v>
      </c>
    </row>
    <row r="3293" spans="1:9" x14ac:dyDescent="0.25">
      <c r="A3293">
        <v>2020</v>
      </c>
      <c r="B3293">
        <v>5</v>
      </c>
      <c r="C3293">
        <v>17</v>
      </c>
      <c r="D3293">
        <v>3</v>
      </c>
      <c r="E3293">
        <v>1</v>
      </c>
      <c r="F3293" s="2">
        <f t="shared" si="51"/>
        <v>43968</v>
      </c>
      <c r="G3293" s="11">
        <v>43968.125</v>
      </c>
      <c r="H3293" s="9">
        <f>VLOOKUP(F3293, 'Report Output'!$A$5:$Y$370, 'Hourly Table'!D3293+2, 0)</f>
        <v>14.97</v>
      </c>
      <c r="I3293" s="10">
        <f>VLOOKUP(G3293,'PJM South (2018-2020)'!B$17528:C$26311,2,0)</f>
        <v>10.19</v>
      </c>
    </row>
    <row r="3294" spans="1:9" x14ac:dyDescent="0.25">
      <c r="A3294">
        <v>2020</v>
      </c>
      <c r="B3294">
        <v>5</v>
      </c>
      <c r="C3294">
        <v>17</v>
      </c>
      <c r="D3294">
        <v>4</v>
      </c>
      <c r="E3294">
        <v>1</v>
      </c>
      <c r="F3294" s="2">
        <f t="shared" si="51"/>
        <v>43968</v>
      </c>
      <c r="G3294" s="11">
        <v>43968.166666666664</v>
      </c>
      <c r="H3294" s="9">
        <f>VLOOKUP(F3294, 'Report Output'!$A$5:$Y$370, 'Hourly Table'!D3294+2, 0)</f>
        <v>17.63</v>
      </c>
      <c r="I3294" s="10">
        <f>VLOOKUP(G3294,'PJM South (2018-2020)'!B$17528:C$26311,2,0)</f>
        <v>9.48</v>
      </c>
    </row>
    <row r="3295" spans="1:9" x14ac:dyDescent="0.25">
      <c r="A3295">
        <v>2020</v>
      </c>
      <c r="B3295">
        <v>5</v>
      </c>
      <c r="C3295">
        <v>17</v>
      </c>
      <c r="D3295">
        <v>5</v>
      </c>
      <c r="E3295">
        <v>1</v>
      </c>
      <c r="F3295" s="2">
        <f t="shared" si="51"/>
        <v>43968</v>
      </c>
      <c r="G3295" s="11">
        <v>43968.208333333336</v>
      </c>
      <c r="H3295" s="9">
        <f>VLOOKUP(F3295, 'Report Output'!$A$5:$Y$370, 'Hourly Table'!D3295+2, 0)</f>
        <v>17.28</v>
      </c>
      <c r="I3295" s="10">
        <f>VLOOKUP(G3295,'PJM South (2018-2020)'!B$17528:C$26311,2,0)</f>
        <v>9.3800000000000008</v>
      </c>
    </row>
    <row r="3296" spans="1:9" x14ac:dyDescent="0.25">
      <c r="A3296">
        <v>2020</v>
      </c>
      <c r="B3296">
        <v>5</v>
      </c>
      <c r="C3296">
        <v>17</v>
      </c>
      <c r="D3296">
        <v>6</v>
      </c>
      <c r="E3296">
        <v>1</v>
      </c>
      <c r="F3296" s="2">
        <f t="shared" si="51"/>
        <v>43968</v>
      </c>
      <c r="G3296" s="11">
        <v>43968.25</v>
      </c>
      <c r="H3296" s="9">
        <f>VLOOKUP(F3296, 'Report Output'!$A$5:$Y$370, 'Hourly Table'!D3296+2, 0)</f>
        <v>17.38</v>
      </c>
      <c r="I3296" s="10">
        <f>VLOOKUP(G3296,'PJM South (2018-2020)'!B$17528:C$26311,2,0)</f>
        <v>8.33</v>
      </c>
    </row>
    <row r="3297" spans="1:9" x14ac:dyDescent="0.25">
      <c r="A3297">
        <v>2020</v>
      </c>
      <c r="B3297">
        <v>5</v>
      </c>
      <c r="C3297">
        <v>17</v>
      </c>
      <c r="D3297">
        <v>7</v>
      </c>
      <c r="E3297">
        <v>1</v>
      </c>
      <c r="F3297" s="2">
        <f t="shared" si="51"/>
        <v>43968</v>
      </c>
      <c r="G3297" s="11">
        <v>43968.291666666664</v>
      </c>
      <c r="H3297" s="9">
        <f>VLOOKUP(F3297, 'Report Output'!$A$5:$Y$370, 'Hourly Table'!D3297+2, 0)</f>
        <v>17.71</v>
      </c>
      <c r="I3297" s="10">
        <f>VLOOKUP(G3297,'PJM South (2018-2020)'!B$17528:C$26311,2,0)</f>
        <v>7.64</v>
      </c>
    </row>
    <row r="3298" spans="1:9" x14ac:dyDescent="0.25">
      <c r="A3298">
        <v>2020</v>
      </c>
      <c r="B3298">
        <v>5</v>
      </c>
      <c r="C3298">
        <v>17</v>
      </c>
      <c r="D3298">
        <v>8</v>
      </c>
      <c r="E3298">
        <v>1</v>
      </c>
      <c r="F3298" s="2">
        <f t="shared" si="51"/>
        <v>43968</v>
      </c>
      <c r="G3298" s="11">
        <v>43968.333333333336</v>
      </c>
      <c r="H3298" s="9">
        <f>VLOOKUP(F3298, 'Report Output'!$A$5:$Y$370, 'Hourly Table'!D3298+2, 0)</f>
        <v>18.329999999999998</v>
      </c>
      <c r="I3298" s="10">
        <f>VLOOKUP(G3298,'PJM South (2018-2020)'!B$17528:C$26311,2,0)</f>
        <v>8.2200000000000006</v>
      </c>
    </row>
    <row r="3299" spans="1:9" x14ac:dyDescent="0.25">
      <c r="A3299">
        <v>2020</v>
      </c>
      <c r="B3299">
        <v>5</v>
      </c>
      <c r="C3299">
        <v>17</v>
      </c>
      <c r="D3299">
        <v>9</v>
      </c>
      <c r="E3299">
        <v>1</v>
      </c>
      <c r="F3299" s="2">
        <f t="shared" si="51"/>
        <v>43968</v>
      </c>
      <c r="G3299" s="11">
        <v>43968.375</v>
      </c>
      <c r="H3299" s="9">
        <f>VLOOKUP(F3299, 'Report Output'!$A$5:$Y$370, 'Hourly Table'!D3299+2, 0)</f>
        <v>18.670000000000002</v>
      </c>
      <c r="I3299" s="10">
        <f>VLOOKUP(G3299,'PJM South (2018-2020)'!B$17528:C$26311,2,0)</f>
        <v>9.4499999999999993</v>
      </c>
    </row>
    <row r="3300" spans="1:9" x14ac:dyDescent="0.25">
      <c r="A3300">
        <v>2020</v>
      </c>
      <c r="B3300">
        <v>5</v>
      </c>
      <c r="C3300">
        <v>17</v>
      </c>
      <c r="D3300">
        <v>10</v>
      </c>
      <c r="E3300">
        <v>1</v>
      </c>
      <c r="F3300" s="2">
        <f t="shared" si="51"/>
        <v>43968</v>
      </c>
      <c r="G3300" s="11">
        <v>43968.416666666664</v>
      </c>
      <c r="H3300" s="9">
        <f>VLOOKUP(F3300, 'Report Output'!$A$5:$Y$370, 'Hourly Table'!D3300+2, 0)</f>
        <v>18.809999999999999</v>
      </c>
      <c r="I3300" s="10">
        <f>VLOOKUP(G3300,'PJM South (2018-2020)'!B$17528:C$26311,2,0)</f>
        <v>18.54</v>
      </c>
    </row>
    <row r="3301" spans="1:9" x14ac:dyDescent="0.25">
      <c r="A3301">
        <v>2020</v>
      </c>
      <c r="B3301">
        <v>5</v>
      </c>
      <c r="C3301">
        <v>17</v>
      </c>
      <c r="D3301">
        <v>11</v>
      </c>
      <c r="E3301">
        <v>1</v>
      </c>
      <c r="F3301" s="2">
        <f t="shared" si="51"/>
        <v>43968</v>
      </c>
      <c r="G3301" s="11">
        <v>43968.458333333336</v>
      </c>
      <c r="H3301" s="9">
        <f>VLOOKUP(F3301, 'Report Output'!$A$5:$Y$370, 'Hourly Table'!D3301+2, 0)</f>
        <v>19.2</v>
      </c>
      <c r="I3301" s="10">
        <f>VLOOKUP(G3301,'PJM South (2018-2020)'!B$17528:C$26311,2,0)</f>
        <v>16.829999999999998</v>
      </c>
    </row>
    <row r="3302" spans="1:9" x14ac:dyDescent="0.25">
      <c r="A3302">
        <v>2020</v>
      </c>
      <c r="B3302">
        <v>5</v>
      </c>
      <c r="C3302">
        <v>17</v>
      </c>
      <c r="D3302">
        <v>12</v>
      </c>
      <c r="E3302">
        <v>1</v>
      </c>
      <c r="F3302" s="2">
        <f t="shared" si="51"/>
        <v>43968</v>
      </c>
      <c r="G3302" s="11">
        <v>43968.5</v>
      </c>
      <c r="H3302" s="9">
        <f>VLOOKUP(F3302, 'Report Output'!$A$5:$Y$370, 'Hourly Table'!D3302+2, 0)</f>
        <v>19.87</v>
      </c>
      <c r="I3302" s="10">
        <f>VLOOKUP(G3302,'PJM South (2018-2020)'!B$17528:C$26311,2,0)</f>
        <v>13.87</v>
      </c>
    </row>
    <row r="3303" spans="1:9" x14ac:dyDescent="0.25">
      <c r="A3303">
        <v>2020</v>
      </c>
      <c r="B3303">
        <v>5</v>
      </c>
      <c r="C3303">
        <v>17</v>
      </c>
      <c r="D3303">
        <v>13</v>
      </c>
      <c r="E3303">
        <v>1</v>
      </c>
      <c r="F3303" s="2">
        <f t="shared" si="51"/>
        <v>43968</v>
      </c>
      <c r="G3303" s="11">
        <v>43968.541666666664</v>
      </c>
      <c r="H3303" s="9">
        <f>VLOOKUP(F3303, 'Report Output'!$A$5:$Y$370, 'Hourly Table'!D3303+2, 0)</f>
        <v>19.29</v>
      </c>
      <c r="I3303" s="10">
        <f>VLOOKUP(G3303,'PJM South (2018-2020)'!B$17528:C$26311,2,0)</f>
        <v>13.47</v>
      </c>
    </row>
    <row r="3304" spans="1:9" x14ac:dyDescent="0.25">
      <c r="A3304">
        <v>2020</v>
      </c>
      <c r="B3304">
        <v>5</v>
      </c>
      <c r="C3304">
        <v>17</v>
      </c>
      <c r="D3304">
        <v>14</v>
      </c>
      <c r="E3304">
        <v>1</v>
      </c>
      <c r="F3304" s="2">
        <f t="shared" si="51"/>
        <v>43968</v>
      </c>
      <c r="G3304" s="11">
        <v>43968.583333333336</v>
      </c>
      <c r="H3304" s="9">
        <f>VLOOKUP(F3304, 'Report Output'!$A$5:$Y$370, 'Hourly Table'!D3304+2, 0)</f>
        <v>19.350000000000001</v>
      </c>
      <c r="I3304" s="10">
        <f>VLOOKUP(G3304,'PJM South (2018-2020)'!B$17528:C$26311,2,0)</f>
        <v>14.48</v>
      </c>
    </row>
    <row r="3305" spans="1:9" x14ac:dyDescent="0.25">
      <c r="A3305">
        <v>2020</v>
      </c>
      <c r="B3305">
        <v>5</v>
      </c>
      <c r="C3305">
        <v>17</v>
      </c>
      <c r="D3305">
        <v>15</v>
      </c>
      <c r="E3305">
        <v>1</v>
      </c>
      <c r="F3305" s="2">
        <f t="shared" si="51"/>
        <v>43968</v>
      </c>
      <c r="G3305" s="11">
        <v>43968.625</v>
      </c>
      <c r="H3305" s="9">
        <f>VLOOKUP(F3305, 'Report Output'!$A$5:$Y$370, 'Hourly Table'!D3305+2, 0)</f>
        <v>19.559999999999999</v>
      </c>
      <c r="I3305" s="10">
        <f>VLOOKUP(G3305,'PJM South (2018-2020)'!B$17528:C$26311,2,0)</f>
        <v>14.07</v>
      </c>
    </row>
    <row r="3306" spans="1:9" x14ac:dyDescent="0.25">
      <c r="A3306">
        <v>2020</v>
      </c>
      <c r="B3306">
        <v>5</v>
      </c>
      <c r="C3306">
        <v>17</v>
      </c>
      <c r="D3306">
        <v>16</v>
      </c>
      <c r="E3306">
        <v>1</v>
      </c>
      <c r="F3306" s="2">
        <f t="shared" si="51"/>
        <v>43968</v>
      </c>
      <c r="G3306" s="11">
        <v>43968.666666666664</v>
      </c>
      <c r="H3306" s="9">
        <f>VLOOKUP(F3306, 'Report Output'!$A$5:$Y$370, 'Hourly Table'!D3306+2, 0)</f>
        <v>19.36</v>
      </c>
      <c r="I3306" s="10">
        <f>VLOOKUP(G3306,'PJM South (2018-2020)'!B$17528:C$26311,2,0)</f>
        <v>13.22</v>
      </c>
    </row>
    <row r="3307" spans="1:9" x14ac:dyDescent="0.25">
      <c r="A3307">
        <v>2020</v>
      </c>
      <c r="B3307">
        <v>5</v>
      </c>
      <c r="C3307">
        <v>17</v>
      </c>
      <c r="D3307">
        <v>17</v>
      </c>
      <c r="E3307">
        <v>1</v>
      </c>
      <c r="F3307" s="2">
        <f t="shared" si="51"/>
        <v>43968</v>
      </c>
      <c r="G3307" s="11">
        <v>43968.708333333336</v>
      </c>
      <c r="H3307" s="9">
        <f>VLOOKUP(F3307, 'Report Output'!$A$5:$Y$370, 'Hourly Table'!D3307+2, 0)</f>
        <v>19.190000000000001</v>
      </c>
      <c r="I3307" s="10">
        <f>VLOOKUP(G3307,'PJM South (2018-2020)'!B$17528:C$26311,2,0)</f>
        <v>13.69</v>
      </c>
    </row>
    <row r="3308" spans="1:9" x14ac:dyDescent="0.25">
      <c r="A3308">
        <v>2020</v>
      </c>
      <c r="B3308">
        <v>5</v>
      </c>
      <c r="C3308">
        <v>17</v>
      </c>
      <c r="D3308">
        <v>18</v>
      </c>
      <c r="E3308">
        <v>1</v>
      </c>
      <c r="F3308" s="2">
        <f t="shared" si="51"/>
        <v>43968</v>
      </c>
      <c r="G3308" s="11">
        <v>43968.75</v>
      </c>
      <c r="H3308" s="9">
        <f>VLOOKUP(F3308, 'Report Output'!$A$5:$Y$370, 'Hourly Table'!D3308+2, 0)</f>
        <v>19.38</v>
      </c>
      <c r="I3308" s="10">
        <f>VLOOKUP(G3308,'PJM South (2018-2020)'!B$17528:C$26311,2,0)</f>
        <v>14.58</v>
      </c>
    </row>
    <row r="3309" spans="1:9" x14ac:dyDescent="0.25">
      <c r="A3309">
        <v>2020</v>
      </c>
      <c r="B3309">
        <v>5</v>
      </c>
      <c r="C3309">
        <v>17</v>
      </c>
      <c r="D3309">
        <v>19</v>
      </c>
      <c r="E3309">
        <v>1</v>
      </c>
      <c r="F3309" s="2">
        <f t="shared" si="51"/>
        <v>43968</v>
      </c>
      <c r="G3309" s="11">
        <v>43968.791666666664</v>
      </c>
      <c r="H3309" s="9">
        <f>VLOOKUP(F3309, 'Report Output'!$A$5:$Y$370, 'Hourly Table'!D3309+2, 0)</f>
        <v>19</v>
      </c>
      <c r="I3309" s="10">
        <f>VLOOKUP(G3309,'PJM South (2018-2020)'!B$17528:C$26311,2,0)</f>
        <v>15.32</v>
      </c>
    </row>
    <row r="3310" spans="1:9" x14ac:dyDescent="0.25">
      <c r="A3310">
        <v>2020</v>
      </c>
      <c r="B3310">
        <v>5</v>
      </c>
      <c r="C3310">
        <v>17</v>
      </c>
      <c r="D3310">
        <v>20</v>
      </c>
      <c r="E3310">
        <v>1</v>
      </c>
      <c r="F3310" s="2">
        <f t="shared" si="51"/>
        <v>43968</v>
      </c>
      <c r="G3310" s="11">
        <v>43968.833333333336</v>
      </c>
      <c r="H3310" s="9">
        <f>VLOOKUP(F3310, 'Report Output'!$A$5:$Y$370, 'Hourly Table'!D3310+2, 0)</f>
        <v>19.309999999999999</v>
      </c>
      <c r="I3310" s="10">
        <f>VLOOKUP(G3310,'PJM South (2018-2020)'!B$17528:C$26311,2,0)</f>
        <v>14.19</v>
      </c>
    </row>
    <row r="3311" spans="1:9" x14ac:dyDescent="0.25">
      <c r="A3311">
        <v>2020</v>
      </c>
      <c r="B3311">
        <v>5</v>
      </c>
      <c r="C3311">
        <v>17</v>
      </c>
      <c r="D3311">
        <v>21</v>
      </c>
      <c r="E3311">
        <v>1</v>
      </c>
      <c r="F3311" s="2">
        <f t="shared" si="51"/>
        <v>43968</v>
      </c>
      <c r="G3311" s="11">
        <v>43968.875</v>
      </c>
      <c r="H3311" s="9">
        <f>VLOOKUP(F3311, 'Report Output'!$A$5:$Y$370, 'Hourly Table'!D3311+2, 0)</f>
        <v>19.12</v>
      </c>
      <c r="I3311" s="10">
        <f>VLOOKUP(G3311,'PJM South (2018-2020)'!B$17528:C$26311,2,0)</f>
        <v>16.190000000000001</v>
      </c>
    </row>
    <row r="3312" spans="1:9" x14ac:dyDescent="0.25">
      <c r="A3312">
        <v>2020</v>
      </c>
      <c r="B3312">
        <v>5</v>
      </c>
      <c r="C3312">
        <v>17</v>
      </c>
      <c r="D3312">
        <v>22</v>
      </c>
      <c r="E3312">
        <v>1</v>
      </c>
      <c r="F3312" s="2">
        <f t="shared" si="51"/>
        <v>43968</v>
      </c>
      <c r="G3312" s="11">
        <v>43968.916666666664</v>
      </c>
      <c r="H3312" s="9">
        <f>VLOOKUP(F3312, 'Report Output'!$A$5:$Y$370, 'Hourly Table'!D3312+2, 0)</f>
        <v>18.91</v>
      </c>
      <c r="I3312" s="10">
        <f>VLOOKUP(G3312,'PJM South (2018-2020)'!B$17528:C$26311,2,0)</f>
        <v>14.34</v>
      </c>
    </row>
    <row r="3313" spans="1:9" x14ac:dyDescent="0.25">
      <c r="A3313">
        <v>2020</v>
      </c>
      <c r="B3313">
        <v>5</v>
      </c>
      <c r="C3313">
        <v>17</v>
      </c>
      <c r="D3313">
        <v>23</v>
      </c>
      <c r="E3313">
        <v>1</v>
      </c>
      <c r="F3313" s="2">
        <f t="shared" si="51"/>
        <v>43968</v>
      </c>
      <c r="G3313" s="11">
        <v>43968.958333333336</v>
      </c>
      <c r="H3313" s="9">
        <f>VLOOKUP(F3313, 'Report Output'!$A$5:$Y$370, 'Hourly Table'!D3313+2, 0)</f>
        <v>18.54</v>
      </c>
      <c r="I3313" s="10">
        <f>VLOOKUP(G3313,'PJM South (2018-2020)'!B$17528:C$26311,2,0)</f>
        <v>12.72</v>
      </c>
    </row>
    <row r="3314" spans="1:9" x14ac:dyDescent="0.25">
      <c r="A3314">
        <v>2020</v>
      </c>
      <c r="B3314">
        <v>5</v>
      </c>
      <c r="C3314">
        <v>18</v>
      </c>
      <c r="D3314">
        <v>0</v>
      </c>
      <c r="E3314">
        <v>2</v>
      </c>
      <c r="F3314" s="2">
        <f t="shared" si="51"/>
        <v>43969</v>
      </c>
      <c r="G3314" s="11">
        <v>43969</v>
      </c>
      <c r="H3314" s="9">
        <f>VLOOKUP(F3314, 'Report Output'!$A$5:$Y$370, 'Hourly Table'!D3314+2, 0)</f>
        <v>18.8</v>
      </c>
      <c r="I3314" s="10">
        <f>VLOOKUP(G3314,'PJM South (2018-2020)'!B$17528:C$26311,2,0)</f>
        <v>10.25</v>
      </c>
    </row>
    <row r="3315" spans="1:9" x14ac:dyDescent="0.25">
      <c r="A3315">
        <v>2020</v>
      </c>
      <c r="B3315">
        <v>5</v>
      </c>
      <c r="C3315">
        <v>18</v>
      </c>
      <c r="D3315">
        <v>1</v>
      </c>
      <c r="E3315">
        <v>2</v>
      </c>
      <c r="F3315" s="2">
        <f t="shared" si="51"/>
        <v>43969</v>
      </c>
      <c r="G3315" s="11">
        <v>43969.041666666664</v>
      </c>
      <c r="H3315" s="9">
        <f>VLOOKUP(F3315, 'Report Output'!$A$5:$Y$370, 'Hourly Table'!D3315+2, 0)</f>
        <v>18.32</v>
      </c>
      <c r="I3315" s="10">
        <f>VLOOKUP(G3315,'PJM South (2018-2020)'!B$17528:C$26311,2,0)</f>
        <v>12.14</v>
      </c>
    </row>
    <row r="3316" spans="1:9" x14ac:dyDescent="0.25">
      <c r="A3316">
        <v>2020</v>
      </c>
      <c r="B3316">
        <v>5</v>
      </c>
      <c r="C3316">
        <v>18</v>
      </c>
      <c r="D3316">
        <v>2</v>
      </c>
      <c r="E3316">
        <v>2</v>
      </c>
      <c r="F3316" s="2">
        <f t="shared" si="51"/>
        <v>43969</v>
      </c>
      <c r="G3316" s="11">
        <v>43969.083333333336</v>
      </c>
      <c r="H3316" s="9">
        <f>VLOOKUP(F3316, 'Report Output'!$A$5:$Y$370, 'Hourly Table'!D3316+2, 0)</f>
        <v>18.14</v>
      </c>
      <c r="I3316" s="10">
        <f>VLOOKUP(G3316,'PJM South (2018-2020)'!B$17528:C$26311,2,0)</f>
        <v>12.05</v>
      </c>
    </row>
    <row r="3317" spans="1:9" x14ac:dyDescent="0.25">
      <c r="A3317">
        <v>2020</v>
      </c>
      <c r="B3317">
        <v>5</v>
      </c>
      <c r="C3317">
        <v>18</v>
      </c>
      <c r="D3317">
        <v>3</v>
      </c>
      <c r="E3317">
        <v>2</v>
      </c>
      <c r="F3317" s="2">
        <f t="shared" si="51"/>
        <v>43969</v>
      </c>
      <c r="G3317" s="11">
        <v>43969.125</v>
      </c>
      <c r="H3317" s="9">
        <f>VLOOKUP(F3317, 'Report Output'!$A$5:$Y$370, 'Hourly Table'!D3317+2, 0)</f>
        <v>17.899999999999999</v>
      </c>
      <c r="I3317" s="10">
        <f>VLOOKUP(G3317,'PJM South (2018-2020)'!B$17528:C$26311,2,0)</f>
        <v>10.88</v>
      </c>
    </row>
    <row r="3318" spans="1:9" x14ac:dyDescent="0.25">
      <c r="A3318">
        <v>2020</v>
      </c>
      <c r="B3318">
        <v>5</v>
      </c>
      <c r="C3318">
        <v>18</v>
      </c>
      <c r="D3318">
        <v>4</v>
      </c>
      <c r="E3318">
        <v>2</v>
      </c>
      <c r="F3318" s="2">
        <f t="shared" si="51"/>
        <v>43969</v>
      </c>
      <c r="G3318" s="11">
        <v>43969.166666666664</v>
      </c>
      <c r="H3318" s="9">
        <f>VLOOKUP(F3318, 'Report Output'!$A$5:$Y$370, 'Hourly Table'!D3318+2, 0)</f>
        <v>17.989999999999998</v>
      </c>
      <c r="I3318" s="10">
        <f>VLOOKUP(G3318,'PJM South (2018-2020)'!B$17528:C$26311,2,0)</f>
        <v>8.32</v>
      </c>
    </row>
    <row r="3319" spans="1:9" x14ac:dyDescent="0.25">
      <c r="A3319">
        <v>2020</v>
      </c>
      <c r="B3319">
        <v>5</v>
      </c>
      <c r="C3319">
        <v>18</v>
      </c>
      <c r="D3319">
        <v>5</v>
      </c>
      <c r="E3319">
        <v>2</v>
      </c>
      <c r="F3319" s="2">
        <f t="shared" si="51"/>
        <v>43969</v>
      </c>
      <c r="G3319" s="11">
        <v>43969.208333333336</v>
      </c>
      <c r="H3319" s="9">
        <f>VLOOKUP(F3319, 'Report Output'!$A$5:$Y$370, 'Hourly Table'!D3319+2, 0)</f>
        <v>18.13</v>
      </c>
      <c r="I3319" s="10">
        <f>VLOOKUP(G3319,'PJM South (2018-2020)'!B$17528:C$26311,2,0)</f>
        <v>9.34</v>
      </c>
    </row>
    <row r="3320" spans="1:9" x14ac:dyDescent="0.25">
      <c r="A3320">
        <v>2020</v>
      </c>
      <c r="B3320">
        <v>5</v>
      </c>
      <c r="C3320">
        <v>18</v>
      </c>
      <c r="D3320">
        <v>6</v>
      </c>
      <c r="E3320">
        <v>2</v>
      </c>
      <c r="F3320" s="2">
        <f t="shared" si="51"/>
        <v>43969</v>
      </c>
      <c r="G3320" s="11">
        <v>43969.25</v>
      </c>
      <c r="H3320" s="9">
        <f>VLOOKUP(F3320, 'Report Output'!$A$5:$Y$370, 'Hourly Table'!D3320+2, 0)</f>
        <v>18.32</v>
      </c>
      <c r="I3320" s="10">
        <f>VLOOKUP(G3320,'PJM South (2018-2020)'!B$17528:C$26311,2,0)</f>
        <v>9.35</v>
      </c>
    </row>
    <row r="3321" spans="1:9" x14ac:dyDescent="0.25">
      <c r="A3321">
        <v>2020</v>
      </c>
      <c r="B3321">
        <v>5</v>
      </c>
      <c r="C3321">
        <v>18</v>
      </c>
      <c r="D3321">
        <v>7</v>
      </c>
      <c r="E3321">
        <v>2</v>
      </c>
      <c r="F3321" s="2">
        <f t="shared" si="51"/>
        <v>43969</v>
      </c>
      <c r="G3321" s="11">
        <v>43969.291666666664</v>
      </c>
      <c r="H3321" s="9">
        <f>VLOOKUP(F3321, 'Report Output'!$A$5:$Y$370, 'Hourly Table'!D3321+2, 0)</f>
        <v>18.670000000000002</v>
      </c>
      <c r="I3321" s="10">
        <f>VLOOKUP(G3321,'PJM South (2018-2020)'!B$17528:C$26311,2,0)</f>
        <v>20.02</v>
      </c>
    </row>
    <row r="3322" spans="1:9" x14ac:dyDescent="0.25">
      <c r="A3322">
        <v>2020</v>
      </c>
      <c r="B3322">
        <v>5</v>
      </c>
      <c r="C3322">
        <v>18</v>
      </c>
      <c r="D3322">
        <v>8</v>
      </c>
      <c r="E3322">
        <v>2</v>
      </c>
      <c r="F3322" s="2">
        <f t="shared" si="51"/>
        <v>43969</v>
      </c>
      <c r="G3322" s="11">
        <v>43969.333333333336</v>
      </c>
      <c r="H3322" s="9">
        <f>VLOOKUP(F3322, 'Report Output'!$A$5:$Y$370, 'Hourly Table'!D3322+2, 0)</f>
        <v>19.02</v>
      </c>
      <c r="I3322" s="10">
        <f>VLOOKUP(G3322,'PJM South (2018-2020)'!B$17528:C$26311,2,0)</f>
        <v>16.73</v>
      </c>
    </row>
    <row r="3323" spans="1:9" x14ac:dyDescent="0.25">
      <c r="A3323">
        <v>2020</v>
      </c>
      <c r="B3323">
        <v>5</v>
      </c>
      <c r="C3323">
        <v>18</v>
      </c>
      <c r="D3323">
        <v>9</v>
      </c>
      <c r="E3323">
        <v>2</v>
      </c>
      <c r="F3323" s="2">
        <f t="shared" si="51"/>
        <v>43969</v>
      </c>
      <c r="G3323" s="11">
        <v>43969.375</v>
      </c>
      <c r="H3323" s="9">
        <f>VLOOKUP(F3323, 'Report Output'!$A$5:$Y$370, 'Hourly Table'!D3323+2, 0)</f>
        <v>19.5</v>
      </c>
      <c r="I3323" s="10">
        <f>VLOOKUP(G3323,'PJM South (2018-2020)'!B$17528:C$26311,2,0)</f>
        <v>15.43</v>
      </c>
    </row>
    <row r="3324" spans="1:9" x14ac:dyDescent="0.25">
      <c r="A3324">
        <v>2020</v>
      </c>
      <c r="B3324">
        <v>5</v>
      </c>
      <c r="C3324">
        <v>18</v>
      </c>
      <c r="D3324">
        <v>10</v>
      </c>
      <c r="E3324">
        <v>2</v>
      </c>
      <c r="F3324" s="2">
        <f t="shared" si="51"/>
        <v>43969</v>
      </c>
      <c r="G3324" s="11">
        <v>43969.416666666664</v>
      </c>
      <c r="H3324" s="9">
        <f>VLOOKUP(F3324, 'Report Output'!$A$5:$Y$370, 'Hourly Table'!D3324+2, 0)</f>
        <v>19.91</v>
      </c>
      <c r="I3324" s="10">
        <f>VLOOKUP(G3324,'PJM South (2018-2020)'!B$17528:C$26311,2,0)</f>
        <v>31.9</v>
      </c>
    </row>
    <row r="3325" spans="1:9" x14ac:dyDescent="0.25">
      <c r="A3325">
        <v>2020</v>
      </c>
      <c r="B3325">
        <v>5</v>
      </c>
      <c r="C3325">
        <v>18</v>
      </c>
      <c r="D3325">
        <v>11</v>
      </c>
      <c r="E3325">
        <v>2</v>
      </c>
      <c r="F3325" s="2">
        <f t="shared" si="51"/>
        <v>43969</v>
      </c>
      <c r="G3325" s="11">
        <v>43969.458333333336</v>
      </c>
      <c r="H3325" s="9">
        <f>VLOOKUP(F3325, 'Report Output'!$A$5:$Y$370, 'Hourly Table'!D3325+2, 0)</f>
        <v>20.100000000000001</v>
      </c>
      <c r="I3325" s="10">
        <f>VLOOKUP(G3325,'PJM South (2018-2020)'!B$17528:C$26311,2,0)</f>
        <v>22.36</v>
      </c>
    </row>
    <row r="3326" spans="1:9" x14ac:dyDescent="0.25">
      <c r="A3326">
        <v>2020</v>
      </c>
      <c r="B3326">
        <v>5</v>
      </c>
      <c r="C3326">
        <v>18</v>
      </c>
      <c r="D3326">
        <v>12</v>
      </c>
      <c r="E3326">
        <v>2</v>
      </c>
      <c r="F3326" s="2">
        <f t="shared" si="51"/>
        <v>43969</v>
      </c>
      <c r="G3326" s="11">
        <v>43969.5</v>
      </c>
      <c r="H3326" s="9">
        <f>VLOOKUP(F3326, 'Report Output'!$A$5:$Y$370, 'Hourly Table'!D3326+2, 0)</f>
        <v>19.68</v>
      </c>
      <c r="I3326" s="10">
        <f>VLOOKUP(G3326,'PJM South (2018-2020)'!B$17528:C$26311,2,0)</f>
        <v>27.51</v>
      </c>
    </row>
    <row r="3327" spans="1:9" x14ac:dyDescent="0.25">
      <c r="A3327">
        <v>2020</v>
      </c>
      <c r="B3327">
        <v>5</v>
      </c>
      <c r="C3327">
        <v>18</v>
      </c>
      <c r="D3327">
        <v>13</v>
      </c>
      <c r="E3327">
        <v>2</v>
      </c>
      <c r="F3327" s="2">
        <f t="shared" si="51"/>
        <v>43969</v>
      </c>
      <c r="G3327" s="11">
        <v>43969.541666666664</v>
      </c>
      <c r="H3327" s="9">
        <f>VLOOKUP(F3327, 'Report Output'!$A$5:$Y$370, 'Hourly Table'!D3327+2, 0)</f>
        <v>19.57</v>
      </c>
      <c r="I3327" s="10">
        <f>VLOOKUP(G3327,'PJM South (2018-2020)'!B$17528:C$26311,2,0)</f>
        <v>36.4</v>
      </c>
    </row>
    <row r="3328" spans="1:9" x14ac:dyDescent="0.25">
      <c r="A3328">
        <v>2020</v>
      </c>
      <c r="B3328">
        <v>5</v>
      </c>
      <c r="C3328">
        <v>18</v>
      </c>
      <c r="D3328">
        <v>14</v>
      </c>
      <c r="E3328">
        <v>2</v>
      </c>
      <c r="F3328" s="2">
        <f t="shared" si="51"/>
        <v>43969</v>
      </c>
      <c r="G3328" s="11">
        <v>43969.583333333336</v>
      </c>
      <c r="H3328" s="9">
        <f>VLOOKUP(F3328, 'Report Output'!$A$5:$Y$370, 'Hourly Table'!D3328+2, 0)</f>
        <v>19.690000000000001</v>
      </c>
      <c r="I3328" s="10">
        <f>VLOOKUP(G3328,'PJM South (2018-2020)'!B$17528:C$26311,2,0)</f>
        <v>20.440000000000001</v>
      </c>
    </row>
    <row r="3329" spans="1:9" x14ac:dyDescent="0.25">
      <c r="A3329">
        <v>2020</v>
      </c>
      <c r="B3329">
        <v>5</v>
      </c>
      <c r="C3329">
        <v>18</v>
      </c>
      <c r="D3329">
        <v>15</v>
      </c>
      <c r="E3329">
        <v>2</v>
      </c>
      <c r="F3329" s="2">
        <f t="shared" si="51"/>
        <v>43969</v>
      </c>
      <c r="G3329" s="11">
        <v>43969.625</v>
      </c>
      <c r="H3329" s="9">
        <f>VLOOKUP(F3329, 'Report Output'!$A$5:$Y$370, 'Hourly Table'!D3329+2, 0)</f>
        <v>19.309999999999999</v>
      </c>
      <c r="I3329" s="10">
        <f>VLOOKUP(G3329,'PJM South (2018-2020)'!B$17528:C$26311,2,0)</f>
        <v>22.58</v>
      </c>
    </row>
    <row r="3330" spans="1:9" x14ac:dyDescent="0.25">
      <c r="A3330">
        <v>2020</v>
      </c>
      <c r="B3330">
        <v>5</v>
      </c>
      <c r="C3330">
        <v>18</v>
      </c>
      <c r="D3330">
        <v>16</v>
      </c>
      <c r="E3330">
        <v>2</v>
      </c>
      <c r="F3330" s="2">
        <f t="shared" si="51"/>
        <v>43969</v>
      </c>
      <c r="G3330" s="11">
        <v>43969.666666666664</v>
      </c>
      <c r="H3330" s="9">
        <f>VLOOKUP(F3330, 'Report Output'!$A$5:$Y$370, 'Hourly Table'!D3330+2, 0)</f>
        <v>19.170000000000002</v>
      </c>
      <c r="I3330" s="10">
        <f>VLOOKUP(G3330,'PJM South (2018-2020)'!B$17528:C$26311,2,0)</f>
        <v>25.98</v>
      </c>
    </row>
    <row r="3331" spans="1:9" x14ac:dyDescent="0.25">
      <c r="A3331">
        <v>2020</v>
      </c>
      <c r="B3331">
        <v>5</v>
      </c>
      <c r="C3331">
        <v>18</v>
      </c>
      <c r="D3331">
        <v>17</v>
      </c>
      <c r="E3331">
        <v>2</v>
      </c>
      <c r="F3331" s="2">
        <f t="shared" ref="F3331:F3394" si="52">DATE(A3331, B3331, C3331)</f>
        <v>43969</v>
      </c>
      <c r="G3331" s="11">
        <v>43969.708333333336</v>
      </c>
      <c r="H3331" s="9">
        <f>VLOOKUP(F3331, 'Report Output'!$A$5:$Y$370, 'Hourly Table'!D3331+2, 0)</f>
        <v>19.39</v>
      </c>
      <c r="I3331" s="10">
        <f>VLOOKUP(G3331,'PJM South (2018-2020)'!B$17528:C$26311,2,0)</f>
        <v>21.8</v>
      </c>
    </row>
    <row r="3332" spans="1:9" x14ac:dyDescent="0.25">
      <c r="A3332">
        <v>2020</v>
      </c>
      <c r="B3332">
        <v>5</v>
      </c>
      <c r="C3332">
        <v>18</v>
      </c>
      <c r="D3332">
        <v>18</v>
      </c>
      <c r="E3332">
        <v>2</v>
      </c>
      <c r="F3332" s="2">
        <f t="shared" si="52"/>
        <v>43969</v>
      </c>
      <c r="G3332" s="11">
        <v>43969.75</v>
      </c>
      <c r="H3332" s="9">
        <f>VLOOKUP(F3332, 'Report Output'!$A$5:$Y$370, 'Hourly Table'!D3332+2, 0)</f>
        <v>19.420000000000002</v>
      </c>
      <c r="I3332" s="10">
        <f>VLOOKUP(G3332,'PJM South (2018-2020)'!B$17528:C$26311,2,0)</f>
        <v>17.100000000000001</v>
      </c>
    </row>
    <row r="3333" spans="1:9" x14ac:dyDescent="0.25">
      <c r="A3333">
        <v>2020</v>
      </c>
      <c r="B3333">
        <v>5</v>
      </c>
      <c r="C3333">
        <v>18</v>
      </c>
      <c r="D3333">
        <v>19</v>
      </c>
      <c r="E3333">
        <v>2</v>
      </c>
      <c r="F3333" s="2">
        <f t="shared" si="52"/>
        <v>43969</v>
      </c>
      <c r="G3333" s="11">
        <v>43969.791666666664</v>
      </c>
      <c r="H3333" s="9">
        <f>VLOOKUP(F3333, 'Report Output'!$A$5:$Y$370, 'Hourly Table'!D3333+2, 0)</f>
        <v>19.32</v>
      </c>
      <c r="I3333" s="10">
        <f>VLOOKUP(G3333,'PJM South (2018-2020)'!B$17528:C$26311,2,0)</f>
        <v>16.2</v>
      </c>
    </row>
    <row r="3334" spans="1:9" x14ac:dyDescent="0.25">
      <c r="A3334">
        <v>2020</v>
      </c>
      <c r="B3334">
        <v>5</v>
      </c>
      <c r="C3334">
        <v>18</v>
      </c>
      <c r="D3334">
        <v>20</v>
      </c>
      <c r="E3334">
        <v>2</v>
      </c>
      <c r="F3334" s="2">
        <f t="shared" si="52"/>
        <v>43969</v>
      </c>
      <c r="G3334" s="11">
        <v>43969.833333333336</v>
      </c>
      <c r="H3334" s="9">
        <f>VLOOKUP(F3334, 'Report Output'!$A$5:$Y$370, 'Hourly Table'!D3334+2, 0)</f>
        <v>19.12</v>
      </c>
      <c r="I3334" s="10">
        <f>VLOOKUP(G3334,'PJM South (2018-2020)'!B$17528:C$26311,2,0)</f>
        <v>16.239999999999998</v>
      </c>
    </row>
    <row r="3335" spans="1:9" x14ac:dyDescent="0.25">
      <c r="A3335">
        <v>2020</v>
      </c>
      <c r="B3335">
        <v>5</v>
      </c>
      <c r="C3335">
        <v>18</v>
      </c>
      <c r="D3335">
        <v>21</v>
      </c>
      <c r="E3335">
        <v>2</v>
      </c>
      <c r="F3335" s="2">
        <f t="shared" si="52"/>
        <v>43969</v>
      </c>
      <c r="G3335" s="11">
        <v>43969.875</v>
      </c>
      <c r="H3335" s="9">
        <f>VLOOKUP(F3335, 'Report Output'!$A$5:$Y$370, 'Hourly Table'!D3335+2, 0)</f>
        <v>18.8</v>
      </c>
      <c r="I3335" s="10">
        <f>VLOOKUP(G3335,'PJM South (2018-2020)'!B$17528:C$26311,2,0)</f>
        <v>22.16</v>
      </c>
    </row>
    <row r="3336" spans="1:9" x14ac:dyDescent="0.25">
      <c r="A3336">
        <v>2020</v>
      </c>
      <c r="B3336">
        <v>5</v>
      </c>
      <c r="C3336">
        <v>18</v>
      </c>
      <c r="D3336">
        <v>22</v>
      </c>
      <c r="E3336">
        <v>2</v>
      </c>
      <c r="F3336" s="2">
        <f t="shared" si="52"/>
        <v>43969</v>
      </c>
      <c r="G3336" s="11">
        <v>43969.916666666664</v>
      </c>
      <c r="H3336" s="9">
        <f>VLOOKUP(F3336, 'Report Output'!$A$5:$Y$370, 'Hourly Table'!D3336+2, 0)</f>
        <v>18.46</v>
      </c>
      <c r="I3336" s="10">
        <f>VLOOKUP(G3336,'PJM South (2018-2020)'!B$17528:C$26311,2,0)</f>
        <v>18.239999999999998</v>
      </c>
    </row>
    <row r="3337" spans="1:9" x14ac:dyDescent="0.25">
      <c r="A3337">
        <v>2020</v>
      </c>
      <c r="B3337">
        <v>5</v>
      </c>
      <c r="C3337">
        <v>18</v>
      </c>
      <c r="D3337">
        <v>23</v>
      </c>
      <c r="E3337">
        <v>2</v>
      </c>
      <c r="F3337" s="2">
        <f t="shared" si="52"/>
        <v>43969</v>
      </c>
      <c r="G3337" s="11">
        <v>43969.958333333336</v>
      </c>
      <c r="H3337" s="9">
        <f>VLOOKUP(F3337, 'Report Output'!$A$5:$Y$370, 'Hourly Table'!D3337+2, 0)</f>
        <v>18.09</v>
      </c>
      <c r="I3337" s="10">
        <f>VLOOKUP(G3337,'PJM South (2018-2020)'!B$17528:C$26311,2,0)</f>
        <v>12.28</v>
      </c>
    </row>
    <row r="3338" spans="1:9" x14ac:dyDescent="0.25">
      <c r="A3338">
        <v>2020</v>
      </c>
      <c r="B3338">
        <v>5</v>
      </c>
      <c r="C3338">
        <v>19</v>
      </c>
      <c r="D3338">
        <v>0</v>
      </c>
      <c r="E3338">
        <v>3</v>
      </c>
      <c r="F3338" s="2">
        <f t="shared" si="52"/>
        <v>43970</v>
      </c>
      <c r="G3338" s="11">
        <v>43970</v>
      </c>
      <c r="H3338" s="9">
        <f>VLOOKUP(F3338, 'Report Output'!$A$5:$Y$370, 'Hourly Table'!D3338+2, 0)</f>
        <v>17.89</v>
      </c>
      <c r="I3338" s="10">
        <f>VLOOKUP(G3338,'PJM South (2018-2020)'!B$17528:C$26311,2,0)</f>
        <v>9.5299999999999994</v>
      </c>
    </row>
    <row r="3339" spans="1:9" x14ac:dyDescent="0.25">
      <c r="A3339">
        <v>2020</v>
      </c>
      <c r="B3339">
        <v>5</v>
      </c>
      <c r="C3339">
        <v>19</v>
      </c>
      <c r="D3339">
        <v>1</v>
      </c>
      <c r="E3339">
        <v>3</v>
      </c>
      <c r="F3339" s="2">
        <f t="shared" si="52"/>
        <v>43970</v>
      </c>
      <c r="G3339" s="11">
        <v>43970.041666666664</v>
      </c>
      <c r="H3339" s="9">
        <f>VLOOKUP(F3339, 'Report Output'!$A$5:$Y$370, 'Hourly Table'!D3339+2, 0)</f>
        <v>17.68</v>
      </c>
      <c r="I3339" s="10">
        <f>VLOOKUP(G3339,'PJM South (2018-2020)'!B$17528:C$26311,2,0)</f>
        <v>12.55</v>
      </c>
    </row>
    <row r="3340" spans="1:9" x14ac:dyDescent="0.25">
      <c r="A3340">
        <v>2020</v>
      </c>
      <c r="B3340">
        <v>5</v>
      </c>
      <c r="C3340">
        <v>19</v>
      </c>
      <c r="D3340">
        <v>2</v>
      </c>
      <c r="E3340">
        <v>3</v>
      </c>
      <c r="F3340" s="2">
        <f t="shared" si="52"/>
        <v>43970</v>
      </c>
      <c r="G3340" s="11">
        <v>43970.083333333336</v>
      </c>
      <c r="H3340" s="9">
        <f>VLOOKUP(F3340, 'Report Output'!$A$5:$Y$370, 'Hourly Table'!D3340+2, 0)</f>
        <v>17.38</v>
      </c>
      <c r="I3340" s="10">
        <f>VLOOKUP(G3340,'PJM South (2018-2020)'!B$17528:C$26311,2,0)</f>
        <v>11.82</v>
      </c>
    </row>
    <row r="3341" spans="1:9" x14ac:dyDescent="0.25">
      <c r="A3341">
        <v>2020</v>
      </c>
      <c r="B3341">
        <v>5</v>
      </c>
      <c r="C3341">
        <v>19</v>
      </c>
      <c r="D3341">
        <v>3</v>
      </c>
      <c r="E3341">
        <v>3</v>
      </c>
      <c r="F3341" s="2">
        <f t="shared" si="52"/>
        <v>43970</v>
      </c>
      <c r="G3341" s="11">
        <v>43970.125</v>
      </c>
      <c r="H3341" s="9">
        <f>VLOOKUP(F3341, 'Report Output'!$A$5:$Y$370, 'Hourly Table'!D3341+2, 0)</f>
        <v>17.079999999999998</v>
      </c>
      <c r="I3341" s="10">
        <f>VLOOKUP(G3341,'PJM South (2018-2020)'!B$17528:C$26311,2,0)</f>
        <v>9.7200000000000006</v>
      </c>
    </row>
    <row r="3342" spans="1:9" x14ac:dyDescent="0.25">
      <c r="A3342">
        <v>2020</v>
      </c>
      <c r="B3342">
        <v>5</v>
      </c>
      <c r="C3342">
        <v>19</v>
      </c>
      <c r="D3342">
        <v>4</v>
      </c>
      <c r="E3342">
        <v>3</v>
      </c>
      <c r="F3342" s="2">
        <f t="shared" si="52"/>
        <v>43970</v>
      </c>
      <c r="G3342" s="11">
        <v>43970.166666666664</v>
      </c>
      <c r="H3342" s="9">
        <f>VLOOKUP(F3342, 'Report Output'!$A$5:$Y$370, 'Hourly Table'!D3342+2, 0)</f>
        <v>17.420000000000002</v>
      </c>
      <c r="I3342" s="10">
        <f>VLOOKUP(G3342,'PJM South (2018-2020)'!B$17528:C$26311,2,0)</f>
        <v>9.26</v>
      </c>
    </row>
    <row r="3343" spans="1:9" x14ac:dyDescent="0.25">
      <c r="A3343">
        <v>2020</v>
      </c>
      <c r="B3343">
        <v>5</v>
      </c>
      <c r="C3343">
        <v>19</v>
      </c>
      <c r="D3343">
        <v>5</v>
      </c>
      <c r="E3343">
        <v>3</v>
      </c>
      <c r="F3343" s="2">
        <f t="shared" si="52"/>
        <v>43970</v>
      </c>
      <c r="G3343" s="11">
        <v>43970.208333333336</v>
      </c>
      <c r="H3343" s="9">
        <f>VLOOKUP(F3343, 'Report Output'!$A$5:$Y$370, 'Hourly Table'!D3343+2, 0)</f>
        <v>17.72</v>
      </c>
      <c r="I3343" s="10">
        <f>VLOOKUP(G3343,'PJM South (2018-2020)'!B$17528:C$26311,2,0)</f>
        <v>9.8699999999999992</v>
      </c>
    </row>
    <row r="3344" spans="1:9" x14ac:dyDescent="0.25">
      <c r="A3344">
        <v>2020</v>
      </c>
      <c r="B3344">
        <v>5</v>
      </c>
      <c r="C3344">
        <v>19</v>
      </c>
      <c r="D3344">
        <v>6</v>
      </c>
      <c r="E3344">
        <v>3</v>
      </c>
      <c r="F3344" s="2">
        <f t="shared" si="52"/>
        <v>43970</v>
      </c>
      <c r="G3344" s="11">
        <v>43970.25</v>
      </c>
      <c r="H3344" s="9">
        <f>VLOOKUP(F3344, 'Report Output'!$A$5:$Y$370, 'Hourly Table'!D3344+2, 0)</f>
        <v>18.07</v>
      </c>
      <c r="I3344" s="10">
        <f>VLOOKUP(G3344,'PJM South (2018-2020)'!B$17528:C$26311,2,0)</f>
        <v>9.5299999999999994</v>
      </c>
    </row>
    <row r="3345" spans="1:9" x14ac:dyDescent="0.25">
      <c r="A3345">
        <v>2020</v>
      </c>
      <c r="B3345">
        <v>5</v>
      </c>
      <c r="C3345">
        <v>19</v>
      </c>
      <c r="D3345">
        <v>7</v>
      </c>
      <c r="E3345">
        <v>3</v>
      </c>
      <c r="F3345" s="2">
        <f t="shared" si="52"/>
        <v>43970</v>
      </c>
      <c r="G3345" s="11">
        <v>43970.291666666664</v>
      </c>
      <c r="H3345" s="9">
        <f>VLOOKUP(F3345, 'Report Output'!$A$5:$Y$370, 'Hourly Table'!D3345+2, 0)</f>
        <v>18.350000000000001</v>
      </c>
      <c r="I3345" s="10">
        <f>VLOOKUP(G3345,'PJM South (2018-2020)'!B$17528:C$26311,2,0)</f>
        <v>11.07</v>
      </c>
    </row>
    <row r="3346" spans="1:9" x14ac:dyDescent="0.25">
      <c r="A3346">
        <v>2020</v>
      </c>
      <c r="B3346">
        <v>5</v>
      </c>
      <c r="C3346">
        <v>19</v>
      </c>
      <c r="D3346">
        <v>8</v>
      </c>
      <c r="E3346">
        <v>3</v>
      </c>
      <c r="F3346" s="2">
        <f t="shared" si="52"/>
        <v>43970</v>
      </c>
      <c r="G3346" s="11">
        <v>43970.333333333336</v>
      </c>
      <c r="H3346" s="9">
        <f>VLOOKUP(F3346, 'Report Output'!$A$5:$Y$370, 'Hourly Table'!D3346+2, 0)</f>
        <v>18.62</v>
      </c>
      <c r="I3346" s="10">
        <f>VLOOKUP(G3346,'PJM South (2018-2020)'!B$17528:C$26311,2,0)</f>
        <v>12.64</v>
      </c>
    </row>
    <row r="3347" spans="1:9" x14ac:dyDescent="0.25">
      <c r="A3347">
        <v>2020</v>
      </c>
      <c r="B3347">
        <v>5</v>
      </c>
      <c r="C3347">
        <v>19</v>
      </c>
      <c r="D3347">
        <v>9</v>
      </c>
      <c r="E3347">
        <v>3</v>
      </c>
      <c r="F3347" s="2">
        <f t="shared" si="52"/>
        <v>43970</v>
      </c>
      <c r="G3347" s="11">
        <v>43970.375</v>
      </c>
      <c r="H3347" s="9">
        <f>VLOOKUP(F3347, 'Report Output'!$A$5:$Y$370, 'Hourly Table'!D3347+2, 0)</f>
        <v>18.75</v>
      </c>
      <c r="I3347" s="10">
        <f>VLOOKUP(G3347,'PJM South (2018-2020)'!B$17528:C$26311,2,0)</f>
        <v>12.9</v>
      </c>
    </row>
    <row r="3348" spans="1:9" x14ac:dyDescent="0.25">
      <c r="A3348">
        <v>2020</v>
      </c>
      <c r="B3348">
        <v>5</v>
      </c>
      <c r="C3348">
        <v>19</v>
      </c>
      <c r="D3348">
        <v>10</v>
      </c>
      <c r="E3348">
        <v>3</v>
      </c>
      <c r="F3348" s="2">
        <f t="shared" si="52"/>
        <v>43970</v>
      </c>
      <c r="G3348" s="11">
        <v>43970.416666666664</v>
      </c>
      <c r="H3348" s="9">
        <f>VLOOKUP(F3348, 'Report Output'!$A$5:$Y$370, 'Hourly Table'!D3348+2, 0)</f>
        <v>18.899999999999999</v>
      </c>
      <c r="I3348" s="10">
        <f>VLOOKUP(G3348,'PJM South (2018-2020)'!B$17528:C$26311,2,0)</f>
        <v>15.77</v>
      </c>
    </row>
    <row r="3349" spans="1:9" x14ac:dyDescent="0.25">
      <c r="A3349">
        <v>2020</v>
      </c>
      <c r="B3349">
        <v>5</v>
      </c>
      <c r="C3349">
        <v>19</v>
      </c>
      <c r="D3349">
        <v>11</v>
      </c>
      <c r="E3349">
        <v>3</v>
      </c>
      <c r="F3349" s="2">
        <f t="shared" si="52"/>
        <v>43970</v>
      </c>
      <c r="G3349" s="11">
        <v>43970.458333333336</v>
      </c>
      <c r="H3349" s="9">
        <f>VLOOKUP(F3349, 'Report Output'!$A$5:$Y$370, 'Hourly Table'!D3349+2, 0)</f>
        <v>19.02</v>
      </c>
      <c r="I3349" s="10">
        <f>VLOOKUP(G3349,'PJM South (2018-2020)'!B$17528:C$26311,2,0)</f>
        <v>14.66</v>
      </c>
    </row>
    <row r="3350" spans="1:9" x14ac:dyDescent="0.25">
      <c r="A3350">
        <v>2020</v>
      </c>
      <c r="B3350">
        <v>5</v>
      </c>
      <c r="C3350">
        <v>19</v>
      </c>
      <c r="D3350">
        <v>12</v>
      </c>
      <c r="E3350">
        <v>3</v>
      </c>
      <c r="F3350" s="2">
        <f t="shared" si="52"/>
        <v>43970</v>
      </c>
      <c r="G3350" s="11">
        <v>43970.5</v>
      </c>
      <c r="H3350" s="9">
        <f>VLOOKUP(F3350, 'Report Output'!$A$5:$Y$370, 'Hourly Table'!D3350+2, 0)</f>
        <v>19.05</v>
      </c>
      <c r="I3350" s="10">
        <f>VLOOKUP(G3350,'PJM South (2018-2020)'!B$17528:C$26311,2,0)</f>
        <v>16.420000000000002</v>
      </c>
    </row>
    <row r="3351" spans="1:9" x14ac:dyDescent="0.25">
      <c r="A3351">
        <v>2020</v>
      </c>
      <c r="B3351">
        <v>5</v>
      </c>
      <c r="C3351">
        <v>19</v>
      </c>
      <c r="D3351">
        <v>13</v>
      </c>
      <c r="E3351">
        <v>3</v>
      </c>
      <c r="F3351" s="2">
        <f t="shared" si="52"/>
        <v>43970</v>
      </c>
      <c r="G3351" s="11">
        <v>43970.541666666664</v>
      </c>
      <c r="H3351" s="9">
        <f>VLOOKUP(F3351, 'Report Output'!$A$5:$Y$370, 'Hourly Table'!D3351+2, 0)</f>
        <v>19.04</v>
      </c>
      <c r="I3351" s="10">
        <f>VLOOKUP(G3351,'PJM South (2018-2020)'!B$17528:C$26311,2,0)</f>
        <v>14.79</v>
      </c>
    </row>
    <row r="3352" spans="1:9" x14ac:dyDescent="0.25">
      <c r="A3352">
        <v>2020</v>
      </c>
      <c r="B3352">
        <v>5</v>
      </c>
      <c r="C3352">
        <v>19</v>
      </c>
      <c r="D3352">
        <v>14</v>
      </c>
      <c r="E3352">
        <v>3</v>
      </c>
      <c r="F3352" s="2">
        <f t="shared" si="52"/>
        <v>43970</v>
      </c>
      <c r="G3352" s="11">
        <v>43970.583333333336</v>
      </c>
      <c r="H3352" s="9">
        <f>VLOOKUP(F3352, 'Report Output'!$A$5:$Y$370, 'Hourly Table'!D3352+2, 0)</f>
        <v>19.010000000000002</v>
      </c>
      <c r="I3352" s="10">
        <f>VLOOKUP(G3352,'PJM South (2018-2020)'!B$17528:C$26311,2,0)</f>
        <v>18.41</v>
      </c>
    </row>
    <row r="3353" spans="1:9" x14ac:dyDescent="0.25">
      <c r="A3353">
        <v>2020</v>
      </c>
      <c r="B3353">
        <v>5</v>
      </c>
      <c r="C3353">
        <v>19</v>
      </c>
      <c r="D3353">
        <v>15</v>
      </c>
      <c r="E3353">
        <v>3</v>
      </c>
      <c r="F3353" s="2">
        <f t="shared" si="52"/>
        <v>43970</v>
      </c>
      <c r="G3353" s="11">
        <v>43970.625</v>
      </c>
      <c r="H3353" s="9">
        <f>VLOOKUP(F3353, 'Report Output'!$A$5:$Y$370, 'Hourly Table'!D3353+2, 0)</f>
        <v>19</v>
      </c>
      <c r="I3353" s="10">
        <f>VLOOKUP(G3353,'PJM South (2018-2020)'!B$17528:C$26311,2,0)</f>
        <v>16.5</v>
      </c>
    </row>
    <row r="3354" spans="1:9" x14ac:dyDescent="0.25">
      <c r="A3354">
        <v>2020</v>
      </c>
      <c r="B3354">
        <v>5</v>
      </c>
      <c r="C3354">
        <v>19</v>
      </c>
      <c r="D3354">
        <v>16</v>
      </c>
      <c r="E3354">
        <v>3</v>
      </c>
      <c r="F3354" s="2">
        <f t="shared" si="52"/>
        <v>43970</v>
      </c>
      <c r="G3354" s="11">
        <v>43970.666666666664</v>
      </c>
      <c r="H3354" s="9">
        <f>VLOOKUP(F3354, 'Report Output'!$A$5:$Y$370, 'Hourly Table'!D3354+2, 0)</f>
        <v>19.04</v>
      </c>
      <c r="I3354" s="10">
        <f>VLOOKUP(G3354,'PJM South (2018-2020)'!B$17528:C$26311,2,0)</f>
        <v>13.59</v>
      </c>
    </row>
    <row r="3355" spans="1:9" x14ac:dyDescent="0.25">
      <c r="A3355">
        <v>2020</v>
      </c>
      <c r="B3355">
        <v>5</v>
      </c>
      <c r="C3355">
        <v>19</v>
      </c>
      <c r="D3355">
        <v>17</v>
      </c>
      <c r="E3355">
        <v>3</v>
      </c>
      <c r="F3355" s="2">
        <f t="shared" si="52"/>
        <v>43970</v>
      </c>
      <c r="G3355" s="11">
        <v>43970.708333333336</v>
      </c>
      <c r="H3355" s="9">
        <f>VLOOKUP(F3355, 'Report Output'!$A$5:$Y$370, 'Hourly Table'!D3355+2, 0)</f>
        <v>19.22</v>
      </c>
      <c r="I3355" s="10">
        <f>VLOOKUP(G3355,'PJM South (2018-2020)'!B$17528:C$26311,2,0)</f>
        <v>14.85</v>
      </c>
    </row>
    <row r="3356" spans="1:9" x14ac:dyDescent="0.25">
      <c r="A3356">
        <v>2020</v>
      </c>
      <c r="B3356">
        <v>5</v>
      </c>
      <c r="C3356">
        <v>19</v>
      </c>
      <c r="D3356">
        <v>18</v>
      </c>
      <c r="E3356">
        <v>3</v>
      </c>
      <c r="F3356" s="2">
        <f t="shared" si="52"/>
        <v>43970</v>
      </c>
      <c r="G3356" s="11">
        <v>43970.75</v>
      </c>
      <c r="H3356" s="9">
        <f>VLOOKUP(F3356, 'Report Output'!$A$5:$Y$370, 'Hourly Table'!D3356+2, 0)</f>
        <v>19.059999999999999</v>
      </c>
      <c r="I3356" s="10">
        <f>VLOOKUP(G3356,'PJM South (2018-2020)'!B$17528:C$26311,2,0)</f>
        <v>13.11</v>
      </c>
    </row>
    <row r="3357" spans="1:9" x14ac:dyDescent="0.25">
      <c r="A3357">
        <v>2020</v>
      </c>
      <c r="B3357">
        <v>5</v>
      </c>
      <c r="C3357">
        <v>19</v>
      </c>
      <c r="D3357">
        <v>19</v>
      </c>
      <c r="E3357">
        <v>3</v>
      </c>
      <c r="F3357" s="2">
        <f t="shared" si="52"/>
        <v>43970</v>
      </c>
      <c r="G3357" s="11">
        <v>43970.791666666664</v>
      </c>
      <c r="H3357" s="9">
        <f>VLOOKUP(F3357, 'Report Output'!$A$5:$Y$370, 'Hourly Table'!D3357+2, 0)</f>
        <v>18.97</v>
      </c>
      <c r="I3357" s="10">
        <f>VLOOKUP(G3357,'PJM South (2018-2020)'!B$17528:C$26311,2,0)</f>
        <v>12.37</v>
      </c>
    </row>
    <row r="3358" spans="1:9" x14ac:dyDescent="0.25">
      <c r="A3358">
        <v>2020</v>
      </c>
      <c r="B3358">
        <v>5</v>
      </c>
      <c r="C3358">
        <v>19</v>
      </c>
      <c r="D3358">
        <v>20</v>
      </c>
      <c r="E3358">
        <v>3</v>
      </c>
      <c r="F3358" s="2">
        <f t="shared" si="52"/>
        <v>43970</v>
      </c>
      <c r="G3358" s="11">
        <v>43970.833333333336</v>
      </c>
      <c r="H3358" s="9">
        <f>VLOOKUP(F3358, 'Report Output'!$A$5:$Y$370, 'Hourly Table'!D3358+2, 0)</f>
        <v>18.96</v>
      </c>
      <c r="I3358" s="10">
        <f>VLOOKUP(G3358,'PJM South (2018-2020)'!B$17528:C$26311,2,0)</f>
        <v>12.6</v>
      </c>
    </row>
    <row r="3359" spans="1:9" x14ac:dyDescent="0.25">
      <c r="A3359">
        <v>2020</v>
      </c>
      <c r="B3359">
        <v>5</v>
      </c>
      <c r="C3359">
        <v>19</v>
      </c>
      <c r="D3359">
        <v>21</v>
      </c>
      <c r="E3359">
        <v>3</v>
      </c>
      <c r="F3359" s="2">
        <f t="shared" si="52"/>
        <v>43970</v>
      </c>
      <c r="G3359" s="11">
        <v>43970.875</v>
      </c>
      <c r="H3359" s="9">
        <f>VLOOKUP(F3359, 'Report Output'!$A$5:$Y$370, 'Hourly Table'!D3359+2, 0)</f>
        <v>18.690000000000001</v>
      </c>
      <c r="I3359" s="10">
        <f>VLOOKUP(G3359,'PJM South (2018-2020)'!B$17528:C$26311,2,0)</f>
        <v>13.95</v>
      </c>
    </row>
    <row r="3360" spans="1:9" x14ac:dyDescent="0.25">
      <c r="A3360">
        <v>2020</v>
      </c>
      <c r="B3360">
        <v>5</v>
      </c>
      <c r="C3360">
        <v>19</v>
      </c>
      <c r="D3360">
        <v>22</v>
      </c>
      <c r="E3360">
        <v>3</v>
      </c>
      <c r="F3360" s="2">
        <f t="shared" si="52"/>
        <v>43970</v>
      </c>
      <c r="G3360" s="11">
        <v>43970.916666666664</v>
      </c>
      <c r="H3360" s="9">
        <f>VLOOKUP(F3360, 'Report Output'!$A$5:$Y$370, 'Hourly Table'!D3360+2, 0)</f>
        <v>18.329999999999998</v>
      </c>
      <c r="I3360" s="10">
        <f>VLOOKUP(G3360,'PJM South (2018-2020)'!B$17528:C$26311,2,0)</f>
        <v>14.21</v>
      </c>
    </row>
    <row r="3361" spans="1:9" x14ac:dyDescent="0.25">
      <c r="A3361">
        <v>2020</v>
      </c>
      <c r="B3361">
        <v>5</v>
      </c>
      <c r="C3361">
        <v>19</v>
      </c>
      <c r="D3361">
        <v>23</v>
      </c>
      <c r="E3361">
        <v>3</v>
      </c>
      <c r="F3361" s="2">
        <f t="shared" si="52"/>
        <v>43970</v>
      </c>
      <c r="G3361" s="11">
        <v>43970.958333333336</v>
      </c>
      <c r="H3361" s="9">
        <f>VLOOKUP(F3361, 'Report Output'!$A$5:$Y$370, 'Hourly Table'!D3361+2, 0)</f>
        <v>18.03</v>
      </c>
      <c r="I3361" s="10">
        <f>VLOOKUP(G3361,'PJM South (2018-2020)'!B$17528:C$26311,2,0)</f>
        <v>11.22</v>
      </c>
    </row>
    <row r="3362" spans="1:9" x14ac:dyDescent="0.25">
      <c r="A3362">
        <v>2020</v>
      </c>
      <c r="B3362">
        <v>5</v>
      </c>
      <c r="C3362">
        <v>20</v>
      </c>
      <c r="D3362">
        <v>0</v>
      </c>
      <c r="E3362">
        <v>4</v>
      </c>
      <c r="F3362" s="2">
        <f t="shared" si="52"/>
        <v>43971</v>
      </c>
      <c r="G3362" s="11">
        <v>43971</v>
      </c>
      <c r="H3362" s="9">
        <f>VLOOKUP(F3362, 'Report Output'!$A$5:$Y$370, 'Hourly Table'!D3362+2, 0)</f>
        <v>17.7</v>
      </c>
      <c r="I3362" s="10">
        <f>VLOOKUP(G3362,'PJM South (2018-2020)'!B$17528:C$26311,2,0)</f>
        <v>10.87</v>
      </c>
    </row>
    <row r="3363" spans="1:9" x14ac:dyDescent="0.25">
      <c r="A3363">
        <v>2020</v>
      </c>
      <c r="B3363">
        <v>5</v>
      </c>
      <c r="C3363">
        <v>20</v>
      </c>
      <c r="D3363">
        <v>1</v>
      </c>
      <c r="E3363">
        <v>4</v>
      </c>
      <c r="F3363" s="2">
        <f t="shared" si="52"/>
        <v>43971</v>
      </c>
      <c r="G3363" s="11">
        <v>43971.041666666664</v>
      </c>
      <c r="H3363" s="9">
        <f>VLOOKUP(F3363, 'Report Output'!$A$5:$Y$370, 'Hourly Table'!D3363+2, 0)</f>
        <v>17.47</v>
      </c>
      <c r="I3363" s="10">
        <f>VLOOKUP(G3363,'PJM South (2018-2020)'!B$17528:C$26311,2,0)</f>
        <v>12.62</v>
      </c>
    </row>
    <row r="3364" spans="1:9" x14ac:dyDescent="0.25">
      <c r="A3364">
        <v>2020</v>
      </c>
      <c r="B3364">
        <v>5</v>
      </c>
      <c r="C3364">
        <v>20</v>
      </c>
      <c r="D3364">
        <v>2</v>
      </c>
      <c r="E3364">
        <v>4</v>
      </c>
      <c r="F3364" s="2">
        <f t="shared" si="52"/>
        <v>43971</v>
      </c>
      <c r="G3364" s="11">
        <v>43971.083333333336</v>
      </c>
      <c r="H3364" s="9">
        <f>VLOOKUP(F3364, 'Report Output'!$A$5:$Y$370, 'Hourly Table'!D3364+2, 0)</f>
        <v>17.28</v>
      </c>
      <c r="I3364" s="10">
        <f>VLOOKUP(G3364,'PJM South (2018-2020)'!B$17528:C$26311,2,0)</f>
        <v>13.24</v>
      </c>
    </row>
    <row r="3365" spans="1:9" x14ac:dyDescent="0.25">
      <c r="A3365">
        <v>2020</v>
      </c>
      <c r="B3365">
        <v>5</v>
      </c>
      <c r="C3365">
        <v>20</v>
      </c>
      <c r="D3365">
        <v>3</v>
      </c>
      <c r="E3365">
        <v>4</v>
      </c>
      <c r="F3365" s="2">
        <f t="shared" si="52"/>
        <v>43971</v>
      </c>
      <c r="G3365" s="11">
        <v>43971.125</v>
      </c>
      <c r="H3365" s="9">
        <f>VLOOKUP(F3365, 'Report Output'!$A$5:$Y$370, 'Hourly Table'!D3365+2, 0)</f>
        <v>17.190000000000001</v>
      </c>
      <c r="I3365" s="10">
        <f>VLOOKUP(G3365,'PJM South (2018-2020)'!B$17528:C$26311,2,0)</f>
        <v>12.45</v>
      </c>
    </row>
    <row r="3366" spans="1:9" x14ac:dyDescent="0.25">
      <c r="A3366">
        <v>2020</v>
      </c>
      <c r="B3366">
        <v>5</v>
      </c>
      <c r="C3366">
        <v>20</v>
      </c>
      <c r="D3366">
        <v>4</v>
      </c>
      <c r="E3366">
        <v>4</v>
      </c>
      <c r="F3366" s="2">
        <f t="shared" si="52"/>
        <v>43971</v>
      </c>
      <c r="G3366" s="11">
        <v>43971.166666666664</v>
      </c>
      <c r="H3366" s="9">
        <f>VLOOKUP(F3366, 'Report Output'!$A$5:$Y$370, 'Hourly Table'!D3366+2, 0)</f>
        <v>17.489999999999998</v>
      </c>
      <c r="I3366" s="10">
        <f>VLOOKUP(G3366,'PJM South (2018-2020)'!B$17528:C$26311,2,0)</f>
        <v>12.45</v>
      </c>
    </row>
    <row r="3367" spans="1:9" x14ac:dyDescent="0.25">
      <c r="A3367">
        <v>2020</v>
      </c>
      <c r="B3367">
        <v>5</v>
      </c>
      <c r="C3367">
        <v>20</v>
      </c>
      <c r="D3367">
        <v>5</v>
      </c>
      <c r="E3367">
        <v>4</v>
      </c>
      <c r="F3367" s="2">
        <f t="shared" si="52"/>
        <v>43971</v>
      </c>
      <c r="G3367" s="11">
        <v>43971.208333333336</v>
      </c>
      <c r="H3367" s="9">
        <f>VLOOKUP(F3367, 'Report Output'!$A$5:$Y$370, 'Hourly Table'!D3367+2, 0)</f>
        <v>17.95</v>
      </c>
      <c r="I3367" s="10">
        <f>VLOOKUP(G3367,'PJM South (2018-2020)'!B$17528:C$26311,2,0)</f>
        <v>11.95</v>
      </c>
    </row>
    <row r="3368" spans="1:9" x14ac:dyDescent="0.25">
      <c r="A3368">
        <v>2020</v>
      </c>
      <c r="B3368">
        <v>5</v>
      </c>
      <c r="C3368">
        <v>20</v>
      </c>
      <c r="D3368">
        <v>6</v>
      </c>
      <c r="E3368">
        <v>4</v>
      </c>
      <c r="F3368" s="2">
        <f t="shared" si="52"/>
        <v>43971</v>
      </c>
      <c r="G3368" s="11">
        <v>43971.25</v>
      </c>
      <c r="H3368" s="9">
        <f>VLOOKUP(F3368, 'Report Output'!$A$5:$Y$370, 'Hourly Table'!D3368+2, 0)</f>
        <v>17.97</v>
      </c>
      <c r="I3368" s="10">
        <f>VLOOKUP(G3368,'PJM South (2018-2020)'!B$17528:C$26311,2,0)</f>
        <v>13.38</v>
      </c>
    </row>
    <row r="3369" spans="1:9" x14ac:dyDescent="0.25">
      <c r="A3369">
        <v>2020</v>
      </c>
      <c r="B3369">
        <v>5</v>
      </c>
      <c r="C3369">
        <v>20</v>
      </c>
      <c r="D3369">
        <v>7</v>
      </c>
      <c r="E3369">
        <v>4</v>
      </c>
      <c r="F3369" s="2">
        <f t="shared" si="52"/>
        <v>43971</v>
      </c>
      <c r="G3369" s="11">
        <v>43971.291666666664</v>
      </c>
      <c r="H3369" s="9">
        <f>VLOOKUP(F3369, 'Report Output'!$A$5:$Y$370, 'Hourly Table'!D3369+2, 0)</f>
        <v>17.920000000000002</v>
      </c>
      <c r="I3369" s="10">
        <f>VLOOKUP(G3369,'PJM South (2018-2020)'!B$17528:C$26311,2,0)</f>
        <v>15.59</v>
      </c>
    </row>
    <row r="3370" spans="1:9" x14ac:dyDescent="0.25">
      <c r="A3370">
        <v>2020</v>
      </c>
      <c r="B3370">
        <v>5</v>
      </c>
      <c r="C3370">
        <v>20</v>
      </c>
      <c r="D3370">
        <v>8</v>
      </c>
      <c r="E3370">
        <v>4</v>
      </c>
      <c r="F3370" s="2">
        <f t="shared" si="52"/>
        <v>43971</v>
      </c>
      <c r="G3370" s="11">
        <v>43971.333333333336</v>
      </c>
      <c r="H3370" s="9">
        <f>VLOOKUP(F3370, 'Report Output'!$A$5:$Y$370, 'Hourly Table'!D3370+2, 0)</f>
        <v>18.22</v>
      </c>
      <c r="I3370" s="10">
        <f>VLOOKUP(G3370,'PJM South (2018-2020)'!B$17528:C$26311,2,0)</f>
        <v>41.19</v>
      </c>
    </row>
    <row r="3371" spans="1:9" x14ac:dyDescent="0.25">
      <c r="A3371">
        <v>2020</v>
      </c>
      <c r="B3371">
        <v>5</v>
      </c>
      <c r="C3371">
        <v>20</v>
      </c>
      <c r="D3371">
        <v>9</v>
      </c>
      <c r="E3371">
        <v>4</v>
      </c>
      <c r="F3371" s="2">
        <f t="shared" si="52"/>
        <v>43971</v>
      </c>
      <c r="G3371" s="11">
        <v>43971.375</v>
      </c>
      <c r="H3371" s="9">
        <f>VLOOKUP(F3371, 'Report Output'!$A$5:$Y$370, 'Hourly Table'!D3371+2, 0)</f>
        <v>18.260000000000002</v>
      </c>
      <c r="I3371" s="10">
        <f>VLOOKUP(G3371,'PJM South (2018-2020)'!B$17528:C$26311,2,0)</f>
        <v>14.7</v>
      </c>
    </row>
    <row r="3372" spans="1:9" x14ac:dyDescent="0.25">
      <c r="A3372">
        <v>2020</v>
      </c>
      <c r="B3372">
        <v>5</v>
      </c>
      <c r="C3372">
        <v>20</v>
      </c>
      <c r="D3372">
        <v>10</v>
      </c>
      <c r="E3372">
        <v>4</v>
      </c>
      <c r="F3372" s="2">
        <f t="shared" si="52"/>
        <v>43971</v>
      </c>
      <c r="G3372" s="11">
        <v>43971.416666666664</v>
      </c>
      <c r="H3372" s="9">
        <f>VLOOKUP(F3372, 'Report Output'!$A$5:$Y$370, 'Hourly Table'!D3372+2, 0)</f>
        <v>18.55</v>
      </c>
      <c r="I3372" s="10">
        <f>VLOOKUP(G3372,'PJM South (2018-2020)'!B$17528:C$26311,2,0)</f>
        <v>14.23</v>
      </c>
    </row>
    <row r="3373" spans="1:9" x14ac:dyDescent="0.25">
      <c r="A3373">
        <v>2020</v>
      </c>
      <c r="B3373">
        <v>5</v>
      </c>
      <c r="C3373">
        <v>20</v>
      </c>
      <c r="D3373">
        <v>11</v>
      </c>
      <c r="E3373">
        <v>4</v>
      </c>
      <c r="F3373" s="2">
        <f t="shared" si="52"/>
        <v>43971</v>
      </c>
      <c r="G3373" s="11">
        <v>43971.458333333336</v>
      </c>
      <c r="H3373" s="9">
        <f>VLOOKUP(F3373, 'Report Output'!$A$5:$Y$370, 'Hourly Table'!D3373+2, 0)</f>
        <v>18.64</v>
      </c>
      <c r="I3373" s="10">
        <f>VLOOKUP(G3373,'PJM South (2018-2020)'!B$17528:C$26311,2,0)</f>
        <v>20.63</v>
      </c>
    </row>
    <row r="3374" spans="1:9" x14ac:dyDescent="0.25">
      <c r="A3374">
        <v>2020</v>
      </c>
      <c r="B3374">
        <v>5</v>
      </c>
      <c r="C3374">
        <v>20</v>
      </c>
      <c r="D3374">
        <v>12</v>
      </c>
      <c r="E3374">
        <v>4</v>
      </c>
      <c r="F3374" s="2">
        <f t="shared" si="52"/>
        <v>43971</v>
      </c>
      <c r="G3374" s="11">
        <v>43971.5</v>
      </c>
      <c r="H3374" s="9">
        <f>VLOOKUP(F3374, 'Report Output'!$A$5:$Y$370, 'Hourly Table'!D3374+2, 0)</f>
        <v>18.68</v>
      </c>
      <c r="I3374" s="10">
        <f>VLOOKUP(G3374,'PJM South (2018-2020)'!B$17528:C$26311,2,0)</f>
        <v>15.34</v>
      </c>
    </row>
    <row r="3375" spans="1:9" x14ac:dyDescent="0.25">
      <c r="A3375">
        <v>2020</v>
      </c>
      <c r="B3375">
        <v>5</v>
      </c>
      <c r="C3375">
        <v>20</v>
      </c>
      <c r="D3375">
        <v>13</v>
      </c>
      <c r="E3375">
        <v>4</v>
      </c>
      <c r="F3375" s="2">
        <f t="shared" si="52"/>
        <v>43971</v>
      </c>
      <c r="G3375" s="11">
        <v>43971.541666666664</v>
      </c>
      <c r="H3375" s="9">
        <f>VLOOKUP(F3375, 'Report Output'!$A$5:$Y$370, 'Hourly Table'!D3375+2, 0)</f>
        <v>18.84</v>
      </c>
      <c r="I3375" s="10">
        <f>VLOOKUP(G3375,'PJM South (2018-2020)'!B$17528:C$26311,2,0)</f>
        <v>13.93</v>
      </c>
    </row>
    <row r="3376" spans="1:9" x14ac:dyDescent="0.25">
      <c r="A3376">
        <v>2020</v>
      </c>
      <c r="B3376">
        <v>5</v>
      </c>
      <c r="C3376">
        <v>20</v>
      </c>
      <c r="D3376">
        <v>14</v>
      </c>
      <c r="E3376">
        <v>4</v>
      </c>
      <c r="F3376" s="2">
        <f t="shared" si="52"/>
        <v>43971</v>
      </c>
      <c r="G3376" s="11">
        <v>43971.583333333336</v>
      </c>
      <c r="H3376" s="9">
        <f>VLOOKUP(F3376, 'Report Output'!$A$5:$Y$370, 'Hourly Table'!D3376+2, 0)</f>
        <v>18.940000000000001</v>
      </c>
      <c r="I3376" s="10">
        <f>VLOOKUP(G3376,'PJM South (2018-2020)'!B$17528:C$26311,2,0)</f>
        <v>18.78</v>
      </c>
    </row>
    <row r="3377" spans="1:9" x14ac:dyDescent="0.25">
      <c r="A3377">
        <v>2020</v>
      </c>
      <c r="B3377">
        <v>5</v>
      </c>
      <c r="C3377">
        <v>20</v>
      </c>
      <c r="D3377">
        <v>15</v>
      </c>
      <c r="E3377">
        <v>4</v>
      </c>
      <c r="F3377" s="2">
        <f t="shared" si="52"/>
        <v>43971</v>
      </c>
      <c r="G3377" s="11">
        <v>43971.625</v>
      </c>
      <c r="H3377" s="9">
        <f>VLOOKUP(F3377, 'Report Output'!$A$5:$Y$370, 'Hourly Table'!D3377+2, 0)</f>
        <v>18.86</v>
      </c>
      <c r="I3377" s="10">
        <f>VLOOKUP(G3377,'PJM South (2018-2020)'!B$17528:C$26311,2,0)</f>
        <v>14.26</v>
      </c>
    </row>
    <row r="3378" spans="1:9" x14ac:dyDescent="0.25">
      <c r="A3378">
        <v>2020</v>
      </c>
      <c r="B3378">
        <v>5</v>
      </c>
      <c r="C3378">
        <v>20</v>
      </c>
      <c r="D3378">
        <v>16</v>
      </c>
      <c r="E3378">
        <v>4</v>
      </c>
      <c r="F3378" s="2">
        <f t="shared" si="52"/>
        <v>43971</v>
      </c>
      <c r="G3378" s="11">
        <v>43971.666666666664</v>
      </c>
      <c r="H3378" s="9">
        <f>VLOOKUP(F3378, 'Report Output'!$A$5:$Y$370, 'Hourly Table'!D3378+2, 0)</f>
        <v>18.82</v>
      </c>
      <c r="I3378" s="10">
        <f>VLOOKUP(G3378,'PJM South (2018-2020)'!B$17528:C$26311,2,0)</f>
        <v>15.67</v>
      </c>
    </row>
    <row r="3379" spans="1:9" x14ac:dyDescent="0.25">
      <c r="A3379">
        <v>2020</v>
      </c>
      <c r="B3379">
        <v>5</v>
      </c>
      <c r="C3379">
        <v>20</v>
      </c>
      <c r="D3379">
        <v>17</v>
      </c>
      <c r="E3379">
        <v>4</v>
      </c>
      <c r="F3379" s="2">
        <f t="shared" si="52"/>
        <v>43971</v>
      </c>
      <c r="G3379" s="11">
        <v>43971.708333333336</v>
      </c>
      <c r="H3379" s="9">
        <f>VLOOKUP(F3379, 'Report Output'!$A$5:$Y$370, 'Hourly Table'!D3379+2, 0)</f>
        <v>18.79</v>
      </c>
      <c r="I3379" s="10">
        <f>VLOOKUP(G3379,'PJM South (2018-2020)'!B$17528:C$26311,2,0)</f>
        <v>16.25</v>
      </c>
    </row>
    <row r="3380" spans="1:9" x14ac:dyDescent="0.25">
      <c r="A3380">
        <v>2020</v>
      </c>
      <c r="B3380">
        <v>5</v>
      </c>
      <c r="C3380">
        <v>20</v>
      </c>
      <c r="D3380">
        <v>18</v>
      </c>
      <c r="E3380">
        <v>4</v>
      </c>
      <c r="F3380" s="2">
        <f t="shared" si="52"/>
        <v>43971</v>
      </c>
      <c r="G3380" s="11">
        <v>43971.75</v>
      </c>
      <c r="H3380" s="9">
        <f>VLOOKUP(F3380, 'Report Output'!$A$5:$Y$370, 'Hourly Table'!D3380+2, 0)</f>
        <v>18.72</v>
      </c>
      <c r="I3380" s="10">
        <f>VLOOKUP(G3380,'PJM South (2018-2020)'!B$17528:C$26311,2,0)</f>
        <v>15.79</v>
      </c>
    </row>
    <row r="3381" spans="1:9" x14ac:dyDescent="0.25">
      <c r="A3381">
        <v>2020</v>
      </c>
      <c r="B3381">
        <v>5</v>
      </c>
      <c r="C3381">
        <v>20</v>
      </c>
      <c r="D3381">
        <v>19</v>
      </c>
      <c r="E3381">
        <v>4</v>
      </c>
      <c r="F3381" s="2">
        <f t="shared" si="52"/>
        <v>43971</v>
      </c>
      <c r="G3381" s="11">
        <v>43971.791666666664</v>
      </c>
      <c r="H3381" s="9">
        <f>VLOOKUP(F3381, 'Report Output'!$A$5:$Y$370, 'Hourly Table'!D3381+2, 0)</f>
        <v>18.7</v>
      </c>
      <c r="I3381" s="10">
        <f>VLOOKUP(G3381,'PJM South (2018-2020)'!B$17528:C$26311,2,0)</f>
        <v>13.82</v>
      </c>
    </row>
    <row r="3382" spans="1:9" x14ac:dyDescent="0.25">
      <c r="A3382">
        <v>2020</v>
      </c>
      <c r="B3382">
        <v>5</v>
      </c>
      <c r="C3382">
        <v>20</v>
      </c>
      <c r="D3382">
        <v>20</v>
      </c>
      <c r="E3382">
        <v>4</v>
      </c>
      <c r="F3382" s="2">
        <f t="shared" si="52"/>
        <v>43971</v>
      </c>
      <c r="G3382" s="11">
        <v>43971.833333333336</v>
      </c>
      <c r="H3382" s="9">
        <f>VLOOKUP(F3382, 'Report Output'!$A$5:$Y$370, 'Hourly Table'!D3382+2, 0)</f>
        <v>18.739999999999998</v>
      </c>
      <c r="I3382" s="10">
        <f>VLOOKUP(G3382,'PJM South (2018-2020)'!B$17528:C$26311,2,0)</f>
        <v>14.92</v>
      </c>
    </row>
    <row r="3383" spans="1:9" x14ac:dyDescent="0.25">
      <c r="A3383">
        <v>2020</v>
      </c>
      <c r="B3383">
        <v>5</v>
      </c>
      <c r="C3383">
        <v>20</v>
      </c>
      <c r="D3383">
        <v>21</v>
      </c>
      <c r="E3383">
        <v>4</v>
      </c>
      <c r="F3383" s="2">
        <f t="shared" si="52"/>
        <v>43971</v>
      </c>
      <c r="G3383" s="11">
        <v>43971.875</v>
      </c>
      <c r="H3383" s="9">
        <f>VLOOKUP(F3383, 'Report Output'!$A$5:$Y$370, 'Hourly Table'!D3383+2, 0)</f>
        <v>18.54</v>
      </c>
      <c r="I3383" s="10">
        <f>VLOOKUP(G3383,'PJM South (2018-2020)'!B$17528:C$26311,2,0)</f>
        <v>15.74</v>
      </c>
    </row>
    <row r="3384" spans="1:9" x14ac:dyDescent="0.25">
      <c r="A3384">
        <v>2020</v>
      </c>
      <c r="B3384">
        <v>5</v>
      </c>
      <c r="C3384">
        <v>20</v>
      </c>
      <c r="D3384">
        <v>22</v>
      </c>
      <c r="E3384">
        <v>4</v>
      </c>
      <c r="F3384" s="2">
        <f t="shared" si="52"/>
        <v>43971</v>
      </c>
      <c r="G3384" s="11">
        <v>43971.916666666664</v>
      </c>
      <c r="H3384" s="9">
        <f>VLOOKUP(F3384, 'Report Output'!$A$5:$Y$370, 'Hourly Table'!D3384+2, 0)</f>
        <v>18.190000000000001</v>
      </c>
      <c r="I3384" s="10">
        <f>VLOOKUP(G3384,'PJM South (2018-2020)'!B$17528:C$26311,2,0)</f>
        <v>15.38</v>
      </c>
    </row>
    <row r="3385" spans="1:9" x14ac:dyDescent="0.25">
      <c r="A3385">
        <v>2020</v>
      </c>
      <c r="B3385">
        <v>5</v>
      </c>
      <c r="C3385">
        <v>20</v>
      </c>
      <c r="D3385">
        <v>23</v>
      </c>
      <c r="E3385">
        <v>4</v>
      </c>
      <c r="F3385" s="2">
        <f t="shared" si="52"/>
        <v>43971</v>
      </c>
      <c r="G3385" s="11">
        <v>43971.958333333336</v>
      </c>
      <c r="H3385" s="9">
        <f>VLOOKUP(F3385, 'Report Output'!$A$5:$Y$370, 'Hourly Table'!D3385+2, 0)</f>
        <v>17.850000000000001</v>
      </c>
      <c r="I3385" s="10">
        <f>VLOOKUP(G3385,'PJM South (2018-2020)'!B$17528:C$26311,2,0)</f>
        <v>13.14</v>
      </c>
    </row>
    <row r="3386" spans="1:9" x14ac:dyDescent="0.25">
      <c r="A3386">
        <v>2020</v>
      </c>
      <c r="B3386">
        <v>5</v>
      </c>
      <c r="C3386">
        <v>21</v>
      </c>
      <c r="D3386">
        <v>0</v>
      </c>
      <c r="E3386">
        <v>5</v>
      </c>
      <c r="F3386" s="2">
        <f t="shared" si="52"/>
        <v>43972</v>
      </c>
      <c r="G3386" s="11">
        <v>43972</v>
      </c>
      <c r="H3386" s="9">
        <f>VLOOKUP(F3386, 'Report Output'!$A$5:$Y$370, 'Hourly Table'!D3386+2, 0)</f>
        <v>17.510000000000002</v>
      </c>
      <c r="I3386" s="10">
        <f>VLOOKUP(G3386,'PJM South (2018-2020)'!B$17528:C$26311,2,0)</f>
        <v>12.31</v>
      </c>
    </row>
    <row r="3387" spans="1:9" x14ac:dyDescent="0.25">
      <c r="A3387">
        <v>2020</v>
      </c>
      <c r="B3387">
        <v>5</v>
      </c>
      <c r="C3387">
        <v>21</v>
      </c>
      <c r="D3387">
        <v>1</v>
      </c>
      <c r="E3387">
        <v>5</v>
      </c>
      <c r="F3387" s="2">
        <f t="shared" si="52"/>
        <v>43972</v>
      </c>
      <c r="G3387" s="11">
        <v>43972.041666666664</v>
      </c>
      <c r="H3387" s="9">
        <f>VLOOKUP(F3387, 'Report Output'!$A$5:$Y$370, 'Hourly Table'!D3387+2, 0)</f>
        <v>17.27</v>
      </c>
      <c r="I3387" s="10">
        <f>VLOOKUP(G3387,'PJM South (2018-2020)'!B$17528:C$26311,2,0)</f>
        <v>12.47</v>
      </c>
    </row>
    <row r="3388" spans="1:9" x14ac:dyDescent="0.25">
      <c r="A3388">
        <v>2020</v>
      </c>
      <c r="B3388">
        <v>5</v>
      </c>
      <c r="C3388">
        <v>21</v>
      </c>
      <c r="D3388">
        <v>2</v>
      </c>
      <c r="E3388">
        <v>5</v>
      </c>
      <c r="F3388" s="2">
        <f t="shared" si="52"/>
        <v>43972</v>
      </c>
      <c r="G3388" s="11">
        <v>43972.083333333336</v>
      </c>
      <c r="H3388" s="9">
        <f>VLOOKUP(F3388, 'Report Output'!$A$5:$Y$370, 'Hourly Table'!D3388+2, 0)</f>
        <v>17.07</v>
      </c>
      <c r="I3388" s="10">
        <f>VLOOKUP(G3388,'PJM South (2018-2020)'!B$17528:C$26311,2,0)</f>
        <v>12.25</v>
      </c>
    </row>
    <row r="3389" spans="1:9" x14ac:dyDescent="0.25">
      <c r="A3389">
        <v>2020</v>
      </c>
      <c r="B3389">
        <v>5</v>
      </c>
      <c r="C3389">
        <v>21</v>
      </c>
      <c r="D3389">
        <v>3</v>
      </c>
      <c r="E3389">
        <v>5</v>
      </c>
      <c r="F3389" s="2">
        <f t="shared" si="52"/>
        <v>43972</v>
      </c>
      <c r="G3389" s="11">
        <v>43972.125</v>
      </c>
      <c r="H3389" s="9">
        <f>VLOOKUP(F3389, 'Report Output'!$A$5:$Y$370, 'Hourly Table'!D3389+2, 0)</f>
        <v>17.13</v>
      </c>
      <c r="I3389" s="10">
        <f>VLOOKUP(G3389,'PJM South (2018-2020)'!B$17528:C$26311,2,0)</f>
        <v>12.57</v>
      </c>
    </row>
    <row r="3390" spans="1:9" x14ac:dyDescent="0.25">
      <c r="A3390">
        <v>2020</v>
      </c>
      <c r="B3390">
        <v>5</v>
      </c>
      <c r="C3390">
        <v>21</v>
      </c>
      <c r="D3390">
        <v>4</v>
      </c>
      <c r="E3390">
        <v>5</v>
      </c>
      <c r="F3390" s="2">
        <f t="shared" si="52"/>
        <v>43972</v>
      </c>
      <c r="G3390" s="11">
        <v>43972.166666666664</v>
      </c>
      <c r="H3390" s="9">
        <f>VLOOKUP(F3390, 'Report Output'!$A$5:$Y$370, 'Hourly Table'!D3390+2, 0)</f>
        <v>17.53</v>
      </c>
      <c r="I3390" s="10">
        <f>VLOOKUP(G3390,'PJM South (2018-2020)'!B$17528:C$26311,2,0)</f>
        <v>12.33</v>
      </c>
    </row>
    <row r="3391" spans="1:9" x14ac:dyDescent="0.25">
      <c r="A3391">
        <v>2020</v>
      </c>
      <c r="B3391">
        <v>5</v>
      </c>
      <c r="C3391">
        <v>21</v>
      </c>
      <c r="D3391">
        <v>5</v>
      </c>
      <c r="E3391">
        <v>5</v>
      </c>
      <c r="F3391" s="2">
        <f t="shared" si="52"/>
        <v>43972</v>
      </c>
      <c r="G3391" s="11">
        <v>43972.208333333336</v>
      </c>
      <c r="H3391" s="9">
        <f>VLOOKUP(F3391, 'Report Output'!$A$5:$Y$370, 'Hourly Table'!D3391+2, 0)</f>
        <v>17.760000000000002</v>
      </c>
      <c r="I3391" s="10">
        <f>VLOOKUP(G3391,'PJM South (2018-2020)'!B$17528:C$26311,2,0)</f>
        <v>13.75</v>
      </c>
    </row>
    <row r="3392" spans="1:9" x14ac:dyDescent="0.25">
      <c r="A3392">
        <v>2020</v>
      </c>
      <c r="B3392">
        <v>5</v>
      </c>
      <c r="C3392">
        <v>21</v>
      </c>
      <c r="D3392">
        <v>6</v>
      </c>
      <c r="E3392">
        <v>5</v>
      </c>
      <c r="F3392" s="2">
        <f t="shared" si="52"/>
        <v>43972</v>
      </c>
      <c r="G3392" s="11">
        <v>43972.25</v>
      </c>
      <c r="H3392" s="9">
        <f>VLOOKUP(F3392, 'Report Output'!$A$5:$Y$370, 'Hourly Table'!D3392+2, 0)</f>
        <v>18.22</v>
      </c>
      <c r="I3392" s="10">
        <f>VLOOKUP(G3392,'PJM South (2018-2020)'!B$17528:C$26311,2,0)</f>
        <v>12.49</v>
      </c>
    </row>
    <row r="3393" spans="1:9" x14ac:dyDescent="0.25">
      <c r="A3393">
        <v>2020</v>
      </c>
      <c r="B3393">
        <v>5</v>
      </c>
      <c r="C3393">
        <v>21</v>
      </c>
      <c r="D3393">
        <v>7</v>
      </c>
      <c r="E3393">
        <v>5</v>
      </c>
      <c r="F3393" s="2">
        <f t="shared" si="52"/>
        <v>43972</v>
      </c>
      <c r="G3393" s="11">
        <v>43972.291666666664</v>
      </c>
      <c r="H3393" s="9">
        <f>VLOOKUP(F3393, 'Report Output'!$A$5:$Y$370, 'Hourly Table'!D3393+2, 0)</f>
        <v>18.04</v>
      </c>
      <c r="I3393" s="10">
        <f>VLOOKUP(G3393,'PJM South (2018-2020)'!B$17528:C$26311,2,0)</f>
        <v>14.33</v>
      </c>
    </row>
    <row r="3394" spans="1:9" x14ac:dyDescent="0.25">
      <c r="A3394">
        <v>2020</v>
      </c>
      <c r="B3394">
        <v>5</v>
      </c>
      <c r="C3394">
        <v>21</v>
      </c>
      <c r="D3394">
        <v>8</v>
      </c>
      <c r="E3394">
        <v>5</v>
      </c>
      <c r="F3394" s="2">
        <f t="shared" si="52"/>
        <v>43972</v>
      </c>
      <c r="G3394" s="11">
        <v>43972.333333333336</v>
      </c>
      <c r="H3394" s="9">
        <f>VLOOKUP(F3394, 'Report Output'!$A$5:$Y$370, 'Hourly Table'!D3394+2, 0)</f>
        <v>18.239999999999998</v>
      </c>
      <c r="I3394" s="10">
        <f>VLOOKUP(G3394,'PJM South (2018-2020)'!B$17528:C$26311,2,0)</f>
        <v>16.91</v>
      </c>
    </row>
    <row r="3395" spans="1:9" x14ac:dyDescent="0.25">
      <c r="A3395">
        <v>2020</v>
      </c>
      <c r="B3395">
        <v>5</v>
      </c>
      <c r="C3395">
        <v>21</v>
      </c>
      <c r="D3395">
        <v>9</v>
      </c>
      <c r="E3395">
        <v>5</v>
      </c>
      <c r="F3395" s="2">
        <f t="shared" ref="F3395:F3458" si="53">DATE(A3395, B3395, C3395)</f>
        <v>43972</v>
      </c>
      <c r="G3395" s="11">
        <v>43972.375</v>
      </c>
      <c r="H3395" s="9">
        <f>VLOOKUP(F3395, 'Report Output'!$A$5:$Y$370, 'Hourly Table'!D3395+2, 0)</f>
        <v>18.399999999999999</v>
      </c>
      <c r="I3395" s="10">
        <f>VLOOKUP(G3395,'PJM South (2018-2020)'!B$17528:C$26311,2,0)</f>
        <v>17.21</v>
      </c>
    </row>
    <row r="3396" spans="1:9" x14ac:dyDescent="0.25">
      <c r="A3396">
        <v>2020</v>
      </c>
      <c r="B3396">
        <v>5</v>
      </c>
      <c r="C3396">
        <v>21</v>
      </c>
      <c r="D3396">
        <v>10</v>
      </c>
      <c r="E3396">
        <v>5</v>
      </c>
      <c r="F3396" s="2">
        <f t="shared" si="53"/>
        <v>43972</v>
      </c>
      <c r="G3396" s="11">
        <v>43972.416666666664</v>
      </c>
      <c r="H3396" s="9">
        <f>VLOOKUP(F3396, 'Report Output'!$A$5:$Y$370, 'Hourly Table'!D3396+2, 0)</f>
        <v>18.46</v>
      </c>
      <c r="I3396" s="10">
        <f>VLOOKUP(G3396,'PJM South (2018-2020)'!B$17528:C$26311,2,0)</f>
        <v>27.37</v>
      </c>
    </row>
    <row r="3397" spans="1:9" x14ac:dyDescent="0.25">
      <c r="A3397">
        <v>2020</v>
      </c>
      <c r="B3397">
        <v>5</v>
      </c>
      <c r="C3397">
        <v>21</v>
      </c>
      <c r="D3397">
        <v>11</v>
      </c>
      <c r="E3397">
        <v>5</v>
      </c>
      <c r="F3397" s="2">
        <f t="shared" si="53"/>
        <v>43972</v>
      </c>
      <c r="G3397" s="11">
        <v>43972.458333333336</v>
      </c>
      <c r="H3397" s="9">
        <f>VLOOKUP(F3397, 'Report Output'!$A$5:$Y$370, 'Hourly Table'!D3397+2, 0)</f>
        <v>18.52</v>
      </c>
      <c r="I3397" s="10">
        <f>VLOOKUP(G3397,'PJM South (2018-2020)'!B$17528:C$26311,2,0)</f>
        <v>18.940000000000001</v>
      </c>
    </row>
    <row r="3398" spans="1:9" x14ac:dyDescent="0.25">
      <c r="A3398">
        <v>2020</v>
      </c>
      <c r="B3398">
        <v>5</v>
      </c>
      <c r="C3398">
        <v>21</v>
      </c>
      <c r="D3398">
        <v>12</v>
      </c>
      <c r="E3398">
        <v>5</v>
      </c>
      <c r="F3398" s="2">
        <f t="shared" si="53"/>
        <v>43972</v>
      </c>
      <c r="G3398" s="11">
        <v>43972.5</v>
      </c>
      <c r="H3398" s="9">
        <f>VLOOKUP(F3398, 'Report Output'!$A$5:$Y$370, 'Hourly Table'!D3398+2, 0)</f>
        <v>18.55</v>
      </c>
      <c r="I3398" s="10">
        <f>VLOOKUP(G3398,'PJM South (2018-2020)'!B$17528:C$26311,2,0)</f>
        <v>17.04</v>
      </c>
    </row>
    <row r="3399" spans="1:9" x14ac:dyDescent="0.25">
      <c r="A3399">
        <v>2020</v>
      </c>
      <c r="B3399">
        <v>5</v>
      </c>
      <c r="C3399">
        <v>21</v>
      </c>
      <c r="D3399">
        <v>13</v>
      </c>
      <c r="E3399">
        <v>5</v>
      </c>
      <c r="F3399" s="2">
        <f t="shared" si="53"/>
        <v>43972</v>
      </c>
      <c r="G3399" s="11">
        <v>43972.541666666664</v>
      </c>
      <c r="H3399" s="9">
        <f>VLOOKUP(F3399, 'Report Output'!$A$5:$Y$370, 'Hourly Table'!D3399+2, 0)</f>
        <v>18.38</v>
      </c>
      <c r="I3399" s="10">
        <f>VLOOKUP(G3399,'PJM South (2018-2020)'!B$17528:C$26311,2,0)</f>
        <v>20.260000000000002</v>
      </c>
    </row>
    <row r="3400" spans="1:9" x14ac:dyDescent="0.25">
      <c r="A3400">
        <v>2020</v>
      </c>
      <c r="B3400">
        <v>5</v>
      </c>
      <c r="C3400">
        <v>21</v>
      </c>
      <c r="D3400">
        <v>14</v>
      </c>
      <c r="E3400">
        <v>5</v>
      </c>
      <c r="F3400" s="2">
        <f t="shared" si="53"/>
        <v>43972</v>
      </c>
      <c r="G3400" s="11">
        <v>43972.583333333336</v>
      </c>
      <c r="H3400" s="9">
        <f>VLOOKUP(F3400, 'Report Output'!$A$5:$Y$370, 'Hourly Table'!D3400+2, 0)</f>
        <v>18.3</v>
      </c>
      <c r="I3400" s="10">
        <f>VLOOKUP(G3400,'PJM South (2018-2020)'!B$17528:C$26311,2,0)</f>
        <v>19.07</v>
      </c>
    </row>
    <row r="3401" spans="1:9" x14ac:dyDescent="0.25">
      <c r="A3401">
        <v>2020</v>
      </c>
      <c r="B3401">
        <v>5</v>
      </c>
      <c r="C3401">
        <v>21</v>
      </c>
      <c r="D3401">
        <v>15</v>
      </c>
      <c r="E3401">
        <v>5</v>
      </c>
      <c r="F3401" s="2">
        <f t="shared" si="53"/>
        <v>43972</v>
      </c>
      <c r="G3401" s="11">
        <v>43972.625</v>
      </c>
      <c r="H3401" s="9">
        <f>VLOOKUP(F3401, 'Report Output'!$A$5:$Y$370, 'Hourly Table'!D3401+2, 0)</f>
        <v>18.190000000000001</v>
      </c>
      <c r="I3401" s="10">
        <f>VLOOKUP(G3401,'PJM South (2018-2020)'!B$17528:C$26311,2,0)</f>
        <v>19.739999999999998</v>
      </c>
    </row>
    <row r="3402" spans="1:9" x14ac:dyDescent="0.25">
      <c r="A3402">
        <v>2020</v>
      </c>
      <c r="B3402">
        <v>5</v>
      </c>
      <c r="C3402">
        <v>21</v>
      </c>
      <c r="D3402">
        <v>16</v>
      </c>
      <c r="E3402">
        <v>5</v>
      </c>
      <c r="F3402" s="2">
        <f t="shared" si="53"/>
        <v>43972</v>
      </c>
      <c r="G3402" s="11">
        <v>43972.666666666664</v>
      </c>
      <c r="H3402" s="9">
        <f>VLOOKUP(F3402, 'Report Output'!$A$5:$Y$370, 'Hourly Table'!D3402+2, 0)</f>
        <v>18.22</v>
      </c>
      <c r="I3402" s="10">
        <f>VLOOKUP(G3402,'PJM South (2018-2020)'!B$17528:C$26311,2,0)</f>
        <v>19.23</v>
      </c>
    </row>
    <row r="3403" spans="1:9" x14ac:dyDescent="0.25">
      <c r="A3403">
        <v>2020</v>
      </c>
      <c r="B3403">
        <v>5</v>
      </c>
      <c r="C3403">
        <v>21</v>
      </c>
      <c r="D3403">
        <v>17</v>
      </c>
      <c r="E3403">
        <v>5</v>
      </c>
      <c r="F3403" s="2">
        <f t="shared" si="53"/>
        <v>43972</v>
      </c>
      <c r="G3403" s="11">
        <v>43972.708333333336</v>
      </c>
      <c r="H3403" s="9">
        <f>VLOOKUP(F3403, 'Report Output'!$A$5:$Y$370, 'Hourly Table'!D3403+2, 0)</f>
        <v>18.170000000000002</v>
      </c>
      <c r="I3403" s="10">
        <f>VLOOKUP(G3403,'PJM South (2018-2020)'!B$17528:C$26311,2,0)</f>
        <v>18.79</v>
      </c>
    </row>
    <row r="3404" spans="1:9" x14ac:dyDescent="0.25">
      <c r="A3404">
        <v>2020</v>
      </c>
      <c r="B3404">
        <v>5</v>
      </c>
      <c r="C3404">
        <v>21</v>
      </c>
      <c r="D3404">
        <v>18</v>
      </c>
      <c r="E3404">
        <v>5</v>
      </c>
      <c r="F3404" s="2">
        <f t="shared" si="53"/>
        <v>43972</v>
      </c>
      <c r="G3404" s="11">
        <v>43972.75</v>
      </c>
      <c r="H3404" s="9">
        <f>VLOOKUP(F3404, 'Report Output'!$A$5:$Y$370, 'Hourly Table'!D3404+2, 0)</f>
        <v>18.309999999999999</v>
      </c>
      <c r="I3404" s="10">
        <f>VLOOKUP(G3404,'PJM South (2018-2020)'!B$17528:C$26311,2,0)</f>
        <v>18.57</v>
      </c>
    </row>
    <row r="3405" spans="1:9" x14ac:dyDescent="0.25">
      <c r="A3405">
        <v>2020</v>
      </c>
      <c r="B3405">
        <v>5</v>
      </c>
      <c r="C3405">
        <v>21</v>
      </c>
      <c r="D3405">
        <v>19</v>
      </c>
      <c r="E3405">
        <v>5</v>
      </c>
      <c r="F3405" s="2">
        <f t="shared" si="53"/>
        <v>43972</v>
      </c>
      <c r="G3405" s="11">
        <v>43972.791666666664</v>
      </c>
      <c r="H3405" s="9">
        <f>VLOOKUP(F3405, 'Report Output'!$A$5:$Y$370, 'Hourly Table'!D3405+2, 0)</f>
        <v>18.260000000000002</v>
      </c>
      <c r="I3405" s="10">
        <f>VLOOKUP(G3405,'PJM South (2018-2020)'!B$17528:C$26311,2,0)</f>
        <v>16.14</v>
      </c>
    </row>
    <row r="3406" spans="1:9" x14ac:dyDescent="0.25">
      <c r="A3406">
        <v>2020</v>
      </c>
      <c r="B3406">
        <v>5</v>
      </c>
      <c r="C3406">
        <v>21</v>
      </c>
      <c r="D3406">
        <v>20</v>
      </c>
      <c r="E3406">
        <v>5</v>
      </c>
      <c r="F3406" s="2">
        <f t="shared" si="53"/>
        <v>43972</v>
      </c>
      <c r="G3406" s="11">
        <v>43972.833333333336</v>
      </c>
      <c r="H3406" s="9">
        <f>VLOOKUP(F3406, 'Report Output'!$A$5:$Y$370, 'Hourly Table'!D3406+2, 0)</f>
        <v>18.920000000000002</v>
      </c>
      <c r="I3406" s="10">
        <f>VLOOKUP(G3406,'PJM South (2018-2020)'!B$17528:C$26311,2,0)</f>
        <v>17.79</v>
      </c>
    </row>
    <row r="3407" spans="1:9" x14ac:dyDescent="0.25">
      <c r="A3407">
        <v>2020</v>
      </c>
      <c r="B3407">
        <v>5</v>
      </c>
      <c r="C3407">
        <v>21</v>
      </c>
      <c r="D3407">
        <v>21</v>
      </c>
      <c r="E3407">
        <v>5</v>
      </c>
      <c r="F3407" s="2">
        <f t="shared" si="53"/>
        <v>43972</v>
      </c>
      <c r="G3407" s="11">
        <v>43972.875</v>
      </c>
      <c r="H3407" s="9">
        <f>VLOOKUP(F3407, 'Report Output'!$A$5:$Y$370, 'Hourly Table'!D3407+2, 0)</f>
        <v>18.739999999999998</v>
      </c>
      <c r="I3407" s="10">
        <f>VLOOKUP(G3407,'PJM South (2018-2020)'!B$17528:C$26311,2,0)</f>
        <v>18.079999999999998</v>
      </c>
    </row>
    <row r="3408" spans="1:9" x14ac:dyDescent="0.25">
      <c r="A3408">
        <v>2020</v>
      </c>
      <c r="B3408">
        <v>5</v>
      </c>
      <c r="C3408">
        <v>21</v>
      </c>
      <c r="D3408">
        <v>22</v>
      </c>
      <c r="E3408">
        <v>5</v>
      </c>
      <c r="F3408" s="2">
        <f t="shared" si="53"/>
        <v>43972</v>
      </c>
      <c r="G3408" s="11">
        <v>43972.916666666664</v>
      </c>
      <c r="H3408" s="9">
        <f>VLOOKUP(F3408, 'Report Output'!$A$5:$Y$370, 'Hourly Table'!D3408+2, 0)</f>
        <v>18.48</v>
      </c>
      <c r="I3408" s="10">
        <f>VLOOKUP(G3408,'PJM South (2018-2020)'!B$17528:C$26311,2,0)</f>
        <v>15.83</v>
      </c>
    </row>
    <row r="3409" spans="1:9" x14ac:dyDescent="0.25">
      <c r="A3409">
        <v>2020</v>
      </c>
      <c r="B3409">
        <v>5</v>
      </c>
      <c r="C3409">
        <v>21</v>
      </c>
      <c r="D3409">
        <v>23</v>
      </c>
      <c r="E3409">
        <v>5</v>
      </c>
      <c r="F3409" s="2">
        <f t="shared" si="53"/>
        <v>43972</v>
      </c>
      <c r="G3409" s="11">
        <v>43972.958333333336</v>
      </c>
      <c r="H3409" s="9">
        <f>VLOOKUP(F3409, 'Report Output'!$A$5:$Y$370, 'Hourly Table'!D3409+2, 0)</f>
        <v>18.079999999999998</v>
      </c>
      <c r="I3409" s="10">
        <f>VLOOKUP(G3409,'PJM South (2018-2020)'!B$17528:C$26311,2,0)</f>
        <v>16.489999999999998</v>
      </c>
    </row>
    <row r="3410" spans="1:9" x14ac:dyDescent="0.25">
      <c r="A3410">
        <v>2020</v>
      </c>
      <c r="B3410">
        <v>5</v>
      </c>
      <c r="C3410">
        <v>22</v>
      </c>
      <c r="D3410">
        <v>0</v>
      </c>
      <c r="E3410">
        <v>6</v>
      </c>
      <c r="F3410" s="2">
        <f t="shared" si="53"/>
        <v>43973</v>
      </c>
      <c r="G3410" s="11">
        <v>43973</v>
      </c>
      <c r="H3410" s="9">
        <f>VLOOKUP(F3410, 'Report Output'!$A$5:$Y$370, 'Hourly Table'!D3410+2, 0)</f>
        <v>17.61</v>
      </c>
      <c r="I3410" s="10">
        <f>VLOOKUP(G3410,'PJM South (2018-2020)'!B$17528:C$26311,2,0)</f>
        <v>12.5</v>
      </c>
    </row>
    <row r="3411" spans="1:9" x14ac:dyDescent="0.25">
      <c r="A3411">
        <v>2020</v>
      </c>
      <c r="B3411">
        <v>5</v>
      </c>
      <c r="C3411">
        <v>22</v>
      </c>
      <c r="D3411">
        <v>1</v>
      </c>
      <c r="E3411">
        <v>6</v>
      </c>
      <c r="F3411" s="2">
        <f t="shared" si="53"/>
        <v>43973</v>
      </c>
      <c r="G3411" s="11">
        <v>43973.041666666664</v>
      </c>
      <c r="H3411" s="9">
        <f>VLOOKUP(F3411, 'Report Output'!$A$5:$Y$370, 'Hourly Table'!D3411+2, 0)</f>
        <v>17.329999999999998</v>
      </c>
      <c r="I3411" s="10">
        <f>VLOOKUP(G3411,'PJM South (2018-2020)'!B$17528:C$26311,2,0)</f>
        <v>12.94</v>
      </c>
    </row>
    <row r="3412" spans="1:9" x14ac:dyDescent="0.25">
      <c r="A3412">
        <v>2020</v>
      </c>
      <c r="B3412">
        <v>5</v>
      </c>
      <c r="C3412">
        <v>22</v>
      </c>
      <c r="D3412">
        <v>2</v>
      </c>
      <c r="E3412">
        <v>6</v>
      </c>
      <c r="F3412" s="2">
        <f t="shared" si="53"/>
        <v>43973</v>
      </c>
      <c r="G3412" s="11">
        <v>43973.083333333336</v>
      </c>
      <c r="H3412" s="9">
        <f>VLOOKUP(F3412, 'Report Output'!$A$5:$Y$370, 'Hourly Table'!D3412+2, 0)</f>
        <v>17.02</v>
      </c>
      <c r="I3412" s="10">
        <f>VLOOKUP(G3412,'PJM South (2018-2020)'!B$17528:C$26311,2,0)</f>
        <v>12.84</v>
      </c>
    </row>
    <row r="3413" spans="1:9" x14ac:dyDescent="0.25">
      <c r="A3413">
        <v>2020</v>
      </c>
      <c r="B3413">
        <v>5</v>
      </c>
      <c r="C3413">
        <v>22</v>
      </c>
      <c r="D3413">
        <v>3</v>
      </c>
      <c r="E3413">
        <v>6</v>
      </c>
      <c r="F3413" s="2">
        <f t="shared" si="53"/>
        <v>43973</v>
      </c>
      <c r="G3413" s="11">
        <v>43973.125</v>
      </c>
      <c r="H3413" s="9">
        <f>VLOOKUP(F3413, 'Report Output'!$A$5:$Y$370, 'Hourly Table'!D3413+2, 0)</f>
        <v>16.91</v>
      </c>
      <c r="I3413" s="10">
        <f>VLOOKUP(G3413,'PJM South (2018-2020)'!B$17528:C$26311,2,0)</f>
        <v>12.74</v>
      </c>
    </row>
    <row r="3414" spans="1:9" x14ac:dyDescent="0.25">
      <c r="A3414">
        <v>2020</v>
      </c>
      <c r="B3414">
        <v>5</v>
      </c>
      <c r="C3414">
        <v>22</v>
      </c>
      <c r="D3414">
        <v>4</v>
      </c>
      <c r="E3414">
        <v>6</v>
      </c>
      <c r="F3414" s="2">
        <f t="shared" si="53"/>
        <v>43973</v>
      </c>
      <c r="G3414" s="11">
        <v>43973.166666666664</v>
      </c>
      <c r="H3414" s="9">
        <f>VLOOKUP(F3414, 'Report Output'!$A$5:$Y$370, 'Hourly Table'!D3414+2, 0)</f>
        <v>17.239999999999998</v>
      </c>
      <c r="I3414" s="10">
        <f>VLOOKUP(G3414,'PJM South (2018-2020)'!B$17528:C$26311,2,0)</f>
        <v>13.61</v>
      </c>
    </row>
    <row r="3415" spans="1:9" x14ac:dyDescent="0.25">
      <c r="A3415">
        <v>2020</v>
      </c>
      <c r="B3415">
        <v>5</v>
      </c>
      <c r="C3415">
        <v>22</v>
      </c>
      <c r="D3415">
        <v>5</v>
      </c>
      <c r="E3415">
        <v>6</v>
      </c>
      <c r="F3415" s="2">
        <f t="shared" si="53"/>
        <v>43973</v>
      </c>
      <c r="G3415" s="11">
        <v>43973.208333333336</v>
      </c>
      <c r="H3415" s="9">
        <f>VLOOKUP(F3415, 'Report Output'!$A$5:$Y$370, 'Hourly Table'!D3415+2, 0)</f>
        <v>17.7</v>
      </c>
      <c r="I3415" s="10">
        <f>VLOOKUP(G3415,'PJM South (2018-2020)'!B$17528:C$26311,2,0)</f>
        <v>13.56</v>
      </c>
    </row>
    <row r="3416" spans="1:9" x14ac:dyDescent="0.25">
      <c r="A3416">
        <v>2020</v>
      </c>
      <c r="B3416">
        <v>5</v>
      </c>
      <c r="C3416">
        <v>22</v>
      </c>
      <c r="D3416">
        <v>6</v>
      </c>
      <c r="E3416">
        <v>6</v>
      </c>
      <c r="F3416" s="2">
        <f t="shared" si="53"/>
        <v>43973</v>
      </c>
      <c r="G3416" s="11">
        <v>43973.25</v>
      </c>
      <c r="H3416" s="9">
        <f>VLOOKUP(F3416, 'Report Output'!$A$5:$Y$370, 'Hourly Table'!D3416+2, 0)</f>
        <v>18.170000000000002</v>
      </c>
      <c r="I3416" s="10">
        <f>VLOOKUP(G3416,'PJM South (2018-2020)'!B$17528:C$26311,2,0)</f>
        <v>13.68</v>
      </c>
    </row>
    <row r="3417" spans="1:9" x14ac:dyDescent="0.25">
      <c r="A3417">
        <v>2020</v>
      </c>
      <c r="B3417">
        <v>5</v>
      </c>
      <c r="C3417">
        <v>22</v>
      </c>
      <c r="D3417">
        <v>7</v>
      </c>
      <c r="E3417">
        <v>6</v>
      </c>
      <c r="F3417" s="2">
        <f t="shared" si="53"/>
        <v>43973</v>
      </c>
      <c r="G3417" s="11">
        <v>43973.291666666664</v>
      </c>
      <c r="H3417" s="9">
        <f>VLOOKUP(F3417, 'Report Output'!$A$5:$Y$370, 'Hourly Table'!D3417+2, 0)</f>
        <v>18.48</v>
      </c>
      <c r="I3417" s="10">
        <f>VLOOKUP(G3417,'PJM South (2018-2020)'!B$17528:C$26311,2,0)</f>
        <v>14.18</v>
      </c>
    </row>
    <row r="3418" spans="1:9" x14ac:dyDescent="0.25">
      <c r="A3418">
        <v>2020</v>
      </c>
      <c r="B3418">
        <v>5</v>
      </c>
      <c r="C3418">
        <v>22</v>
      </c>
      <c r="D3418">
        <v>8</v>
      </c>
      <c r="E3418">
        <v>6</v>
      </c>
      <c r="F3418" s="2">
        <f t="shared" si="53"/>
        <v>43973</v>
      </c>
      <c r="G3418" s="11">
        <v>43973.333333333336</v>
      </c>
      <c r="H3418" s="9">
        <f>VLOOKUP(F3418, 'Report Output'!$A$5:$Y$370, 'Hourly Table'!D3418+2, 0)</f>
        <v>18.760000000000002</v>
      </c>
      <c r="I3418" s="10">
        <f>VLOOKUP(G3418,'PJM South (2018-2020)'!B$17528:C$26311,2,0)</f>
        <v>15.95</v>
      </c>
    </row>
    <row r="3419" spans="1:9" x14ac:dyDescent="0.25">
      <c r="A3419">
        <v>2020</v>
      </c>
      <c r="B3419">
        <v>5</v>
      </c>
      <c r="C3419">
        <v>22</v>
      </c>
      <c r="D3419">
        <v>9</v>
      </c>
      <c r="E3419">
        <v>6</v>
      </c>
      <c r="F3419" s="2">
        <f t="shared" si="53"/>
        <v>43973</v>
      </c>
      <c r="G3419" s="11">
        <v>43973.375</v>
      </c>
      <c r="H3419" s="9">
        <f>VLOOKUP(F3419, 'Report Output'!$A$5:$Y$370, 'Hourly Table'!D3419+2, 0)</f>
        <v>18.809999999999999</v>
      </c>
      <c r="I3419" s="10">
        <f>VLOOKUP(G3419,'PJM South (2018-2020)'!B$17528:C$26311,2,0)</f>
        <v>19.649999999999999</v>
      </c>
    </row>
    <row r="3420" spans="1:9" x14ac:dyDescent="0.25">
      <c r="A3420">
        <v>2020</v>
      </c>
      <c r="B3420">
        <v>5</v>
      </c>
      <c r="C3420">
        <v>22</v>
      </c>
      <c r="D3420">
        <v>10</v>
      </c>
      <c r="E3420">
        <v>6</v>
      </c>
      <c r="F3420" s="2">
        <f t="shared" si="53"/>
        <v>43973</v>
      </c>
      <c r="G3420" s="11">
        <v>43973.416666666664</v>
      </c>
      <c r="H3420" s="9">
        <f>VLOOKUP(F3420, 'Report Output'!$A$5:$Y$370, 'Hourly Table'!D3420+2, 0)</f>
        <v>19.02</v>
      </c>
      <c r="I3420" s="10">
        <f>VLOOKUP(G3420,'PJM South (2018-2020)'!B$17528:C$26311,2,0)</f>
        <v>18.02</v>
      </c>
    </row>
    <row r="3421" spans="1:9" x14ac:dyDescent="0.25">
      <c r="A3421">
        <v>2020</v>
      </c>
      <c r="B3421">
        <v>5</v>
      </c>
      <c r="C3421">
        <v>22</v>
      </c>
      <c r="D3421">
        <v>11</v>
      </c>
      <c r="E3421">
        <v>6</v>
      </c>
      <c r="F3421" s="2">
        <f t="shared" si="53"/>
        <v>43973</v>
      </c>
      <c r="G3421" s="11">
        <v>43973.458333333336</v>
      </c>
      <c r="H3421" s="9">
        <f>VLOOKUP(F3421, 'Report Output'!$A$5:$Y$370, 'Hourly Table'!D3421+2, 0)</f>
        <v>19.13</v>
      </c>
      <c r="I3421" s="10">
        <f>VLOOKUP(G3421,'PJM South (2018-2020)'!B$17528:C$26311,2,0)</f>
        <v>18.89</v>
      </c>
    </row>
    <row r="3422" spans="1:9" x14ac:dyDescent="0.25">
      <c r="A3422">
        <v>2020</v>
      </c>
      <c r="B3422">
        <v>5</v>
      </c>
      <c r="C3422">
        <v>22</v>
      </c>
      <c r="D3422">
        <v>12</v>
      </c>
      <c r="E3422">
        <v>6</v>
      </c>
      <c r="F3422" s="2">
        <f t="shared" si="53"/>
        <v>43973</v>
      </c>
      <c r="G3422" s="11">
        <v>43973.5</v>
      </c>
      <c r="H3422" s="9">
        <f>VLOOKUP(F3422, 'Report Output'!$A$5:$Y$370, 'Hourly Table'!D3422+2, 0)</f>
        <v>19.62</v>
      </c>
      <c r="I3422" s="10">
        <f>VLOOKUP(G3422,'PJM South (2018-2020)'!B$17528:C$26311,2,0)</f>
        <v>19.8</v>
      </c>
    </row>
    <row r="3423" spans="1:9" x14ac:dyDescent="0.25">
      <c r="A3423">
        <v>2020</v>
      </c>
      <c r="B3423">
        <v>5</v>
      </c>
      <c r="C3423">
        <v>22</v>
      </c>
      <c r="D3423">
        <v>13</v>
      </c>
      <c r="E3423">
        <v>6</v>
      </c>
      <c r="F3423" s="2">
        <f t="shared" si="53"/>
        <v>43973</v>
      </c>
      <c r="G3423" s="11">
        <v>43973.541666666664</v>
      </c>
      <c r="H3423" s="9">
        <f>VLOOKUP(F3423, 'Report Output'!$A$5:$Y$370, 'Hourly Table'!D3423+2, 0)</f>
        <v>19.829999999999998</v>
      </c>
      <c r="I3423" s="10">
        <f>VLOOKUP(G3423,'PJM South (2018-2020)'!B$17528:C$26311,2,0)</f>
        <v>18.93</v>
      </c>
    </row>
    <row r="3424" spans="1:9" x14ac:dyDescent="0.25">
      <c r="A3424">
        <v>2020</v>
      </c>
      <c r="B3424">
        <v>5</v>
      </c>
      <c r="C3424">
        <v>22</v>
      </c>
      <c r="D3424">
        <v>14</v>
      </c>
      <c r="E3424">
        <v>6</v>
      </c>
      <c r="F3424" s="2">
        <f t="shared" si="53"/>
        <v>43973</v>
      </c>
      <c r="G3424" s="11">
        <v>43973.583333333336</v>
      </c>
      <c r="H3424" s="9">
        <f>VLOOKUP(F3424, 'Report Output'!$A$5:$Y$370, 'Hourly Table'!D3424+2, 0)</f>
        <v>19.95</v>
      </c>
      <c r="I3424" s="10">
        <f>VLOOKUP(G3424,'PJM South (2018-2020)'!B$17528:C$26311,2,0)</f>
        <v>19.309999999999999</v>
      </c>
    </row>
    <row r="3425" spans="1:9" x14ac:dyDescent="0.25">
      <c r="A3425">
        <v>2020</v>
      </c>
      <c r="B3425">
        <v>5</v>
      </c>
      <c r="C3425">
        <v>22</v>
      </c>
      <c r="D3425">
        <v>15</v>
      </c>
      <c r="E3425">
        <v>6</v>
      </c>
      <c r="F3425" s="2">
        <f t="shared" si="53"/>
        <v>43973</v>
      </c>
      <c r="G3425" s="11">
        <v>43973.625</v>
      </c>
      <c r="H3425" s="9">
        <f>VLOOKUP(F3425, 'Report Output'!$A$5:$Y$370, 'Hourly Table'!D3425+2, 0)</f>
        <v>19.88</v>
      </c>
      <c r="I3425" s="10">
        <f>VLOOKUP(G3425,'PJM South (2018-2020)'!B$17528:C$26311,2,0)</f>
        <v>18.28</v>
      </c>
    </row>
    <row r="3426" spans="1:9" x14ac:dyDescent="0.25">
      <c r="A3426">
        <v>2020</v>
      </c>
      <c r="B3426">
        <v>5</v>
      </c>
      <c r="C3426">
        <v>22</v>
      </c>
      <c r="D3426">
        <v>16</v>
      </c>
      <c r="E3426">
        <v>6</v>
      </c>
      <c r="F3426" s="2">
        <f t="shared" si="53"/>
        <v>43973</v>
      </c>
      <c r="G3426" s="11">
        <v>43973.666666666664</v>
      </c>
      <c r="H3426" s="9">
        <f>VLOOKUP(F3426, 'Report Output'!$A$5:$Y$370, 'Hourly Table'!D3426+2, 0)</f>
        <v>19.829999999999998</v>
      </c>
      <c r="I3426" s="10">
        <f>VLOOKUP(G3426,'PJM South (2018-2020)'!B$17528:C$26311,2,0)</f>
        <v>21.08</v>
      </c>
    </row>
    <row r="3427" spans="1:9" x14ac:dyDescent="0.25">
      <c r="A3427">
        <v>2020</v>
      </c>
      <c r="B3427">
        <v>5</v>
      </c>
      <c r="C3427">
        <v>22</v>
      </c>
      <c r="D3427">
        <v>17</v>
      </c>
      <c r="E3427">
        <v>6</v>
      </c>
      <c r="F3427" s="2">
        <f t="shared" si="53"/>
        <v>43973</v>
      </c>
      <c r="G3427" s="11">
        <v>43973.708333333336</v>
      </c>
      <c r="H3427" s="9">
        <f>VLOOKUP(F3427, 'Report Output'!$A$5:$Y$370, 'Hourly Table'!D3427+2, 0)</f>
        <v>19.579999999999998</v>
      </c>
      <c r="I3427" s="10">
        <f>VLOOKUP(G3427,'PJM South (2018-2020)'!B$17528:C$26311,2,0)</f>
        <v>21.46</v>
      </c>
    </row>
    <row r="3428" spans="1:9" x14ac:dyDescent="0.25">
      <c r="A3428">
        <v>2020</v>
      </c>
      <c r="B3428">
        <v>5</v>
      </c>
      <c r="C3428">
        <v>22</v>
      </c>
      <c r="D3428">
        <v>18</v>
      </c>
      <c r="E3428">
        <v>6</v>
      </c>
      <c r="F3428" s="2">
        <f t="shared" si="53"/>
        <v>43973</v>
      </c>
      <c r="G3428" s="11">
        <v>43973.75</v>
      </c>
      <c r="H3428" s="9">
        <f>VLOOKUP(F3428, 'Report Output'!$A$5:$Y$370, 'Hourly Table'!D3428+2, 0)</f>
        <v>19.239999999999998</v>
      </c>
      <c r="I3428" s="10">
        <f>VLOOKUP(G3428,'PJM South (2018-2020)'!B$17528:C$26311,2,0)</f>
        <v>20.309999999999999</v>
      </c>
    </row>
    <row r="3429" spans="1:9" x14ac:dyDescent="0.25">
      <c r="A3429">
        <v>2020</v>
      </c>
      <c r="B3429">
        <v>5</v>
      </c>
      <c r="C3429">
        <v>22</v>
      </c>
      <c r="D3429">
        <v>19</v>
      </c>
      <c r="E3429">
        <v>6</v>
      </c>
      <c r="F3429" s="2">
        <f t="shared" si="53"/>
        <v>43973</v>
      </c>
      <c r="G3429" s="11">
        <v>43973.791666666664</v>
      </c>
      <c r="H3429" s="9">
        <f>VLOOKUP(F3429, 'Report Output'!$A$5:$Y$370, 'Hourly Table'!D3429+2, 0)</f>
        <v>19.059999999999999</v>
      </c>
      <c r="I3429" s="10">
        <f>VLOOKUP(G3429,'PJM South (2018-2020)'!B$17528:C$26311,2,0)</f>
        <v>18.21</v>
      </c>
    </row>
    <row r="3430" spans="1:9" x14ac:dyDescent="0.25">
      <c r="A3430">
        <v>2020</v>
      </c>
      <c r="B3430">
        <v>5</v>
      </c>
      <c r="C3430">
        <v>22</v>
      </c>
      <c r="D3430">
        <v>20</v>
      </c>
      <c r="E3430">
        <v>6</v>
      </c>
      <c r="F3430" s="2">
        <f t="shared" si="53"/>
        <v>43973</v>
      </c>
      <c r="G3430" s="11">
        <v>43973.833333333336</v>
      </c>
      <c r="H3430" s="9">
        <f>VLOOKUP(F3430, 'Report Output'!$A$5:$Y$370, 'Hourly Table'!D3430+2, 0)</f>
        <v>18.989999999999998</v>
      </c>
      <c r="I3430" s="10">
        <f>VLOOKUP(G3430,'PJM South (2018-2020)'!B$17528:C$26311,2,0)</f>
        <v>18.38</v>
      </c>
    </row>
    <row r="3431" spans="1:9" x14ac:dyDescent="0.25">
      <c r="A3431">
        <v>2020</v>
      </c>
      <c r="B3431">
        <v>5</v>
      </c>
      <c r="C3431">
        <v>22</v>
      </c>
      <c r="D3431">
        <v>21</v>
      </c>
      <c r="E3431">
        <v>6</v>
      </c>
      <c r="F3431" s="2">
        <f t="shared" si="53"/>
        <v>43973</v>
      </c>
      <c r="G3431" s="11">
        <v>43973.875</v>
      </c>
      <c r="H3431" s="9">
        <f>VLOOKUP(F3431, 'Report Output'!$A$5:$Y$370, 'Hourly Table'!D3431+2, 0)</f>
        <v>18.52</v>
      </c>
      <c r="I3431" s="10">
        <f>VLOOKUP(G3431,'PJM South (2018-2020)'!B$17528:C$26311,2,0)</f>
        <v>18.989999999999998</v>
      </c>
    </row>
    <row r="3432" spans="1:9" x14ac:dyDescent="0.25">
      <c r="A3432">
        <v>2020</v>
      </c>
      <c r="B3432">
        <v>5</v>
      </c>
      <c r="C3432">
        <v>22</v>
      </c>
      <c r="D3432">
        <v>22</v>
      </c>
      <c r="E3432">
        <v>6</v>
      </c>
      <c r="F3432" s="2">
        <f t="shared" si="53"/>
        <v>43973</v>
      </c>
      <c r="G3432" s="11">
        <v>43973.916666666664</v>
      </c>
      <c r="H3432" s="9">
        <f>VLOOKUP(F3432, 'Report Output'!$A$5:$Y$370, 'Hourly Table'!D3432+2, 0)</f>
        <v>17.190000000000001</v>
      </c>
      <c r="I3432" s="10">
        <f>VLOOKUP(G3432,'PJM South (2018-2020)'!B$17528:C$26311,2,0)</f>
        <v>12.57</v>
      </c>
    </row>
    <row r="3433" spans="1:9" x14ac:dyDescent="0.25">
      <c r="A3433">
        <v>2020</v>
      </c>
      <c r="B3433">
        <v>5</v>
      </c>
      <c r="C3433">
        <v>22</v>
      </c>
      <c r="D3433">
        <v>23</v>
      </c>
      <c r="E3433">
        <v>6</v>
      </c>
      <c r="F3433" s="2">
        <f t="shared" si="53"/>
        <v>43973</v>
      </c>
      <c r="G3433" s="11">
        <v>43973.958333333336</v>
      </c>
      <c r="H3433" s="9">
        <f>VLOOKUP(F3433, 'Report Output'!$A$5:$Y$370, 'Hourly Table'!D3433+2, 0)</f>
        <v>17.96</v>
      </c>
      <c r="I3433" s="10">
        <f>VLOOKUP(G3433,'PJM South (2018-2020)'!B$17528:C$26311,2,0)</f>
        <v>12.81</v>
      </c>
    </row>
    <row r="3434" spans="1:9" x14ac:dyDescent="0.25">
      <c r="A3434">
        <v>2020</v>
      </c>
      <c r="B3434">
        <v>5</v>
      </c>
      <c r="C3434">
        <v>23</v>
      </c>
      <c r="D3434">
        <v>0</v>
      </c>
      <c r="E3434">
        <v>7</v>
      </c>
      <c r="F3434" s="2">
        <f t="shared" si="53"/>
        <v>43974</v>
      </c>
      <c r="G3434" s="11">
        <v>43974</v>
      </c>
      <c r="H3434" s="9">
        <f>VLOOKUP(F3434, 'Report Output'!$A$5:$Y$370, 'Hourly Table'!D3434+2, 0)</f>
        <v>17.5</v>
      </c>
      <c r="I3434" s="10">
        <f>VLOOKUP(G3434,'PJM South (2018-2020)'!B$17528:C$26311,2,0)</f>
        <v>10.87</v>
      </c>
    </row>
    <row r="3435" spans="1:9" x14ac:dyDescent="0.25">
      <c r="A3435">
        <v>2020</v>
      </c>
      <c r="B3435">
        <v>5</v>
      </c>
      <c r="C3435">
        <v>23</v>
      </c>
      <c r="D3435">
        <v>1</v>
      </c>
      <c r="E3435">
        <v>7</v>
      </c>
      <c r="F3435" s="2">
        <f t="shared" si="53"/>
        <v>43974</v>
      </c>
      <c r="G3435" s="11">
        <v>43974.041666666664</v>
      </c>
      <c r="H3435" s="9">
        <f>VLOOKUP(F3435, 'Report Output'!$A$5:$Y$370, 'Hourly Table'!D3435+2, 0)</f>
        <v>15.91</v>
      </c>
      <c r="I3435" s="10">
        <f>VLOOKUP(G3435,'PJM South (2018-2020)'!B$17528:C$26311,2,0)</f>
        <v>11.09</v>
      </c>
    </row>
    <row r="3436" spans="1:9" x14ac:dyDescent="0.25">
      <c r="A3436">
        <v>2020</v>
      </c>
      <c r="B3436">
        <v>5</v>
      </c>
      <c r="C3436">
        <v>23</v>
      </c>
      <c r="D3436">
        <v>2</v>
      </c>
      <c r="E3436">
        <v>7</v>
      </c>
      <c r="F3436" s="2">
        <f t="shared" si="53"/>
        <v>43974</v>
      </c>
      <c r="G3436" s="11">
        <v>43974.083333333336</v>
      </c>
      <c r="H3436" s="9">
        <f>VLOOKUP(F3436, 'Report Output'!$A$5:$Y$370, 'Hourly Table'!D3436+2, 0)</f>
        <v>10.74</v>
      </c>
      <c r="I3436" s="10">
        <f>VLOOKUP(G3436,'PJM South (2018-2020)'!B$17528:C$26311,2,0)</f>
        <v>11.19</v>
      </c>
    </row>
    <row r="3437" spans="1:9" x14ac:dyDescent="0.25">
      <c r="A3437">
        <v>2020</v>
      </c>
      <c r="B3437">
        <v>5</v>
      </c>
      <c r="C3437">
        <v>23</v>
      </c>
      <c r="D3437">
        <v>3</v>
      </c>
      <c r="E3437">
        <v>7</v>
      </c>
      <c r="F3437" s="2">
        <f t="shared" si="53"/>
        <v>43974</v>
      </c>
      <c r="G3437" s="11">
        <v>43974.125</v>
      </c>
      <c r="H3437" s="9">
        <f>VLOOKUP(F3437, 'Report Output'!$A$5:$Y$370, 'Hourly Table'!D3437+2, 0)</f>
        <v>8.4700000000000006</v>
      </c>
      <c r="I3437" s="10">
        <f>VLOOKUP(G3437,'PJM South (2018-2020)'!B$17528:C$26311,2,0)</f>
        <v>9.98</v>
      </c>
    </row>
    <row r="3438" spans="1:9" x14ac:dyDescent="0.25">
      <c r="A3438">
        <v>2020</v>
      </c>
      <c r="B3438">
        <v>5</v>
      </c>
      <c r="C3438">
        <v>23</v>
      </c>
      <c r="D3438">
        <v>4</v>
      </c>
      <c r="E3438">
        <v>7</v>
      </c>
      <c r="F3438" s="2">
        <f t="shared" si="53"/>
        <v>43974</v>
      </c>
      <c r="G3438" s="11">
        <v>43974.166666666664</v>
      </c>
      <c r="H3438" s="9">
        <f>VLOOKUP(F3438, 'Report Output'!$A$5:$Y$370, 'Hourly Table'!D3438+2, 0)</f>
        <v>8.31</v>
      </c>
      <c r="I3438" s="10">
        <f>VLOOKUP(G3438,'PJM South (2018-2020)'!B$17528:C$26311,2,0)</f>
        <v>9.26</v>
      </c>
    </row>
    <row r="3439" spans="1:9" x14ac:dyDescent="0.25">
      <c r="A3439">
        <v>2020</v>
      </c>
      <c r="B3439">
        <v>5</v>
      </c>
      <c r="C3439">
        <v>23</v>
      </c>
      <c r="D3439">
        <v>5</v>
      </c>
      <c r="E3439">
        <v>7</v>
      </c>
      <c r="F3439" s="2">
        <f t="shared" si="53"/>
        <v>43974</v>
      </c>
      <c r="G3439" s="11">
        <v>43974.208333333336</v>
      </c>
      <c r="H3439" s="9">
        <f>VLOOKUP(F3439, 'Report Output'!$A$5:$Y$370, 'Hourly Table'!D3439+2, 0)</f>
        <v>10.74</v>
      </c>
      <c r="I3439" s="10">
        <f>VLOOKUP(G3439,'PJM South (2018-2020)'!B$17528:C$26311,2,0)</f>
        <v>9.5399999999999991</v>
      </c>
    </row>
    <row r="3440" spans="1:9" x14ac:dyDescent="0.25">
      <c r="A3440">
        <v>2020</v>
      </c>
      <c r="B3440">
        <v>5</v>
      </c>
      <c r="C3440">
        <v>23</v>
      </c>
      <c r="D3440">
        <v>6</v>
      </c>
      <c r="E3440">
        <v>7</v>
      </c>
      <c r="F3440" s="2">
        <f t="shared" si="53"/>
        <v>43974</v>
      </c>
      <c r="G3440" s="11">
        <v>43974.25</v>
      </c>
      <c r="H3440" s="9">
        <f>VLOOKUP(F3440, 'Report Output'!$A$5:$Y$370, 'Hourly Table'!D3440+2, 0)</f>
        <v>15.85</v>
      </c>
      <c r="I3440" s="10">
        <f>VLOOKUP(G3440,'PJM South (2018-2020)'!B$17528:C$26311,2,0)</f>
        <v>9.52</v>
      </c>
    </row>
    <row r="3441" spans="1:9" x14ac:dyDescent="0.25">
      <c r="A3441">
        <v>2020</v>
      </c>
      <c r="B3441">
        <v>5</v>
      </c>
      <c r="C3441">
        <v>23</v>
      </c>
      <c r="D3441">
        <v>7</v>
      </c>
      <c r="E3441">
        <v>7</v>
      </c>
      <c r="F3441" s="2">
        <f t="shared" si="53"/>
        <v>43974</v>
      </c>
      <c r="G3441" s="11">
        <v>43974.291666666664</v>
      </c>
      <c r="H3441" s="9">
        <f>VLOOKUP(F3441, 'Report Output'!$A$5:$Y$370, 'Hourly Table'!D3441+2, 0)</f>
        <v>16.45</v>
      </c>
      <c r="I3441" s="10">
        <f>VLOOKUP(G3441,'PJM South (2018-2020)'!B$17528:C$26311,2,0)</f>
        <v>10.34</v>
      </c>
    </row>
    <row r="3442" spans="1:9" x14ac:dyDescent="0.25">
      <c r="A3442">
        <v>2020</v>
      </c>
      <c r="B3442">
        <v>5</v>
      </c>
      <c r="C3442">
        <v>23</v>
      </c>
      <c r="D3442">
        <v>8</v>
      </c>
      <c r="E3442">
        <v>7</v>
      </c>
      <c r="F3442" s="2">
        <f t="shared" si="53"/>
        <v>43974</v>
      </c>
      <c r="G3442" s="11">
        <v>43974.333333333336</v>
      </c>
      <c r="H3442" s="9">
        <f>VLOOKUP(F3442, 'Report Output'!$A$5:$Y$370, 'Hourly Table'!D3442+2, 0)</f>
        <v>17.579999999999998</v>
      </c>
      <c r="I3442" s="10">
        <f>VLOOKUP(G3442,'PJM South (2018-2020)'!B$17528:C$26311,2,0)</f>
        <v>11.08</v>
      </c>
    </row>
    <row r="3443" spans="1:9" x14ac:dyDescent="0.25">
      <c r="A3443">
        <v>2020</v>
      </c>
      <c r="B3443">
        <v>5</v>
      </c>
      <c r="C3443">
        <v>23</v>
      </c>
      <c r="D3443">
        <v>9</v>
      </c>
      <c r="E3443">
        <v>7</v>
      </c>
      <c r="F3443" s="2">
        <f t="shared" si="53"/>
        <v>43974</v>
      </c>
      <c r="G3443" s="11">
        <v>43974.375</v>
      </c>
      <c r="H3443" s="9">
        <f>VLOOKUP(F3443, 'Report Output'!$A$5:$Y$370, 'Hourly Table'!D3443+2, 0)</f>
        <v>18.100000000000001</v>
      </c>
      <c r="I3443" s="10">
        <f>VLOOKUP(G3443,'PJM South (2018-2020)'!B$17528:C$26311,2,0)</f>
        <v>12.74</v>
      </c>
    </row>
    <row r="3444" spans="1:9" x14ac:dyDescent="0.25">
      <c r="A3444">
        <v>2020</v>
      </c>
      <c r="B3444">
        <v>5</v>
      </c>
      <c r="C3444">
        <v>23</v>
      </c>
      <c r="D3444">
        <v>10</v>
      </c>
      <c r="E3444">
        <v>7</v>
      </c>
      <c r="F3444" s="2">
        <f t="shared" si="53"/>
        <v>43974</v>
      </c>
      <c r="G3444" s="11">
        <v>43974.416666666664</v>
      </c>
      <c r="H3444" s="9">
        <f>VLOOKUP(F3444, 'Report Output'!$A$5:$Y$370, 'Hourly Table'!D3444+2, 0)</f>
        <v>18.489999999999998</v>
      </c>
      <c r="I3444" s="10">
        <f>VLOOKUP(G3444,'PJM South (2018-2020)'!B$17528:C$26311,2,0)</f>
        <v>12.84</v>
      </c>
    </row>
    <row r="3445" spans="1:9" x14ac:dyDescent="0.25">
      <c r="A3445">
        <v>2020</v>
      </c>
      <c r="B3445">
        <v>5</v>
      </c>
      <c r="C3445">
        <v>23</v>
      </c>
      <c r="D3445">
        <v>11</v>
      </c>
      <c r="E3445">
        <v>7</v>
      </c>
      <c r="F3445" s="2">
        <f t="shared" si="53"/>
        <v>43974</v>
      </c>
      <c r="G3445" s="11">
        <v>43974.458333333336</v>
      </c>
      <c r="H3445" s="9">
        <f>VLOOKUP(F3445, 'Report Output'!$A$5:$Y$370, 'Hourly Table'!D3445+2, 0)</f>
        <v>18.84</v>
      </c>
      <c r="I3445" s="10">
        <f>VLOOKUP(G3445,'PJM South (2018-2020)'!B$17528:C$26311,2,0)</f>
        <v>15.89</v>
      </c>
    </row>
    <row r="3446" spans="1:9" x14ac:dyDescent="0.25">
      <c r="A3446">
        <v>2020</v>
      </c>
      <c r="B3446">
        <v>5</v>
      </c>
      <c r="C3446">
        <v>23</v>
      </c>
      <c r="D3446">
        <v>12</v>
      </c>
      <c r="E3446">
        <v>7</v>
      </c>
      <c r="F3446" s="2">
        <f t="shared" si="53"/>
        <v>43974</v>
      </c>
      <c r="G3446" s="11">
        <v>43974.5</v>
      </c>
      <c r="H3446" s="9">
        <f>VLOOKUP(F3446, 'Report Output'!$A$5:$Y$370, 'Hourly Table'!D3446+2, 0)</f>
        <v>19.03</v>
      </c>
      <c r="I3446" s="10">
        <f>VLOOKUP(G3446,'PJM South (2018-2020)'!B$17528:C$26311,2,0)</f>
        <v>25.92</v>
      </c>
    </row>
    <row r="3447" spans="1:9" x14ac:dyDescent="0.25">
      <c r="A3447">
        <v>2020</v>
      </c>
      <c r="B3447">
        <v>5</v>
      </c>
      <c r="C3447">
        <v>23</v>
      </c>
      <c r="D3447">
        <v>13</v>
      </c>
      <c r="E3447">
        <v>7</v>
      </c>
      <c r="F3447" s="2">
        <f t="shared" si="53"/>
        <v>43974</v>
      </c>
      <c r="G3447" s="11">
        <v>43974.541666666664</v>
      </c>
      <c r="H3447" s="9">
        <f>VLOOKUP(F3447, 'Report Output'!$A$5:$Y$370, 'Hourly Table'!D3447+2, 0)</f>
        <v>19.59</v>
      </c>
      <c r="I3447" s="10">
        <f>VLOOKUP(G3447,'PJM South (2018-2020)'!B$17528:C$26311,2,0)</f>
        <v>21.57</v>
      </c>
    </row>
    <row r="3448" spans="1:9" x14ac:dyDescent="0.25">
      <c r="A3448">
        <v>2020</v>
      </c>
      <c r="B3448">
        <v>5</v>
      </c>
      <c r="C3448">
        <v>23</v>
      </c>
      <c r="D3448">
        <v>14</v>
      </c>
      <c r="E3448">
        <v>7</v>
      </c>
      <c r="F3448" s="2">
        <f t="shared" si="53"/>
        <v>43974</v>
      </c>
      <c r="G3448" s="11">
        <v>43974.583333333336</v>
      </c>
      <c r="H3448" s="9">
        <f>VLOOKUP(F3448, 'Report Output'!$A$5:$Y$370, 'Hourly Table'!D3448+2, 0)</f>
        <v>20.02</v>
      </c>
      <c r="I3448" s="10">
        <f>VLOOKUP(G3448,'PJM South (2018-2020)'!B$17528:C$26311,2,0)</f>
        <v>16.96</v>
      </c>
    </row>
    <row r="3449" spans="1:9" x14ac:dyDescent="0.25">
      <c r="A3449">
        <v>2020</v>
      </c>
      <c r="B3449">
        <v>5</v>
      </c>
      <c r="C3449">
        <v>23</v>
      </c>
      <c r="D3449">
        <v>15</v>
      </c>
      <c r="E3449">
        <v>7</v>
      </c>
      <c r="F3449" s="2">
        <f t="shared" si="53"/>
        <v>43974</v>
      </c>
      <c r="G3449" s="11">
        <v>43974.625</v>
      </c>
      <c r="H3449" s="9">
        <f>VLOOKUP(F3449, 'Report Output'!$A$5:$Y$370, 'Hourly Table'!D3449+2, 0)</f>
        <v>20.29</v>
      </c>
      <c r="I3449" s="10">
        <f>VLOOKUP(G3449,'PJM South (2018-2020)'!B$17528:C$26311,2,0)</f>
        <v>19.34</v>
      </c>
    </row>
    <row r="3450" spans="1:9" x14ac:dyDescent="0.25">
      <c r="A3450">
        <v>2020</v>
      </c>
      <c r="B3450">
        <v>5</v>
      </c>
      <c r="C3450">
        <v>23</v>
      </c>
      <c r="D3450">
        <v>16</v>
      </c>
      <c r="E3450">
        <v>7</v>
      </c>
      <c r="F3450" s="2">
        <f t="shared" si="53"/>
        <v>43974</v>
      </c>
      <c r="G3450" s="11">
        <v>43974.666666666664</v>
      </c>
      <c r="H3450" s="9">
        <f>VLOOKUP(F3450, 'Report Output'!$A$5:$Y$370, 'Hourly Table'!D3450+2, 0)</f>
        <v>20.12</v>
      </c>
      <c r="I3450" s="10">
        <f>VLOOKUP(G3450,'PJM South (2018-2020)'!B$17528:C$26311,2,0)</f>
        <v>27.9</v>
      </c>
    </row>
    <row r="3451" spans="1:9" x14ac:dyDescent="0.25">
      <c r="A3451">
        <v>2020</v>
      </c>
      <c r="B3451">
        <v>5</v>
      </c>
      <c r="C3451">
        <v>23</v>
      </c>
      <c r="D3451">
        <v>17</v>
      </c>
      <c r="E3451">
        <v>7</v>
      </c>
      <c r="F3451" s="2">
        <f t="shared" si="53"/>
        <v>43974</v>
      </c>
      <c r="G3451" s="11">
        <v>43974.708333333336</v>
      </c>
      <c r="H3451" s="9">
        <f>VLOOKUP(F3451, 'Report Output'!$A$5:$Y$370, 'Hourly Table'!D3451+2, 0)</f>
        <v>18.63</v>
      </c>
      <c r="I3451" s="10">
        <f>VLOOKUP(G3451,'PJM South (2018-2020)'!B$17528:C$26311,2,0)</f>
        <v>19.13</v>
      </c>
    </row>
    <row r="3452" spans="1:9" x14ac:dyDescent="0.25">
      <c r="A3452">
        <v>2020</v>
      </c>
      <c r="B3452">
        <v>5</v>
      </c>
      <c r="C3452">
        <v>23</v>
      </c>
      <c r="D3452">
        <v>18</v>
      </c>
      <c r="E3452">
        <v>7</v>
      </c>
      <c r="F3452" s="2">
        <f t="shared" si="53"/>
        <v>43974</v>
      </c>
      <c r="G3452" s="11">
        <v>43974.75</v>
      </c>
      <c r="H3452" s="9">
        <f>VLOOKUP(F3452, 'Report Output'!$A$5:$Y$370, 'Hourly Table'!D3452+2, 0)</f>
        <v>18.73</v>
      </c>
      <c r="I3452" s="10">
        <f>VLOOKUP(G3452,'PJM South (2018-2020)'!B$17528:C$26311,2,0)</f>
        <v>17.62</v>
      </c>
    </row>
    <row r="3453" spans="1:9" x14ac:dyDescent="0.25">
      <c r="A3453">
        <v>2020</v>
      </c>
      <c r="B3453">
        <v>5</v>
      </c>
      <c r="C3453">
        <v>23</v>
      </c>
      <c r="D3453">
        <v>19</v>
      </c>
      <c r="E3453">
        <v>7</v>
      </c>
      <c r="F3453" s="2">
        <f t="shared" si="53"/>
        <v>43974</v>
      </c>
      <c r="G3453" s="11">
        <v>43974.791666666664</v>
      </c>
      <c r="H3453" s="9">
        <f>VLOOKUP(F3453, 'Report Output'!$A$5:$Y$370, 'Hourly Table'!D3453+2, 0)</f>
        <v>19.05</v>
      </c>
      <c r="I3453" s="10">
        <f>VLOOKUP(G3453,'PJM South (2018-2020)'!B$17528:C$26311,2,0)</f>
        <v>18.21</v>
      </c>
    </row>
    <row r="3454" spans="1:9" x14ac:dyDescent="0.25">
      <c r="A3454">
        <v>2020</v>
      </c>
      <c r="B3454">
        <v>5</v>
      </c>
      <c r="C3454">
        <v>23</v>
      </c>
      <c r="D3454">
        <v>20</v>
      </c>
      <c r="E3454">
        <v>7</v>
      </c>
      <c r="F3454" s="2">
        <f t="shared" si="53"/>
        <v>43974</v>
      </c>
      <c r="G3454" s="11">
        <v>43974.833333333336</v>
      </c>
      <c r="H3454" s="9">
        <f>VLOOKUP(F3454, 'Report Output'!$A$5:$Y$370, 'Hourly Table'!D3454+2, 0)</f>
        <v>18.68</v>
      </c>
      <c r="I3454" s="10">
        <f>VLOOKUP(G3454,'PJM South (2018-2020)'!B$17528:C$26311,2,0)</f>
        <v>17.34</v>
      </c>
    </row>
    <row r="3455" spans="1:9" x14ac:dyDescent="0.25">
      <c r="A3455">
        <v>2020</v>
      </c>
      <c r="B3455">
        <v>5</v>
      </c>
      <c r="C3455">
        <v>23</v>
      </c>
      <c r="D3455">
        <v>21</v>
      </c>
      <c r="E3455">
        <v>7</v>
      </c>
      <c r="F3455" s="2">
        <f t="shared" si="53"/>
        <v>43974</v>
      </c>
      <c r="G3455" s="11">
        <v>43974.875</v>
      </c>
      <c r="H3455" s="9">
        <f>VLOOKUP(F3455, 'Report Output'!$A$5:$Y$370, 'Hourly Table'!D3455+2, 0)</f>
        <v>18.27</v>
      </c>
      <c r="I3455" s="10">
        <f>VLOOKUP(G3455,'PJM South (2018-2020)'!B$17528:C$26311,2,0)</f>
        <v>15.88</v>
      </c>
    </row>
    <row r="3456" spans="1:9" x14ac:dyDescent="0.25">
      <c r="A3456">
        <v>2020</v>
      </c>
      <c r="B3456">
        <v>5</v>
      </c>
      <c r="C3456">
        <v>23</v>
      </c>
      <c r="D3456">
        <v>22</v>
      </c>
      <c r="E3456">
        <v>7</v>
      </c>
      <c r="F3456" s="2">
        <f t="shared" si="53"/>
        <v>43974</v>
      </c>
      <c r="G3456" s="11">
        <v>43974.916666666664</v>
      </c>
      <c r="H3456" s="9">
        <f>VLOOKUP(F3456, 'Report Output'!$A$5:$Y$370, 'Hourly Table'!D3456+2, 0)</f>
        <v>17.59</v>
      </c>
      <c r="I3456" s="10">
        <f>VLOOKUP(G3456,'PJM South (2018-2020)'!B$17528:C$26311,2,0)</f>
        <v>13.81</v>
      </c>
    </row>
    <row r="3457" spans="1:9" x14ac:dyDescent="0.25">
      <c r="A3457">
        <v>2020</v>
      </c>
      <c r="B3457">
        <v>5</v>
      </c>
      <c r="C3457">
        <v>23</v>
      </c>
      <c r="D3457">
        <v>23</v>
      </c>
      <c r="E3457">
        <v>7</v>
      </c>
      <c r="F3457" s="2">
        <f t="shared" si="53"/>
        <v>43974</v>
      </c>
      <c r="G3457" s="11">
        <v>43974.958333333336</v>
      </c>
      <c r="H3457" s="9">
        <f>VLOOKUP(F3457, 'Report Output'!$A$5:$Y$370, 'Hourly Table'!D3457+2, 0)</f>
        <v>13.97</v>
      </c>
      <c r="I3457" s="10">
        <f>VLOOKUP(G3457,'PJM South (2018-2020)'!B$17528:C$26311,2,0)</f>
        <v>15.37</v>
      </c>
    </row>
    <row r="3458" spans="1:9" x14ac:dyDescent="0.25">
      <c r="A3458">
        <v>2020</v>
      </c>
      <c r="B3458">
        <v>5</v>
      </c>
      <c r="C3458">
        <v>24</v>
      </c>
      <c r="D3458">
        <v>0</v>
      </c>
      <c r="E3458">
        <v>1</v>
      </c>
      <c r="F3458" s="2">
        <f t="shared" si="53"/>
        <v>43975</v>
      </c>
      <c r="G3458" s="11">
        <v>43975</v>
      </c>
      <c r="H3458" s="9">
        <f>VLOOKUP(F3458, 'Report Output'!$A$5:$Y$370, 'Hourly Table'!D3458+2, 0)</f>
        <v>11.36</v>
      </c>
      <c r="I3458" s="10">
        <f>VLOOKUP(G3458,'PJM South (2018-2020)'!B$17528:C$26311,2,0)</f>
        <v>12.45</v>
      </c>
    </row>
    <row r="3459" spans="1:9" x14ac:dyDescent="0.25">
      <c r="A3459">
        <v>2020</v>
      </c>
      <c r="B3459">
        <v>5</v>
      </c>
      <c r="C3459">
        <v>24</v>
      </c>
      <c r="D3459">
        <v>1</v>
      </c>
      <c r="E3459">
        <v>1</v>
      </c>
      <c r="F3459" s="2">
        <f t="shared" ref="F3459:F3522" si="54">DATE(A3459, B3459, C3459)</f>
        <v>43975</v>
      </c>
      <c r="G3459" s="11">
        <v>43975.041666666664</v>
      </c>
      <c r="H3459" s="9">
        <f>VLOOKUP(F3459, 'Report Output'!$A$5:$Y$370, 'Hourly Table'!D3459+2, 0)</f>
        <v>8.11</v>
      </c>
      <c r="I3459" s="10">
        <f>VLOOKUP(G3459,'PJM South (2018-2020)'!B$17528:C$26311,2,0)</f>
        <v>11.66</v>
      </c>
    </row>
    <row r="3460" spans="1:9" x14ac:dyDescent="0.25">
      <c r="A3460">
        <v>2020</v>
      </c>
      <c r="B3460">
        <v>5</v>
      </c>
      <c r="C3460">
        <v>24</v>
      </c>
      <c r="D3460">
        <v>2</v>
      </c>
      <c r="E3460">
        <v>1</v>
      </c>
      <c r="F3460" s="2">
        <f t="shared" si="54"/>
        <v>43975</v>
      </c>
      <c r="G3460" s="11">
        <v>43975.083333333336</v>
      </c>
      <c r="H3460" s="9">
        <f>VLOOKUP(F3460, 'Report Output'!$A$5:$Y$370, 'Hourly Table'!D3460+2, 0)</f>
        <v>7.48</v>
      </c>
      <c r="I3460" s="10">
        <f>VLOOKUP(G3460,'PJM South (2018-2020)'!B$17528:C$26311,2,0)</f>
        <v>10.72</v>
      </c>
    </row>
    <row r="3461" spans="1:9" x14ac:dyDescent="0.25">
      <c r="A3461">
        <v>2020</v>
      </c>
      <c r="B3461">
        <v>5</v>
      </c>
      <c r="C3461">
        <v>24</v>
      </c>
      <c r="D3461">
        <v>3</v>
      </c>
      <c r="E3461">
        <v>1</v>
      </c>
      <c r="F3461" s="2">
        <f t="shared" si="54"/>
        <v>43975</v>
      </c>
      <c r="G3461" s="11">
        <v>43975.125</v>
      </c>
      <c r="H3461" s="9">
        <f>VLOOKUP(F3461, 'Report Output'!$A$5:$Y$370, 'Hourly Table'!D3461+2, 0)</f>
        <v>8.01</v>
      </c>
      <c r="I3461" s="10">
        <f>VLOOKUP(G3461,'PJM South (2018-2020)'!B$17528:C$26311,2,0)</f>
        <v>9.3800000000000008</v>
      </c>
    </row>
    <row r="3462" spans="1:9" x14ac:dyDescent="0.25">
      <c r="A3462">
        <v>2020</v>
      </c>
      <c r="B3462">
        <v>5</v>
      </c>
      <c r="C3462">
        <v>24</v>
      </c>
      <c r="D3462">
        <v>4</v>
      </c>
      <c r="E3462">
        <v>1</v>
      </c>
      <c r="F3462" s="2">
        <f t="shared" si="54"/>
        <v>43975</v>
      </c>
      <c r="G3462" s="11">
        <v>43975.166666666664</v>
      </c>
      <c r="H3462" s="9">
        <f>VLOOKUP(F3462, 'Report Output'!$A$5:$Y$370, 'Hourly Table'!D3462+2, 0)</f>
        <v>7.86</v>
      </c>
      <c r="I3462" s="10">
        <f>VLOOKUP(G3462,'PJM South (2018-2020)'!B$17528:C$26311,2,0)</f>
        <v>9.84</v>
      </c>
    </row>
    <row r="3463" spans="1:9" x14ac:dyDescent="0.25">
      <c r="A3463">
        <v>2020</v>
      </c>
      <c r="B3463">
        <v>5</v>
      </c>
      <c r="C3463">
        <v>24</v>
      </c>
      <c r="D3463">
        <v>5</v>
      </c>
      <c r="E3463">
        <v>1</v>
      </c>
      <c r="F3463" s="2">
        <f t="shared" si="54"/>
        <v>43975</v>
      </c>
      <c r="G3463" s="11">
        <v>43975.208333333336</v>
      </c>
      <c r="H3463" s="9">
        <f>VLOOKUP(F3463, 'Report Output'!$A$5:$Y$370, 'Hourly Table'!D3463+2, 0)</f>
        <v>7.76</v>
      </c>
      <c r="I3463" s="10">
        <f>VLOOKUP(G3463,'PJM South (2018-2020)'!B$17528:C$26311,2,0)</f>
        <v>9.06</v>
      </c>
    </row>
    <row r="3464" spans="1:9" x14ac:dyDescent="0.25">
      <c r="A3464">
        <v>2020</v>
      </c>
      <c r="B3464">
        <v>5</v>
      </c>
      <c r="C3464">
        <v>24</v>
      </c>
      <c r="D3464">
        <v>6</v>
      </c>
      <c r="E3464">
        <v>1</v>
      </c>
      <c r="F3464" s="2">
        <f t="shared" si="54"/>
        <v>43975</v>
      </c>
      <c r="G3464" s="11">
        <v>43975.25</v>
      </c>
      <c r="H3464" s="9">
        <f>VLOOKUP(F3464, 'Report Output'!$A$5:$Y$370, 'Hourly Table'!D3464+2, 0)</f>
        <v>7.23</v>
      </c>
      <c r="I3464" s="10">
        <f>VLOOKUP(G3464,'PJM South (2018-2020)'!B$17528:C$26311,2,0)</f>
        <v>7.83</v>
      </c>
    </row>
    <row r="3465" spans="1:9" x14ac:dyDescent="0.25">
      <c r="A3465">
        <v>2020</v>
      </c>
      <c r="B3465">
        <v>5</v>
      </c>
      <c r="C3465">
        <v>24</v>
      </c>
      <c r="D3465">
        <v>7</v>
      </c>
      <c r="E3465">
        <v>1</v>
      </c>
      <c r="F3465" s="2">
        <f t="shared" si="54"/>
        <v>43975</v>
      </c>
      <c r="G3465" s="11">
        <v>43975.291666666664</v>
      </c>
      <c r="H3465" s="9">
        <f>VLOOKUP(F3465, 'Report Output'!$A$5:$Y$370, 'Hourly Table'!D3465+2, 0)</f>
        <v>12.31</v>
      </c>
      <c r="I3465" s="10">
        <f>VLOOKUP(G3465,'PJM South (2018-2020)'!B$17528:C$26311,2,0)</f>
        <v>5.73</v>
      </c>
    </row>
    <row r="3466" spans="1:9" x14ac:dyDescent="0.25">
      <c r="A3466">
        <v>2020</v>
      </c>
      <c r="B3466">
        <v>5</v>
      </c>
      <c r="C3466">
        <v>24</v>
      </c>
      <c r="D3466">
        <v>8</v>
      </c>
      <c r="E3466">
        <v>1</v>
      </c>
      <c r="F3466" s="2">
        <f t="shared" si="54"/>
        <v>43975</v>
      </c>
      <c r="G3466" s="11">
        <v>43975.333333333336</v>
      </c>
      <c r="H3466" s="9">
        <f>VLOOKUP(F3466, 'Report Output'!$A$5:$Y$370, 'Hourly Table'!D3466+2, 0)</f>
        <v>16.600000000000001</v>
      </c>
      <c r="I3466" s="10">
        <f>VLOOKUP(G3466,'PJM South (2018-2020)'!B$17528:C$26311,2,0)</f>
        <v>9.2100000000000009</v>
      </c>
    </row>
    <row r="3467" spans="1:9" x14ac:dyDescent="0.25">
      <c r="A3467">
        <v>2020</v>
      </c>
      <c r="B3467">
        <v>5</v>
      </c>
      <c r="C3467">
        <v>24</v>
      </c>
      <c r="D3467">
        <v>9</v>
      </c>
      <c r="E3467">
        <v>1</v>
      </c>
      <c r="F3467" s="2">
        <f t="shared" si="54"/>
        <v>43975</v>
      </c>
      <c r="G3467" s="11">
        <v>43975.375</v>
      </c>
      <c r="H3467" s="9">
        <f>VLOOKUP(F3467, 'Report Output'!$A$5:$Y$370, 'Hourly Table'!D3467+2, 0)</f>
        <v>18.329999999999998</v>
      </c>
      <c r="I3467" s="10">
        <f>VLOOKUP(G3467,'PJM South (2018-2020)'!B$17528:C$26311,2,0)</f>
        <v>12.38</v>
      </c>
    </row>
    <row r="3468" spans="1:9" x14ac:dyDescent="0.25">
      <c r="A3468">
        <v>2020</v>
      </c>
      <c r="B3468">
        <v>5</v>
      </c>
      <c r="C3468">
        <v>24</v>
      </c>
      <c r="D3468">
        <v>10</v>
      </c>
      <c r="E3468">
        <v>1</v>
      </c>
      <c r="F3468" s="2">
        <f t="shared" si="54"/>
        <v>43975</v>
      </c>
      <c r="G3468" s="11">
        <v>43975.416666666664</v>
      </c>
      <c r="H3468" s="9">
        <f>VLOOKUP(F3468, 'Report Output'!$A$5:$Y$370, 'Hourly Table'!D3468+2, 0)</f>
        <v>18.96</v>
      </c>
      <c r="I3468" s="10">
        <f>VLOOKUP(G3468,'PJM South (2018-2020)'!B$17528:C$26311,2,0)</f>
        <v>14.47</v>
      </c>
    </row>
    <row r="3469" spans="1:9" x14ac:dyDescent="0.25">
      <c r="A3469">
        <v>2020</v>
      </c>
      <c r="B3469">
        <v>5</v>
      </c>
      <c r="C3469">
        <v>24</v>
      </c>
      <c r="D3469">
        <v>11</v>
      </c>
      <c r="E3469">
        <v>1</v>
      </c>
      <c r="F3469" s="2">
        <f t="shared" si="54"/>
        <v>43975</v>
      </c>
      <c r="G3469" s="11">
        <v>43975.458333333336</v>
      </c>
      <c r="H3469" s="9">
        <f>VLOOKUP(F3469, 'Report Output'!$A$5:$Y$370, 'Hourly Table'!D3469+2, 0)</f>
        <v>19.309999999999999</v>
      </c>
      <c r="I3469" s="10">
        <f>VLOOKUP(G3469,'PJM South (2018-2020)'!B$17528:C$26311,2,0)</f>
        <v>49.79</v>
      </c>
    </row>
    <row r="3470" spans="1:9" x14ac:dyDescent="0.25">
      <c r="A3470">
        <v>2020</v>
      </c>
      <c r="B3470">
        <v>5</v>
      </c>
      <c r="C3470">
        <v>24</v>
      </c>
      <c r="D3470">
        <v>12</v>
      </c>
      <c r="E3470">
        <v>1</v>
      </c>
      <c r="F3470" s="2">
        <f t="shared" si="54"/>
        <v>43975</v>
      </c>
      <c r="G3470" s="11">
        <v>43975.5</v>
      </c>
      <c r="H3470" s="9">
        <f>VLOOKUP(F3470, 'Report Output'!$A$5:$Y$370, 'Hourly Table'!D3470+2, 0)</f>
        <v>19.690000000000001</v>
      </c>
      <c r="I3470" s="10">
        <f>VLOOKUP(G3470,'PJM South (2018-2020)'!B$17528:C$26311,2,0)</f>
        <v>19.29</v>
      </c>
    </row>
    <row r="3471" spans="1:9" x14ac:dyDescent="0.25">
      <c r="A3471">
        <v>2020</v>
      </c>
      <c r="B3471">
        <v>5</v>
      </c>
      <c r="C3471">
        <v>24</v>
      </c>
      <c r="D3471">
        <v>13</v>
      </c>
      <c r="E3471">
        <v>1</v>
      </c>
      <c r="F3471" s="2">
        <f t="shared" si="54"/>
        <v>43975</v>
      </c>
      <c r="G3471" s="11">
        <v>43975.541666666664</v>
      </c>
      <c r="H3471" s="9">
        <f>VLOOKUP(F3471, 'Report Output'!$A$5:$Y$370, 'Hourly Table'!D3471+2, 0)</f>
        <v>19.86</v>
      </c>
      <c r="I3471" s="10">
        <f>VLOOKUP(G3471,'PJM South (2018-2020)'!B$17528:C$26311,2,0)</f>
        <v>21.22</v>
      </c>
    </row>
    <row r="3472" spans="1:9" x14ac:dyDescent="0.25">
      <c r="A3472">
        <v>2020</v>
      </c>
      <c r="B3472">
        <v>5</v>
      </c>
      <c r="C3472">
        <v>24</v>
      </c>
      <c r="D3472">
        <v>14</v>
      </c>
      <c r="E3472">
        <v>1</v>
      </c>
      <c r="F3472" s="2">
        <f t="shared" si="54"/>
        <v>43975</v>
      </c>
      <c r="G3472" s="11">
        <v>43975.583333333336</v>
      </c>
      <c r="H3472" s="9">
        <f>VLOOKUP(F3472, 'Report Output'!$A$5:$Y$370, 'Hourly Table'!D3472+2, 0)</f>
        <v>19.88</v>
      </c>
      <c r="I3472" s="10">
        <f>VLOOKUP(G3472,'PJM South (2018-2020)'!B$17528:C$26311,2,0)</f>
        <v>20.71</v>
      </c>
    </row>
    <row r="3473" spans="1:9" x14ac:dyDescent="0.25">
      <c r="A3473">
        <v>2020</v>
      </c>
      <c r="B3473">
        <v>5</v>
      </c>
      <c r="C3473">
        <v>24</v>
      </c>
      <c r="D3473">
        <v>15</v>
      </c>
      <c r="E3473">
        <v>1</v>
      </c>
      <c r="F3473" s="2">
        <f t="shared" si="54"/>
        <v>43975</v>
      </c>
      <c r="G3473" s="11">
        <v>43975.625</v>
      </c>
      <c r="H3473" s="9">
        <f>VLOOKUP(F3473, 'Report Output'!$A$5:$Y$370, 'Hourly Table'!D3473+2, 0)</f>
        <v>20.39</v>
      </c>
      <c r="I3473" s="10">
        <f>VLOOKUP(G3473,'PJM South (2018-2020)'!B$17528:C$26311,2,0)</f>
        <v>31.23</v>
      </c>
    </row>
    <row r="3474" spans="1:9" x14ac:dyDescent="0.25">
      <c r="A3474">
        <v>2020</v>
      </c>
      <c r="B3474">
        <v>5</v>
      </c>
      <c r="C3474">
        <v>24</v>
      </c>
      <c r="D3474">
        <v>16</v>
      </c>
      <c r="E3474">
        <v>1</v>
      </c>
      <c r="F3474" s="2">
        <f t="shared" si="54"/>
        <v>43975</v>
      </c>
      <c r="G3474" s="11">
        <v>43975.666666666664</v>
      </c>
      <c r="H3474" s="9">
        <f>VLOOKUP(F3474, 'Report Output'!$A$5:$Y$370, 'Hourly Table'!D3474+2, 0)</f>
        <v>20.350000000000001</v>
      </c>
      <c r="I3474" s="10">
        <f>VLOOKUP(G3474,'PJM South (2018-2020)'!B$17528:C$26311,2,0)</f>
        <v>19.23</v>
      </c>
    </row>
    <row r="3475" spans="1:9" x14ac:dyDescent="0.25">
      <c r="A3475">
        <v>2020</v>
      </c>
      <c r="B3475">
        <v>5</v>
      </c>
      <c r="C3475">
        <v>24</v>
      </c>
      <c r="D3475">
        <v>17</v>
      </c>
      <c r="E3475">
        <v>1</v>
      </c>
      <c r="F3475" s="2">
        <f t="shared" si="54"/>
        <v>43975</v>
      </c>
      <c r="G3475" s="11">
        <v>43975.708333333336</v>
      </c>
      <c r="H3475" s="9">
        <f>VLOOKUP(F3475, 'Report Output'!$A$5:$Y$370, 'Hourly Table'!D3475+2, 0)</f>
        <v>19.86</v>
      </c>
      <c r="I3475" s="10">
        <f>VLOOKUP(G3475,'PJM South (2018-2020)'!B$17528:C$26311,2,0)</f>
        <v>29.47</v>
      </c>
    </row>
    <row r="3476" spans="1:9" x14ac:dyDescent="0.25">
      <c r="A3476">
        <v>2020</v>
      </c>
      <c r="B3476">
        <v>5</v>
      </c>
      <c r="C3476">
        <v>24</v>
      </c>
      <c r="D3476">
        <v>18</v>
      </c>
      <c r="E3476">
        <v>1</v>
      </c>
      <c r="F3476" s="2">
        <f t="shared" si="54"/>
        <v>43975</v>
      </c>
      <c r="G3476" s="11">
        <v>43975.75</v>
      </c>
      <c r="H3476" s="9">
        <f>VLOOKUP(F3476, 'Report Output'!$A$5:$Y$370, 'Hourly Table'!D3476+2, 0)</f>
        <v>19.37</v>
      </c>
      <c r="I3476" s="10">
        <f>VLOOKUP(G3476,'PJM South (2018-2020)'!B$17528:C$26311,2,0)</f>
        <v>21.08</v>
      </c>
    </row>
    <row r="3477" spans="1:9" x14ac:dyDescent="0.25">
      <c r="A3477">
        <v>2020</v>
      </c>
      <c r="B3477">
        <v>5</v>
      </c>
      <c r="C3477">
        <v>24</v>
      </c>
      <c r="D3477">
        <v>19</v>
      </c>
      <c r="E3477">
        <v>1</v>
      </c>
      <c r="F3477" s="2">
        <f t="shared" si="54"/>
        <v>43975</v>
      </c>
      <c r="G3477" s="11">
        <v>43975.791666666664</v>
      </c>
      <c r="H3477" s="9">
        <f>VLOOKUP(F3477, 'Report Output'!$A$5:$Y$370, 'Hourly Table'!D3477+2, 0)</f>
        <v>19.11</v>
      </c>
      <c r="I3477" s="10">
        <f>VLOOKUP(G3477,'PJM South (2018-2020)'!B$17528:C$26311,2,0)</f>
        <v>17.989999999999998</v>
      </c>
    </row>
    <row r="3478" spans="1:9" x14ac:dyDescent="0.25">
      <c r="A3478">
        <v>2020</v>
      </c>
      <c r="B3478">
        <v>5</v>
      </c>
      <c r="C3478">
        <v>24</v>
      </c>
      <c r="D3478">
        <v>20</v>
      </c>
      <c r="E3478">
        <v>1</v>
      </c>
      <c r="F3478" s="2">
        <f t="shared" si="54"/>
        <v>43975</v>
      </c>
      <c r="G3478" s="11">
        <v>43975.833333333336</v>
      </c>
      <c r="H3478" s="9">
        <f>VLOOKUP(F3478, 'Report Output'!$A$5:$Y$370, 'Hourly Table'!D3478+2, 0)</f>
        <v>18.89</v>
      </c>
      <c r="I3478" s="10">
        <f>VLOOKUP(G3478,'PJM South (2018-2020)'!B$17528:C$26311,2,0)</f>
        <v>17.55</v>
      </c>
    </row>
    <row r="3479" spans="1:9" x14ac:dyDescent="0.25">
      <c r="A3479">
        <v>2020</v>
      </c>
      <c r="B3479">
        <v>5</v>
      </c>
      <c r="C3479">
        <v>24</v>
      </c>
      <c r="D3479">
        <v>21</v>
      </c>
      <c r="E3479">
        <v>1</v>
      </c>
      <c r="F3479" s="2">
        <f t="shared" si="54"/>
        <v>43975</v>
      </c>
      <c r="G3479" s="11">
        <v>43975.875</v>
      </c>
      <c r="H3479" s="9">
        <f>VLOOKUP(F3479, 'Report Output'!$A$5:$Y$370, 'Hourly Table'!D3479+2, 0)</f>
        <v>18.48</v>
      </c>
      <c r="I3479" s="10">
        <f>VLOOKUP(G3479,'PJM South (2018-2020)'!B$17528:C$26311,2,0)</f>
        <v>16.61</v>
      </c>
    </row>
    <row r="3480" spans="1:9" x14ac:dyDescent="0.25">
      <c r="A3480">
        <v>2020</v>
      </c>
      <c r="B3480">
        <v>5</v>
      </c>
      <c r="C3480">
        <v>24</v>
      </c>
      <c r="D3480">
        <v>22</v>
      </c>
      <c r="E3480">
        <v>1</v>
      </c>
      <c r="F3480" s="2">
        <f t="shared" si="54"/>
        <v>43975</v>
      </c>
      <c r="G3480" s="11">
        <v>43975.916666666664</v>
      </c>
      <c r="H3480" s="9">
        <f>VLOOKUP(F3480, 'Report Output'!$A$5:$Y$370, 'Hourly Table'!D3480+2, 0)</f>
        <v>18.059999999999999</v>
      </c>
      <c r="I3480" s="10">
        <f>VLOOKUP(G3480,'PJM South (2018-2020)'!B$17528:C$26311,2,0)</f>
        <v>14.62</v>
      </c>
    </row>
    <row r="3481" spans="1:9" x14ac:dyDescent="0.25">
      <c r="A3481">
        <v>2020</v>
      </c>
      <c r="B3481">
        <v>5</v>
      </c>
      <c r="C3481">
        <v>24</v>
      </c>
      <c r="D3481">
        <v>23</v>
      </c>
      <c r="E3481">
        <v>1</v>
      </c>
      <c r="F3481" s="2">
        <f t="shared" si="54"/>
        <v>43975</v>
      </c>
      <c r="G3481" s="11">
        <v>43975.958333333336</v>
      </c>
      <c r="H3481" s="9">
        <f>VLOOKUP(F3481, 'Report Output'!$A$5:$Y$370, 'Hourly Table'!D3481+2, 0)</f>
        <v>17.5</v>
      </c>
      <c r="I3481" s="10">
        <f>VLOOKUP(G3481,'PJM South (2018-2020)'!B$17528:C$26311,2,0)</f>
        <v>59.77</v>
      </c>
    </row>
    <row r="3482" spans="1:9" x14ac:dyDescent="0.25">
      <c r="A3482">
        <v>2020</v>
      </c>
      <c r="B3482">
        <v>5</v>
      </c>
      <c r="C3482">
        <v>25</v>
      </c>
      <c r="D3482">
        <v>0</v>
      </c>
      <c r="E3482">
        <v>2</v>
      </c>
      <c r="F3482" s="2">
        <f t="shared" si="54"/>
        <v>43976</v>
      </c>
      <c r="G3482" s="11">
        <v>43976</v>
      </c>
      <c r="H3482" s="9">
        <f>VLOOKUP(F3482, 'Report Output'!$A$5:$Y$370, 'Hourly Table'!D3482+2, 0)</f>
        <v>12.39</v>
      </c>
      <c r="I3482" s="10">
        <f>VLOOKUP(G3482,'PJM South (2018-2020)'!B$17528:C$26311,2,0)</f>
        <v>9.89</v>
      </c>
    </row>
    <row r="3483" spans="1:9" x14ac:dyDescent="0.25">
      <c r="A3483">
        <v>2020</v>
      </c>
      <c r="B3483">
        <v>5</v>
      </c>
      <c r="C3483">
        <v>25</v>
      </c>
      <c r="D3483">
        <v>1</v>
      </c>
      <c r="E3483">
        <v>2</v>
      </c>
      <c r="F3483" s="2">
        <f t="shared" si="54"/>
        <v>43976</v>
      </c>
      <c r="G3483" s="11">
        <v>43976.041666666664</v>
      </c>
      <c r="H3483" s="9">
        <f>VLOOKUP(F3483, 'Report Output'!$A$5:$Y$370, 'Hourly Table'!D3483+2, 0)</f>
        <v>7.07</v>
      </c>
      <c r="I3483" s="10">
        <f>VLOOKUP(G3483,'PJM South (2018-2020)'!B$17528:C$26311,2,0)</f>
        <v>9.02</v>
      </c>
    </row>
    <row r="3484" spans="1:9" x14ac:dyDescent="0.25">
      <c r="A3484">
        <v>2020</v>
      </c>
      <c r="B3484">
        <v>5</v>
      </c>
      <c r="C3484">
        <v>25</v>
      </c>
      <c r="D3484">
        <v>2</v>
      </c>
      <c r="E3484">
        <v>2</v>
      </c>
      <c r="F3484" s="2">
        <f t="shared" si="54"/>
        <v>43976</v>
      </c>
      <c r="G3484" s="11">
        <v>43976.083333333336</v>
      </c>
      <c r="H3484" s="9">
        <f>VLOOKUP(F3484, 'Report Output'!$A$5:$Y$370, 'Hourly Table'!D3484+2, 0)</f>
        <v>7.74</v>
      </c>
      <c r="I3484" s="10">
        <f>VLOOKUP(G3484,'PJM South (2018-2020)'!B$17528:C$26311,2,0)</f>
        <v>9.2799999999999994</v>
      </c>
    </row>
    <row r="3485" spans="1:9" x14ac:dyDescent="0.25">
      <c r="A3485">
        <v>2020</v>
      </c>
      <c r="B3485">
        <v>5</v>
      </c>
      <c r="C3485">
        <v>25</v>
      </c>
      <c r="D3485">
        <v>3</v>
      </c>
      <c r="E3485">
        <v>2</v>
      </c>
      <c r="F3485" s="2">
        <f t="shared" si="54"/>
        <v>43976</v>
      </c>
      <c r="G3485" s="11">
        <v>43976.125</v>
      </c>
      <c r="H3485" s="9">
        <f>VLOOKUP(F3485, 'Report Output'!$A$5:$Y$370, 'Hourly Table'!D3485+2, 0)</f>
        <v>7.7</v>
      </c>
      <c r="I3485" s="10">
        <f>VLOOKUP(G3485,'PJM South (2018-2020)'!B$17528:C$26311,2,0)</f>
        <v>10.43</v>
      </c>
    </row>
    <row r="3486" spans="1:9" x14ac:dyDescent="0.25">
      <c r="A3486">
        <v>2020</v>
      </c>
      <c r="B3486">
        <v>5</v>
      </c>
      <c r="C3486">
        <v>25</v>
      </c>
      <c r="D3486">
        <v>4</v>
      </c>
      <c r="E3486">
        <v>2</v>
      </c>
      <c r="F3486" s="2">
        <f t="shared" si="54"/>
        <v>43976</v>
      </c>
      <c r="G3486" s="11">
        <v>43976.166666666664</v>
      </c>
      <c r="H3486" s="9">
        <f>VLOOKUP(F3486, 'Report Output'!$A$5:$Y$370, 'Hourly Table'!D3486+2, 0)</f>
        <v>7.69</v>
      </c>
      <c r="I3486" s="10">
        <f>VLOOKUP(G3486,'PJM South (2018-2020)'!B$17528:C$26311,2,0)</f>
        <v>11.28</v>
      </c>
    </row>
    <row r="3487" spans="1:9" x14ac:dyDescent="0.25">
      <c r="A3487">
        <v>2020</v>
      </c>
      <c r="B3487">
        <v>5</v>
      </c>
      <c r="C3487">
        <v>25</v>
      </c>
      <c r="D3487">
        <v>5</v>
      </c>
      <c r="E3487">
        <v>2</v>
      </c>
      <c r="F3487" s="2">
        <f t="shared" si="54"/>
        <v>43976</v>
      </c>
      <c r="G3487" s="11">
        <v>43976.208333333336</v>
      </c>
      <c r="H3487" s="9">
        <f>VLOOKUP(F3487, 'Report Output'!$A$5:$Y$370, 'Hourly Table'!D3487+2, 0)</f>
        <v>7.64</v>
      </c>
      <c r="I3487" s="10">
        <f>VLOOKUP(G3487,'PJM South (2018-2020)'!B$17528:C$26311,2,0)</f>
        <v>10.96</v>
      </c>
    </row>
    <row r="3488" spans="1:9" x14ac:dyDescent="0.25">
      <c r="A3488">
        <v>2020</v>
      </c>
      <c r="B3488">
        <v>5</v>
      </c>
      <c r="C3488">
        <v>25</v>
      </c>
      <c r="D3488">
        <v>6</v>
      </c>
      <c r="E3488">
        <v>2</v>
      </c>
      <c r="F3488" s="2">
        <f t="shared" si="54"/>
        <v>43976</v>
      </c>
      <c r="G3488" s="11">
        <v>43976.25</v>
      </c>
      <c r="H3488" s="9">
        <f>VLOOKUP(F3488, 'Report Output'!$A$5:$Y$370, 'Hourly Table'!D3488+2, 0)</f>
        <v>6.2</v>
      </c>
      <c r="I3488" s="10">
        <f>VLOOKUP(G3488,'PJM South (2018-2020)'!B$17528:C$26311,2,0)</f>
        <v>9.51</v>
      </c>
    </row>
    <row r="3489" spans="1:9" x14ac:dyDescent="0.25">
      <c r="A3489">
        <v>2020</v>
      </c>
      <c r="B3489">
        <v>5</v>
      </c>
      <c r="C3489">
        <v>25</v>
      </c>
      <c r="D3489">
        <v>7</v>
      </c>
      <c r="E3489">
        <v>2</v>
      </c>
      <c r="F3489" s="2">
        <f t="shared" si="54"/>
        <v>43976</v>
      </c>
      <c r="G3489" s="11">
        <v>43976.291666666664</v>
      </c>
      <c r="H3489" s="9">
        <f>VLOOKUP(F3489, 'Report Output'!$A$5:$Y$370, 'Hourly Table'!D3489+2, 0)</f>
        <v>8.7799999999999994</v>
      </c>
      <c r="I3489" s="10">
        <f>VLOOKUP(G3489,'PJM South (2018-2020)'!B$17528:C$26311,2,0)</f>
        <v>8.64</v>
      </c>
    </row>
    <row r="3490" spans="1:9" x14ac:dyDescent="0.25">
      <c r="A3490">
        <v>2020</v>
      </c>
      <c r="B3490">
        <v>5</v>
      </c>
      <c r="C3490">
        <v>25</v>
      </c>
      <c r="D3490">
        <v>8</v>
      </c>
      <c r="E3490">
        <v>2</v>
      </c>
      <c r="F3490" s="2">
        <f t="shared" si="54"/>
        <v>43976</v>
      </c>
      <c r="G3490" s="11">
        <v>43976.333333333336</v>
      </c>
      <c r="H3490" s="9">
        <f>VLOOKUP(F3490, 'Report Output'!$A$5:$Y$370, 'Hourly Table'!D3490+2, 0)</f>
        <v>17.14</v>
      </c>
      <c r="I3490" s="10">
        <f>VLOOKUP(G3490,'PJM South (2018-2020)'!B$17528:C$26311,2,0)</f>
        <v>11.09</v>
      </c>
    </row>
    <row r="3491" spans="1:9" x14ac:dyDescent="0.25">
      <c r="A3491">
        <v>2020</v>
      </c>
      <c r="B3491">
        <v>5</v>
      </c>
      <c r="C3491">
        <v>25</v>
      </c>
      <c r="D3491">
        <v>9</v>
      </c>
      <c r="E3491">
        <v>2</v>
      </c>
      <c r="F3491" s="2">
        <f t="shared" si="54"/>
        <v>43976</v>
      </c>
      <c r="G3491" s="11">
        <v>43976.375</v>
      </c>
      <c r="H3491" s="9">
        <f>VLOOKUP(F3491, 'Report Output'!$A$5:$Y$370, 'Hourly Table'!D3491+2, 0)</f>
        <v>18.190000000000001</v>
      </c>
      <c r="I3491" s="10">
        <f>VLOOKUP(G3491,'PJM South (2018-2020)'!B$17528:C$26311,2,0)</f>
        <v>15.4</v>
      </c>
    </row>
    <row r="3492" spans="1:9" x14ac:dyDescent="0.25">
      <c r="A3492">
        <v>2020</v>
      </c>
      <c r="B3492">
        <v>5</v>
      </c>
      <c r="C3492">
        <v>25</v>
      </c>
      <c r="D3492">
        <v>10</v>
      </c>
      <c r="E3492">
        <v>2</v>
      </c>
      <c r="F3492" s="2">
        <f t="shared" si="54"/>
        <v>43976</v>
      </c>
      <c r="G3492" s="11">
        <v>43976.416666666664</v>
      </c>
      <c r="H3492" s="9">
        <f>VLOOKUP(F3492, 'Report Output'!$A$5:$Y$370, 'Hourly Table'!D3492+2, 0)</f>
        <v>18.97</v>
      </c>
      <c r="I3492" s="10">
        <f>VLOOKUP(G3492,'PJM South (2018-2020)'!B$17528:C$26311,2,0)</f>
        <v>19.239999999999998</v>
      </c>
    </row>
    <row r="3493" spans="1:9" x14ac:dyDescent="0.25">
      <c r="A3493">
        <v>2020</v>
      </c>
      <c r="B3493">
        <v>5</v>
      </c>
      <c r="C3493">
        <v>25</v>
      </c>
      <c r="D3493">
        <v>11</v>
      </c>
      <c r="E3493">
        <v>2</v>
      </c>
      <c r="F3493" s="2">
        <f t="shared" si="54"/>
        <v>43976</v>
      </c>
      <c r="G3493" s="11">
        <v>43976.458333333336</v>
      </c>
      <c r="H3493" s="9">
        <f>VLOOKUP(F3493, 'Report Output'!$A$5:$Y$370, 'Hourly Table'!D3493+2, 0)</f>
        <v>19.420000000000002</v>
      </c>
      <c r="I3493" s="10">
        <f>VLOOKUP(G3493,'PJM South (2018-2020)'!B$17528:C$26311,2,0)</f>
        <v>20.49</v>
      </c>
    </row>
    <row r="3494" spans="1:9" x14ac:dyDescent="0.25">
      <c r="A3494">
        <v>2020</v>
      </c>
      <c r="B3494">
        <v>5</v>
      </c>
      <c r="C3494">
        <v>25</v>
      </c>
      <c r="D3494">
        <v>12</v>
      </c>
      <c r="E3494">
        <v>2</v>
      </c>
      <c r="F3494" s="2">
        <f t="shared" si="54"/>
        <v>43976</v>
      </c>
      <c r="G3494" s="11">
        <v>43976.5</v>
      </c>
      <c r="H3494" s="9">
        <f>VLOOKUP(F3494, 'Report Output'!$A$5:$Y$370, 'Hourly Table'!D3494+2, 0)</f>
        <v>19.649999999999999</v>
      </c>
      <c r="I3494" s="10">
        <f>VLOOKUP(G3494,'PJM South (2018-2020)'!B$17528:C$26311,2,0)</f>
        <v>43.84</v>
      </c>
    </row>
    <row r="3495" spans="1:9" x14ac:dyDescent="0.25">
      <c r="A3495">
        <v>2020</v>
      </c>
      <c r="B3495">
        <v>5</v>
      </c>
      <c r="C3495">
        <v>25</v>
      </c>
      <c r="D3495">
        <v>13</v>
      </c>
      <c r="E3495">
        <v>2</v>
      </c>
      <c r="F3495" s="2">
        <f t="shared" si="54"/>
        <v>43976</v>
      </c>
      <c r="G3495" s="11">
        <v>43976.541666666664</v>
      </c>
      <c r="H3495" s="9">
        <f>VLOOKUP(F3495, 'Report Output'!$A$5:$Y$370, 'Hourly Table'!D3495+2, 0)</f>
        <v>19.79</v>
      </c>
      <c r="I3495" s="10">
        <f>VLOOKUP(G3495,'PJM South (2018-2020)'!B$17528:C$26311,2,0)</f>
        <v>24.57</v>
      </c>
    </row>
    <row r="3496" spans="1:9" x14ac:dyDescent="0.25">
      <c r="A3496">
        <v>2020</v>
      </c>
      <c r="B3496">
        <v>5</v>
      </c>
      <c r="C3496">
        <v>25</v>
      </c>
      <c r="D3496">
        <v>14</v>
      </c>
      <c r="E3496">
        <v>2</v>
      </c>
      <c r="F3496" s="2">
        <f t="shared" si="54"/>
        <v>43976</v>
      </c>
      <c r="G3496" s="11">
        <v>43976.583333333336</v>
      </c>
      <c r="H3496" s="9">
        <f>VLOOKUP(F3496, 'Report Output'!$A$5:$Y$370, 'Hourly Table'!D3496+2, 0)</f>
        <v>20.149999999999999</v>
      </c>
      <c r="I3496" s="10">
        <f>VLOOKUP(G3496,'PJM South (2018-2020)'!B$17528:C$26311,2,0)</f>
        <v>20.89</v>
      </c>
    </row>
    <row r="3497" spans="1:9" x14ac:dyDescent="0.25">
      <c r="A3497">
        <v>2020</v>
      </c>
      <c r="B3497">
        <v>5</v>
      </c>
      <c r="C3497">
        <v>25</v>
      </c>
      <c r="D3497">
        <v>15</v>
      </c>
      <c r="E3497">
        <v>2</v>
      </c>
      <c r="F3497" s="2">
        <f t="shared" si="54"/>
        <v>43976</v>
      </c>
      <c r="G3497" s="11">
        <v>43976.625</v>
      </c>
      <c r="H3497" s="9">
        <f>VLOOKUP(F3497, 'Report Output'!$A$5:$Y$370, 'Hourly Table'!D3497+2, 0)</f>
        <v>20.100000000000001</v>
      </c>
      <c r="I3497" s="10">
        <f>VLOOKUP(G3497,'PJM South (2018-2020)'!B$17528:C$26311,2,0)</f>
        <v>22.85</v>
      </c>
    </row>
    <row r="3498" spans="1:9" x14ac:dyDescent="0.25">
      <c r="A3498">
        <v>2020</v>
      </c>
      <c r="B3498">
        <v>5</v>
      </c>
      <c r="C3498">
        <v>25</v>
      </c>
      <c r="D3498">
        <v>16</v>
      </c>
      <c r="E3498">
        <v>2</v>
      </c>
      <c r="F3498" s="2">
        <f t="shared" si="54"/>
        <v>43976</v>
      </c>
      <c r="G3498" s="11">
        <v>43976.666666666664</v>
      </c>
      <c r="H3498" s="9">
        <f>VLOOKUP(F3498, 'Report Output'!$A$5:$Y$370, 'Hourly Table'!D3498+2, 0)</f>
        <v>19.91</v>
      </c>
      <c r="I3498" s="10">
        <f>VLOOKUP(G3498,'PJM South (2018-2020)'!B$17528:C$26311,2,0)</f>
        <v>89.31</v>
      </c>
    </row>
    <row r="3499" spans="1:9" x14ac:dyDescent="0.25">
      <c r="A3499">
        <v>2020</v>
      </c>
      <c r="B3499">
        <v>5</v>
      </c>
      <c r="C3499">
        <v>25</v>
      </c>
      <c r="D3499">
        <v>17</v>
      </c>
      <c r="E3499">
        <v>2</v>
      </c>
      <c r="F3499" s="2">
        <f t="shared" si="54"/>
        <v>43976</v>
      </c>
      <c r="G3499" s="11">
        <v>43976.708333333336</v>
      </c>
      <c r="H3499" s="9">
        <f>VLOOKUP(F3499, 'Report Output'!$A$5:$Y$370, 'Hourly Table'!D3499+2, 0)</f>
        <v>19.52</v>
      </c>
      <c r="I3499" s="10">
        <f>VLOOKUP(G3499,'PJM South (2018-2020)'!B$17528:C$26311,2,0)</f>
        <v>21.31</v>
      </c>
    </row>
    <row r="3500" spans="1:9" x14ac:dyDescent="0.25">
      <c r="A3500">
        <v>2020</v>
      </c>
      <c r="B3500">
        <v>5</v>
      </c>
      <c r="C3500">
        <v>25</v>
      </c>
      <c r="D3500">
        <v>18</v>
      </c>
      <c r="E3500">
        <v>2</v>
      </c>
      <c r="F3500" s="2">
        <f t="shared" si="54"/>
        <v>43976</v>
      </c>
      <c r="G3500" s="11">
        <v>43976.75</v>
      </c>
      <c r="H3500" s="9">
        <f>VLOOKUP(F3500, 'Report Output'!$A$5:$Y$370, 'Hourly Table'!D3500+2, 0)</f>
        <v>19.38</v>
      </c>
      <c r="I3500" s="10">
        <f>VLOOKUP(G3500,'PJM South (2018-2020)'!B$17528:C$26311,2,0)</f>
        <v>20.100000000000001</v>
      </c>
    </row>
    <row r="3501" spans="1:9" x14ac:dyDescent="0.25">
      <c r="A3501">
        <v>2020</v>
      </c>
      <c r="B3501">
        <v>5</v>
      </c>
      <c r="C3501">
        <v>25</v>
      </c>
      <c r="D3501">
        <v>19</v>
      </c>
      <c r="E3501">
        <v>2</v>
      </c>
      <c r="F3501" s="2">
        <f t="shared" si="54"/>
        <v>43976</v>
      </c>
      <c r="G3501" s="11">
        <v>43976.791666666664</v>
      </c>
      <c r="H3501" s="9">
        <f>VLOOKUP(F3501, 'Report Output'!$A$5:$Y$370, 'Hourly Table'!D3501+2, 0)</f>
        <v>19.25</v>
      </c>
      <c r="I3501" s="10">
        <f>VLOOKUP(G3501,'PJM South (2018-2020)'!B$17528:C$26311,2,0)</f>
        <v>22.73</v>
      </c>
    </row>
    <row r="3502" spans="1:9" x14ac:dyDescent="0.25">
      <c r="A3502">
        <v>2020</v>
      </c>
      <c r="B3502">
        <v>5</v>
      </c>
      <c r="C3502">
        <v>25</v>
      </c>
      <c r="D3502">
        <v>20</v>
      </c>
      <c r="E3502">
        <v>2</v>
      </c>
      <c r="F3502" s="2">
        <f t="shared" si="54"/>
        <v>43976</v>
      </c>
      <c r="G3502" s="11">
        <v>43976.833333333336</v>
      </c>
      <c r="H3502" s="9">
        <f>VLOOKUP(F3502, 'Report Output'!$A$5:$Y$370, 'Hourly Table'!D3502+2, 0)</f>
        <v>18.79</v>
      </c>
      <c r="I3502" s="10">
        <f>VLOOKUP(G3502,'PJM South (2018-2020)'!B$17528:C$26311,2,0)</f>
        <v>22.14</v>
      </c>
    </row>
    <row r="3503" spans="1:9" x14ac:dyDescent="0.25">
      <c r="A3503">
        <v>2020</v>
      </c>
      <c r="B3503">
        <v>5</v>
      </c>
      <c r="C3503">
        <v>25</v>
      </c>
      <c r="D3503">
        <v>21</v>
      </c>
      <c r="E3503">
        <v>2</v>
      </c>
      <c r="F3503" s="2">
        <f t="shared" si="54"/>
        <v>43976</v>
      </c>
      <c r="G3503" s="11">
        <v>43976.875</v>
      </c>
      <c r="H3503" s="9">
        <f>VLOOKUP(F3503, 'Report Output'!$A$5:$Y$370, 'Hourly Table'!D3503+2, 0)</f>
        <v>18.43</v>
      </c>
      <c r="I3503" s="10">
        <f>VLOOKUP(G3503,'PJM South (2018-2020)'!B$17528:C$26311,2,0)</f>
        <v>20.29</v>
      </c>
    </row>
    <row r="3504" spans="1:9" x14ac:dyDescent="0.25">
      <c r="A3504">
        <v>2020</v>
      </c>
      <c r="B3504">
        <v>5</v>
      </c>
      <c r="C3504">
        <v>25</v>
      </c>
      <c r="D3504">
        <v>22</v>
      </c>
      <c r="E3504">
        <v>2</v>
      </c>
      <c r="F3504" s="2">
        <f t="shared" si="54"/>
        <v>43976</v>
      </c>
      <c r="G3504" s="11">
        <v>43976.916666666664</v>
      </c>
      <c r="H3504" s="9">
        <f>VLOOKUP(F3504, 'Report Output'!$A$5:$Y$370, 'Hourly Table'!D3504+2, 0)</f>
        <v>17.96</v>
      </c>
      <c r="I3504" s="10">
        <f>VLOOKUP(G3504,'PJM South (2018-2020)'!B$17528:C$26311,2,0)</f>
        <v>17.23</v>
      </c>
    </row>
    <row r="3505" spans="1:9" x14ac:dyDescent="0.25">
      <c r="A3505">
        <v>2020</v>
      </c>
      <c r="B3505">
        <v>5</v>
      </c>
      <c r="C3505">
        <v>25</v>
      </c>
      <c r="D3505">
        <v>23</v>
      </c>
      <c r="E3505">
        <v>2</v>
      </c>
      <c r="F3505" s="2">
        <f t="shared" si="54"/>
        <v>43976</v>
      </c>
      <c r="G3505" s="11">
        <v>43976.958333333336</v>
      </c>
      <c r="H3505" s="9">
        <f>VLOOKUP(F3505, 'Report Output'!$A$5:$Y$370, 'Hourly Table'!D3505+2, 0)</f>
        <v>15.46</v>
      </c>
      <c r="I3505" s="10">
        <f>VLOOKUP(G3505,'PJM South (2018-2020)'!B$17528:C$26311,2,0)</f>
        <v>17.89</v>
      </c>
    </row>
    <row r="3506" spans="1:9" x14ac:dyDescent="0.25">
      <c r="A3506">
        <v>2020</v>
      </c>
      <c r="B3506">
        <v>5</v>
      </c>
      <c r="C3506">
        <v>26</v>
      </c>
      <c r="D3506">
        <v>0</v>
      </c>
      <c r="E3506">
        <v>3</v>
      </c>
      <c r="F3506" s="2">
        <f t="shared" si="54"/>
        <v>43977</v>
      </c>
      <c r="G3506" s="11">
        <v>43977</v>
      </c>
      <c r="H3506" s="9">
        <f>VLOOKUP(F3506, 'Report Output'!$A$5:$Y$370, 'Hourly Table'!D3506+2, 0)</f>
        <v>9.7100000000000009</v>
      </c>
      <c r="I3506" s="10">
        <f>VLOOKUP(G3506,'PJM South (2018-2020)'!B$17528:C$26311,2,0)</f>
        <v>14.96</v>
      </c>
    </row>
    <row r="3507" spans="1:9" x14ac:dyDescent="0.25">
      <c r="A3507">
        <v>2020</v>
      </c>
      <c r="B3507">
        <v>5</v>
      </c>
      <c r="C3507">
        <v>26</v>
      </c>
      <c r="D3507">
        <v>1</v>
      </c>
      <c r="E3507">
        <v>3</v>
      </c>
      <c r="F3507" s="2">
        <f t="shared" si="54"/>
        <v>43977</v>
      </c>
      <c r="G3507" s="11">
        <v>43977.041666666664</v>
      </c>
      <c r="H3507" s="9">
        <f>VLOOKUP(F3507, 'Report Output'!$A$5:$Y$370, 'Hourly Table'!D3507+2, 0)</f>
        <v>8.2799999999999994</v>
      </c>
      <c r="I3507" s="10">
        <f>VLOOKUP(G3507,'PJM South (2018-2020)'!B$17528:C$26311,2,0)</f>
        <v>14.16</v>
      </c>
    </row>
    <row r="3508" spans="1:9" x14ac:dyDescent="0.25">
      <c r="A3508">
        <v>2020</v>
      </c>
      <c r="B3508">
        <v>5</v>
      </c>
      <c r="C3508">
        <v>26</v>
      </c>
      <c r="D3508">
        <v>2</v>
      </c>
      <c r="E3508">
        <v>3</v>
      </c>
      <c r="F3508" s="2">
        <f t="shared" si="54"/>
        <v>43977</v>
      </c>
      <c r="G3508" s="11">
        <v>43977.083333333336</v>
      </c>
      <c r="H3508" s="9">
        <f>VLOOKUP(F3508, 'Report Output'!$A$5:$Y$370, 'Hourly Table'!D3508+2, 0)</f>
        <v>7.84</v>
      </c>
      <c r="I3508" s="10">
        <f>VLOOKUP(G3508,'PJM South (2018-2020)'!B$17528:C$26311,2,0)</f>
        <v>11.5</v>
      </c>
    </row>
    <row r="3509" spans="1:9" x14ac:dyDescent="0.25">
      <c r="A3509">
        <v>2020</v>
      </c>
      <c r="B3509">
        <v>5</v>
      </c>
      <c r="C3509">
        <v>26</v>
      </c>
      <c r="D3509">
        <v>3</v>
      </c>
      <c r="E3509">
        <v>3</v>
      </c>
      <c r="F3509" s="2">
        <f t="shared" si="54"/>
        <v>43977</v>
      </c>
      <c r="G3509" s="11">
        <v>43977.125</v>
      </c>
      <c r="H3509" s="9">
        <f>VLOOKUP(F3509, 'Report Output'!$A$5:$Y$370, 'Hourly Table'!D3509+2, 0)</f>
        <v>7.75</v>
      </c>
      <c r="I3509" s="10">
        <f>VLOOKUP(G3509,'PJM South (2018-2020)'!B$17528:C$26311,2,0)</f>
        <v>11.27</v>
      </c>
    </row>
    <row r="3510" spans="1:9" x14ac:dyDescent="0.25">
      <c r="A3510">
        <v>2020</v>
      </c>
      <c r="B3510">
        <v>5</v>
      </c>
      <c r="C3510">
        <v>26</v>
      </c>
      <c r="D3510">
        <v>4</v>
      </c>
      <c r="E3510">
        <v>3</v>
      </c>
      <c r="F3510" s="2">
        <f t="shared" si="54"/>
        <v>43977</v>
      </c>
      <c r="G3510" s="11">
        <v>43977.166666666664</v>
      </c>
      <c r="H3510" s="9">
        <f>VLOOKUP(F3510, 'Report Output'!$A$5:$Y$370, 'Hourly Table'!D3510+2, 0)</f>
        <v>8.23</v>
      </c>
      <c r="I3510" s="10">
        <f>VLOOKUP(G3510,'PJM South (2018-2020)'!B$17528:C$26311,2,0)</f>
        <v>9.7799999999999994</v>
      </c>
    </row>
    <row r="3511" spans="1:9" x14ac:dyDescent="0.25">
      <c r="A3511">
        <v>2020</v>
      </c>
      <c r="B3511">
        <v>5</v>
      </c>
      <c r="C3511">
        <v>26</v>
      </c>
      <c r="D3511">
        <v>5</v>
      </c>
      <c r="E3511">
        <v>3</v>
      </c>
      <c r="F3511" s="2">
        <f t="shared" si="54"/>
        <v>43977</v>
      </c>
      <c r="G3511" s="11">
        <v>43977.208333333336</v>
      </c>
      <c r="H3511" s="9">
        <f>VLOOKUP(F3511, 'Report Output'!$A$5:$Y$370, 'Hourly Table'!D3511+2, 0)</f>
        <v>8.83</v>
      </c>
      <c r="I3511" s="10">
        <f>VLOOKUP(G3511,'PJM South (2018-2020)'!B$17528:C$26311,2,0)</f>
        <v>10.029999999999999</v>
      </c>
    </row>
    <row r="3512" spans="1:9" x14ac:dyDescent="0.25">
      <c r="A3512">
        <v>2020</v>
      </c>
      <c r="B3512">
        <v>5</v>
      </c>
      <c r="C3512">
        <v>26</v>
      </c>
      <c r="D3512">
        <v>6</v>
      </c>
      <c r="E3512">
        <v>3</v>
      </c>
      <c r="F3512" s="2">
        <f t="shared" si="54"/>
        <v>43977</v>
      </c>
      <c r="G3512" s="11">
        <v>43977.25</v>
      </c>
      <c r="H3512" s="9">
        <f>VLOOKUP(F3512, 'Report Output'!$A$5:$Y$370, 'Hourly Table'!D3512+2, 0)</f>
        <v>15.77</v>
      </c>
      <c r="I3512" s="10">
        <f>VLOOKUP(G3512,'PJM South (2018-2020)'!B$17528:C$26311,2,0)</f>
        <v>9.77</v>
      </c>
    </row>
    <row r="3513" spans="1:9" x14ac:dyDescent="0.25">
      <c r="A3513">
        <v>2020</v>
      </c>
      <c r="B3513">
        <v>5</v>
      </c>
      <c r="C3513">
        <v>26</v>
      </c>
      <c r="D3513">
        <v>7</v>
      </c>
      <c r="E3513">
        <v>3</v>
      </c>
      <c r="F3513" s="2">
        <f t="shared" si="54"/>
        <v>43977</v>
      </c>
      <c r="G3513" s="11">
        <v>43977.291666666664</v>
      </c>
      <c r="H3513" s="9">
        <f>VLOOKUP(F3513, 'Report Output'!$A$5:$Y$370, 'Hourly Table'!D3513+2, 0)</f>
        <v>18.21</v>
      </c>
      <c r="I3513" s="10">
        <f>VLOOKUP(G3513,'PJM South (2018-2020)'!B$17528:C$26311,2,0)</f>
        <v>15.56</v>
      </c>
    </row>
    <row r="3514" spans="1:9" x14ac:dyDescent="0.25">
      <c r="A3514">
        <v>2020</v>
      </c>
      <c r="B3514">
        <v>5</v>
      </c>
      <c r="C3514">
        <v>26</v>
      </c>
      <c r="D3514">
        <v>8</v>
      </c>
      <c r="E3514">
        <v>3</v>
      </c>
      <c r="F3514" s="2">
        <f t="shared" si="54"/>
        <v>43977</v>
      </c>
      <c r="G3514" s="11">
        <v>43977.333333333336</v>
      </c>
      <c r="H3514" s="9">
        <f>VLOOKUP(F3514, 'Report Output'!$A$5:$Y$370, 'Hourly Table'!D3514+2, 0)</f>
        <v>18.690000000000001</v>
      </c>
      <c r="I3514" s="10">
        <f>VLOOKUP(G3514,'PJM South (2018-2020)'!B$17528:C$26311,2,0)</f>
        <v>25.75</v>
      </c>
    </row>
    <row r="3515" spans="1:9" x14ac:dyDescent="0.25">
      <c r="A3515">
        <v>2020</v>
      </c>
      <c r="B3515">
        <v>5</v>
      </c>
      <c r="C3515">
        <v>26</v>
      </c>
      <c r="D3515">
        <v>9</v>
      </c>
      <c r="E3515">
        <v>3</v>
      </c>
      <c r="F3515" s="2">
        <f t="shared" si="54"/>
        <v>43977</v>
      </c>
      <c r="G3515" s="11">
        <v>43977.375</v>
      </c>
      <c r="H3515" s="9">
        <f>VLOOKUP(F3515, 'Report Output'!$A$5:$Y$370, 'Hourly Table'!D3515+2, 0)</f>
        <v>19.36</v>
      </c>
      <c r="I3515" s="10">
        <f>VLOOKUP(G3515,'PJM South (2018-2020)'!B$17528:C$26311,2,0)</f>
        <v>24.99</v>
      </c>
    </row>
    <row r="3516" spans="1:9" x14ac:dyDescent="0.25">
      <c r="A3516">
        <v>2020</v>
      </c>
      <c r="B3516">
        <v>5</v>
      </c>
      <c r="C3516">
        <v>26</v>
      </c>
      <c r="D3516">
        <v>10</v>
      </c>
      <c r="E3516">
        <v>3</v>
      </c>
      <c r="F3516" s="2">
        <f t="shared" si="54"/>
        <v>43977</v>
      </c>
      <c r="G3516" s="11">
        <v>43977.416666666664</v>
      </c>
      <c r="H3516" s="9">
        <f>VLOOKUP(F3516, 'Report Output'!$A$5:$Y$370, 'Hourly Table'!D3516+2, 0)</f>
        <v>20.079999999999998</v>
      </c>
      <c r="I3516" s="10">
        <f>VLOOKUP(G3516,'PJM South (2018-2020)'!B$17528:C$26311,2,0)</f>
        <v>45.21</v>
      </c>
    </row>
    <row r="3517" spans="1:9" x14ac:dyDescent="0.25">
      <c r="A3517">
        <v>2020</v>
      </c>
      <c r="B3517">
        <v>5</v>
      </c>
      <c r="C3517">
        <v>26</v>
      </c>
      <c r="D3517">
        <v>11</v>
      </c>
      <c r="E3517">
        <v>3</v>
      </c>
      <c r="F3517" s="2">
        <f t="shared" si="54"/>
        <v>43977</v>
      </c>
      <c r="G3517" s="11">
        <v>43977.458333333336</v>
      </c>
      <c r="H3517" s="9">
        <f>VLOOKUP(F3517, 'Report Output'!$A$5:$Y$370, 'Hourly Table'!D3517+2, 0)</f>
        <v>20.48</v>
      </c>
      <c r="I3517" s="10">
        <f>VLOOKUP(G3517,'PJM South (2018-2020)'!B$17528:C$26311,2,0)</f>
        <v>51.28</v>
      </c>
    </row>
    <row r="3518" spans="1:9" x14ac:dyDescent="0.25">
      <c r="A3518">
        <v>2020</v>
      </c>
      <c r="B3518">
        <v>5</v>
      </c>
      <c r="C3518">
        <v>26</v>
      </c>
      <c r="D3518">
        <v>12</v>
      </c>
      <c r="E3518">
        <v>3</v>
      </c>
      <c r="F3518" s="2">
        <f t="shared" si="54"/>
        <v>43977</v>
      </c>
      <c r="G3518" s="11">
        <v>43977.5</v>
      </c>
      <c r="H3518" s="9">
        <f>VLOOKUP(F3518, 'Report Output'!$A$5:$Y$370, 'Hourly Table'!D3518+2, 0)</f>
        <v>20.5</v>
      </c>
      <c r="I3518" s="10">
        <f>VLOOKUP(G3518,'PJM South (2018-2020)'!B$17528:C$26311,2,0)</f>
        <v>46.69</v>
      </c>
    </row>
    <row r="3519" spans="1:9" x14ac:dyDescent="0.25">
      <c r="A3519">
        <v>2020</v>
      </c>
      <c r="B3519">
        <v>5</v>
      </c>
      <c r="C3519">
        <v>26</v>
      </c>
      <c r="D3519">
        <v>13</v>
      </c>
      <c r="E3519">
        <v>3</v>
      </c>
      <c r="F3519" s="2">
        <f t="shared" si="54"/>
        <v>43977</v>
      </c>
      <c r="G3519" s="11">
        <v>43977.541666666664</v>
      </c>
      <c r="H3519" s="9">
        <f>VLOOKUP(F3519, 'Report Output'!$A$5:$Y$370, 'Hourly Table'!D3519+2, 0)</f>
        <v>20.420000000000002</v>
      </c>
      <c r="I3519" s="10">
        <f>VLOOKUP(G3519,'PJM South (2018-2020)'!B$17528:C$26311,2,0)</f>
        <v>45.07</v>
      </c>
    </row>
    <row r="3520" spans="1:9" x14ac:dyDescent="0.25">
      <c r="A3520">
        <v>2020</v>
      </c>
      <c r="B3520">
        <v>5</v>
      </c>
      <c r="C3520">
        <v>26</v>
      </c>
      <c r="D3520">
        <v>14</v>
      </c>
      <c r="E3520">
        <v>3</v>
      </c>
      <c r="F3520" s="2">
        <f t="shared" si="54"/>
        <v>43977</v>
      </c>
      <c r="G3520" s="11">
        <v>43977.583333333336</v>
      </c>
      <c r="H3520" s="9">
        <f>VLOOKUP(F3520, 'Report Output'!$A$5:$Y$370, 'Hourly Table'!D3520+2, 0)</f>
        <v>19.97</v>
      </c>
      <c r="I3520" s="10">
        <f>VLOOKUP(G3520,'PJM South (2018-2020)'!B$17528:C$26311,2,0)</f>
        <v>42.92</v>
      </c>
    </row>
    <row r="3521" spans="1:9" x14ac:dyDescent="0.25">
      <c r="A3521">
        <v>2020</v>
      </c>
      <c r="B3521">
        <v>5</v>
      </c>
      <c r="C3521">
        <v>26</v>
      </c>
      <c r="D3521">
        <v>15</v>
      </c>
      <c r="E3521">
        <v>3</v>
      </c>
      <c r="F3521" s="2">
        <f t="shared" si="54"/>
        <v>43977</v>
      </c>
      <c r="G3521" s="11">
        <v>43977.625</v>
      </c>
      <c r="H3521" s="9">
        <f>VLOOKUP(F3521, 'Report Output'!$A$5:$Y$370, 'Hourly Table'!D3521+2, 0)</f>
        <v>19.87</v>
      </c>
      <c r="I3521" s="10">
        <f>VLOOKUP(G3521,'PJM South (2018-2020)'!B$17528:C$26311,2,0)</f>
        <v>27.22</v>
      </c>
    </row>
    <row r="3522" spans="1:9" x14ac:dyDescent="0.25">
      <c r="A3522">
        <v>2020</v>
      </c>
      <c r="B3522">
        <v>5</v>
      </c>
      <c r="C3522">
        <v>26</v>
      </c>
      <c r="D3522">
        <v>16</v>
      </c>
      <c r="E3522">
        <v>3</v>
      </c>
      <c r="F3522" s="2">
        <f t="shared" si="54"/>
        <v>43977</v>
      </c>
      <c r="G3522" s="11">
        <v>43977.666666666664</v>
      </c>
      <c r="H3522" s="9">
        <f>VLOOKUP(F3522, 'Report Output'!$A$5:$Y$370, 'Hourly Table'!D3522+2, 0)</f>
        <v>19.72</v>
      </c>
      <c r="I3522" s="10">
        <f>VLOOKUP(G3522,'PJM South (2018-2020)'!B$17528:C$26311,2,0)</f>
        <v>25.98</v>
      </c>
    </row>
    <row r="3523" spans="1:9" x14ac:dyDescent="0.25">
      <c r="A3523">
        <v>2020</v>
      </c>
      <c r="B3523">
        <v>5</v>
      </c>
      <c r="C3523">
        <v>26</v>
      </c>
      <c r="D3523">
        <v>17</v>
      </c>
      <c r="E3523">
        <v>3</v>
      </c>
      <c r="F3523" s="2">
        <f t="shared" ref="F3523:F3586" si="55">DATE(A3523, B3523, C3523)</f>
        <v>43977</v>
      </c>
      <c r="G3523" s="11">
        <v>43977.708333333336</v>
      </c>
      <c r="H3523" s="9">
        <f>VLOOKUP(F3523, 'Report Output'!$A$5:$Y$370, 'Hourly Table'!D3523+2, 0)</f>
        <v>19.41</v>
      </c>
      <c r="I3523" s="10">
        <f>VLOOKUP(G3523,'PJM South (2018-2020)'!B$17528:C$26311,2,0)</f>
        <v>44.27</v>
      </c>
    </row>
    <row r="3524" spans="1:9" x14ac:dyDescent="0.25">
      <c r="A3524">
        <v>2020</v>
      </c>
      <c r="B3524">
        <v>5</v>
      </c>
      <c r="C3524">
        <v>26</v>
      </c>
      <c r="D3524">
        <v>18</v>
      </c>
      <c r="E3524">
        <v>3</v>
      </c>
      <c r="F3524" s="2">
        <f t="shared" si="55"/>
        <v>43977</v>
      </c>
      <c r="G3524" s="11">
        <v>43977.75</v>
      </c>
      <c r="H3524" s="9">
        <f>VLOOKUP(F3524, 'Report Output'!$A$5:$Y$370, 'Hourly Table'!D3524+2, 0)</f>
        <v>19.14</v>
      </c>
      <c r="I3524" s="10">
        <f>VLOOKUP(G3524,'PJM South (2018-2020)'!B$17528:C$26311,2,0)</f>
        <v>36.33</v>
      </c>
    </row>
    <row r="3525" spans="1:9" x14ac:dyDescent="0.25">
      <c r="A3525">
        <v>2020</v>
      </c>
      <c r="B3525">
        <v>5</v>
      </c>
      <c r="C3525">
        <v>26</v>
      </c>
      <c r="D3525">
        <v>19</v>
      </c>
      <c r="E3525">
        <v>3</v>
      </c>
      <c r="F3525" s="2">
        <f t="shared" si="55"/>
        <v>43977</v>
      </c>
      <c r="G3525" s="11">
        <v>43977.791666666664</v>
      </c>
      <c r="H3525" s="9">
        <f>VLOOKUP(F3525, 'Report Output'!$A$5:$Y$370, 'Hourly Table'!D3525+2, 0)</f>
        <v>19.05</v>
      </c>
      <c r="I3525" s="10">
        <f>VLOOKUP(G3525,'PJM South (2018-2020)'!B$17528:C$26311,2,0)</f>
        <v>28.6</v>
      </c>
    </row>
    <row r="3526" spans="1:9" x14ac:dyDescent="0.25">
      <c r="A3526">
        <v>2020</v>
      </c>
      <c r="B3526">
        <v>5</v>
      </c>
      <c r="C3526">
        <v>26</v>
      </c>
      <c r="D3526">
        <v>20</v>
      </c>
      <c r="E3526">
        <v>3</v>
      </c>
      <c r="F3526" s="2">
        <f t="shared" si="55"/>
        <v>43977</v>
      </c>
      <c r="G3526" s="11">
        <v>43977.833333333336</v>
      </c>
      <c r="H3526" s="9">
        <f>VLOOKUP(F3526, 'Report Output'!$A$5:$Y$370, 'Hourly Table'!D3526+2, 0)</f>
        <v>19.190000000000001</v>
      </c>
      <c r="I3526" s="10">
        <f>VLOOKUP(G3526,'PJM South (2018-2020)'!B$17528:C$26311,2,0)</f>
        <v>21.66</v>
      </c>
    </row>
    <row r="3527" spans="1:9" x14ac:dyDescent="0.25">
      <c r="A3527">
        <v>2020</v>
      </c>
      <c r="B3527">
        <v>5</v>
      </c>
      <c r="C3527">
        <v>26</v>
      </c>
      <c r="D3527">
        <v>21</v>
      </c>
      <c r="E3527">
        <v>3</v>
      </c>
      <c r="F3527" s="2">
        <f t="shared" si="55"/>
        <v>43977</v>
      </c>
      <c r="G3527" s="11">
        <v>43977.875</v>
      </c>
      <c r="H3527" s="9">
        <f>VLOOKUP(F3527, 'Report Output'!$A$5:$Y$370, 'Hourly Table'!D3527+2, 0)</f>
        <v>18.87</v>
      </c>
      <c r="I3527" s="10">
        <f>VLOOKUP(G3527,'PJM South (2018-2020)'!B$17528:C$26311,2,0)</f>
        <v>23.17</v>
      </c>
    </row>
    <row r="3528" spans="1:9" x14ac:dyDescent="0.25">
      <c r="A3528">
        <v>2020</v>
      </c>
      <c r="B3528">
        <v>5</v>
      </c>
      <c r="C3528">
        <v>26</v>
      </c>
      <c r="D3528">
        <v>22</v>
      </c>
      <c r="E3528">
        <v>3</v>
      </c>
      <c r="F3528" s="2">
        <f t="shared" si="55"/>
        <v>43977</v>
      </c>
      <c r="G3528" s="11">
        <v>43977.916666666664</v>
      </c>
      <c r="H3528" s="9">
        <f>VLOOKUP(F3528, 'Report Output'!$A$5:$Y$370, 'Hourly Table'!D3528+2, 0)</f>
        <v>18.53</v>
      </c>
      <c r="I3528" s="10">
        <f>VLOOKUP(G3528,'PJM South (2018-2020)'!B$17528:C$26311,2,0)</f>
        <v>18.23</v>
      </c>
    </row>
    <row r="3529" spans="1:9" x14ac:dyDescent="0.25">
      <c r="A3529">
        <v>2020</v>
      </c>
      <c r="B3529">
        <v>5</v>
      </c>
      <c r="C3529">
        <v>26</v>
      </c>
      <c r="D3529">
        <v>23</v>
      </c>
      <c r="E3529">
        <v>3</v>
      </c>
      <c r="F3529" s="2">
        <f t="shared" si="55"/>
        <v>43977</v>
      </c>
      <c r="G3529" s="11">
        <v>43977.958333333336</v>
      </c>
      <c r="H3529" s="9">
        <f>VLOOKUP(F3529, 'Report Output'!$A$5:$Y$370, 'Hourly Table'!D3529+2, 0)</f>
        <v>18.420000000000002</v>
      </c>
      <c r="I3529" s="10">
        <f>VLOOKUP(G3529,'PJM South (2018-2020)'!B$17528:C$26311,2,0)</f>
        <v>17.93</v>
      </c>
    </row>
    <row r="3530" spans="1:9" x14ac:dyDescent="0.25">
      <c r="A3530">
        <v>2020</v>
      </c>
      <c r="B3530">
        <v>5</v>
      </c>
      <c r="C3530">
        <v>27</v>
      </c>
      <c r="D3530">
        <v>0</v>
      </c>
      <c r="E3530">
        <v>4</v>
      </c>
      <c r="F3530" s="2">
        <f t="shared" si="55"/>
        <v>43978</v>
      </c>
      <c r="G3530" s="11">
        <v>43978</v>
      </c>
      <c r="H3530" s="9">
        <f>VLOOKUP(F3530, 'Report Output'!$A$5:$Y$370, 'Hourly Table'!D3530+2, 0)</f>
        <v>17.670000000000002</v>
      </c>
      <c r="I3530" s="10">
        <f>VLOOKUP(G3530,'PJM South (2018-2020)'!B$17528:C$26311,2,0)</f>
        <v>18.41</v>
      </c>
    </row>
    <row r="3531" spans="1:9" x14ac:dyDescent="0.25">
      <c r="A3531">
        <v>2020</v>
      </c>
      <c r="B3531">
        <v>5</v>
      </c>
      <c r="C3531">
        <v>27</v>
      </c>
      <c r="D3531">
        <v>1</v>
      </c>
      <c r="E3531">
        <v>4</v>
      </c>
      <c r="F3531" s="2">
        <f t="shared" si="55"/>
        <v>43978</v>
      </c>
      <c r="G3531" s="11">
        <v>43978.041666666664</v>
      </c>
      <c r="H3531" s="9">
        <f>VLOOKUP(F3531, 'Report Output'!$A$5:$Y$370, 'Hourly Table'!D3531+2, 0)</f>
        <v>15.5</v>
      </c>
      <c r="I3531" s="10">
        <f>VLOOKUP(G3531,'PJM South (2018-2020)'!B$17528:C$26311,2,0)</f>
        <v>17.010000000000002</v>
      </c>
    </row>
    <row r="3532" spans="1:9" x14ac:dyDescent="0.25">
      <c r="A3532">
        <v>2020</v>
      </c>
      <c r="B3532">
        <v>5</v>
      </c>
      <c r="C3532">
        <v>27</v>
      </c>
      <c r="D3532">
        <v>2</v>
      </c>
      <c r="E3532">
        <v>4</v>
      </c>
      <c r="F3532" s="2">
        <f t="shared" si="55"/>
        <v>43978</v>
      </c>
      <c r="G3532" s="11">
        <v>43978.083333333336</v>
      </c>
      <c r="H3532" s="9">
        <f>VLOOKUP(F3532, 'Report Output'!$A$5:$Y$370, 'Hourly Table'!D3532+2, 0)</f>
        <v>10.06</v>
      </c>
      <c r="I3532" s="10">
        <f>VLOOKUP(G3532,'PJM South (2018-2020)'!B$17528:C$26311,2,0)</f>
        <v>13.78</v>
      </c>
    </row>
    <row r="3533" spans="1:9" x14ac:dyDescent="0.25">
      <c r="A3533">
        <v>2020</v>
      </c>
      <c r="B3533">
        <v>5</v>
      </c>
      <c r="C3533">
        <v>27</v>
      </c>
      <c r="D3533">
        <v>3</v>
      </c>
      <c r="E3533">
        <v>4</v>
      </c>
      <c r="F3533" s="2">
        <f t="shared" si="55"/>
        <v>43978</v>
      </c>
      <c r="G3533" s="11">
        <v>43978.125</v>
      </c>
      <c r="H3533" s="9">
        <f>VLOOKUP(F3533, 'Report Output'!$A$5:$Y$370, 'Hourly Table'!D3533+2, 0)</f>
        <v>9.8699999999999992</v>
      </c>
      <c r="I3533" s="10">
        <f>VLOOKUP(G3533,'PJM South (2018-2020)'!B$17528:C$26311,2,0)</f>
        <v>13.34</v>
      </c>
    </row>
    <row r="3534" spans="1:9" x14ac:dyDescent="0.25">
      <c r="A3534">
        <v>2020</v>
      </c>
      <c r="B3534">
        <v>5</v>
      </c>
      <c r="C3534">
        <v>27</v>
      </c>
      <c r="D3534">
        <v>4</v>
      </c>
      <c r="E3534">
        <v>4</v>
      </c>
      <c r="F3534" s="2">
        <f t="shared" si="55"/>
        <v>43978</v>
      </c>
      <c r="G3534" s="11">
        <v>43978.166666666664</v>
      </c>
      <c r="H3534" s="9">
        <f>VLOOKUP(F3534, 'Report Output'!$A$5:$Y$370, 'Hourly Table'!D3534+2, 0)</f>
        <v>11.93</v>
      </c>
      <c r="I3534" s="10">
        <f>VLOOKUP(G3534,'PJM South (2018-2020)'!B$17528:C$26311,2,0)</f>
        <v>15.05</v>
      </c>
    </row>
    <row r="3535" spans="1:9" x14ac:dyDescent="0.25">
      <c r="A3535">
        <v>2020</v>
      </c>
      <c r="B3535">
        <v>5</v>
      </c>
      <c r="C3535">
        <v>27</v>
      </c>
      <c r="D3535">
        <v>5</v>
      </c>
      <c r="E3535">
        <v>4</v>
      </c>
      <c r="F3535" s="2">
        <f t="shared" si="55"/>
        <v>43978</v>
      </c>
      <c r="G3535" s="11">
        <v>43978.208333333336</v>
      </c>
      <c r="H3535" s="9">
        <f>VLOOKUP(F3535, 'Report Output'!$A$5:$Y$370, 'Hourly Table'!D3535+2, 0)</f>
        <v>17.190000000000001</v>
      </c>
      <c r="I3535" s="10">
        <f>VLOOKUP(G3535,'PJM South (2018-2020)'!B$17528:C$26311,2,0)</f>
        <v>13.92</v>
      </c>
    </row>
    <row r="3536" spans="1:9" x14ac:dyDescent="0.25">
      <c r="A3536">
        <v>2020</v>
      </c>
      <c r="B3536">
        <v>5</v>
      </c>
      <c r="C3536">
        <v>27</v>
      </c>
      <c r="D3536">
        <v>6</v>
      </c>
      <c r="E3536">
        <v>4</v>
      </c>
      <c r="F3536" s="2">
        <f t="shared" si="55"/>
        <v>43978</v>
      </c>
      <c r="G3536" s="11">
        <v>43978.25</v>
      </c>
      <c r="H3536" s="9">
        <f>VLOOKUP(F3536, 'Report Output'!$A$5:$Y$370, 'Hourly Table'!D3536+2, 0)</f>
        <v>17.32</v>
      </c>
      <c r="I3536" s="10">
        <f>VLOOKUP(G3536,'PJM South (2018-2020)'!B$17528:C$26311,2,0)</f>
        <v>11.63</v>
      </c>
    </row>
    <row r="3537" spans="1:9" x14ac:dyDescent="0.25">
      <c r="A3537">
        <v>2020</v>
      </c>
      <c r="B3537">
        <v>5</v>
      </c>
      <c r="C3537">
        <v>27</v>
      </c>
      <c r="D3537">
        <v>7</v>
      </c>
      <c r="E3537">
        <v>4</v>
      </c>
      <c r="F3537" s="2">
        <f t="shared" si="55"/>
        <v>43978</v>
      </c>
      <c r="G3537" s="11">
        <v>43978.291666666664</v>
      </c>
      <c r="H3537" s="9">
        <f>VLOOKUP(F3537, 'Report Output'!$A$5:$Y$370, 'Hourly Table'!D3537+2, 0)</f>
        <v>19.07</v>
      </c>
      <c r="I3537" s="10">
        <f>VLOOKUP(G3537,'PJM South (2018-2020)'!B$17528:C$26311,2,0)</f>
        <v>15.8</v>
      </c>
    </row>
    <row r="3538" spans="1:9" x14ac:dyDescent="0.25">
      <c r="A3538">
        <v>2020</v>
      </c>
      <c r="B3538">
        <v>5</v>
      </c>
      <c r="C3538">
        <v>27</v>
      </c>
      <c r="D3538">
        <v>8</v>
      </c>
      <c r="E3538">
        <v>4</v>
      </c>
      <c r="F3538" s="2">
        <f t="shared" si="55"/>
        <v>43978</v>
      </c>
      <c r="G3538" s="11">
        <v>43978.333333333336</v>
      </c>
      <c r="H3538" s="9">
        <f>VLOOKUP(F3538, 'Report Output'!$A$5:$Y$370, 'Hourly Table'!D3538+2, 0)</f>
        <v>20.65</v>
      </c>
      <c r="I3538" s="10">
        <f>VLOOKUP(G3538,'PJM South (2018-2020)'!B$17528:C$26311,2,0)</f>
        <v>20.22</v>
      </c>
    </row>
    <row r="3539" spans="1:9" x14ac:dyDescent="0.25">
      <c r="A3539">
        <v>2020</v>
      </c>
      <c r="B3539">
        <v>5</v>
      </c>
      <c r="C3539">
        <v>27</v>
      </c>
      <c r="D3539">
        <v>9</v>
      </c>
      <c r="E3539">
        <v>4</v>
      </c>
      <c r="F3539" s="2">
        <f t="shared" si="55"/>
        <v>43978</v>
      </c>
      <c r="G3539" s="11">
        <v>43978.375</v>
      </c>
      <c r="H3539" s="9">
        <f>VLOOKUP(F3539, 'Report Output'!$A$5:$Y$370, 'Hourly Table'!D3539+2, 0)</f>
        <v>20.63</v>
      </c>
      <c r="I3539" s="10">
        <f>VLOOKUP(G3539,'PJM South (2018-2020)'!B$17528:C$26311,2,0)</f>
        <v>18.96</v>
      </c>
    </row>
    <row r="3540" spans="1:9" x14ac:dyDescent="0.25">
      <c r="A3540">
        <v>2020</v>
      </c>
      <c r="B3540">
        <v>5</v>
      </c>
      <c r="C3540">
        <v>27</v>
      </c>
      <c r="D3540">
        <v>10</v>
      </c>
      <c r="E3540">
        <v>4</v>
      </c>
      <c r="F3540" s="2">
        <f t="shared" si="55"/>
        <v>43978</v>
      </c>
      <c r="G3540" s="11">
        <v>43978.416666666664</v>
      </c>
      <c r="H3540" s="9">
        <f>VLOOKUP(F3540, 'Report Output'!$A$5:$Y$370, 'Hourly Table'!D3540+2, 0)</f>
        <v>20.34</v>
      </c>
      <c r="I3540" s="10">
        <f>VLOOKUP(G3540,'PJM South (2018-2020)'!B$17528:C$26311,2,0)</f>
        <v>35.24</v>
      </c>
    </row>
    <row r="3541" spans="1:9" x14ac:dyDescent="0.25">
      <c r="A3541">
        <v>2020</v>
      </c>
      <c r="B3541">
        <v>5</v>
      </c>
      <c r="C3541">
        <v>27</v>
      </c>
      <c r="D3541">
        <v>11</v>
      </c>
      <c r="E3541">
        <v>4</v>
      </c>
      <c r="F3541" s="2">
        <f t="shared" si="55"/>
        <v>43978</v>
      </c>
      <c r="G3541" s="11">
        <v>43978.458333333336</v>
      </c>
      <c r="H3541" s="9">
        <f>VLOOKUP(F3541, 'Report Output'!$A$5:$Y$370, 'Hourly Table'!D3541+2, 0)</f>
        <v>19.72</v>
      </c>
      <c r="I3541" s="10">
        <f>VLOOKUP(G3541,'PJM South (2018-2020)'!B$17528:C$26311,2,0)</f>
        <v>20.9</v>
      </c>
    </row>
    <row r="3542" spans="1:9" x14ac:dyDescent="0.25">
      <c r="A3542">
        <v>2020</v>
      </c>
      <c r="B3542">
        <v>5</v>
      </c>
      <c r="C3542">
        <v>27</v>
      </c>
      <c r="D3542">
        <v>12</v>
      </c>
      <c r="E3542">
        <v>4</v>
      </c>
      <c r="F3542" s="2">
        <f t="shared" si="55"/>
        <v>43978</v>
      </c>
      <c r="G3542" s="11">
        <v>43978.5</v>
      </c>
      <c r="H3542" s="9">
        <f>VLOOKUP(F3542, 'Report Output'!$A$5:$Y$370, 'Hourly Table'!D3542+2, 0)</f>
        <v>19.579999999999998</v>
      </c>
      <c r="I3542" s="10">
        <f>VLOOKUP(G3542,'PJM South (2018-2020)'!B$17528:C$26311,2,0)</f>
        <v>37.76</v>
      </c>
    </row>
    <row r="3543" spans="1:9" x14ac:dyDescent="0.25">
      <c r="A3543">
        <v>2020</v>
      </c>
      <c r="B3543">
        <v>5</v>
      </c>
      <c r="C3543">
        <v>27</v>
      </c>
      <c r="D3543">
        <v>13</v>
      </c>
      <c r="E3543">
        <v>4</v>
      </c>
      <c r="F3543" s="2">
        <f t="shared" si="55"/>
        <v>43978</v>
      </c>
      <c r="G3543" s="11">
        <v>43978.541666666664</v>
      </c>
      <c r="H3543" s="9">
        <f>VLOOKUP(F3543, 'Report Output'!$A$5:$Y$370, 'Hourly Table'!D3543+2, 0)</f>
        <v>19.53</v>
      </c>
      <c r="I3543" s="10">
        <f>VLOOKUP(G3543,'PJM South (2018-2020)'!B$17528:C$26311,2,0)</f>
        <v>29.75</v>
      </c>
    </row>
    <row r="3544" spans="1:9" x14ac:dyDescent="0.25">
      <c r="A3544">
        <v>2020</v>
      </c>
      <c r="B3544">
        <v>5</v>
      </c>
      <c r="C3544">
        <v>27</v>
      </c>
      <c r="D3544">
        <v>14</v>
      </c>
      <c r="E3544">
        <v>4</v>
      </c>
      <c r="F3544" s="2">
        <f t="shared" si="55"/>
        <v>43978</v>
      </c>
      <c r="G3544" s="11">
        <v>43978.583333333336</v>
      </c>
      <c r="H3544" s="9">
        <f>VLOOKUP(F3544, 'Report Output'!$A$5:$Y$370, 'Hourly Table'!D3544+2, 0)</f>
        <v>19.48</v>
      </c>
      <c r="I3544" s="10">
        <f>VLOOKUP(G3544,'PJM South (2018-2020)'!B$17528:C$26311,2,0)</f>
        <v>68.11</v>
      </c>
    </row>
    <row r="3545" spans="1:9" x14ac:dyDescent="0.25">
      <c r="A3545">
        <v>2020</v>
      </c>
      <c r="B3545">
        <v>5</v>
      </c>
      <c r="C3545">
        <v>27</v>
      </c>
      <c r="D3545">
        <v>15</v>
      </c>
      <c r="E3545">
        <v>4</v>
      </c>
      <c r="F3545" s="2">
        <f t="shared" si="55"/>
        <v>43978</v>
      </c>
      <c r="G3545" s="11">
        <v>43978.625</v>
      </c>
      <c r="H3545" s="9">
        <f>VLOOKUP(F3545, 'Report Output'!$A$5:$Y$370, 'Hourly Table'!D3545+2, 0)</f>
        <v>19.66</v>
      </c>
      <c r="I3545" s="10">
        <f>VLOOKUP(G3545,'PJM South (2018-2020)'!B$17528:C$26311,2,0)</f>
        <v>21.02</v>
      </c>
    </row>
    <row r="3546" spans="1:9" x14ac:dyDescent="0.25">
      <c r="A3546">
        <v>2020</v>
      </c>
      <c r="B3546">
        <v>5</v>
      </c>
      <c r="C3546">
        <v>27</v>
      </c>
      <c r="D3546">
        <v>16</v>
      </c>
      <c r="E3546">
        <v>4</v>
      </c>
      <c r="F3546" s="2">
        <f t="shared" si="55"/>
        <v>43978</v>
      </c>
      <c r="G3546" s="11">
        <v>43978.666666666664</v>
      </c>
      <c r="H3546" s="9">
        <f>VLOOKUP(F3546, 'Report Output'!$A$5:$Y$370, 'Hourly Table'!D3546+2, 0)</f>
        <v>19.43</v>
      </c>
      <c r="I3546" s="10">
        <f>VLOOKUP(G3546,'PJM South (2018-2020)'!B$17528:C$26311,2,0)</f>
        <v>33.51</v>
      </c>
    </row>
    <row r="3547" spans="1:9" x14ac:dyDescent="0.25">
      <c r="A3547">
        <v>2020</v>
      </c>
      <c r="B3547">
        <v>5</v>
      </c>
      <c r="C3547">
        <v>27</v>
      </c>
      <c r="D3547">
        <v>17</v>
      </c>
      <c r="E3547">
        <v>4</v>
      </c>
      <c r="F3547" s="2">
        <f t="shared" si="55"/>
        <v>43978</v>
      </c>
      <c r="G3547" s="11">
        <v>43978.708333333336</v>
      </c>
      <c r="H3547" s="9">
        <f>VLOOKUP(F3547, 'Report Output'!$A$5:$Y$370, 'Hourly Table'!D3547+2, 0)</f>
        <v>19.18</v>
      </c>
      <c r="I3547" s="10">
        <f>VLOOKUP(G3547,'PJM South (2018-2020)'!B$17528:C$26311,2,0)</f>
        <v>21.01</v>
      </c>
    </row>
    <row r="3548" spans="1:9" x14ac:dyDescent="0.25">
      <c r="A3548">
        <v>2020</v>
      </c>
      <c r="B3548">
        <v>5</v>
      </c>
      <c r="C3548">
        <v>27</v>
      </c>
      <c r="D3548">
        <v>18</v>
      </c>
      <c r="E3548">
        <v>4</v>
      </c>
      <c r="F3548" s="2">
        <f t="shared" si="55"/>
        <v>43978</v>
      </c>
      <c r="G3548" s="11">
        <v>43978.75</v>
      </c>
      <c r="H3548" s="9">
        <f>VLOOKUP(F3548, 'Report Output'!$A$5:$Y$370, 'Hourly Table'!D3548+2, 0)</f>
        <v>18.75</v>
      </c>
      <c r="I3548" s="10">
        <f>VLOOKUP(G3548,'PJM South (2018-2020)'!B$17528:C$26311,2,0)</f>
        <v>19.690000000000001</v>
      </c>
    </row>
    <row r="3549" spans="1:9" x14ac:dyDescent="0.25">
      <c r="A3549">
        <v>2020</v>
      </c>
      <c r="B3549">
        <v>5</v>
      </c>
      <c r="C3549">
        <v>27</v>
      </c>
      <c r="D3549">
        <v>19</v>
      </c>
      <c r="E3549">
        <v>4</v>
      </c>
      <c r="F3549" s="2">
        <f t="shared" si="55"/>
        <v>43978</v>
      </c>
      <c r="G3549" s="11">
        <v>43978.791666666664</v>
      </c>
      <c r="H3549" s="9">
        <f>VLOOKUP(F3549, 'Report Output'!$A$5:$Y$370, 'Hourly Table'!D3549+2, 0)</f>
        <v>18.809999999999999</v>
      </c>
      <c r="I3549" s="10">
        <f>VLOOKUP(G3549,'PJM South (2018-2020)'!B$17528:C$26311,2,0)</f>
        <v>22.18</v>
      </c>
    </row>
    <row r="3550" spans="1:9" x14ac:dyDescent="0.25">
      <c r="A3550">
        <v>2020</v>
      </c>
      <c r="B3550">
        <v>5</v>
      </c>
      <c r="C3550">
        <v>27</v>
      </c>
      <c r="D3550">
        <v>20</v>
      </c>
      <c r="E3550">
        <v>4</v>
      </c>
      <c r="F3550" s="2">
        <f t="shared" si="55"/>
        <v>43978</v>
      </c>
      <c r="G3550" s="11">
        <v>43978.833333333336</v>
      </c>
      <c r="H3550" s="9">
        <f>VLOOKUP(F3550, 'Report Output'!$A$5:$Y$370, 'Hourly Table'!D3550+2, 0)</f>
        <v>18.78</v>
      </c>
      <c r="I3550" s="10">
        <f>VLOOKUP(G3550,'PJM South (2018-2020)'!B$17528:C$26311,2,0)</f>
        <v>20.91</v>
      </c>
    </row>
    <row r="3551" spans="1:9" x14ac:dyDescent="0.25">
      <c r="A3551">
        <v>2020</v>
      </c>
      <c r="B3551">
        <v>5</v>
      </c>
      <c r="C3551">
        <v>27</v>
      </c>
      <c r="D3551">
        <v>21</v>
      </c>
      <c r="E3551">
        <v>4</v>
      </c>
      <c r="F3551" s="2">
        <f t="shared" si="55"/>
        <v>43978</v>
      </c>
      <c r="G3551" s="11">
        <v>43978.875</v>
      </c>
      <c r="H3551" s="9">
        <f>VLOOKUP(F3551, 'Report Output'!$A$5:$Y$370, 'Hourly Table'!D3551+2, 0)</f>
        <v>18.489999999999998</v>
      </c>
      <c r="I3551" s="10">
        <f>VLOOKUP(G3551,'PJM South (2018-2020)'!B$17528:C$26311,2,0)</f>
        <v>21.73</v>
      </c>
    </row>
    <row r="3552" spans="1:9" x14ac:dyDescent="0.25">
      <c r="A3552">
        <v>2020</v>
      </c>
      <c r="B3552">
        <v>5</v>
      </c>
      <c r="C3552">
        <v>27</v>
      </c>
      <c r="D3552">
        <v>22</v>
      </c>
      <c r="E3552">
        <v>4</v>
      </c>
      <c r="F3552" s="2">
        <f t="shared" si="55"/>
        <v>43978</v>
      </c>
      <c r="G3552" s="11">
        <v>43978.916666666664</v>
      </c>
      <c r="H3552" s="9">
        <f>VLOOKUP(F3552, 'Report Output'!$A$5:$Y$370, 'Hourly Table'!D3552+2, 0)</f>
        <v>18.059999999999999</v>
      </c>
      <c r="I3552" s="10">
        <f>VLOOKUP(G3552,'PJM South (2018-2020)'!B$17528:C$26311,2,0)</f>
        <v>20.91</v>
      </c>
    </row>
    <row r="3553" spans="1:9" x14ac:dyDescent="0.25">
      <c r="A3553">
        <v>2020</v>
      </c>
      <c r="B3553">
        <v>5</v>
      </c>
      <c r="C3553">
        <v>27</v>
      </c>
      <c r="D3553">
        <v>23</v>
      </c>
      <c r="E3553">
        <v>4</v>
      </c>
      <c r="F3553" s="2">
        <f t="shared" si="55"/>
        <v>43978</v>
      </c>
      <c r="G3553" s="11">
        <v>43978.958333333336</v>
      </c>
      <c r="H3553" s="9">
        <f>VLOOKUP(F3553, 'Report Output'!$A$5:$Y$370, 'Hourly Table'!D3553+2, 0)</f>
        <v>17.739999999999998</v>
      </c>
      <c r="I3553" s="10">
        <f>VLOOKUP(G3553,'PJM South (2018-2020)'!B$17528:C$26311,2,0)</f>
        <v>20.03</v>
      </c>
    </row>
    <row r="3554" spans="1:9" x14ac:dyDescent="0.25">
      <c r="A3554">
        <v>2020</v>
      </c>
      <c r="B3554">
        <v>5</v>
      </c>
      <c r="C3554">
        <v>28</v>
      </c>
      <c r="D3554">
        <v>0</v>
      </c>
      <c r="E3554">
        <v>5</v>
      </c>
      <c r="F3554" s="2">
        <f t="shared" si="55"/>
        <v>43979</v>
      </c>
      <c r="G3554" s="11">
        <v>43979</v>
      </c>
      <c r="H3554" s="9">
        <f>VLOOKUP(F3554, 'Report Output'!$A$5:$Y$370, 'Hourly Table'!D3554+2, 0)</f>
        <v>16.8</v>
      </c>
      <c r="I3554" s="10">
        <f>VLOOKUP(G3554,'PJM South (2018-2020)'!B$17528:C$26311,2,0)</f>
        <v>16.8</v>
      </c>
    </row>
    <row r="3555" spans="1:9" x14ac:dyDescent="0.25">
      <c r="A3555">
        <v>2020</v>
      </c>
      <c r="B3555">
        <v>5</v>
      </c>
      <c r="C3555">
        <v>28</v>
      </c>
      <c r="D3555">
        <v>1</v>
      </c>
      <c r="E3555">
        <v>5</v>
      </c>
      <c r="F3555" s="2">
        <f t="shared" si="55"/>
        <v>43979</v>
      </c>
      <c r="G3555" s="11">
        <v>43979.041666666664</v>
      </c>
      <c r="H3555" s="9">
        <f>VLOOKUP(F3555, 'Report Output'!$A$5:$Y$370, 'Hourly Table'!D3555+2, 0)</f>
        <v>11.32</v>
      </c>
      <c r="I3555" s="10">
        <f>VLOOKUP(G3555,'PJM South (2018-2020)'!B$17528:C$26311,2,0)</f>
        <v>16.52</v>
      </c>
    </row>
    <row r="3556" spans="1:9" x14ac:dyDescent="0.25">
      <c r="A3556">
        <v>2020</v>
      </c>
      <c r="B3556">
        <v>5</v>
      </c>
      <c r="C3556">
        <v>28</v>
      </c>
      <c r="D3556">
        <v>2</v>
      </c>
      <c r="E3556">
        <v>5</v>
      </c>
      <c r="F3556" s="2">
        <f t="shared" si="55"/>
        <v>43979</v>
      </c>
      <c r="G3556" s="11">
        <v>43979.083333333336</v>
      </c>
      <c r="H3556" s="9">
        <f>VLOOKUP(F3556, 'Report Output'!$A$5:$Y$370, 'Hourly Table'!D3556+2, 0)</f>
        <v>9.61</v>
      </c>
      <c r="I3556" s="10">
        <f>VLOOKUP(G3556,'PJM South (2018-2020)'!B$17528:C$26311,2,0)</f>
        <v>14.67</v>
      </c>
    </row>
    <row r="3557" spans="1:9" x14ac:dyDescent="0.25">
      <c r="A3557">
        <v>2020</v>
      </c>
      <c r="B3557">
        <v>5</v>
      </c>
      <c r="C3557">
        <v>28</v>
      </c>
      <c r="D3557">
        <v>3</v>
      </c>
      <c r="E3557">
        <v>5</v>
      </c>
      <c r="F3557" s="2">
        <f t="shared" si="55"/>
        <v>43979</v>
      </c>
      <c r="G3557" s="11">
        <v>43979.125</v>
      </c>
      <c r="H3557" s="9">
        <f>VLOOKUP(F3557, 'Report Output'!$A$5:$Y$370, 'Hourly Table'!D3557+2, 0)</f>
        <v>9.31</v>
      </c>
      <c r="I3557" s="10">
        <f>VLOOKUP(G3557,'PJM South (2018-2020)'!B$17528:C$26311,2,0)</f>
        <v>13.67</v>
      </c>
    </row>
    <row r="3558" spans="1:9" x14ac:dyDescent="0.25">
      <c r="A3558">
        <v>2020</v>
      </c>
      <c r="B3558">
        <v>5</v>
      </c>
      <c r="C3558">
        <v>28</v>
      </c>
      <c r="D3558">
        <v>4</v>
      </c>
      <c r="E3558">
        <v>5</v>
      </c>
      <c r="F3558" s="2">
        <f t="shared" si="55"/>
        <v>43979</v>
      </c>
      <c r="G3558" s="11">
        <v>43979.166666666664</v>
      </c>
      <c r="H3558" s="9">
        <f>VLOOKUP(F3558, 'Report Output'!$A$5:$Y$370, 'Hourly Table'!D3558+2, 0)</f>
        <v>9.7899999999999991</v>
      </c>
      <c r="I3558" s="10">
        <f>VLOOKUP(G3558,'PJM South (2018-2020)'!B$17528:C$26311,2,0)</f>
        <v>15.74</v>
      </c>
    </row>
    <row r="3559" spans="1:9" x14ac:dyDescent="0.25">
      <c r="A3559">
        <v>2020</v>
      </c>
      <c r="B3559">
        <v>5</v>
      </c>
      <c r="C3559">
        <v>28</v>
      </c>
      <c r="D3559">
        <v>5</v>
      </c>
      <c r="E3559">
        <v>5</v>
      </c>
      <c r="F3559" s="2">
        <f t="shared" si="55"/>
        <v>43979</v>
      </c>
      <c r="G3559" s="11">
        <v>43979.208333333336</v>
      </c>
      <c r="H3559" s="9">
        <f>VLOOKUP(F3559, 'Report Output'!$A$5:$Y$370, 'Hourly Table'!D3559+2, 0)</f>
        <v>15.25</v>
      </c>
      <c r="I3559" s="10">
        <f>VLOOKUP(G3559,'PJM South (2018-2020)'!B$17528:C$26311,2,0)</f>
        <v>16.89</v>
      </c>
    </row>
    <row r="3560" spans="1:9" x14ac:dyDescent="0.25">
      <c r="A3560">
        <v>2020</v>
      </c>
      <c r="B3560">
        <v>5</v>
      </c>
      <c r="C3560">
        <v>28</v>
      </c>
      <c r="D3560">
        <v>6</v>
      </c>
      <c r="E3560">
        <v>5</v>
      </c>
      <c r="F3560" s="2">
        <f t="shared" si="55"/>
        <v>43979</v>
      </c>
      <c r="G3560" s="11">
        <v>43979.25</v>
      </c>
      <c r="H3560" s="9">
        <f>VLOOKUP(F3560, 'Report Output'!$A$5:$Y$370, 'Hourly Table'!D3560+2, 0)</f>
        <v>17.670000000000002</v>
      </c>
      <c r="I3560" s="10">
        <f>VLOOKUP(G3560,'PJM South (2018-2020)'!B$17528:C$26311,2,0)</f>
        <v>16.93</v>
      </c>
    </row>
    <row r="3561" spans="1:9" x14ac:dyDescent="0.25">
      <c r="A3561">
        <v>2020</v>
      </c>
      <c r="B3561">
        <v>5</v>
      </c>
      <c r="C3561">
        <v>28</v>
      </c>
      <c r="D3561">
        <v>7</v>
      </c>
      <c r="E3561">
        <v>5</v>
      </c>
      <c r="F3561" s="2">
        <f t="shared" si="55"/>
        <v>43979</v>
      </c>
      <c r="G3561" s="11">
        <v>43979.291666666664</v>
      </c>
      <c r="H3561" s="9">
        <f>VLOOKUP(F3561, 'Report Output'!$A$5:$Y$370, 'Hourly Table'!D3561+2, 0)</f>
        <v>18.29</v>
      </c>
      <c r="I3561" s="10">
        <f>VLOOKUP(G3561,'PJM South (2018-2020)'!B$17528:C$26311,2,0)</f>
        <v>16.73</v>
      </c>
    </row>
    <row r="3562" spans="1:9" x14ac:dyDescent="0.25">
      <c r="A3562">
        <v>2020</v>
      </c>
      <c r="B3562">
        <v>5</v>
      </c>
      <c r="C3562">
        <v>28</v>
      </c>
      <c r="D3562">
        <v>8</v>
      </c>
      <c r="E3562">
        <v>5</v>
      </c>
      <c r="F3562" s="2">
        <f t="shared" si="55"/>
        <v>43979</v>
      </c>
      <c r="G3562" s="11">
        <v>43979.333333333336</v>
      </c>
      <c r="H3562" s="9">
        <f>VLOOKUP(F3562, 'Report Output'!$A$5:$Y$370, 'Hourly Table'!D3562+2, 0)</f>
        <v>18.66</v>
      </c>
      <c r="I3562" s="10">
        <f>VLOOKUP(G3562,'PJM South (2018-2020)'!B$17528:C$26311,2,0)</f>
        <v>29.08</v>
      </c>
    </row>
    <row r="3563" spans="1:9" x14ac:dyDescent="0.25">
      <c r="A3563">
        <v>2020</v>
      </c>
      <c r="B3563">
        <v>5</v>
      </c>
      <c r="C3563">
        <v>28</v>
      </c>
      <c r="D3563">
        <v>9</v>
      </c>
      <c r="E3563">
        <v>5</v>
      </c>
      <c r="F3563" s="2">
        <f t="shared" si="55"/>
        <v>43979</v>
      </c>
      <c r="G3563" s="11">
        <v>43979.375</v>
      </c>
      <c r="H3563" s="9">
        <f>VLOOKUP(F3563, 'Report Output'!$A$5:$Y$370, 'Hourly Table'!D3563+2, 0)</f>
        <v>18.91</v>
      </c>
      <c r="I3563" s="10">
        <f>VLOOKUP(G3563,'PJM South (2018-2020)'!B$17528:C$26311,2,0)</f>
        <v>19.95</v>
      </c>
    </row>
    <row r="3564" spans="1:9" x14ac:dyDescent="0.25">
      <c r="A3564">
        <v>2020</v>
      </c>
      <c r="B3564">
        <v>5</v>
      </c>
      <c r="C3564">
        <v>28</v>
      </c>
      <c r="D3564">
        <v>10</v>
      </c>
      <c r="E3564">
        <v>5</v>
      </c>
      <c r="F3564" s="2">
        <f t="shared" si="55"/>
        <v>43979</v>
      </c>
      <c r="G3564" s="11">
        <v>43979.416666666664</v>
      </c>
      <c r="H3564" s="9">
        <f>VLOOKUP(F3564, 'Report Output'!$A$5:$Y$370, 'Hourly Table'!D3564+2, 0)</f>
        <v>18.93</v>
      </c>
      <c r="I3564" s="10">
        <f>VLOOKUP(G3564,'PJM South (2018-2020)'!B$17528:C$26311,2,0)</f>
        <v>18.62</v>
      </c>
    </row>
    <row r="3565" spans="1:9" x14ac:dyDescent="0.25">
      <c r="A3565">
        <v>2020</v>
      </c>
      <c r="B3565">
        <v>5</v>
      </c>
      <c r="C3565">
        <v>28</v>
      </c>
      <c r="D3565">
        <v>11</v>
      </c>
      <c r="E3565">
        <v>5</v>
      </c>
      <c r="F3565" s="2">
        <f t="shared" si="55"/>
        <v>43979</v>
      </c>
      <c r="G3565" s="11">
        <v>43979.458333333336</v>
      </c>
      <c r="H3565" s="9">
        <f>VLOOKUP(F3565, 'Report Output'!$A$5:$Y$370, 'Hourly Table'!D3565+2, 0)</f>
        <v>19.350000000000001</v>
      </c>
      <c r="I3565" s="10">
        <f>VLOOKUP(G3565,'PJM South (2018-2020)'!B$17528:C$26311,2,0)</f>
        <v>18.829999999999998</v>
      </c>
    </row>
    <row r="3566" spans="1:9" x14ac:dyDescent="0.25">
      <c r="A3566">
        <v>2020</v>
      </c>
      <c r="B3566">
        <v>5</v>
      </c>
      <c r="C3566">
        <v>28</v>
      </c>
      <c r="D3566">
        <v>12</v>
      </c>
      <c r="E3566">
        <v>5</v>
      </c>
      <c r="F3566" s="2">
        <f t="shared" si="55"/>
        <v>43979</v>
      </c>
      <c r="G3566" s="11">
        <v>43979.5</v>
      </c>
      <c r="H3566" s="9">
        <f>VLOOKUP(F3566, 'Report Output'!$A$5:$Y$370, 'Hourly Table'!D3566+2, 0)</f>
        <v>19.7</v>
      </c>
      <c r="I3566" s="10">
        <f>VLOOKUP(G3566,'PJM South (2018-2020)'!B$17528:C$26311,2,0)</f>
        <v>24.92</v>
      </c>
    </row>
    <row r="3567" spans="1:9" x14ac:dyDescent="0.25">
      <c r="A3567">
        <v>2020</v>
      </c>
      <c r="B3567">
        <v>5</v>
      </c>
      <c r="C3567">
        <v>28</v>
      </c>
      <c r="D3567">
        <v>13</v>
      </c>
      <c r="E3567">
        <v>5</v>
      </c>
      <c r="F3567" s="2">
        <f t="shared" si="55"/>
        <v>43979</v>
      </c>
      <c r="G3567" s="11">
        <v>43979.541666666664</v>
      </c>
      <c r="H3567" s="9">
        <f>VLOOKUP(F3567, 'Report Output'!$A$5:$Y$370, 'Hourly Table'!D3567+2, 0)</f>
        <v>20.010000000000002</v>
      </c>
      <c r="I3567" s="10">
        <f>VLOOKUP(G3567,'PJM South (2018-2020)'!B$17528:C$26311,2,0)</f>
        <v>19.809999999999999</v>
      </c>
    </row>
    <row r="3568" spans="1:9" x14ac:dyDescent="0.25">
      <c r="A3568">
        <v>2020</v>
      </c>
      <c r="B3568">
        <v>5</v>
      </c>
      <c r="C3568">
        <v>28</v>
      </c>
      <c r="D3568">
        <v>14</v>
      </c>
      <c r="E3568">
        <v>5</v>
      </c>
      <c r="F3568" s="2">
        <f t="shared" si="55"/>
        <v>43979</v>
      </c>
      <c r="G3568" s="11">
        <v>43979.583333333336</v>
      </c>
      <c r="H3568" s="9">
        <f>VLOOKUP(F3568, 'Report Output'!$A$5:$Y$370, 'Hourly Table'!D3568+2, 0)</f>
        <v>20.190000000000001</v>
      </c>
      <c r="I3568" s="10">
        <f>VLOOKUP(G3568,'PJM South (2018-2020)'!B$17528:C$26311,2,0)</f>
        <v>21.41</v>
      </c>
    </row>
    <row r="3569" spans="1:9" x14ac:dyDescent="0.25">
      <c r="A3569">
        <v>2020</v>
      </c>
      <c r="B3569">
        <v>5</v>
      </c>
      <c r="C3569">
        <v>28</v>
      </c>
      <c r="D3569">
        <v>15</v>
      </c>
      <c r="E3569">
        <v>5</v>
      </c>
      <c r="F3569" s="2">
        <f t="shared" si="55"/>
        <v>43979</v>
      </c>
      <c r="G3569" s="11">
        <v>43979.625</v>
      </c>
      <c r="H3569" s="9">
        <f>VLOOKUP(F3569, 'Report Output'!$A$5:$Y$370, 'Hourly Table'!D3569+2, 0)</f>
        <v>20.48</v>
      </c>
      <c r="I3569" s="10">
        <f>VLOOKUP(G3569,'PJM South (2018-2020)'!B$17528:C$26311,2,0)</f>
        <v>33.71</v>
      </c>
    </row>
    <row r="3570" spans="1:9" x14ac:dyDescent="0.25">
      <c r="A3570">
        <v>2020</v>
      </c>
      <c r="B3570">
        <v>5</v>
      </c>
      <c r="C3570">
        <v>28</v>
      </c>
      <c r="D3570">
        <v>16</v>
      </c>
      <c r="E3570">
        <v>5</v>
      </c>
      <c r="F3570" s="2">
        <f t="shared" si="55"/>
        <v>43979</v>
      </c>
      <c r="G3570" s="11">
        <v>43979.666666666664</v>
      </c>
      <c r="H3570" s="9">
        <f>VLOOKUP(F3570, 'Report Output'!$A$5:$Y$370, 'Hourly Table'!D3570+2, 0)</f>
        <v>20.02</v>
      </c>
      <c r="I3570" s="10">
        <f>VLOOKUP(G3570,'PJM South (2018-2020)'!B$17528:C$26311,2,0)</f>
        <v>26.77</v>
      </c>
    </row>
    <row r="3571" spans="1:9" x14ac:dyDescent="0.25">
      <c r="A3571">
        <v>2020</v>
      </c>
      <c r="B3571">
        <v>5</v>
      </c>
      <c r="C3571">
        <v>28</v>
      </c>
      <c r="D3571">
        <v>17</v>
      </c>
      <c r="E3571">
        <v>5</v>
      </c>
      <c r="F3571" s="2">
        <f t="shared" si="55"/>
        <v>43979</v>
      </c>
      <c r="G3571" s="11">
        <v>43979.708333333336</v>
      </c>
      <c r="H3571" s="9">
        <f>VLOOKUP(F3571, 'Report Output'!$A$5:$Y$370, 'Hourly Table'!D3571+2, 0)</f>
        <v>19.850000000000001</v>
      </c>
      <c r="I3571" s="10">
        <f>VLOOKUP(G3571,'PJM South (2018-2020)'!B$17528:C$26311,2,0)</f>
        <v>53.91</v>
      </c>
    </row>
    <row r="3572" spans="1:9" x14ac:dyDescent="0.25">
      <c r="A3572">
        <v>2020</v>
      </c>
      <c r="B3572">
        <v>5</v>
      </c>
      <c r="C3572">
        <v>28</v>
      </c>
      <c r="D3572">
        <v>18</v>
      </c>
      <c r="E3572">
        <v>5</v>
      </c>
      <c r="F3572" s="2">
        <f t="shared" si="55"/>
        <v>43979</v>
      </c>
      <c r="G3572" s="11">
        <v>43979.75</v>
      </c>
      <c r="H3572" s="9">
        <f>VLOOKUP(F3572, 'Report Output'!$A$5:$Y$370, 'Hourly Table'!D3572+2, 0)</f>
        <v>19.850000000000001</v>
      </c>
      <c r="I3572" s="10">
        <f>VLOOKUP(G3572,'PJM South (2018-2020)'!B$17528:C$26311,2,0)</f>
        <v>22.59</v>
      </c>
    </row>
    <row r="3573" spans="1:9" x14ac:dyDescent="0.25">
      <c r="A3573">
        <v>2020</v>
      </c>
      <c r="B3573">
        <v>5</v>
      </c>
      <c r="C3573">
        <v>28</v>
      </c>
      <c r="D3573">
        <v>19</v>
      </c>
      <c r="E3573">
        <v>5</v>
      </c>
      <c r="F3573" s="2">
        <f t="shared" si="55"/>
        <v>43979</v>
      </c>
      <c r="G3573" s="11">
        <v>43979.791666666664</v>
      </c>
      <c r="H3573" s="9">
        <f>VLOOKUP(F3573, 'Report Output'!$A$5:$Y$370, 'Hourly Table'!D3573+2, 0)</f>
        <v>19.510000000000002</v>
      </c>
      <c r="I3573" s="10">
        <f>VLOOKUP(G3573,'PJM South (2018-2020)'!B$17528:C$26311,2,0)</f>
        <v>20.27</v>
      </c>
    </row>
    <row r="3574" spans="1:9" x14ac:dyDescent="0.25">
      <c r="A3574">
        <v>2020</v>
      </c>
      <c r="B3574">
        <v>5</v>
      </c>
      <c r="C3574">
        <v>28</v>
      </c>
      <c r="D3574">
        <v>20</v>
      </c>
      <c r="E3574">
        <v>5</v>
      </c>
      <c r="F3574" s="2">
        <f t="shared" si="55"/>
        <v>43979</v>
      </c>
      <c r="G3574" s="11">
        <v>43979.833333333336</v>
      </c>
      <c r="H3574" s="9">
        <f>VLOOKUP(F3574, 'Report Output'!$A$5:$Y$370, 'Hourly Table'!D3574+2, 0)</f>
        <v>19.43</v>
      </c>
      <c r="I3574" s="10">
        <f>VLOOKUP(G3574,'PJM South (2018-2020)'!B$17528:C$26311,2,0)</f>
        <v>22.59</v>
      </c>
    </row>
    <row r="3575" spans="1:9" x14ac:dyDescent="0.25">
      <c r="A3575">
        <v>2020</v>
      </c>
      <c r="B3575">
        <v>5</v>
      </c>
      <c r="C3575">
        <v>28</v>
      </c>
      <c r="D3575">
        <v>21</v>
      </c>
      <c r="E3575">
        <v>5</v>
      </c>
      <c r="F3575" s="2">
        <f t="shared" si="55"/>
        <v>43979</v>
      </c>
      <c r="G3575" s="11">
        <v>43979.875</v>
      </c>
      <c r="H3575" s="9">
        <f>VLOOKUP(F3575, 'Report Output'!$A$5:$Y$370, 'Hourly Table'!D3575+2, 0)</f>
        <v>19</v>
      </c>
      <c r="I3575" s="10">
        <f>VLOOKUP(G3575,'PJM South (2018-2020)'!B$17528:C$26311,2,0)</f>
        <v>22.37</v>
      </c>
    </row>
    <row r="3576" spans="1:9" x14ac:dyDescent="0.25">
      <c r="A3576">
        <v>2020</v>
      </c>
      <c r="B3576">
        <v>5</v>
      </c>
      <c r="C3576">
        <v>28</v>
      </c>
      <c r="D3576">
        <v>22</v>
      </c>
      <c r="E3576">
        <v>5</v>
      </c>
      <c r="F3576" s="2">
        <f t="shared" si="55"/>
        <v>43979</v>
      </c>
      <c r="G3576" s="11">
        <v>43979.916666666664</v>
      </c>
      <c r="H3576" s="9">
        <f>VLOOKUP(F3576, 'Report Output'!$A$5:$Y$370, 'Hourly Table'!D3576+2, 0)</f>
        <v>18.47</v>
      </c>
      <c r="I3576" s="10">
        <f>VLOOKUP(G3576,'PJM South (2018-2020)'!B$17528:C$26311,2,0)</f>
        <v>19.22</v>
      </c>
    </row>
    <row r="3577" spans="1:9" x14ac:dyDescent="0.25">
      <c r="A3577">
        <v>2020</v>
      </c>
      <c r="B3577">
        <v>5</v>
      </c>
      <c r="C3577">
        <v>28</v>
      </c>
      <c r="D3577">
        <v>23</v>
      </c>
      <c r="E3577">
        <v>5</v>
      </c>
      <c r="F3577" s="2">
        <f t="shared" si="55"/>
        <v>43979</v>
      </c>
      <c r="G3577" s="11">
        <v>43979.958333333336</v>
      </c>
      <c r="H3577" s="9">
        <f>VLOOKUP(F3577, 'Report Output'!$A$5:$Y$370, 'Hourly Table'!D3577+2, 0)</f>
        <v>18.04</v>
      </c>
      <c r="I3577" s="10">
        <f>VLOOKUP(G3577,'PJM South (2018-2020)'!B$17528:C$26311,2,0)</f>
        <v>18.29</v>
      </c>
    </row>
    <row r="3578" spans="1:9" x14ac:dyDescent="0.25">
      <c r="A3578">
        <v>2020</v>
      </c>
      <c r="B3578">
        <v>5</v>
      </c>
      <c r="C3578">
        <v>29</v>
      </c>
      <c r="D3578">
        <v>0</v>
      </c>
      <c r="E3578">
        <v>6</v>
      </c>
      <c r="F3578" s="2">
        <f t="shared" si="55"/>
        <v>43980</v>
      </c>
      <c r="G3578" s="11">
        <v>43980</v>
      </c>
      <c r="H3578" s="9">
        <f>VLOOKUP(F3578, 'Report Output'!$A$5:$Y$370, 'Hourly Table'!D3578+2, 0)</f>
        <v>17.170000000000002</v>
      </c>
      <c r="I3578" s="10">
        <f>VLOOKUP(G3578,'PJM South (2018-2020)'!B$17528:C$26311,2,0)</f>
        <v>16.559999999999999</v>
      </c>
    </row>
    <row r="3579" spans="1:9" x14ac:dyDescent="0.25">
      <c r="A3579">
        <v>2020</v>
      </c>
      <c r="B3579">
        <v>5</v>
      </c>
      <c r="C3579">
        <v>29</v>
      </c>
      <c r="D3579">
        <v>1</v>
      </c>
      <c r="E3579">
        <v>6</v>
      </c>
      <c r="F3579" s="2">
        <f t="shared" si="55"/>
        <v>43980</v>
      </c>
      <c r="G3579" s="11">
        <v>43980.041666666664</v>
      </c>
      <c r="H3579" s="9">
        <f>VLOOKUP(F3579, 'Report Output'!$A$5:$Y$370, 'Hourly Table'!D3579+2, 0)</f>
        <v>9.9</v>
      </c>
      <c r="I3579" s="10">
        <f>VLOOKUP(G3579,'PJM South (2018-2020)'!B$17528:C$26311,2,0)</f>
        <v>14.62</v>
      </c>
    </row>
    <row r="3580" spans="1:9" x14ac:dyDescent="0.25">
      <c r="A3580">
        <v>2020</v>
      </c>
      <c r="B3580">
        <v>5</v>
      </c>
      <c r="C3580">
        <v>29</v>
      </c>
      <c r="D3580">
        <v>2</v>
      </c>
      <c r="E3580">
        <v>6</v>
      </c>
      <c r="F3580" s="2">
        <f t="shared" si="55"/>
        <v>43980</v>
      </c>
      <c r="G3580" s="11">
        <v>43980.083333333336</v>
      </c>
      <c r="H3580" s="9">
        <f>VLOOKUP(F3580, 'Report Output'!$A$5:$Y$370, 'Hourly Table'!D3580+2, 0)</f>
        <v>9.39</v>
      </c>
      <c r="I3580" s="10">
        <f>VLOOKUP(G3580,'PJM South (2018-2020)'!B$17528:C$26311,2,0)</f>
        <v>13.76</v>
      </c>
    </row>
    <row r="3581" spans="1:9" x14ac:dyDescent="0.25">
      <c r="A3581">
        <v>2020</v>
      </c>
      <c r="B3581">
        <v>5</v>
      </c>
      <c r="C3581">
        <v>29</v>
      </c>
      <c r="D3581">
        <v>3</v>
      </c>
      <c r="E3581">
        <v>6</v>
      </c>
      <c r="F3581" s="2">
        <f t="shared" si="55"/>
        <v>43980</v>
      </c>
      <c r="G3581" s="11">
        <v>43980.125</v>
      </c>
      <c r="H3581" s="9">
        <f>VLOOKUP(F3581, 'Report Output'!$A$5:$Y$370, 'Hourly Table'!D3581+2, 0)</f>
        <v>8.99</v>
      </c>
      <c r="I3581" s="10">
        <f>VLOOKUP(G3581,'PJM South (2018-2020)'!B$17528:C$26311,2,0)</f>
        <v>12.71</v>
      </c>
    </row>
    <row r="3582" spans="1:9" x14ac:dyDescent="0.25">
      <c r="A3582">
        <v>2020</v>
      </c>
      <c r="B3582">
        <v>5</v>
      </c>
      <c r="C3582">
        <v>29</v>
      </c>
      <c r="D3582">
        <v>4</v>
      </c>
      <c r="E3582">
        <v>6</v>
      </c>
      <c r="F3582" s="2">
        <f t="shared" si="55"/>
        <v>43980</v>
      </c>
      <c r="G3582" s="11">
        <v>43980.166666666664</v>
      </c>
      <c r="H3582" s="9">
        <f>VLOOKUP(F3582, 'Report Output'!$A$5:$Y$370, 'Hourly Table'!D3582+2, 0)</f>
        <v>9.2899999999999991</v>
      </c>
      <c r="I3582" s="10">
        <f>VLOOKUP(G3582,'PJM South (2018-2020)'!B$17528:C$26311,2,0)</f>
        <v>14.34</v>
      </c>
    </row>
    <row r="3583" spans="1:9" x14ac:dyDescent="0.25">
      <c r="A3583">
        <v>2020</v>
      </c>
      <c r="B3583">
        <v>5</v>
      </c>
      <c r="C3583">
        <v>29</v>
      </c>
      <c r="D3583">
        <v>5</v>
      </c>
      <c r="E3583">
        <v>6</v>
      </c>
      <c r="F3583" s="2">
        <f t="shared" si="55"/>
        <v>43980</v>
      </c>
      <c r="G3583" s="11">
        <v>43980.208333333336</v>
      </c>
      <c r="H3583" s="9">
        <f>VLOOKUP(F3583, 'Report Output'!$A$5:$Y$370, 'Hourly Table'!D3583+2, 0)</f>
        <v>10.19</v>
      </c>
      <c r="I3583" s="10">
        <f>VLOOKUP(G3583,'PJM South (2018-2020)'!B$17528:C$26311,2,0)</f>
        <v>13.58</v>
      </c>
    </row>
    <row r="3584" spans="1:9" x14ac:dyDescent="0.25">
      <c r="A3584">
        <v>2020</v>
      </c>
      <c r="B3584">
        <v>5</v>
      </c>
      <c r="C3584">
        <v>29</v>
      </c>
      <c r="D3584">
        <v>6</v>
      </c>
      <c r="E3584">
        <v>6</v>
      </c>
      <c r="F3584" s="2">
        <f t="shared" si="55"/>
        <v>43980</v>
      </c>
      <c r="G3584" s="11">
        <v>43980.25</v>
      </c>
      <c r="H3584" s="9">
        <f>VLOOKUP(F3584, 'Report Output'!$A$5:$Y$370, 'Hourly Table'!D3584+2, 0)</f>
        <v>17.43</v>
      </c>
      <c r="I3584" s="10">
        <f>VLOOKUP(G3584,'PJM South (2018-2020)'!B$17528:C$26311,2,0)</f>
        <v>13.67</v>
      </c>
    </row>
    <row r="3585" spans="1:9" x14ac:dyDescent="0.25">
      <c r="A3585">
        <v>2020</v>
      </c>
      <c r="B3585">
        <v>5</v>
      </c>
      <c r="C3585">
        <v>29</v>
      </c>
      <c r="D3585">
        <v>7</v>
      </c>
      <c r="E3585">
        <v>6</v>
      </c>
      <c r="F3585" s="2">
        <f t="shared" si="55"/>
        <v>43980</v>
      </c>
      <c r="G3585" s="11">
        <v>43980.291666666664</v>
      </c>
      <c r="H3585" s="9">
        <f>VLOOKUP(F3585, 'Report Output'!$A$5:$Y$370, 'Hourly Table'!D3585+2, 0)</f>
        <v>18.05</v>
      </c>
      <c r="I3585" s="10">
        <f>VLOOKUP(G3585,'PJM South (2018-2020)'!B$17528:C$26311,2,0)</f>
        <v>28.61</v>
      </c>
    </row>
    <row r="3586" spans="1:9" x14ac:dyDescent="0.25">
      <c r="A3586">
        <v>2020</v>
      </c>
      <c r="B3586">
        <v>5</v>
      </c>
      <c r="C3586">
        <v>29</v>
      </c>
      <c r="D3586">
        <v>8</v>
      </c>
      <c r="E3586">
        <v>6</v>
      </c>
      <c r="F3586" s="2">
        <f t="shared" si="55"/>
        <v>43980</v>
      </c>
      <c r="G3586" s="11">
        <v>43980.333333333336</v>
      </c>
      <c r="H3586" s="9">
        <f>VLOOKUP(F3586, 'Report Output'!$A$5:$Y$370, 'Hourly Table'!D3586+2, 0)</f>
        <v>18.39</v>
      </c>
      <c r="I3586" s="10">
        <f>VLOOKUP(G3586,'PJM South (2018-2020)'!B$17528:C$26311,2,0)</f>
        <v>20.73</v>
      </c>
    </row>
    <row r="3587" spans="1:9" x14ac:dyDescent="0.25">
      <c r="A3587">
        <v>2020</v>
      </c>
      <c r="B3587">
        <v>5</v>
      </c>
      <c r="C3587">
        <v>29</v>
      </c>
      <c r="D3587">
        <v>9</v>
      </c>
      <c r="E3587">
        <v>6</v>
      </c>
      <c r="F3587" s="2">
        <f t="shared" ref="F3587:F3650" si="56">DATE(A3587, B3587, C3587)</f>
        <v>43980</v>
      </c>
      <c r="G3587" s="11">
        <v>43980.375</v>
      </c>
      <c r="H3587" s="9">
        <f>VLOOKUP(F3587, 'Report Output'!$A$5:$Y$370, 'Hourly Table'!D3587+2, 0)</f>
        <v>18.68</v>
      </c>
      <c r="I3587" s="10">
        <f>VLOOKUP(G3587,'PJM South (2018-2020)'!B$17528:C$26311,2,0)</f>
        <v>18.23</v>
      </c>
    </row>
    <row r="3588" spans="1:9" x14ac:dyDescent="0.25">
      <c r="A3588">
        <v>2020</v>
      </c>
      <c r="B3588">
        <v>5</v>
      </c>
      <c r="C3588">
        <v>29</v>
      </c>
      <c r="D3588">
        <v>10</v>
      </c>
      <c r="E3588">
        <v>6</v>
      </c>
      <c r="F3588" s="2">
        <f t="shared" si="56"/>
        <v>43980</v>
      </c>
      <c r="G3588" s="11">
        <v>43980.416666666664</v>
      </c>
      <c r="H3588" s="9">
        <f>VLOOKUP(F3588, 'Report Output'!$A$5:$Y$370, 'Hourly Table'!D3588+2, 0)</f>
        <v>19</v>
      </c>
      <c r="I3588" s="10">
        <f>VLOOKUP(G3588,'PJM South (2018-2020)'!B$17528:C$26311,2,0)</f>
        <v>28.25</v>
      </c>
    </row>
    <row r="3589" spans="1:9" x14ac:dyDescent="0.25">
      <c r="A3589">
        <v>2020</v>
      </c>
      <c r="B3589">
        <v>5</v>
      </c>
      <c r="C3589">
        <v>29</v>
      </c>
      <c r="D3589">
        <v>11</v>
      </c>
      <c r="E3589">
        <v>6</v>
      </c>
      <c r="F3589" s="2">
        <f t="shared" si="56"/>
        <v>43980</v>
      </c>
      <c r="G3589" s="11">
        <v>43980.458333333336</v>
      </c>
      <c r="H3589" s="9">
        <f>VLOOKUP(F3589, 'Report Output'!$A$5:$Y$370, 'Hourly Table'!D3589+2, 0)</f>
        <v>19.3</v>
      </c>
      <c r="I3589" s="10">
        <f>VLOOKUP(G3589,'PJM South (2018-2020)'!B$17528:C$26311,2,0)</f>
        <v>64.569999999999993</v>
      </c>
    </row>
    <row r="3590" spans="1:9" x14ac:dyDescent="0.25">
      <c r="A3590">
        <v>2020</v>
      </c>
      <c r="B3590">
        <v>5</v>
      </c>
      <c r="C3590">
        <v>29</v>
      </c>
      <c r="D3590">
        <v>12</v>
      </c>
      <c r="E3590">
        <v>6</v>
      </c>
      <c r="F3590" s="2">
        <f t="shared" si="56"/>
        <v>43980</v>
      </c>
      <c r="G3590" s="11">
        <v>43980.5</v>
      </c>
      <c r="H3590" s="9">
        <f>VLOOKUP(F3590, 'Report Output'!$A$5:$Y$370, 'Hourly Table'!D3590+2, 0)</f>
        <v>19.649999999999999</v>
      </c>
      <c r="I3590" s="10">
        <f>VLOOKUP(G3590,'PJM South (2018-2020)'!B$17528:C$26311,2,0)</f>
        <v>39.93</v>
      </c>
    </row>
    <row r="3591" spans="1:9" x14ac:dyDescent="0.25">
      <c r="A3591">
        <v>2020</v>
      </c>
      <c r="B3591">
        <v>5</v>
      </c>
      <c r="C3591">
        <v>29</v>
      </c>
      <c r="D3591">
        <v>13</v>
      </c>
      <c r="E3591">
        <v>6</v>
      </c>
      <c r="F3591" s="2">
        <f t="shared" si="56"/>
        <v>43980</v>
      </c>
      <c r="G3591" s="11">
        <v>43980.541666666664</v>
      </c>
      <c r="H3591" s="9">
        <f>VLOOKUP(F3591, 'Report Output'!$A$5:$Y$370, 'Hourly Table'!D3591+2, 0)</f>
        <v>20.29</v>
      </c>
      <c r="I3591" s="10">
        <f>VLOOKUP(G3591,'PJM South (2018-2020)'!B$17528:C$26311,2,0)</f>
        <v>48.67</v>
      </c>
    </row>
    <row r="3592" spans="1:9" x14ac:dyDescent="0.25">
      <c r="A3592">
        <v>2020</v>
      </c>
      <c r="B3592">
        <v>5</v>
      </c>
      <c r="C3592">
        <v>29</v>
      </c>
      <c r="D3592">
        <v>14</v>
      </c>
      <c r="E3592">
        <v>6</v>
      </c>
      <c r="F3592" s="2">
        <f t="shared" si="56"/>
        <v>43980</v>
      </c>
      <c r="G3592" s="11">
        <v>43980.583333333336</v>
      </c>
      <c r="H3592" s="9">
        <f>VLOOKUP(F3592, 'Report Output'!$A$5:$Y$370, 'Hourly Table'!D3592+2, 0)</f>
        <v>19.71</v>
      </c>
      <c r="I3592" s="10">
        <f>VLOOKUP(G3592,'PJM South (2018-2020)'!B$17528:C$26311,2,0)</f>
        <v>21.84</v>
      </c>
    </row>
    <row r="3593" spans="1:9" x14ac:dyDescent="0.25">
      <c r="A3593">
        <v>2020</v>
      </c>
      <c r="B3593">
        <v>5</v>
      </c>
      <c r="C3593">
        <v>29</v>
      </c>
      <c r="D3593">
        <v>15</v>
      </c>
      <c r="E3593">
        <v>6</v>
      </c>
      <c r="F3593" s="2">
        <f t="shared" si="56"/>
        <v>43980</v>
      </c>
      <c r="G3593" s="11">
        <v>43980.625</v>
      </c>
      <c r="H3593" s="9">
        <f>VLOOKUP(F3593, 'Report Output'!$A$5:$Y$370, 'Hourly Table'!D3593+2, 0)</f>
        <v>19.420000000000002</v>
      </c>
      <c r="I3593" s="10">
        <f>VLOOKUP(G3593,'PJM South (2018-2020)'!B$17528:C$26311,2,0)</f>
        <v>19.100000000000001</v>
      </c>
    </row>
    <row r="3594" spans="1:9" x14ac:dyDescent="0.25">
      <c r="A3594">
        <v>2020</v>
      </c>
      <c r="B3594">
        <v>5</v>
      </c>
      <c r="C3594">
        <v>29</v>
      </c>
      <c r="D3594">
        <v>16</v>
      </c>
      <c r="E3594">
        <v>6</v>
      </c>
      <c r="F3594" s="2">
        <f t="shared" si="56"/>
        <v>43980</v>
      </c>
      <c r="G3594" s="11">
        <v>43980.666666666664</v>
      </c>
      <c r="H3594" s="9">
        <f>VLOOKUP(F3594, 'Report Output'!$A$5:$Y$370, 'Hourly Table'!D3594+2, 0)</f>
        <v>19.170000000000002</v>
      </c>
      <c r="I3594" s="10">
        <f>VLOOKUP(G3594,'PJM South (2018-2020)'!B$17528:C$26311,2,0)</f>
        <v>24.29</v>
      </c>
    </row>
    <row r="3595" spans="1:9" x14ac:dyDescent="0.25">
      <c r="A3595">
        <v>2020</v>
      </c>
      <c r="B3595">
        <v>5</v>
      </c>
      <c r="C3595">
        <v>29</v>
      </c>
      <c r="D3595">
        <v>17</v>
      </c>
      <c r="E3595">
        <v>6</v>
      </c>
      <c r="F3595" s="2">
        <f t="shared" si="56"/>
        <v>43980</v>
      </c>
      <c r="G3595" s="11">
        <v>43980.708333333336</v>
      </c>
      <c r="H3595" s="9">
        <f>VLOOKUP(F3595, 'Report Output'!$A$5:$Y$370, 'Hourly Table'!D3595+2, 0)</f>
        <v>19.02</v>
      </c>
      <c r="I3595" s="10">
        <f>VLOOKUP(G3595,'PJM South (2018-2020)'!B$17528:C$26311,2,0)</f>
        <v>28.26</v>
      </c>
    </row>
    <row r="3596" spans="1:9" x14ac:dyDescent="0.25">
      <c r="A3596">
        <v>2020</v>
      </c>
      <c r="B3596">
        <v>5</v>
      </c>
      <c r="C3596">
        <v>29</v>
      </c>
      <c r="D3596">
        <v>18</v>
      </c>
      <c r="E3596">
        <v>6</v>
      </c>
      <c r="F3596" s="2">
        <f t="shared" si="56"/>
        <v>43980</v>
      </c>
      <c r="G3596" s="11">
        <v>43980.75</v>
      </c>
      <c r="H3596" s="9">
        <f>VLOOKUP(F3596, 'Report Output'!$A$5:$Y$370, 'Hourly Table'!D3596+2, 0)</f>
        <v>18.649999999999999</v>
      </c>
      <c r="I3596" s="10">
        <f>VLOOKUP(G3596,'PJM South (2018-2020)'!B$17528:C$26311,2,0)</f>
        <v>18.88</v>
      </c>
    </row>
    <row r="3597" spans="1:9" x14ac:dyDescent="0.25">
      <c r="A3597">
        <v>2020</v>
      </c>
      <c r="B3597">
        <v>5</v>
      </c>
      <c r="C3597">
        <v>29</v>
      </c>
      <c r="D3597">
        <v>19</v>
      </c>
      <c r="E3597">
        <v>6</v>
      </c>
      <c r="F3597" s="2">
        <f t="shared" si="56"/>
        <v>43980</v>
      </c>
      <c r="G3597" s="11">
        <v>43980.791666666664</v>
      </c>
      <c r="H3597" s="9">
        <f>VLOOKUP(F3597, 'Report Output'!$A$5:$Y$370, 'Hourly Table'!D3597+2, 0)</f>
        <v>18.48</v>
      </c>
      <c r="I3597" s="10">
        <f>VLOOKUP(G3597,'PJM South (2018-2020)'!B$17528:C$26311,2,0)</f>
        <v>16.989999999999998</v>
      </c>
    </row>
    <row r="3598" spans="1:9" x14ac:dyDescent="0.25">
      <c r="A3598">
        <v>2020</v>
      </c>
      <c r="B3598">
        <v>5</v>
      </c>
      <c r="C3598">
        <v>29</v>
      </c>
      <c r="D3598">
        <v>20</v>
      </c>
      <c r="E3598">
        <v>6</v>
      </c>
      <c r="F3598" s="2">
        <f t="shared" si="56"/>
        <v>43980</v>
      </c>
      <c r="G3598" s="11">
        <v>43980.833333333336</v>
      </c>
      <c r="H3598" s="9">
        <f>VLOOKUP(F3598, 'Report Output'!$A$5:$Y$370, 'Hourly Table'!D3598+2, 0)</f>
        <v>18.68</v>
      </c>
      <c r="I3598" s="10">
        <f>VLOOKUP(G3598,'PJM South (2018-2020)'!B$17528:C$26311,2,0)</f>
        <v>18.920000000000002</v>
      </c>
    </row>
    <row r="3599" spans="1:9" x14ac:dyDescent="0.25">
      <c r="A3599">
        <v>2020</v>
      </c>
      <c r="B3599">
        <v>5</v>
      </c>
      <c r="C3599">
        <v>29</v>
      </c>
      <c r="D3599">
        <v>21</v>
      </c>
      <c r="E3599">
        <v>6</v>
      </c>
      <c r="F3599" s="2">
        <f t="shared" si="56"/>
        <v>43980</v>
      </c>
      <c r="G3599" s="11">
        <v>43980.875</v>
      </c>
      <c r="H3599" s="9">
        <f>VLOOKUP(F3599, 'Report Output'!$A$5:$Y$370, 'Hourly Table'!D3599+2, 0)</f>
        <v>18.010000000000002</v>
      </c>
      <c r="I3599" s="10">
        <f>VLOOKUP(G3599,'PJM South (2018-2020)'!B$17528:C$26311,2,0)</f>
        <v>17.37</v>
      </c>
    </row>
    <row r="3600" spans="1:9" x14ac:dyDescent="0.25">
      <c r="A3600">
        <v>2020</v>
      </c>
      <c r="B3600">
        <v>5</v>
      </c>
      <c r="C3600">
        <v>29</v>
      </c>
      <c r="D3600">
        <v>22</v>
      </c>
      <c r="E3600">
        <v>6</v>
      </c>
      <c r="F3600" s="2">
        <f t="shared" si="56"/>
        <v>43980</v>
      </c>
      <c r="G3600" s="11">
        <v>43980.916666666664</v>
      </c>
      <c r="H3600" s="9">
        <f>VLOOKUP(F3600, 'Report Output'!$A$5:$Y$370, 'Hourly Table'!D3600+2, 0)</f>
        <v>18.41</v>
      </c>
      <c r="I3600" s="10">
        <f>VLOOKUP(G3600,'PJM South (2018-2020)'!B$17528:C$26311,2,0)</f>
        <v>15.98</v>
      </c>
    </row>
    <row r="3601" spans="1:9" x14ac:dyDescent="0.25">
      <c r="A3601">
        <v>2020</v>
      </c>
      <c r="B3601">
        <v>5</v>
      </c>
      <c r="C3601">
        <v>29</v>
      </c>
      <c r="D3601">
        <v>23</v>
      </c>
      <c r="E3601">
        <v>6</v>
      </c>
      <c r="F3601" s="2">
        <f t="shared" si="56"/>
        <v>43980</v>
      </c>
      <c r="G3601" s="11">
        <v>43980.958333333336</v>
      </c>
      <c r="H3601" s="9">
        <f>VLOOKUP(F3601, 'Report Output'!$A$5:$Y$370, 'Hourly Table'!D3601+2, 0)</f>
        <v>16.170000000000002</v>
      </c>
      <c r="I3601" s="10">
        <f>VLOOKUP(G3601,'PJM South (2018-2020)'!B$17528:C$26311,2,0)</f>
        <v>14.15</v>
      </c>
    </row>
    <row r="3602" spans="1:9" x14ac:dyDescent="0.25">
      <c r="A3602">
        <v>2020</v>
      </c>
      <c r="B3602">
        <v>5</v>
      </c>
      <c r="C3602">
        <v>30</v>
      </c>
      <c r="D3602">
        <v>0</v>
      </c>
      <c r="E3602">
        <v>7</v>
      </c>
      <c r="F3602" s="2">
        <f t="shared" si="56"/>
        <v>43981</v>
      </c>
      <c r="G3602" s="11">
        <v>43981</v>
      </c>
      <c r="H3602" s="9">
        <f>VLOOKUP(F3602, 'Report Output'!$A$5:$Y$370, 'Hourly Table'!D3602+2, 0)</f>
        <v>9.41</v>
      </c>
      <c r="I3602" s="10">
        <f>VLOOKUP(G3602,'PJM South (2018-2020)'!B$17528:C$26311,2,0)</f>
        <v>14.66</v>
      </c>
    </row>
    <row r="3603" spans="1:9" x14ac:dyDescent="0.25">
      <c r="A3603">
        <v>2020</v>
      </c>
      <c r="B3603">
        <v>5</v>
      </c>
      <c r="C3603">
        <v>30</v>
      </c>
      <c r="D3603">
        <v>1</v>
      </c>
      <c r="E3603">
        <v>7</v>
      </c>
      <c r="F3603" s="2">
        <f t="shared" si="56"/>
        <v>43981</v>
      </c>
      <c r="G3603" s="11">
        <v>43981.041666666664</v>
      </c>
      <c r="H3603" s="9">
        <f>VLOOKUP(F3603, 'Report Output'!$A$5:$Y$370, 'Hourly Table'!D3603+2, 0)</f>
        <v>8.6</v>
      </c>
      <c r="I3603" s="10">
        <f>VLOOKUP(G3603,'PJM South (2018-2020)'!B$17528:C$26311,2,0)</f>
        <v>14.59</v>
      </c>
    </row>
    <row r="3604" spans="1:9" x14ac:dyDescent="0.25">
      <c r="A3604">
        <v>2020</v>
      </c>
      <c r="B3604">
        <v>5</v>
      </c>
      <c r="C3604">
        <v>30</v>
      </c>
      <c r="D3604">
        <v>2</v>
      </c>
      <c r="E3604">
        <v>7</v>
      </c>
      <c r="F3604" s="2">
        <f t="shared" si="56"/>
        <v>43981</v>
      </c>
      <c r="G3604" s="11">
        <v>43981.083333333336</v>
      </c>
      <c r="H3604" s="9">
        <f>VLOOKUP(F3604, 'Report Output'!$A$5:$Y$370, 'Hourly Table'!D3604+2, 0)</f>
        <v>8.14</v>
      </c>
      <c r="I3604" s="10">
        <f>VLOOKUP(G3604,'PJM South (2018-2020)'!B$17528:C$26311,2,0)</f>
        <v>12.72</v>
      </c>
    </row>
    <row r="3605" spans="1:9" x14ac:dyDescent="0.25">
      <c r="A3605">
        <v>2020</v>
      </c>
      <c r="B3605">
        <v>5</v>
      </c>
      <c r="C3605">
        <v>30</v>
      </c>
      <c r="D3605">
        <v>3</v>
      </c>
      <c r="E3605">
        <v>7</v>
      </c>
      <c r="F3605" s="2">
        <f t="shared" si="56"/>
        <v>43981</v>
      </c>
      <c r="G3605" s="11">
        <v>43981.125</v>
      </c>
      <c r="H3605" s="9">
        <f>VLOOKUP(F3605, 'Report Output'!$A$5:$Y$370, 'Hourly Table'!D3605+2, 0)</f>
        <v>8.48</v>
      </c>
      <c r="I3605" s="10">
        <f>VLOOKUP(G3605,'PJM South (2018-2020)'!B$17528:C$26311,2,0)</f>
        <v>12.22</v>
      </c>
    </row>
    <row r="3606" spans="1:9" x14ac:dyDescent="0.25">
      <c r="A3606">
        <v>2020</v>
      </c>
      <c r="B3606">
        <v>5</v>
      </c>
      <c r="C3606">
        <v>30</v>
      </c>
      <c r="D3606">
        <v>4</v>
      </c>
      <c r="E3606">
        <v>7</v>
      </c>
      <c r="F3606" s="2">
        <f t="shared" si="56"/>
        <v>43981</v>
      </c>
      <c r="G3606" s="11">
        <v>43981.166666666664</v>
      </c>
      <c r="H3606" s="9">
        <f>VLOOKUP(F3606, 'Report Output'!$A$5:$Y$370, 'Hourly Table'!D3606+2, 0)</f>
        <v>8.36</v>
      </c>
      <c r="I3606" s="10">
        <f>VLOOKUP(G3606,'PJM South (2018-2020)'!B$17528:C$26311,2,0)</f>
        <v>12.15</v>
      </c>
    </row>
    <row r="3607" spans="1:9" x14ac:dyDescent="0.25">
      <c r="A3607">
        <v>2020</v>
      </c>
      <c r="B3607">
        <v>5</v>
      </c>
      <c r="C3607">
        <v>30</v>
      </c>
      <c r="D3607">
        <v>5</v>
      </c>
      <c r="E3607">
        <v>7</v>
      </c>
      <c r="F3607" s="2">
        <f t="shared" si="56"/>
        <v>43981</v>
      </c>
      <c r="G3607" s="11">
        <v>43981.208333333336</v>
      </c>
      <c r="H3607" s="9">
        <f>VLOOKUP(F3607, 'Report Output'!$A$5:$Y$370, 'Hourly Table'!D3607+2, 0)</f>
        <v>8.1300000000000008</v>
      </c>
      <c r="I3607" s="10">
        <f>VLOOKUP(G3607,'PJM South (2018-2020)'!B$17528:C$26311,2,0)</f>
        <v>11.73</v>
      </c>
    </row>
    <row r="3608" spans="1:9" x14ac:dyDescent="0.25">
      <c r="A3608">
        <v>2020</v>
      </c>
      <c r="B3608">
        <v>5</v>
      </c>
      <c r="C3608">
        <v>30</v>
      </c>
      <c r="D3608">
        <v>6</v>
      </c>
      <c r="E3608">
        <v>7</v>
      </c>
      <c r="F3608" s="2">
        <f t="shared" si="56"/>
        <v>43981</v>
      </c>
      <c r="G3608" s="11">
        <v>43981.25</v>
      </c>
      <c r="H3608" s="9">
        <f>VLOOKUP(F3608, 'Report Output'!$A$5:$Y$370, 'Hourly Table'!D3608+2, 0)</f>
        <v>9.0299999999999994</v>
      </c>
      <c r="I3608" s="10">
        <f>VLOOKUP(G3608,'PJM South (2018-2020)'!B$17528:C$26311,2,0)</f>
        <v>11.78</v>
      </c>
    </row>
    <row r="3609" spans="1:9" x14ac:dyDescent="0.25">
      <c r="A3609">
        <v>2020</v>
      </c>
      <c r="B3609">
        <v>5</v>
      </c>
      <c r="C3609">
        <v>30</v>
      </c>
      <c r="D3609">
        <v>7</v>
      </c>
      <c r="E3609">
        <v>7</v>
      </c>
      <c r="F3609" s="2">
        <f t="shared" si="56"/>
        <v>43981</v>
      </c>
      <c r="G3609" s="11">
        <v>43981.291666666664</v>
      </c>
      <c r="H3609" s="9">
        <f>VLOOKUP(F3609, 'Report Output'!$A$5:$Y$370, 'Hourly Table'!D3609+2, 0)</f>
        <v>14.76</v>
      </c>
      <c r="I3609" s="10">
        <f>VLOOKUP(G3609,'PJM South (2018-2020)'!B$17528:C$26311,2,0)</f>
        <v>12.72</v>
      </c>
    </row>
    <row r="3610" spans="1:9" x14ac:dyDescent="0.25">
      <c r="A3610">
        <v>2020</v>
      </c>
      <c r="B3610">
        <v>5</v>
      </c>
      <c r="C3610">
        <v>30</v>
      </c>
      <c r="D3610">
        <v>8</v>
      </c>
      <c r="E3610">
        <v>7</v>
      </c>
      <c r="F3610" s="2">
        <f t="shared" si="56"/>
        <v>43981</v>
      </c>
      <c r="G3610" s="11">
        <v>43981.333333333336</v>
      </c>
      <c r="H3610" s="9">
        <f>VLOOKUP(F3610, 'Report Output'!$A$5:$Y$370, 'Hourly Table'!D3610+2, 0)</f>
        <v>17.72</v>
      </c>
      <c r="I3610" s="10">
        <f>VLOOKUP(G3610,'PJM South (2018-2020)'!B$17528:C$26311,2,0)</f>
        <v>13.47</v>
      </c>
    </row>
    <row r="3611" spans="1:9" x14ac:dyDescent="0.25">
      <c r="A3611">
        <v>2020</v>
      </c>
      <c r="B3611">
        <v>5</v>
      </c>
      <c r="C3611">
        <v>30</v>
      </c>
      <c r="D3611">
        <v>9</v>
      </c>
      <c r="E3611">
        <v>7</v>
      </c>
      <c r="F3611" s="2">
        <f t="shared" si="56"/>
        <v>43981</v>
      </c>
      <c r="G3611" s="11">
        <v>43981.375</v>
      </c>
      <c r="H3611" s="9">
        <f>VLOOKUP(F3611, 'Report Output'!$A$5:$Y$370, 'Hourly Table'!D3611+2, 0)</f>
        <v>18.149999999999999</v>
      </c>
      <c r="I3611" s="10">
        <f>VLOOKUP(G3611,'PJM South (2018-2020)'!B$17528:C$26311,2,0)</f>
        <v>18.059999999999999</v>
      </c>
    </row>
    <row r="3612" spans="1:9" x14ac:dyDescent="0.25">
      <c r="A3612">
        <v>2020</v>
      </c>
      <c r="B3612">
        <v>5</v>
      </c>
      <c r="C3612">
        <v>30</v>
      </c>
      <c r="D3612">
        <v>10</v>
      </c>
      <c r="E3612">
        <v>7</v>
      </c>
      <c r="F3612" s="2">
        <f t="shared" si="56"/>
        <v>43981</v>
      </c>
      <c r="G3612" s="11">
        <v>43981.416666666664</v>
      </c>
      <c r="H3612" s="9">
        <f>VLOOKUP(F3612, 'Report Output'!$A$5:$Y$370, 'Hourly Table'!D3612+2, 0)</f>
        <v>18.43</v>
      </c>
      <c r="I3612" s="10">
        <f>VLOOKUP(G3612,'PJM South (2018-2020)'!B$17528:C$26311,2,0)</f>
        <v>14.98</v>
      </c>
    </row>
    <row r="3613" spans="1:9" x14ac:dyDescent="0.25">
      <c r="A3613">
        <v>2020</v>
      </c>
      <c r="B3613">
        <v>5</v>
      </c>
      <c r="C3613">
        <v>30</v>
      </c>
      <c r="D3613">
        <v>11</v>
      </c>
      <c r="E3613">
        <v>7</v>
      </c>
      <c r="F3613" s="2">
        <f t="shared" si="56"/>
        <v>43981</v>
      </c>
      <c r="G3613" s="11">
        <v>43981.458333333336</v>
      </c>
      <c r="H3613" s="9">
        <f>VLOOKUP(F3613, 'Report Output'!$A$5:$Y$370, 'Hourly Table'!D3613+2, 0)</f>
        <v>18.649999999999999</v>
      </c>
      <c r="I3613" s="10">
        <f>VLOOKUP(G3613,'PJM South (2018-2020)'!B$17528:C$26311,2,0)</f>
        <v>15.7</v>
      </c>
    </row>
    <row r="3614" spans="1:9" x14ac:dyDescent="0.25">
      <c r="A3614">
        <v>2020</v>
      </c>
      <c r="B3614">
        <v>5</v>
      </c>
      <c r="C3614">
        <v>30</v>
      </c>
      <c r="D3614">
        <v>12</v>
      </c>
      <c r="E3614">
        <v>7</v>
      </c>
      <c r="F3614" s="2">
        <f t="shared" si="56"/>
        <v>43981</v>
      </c>
      <c r="G3614" s="11">
        <v>43981.5</v>
      </c>
      <c r="H3614" s="9">
        <f>VLOOKUP(F3614, 'Report Output'!$A$5:$Y$370, 'Hourly Table'!D3614+2, 0)</f>
        <v>18.79</v>
      </c>
      <c r="I3614" s="10">
        <f>VLOOKUP(G3614,'PJM South (2018-2020)'!B$17528:C$26311,2,0)</f>
        <v>39.32</v>
      </c>
    </row>
    <row r="3615" spans="1:9" x14ac:dyDescent="0.25">
      <c r="A3615">
        <v>2020</v>
      </c>
      <c r="B3615">
        <v>5</v>
      </c>
      <c r="C3615">
        <v>30</v>
      </c>
      <c r="D3615">
        <v>13</v>
      </c>
      <c r="E3615">
        <v>7</v>
      </c>
      <c r="F3615" s="2">
        <f t="shared" si="56"/>
        <v>43981</v>
      </c>
      <c r="G3615" s="11">
        <v>43981.541666666664</v>
      </c>
      <c r="H3615" s="9">
        <f>VLOOKUP(F3615, 'Report Output'!$A$5:$Y$370, 'Hourly Table'!D3615+2, 0)</f>
        <v>18.95</v>
      </c>
      <c r="I3615" s="10">
        <f>VLOOKUP(G3615,'PJM South (2018-2020)'!B$17528:C$26311,2,0)</f>
        <v>32.06</v>
      </c>
    </row>
    <row r="3616" spans="1:9" x14ac:dyDescent="0.25">
      <c r="A3616">
        <v>2020</v>
      </c>
      <c r="B3616">
        <v>5</v>
      </c>
      <c r="C3616">
        <v>30</v>
      </c>
      <c r="D3616">
        <v>14</v>
      </c>
      <c r="E3616">
        <v>7</v>
      </c>
      <c r="F3616" s="2">
        <f t="shared" si="56"/>
        <v>43981</v>
      </c>
      <c r="G3616" s="11">
        <v>43981.583333333336</v>
      </c>
      <c r="H3616" s="9">
        <f>VLOOKUP(F3616, 'Report Output'!$A$5:$Y$370, 'Hourly Table'!D3616+2, 0)</f>
        <v>19.04</v>
      </c>
      <c r="I3616" s="10">
        <f>VLOOKUP(G3616,'PJM South (2018-2020)'!B$17528:C$26311,2,0)</f>
        <v>34.799999999999997</v>
      </c>
    </row>
    <row r="3617" spans="1:9" x14ac:dyDescent="0.25">
      <c r="A3617">
        <v>2020</v>
      </c>
      <c r="B3617">
        <v>5</v>
      </c>
      <c r="C3617">
        <v>30</v>
      </c>
      <c r="D3617">
        <v>15</v>
      </c>
      <c r="E3617">
        <v>7</v>
      </c>
      <c r="F3617" s="2">
        <f t="shared" si="56"/>
        <v>43981</v>
      </c>
      <c r="G3617" s="11">
        <v>43981.625</v>
      </c>
      <c r="H3617" s="9">
        <f>VLOOKUP(F3617, 'Report Output'!$A$5:$Y$370, 'Hourly Table'!D3617+2, 0)</f>
        <v>19.16</v>
      </c>
      <c r="I3617" s="10">
        <f>VLOOKUP(G3617,'PJM South (2018-2020)'!B$17528:C$26311,2,0)</f>
        <v>23.54</v>
      </c>
    </row>
    <row r="3618" spans="1:9" x14ac:dyDescent="0.25">
      <c r="A3618">
        <v>2020</v>
      </c>
      <c r="B3618">
        <v>5</v>
      </c>
      <c r="C3618">
        <v>30</v>
      </c>
      <c r="D3618">
        <v>16</v>
      </c>
      <c r="E3618">
        <v>7</v>
      </c>
      <c r="F3618" s="2">
        <f t="shared" si="56"/>
        <v>43981</v>
      </c>
      <c r="G3618" s="11">
        <v>43981.666666666664</v>
      </c>
      <c r="H3618" s="9">
        <f>VLOOKUP(F3618, 'Report Output'!$A$5:$Y$370, 'Hourly Table'!D3618+2, 0)</f>
        <v>19.21</v>
      </c>
      <c r="I3618" s="10">
        <f>VLOOKUP(G3618,'PJM South (2018-2020)'!B$17528:C$26311,2,0)</f>
        <v>43.57</v>
      </c>
    </row>
    <row r="3619" spans="1:9" x14ac:dyDescent="0.25">
      <c r="A3619">
        <v>2020</v>
      </c>
      <c r="B3619">
        <v>5</v>
      </c>
      <c r="C3619">
        <v>30</v>
      </c>
      <c r="D3619">
        <v>17</v>
      </c>
      <c r="E3619">
        <v>7</v>
      </c>
      <c r="F3619" s="2">
        <f t="shared" si="56"/>
        <v>43981</v>
      </c>
      <c r="G3619" s="11">
        <v>43981.708333333336</v>
      </c>
      <c r="H3619" s="9">
        <f>VLOOKUP(F3619, 'Report Output'!$A$5:$Y$370, 'Hourly Table'!D3619+2, 0)</f>
        <v>19.350000000000001</v>
      </c>
      <c r="I3619" s="10">
        <f>VLOOKUP(G3619,'PJM South (2018-2020)'!B$17528:C$26311,2,0)</f>
        <v>23.8</v>
      </c>
    </row>
    <row r="3620" spans="1:9" x14ac:dyDescent="0.25">
      <c r="A3620">
        <v>2020</v>
      </c>
      <c r="B3620">
        <v>5</v>
      </c>
      <c r="C3620">
        <v>30</v>
      </c>
      <c r="D3620">
        <v>18</v>
      </c>
      <c r="E3620">
        <v>7</v>
      </c>
      <c r="F3620" s="2">
        <f t="shared" si="56"/>
        <v>43981</v>
      </c>
      <c r="G3620" s="11">
        <v>43981.75</v>
      </c>
      <c r="H3620" s="9">
        <f>VLOOKUP(F3620, 'Report Output'!$A$5:$Y$370, 'Hourly Table'!D3620+2, 0)</f>
        <v>18.95</v>
      </c>
      <c r="I3620" s="10">
        <f>VLOOKUP(G3620,'PJM South (2018-2020)'!B$17528:C$26311,2,0)</f>
        <v>28.01</v>
      </c>
    </row>
    <row r="3621" spans="1:9" x14ac:dyDescent="0.25">
      <c r="A3621">
        <v>2020</v>
      </c>
      <c r="B3621">
        <v>5</v>
      </c>
      <c r="C3621">
        <v>30</v>
      </c>
      <c r="D3621">
        <v>19</v>
      </c>
      <c r="E3621">
        <v>7</v>
      </c>
      <c r="F3621" s="2">
        <f t="shared" si="56"/>
        <v>43981</v>
      </c>
      <c r="G3621" s="11">
        <v>43981.791666666664</v>
      </c>
      <c r="H3621" s="9">
        <f>VLOOKUP(F3621, 'Report Output'!$A$5:$Y$370, 'Hourly Table'!D3621+2, 0)</f>
        <v>18.489999999999998</v>
      </c>
      <c r="I3621" s="10">
        <f>VLOOKUP(G3621,'PJM South (2018-2020)'!B$17528:C$26311,2,0)</f>
        <v>17.37</v>
      </c>
    </row>
    <row r="3622" spans="1:9" x14ac:dyDescent="0.25">
      <c r="A3622">
        <v>2020</v>
      </c>
      <c r="B3622">
        <v>5</v>
      </c>
      <c r="C3622">
        <v>30</v>
      </c>
      <c r="D3622">
        <v>20</v>
      </c>
      <c r="E3622">
        <v>7</v>
      </c>
      <c r="F3622" s="2">
        <f t="shared" si="56"/>
        <v>43981</v>
      </c>
      <c r="G3622" s="11">
        <v>43981.833333333336</v>
      </c>
      <c r="H3622" s="9">
        <f>VLOOKUP(F3622, 'Report Output'!$A$5:$Y$370, 'Hourly Table'!D3622+2, 0)</f>
        <v>18.43</v>
      </c>
      <c r="I3622" s="10">
        <f>VLOOKUP(G3622,'PJM South (2018-2020)'!B$17528:C$26311,2,0)</f>
        <v>17.72</v>
      </c>
    </row>
    <row r="3623" spans="1:9" x14ac:dyDescent="0.25">
      <c r="A3623">
        <v>2020</v>
      </c>
      <c r="B3623">
        <v>5</v>
      </c>
      <c r="C3623">
        <v>30</v>
      </c>
      <c r="D3623">
        <v>21</v>
      </c>
      <c r="E3623">
        <v>7</v>
      </c>
      <c r="F3623" s="2">
        <f t="shared" si="56"/>
        <v>43981</v>
      </c>
      <c r="G3623" s="11">
        <v>43981.875</v>
      </c>
      <c r="H3623" s="9">
        <f>VLOOKUP(F3623, 'Report Output'!$A$5:$Y$370, 'Hourly Table'!D3623+2, 0)</f>
        <v>17.86</v>
      </c>
      <c r="I3623" s="10">
        <f>VLOOKUP(G3623,'PJM South (2018-2020)'!B$17528:C$26311,2,0)</f>
        <v>16.09</v>
      </c>
    </row>
    <row r="3624" spans="1:9" x14ac:dyDescent="0.25">
      <c r="A3624">
        <v>2020</v>
      </c>
      <c r="B3624">
        <v>5</v>
      </c>
      <c r="C3624">
        <v>30</v>
      </c>
      <c r="D3624">
        <v>22</v>
      </c>
      <c r="E3624">
        <v>7</v>
      </c>
      <c r="F3624" s="2">
        <f t="shared" si="56"/>
        <v>43981</v>
      </c>
      <c r="G3624" s="11">
        <v>43981.916666666664</v>
      </c>
      <c r="H3624" s="9">
        <f>VLOOKUP(F3624, 'Report Output'!$A$5:$Y$370, 'Hourly Table'!D3624+2, 0)</f>
        <v>16.32</v>
      </c>
      <c r="I3624" s="10">
        <f>VLOOKUP(G3624,'PJM South (2018-2020)'!B$17528:C$26311,2,0)</f>
        <v>15.53</v>
      </c>
    </row>
    <row r="3625" spans="1:9" x14ac:dyDescent="0.25">
      <c r="A3625">
        <v>2020</v>
      </c>
      <c r="B3625">
        <v>5</v>
      </c>
      <c r="C3625">
        <v>30</v>
      </c>
      <c r="D3625">
        <v>23</v>
      </c>
      <c r="E3625">
        <v>7</v>
      </c>
      <c r="F3625" s="2">
        <f t="shared" si="56"/>
        <v>43981</v>
      </c>
      <c r="G3625" s="11">
        <v>43981.958333333336</v>
      </c>
      <c r="H3625" s="9">
        <f>VLOOKUP(F3625, 'Report Output'!$A$5:$Y$370, 'Hourly Table'!D3625+2, 0)</f>
        <v>9.4700000000000006</v>
      </c>
      <c r="I3625" s="10">
        <f>VLOOKUP(G3625,'PJM South (2018-2020)'!B$17528:C$26311,2,0)</f>
        <v>13.66</v>
      </c>
    </row>
    <row r="3626" spans="1:9" x14ac:dyDescent="0.25">
      <c r="A3626">
        <v>2020</v>
      </c>
      <c r="B3626">
        <v>5</v>
      </c>
      <c r="C3626">
        <v>31</v>
      </c>
      <c r="D3626">
        <v>0</v>
      </c>
      <c r="E3626">
        <v>1</v>
      </c>
      <c r="F3626" s="2">
        <f t="shared" si="56"/>
        <v>43982</v>
      </c>
      <c r="G3626" s="11">
        <v>43982</v>
      </c>
      <c r="H3626" s="9">
        <f>VLOOKUP(F3626, 'Report Output'!$A$5:$Y$370, 'Hourly Table'!D3626+2, 0)</f>
        <v>9.65</v>
      </c>
      <c r="I3626" s="10">
        <f>VLOOKUP(G3626,'PJM South (2018-2020)'!B$17528:C$26311,2,0)</f>
        <v>15.29</v>
      </c>
    </row>
    <row r="3627" spans="1:9" x14ac:dyDescent="0.25">
      <c r="A3627">
        <v>2020</v>
      </c>
      <c r="B3627">
        <v>5</v>
      </c>
      <c r="C3627">
        <v>31</v>
      </c>
      <c r="D3627">
        <v>1</v>
      </c>
      <c r="E3627">
        <v>1</v>
      </c>
      <c r="F3627" s="2">
        <f t="shared" si="56"/>
        <v>43982</v>
      </c>
      <c r="G3627" s="11">
        <v>43982.041666666664</v>
      </c>
      <c r="H3627" s="9">
        <f>VLOOKUP(F3627, 'Report Output'!$A$5:$Y$370, 'Hourly Table'!D3627+2, 0)</f>
        <v>2.82</v>
      </c>
      <c r="I3627" s="10">
        <f>VLOOKUP(G3627,'PJM South (2018-2020)'!B$17528:C$26311,2,0)</f>
        <v>12.81</v>
      </c>
    </row>
    <row r="3628" spans="1:9" x14ac:dyDescent="0.25">
      <c r="A3628">
        <v>2020</v>
      </c>
      <c r="B3628">
        <v>5</v>
      </c>
      <c r="C3628">
        <v>31</v>
      </c>
      <c r="D3628">
        <v>2</v>
      </c>
      <c r="E3628">
        <v>1</v>
      </c>
      <c r="F3628" s="2">
        <f t="shared" si="56"/>
        <v>43982</v>
      </c>
      <c r="G3628" s="11">
        <v>43982.083333333336</v>
      </c>
      <c r="H3628" s="9">
        <f>VLOOKUP(F3628, 'Report Output'!$A$5:$Y$370, 'Hourly Table'!D3628+2, 0)</f>
        <v>0.12</v>
      </c>
      <c r="I3628" s="10">
        <f>VLOOKUP(G3628,'PJM South (2018-2020)'!B$17528:C$26311,2,0)</f>
        <v>11.56</v>
      </c>
    </row>
    <row r="3629" spans="1:9" x14ac:dyDescent="0.25">
      <c r="A3629">
        <v>2020</v>
      </c>
      <c r="B3629">
        <v>5</v>
      </c>
      <c r="C3629">
        <v>31</v>
      </c>
      <c r="D3629">
        <v>3</v>
      </c>
      <c r="E3629">
        <v>1</v>
      </c>
      <c r="F3629" s="2">
        <f t="shared" si="56"/>
        <v>43982</v>
      </c>
      <c r="G3629" s="11">
        <v>43982.125</v>
      </c>
      <c r="H3629" s="9">
        <f>VLOOKUP(F3629, 'Report Output'!$A$5:$Y$370, 'Hourly Table'!D3629+2, 0)</f>
        <v>0.11</v>
      </c>
      <c r="I3629" s="10">
        <f>VLOOKUP(G3629,'PJM South (2018-2020)'!B$17528:C$26311,2,0)</f>
        <v>11.47</v>
      </c>
    </row>
    <row r="3630" spans="1:9" x14ac:dyDescent="0.25">
      <c r="A3630">
        <v>2020</v>
      </c>
      <c r="B3630">
        <v>5</v>
      </c>
      <c r="C3630">
        <v>31</v>
      </c>
      <c r="D3630">
        <v>4</v>
      </c>
      <c r="E3630">
        <v>1</v>
      </c>
      <c r="F3630" s="2">
        <f t="shared" si="56"/>
        <v>43982</v>
      </c>
      <c r="G3630" s="11">
        <v>43982.166666666664</v>
      </c>
      <c r="H3630" s="9">
        <f>VLOOKUP(F3630, 'Report Output'!$A$5:$Y$370, 'Hourly Table'!D3630+2, 0)</f>
        <v>0</v>
      </c>
      <c r="I3630" s="10">
        <f>VLOOKUP(G3630,'PJM South (2018-2020)'!B$17528:C$26311,2,0)</f>
        <v>10.28</v>
      </c>
    </row>
    <row r="3631" spans="1:9" x14ac:dyDescent="0.25">
      <c r="A3631">
        <v>2020</v>
      </c>
      <c r="B3631">
        <v>5</v>
      </c>
      <c r="C3631">
        <v>31</v>
      </c>
      <c r="D3631">
        <v>5</v>
      </c>
      <c r="E3631">
        <v>1</v>
      </c>
      <c r="F3631" s="2">
        <f t="shared" si="56"/>
        <v>43982</v>
      </c>
      <c r="G3631" s="11">
        <v>43982.208333333336</v>
      </c>
      <c r="H3631" s="9">
        <f>VLOOKUP(F3631, 'Report Output'!$A$5:$Y$370, 'Hourly Table'!D3631+2, 0)</f>
        <v>0</v>
      </c>
      <c r="I3631" s="10">
        <f>VLOOKUP(G3631,'PJM South (2018-2020)'!B$17528:C$26311,2,0)</f>
        <v>7.72</v>
      </c>
    </row>
    <row r="3632" spans="1:9" x14ac:dyDescent="0.25">
      <c r="A3632">
        <v>2020</v>
      </c>
      <c r="B3632">
        <v>5</v>
      </c>
      <c r="C3632">
        <v>31</v>
      </c>
      <c r="D3632">
        <v>6</v>
      </c>
      <c r="E3632">
        <v>1</v>
      </c>
      <c r="F3632" s="2">
        <f t="shared" si="56"/>
        <v>43982</v>
      </c>
      <c r="G3632" s="11">
        <v>43982.25</v>
      </c>
      <c r="H3632" s="9">
        <f>VLOOKUP(F3632, 'Report Output'!$A$5:$Y$370, 'Hourly Table'!D3632+2, 0)</f>
        <v>2.68</v>
      </c>
      <c r="I3632" s="10">
        <f>VLOOKUP(G3632,'PJM South (2018-2020)'!B$17528:C$26311,2,0)</f>
        <v>0.03</v>
      </c>
    </row>
    <row r="3633" spans="1:9" x14ac:dyDescent="0.25">
      <c r="A3633">
        <v>2020</v>
      </c>
      <c r="B3633">
        <v>5</v>
      </c>
      <c r="C3633">
        <v>31</v>
      </c>
      <c r="D3633">
        <v>7</v>
      </c>
      <c r="E3633">
        <v>1</v>
      </c>
      <c r="F3633" s="2">
        <f t="shared" si="56"/>
        <v>43982</v>
      </c>
      <c r="G3633" s="11">
        <v>43982.291666666664</v>
      </c>
      <c r="H3633" s="9">
        <f>VLOOKUP(F3633, 'Report Output'!$A$5:$Y$370, 'Hourly Table'!D3633+2, 0)</f>
        <v>13.26</v>
      </c>
      <c r="I3633" s="10">
        <f>VLOOKUP(G3633,'PJM South (2018-2020)'!B$17528:C$26311,2,0)</f>
        <v>10.66</v>
      </c>
    </row>
    <row r="3634" spans="1:9" x14ac:dyDescent="0.25">
      <c r="A3634">
        <v>2020</v>
      </c>
      <c r="B3634">
        <v>5</v>
      </c>
      <c r="C3634">
        <v>31</v>
      </c>
      <c r="D3634">
        <v>8</v>
      </c>
      <c r="E3634">
        <v>1</v>
      </c>
      <c r="F3634" s="2">
        <f t="shared" si="56"/>
        <v>43982</v>
      </c>
      <c r="G3634" s="11">
        <v>43982.333333333336</v>
      </c>
      <c r="H3634" s="9">
        <f>VLOOKUP(F3634, 'Report Output'!$A$5:$Y$370, 'Hourly Table'!D3634+2, 0)</f>
        <v>17.79</v>
      </c>
      <c r="I3634" s="10">
        <f>VLOOKUP(G3634,'PJM South (2018-2020)'!B$17528:C$26311,2,0)</f>
        <v>10.73</v>
      </c>
    </row>
    <row r="3635" spans="1:9" x14ac:dyDescent="0.25">
      <c r="A3635">
        <v>2020</v>
      </c>
      <c r="B3635">
        <v>5</v>
      </c>
      <c r="C3635">
        <v>31</v>
      </c>
      <c r="D3635">
        <v>9</v>
      </c>
      <c r="E3635">
        <v>1</v>
      </c>
      <c r="F3635" s="2">
        <f t="shared" si="56"/>
        <v>43982</v>
      </c>
      <c r="G3635" s="11">
        <v>43982.375</v>
      </c>
      <c r="H3635" s="9">
        <f>VLOOKUP(F3635, 'Report Output'!$A$5:$Y$370, 'Hourly Table'!D3635+2, 0)</f>
        <v>18.07</v>
      </c>
      <c r="I3635" s="10">
        <f>VLOOKUP(G3635,'PJM South (2018-2020)'!B$17528:C$26311,2,0)</f>
        <v>11.17</v>
      </c>
    </row>
    <row r="3636" spans="1:9" x14ac:dyDescent="0.25">
      <c r="A3636">
        <v>2020</v>
      </c>
      <c r="B3636">
        <v>5</v>
      </c>
      <c r="C3636">
        <v>31</v>
      </c>
      <c r="D3636">
        <v>10</v>
      </c>
      <c r="E3636">
        <v>1</v>
      </c>
      <c r="F3636" s="2">
        <f t="shared" si="56"/>
        <v>43982</v>
      </c>
      <c r="G3636" s="11">
        <v>43982.416666666664</v>
      </c>
      <c r="H3636" s="9">
        <f>VLOOKUP(F3636, 'Report Output'!$A$5:$Y$370, 'Hourly Table'!D3636+2, 0)</f>
        <v>17.739999999999998</v>
      </c>
      <c r="I3636" s="10">
        <f>VLOOKUP(G3636,'PJM South (2018-2020)'!B$17528:C$26311,2,0)</f>
        <v>12.08</v>
      </c>
    </row>
    <row r="3637" spans="1:9" x14ac:dyDescent="0.25">
      <c r="A3637">
        <v>2020</v>
      </c>
      <c r="B3637">
        <v>5</v>
      </c>
      <c r="C3637">
        <v>31</v>
      </c>
      <c r="D3637">
        <v>11</v>
      </c>
      <c r="E3637">
        <v>1</v>
      </c>
      <c r="F3637" s="2">
        <f t="shared" si="56"/>
        <v>43982</v>
      </c>
      <c r="G3637" s="11">
        <v>43982.458333333336</v>
      </c>
      <c r="H3637" s="9">
        <f>VLOOKUP(F3637, 'Report Output'!$A$5:$Y$370, 'Hourly Table'!D3637+2, 0)</f>
        <v>18.07</v>
      </c>
      <c r="I3637" s="10">
        <f>VLOOKUP(G3637,'PJM South (2018-2020)'!B$17528:C$26311,2,0)</f>
        <v>13.38</v>
      </c>
    </row>
    <row r="3638" spans="1:9" x14ac:dyDescent="0.25">
      <c r="A3638">
        <v>2020</v>
      </c>
      <c r="B3638">
        <v>5</v>
      </c>
      <c r="C3638">
        <v>31</v>
      </c>
      <c r="D3638">
        <v>12</v>
      </c>
      <c r="E3638">
        <v>1</v>
      </c>
      <c r="F3638" s="2">
        <f t="shared" si="56"/>
        <v>43982</v>
      </c>
      <c r="G3638" s="11">
        <v>43982.5</v>
      </c>
      <c r="H3638" s="9">
        <f>VLOOKUP(F3638, 'Report Output'!$A$5:$Y$370, 'Hourly Table'!D3638+2, 0)</f>
        <v>18.22</v>
      </c>
      <c r="I3638" s="10">
        <f>VLOOKUP(G3638,'PJM South (2018-2020)'!B$17528:C$26311,2,0)</f>
        <v>14.52</v>
      </c>
    </row>
    <row r="3639" spans="1:9" x14ac:dyDescent="0.25">
      <c r="A3639">
        <v>2020</v>
      </c>
      <c r="B3639">
        <v>5</v>
      </c>
      <c r="C3639">
        <v>31</v>
      </c>
      <c r="D3639">
        <v>13</v>
      </c>
      <c r="E3639">
        <v>1</v>
      </c>
      <c r="F3639" s="2">
        <f t="shared" si="56"/>
        <v>43982</v>
      </c>
      <c r="G3639" s="11">
        <v>43982.541666666664</v>
      </c>
      <c r="H3639" s="9">
        <f>VLOOKUP(F3639, 'Report Output'!$A$5:$Y$370, 'Hourly Table'!D3639+2, 0)</f>
        <v>18.420000000000002</v>
      </c>
      <c r="I3639" s="10">
        <f>VLOOKUP(G3639,'PJM South (2018-2020)'!B$17528:C$26311,2,0)</f>
        <v>14.75</v>
      </c>
    </row>
    <row r="3640" spans="1:9" x14ac:dyDescent="0.25">
      <c r="A3640">
        <v>2020</v>
      </c>
      <c r="B3640">
        <v>5</v>
      </c>
      <c r="C3640">
        <v>31</v>
      </c>
      <c r="D3640">
        <v>14</v>
      </c>
      <c r="E3640">
        <v>1</v>
      </c>
      <c r="F3640" s="2">
        <f t="shared" si="56"/>
        <v>43982</v>
      </c>
      <c r="G3640" s="11">
        <v>43982.583333333336</v>
      </c>
      <c r="H3640" s="9">
        <f>VLOOKUP(F3640, 'Report Output'!$A$5:$Y$370, 'Hourly Table'!D3640+2, 0)</f>
        <v>18.66</v>
      </c>
      <c r="I3640" s="10">
        <f>VLOOKUP(G3640,'PJM South (2018-2020)'!B$17528:C$26311,2,0)</f>
        <v>15.15</v>
      </c>
    </row>
    <row r="3641" spans="1:9" x14ac:dyDescent="0.25">
      <c r="A3641">
        <v>2020</v>
      </c>
      <c r="B3641">
        <v>5</v>
      </c>
      <c r="C3641">
        <v>31</v>
      </c>
      <c r="D3641">
        <v>15</v>
      </c>
      <c r="E3641">
        <v>1</v>
      </c>
      <c r="F3641" s="2">
        <f t="shared" si="56"/>
        <v>43982</v>
      </c>
      <c r="G3641" s="11">
        <v>43982.625</v>
      </c>
      <c r="H3641" s="9">
        <f>VLOOKUP(F3641, 'Report Output'!$A$5:$Y$370, 'Hourly Table'!D3641+2, 0)</f>
        <v>18.88</v>
      </c>
      <c r="I3641" s="10">
        <f>VLOOKUP(G3641,'PJM South (2018-2020)'!B$17528:C$26311,2,0)</f>
        <v>17.45</v>
      </c>
    </row>
    <row r="3642" spans="1:9" x14ac:dyDescent="0.25">
      <c r="A3642">
        <v>2020</v>
      </c>
      <c r="B3642">
        <v>5</v>
      </c>
      <c r="C3642">
        <v>31</v>
      </c>
      <c r="D3642">
        <v>16</v>
      </c>
      <c r="E3642">
        <v>1</v>
      </c>
      <c r="F3642" s="2">
        <f t="shared" si="56"/>
        <v>43982</v>
      </c>
      <c r="G3642" s="11">
        <v>43982.666666666664</v>
      </c>
      <c r="H3642" s="9">
        <f>VLOOKUP(F3642, 'Report Output'!$A$5:$Y$370, 'Hourly Table'!D3642+2, 0)</f>
        <v>19.02</v>
      </c>
      <c r="I3642" s="10">
        <f>VLOOKUP(G3642,'PJM South (2018-2020)'!B$17528:C$26311,2,0)</f>
        <v>17.39</v>
      </c>
    </row>
    <row r="3643" spans="1:9" x14ac:dyDescent="0.25">
      <c r="A3643">
        <v>2020</v>
      </c>
      <c r="B3643">
        <v>5</v>
      </c>
      <c r="C3643">
        <v>31</v>
      </c>
      <c r="D3643">
        <v>17</v>
      </c>
      <c r="E3643">
        <v>1</v>
      </c>
      <c r="F3643" s="2">
        <f t="shared" si="56"/>
        <v>43982</v>
      </c>
      <c r="G3643" s="11">
        <v>43982.708333333336</v>
      </c>
      <c r="H3643" s="9">
        <f>VLOOKUP(F3643, 'Report Output'!$A$5:$Y$370, 'Hourly Table'!D3643+2, 0)</f>
        <v>19.079999999999998</v>
      </c>
      <c r="I3643" s="10">
        <f>VLOOKUP(G3643,'PJM South (2018-2020)'!B$17528:C$26311,2,0)</f>
        <v>17.59</v>
      </c>
    </row>
    <row r="3644" spans="1:9" x14ac:dyDescent="0.25">
      <c r="A3644">
        <v>2020</v>
      </c>
      <c r="B3644">
        <v>5</v>
      </c>
      <c r="C3644">
        <v>31</v>
      </c>
      <c r="D3644">
        <v>18</v>
      </c>
      <c r="E3644">
        <v>1</v>
      </c>
      <c r="F3644" s="2">
        <f t="shared" si="56"/>
        <v>43982</v>
      </c>
      <c r="G3644" s="11">
        <v>43982.75</v>
      </c>
      <c r="H3644" s="9">
        <f>VLOOKUP(F3644, 'Report Output'!$A$5:$Y$370, 'Hourly Table'!D3644+2, 0)</f>
        <v>18.86</v>
      </c>
      <c r="I3644" s="10">
        <f>VLOOKUP(G3644,'PJM South (2018-2020)'!B$17528:C$26311,2,0)</f>
        <v>19.78</v>
      </c>
    </row>
    <row r="3645" spans="1:9" x14ac:dyDescent="0.25">
      <c r="A3645">
        <v>2020</v>
      </c>
      <c r="B3645">
        <v>5</v>
      </c>
      <c r="C3645">
        <v>31</v>
      </c>
      <c r="D3645">
        <v>19</v>
      </c>
      <c r="E3645">
        <v>1</v>
      </c>
      <c r="F3645" s="2">
        <f t="shared" si="56"/>
        <v>43982</v>
      </c>
      <c r="G3645" s="11">
        <v>43982.791666666664</v>
      </c>
      <c r="H3645" s="9">
        <f>VLOOKUP(F3645, 'Report Output'!$A$5:$Y$370, 'Hourly Table'!D3645+2, 0)</f>
        <v>18.600000000000001</v>
      </c>
      <c r="I3645" s="10">
        <f>VLOOKUP(G3645,'PJM South (2018-2020)'!B$17528:C$26311,2,0)</f>
        <v>15.27</v>
      </c>
    </row>
    <row r="3646" spans="1:9" x14ac:dyDescent="0.25">
      <c r="A3646">
        <v>2020</v>
      </c>
      <c r="B3646">
        <v>5</v>
      </c>
      <c r="C3646">
        <v>31</v>
      </c>
      <c r="D3646">
        <v>20</v>
      </c>
      <c r="E3646">
        <v>1</v>
      </c>
      <c r="F3646" s="2">
        <f t="shared" si="56"/>
        <v>43982</v>
      </c>
      <c r="G3646" s="11">
        <v>43982.833333333336</v>
      </c>
      <c r="H3646" s="9">
        <f>VLOOKUP(F3646, 'Report Output'!$A$5:$Y$370, 'Hourly Table'!D3646+2, 0)</f>
        <v>18.71</v>
      </c>
      <c r="I3646" s="10">
        <f>VLOOKUP(G3646,'PJM South (2018-2020)'!B$17528:C$26311,2,0)</f>
        <v>12.95</v>
      </c>
    </row>
    <row r="3647" spans="1:9" x14ac:dyDescent="0.25">
      <c r="A3647">
        <v>2020</v>
      </c>
      <c r="B3647">
        <v>5</v>
      </c>
      <c r="C3647">
        <v>31</v>
      </c>
      <c r="D3647">
        <v>21</v>
      </c>
      <c r="E3647">
        <v>1</v>
      </c>
      <c r="F3647" s="2">
        <f t="shared" si="56"/>
        <v>43982</v>
      </c>
      <c r="G3647" s="11">
        <v>43982.875</v>
      </c>
      <c r="H3647" s="9">
        <f>VLOOKUP(F3647, 'Report Output'!$A$5:$Y$370, 'Hourly Table'!D3647+2, 0)</f>
        <v>18.420000000000002</v>
      </c>
      <c r="I3647" s="10">
        <f>VLOOKUP(G3647,'PJM South (2018-2020)'!B$17528:C$26311,2,0)</f>
        <v>15.68</v>
      </c>
    </row>
    <row r="3648" spans="1:9" x14ac:dyDescent="0.25">
      <c r="A3648">
        <v>2020</v>
      </c>
      <c r="B3648">
        <v>5</v>
      </c>
      <c r="C3648">
        <v>31</v>
      </c>
      <c r="D3648">
        <v>22</v>
      </c>
      <c r="E3648">
        <v>1</v>
      </c>
      <c r="F3648" s="2">
        <f t="shared" si="56"/>
        <v>43982</v>
      </c>
      <c r="G3648" s="11">
        <v>43982.916666666664</v>
      </c>
      <c r="H3648" s="9">
        <f>VLOOKUP(F3648, 'Report Output'!$A$5:$Y$370, 'Hourly Table'!D3648+2, 0)</f>
        <v>16.87</v>
      </c>
      <c r="I3648" s="10">
        <f>VLOOKUP(G3648,'PJM South (2018-2020)'!B$17528:C$26311,2,0)</f>
        <v>12.84</v>
      </c>
    </row>
    <row r="3649" spans="1:9" x14ac:dyDescent="0.25">
      <c r="A3649">
        <v>2020</v>
      </c>
      <c r="B3649">
        <v>5</v>
      </c>
      <c r="C3649">
        <v>31</v>
      </c>
      <c r="D3649">
        <v>23</v>
      </c>
      <c r="E3649">
        <v>1</v>
      </c>
      <c r="F3649" s="2">
        <f t="shared" si="56"/>
        <v>43982</v>
      </c>
      <c r="G3649" s="11">
        <v>43982.958333333336</v>
      </c>
      <c r="H3649" s="9">
        <f>VLOOKUP(F3649, 'Report Output'!$A$5:$Y$370, 'Hourly Table'!D3649+2, 0)</f>
        <v>10.91</v>
      </c>
      <c r="I3649" s="10">
        <f>VLOOKUP(G3649,'PJM South (2018-2020)'!B$17528:C$26311,2,0)</f>
        <v>12</v>
      </c>
    </row>
    <row r="3650" spans="1:9" x14ac:dyDescent="0.25">
      <c r="A3650">
        <v>2020</v>
      </c>
      <c r="B3650">
        <v>6</v>
      </c>
      <c r="C3650">
        <v>1</v>
      </c>
      <c r="D3650">
        <v>0</v>
      </c>
      <c r="E3650">
        <v>2</v>
      </c>
      <c r="F3650" s="2">
        <f t="shared" si="56"/>
        <v>43983</v>
      </c>
      <c r="G3650" s="11">
        <v>43983</v>
      </c>
      <c r="H3650" s="9">
        <f>VLOOKUP(F3650, 'Report Output'!$A$5:$Y$370, 'Hourly Table'!D3650+2, 0)</f>
        <v>6.99</v>
      </c>
      <c r="I3650" s="10">
        <f>VLOOKUP(G3650,'PJM South (2018-2020)'!B$17528:C$26311,2,0)</f>
        <v>12.1</v>
      </c>
    </row>
    <row r="3651" spans="1:9" x14ac:dyDescent="0.25">
      <c r="A3651">
        <v>2020</v>
      </c>
      <c r="B3651">
        <v>6</v>
      </c>
      <c r="C3651">
        <v>1</v>
      </c>
      <c r="D3651">
        <v>1</v>
      </c>
      <c r="E3651">
        <v>2</v>
      </c>
      <c r="F3651" s="2">
        <f t="shared" ref="F3651:F3714" si="57">DATE(A3651, B3651, C3651)</f>
        <v>43983</v>
      </c>
      <c r="G3651" s="11">
        <v>43983.041666666664</v>
      </c>
      <c r="H3651" s="9">
        <f>VLOOKUP(F3651, 'Report Output'!$A$5:$Y$370, 'Hourly Table'!D3651+2, 0)</f>
        <v>8.7200000000000006</v>
      </c>
      <c r="I3651" s="10">
        <f>VLOOKUP(G3651,'PJM South (2018-2020)'!B$17528:C$26311,2,0)</f>
        <v>11.97</v>
      </c>
    </row>
    <row r="3652" spans="1:9" x14ac:dyDescent="0.25">
      <c r="A3652">
        <v>2020</v>
      </c>
      <c r="B3652">
        <v>6</v>
      </c>
      <c r="C3652">
        <v>1</v>
      </c>
      <c r="D3652">
        <v>2</v>
      </c>
      <c r="E3652">
        <v>2</v>
      </c>
      <c r="F3652" s="2">
        <f t="shared" si="57"/>
        <v>43983</v>
      </c>
      <c r="G3652" s="11">
        <v>43983.083333333336</v>
      </c>
      <c r="H3652" s="9">
        <f>VLOOKUP(F3652, 'Report Output'!$A$5:$Y$370, 'Hourly Table'!D3652+2, 0)</f>
        <v>16.829999999999998</v>
      </c>
      <c r="I3652" s="10">
        <f>VLOOKUP(G3652,'PJM South (2018-2020)'!B$17528:C$26311,2,0)</f>
        <v>10.54</v>
      </c>
    </row>
    <row r="3653" spans="1:9" x14ac:dyDescent="0.25">
      <c r="A3653">
        <v>2020</v>
      </c>
      <c r="B3653">
        <v>6</v>
      </c>
      <c r="C3653">
        <v>1</v>
      </c>
      <c r="D3653">
        <v>3</v>
      </c>
      <c r="E3653">
        <v>2</v>
      </c>
      <c r="F3653" s="2">
        <f t="shared" si="57"/>
        <v>43983</v>
      </c>
      <c r="G3653" s="11">
        <v>43983.125</v>
      </c>
      <c r="H3653" s="9">
        <f>VLOOKUP(F3653, 'Report Output'!$A$5:$Y$370, 'Hourly Table'!D3653+2, 0)</f>
        <v>16.54</v>
      </c>
      <c r="I3653" s="10">
        <f>VLOOKUP(G3653,'PJM South (2018-2020)'!B$17528:C$26311,2,0)</f>
        <v>5.25</v>
      </c>
    </row>
    <row r="3654" spans="1:9" x14ac:dyDescent="0.25">
      <c r="A3654">
        <v>2020</v>
      </c>
      <c r="B3654">
        <v>6</v>
      </c>
      <c r="C3654">
        <v>1</v>
      </c>
      <c r="D3654">
        <v>4</v>
      </c>
      <c r="E3654">
        <v>2</v>
      </c>
      <c r="F3654" s="2">
        <f t="shared" si="57"/>
        <v>43983</v>
      </c>
      <c r="G3654" s="11">
        <v>43983.166666666664</v>
      </c>
      <c r="H3654" s="9">
        <f>VLOOKUP(F3654, 'Report Output'!$A$5:$Y$370, 'Hourly Table'!D3654+2, 0)</f>
        <v>16.79</v>
      </c>
      <c r="I3654" s="10">
        <f>VLOOKUP(G3654,'PJM South (2018-2020)'!B$17528:C$26311,2,0)</f>
        <v>9.08</v>
      </c>
    </row>
    <row r="3655" spans="1:9" x14ac:dyDescent="0.25">
      <c r="A3655">
        <v>2020</v>
      </c>
      <c r="B3655">
        <v>6</v>
      </c>
      <c r="C3655">
        <v>1</v>
      </c>
      <c r="D3655">
        <v>5</v>
      </c>
      <c r="E3655">
        <v>2</v>
      </c>
      <c r="F3655" s="2">
        <f t="shared" si="57"/>
        <v>43983</v>
      </c>
      <c r="G3655" s="11">
        <v>43983.208333333336</v>
      </c>
      <c r="H3655" s="9">
        <f>VLOOKUP(F3655, 'Report Output'!$A$5:$Y$370, 'Hourly Table'!D3655+2, 0)</f>
        <v>17.27</v>
      </c>
      <c r="I3655" s="10">
        <f>VLOOKUP(G3655,'PJM South (2018-2020)'!B$17528:C$26311,2,0)</f>
        <v>9.89</v>
      </c>
    </row>
    <row r="3656" spans="1:9" x14ac:dyDescent="0.25">
      <c r="A3656">
        <v>2020</v>
      </c>
      <c r="B3656">
        <v>6</v>
      </c>
      <c r="C3656">
        <v>1</v>
      </c>
      <c r="D3656">
        <v>6</v>
      </c>
      <c r="E3656">
        <v>2</v>
      </c>
      <c r="F3656" s="2">
        <f t="shared" si="57"/>
        <v>43983</v>
      </c>
      <c r="G3656" s="11">
        <v>43983.25</v>
      </c>
      <c r="H3656" s="9">
        <f>VLOOKUP(F3656, 'Report Output'!$A$5:$Y$370, 'Hourly Table'!D3656+2, 0)</f>
        <v>17.48</v>
      </c>
      <c r="I3656" s="10">
        <f>VLOOKUP(G3656,'PJM South (2018-2020)'!B$17528:C$26311,2,0)</f>
        <v>11.99</v>
      </c>
    </row>
    <row r="3657" spans="1:9" x14ac:dyDescent="0.25">
      <c r="A3657">
        <v>2020</v>
      </c>
      <c r="B3657">
        <v>6</v>
      </c>
      <c r="C3657">
        <v>1</v>
      </c>
      <c r="D3657">
        <v>7</v>
      </c>
      <c r="E3657">
        <v>2</v>
      </c>
      <c r="F3657" s="2">
        <f t="shared" si="57"/>
        <v>43983</v>
      </c>
      <c r="G3657" s="11">
        <v>43983.291666666664</v>
      </c>
      <c r="H3657" s="9">
        <f>VLOOKUP(F3657, 'Report Output'!$A$5:$Y$370, 'Hourly Table'!D3657+2, 0)</f>
        <v>18.059999999999999</v>
      </c>
      <c r="I3657" s="10">
        <f>VLOOKUP(G3657,'PJM South (2018-2020)'!B$17528:C$26311,2,0)</f>
        <v>11.58</v>
      </c>
    </row>
    <row r="3658" spans="1:9" x14ac:dyDescent="0.25">
      <c r="A3658">
        <v>2020</v>
      </c>
      <c r="B3658">
        <v>6</v>
      </c>
      <c r="C3658">
        <v>1</v>
      </c>
      <c r="D3658">
        <v>8</v>
      </c>
      <c r="E3658">
        <v>2</v>
      </c>
      <c r="F3658" s="2">
        <f t="shared" si="57"/>
        <v>43983</v>
      </c>
      <c r="G3658" s="11">
        <v>43983.333333333336</v>
      </c>
      <c r="H3658" s="9">
        <f>VLOOKUP(F3658, 'Report Output'!$A$5:$Y$370, 'Hourly Table'!D3658+2, 0)</f>
        <v>18.46</v>
      </c>
      <c r="I3658" s="10">
        <f>VLOOKUP(G3658,'PJM South (2018-2020)'!B$17528:C$26311,2,0)</f>
        <v>13.27</v>
      </c>
    </row>
    <row r="3659" spans="1:9" x14ac:dyDescent="0.25">
      <c r="A3659">
        <v>2020</v>
      </c>
      <c r="B3659">
        <v>6</v>
      </c>
      <c r="C3659">
        <v>1</v>
      </c>
      <c r="D3659">
        <v>9</v>
      </c>
      <c r="E3659">
        <v>2</v>
      </c>
      <c r="F3659" s="2">
        <f t="shared" si="57"/>
        <v>43983</v>
      </c>
      <c r="G3659" s="11">
        <v>43983.375</v>
      </c>
      <c r="H3659" s="9">
        <f>VLOOKUP(F3659, 'Report Output'!$A$5:$Y$370, 'Hourly Table'!D3659+2, 0)</f>
        <v>18.57</v>
      </c>
      <c r="I3659" s="10">
        <f>VLOOKUP(G3659,'PJM South (2018-2020)'!B$17528:C$26311,2,0)</f>
        <v>13.77</v>
      </c>
    </row>
    <row r="3660" spans="1:9" x14ac:dyDescent="0.25">
      <c r="A3660">
        <v>2020</v>
      </c>
      <c r="B3660">
        <v>6</v>
      </c>
      <c r="C3660">
        <v>1</v>
      </c>
      <c r="D3660">
        <v>10</v>
      </c>
      <c r="E3660">
        <v>2</v>
      </c>
      <c r="F3660" s="2">
        <f t="shared" si="57"/>
        <v>43983</v>
      </c>
      <c r="G3660" s="11">
        <v>43983.416666666664</v>
      </c>
      <c r="H3660" s="9">
        <f>VLOOKUP(F3660, 'Report Output'!$A$5:$Y$370, 'Hourly Table'!D3660+2, 0)</f>
        <v>18.579999999999998</v>
      </c>
      <c r="I3660" s="10">
        <f>VLOOKUP(G3660,'PJM South (2018-2020)'!B$17528:C$26311,2,0)</f>
        <v>13.65</v>
      </c>
    </row>
    <row r="3661" spans="1:9" x14ac:dyDescent="0.25">
      <c r="A3661">
        <v>2020</v>
      </c>
      <c r="B3661">
        <v>6</v>
      </c>
      <c r="C3661">
        <v>1</v>
      </c>
      <c r="D3661">
        <v>11</v>
      </c>
      <c r="E3661">
        <v>2</v>
      </c>
      <c r="F3661" s="2">
        <f t="shared" si="57"/>
        <v>43983</v>
      </c>
      <c r="G3661" s="11">
        <v>43983.458333333336</v>
      </c>
      <c r="H3661" s="9">
        <f>VLOOKUP(F3661, 'Report Output'!$A$5:$Y$370, 'Hourly Table'!D3661+2, 0)</f>
        <v>18.45</v>
      </c>
      <c r="I3661" s="10">
        <f>VLOOKUP(G3661,'PJM South (2018-2020)'!B$17528:C$26311,2,0)</f>
        <v>15.3</v>
      </c>
    </row>
    <row r="3662" spans="1:9" x14ac:dyDescent="0.25">
      <c r="A3662">
        <v>2020</v>
      </c>
      <c r="B3662">
        <v>6</v>
      </c>
      <c r="C3662">
        <v>1</v>
      </c>
      <c r="D3662">
        <v>12</v>
      </c>
      <c r="E3662">
        <v>2</v>
      </c>
      <c r="F3662" s="2">
        <f t="shared" si="57"/>
        <v>43983</v>
      </c>
      <c r="G3662" s="11">
        <v>43983.5</v>
      </c>
      <c r="H3662" s="9">
        <f>VLOOKUP(F3662, 'Report Output'!$A$5:$Y$370, 'Hourly Table'!D3662+2, 0)</f>
        <v>18.71</v>
      </c>
      <c r="I3662" s="10">
        <f>VLOOKUP(G3662,'PJM South (2018-2020)'!B$17528:C$26311,2,0)</f>
        <v>15.33</v>
      </c>
    </row>
    <row r="3663" spans="1:9" x14ac:dyDescent="0.25">
      <c r="A3663">
        <v>2020</v>
      </c>
      <c r="B3663">
        <v>6</v>
      </c>
      <c r="C3663">
        <v>1</v>
      </c>
      <c r="D3663">
        <v>13</v>
      </c>
      <c r="E3663">
        <v>2</v>
      </c>
      <c r="F3663" s="2">
        <f t="shared" si="57"/>
        <v>43983</v>
      </c>
      <c r="G3663" s="11">
        <v>43983.541666666664</v>
      </c>
      <c r="H3663" s="9">
        <f>VLOOKUP(F3663, 'Report Output'!$A$5:$Y$370, 'Hourly Table'!D3663+2, 0)</f>
        <v>18.940000000000001</v>
      </c>
      <c r="I3663" s="10">
        <f>VLOOKUP(G3663,'PJM South (2018-2020)'!B$17528:C$26311,2,0)</f>
        <v>13.55</v>
      </c>
    </row>
    <row r="3664" spans="1:9" x14ac:dyDescent="0.25">
      <c r="A3664">
        <v>2020</v>
      </c>
      <c r="B3664">
        <v>6</v>
      </c>
      <c r="C3664">
        <v>1</v>
      </c>
      <c r="D3664">
        <v>14</v>
      </c>
      <c r="E3664">
        <v>2</v>
      </c>
      <c r="F3664" s="2">
        <f t="shared" si="57"/>
        <v>43983</v>
      </c>
      <c r="G3664" s="11">
        <v>43983.583333333336</v>
      </c>
      <c r="H3664" s="9">
        <f>VLOOKUP(F3664, 'Report Output'!$A$5:$Y$370, 'Hourly Table'!D3664+2, 0)</f>
        <v>19.18</v>
      </c>
      <c r="I3664" s="10">
        <f>VLOOKUP(G3664,'PJM South (2018-2020)'!B$17528:C$26311,2,0)</f>
        <v>12.69</v>
      </c>
    </row>
    <row r="3665" spans="1:9" x14ac:dyDescent="0.25">
      <c r="A3665">
        <v>2020</v>
      </c>
      <c r="B3665">
        <v>6</v>
      </c>
      <c r="C3665">
        <v>1</v>
      </c>
      <c r="D3665">
        <v>15</v>
      </c>
      <c r="E3665">
        <v>2</v>
      </c>
      <c r="F3665" s="2">
        <f t="shared" si="57"/>
        <v>43983</v>
      </c>
      <c r="G3665" s="11">
        <v>43983.625</v>
      </c>
      <c r="H3665" s="9">
        <f>VLOOKUP(F3665, 'Report Output'!$A$5:$Y$370, 'Hourly Table'!D3665+2, 0)</f>
        <v>19.27</v>
      </c>
      <c r="I3665" s="10">
        <f>VLOOKUP(G3665,'PJM South (2018-2020)'!B$17528:C$26311,2,0)</f>
        <v>13.74</v>
      </c>
    </row>
    <row r="3666" spans="1:9" x14ac:dyDescent="0.25">
      <c r="A3666">
        <v>2020</v>
      </c>
      <c r="B3666">
        <v>6</v>
      </c>
      <c r="C3666">
        <v>1</v>
      </c>
      <c r="D3666">
        <v>16</v>
      </c>
      <c r="E3666">
        <v>2</v>
      </c>
      <c r="F3666" s="2">
        <f t="shared" si="57"/>
        <v>43983</v>
      </c>
      <c r="G3666" s="11">
        <v>43983.666666666664</v>
      </c>
      <c r="H3666" s="9">
        <f>VLOOKUP(F3666, 'Report Output'!$A$5:$Y$370, 'Hourly Table'!D3666+2, 0)</f>
        <v>19.690000000000001</v>
      </c>
      <c r="I3666" s="10">
        <f>VLOOKUP(G3666,'PJM South (2018-2020)'!B$17528:C$26311,2,0)</f>
        <v>16.170000000000002</v>
      </c>
    </row>
    <row r="3667" spans="1:9" x14ac:dyDescent="0.25">
      <c r="A3667">
        <v>2020</v>
      </c>
      <c r="B3667">
        <v>6</v>
      </c>
      <c r="C3667">
        <v>1</v>
      </c>
      <c r="D3667">
        <v>17</v>
      </c>
      <c r="E3667">
        <v>2</v>
      </c>
      <c r="F3667" s="2">
        <f t="shared" si="57"/>
        <v>43983</v>
      </c>
      <c r="G3667" s="11">
        <v>43983.708333333336</v>
      </c>
      <c r="H3667" s="9">
        <f>VLOOKUP(F3667, 'Report Output'!$A$5:$Y$370, 'Hourly Table'!D3667+2, 0)</f>
        <v>19.809999999999999</v>
      </c>
      <c r="I3667" s="10">
        <f>VLOOKUP(G3667,'PJM South (2018-2020)'!B$17528:C$26311,2,0)</f>
        <v>21</v>
      </c>
    </row>
    <row r="3668" spans="1:9" x14ac:dyDescent="0.25">
      <c r="A3668">
        <v>2020</v>
      </c>
      <c r="B3668">
        <v>6</v>
      </c>
      <c r="C3668">
        <v>1</v>
      </c>
      <c r="D3668">
        <v>18</v>
      </c>
      <c r="E3668">
        <v>2</v>
      </c>
      <c r="F3668" s="2">
        <f t="shared" si="57"/>
        <v>43983</v>
      </c>
      <c r="G3668" s="11">
        <v>43983.75</v>
      </c>
      <c r="H3668" s="9">
        <f>VLOOKUP(F3668, 'Report Output'!$A$5:$Y$370, 'Hourly Table'!D3668+2, 0)</f>
        <v>19.86</v>
      </c>
      <c r="I3668" s="10">
        <f>VLOOKUP(G3668,'PJM South (2018-2020)'!B$17528:C$26311,2,0)</f>
        <v>17.489999999999998</v>
      </c>
    </row>
    <row r="3669" spans="1:9" x14ac:dyDescent="0.25">
      <c r="A3669">
        <v>2020</v>
      </c>
      <c r="B3669">
        <v>6</v>
      </c>
      <c r="C3669">
        <v>1</v>
      </c>
      <c r="D3669">
        <v>19</v>
      </c>
      <c r="E3669">
        <v>2</v>
      </c>
      <c r="F3669" s="2">
        <f t="shared" si="57"/>
        <v>43983</v>
      </c>
      <c r="G3669" s="11">
        <v>43983.791666666664</v>
      </c>
      <c r="H3669" s="9">
        <f>VLOOKUP(F3669, 'Report Output'!$A$5:$Y$370, 'Hourly Table'!D3669+2, 0)</f>
        <v>19.41</v>
      </c>
      <c r="I3669" s="10">
        <f>VLOOKUP(G3669,'PJM South (2018-2020)'!B$17528:C$26311,2,0)</f>
        <v>16.739999999999998</v>
      </c>
    </row>
    <row r="3670" spans="1:9" x14ac:dyDescent="0.25">
      <c r="A3670">
        <v>2020</v>
      </c>
      <c r="B3670">
        <v>6</v>
      </c>
      <c r="C3670">
        <v>1</v>
      </c>
      <c r="D3670">
        <v>20</v>
      </c>
      <c r="E3670">
        <v>2</v>
      </c>
      <c r="F3670" s="2">
        <f t="shared" si="57"/>
        <v>43983</v>
      </c>
      <c r="G3670" s="11">
        <v>43983.833333333336</v>
      </c>
      <c r="H3670" s="9">
        <f>VLOOKUP(F3670, 'Report Output'!$A$5:$Y$370, 'Hourly Table'!D3670+2, 0)</f>
        <v>19.61</v>
      </c>
      <c r="I3670" s="10">
        <f>VLOOKUP(G3670,'PJM South (2018-2020)'!B$17528:C$26311,2,0)</f>
        <v>15.48</v>
      </c>
    </row>
    <row r="3671" spans="1:9" x14ac:dyDescent="0.25">
      <c r="A3671">
        <v>2020</v>
      </c>
      <c r="B3671">
        <v>6</v>
      </c>
      <c r="C3671">
        <v>1</v>
      </c>
      <c r="D3671">
        <v>21</v>
      </c>
      <c r="E3671">
        <v>2</v>
      </c>
      <c r="F3671" s="2">
        <f t="shared" si="57"/>
        <v>43983</v>
      </c>
      <c r="G3671" s="11">
        <v>43983.875</v>
      </c>
      <c r="H3671" s="9">
        <f>VLOOKUP(F3671, 'Report Output'!$A$5:$Y$370, 'Hourly Table'!D3671+2, 0)</f>
        <v>18.88</v>
      </c>
      <c r="I3671" s="10">
        <f>VLOOKUP(G3671,'PJM South (2018-2020)'!B$17528:C$26311,2,0)</f>
        <v>14.47</v>
      </c>
    </row>
    <row r="3672" spans="1:9" x14ac:dyDescent="0.25">
      <c r="A3672">
        <v>2020</v>
      </c>
      <c r="B3672">
        <v>6</v>
      </c>
      <c r="C3672">
        <v>1</v>
      </c>
      <c r="D3672">
        <v>22</v>
      </c>
      <c r="E3672">
        <v>2</v>
      </c>
      <c r="F3672" s="2">
        <f t="shared" si="57"/>
        <v>43983</v>
      </c>
      <c r="G3672" s="11">
        <v>43983.916666666664</v>
      </c>
      <c r="H3672" s="9">
        <f>VLOOKUP(F3672, 'Report Output'!$A$5:$Y$370, 'Hourly Table'!D3672+2, 0)</f>
        <v>18.27</v>
      </c>
      <c r="I3672" s="10">
        <f>VLOOKUP(G3672,'PJM South (2018-2020)'!B$17528:C$26311,2,0)</f>
        <v>13.37</v>
      </c>
    </row>
    <row r="3673" spans="1:9" x14ac:dyDescent="0.25">
      <c r="A3673">
        <v>2020</v>
      </c>
      <c r="B3673">
        <v>6</v>
      </c>
      <c r="C3673">
        <v>1</v>
      </c>
      <c r="D3673">
        <v>23</v>
      </c>
      <c r="E3673">
        <v>2</v>
      </c>
      <c r="F3673" s="2">
        <f t="shared" si="57"/>
        <v>43983</v>
      </c>
      <c r="G3673" s="11">
        <v>43983.958333333336</v>
      </c>
      <c r="H3673" s="9">
        <f>VLOOKUP(F3673, 'Report Output'!$A$5:$Y$370, 'Hourly Table'!D3673+2, 0)</f>
        <v>16.95</v>
      </c>
      <c r="I3673" s="10">
        <f>VLOOKUP(G3673,'PJM South (2018-2020)'!B$17528:C$26311,2,0)</f>
        <v>10.56</v>
      </c>
    </row>
    <row r="3674" spans="1:9" x14ac:dyDescent="0.25">
      <c r="A3674">
        <v>2020</v>
      </c>
      <c r="B3674">
        <v>6</v>
      </c>
      <c r="C3674">
        <v>2</v>
      </c>
      <c r="D3674">
        <v>0</v>
      </c>
      <c r="E3674">
        <v>3</v>
      </c>
      <c r="F3674" s="2">
        <f t="shared" si="57"/>
        <v>43984</v>
      </c>
      <c r="G3674" s="11">
        <v>43984</v>
      </c>
      <c r="H3674" s="9">
        <f>VLOOKUP(F3674, 'Report Output'!$A$5:$Y$370, 'Hourly Table'!D3674+2, 0)</f>
        <v>11.01</v>
      </c>
      <c r="I3674" s="10">
        <f>VLOOKUP(G3674,'PJM South (2018-2020)'!B$17528:C$26311,2,0)</f>
        <v>10.43</v>
      </c>
    </row>
    <row r="3675" spans="1:9" x14ac:dyDescent="0.25">
      <c r="A3675">
        <v>2020</v>
      </c>
      <c r="B3675">
        <v>6</v>
      </c>
      <c r="C3675">
        <v>2</v>
      </c>
      <c r="D3675">
        <v>1</v>
      </c>
      <c r="E3675">
        <v>3</v>
      </c>
      <c r="F3675" s="2">
        <f t="shared" si="57"/>
        <v>43984</v>
      </c>
      <c r="G3675" s="11">
        <v>43984.041666666664</v>
      </c>
      <c r="H3675" s="9">
        <f>VLOOKUP(F3675, 'Report Output'!$A$5:$Y$370, 'Hourly Table'!D3675+2, 0)</f>
        <v>11.97</v>
      </c>
      <c r="I3675" s="10">
        <f>VLOOKUP(G3675,'PJM South (2018-2020)'!B$17528:C$26311,2,0)</f>
        <v>9.74</v>
      </c>
    </row>
    <row r="3676" spans="1:9" x14ac:dyDescent="0.25">
      <c r="A3676">
        <v>2020</v>
      </c>
      <c r="B3676">
        <v>6</v>
      </c>
      <c r="C3676">
        <v>2</v>
      </c>
      <c r="D3676">
        <v>2</v>
      </c>
      <c r="E3676">
        <v>3</v>
      </c>
      <c r="F3676" s="2">
        <f t="shared" si="57"/>
        <v>43984</v>
      </c>
      <c r="G3676" s="11">
        <v>43984.083333333336</v>
      </c>
      <c r="H3676" s="9">
        <f>VLOOKUP(F3676, 'Report Output'!$A$5:$Y$370, 'Hourly Table'!D3676+2, 0)</f>
        <v>10.08</v>
      </c>
      <c r="I3676" s="10">
        <f>VLOOKUP(G3676,'PJM South (2018-2020)'!B$17528:C$26311,2,0)</f>
        <v>8.3699999999999992</v>
      </c>
    </row>
    <row r="3677" spans="1:9" x14ac:dyDescent="0.25">
      <c r="A3677">
        <v>2020</v>
      </c>
      <c r="B3677">
        <v>6</v>
      </c>
      <c r="C3677">
        <v>2</v>
      </c>
      <c r="D3677">
        <v>3</v>
      </c>
      <c r="E3677">
        <v>3</v>
      </c>
      <c r="F3677" s="2">
        <f t="shared" si="57"/>
        <v>43984</v>
      </c>
      <c r="G3677" s="11">
        <v>43984.125</v>
      </c>
      <c r="H3677" s="9">
        <f>VLOOKUP(F3677, 'Report Output'!$A$5:$Y$370, 'Hourly Table'!D3677+2, 0)</f>
        <v>9.14</v>
      </c>
      <c r="I3677" s="10">
        <f>VLOOKUP(G3677,'PJM South (2018-2020)'!B$17528:C$26311,2,0)</f>
        <v>7.77</v>
      </c>
    </row>
    <row r="3678" spans="1:9" x14ac:dyDescent="0.25">
      <c r="A3678">
        <v>2020</v>
      </c>
      <c r="B3678">
        <v>6</v>
      </c>
      <c r="C3678">
        <v>2</v>
      </c>
      <c r="D3678">
        <v>4</v>
      </c>
      <c r="E3678">
        <v>3</v>
      </c>
      <c r="F3678" s="2">
        <f t="shared" si="57"/>
        <v>43984</v>
      </c>
      <c r="G3678" s="11">
        <v>43984.166666666664</v>
      </c>
      <c r="H3678" s="9">
        <f>VLOOKUP(F3678, 'Report Output'!$A$5:$Y$370, 'Hourly Table'!D3678+2, 0)</f>
        <v>11.81</v>
      </c>
      <c r="I3678" s="10">
        <f>VLOOKUP(G3678,'PJM South (2018-2020)'!B$17528:C$26311,2,0)</f>
        <v>6.57</v>
      </c>
    </row>
    <row r="3679" spans="1:9" x14ac:dyDescent="0.25">
      <c r="A3679">
        <v>2020</v>
      </c>
      <c r="B3679">
        <v>6</v>
      </c>
      <c r="C3679">
        <v>2</v>
      </c>
      <c r="D3679">
        <v>5</v>
      </c>
      <c r="E3679">
        <v>3</v>
      </c>
      <c r="F3679" s="2">
        <f t="shared" si="57"/>
        <v>43984</v>
      </c>
      <c r="G3679" s="11">
        <v>43984.208333333336</v>
      </c>
      <c r="H3679" s="9">
        <f>VLOOKUP(F3679, 'Report Output'!$A$5:$Y$370, 'Hourly Table'!D3679+2, 0)</f>
        <v>15.29</v>
      </c>
      <c r="I3679" s="10">
        <f>VLOOKUP(G3679,'PJM South (2018-2020)'!B$17528:C$26311,2,0)</f>
        <v>9.4700000000000006</v>
      </c>
    </row>
    <row r="3680" spans="1:9" x14ac:dyDescent="0.25">
      <c r="A3680">
        <v>2020</v>
      </c>
      <c r="B3680">
        <v>6</v>
      </c>
      <c r="C3680">
        <v>2</v>
      </c>
      <c r="D3680">
        <v>6</v>
      </c>
      <c r="E3680">
        <v>3</v>
      </c>
      <c r="F3680" s="2">
        <f t="shared" si="57"/>
        <v>43984</v>
      </c>
      <c r="G3680" s="11">
        <v>43984.25</v>
      </c>
      <c r="H3680" s="9">
        <f>VLOOKUP(F3680, 'Report Output'!$A$5:$Y$370, 'Hourly Table'!D3680+2, 0)</f>
        <v>17.64</v>
      </c>
      <c r="I3680" s="10">
        <f>VLOOKUP(G3680,'PJM South (2018-2020)'!B$17528:C$26311,2,0)</f>
        <v>9.9600000000000009</v>
      </c>
    </row>
    <row r="3681" spans="1:9" x14ac:dyDescent="0.25">
      <c r="A3681">
        <v>2020</v>
      </c>
      <c r="B3681">
        <v>6</v>
      </c>
      <c r="C3681">
        <v>2</v>
      </c>
      <c r="D3681">
        <v>7</v>
      </c>
      <c r="E3681">
        <v>3</v>
      </c>
      <c r="F3681" s="2">
        <f t="shared" si="57"/>
        <v>43984</v>
      </c>
      <c r="G3681" s="11">
        <v>43984.291666666664</v>
      </c>
      <c r="H3681" s="9">
        <f>VLOOKUP(F3681, 'Report Output'!$A$5:$Y$370, 'Hourly Table'!D3681+2, 0)</f>
        <v>17.739999999999998</v>
      </c>
      <c r="I3681" s="10">
        <f>VLOOKUP(G3681,'PJM South (2018-2020)'!B$17528:C$26311,2,0)</f>
        <v>10.31</v>
      </c>
    </row>
    <row r="3682" spans="1:9" x14ac:dyDescent="0.25">
      <c r="A3682">
        <v>2020</v>
      </c>
      <c r="B3682">
        <v>6</v>
      </c>
      <c r="C3682">
        <v>2</v>
      </c>
      <c r="D3682">
        <v>8</v>
      </c>
      <c r="E3682">
        <v>3</v>
      </c>
      <c r="F3682" s="2">
        <f t="shared" si="57"/>
        <v>43984</v>
      </c>
      <c r="G3682" s="11">
        <v>43984.333333333336</v>
      </c>
      <c r="H3682" s="9">
        <f>VLOOKUP(F3682, 'Report Output'!$A$5:$Y$370, 'Hourly Table'!D3682+2, 0)</f>
        <v>18.32</v>
      </c>
      <c r="I3682" s="10">
        <f>VLOOKUP(G3682,'PJM South (2018-2020)'!B$17528:C$26311,2,0)</f>
        <v>11.84</v>
      </c>
    </row>
    <row r="3683" spans="1:9" x14ac:dyDescent="0.25">
      <c r="A3683">
        <v>2020</v>
      </c>
      <c r="B3683">
        <v>6</v>
      </c>
      <c r="C3683">
        <v>2</v>
      </c>
      <c r="D3683">
        <v>9</v>
      </c>
      <c r="E3683">
        <v>3</v>
      </c>
      <c r="F3683" s="2">
        <f t="shared" si="57"/>
        <v>43984</v>
      </c>
      <c r="G3683" s="11">
        <v>43984.375</v>
      </c>
      <c r="H3683" s="9">
        <f>VLOOKUP(F3683, 'Report Output'!$A$5:$Y$370, 'Hourly Table'!D3683+2, 0)</f>
        <v>18.68</v>
      </c>
      <c r="I3683" s="10">
        <f>VLOOKUP(G3683,'PJM South (2018-2020)'!B$17528:C$26311,2,0)</f>
        <v>12.34</v>
      </c>
    </row>
    <row r="3684" spans="1:9" x14ac:dyDescent="0.25">
      <c r="A3684">
        <v>2020</v>
      </c>
      <c r="B3684">
        <v>6</v>
      </c>
      <c r="C3684">
        <v>2</v>
      </c>
      <c r="D3684">
        <v>10</v>
      </c>
      <c r="E3684">
        <v>3</v>
      </c>
      <c r="F3684" s="2">
        <f t="shared" si="57"/>
        <v>43984</v>
      </c>
      <c r="G3684" s="11">
        <v>43984.416666666664</v>
      </c>
      <c r="H3684" s="9">
        <f>VLOOKUP(F3684, 'Report Output'!$A$5:$Y$370, 'Hourly Table'!D3684+2, 0)</f>
        <v>18.93</v>
      </c>
      <c r="I3684" s="10">
        <f>VLOOKUP(G3684,'PJM South (2018-2020)'!B$17528:C$26311,2,0)</f>
        <v>13.81</v>
      </c>
    </row>
    <row r="3685" spans="1:9" x14ac:dyDescent="0.25">
      <c r="A3685">
        <v>2020</v>
      </c>
      <c r="B3685">
        <v>6</v>
      </c>
      <c r="C3685">
        <v>2</v>
      </c>
      <c r="D3685">
        <v>11</v>
      </c>
      <c r="E3685">
        <v>3</v>
      </c>
      <c r="F3685" s="2">
        <f t="shared" si="57"/>
        <v>43984</v>
      </c>
      <c r="G3685" s="11">
        <v>43984.458333333336</v>
      </c>
      <c r="H3685" s="9">
        <f>VLOOKUP(F3685, 'Report Output'!$A$5:$Y$370, 'Hourly Table'!D3685+2, 0)</f>
        <v>19.329999999999998</v>
      </c>
      <c r="I3685" s="10">
        <f>VLOOKUP(G3685,'PJM South (2018-2020)'!B$17528:C$26311,2,0)</f>
        <v>17.489999999999998</v>
      </c>
    </row>
    <row r="3686" spans="1:9" x14ac:dyDescent="0.25">
      <c r="A3686">
        <v>2020</v>
      </c>
      <c r="B3686">
        <v>6</v>
      </c>
      <c r="C3686">
        <v>2</v>
      </c>
      <c r="D3686">
        <v>12</v>
      </c>
      <c r="E3686">
        <v>3</v>
      </c>
      <c r="F3686" s="2">
        <f t="shared" si="57"/>
        <v>43984</v>
      </c>
      <c r="G3686" s="11">
        <v>43984.5</v>
      </c>
      <c r="H3686" s="9">
        <f>VLOOKUP(F3686, 'Report Output'!$A$5:$Y$370, 'Hourly Table'!D3686+2, 0)</f>
        <v>19.510000000000002</v>
      </c>
      <c r="I3686" s="10">
        <f>VLOOKUP(G3686,'PJM South (2018-2020)'!B$17528:C$26311,2,0)</f>
        <v>33.18</v>
      </c>
    </row>
    <row r="3687" spans="1:9" x14ac:dyDescent="0.25">
      <c r="A3687">
        <v>2020</v>
      </c>
      <c r="B3687">
        <v>6</v>
      </c>
      <c r="C3687">
        <v>2</v>
      </c>
      <c r="D3687">
        <v>13</v>
      </c>
      <c r="E3687">
        <v>3</v>
      </c>
      <c r="F3687" s="2">
        <f t="shared" si="57"/>
        <v>43984</v>
      </c>
      <c r="G3687" s="11">
        <v>43984.541666666664</v>
      </c>
      <c r="H3687" s="9">
        <f>VLOOKUP(F3687, 'Report Output'!$A$5:$Y$370, 'Hourly Table'!D3687+2, 0)</f>
        <v>19.899999999999999</v>
      </c>
      <c r="I3687" s="10">
        <f>VLOOKUP(G3687,'PJM South (2018-2020)'!B$17528:C$26311,2,0)</f>
        <v>26.87</v>
      </c>
    </row>
    <row r="3688" spans="1:9" x14ac:dyDescent="0.25">
      <c r="A3688">
        <v>2020</v>
      </c>
      <c r="B3688">
        <v>6</v>
      </c>
      <c r="C3688">
        <v>2</v>
      </c>
      <c r="D3688">
        <v>14</v>
      </c>
      <c r="E3688">
        <v>3</v>
      </c>
      <c r="F3688" s="2">
        <f t="shared" si="57"/>
        <v>43984</v>
      </c>
      <c r="G3688" s="11">
        <v>43984.583333333336</v>
      </c>
      <c r="H3688" s="9">
        <f>VLOOKUP(F3688, 'Report Output'!$A$5:$Y$370, 'Hourly Table'!D3688+2, 0)</f>
        <v>20.29</v>
      </c>
      <c r="I3688" s="10">
        <f>VLOOKUP(G3688,'PJM South (2018-2020)'!B$17528:C$26311,2,0)</f>
        <v>26.9</v>
      </c>
    </row>
    <row r="3689" spans="1:9" x14ac:dyDescent="0.25">
      <c r="A3689">
        <v>2020</v>
      </c>
      <c r="B3689">
        <v>6</v>
      </c>
      <c r="C3689">
        <v>2</v>
      </c>
      <c r="D3689">
        <v>15</v>
      </c>
      <c r="E3689">
        <v>3</v>
      </c>
      <c r="F3689" s="2">
        <f t="shared" si="57"/>
        <v>43984</v>
      </c>
      <c r="G3689" s="11">
        <v>43984.625</v>
      </c>
      <c r="H3689" s="9">
        <f>VLOOKUP(F3689, 'Report Output'!$A$5:$Y$370, 'Hourly Table'!D3689+2, 0)</f>
        <v>20.12</v>
      </c>
      <c r="I3689" s="10">
        <f>VLOOKUP(G3689,'PJM South (2018-2020)'!B$17528:C$26311,2,0)</f>
        <v>31.67</v>
      </c>
    </row>
    <row r="3690" spans="1:9" x14ac:dyDescent="0.25">
      <c r="A3690">
        <v>2020</v>
      </c>
      <c r="B3690">
        <v>6</v>
      </c>
      <c r="C3690">
        <v>2</v>
      </c>
      <c r="D3690">
        <v>16</v>
      </c>
      <c r="E3690">
        <v>3</v>
      </c>
      <c r="F3690" s="2">
        <f t="shared" si="57"/>
        <v>43984</v>
      </c>
      <c r="G3690" s="11">
        <v>43984.666666666664</v>
      </c>
      <c r="H3690" s="9">
        <f>VLOOKUP(F3690, 'Report Output'!$A$5:$Y$370, 'Hourly Table'!D3690+2, 0)</f>
        <v>20.36</v>
      </c>
      <c r="I3690" s="10">
        <f>VLOOKUP(G3690,'PJM South (2018-2020)'!B$17528:C$26311,2,0)</f>
        <v>32.76</v>
      </c>
    </row>
    <row r="3691" spans="1:9" x14ac:dyDescent="0.25">
      <c r="A3691">
        <v>2020</v>
      </c>
      <c r="B3691">
        <v>6</v>
      </c>
      <c r="C3691">
        <v>2</v>
      </c>
      <c r="D3691">
        <v>17</v>
      </c>
      <c r="E3691">
        <v>3</v>
      </c>
      <c r="F3691" s="2">
        <f t="shared" si="57"/>
        <v>43984</v>
      </c>
      <c r="G3691" s="11">
        <v>43984.708333333336</v>
      </c>
      <c r="H3691" s="9">
        <f>VLOOKUP(F3691, 'Report Output'!$A$5:$Y$370, 'Hourly Table'!D3691+2, 0)</f>
        <v>20.260000000000002</v>
      </c>
      <c r="I3691" s="10">
        <f>VLOOKUP(G3691,'PJM South (2018-2020)'!B$17528:C$26311,2,0)</f>
        <v>66.56</v>
      </c>
    </row>
    <row r="3692" spans="1:9" x14ac:dyDescent="0.25">
      <c r="A3692">
        <v>2020</v>
      </c>
      <c r="B3692">
        <v>6</v>
      </c>
      <c r="C3692">
        <v>2</v>
      </c>
      <c r="D3692">
        <v>18</v>
      </c>
      <c r="E3692">
        <v>3</v>
      </c>
      <c r="F3692" s="2">
        <f t="shared" si="57"/>
        <v>43984</v>
      </c>
      <c r="G3692" s="11">
        <v>43984.75</v>
      </c>
      <c r="H3692" s="9">
        <f>VLOOKUP(F3692, 'Report Output'!$A$5:$Y$370, 'Hourly Table'!D3692+2, 0)</f>
        <v>20.149999999999999</v>
      </c>
      <c r="I3692" s="10">
        <f>VLOOKUP(G3692,'PJM South (2018-2020)'!B$17528:C$26311,2,0)</f>
        <v>43.51</v>
      </c>
    </row>
    <row r="3693" spans="1:9" x14ac:dyDescent="0.25">
      <c r="A3693">
        <v>2020</v>
      </c>
      <c r="B3693">
        <v>6</v>
      </c>
      <c r="C3693">
        <v>2</v>
      </c>
      <c r="D3693">
        <v>19</v>
      </c>
      <c r="E3693">
        <v>3</v>
      </c>
      <c r="F3693" s="2">
        <f t="shared" si="57"/>
        <v>43984</v>
      </c>
      <c r="G3693" s="11">
        <v>43984.791666666664</v>
      </c>
      <c r="H3693" s="9">
        <f>VLOOKUP(F3693, 'Report Output'!$A$5:$Y$370, 'Hourly Table'!D3693+2, 0)</f>
        <v>19.54</v>
      </c>
      <c r="I3693" s="10">
        <f>VLOOKUP(G3693,'PJM South (2018-2020)'!B$17528:C$26311,2,0)</f>
        <v>41.11</v>
      </c>
    </row>
    <row r="3694" spans="1:9" x14ac:dyDescent="0.25">
      <c r="A3694">
        <v>2020</v>
      </c>
      <c r="B3694">
        <v>6</v>
      </c>
      <c r="C3694">
        <v>2</v>
      </c>
      <c r="D3694">
        <v>20</v>
      </c>
      <c r="E3694">
        <v>3</v>
      </c>
      <c r="F3694" s="2">
        <f t="shared" si="57"/>
        <v>43984</v>
      </c>
      <c r="G3694" s="11">
        <v>43984.833333333336</v>
      </c>
      <c r="H3694" s="9">
        <f>VLOOKUP(F3694, 'Report Output'!$A$5:$Y$370, 'Hourly Table'!D3694+2, 0)</f>
        <v>19.489999999999998</v>
      </c>
      <c r="I3694" s="10">
        <f>VLOOKUP(G3694,'PJM South (2018-2020)'!B$17528:C$26311,2,0)</f>
        <v>16.600000000000001</v>
      </c>
    </row>
    <row r="3695" spans="1:9" x14ac:dyDescent="0.25">
      <c r="A3695">
        <v>2020</v>
      </c>
      <c r="B3695">
        <v>6</v>
      </c>
      <c r="C3695">
        <v>2</v>
      </c>
      <c r="D3695">
        <v>21</v>
      </c>
      <c r="E3695">
        <v>3</v>
      </c>
      <c r="F3695" s="2">
        <f t="shared" si="57"/>
        <v>43984</v>
      </c>
      <c r="G3695" s="11">
        <v>43984.875</v>
      </c>
      <c r="H3695" s="9">
        <f>VLOOKUP(F3695, 'Report Output'!$A$5:$Y$370, 'Hourly Table'!D3695+2, 0)</f>
        <v>19.46</v>
      </c>
      <c r="I3695" s="10">
        <f>VLOOKUP(G3695,'PJM South (2018-2020)'!B$17528:C$26311,2,0)</f>
        <v>17.34</v>
      </c>
    </row>
    <row r="3696" spans="1:9" x14ac:dyDescent="0.25">
      <c r="A3696">
        <v>2020</v>
      </c>
      <c r="B3696">
        <v>6</v>
      </c>
      <c r="C3696">
        <v>2</v>
      </c>
      <c r="D3696">
        <v>22</v>
      </c>
      <c r="E3696">
        <v>3</v>
      </c>
      <c r="F3696" s="2">
        <f t="shared" si="57"/>
        <v>43984</v>
      </c>
      <c r="G3696" s="11">
        <v>43984.916666666664</v>
      </c>
      <c r="H3696" s="9">
        <f>VLOOKUP(F3696, 'Report Output'!$A$5:$Y$370, 'Hourly Table'!D3696+2, 0)</f>
        <v>19.05</v>
      </c>
      <c r="I3696" s="10">
        <f>VLOOKUP(G3696,'PJM South (2018-2020)'!B$17528:C$26311,2,0)</f>
        <v>17.79</v>
      </c>
    </row>
    <row r="3697" spans="1:9" x14ac:dyDescent="0.25">
      <c r="A3697">
        <v>2020</v>
      </c>
      <c r="B3697">
        <v>6</v>
      </c>
      <c r="C3697">
        <v>2</v>
      </c>
      <c r="D3697">
        <v>23</v>
      </c>
      <c r="E3697">
        <v>3</v>
      </c>
      <c r="F3697" s="2">
        <f t="shared" si="57"/>
        <v>43984</v>
      </c>
      <c r="G3697" s="11">
        <v>43984.958333333336</v>
      </c>
      <c r="H3697" s="9">
        <f>VLOOKUP(F3697, 'Report Output'!$A$5:$Y$370, 'Hourly Table'!D3697+2, 0)</f>
        <v>18.45</v>
      </c>
      <c r="I3697" s="10">
        <f>VLOOKUP(G3697,'PJM South (2018-2020)'!B$17528:C$26311,2,0)</f>
        <v>14.81</v>
      </c>
    </row>
    <row r="3698" spans="1:9" x14ac:dyDescent="0.25">
      <c r="A3698">
        <v>2020</v>
      </c>
      <c r="B3698">
        <v>6</v>
      </c>
      <c r="C3698">
        <v>3</v>
      </c>
      <c r="D3698">
        <v>0</v>
      </c>
      <c r="E3698">
        <v>4</v>
      </c>
      <c r="F3698" s="2">
        <f t="shared" si="57"/>
        <v>43985</v>
      </c>
      <c r="G3698" s="11">
        <v>43985</v>
      </c>
      <c r="H3698" s="9">
        <f>VLOOKUP(F3698, 'Report Output'!$A$5:$Y$370, 'Hourly Table'!D3698+2, 0)</f>
        <v>17.75</v>
      </c>
      <c r="I3698" s="10">
        <f>VLOOKUP(G3698,'PJM South (2018-2020)'!B$17528:C$26311,2,0)</f>
        <v>11.02</v>
      </c>
    </row>
    <row r="3699" spans="1:9" x14ac:dyDescent="0.25">
      <c r="A3699">
        <v>2020</v>
      </c>
      <c r="B3699">
        <v>6</v>
      </c>
      <c r="C3699">
        <v>3</v>
      </c>
      <c r="D3699">
        <v>1</v>
      </c>
      <c r="E3699">
        <v>4</v>
      </c>
      <c r="F3699" s="2">
        <f t="shared" si="57"/>
        <v>43985</v>
      </c>
      <c r="G3699" s="11">
        <v>43985.041666666664</v>
      </c>
      <c r="H3699" s="9">
        <f>VLOOKUP(F3699, 'Report Output'!$A$5:$Y$370, 'Hourly Table'!D3699+2, 0)</f>
        <v>17.16</v>
      </c>
      <c r="I3699" s="10">
        <f>VLOOKUP(G3699,'PJM South (2018-2020)'!B$17528:C$26311,2,0)</f>
        <v>13.84</v>
      </c>
    </row>
    <row r="3700" spans="1:9" x14ac:dyDescent="0.25">
      <c r="A3700">
        <v>2020</v>
      </c>
      <c r="B3700">
        <v>6</v>
      </c>
      <c r="C3700">
        <v>3</v>
      </c>
      <c r="D3700">
        <v>2</v>
      </c>
      <c r="E3700">
        <v>4</v>
      </c>
      <c r="F3700" s="2">
        <f t="shared" si="57"/>
        <v>43985</v>
      </c>
      <c r="G3700" s="11">
        <v>43985.083333333336</v>
      </c>
      <c r="H3700" s="9">
        <f>VLOOKUP(F3700, 'Report Output'!$A$5:$Y$370, 'Hourly Table'!D3700+2, 0)</f>
        <v>15.33</v>
      </c>
      <c r="I3700" s="10">
        <f>VLOOKUP(G3700,'PJM South (2018-2020)'!B$17528:C$26311,2,0)</f>
        <v>12.61</v>
      </c>
    </row>
    <row r="3701" spans="1:9" x14ac:dyDescent="0.25">
      <c r="A3701">
        <v>2020</v>
      </c>
      <c r="B3701">
        <v>6</v>
      </c>
      <c r="C3701">
        <v>3</v>
      </c>
      <c r="D3701">
        <v>3</v>
      </c>
      <c r="E3701">
        <v>4</v>
      </c>
      <c r="F3701" s="2">
        <f t="shared" si="57"/>
        <v>43985</v>
      </c>
      <c r="G3701" s="11">
        <v>43985.125</v>
      </c>
      <c r="H3701" s="9">
        <f>VLOOKUP(F3701, 'Report Output'!$A$5:$Y$370, 'Hourly Table'!D3701+2, 0)</f>
        <v>11.22</v>
      </c>
      <c r="I3701" s="10">
        <f>VLOOKUP(G3701,'PJM South (2018-2020)'!B$17528:C$26311,2,0)</f>
        <v>9.9499999999999993</v>
      </c>
    </row>
    <row r="3702" spans="1:9" x14ac:dyDescent="0.25">
      <c r="A3702">
        <v>2020</v>
      </c>
      <c r="B3702">
        <v>6</v>
      </c>
      <c r="C3702">
        <v>3</v>
      </c>
      <c r="D3702">
        <v>4</v>
      </c>
      <c r="E3702">
        <v>4</v>
      </c>
      <c r="F3702" s="2">
        <f t="shared" si="57"/>
        <v>43985</v>
      </c>
      <c r="G3702" s="11">
        <v>43985.166666666664</v>
      </c>
      <c r="H3702" s="9">
        <f>VLOOKUP(F3702, 'Report Output'!$A$5:$Y$370, 'Hourly Table'!D3702+2, 0)</f>
        <v>8.84</v>
      </c>
      <c r="I3702" s="10">
        <f>VLOOKUP(G3702,'PJM South (2018-2020)'!B$17528:C$26311,2,0)</f>
        <v>10.1</v>
      </c>
    </row>
    <row r="3703" spans="1:9" x14ac:dyDescent="0.25">
      <c r="A3703">
        <v>2020</v>
      </c>
      <c r="B3703">
        <v>6</v>
      </c>
      <c r="C3703">
        <v>3</v>
      </c>
      <c r="D3703">
        <v>5</v>
      </c>
      <c r="E3703">
        <v>4</v>
      </c>
      <c r="F3703" s="2">
        <f t="shared" si="57"/>
        <v>43985</v>
      </c>
      <c r="G3703" s="11">
        <v>43985.208333333336</v>
      </c>
      <c r="H3703" s="9">
        <f>VLOOKUP(F3703, 'Report Output'!$A$5:$Y$370, 'Hourly Table'!D3703+2, 0)</f>
        <v>9.89</v>
      </c>
      <c r="I3703" s="10">
        <f>VLOOKUP(G3703,'PJM South (2018-2020)'!B$17528:C$26311,2,0)</f>
        <v>11.4</v>
      </c>
    </row>
    <row r="3704" spans="1:9" x14ac:dyDescent="0.25">
      <c r="A3704">
        <v>2020</v>
      </c>
      <c r="B3704">
        <v>6</v>
      </c>
      <c r="C3704">
        <v>3</v>
      </c>
      <c r="D3704">
        <v>6</v>
      </c>
      <c r="E3704">
        <v>4</v>
      </c>
      <c r="F3704" s="2">
        <f t="shared" si="57"/>
        <v>43985</v>
      </c>
      <c r="G3704" s="11">
        <v>43985.25</v>
      </c>
      <c r="H3704" s="9">
        <f>VLOOKUP(F3704, 'Report Output'!$A$5:$Y$370, 'Hourly Table'!D3704+2, 0)</f>
        <v>14.02</v>
      </c>
      <c r="I3704" s="10">
        <f>VLOOKUP(G3704,'PJM South (2018-2020)'!B$17528:C$26311,2,0)</f>
        <v>11.38</v>
      </c>
    </row>
    <row r="3705" spans="1:9" x14ac:dyDescent="0.25">
      <c r="A3705">
        <v>2020</v>
      </c>
      <c r="B3705">
        <v>6</v>
      </c>
      <c r="C3705">
        <v>3</v>
      </c>
      <c r="D3705">
        <v>7</v>
      </c>
      <c r="E3705">
        <v>4</v>
      </c>
      <c r="F3705" s="2">
        <f t="shared" si="57"/>
        <v>43985</v>
      </c>
      <c r="G3705" s="11">
        <v>43985.291666666664</v>
      </c>
      <c r="H3705" s="9">
        <f>VLOOKUP(F3705, 'Report Output'!$A$5:$Y$370, 'Hourly Table'!D3705+2, 0)</f>
        <v>16.52</v>
      </c>
      <c r="I3705" s="10">
        <f>VLOOKUP(G3705,'PJM South (2018-2020)'!B$17528:C$26311,2,0)</f>
        <v>12.09</v>
      </c>
    </row>
    <row r="3706" spans="1:9" x14ac:dyDescent="0.25">
      <c r="A3706">
        <v>2020</v>
      </c>
      <c r="B3706">
        <v>6</v>
      </c>
      <c r="C3706">
        <v>3</v>
      </c>
      <c r="D3706">
        <v>8</v>
      </c>
      <c r="E3706">
        <v>4</v>
      </c>
      <c r="F3706" s="2">
        <f t="shared" si="57"/>
        <v>43985</v>
      </c>
      <c r="G3706" s="11">
        <v>43985.333333333336</v>
      </c>
      <c r="H3706" s="9">
        <f>VLOOKUP(F3706, 'Report Output'!$A$5:$Y$370, 'Hourly Table'!D3706+2, 0)</f>
        <v>13.12</v>
      </c>
      <c r="I3706" s="10">
        <f>VLOOKUP(G3706,'PJM South (2018-2020)'!B$17528:C$26311,2,0)</f>
        <v>14.82</v>
      </c>
    </row>
    <row r="3707" spans="1:9" x14ac:dyDescent="0.25">
      <c r="A3707">
        <v>2020</v>
      </c>
      <c r="B3707">
        <v>6</v>
      </c>
      <c r="C3707">
        <v>3</v>
      </c>
      <c r="D3707">
        <v>9</v>
      </c>
      <c r="E3707">
        <v>4</v>
      </c>
      <c r="F3707" s="2">
        <f t="shared" si="57"/>
        <v>43985</v>
      </c>
      <c r="G3707" s="11">
        <v>43985.375</v>
      </c>
      <c r="H3707" s="9">
        <f>VLOOKUP(F3707, 'Report Output'!$A$5:$Y$370, 'Hourly Table'!D3707+2, 0)</f>
        <v>19.86</v>
      </c>
      <c r="I3707" s="10">
        <f>VLOOKUP(G3707,'PJM South (2018-2020)'!B$17528:C$26311,2,0)</f>
        <v>15.81</v>
      </c>
    </row>
    <row r="3708" spans="1:9" x14ac:dyDescent="0.25">
      <c r="A3708">
        <v>2020</v>
      </c>
      <c r="B3708">
        <v>6</v>
      </c>
      <c r="C3708">
        <v>3</v>
      </c>
      <c r="D3708">
        <v>10</v>
      </c>
      <c r="E3708">
        <v>4</v>
      </c>
      <c r="F3708" s="2">
        <f t="shared" si="57"/>
        <v>43985</v>
      </c>
      <c r="G3708" s="11">
        <v>43985.416666666664</v>
      </c>
      <c r="H3708" s="9">
        <f>VLOOKUP(F3708, 'Report Output'!$A$5:$Y$370, 'Hourly Table'!D3708+2, 0)</f>
        <v>17.809999999999999</v>
      </c>
      <c r="I3708" s="10">
        <f>VLOOKUP(G3708,'PJM South (2018-2020)'!B$17528:C$26311,2,0)</f>
        <v>16.62</v>
      </c>
    </row>
    <row r="3709" spans="1:9" x14ac:dyDescent="0.25">
      <c r="A3709">
        <v>2020</v>
      </c>
      <c r="B3709">
        <v>6</v>
      </c>
      <c r="C3709">
        <v>3</v>
      </c>
      <c r="D3709">
        <v>11</v>
      </c>
      <c r="E3709">
        <v>4</v>
      </c>
      <c r="F3709" s="2">
        <f t="shared" si="57"/>
        <v>43985</v>
      </c>
      <c r="G3709" s="11">
        <v>43985.458333333336</v>
      </c>
      <c r="H3709" s="9">
        <f>VLOOKUP(F3709, 'Report Output'!$A$5:$Y$370, 'Hourly Table'!D3709+2, 0)</f>
        <v>16.940000000000001</v>
      </c>
      <c r="I3709" s="10">
        <f>VLOOKUP(G3709,'PJM South (2018-2020)'!B$17528:C$26311,2,0)</f>
        <v>25.47</v>
      </c>
    </row>
    <row r="3710" spans="1:9" x14ac:dyDescent="0.25">
      <c r="A3710">
        <v>2020</v>
      </c>
      <c r="B3710">
        <v>6</v>
      </c>
      <c r="C3710">
        <v>3</v>
      </c>
      <c r="D3710">
        <v>12</v>
      </c>
      <c r="E3710">
        <v>4</v>
      </c>
      <c r="F3710" s="2">
        <f t="shared" si="57"/>
        <v>43985</v>
      </c>
      <c r="G3710" s="11">
        <v>43985.5</v>
      </c>
      <c r="H3710" s="9">
        <f>VLOOKUP(F3710, 'Report Output'!$A$5:$Y$370, 'Hourly Table'!D3710+2, 0)</f>
        <v>19.829999999999998</v>
      </c>
      <c r="I3710" s="10">
        <f>VLOOKUP(G3710,'PJM South (2018-2020)'!B$17528:C$26311,2,0)</f>
        <v>27.04</v>
      </c>
    </row>
    <row r="3711" spans="1:9" x14ac:dyDescent="0.25">
      <c r="A3711">
        <v>2020</v>
      </c>
      <c r="B3711">
        <v>6</v>
      </c>
      <c r="C3711">
        <v>3</v>
      </c>
      <c r="D3711">
        <v>13</v>
      </c>
      <c r="E3711">
        <v>4</v>
      </c>
      <c r="F3711" s="2">
        <f t="shared" si="57"/>
        <v>43985</v>
      </c>
      <c r="G3711" s="11">
        <v>43985.541666666664</v>
      </c>
      <c r="H3711" s="9">
        <f>VLOOKUP(F3711, 'Report Output'!$A$5:$Y$370, 'Hourly Table'!D3711+2, 0)</f>
        <v>20.399999999999999</v>
      </c>
      <c r="I3711" s="10">
        <f>VLOOKUP(G3711,'PJM South (2018-2020)'!B$17528:C$26311,2,0)</f>
        <v>45.71</v>
      </c>
    </row>
    <row r="3712" spans="1:9" x14ac:dyDescent="0.25">
      <c r="A3712">
        <v>2020</v>
      </c>
      <c r="B3712">
        <v>6</v>
      </c>
      <c r="C3712">
        <v>3</v>
      </c>
      <c r="D3712">
        <v>14</v>
      </c>
      <c r="E3712">
        <v>4</v>
      </c>
      <c r="F3712" s="2">
        <f t="shared" si="57"/>
        <v>43985</v>
      </c>
      <c r="G3712" s="11">
        <v>43985.583333333336</v>
      </c>
      <c r="H3712" s="9">
        <f>VLOOKUP(F3712, 'Report Output'!$A$5:$Y$370, 'Hourly Table'!D3712+2, 0)</f>
        <v>19.96</v>
      </c>
      <c r="I3712" s="10">
        <f>VLOOKUP(G3712,'PJM South (2018-2020)'!B$17528:C$26311,2,0)</f>
        <v>35.78</v>
      </c>
    </row>
    <row r="3713" spans="1:9" x14ac:dyDescent="0.25">
      <c r="A3713">
        <v>2020</v>
      </c>
      <c r="B3713">
        <v>6</v>
      </c>
      <c r="C3713">
        <v>3</v>
      </c>
      <c r="D3713">
        <v>15</v>
      </c>
      <c r="E3713">
        <v>4</v>
      </c>
      <c r="F3713" s="2">
        <f t="shared" si="57"/>
        <v>43985</v>
      </c>
      <c r="G3713" s="11">
        <v>43985.625</v>
      </c>
      <c r="H3713" s="9">
        <f>VLOOKUP(F3713, 'Report Output'!$A$5:$Y$370, 'Hourly Table'!D3713+2, 0)</f>
        <v>19.88</v>
      </c>
      <c r="I3713" s="10">
        <f>VLOOKUP(G3713,'PJM South (2018-2020)'!B$17528:C$26311,2,0)</f>
        <v>70.959999999999994</v>
      </c>
    </row>
    <row r="3714" spans="1:9" x14ac:dyDescent="0.25">
      <c r="A3714">
        <v>2020</v>
      </c>
      <c r="B3714">
        <v>6</v>
      </c>
      <c r="C3714">
        <v>3</v>
      </c>
      <c r="D3714">
        <v>16</v>
      </c>
      <c r="E3714">
        <v>4</v>
      </c>
      <c r="F3714" s="2">
        <f t="shared" si="57"/>
        <v>43985</v>
      </c>
      <c r="G3714" s="11">
        <v>43985.666666666664</v>
      </c>
      <c r="H3714" s="9">
        <f>VLOOKUP(F3714, 'Report Output'!$A$5:$Y$370, 'Hourly Table'!D3714+2, 0)</f>
        <v>20.010000000000002</v>
      </c>
      <c r="I3714" s="10">
        <f>VLOOKUP(G3714,'PJM South (2018-2020)'!B$17528:C$26311,2,0)</f>
        <v>167.47</v>
      </c>
    </row>
    <row r="3715" spans="1:9" x14ac:dyDescent="0.25">
      <c r="A3715">
        <v>2020</v>
      </c>
      <c r="B3715">
        <v>6</v>
      </c>
      <c r="C3715">
        <v>3</v>
      </c>
      <c r="D3715">
        <v>17</v>
      </c>
      <c r="E3715">
        <v>4</v>
      </c>
      <c r="F3715" s="2">
        <f t="shared" ref="F3715:F3778" si="58">DATE(A3715, B3715, C3715)</f>
        <v>43985</v>
      </c>
      <c r="G3715" s="11">
        <v>43985.708333333336</v>
      </c>
      <c r="H3715" s="9">
        <f>VLOOKUP(F3715, 'Report Output'!$A$5:$Y$370, 'Hourly Table'!D3715+2, 0)</f>
        <v>20.02</v>
      </c>
      <c r="I3715" s="10">
        <f>VLOOKUP(G3715,'PJM South (2018-2020)'!B$17528:C$26311,2,0)</f>
        <v>131.65</v>
      </c>
    </row>
    <row r="3716" spans="1:9" x14ac:dyDescent="0.25">
      <c r="A3716">
        <v>2020</v>
      </c>
      <c r="B3716">
        <v>6</v>
      </c>
      <c r="C3716">
        <v>3</v>
      </c>
      <c r="D3716">
        <v>18</v>
      </c>
      <c r="E3716">
        <v>4</v>
      </c>
      <c r="F3716" s="2">
        <f t="shared" si="58"/>
        <v>43985</v>
      </c>
      <c r="G3716" s="11">
        <v>43985.75</v>
      </c>
      <c r="H3716" s="9">
        <f>VLOOKUP(F3716, 'Report Output'!$A$5:$Y$370, 'Hourly Table'!D3716+2, 0)</f>
        <v>20.02</v>
      </c>
      <c r="I3716" s="10">
        <f>VLOOKUP(G3716,'PJM South (2018-2020)'!B$17528:C$26311,2,0)</f>
        <v>74.16</v>
      </c>
    </row>
    <row r="3717" spans="1:9" x14ac:dyDescent="0.25">
      <c r="A3717">
        <v>2020</v>
      </c>
      <c r="B3717">
        <v>6</v>
      </c>
      <c r="C3717">
        <v>3</v>
      </c>
      <c r="D3717">
        <v>19</v>
      </c>
      <c r="E3717">
        <v>4</v>
      </c>
      <c r="F3717" s="2">
        <f t="shared" si="58"/>
        <v>43985</v>
      </c>
      <c r="G3717" s="11">
        <v>43985.791666666664</v>
      </c>
      <c r="H3717" s="9">
        <f>VLOOKUP(F3717, 'Report Output'!$A$5:$Y$370, 'Hourly Table'!D3717+2, 0)</f>
        <v>19.63</v>
      </c>
      <c r="I3717" s="10">
        <f>VLOOKUP(G3717,'PJM South (2018-2020)'!B$17528:C$26311,2,0)</f>
        <v>24.78</v>
      </c>
    </row>
    <row r="3718" spans="1:9" x14ac:dyDescent="0.25">
      <c r="A3718">
        <v>2020</v>
      </c>
      <c r="B3718">
        <v>6</v>
      </c>
      <c r="C3718">
        <v>3</v>
      </c>
      <c r="D3718">
        <v>20</v>
      </c>
      <c r="E3718">
        <v>4</v>
      </c>
      <c r="F3718" s="2">
        <f t="shared" si="58"/>
        <v>43985</v>
      </c>
      <c r="G3718" s="11">
        <v>43985.833333333336</v>
      </c>
      <c r="H3718" s="9">
        <f>VLOOKUP(F3718, 'Report Output'!$A$5:$Y$370, 'Hourly Table'!D3718+2, 0)</f>
        <v>19.850000000000001</v>
      </c>
      <c r="I3718" s="10">
        <f>VLOOKUP(G3718,'PJM South (2018-2020)'!B$17528:C$26311,2,0)</f>
        <v>22.23</v>
      </c>
    </row>
    <row r="3719" spans="1:9" x14ac:dyDescent="0.25">
      <c r="A3719">
        <v>2020</v>
      </c>
      <c r="B3719">
        <v>6</v>
      </c>
      <c r="C3719">
        <v>3</v>
      </c>
      <c r="D3719">
        <v>21</v>
      </c>
      <c r="E3719">
        <v>4</v>
      </c>
      <c r="F3719" s="2">
        <f t="shared" si="58"/>
        <v>43985</v>
      </c>
      <c r="G3719" s="11">
        <v>43985.875</v>
      </c>
      <c r="H3719" s="9">
        <f>VLOOKUP(F3719, 'Report Output'!$A$5:$Y$370, 'Hourly Table'!D3719+2, 0)</f>
        <v>19.600000000000001</v>
      </c>
      <c r="I3719" s="10">
        <f>VLOOKUP(G3719,'PJM South (2018-2020)'!B$17528:C$26311,2,0)</f>
        <v>23.62</v>
      </c>
    </row>
    <row r="3720" spans="1:9" x14ac:dyDescent="0.25">
      <c r="A3720">
        <v>2020</v>
      </c>
      <c r="B3720">
        <v>6</v>
      </c>
      <c r="C3720">
        <v>3</v>
      </c>
      <c r="D3720">
        <v>22</v>
      </c>
      <c r="E3720">
        <v>4</v>
      </c>
      <c r="F3720" s="2">
        <f t="shared" si="58"/>
        <v>43985</v>
      </c>
      <c r="G3720" s="11">
        <v>43985.916666666664</v>
      </c>
      <c r="H3720" s="9">
        <f>VLOOKUP(F3720, 'Report Output'!$A$5:$Y$370, 'Hourly Table'!D3720+2, 0)</f>
        <v>19.25</v>
      </c>
      <c r="I3720" s="10">
        <f>VLOOKUP(G3720,'PJM South (2018-2020)'!B$17528:C$26311,2,0)</f>
        <v>17.46</v>
      </c>
    </row>
    <row r="3721" spans="1:9" x14ac:dyDescent="0.25">
      <c r="A3721">
        <v>2020</v>
      </c>
      <c r="B3721">
        <v>6</v>
      </c>
      <c r="C3721">
        <v>3</v>
      </c>
      <c r="D3721">
        <v>23</v>
      </c>
      <c r="E3721">
        <v>4</v>
      </c>
      <c r="F3721" s="2">
        <f t="shared" si="58"/>
        <v>43985</v>
      </c>
      <c r="G3721" s="11">
        <v>43985.958333333336</v>
      </c>
      <c r="H3721" s="9">
        <f>VLOOKUP(F3721, 'Report Output'!$A$5:$Y$370, 'Hourly Table'!D3721+2, 0)</f>
        <v>18.649999999999999</v>
      </c>
      <c r="I3721" s="10">
        <f>VLOOKUP(G3721,'PJM South (2018-2020)'!B$17528:C$26311,2,0)</f>
        <v>18.03</v>
      </c>
    </row>
    <row r="3722" spans="1:9" x14ac:dyDescent="0.25">
      <c r="A3722">
        <v>2020</v>
      </c>
      <c r="B3722">
        <v>6</v>
      </c>
      <c r="C3722">
        <v>4</v>
      </c>
      <c r="D3722">
        <v>0</v>
      </c>
      <c r="E3722">
        <v>5</v>
      </c>
      <c r="F3722" s="2">
        <f t="shared" si="58"/>
        <v>43986</v>
      </c>
      <c r="G3722" s="11">
        <v>43986</v>
      </c>
      <c r="H3722" s="9">
        <f>VLOOKUP(F3722, 'Report Output'!$A$5:$Y$370, 'Hourly Table'!D3722+2, 0)</f>
        <v>18.329999999999998</v>
      </c>
      <c r="I3722" s="10">
        <f>VLOOKUP(G3722,'PJM South (2018-2020)'!B$17528:C$26311,2,0)</f>
        <v>14.39</v>
      </c>
    </row>
    <row r="3723" spans="1:9" x14ac:dyDescent="0.25">
      <c r="A3723">
        <v>2020</v>
      </c>
      <c r="B3723">
        <v>6</v>
      </c>
      <c r="C3723">
        <v>4</v>
      </c>
      <c r="D3723">
        <v>1</v>
      </c>
      <c r="E3723">
        <v>5</v>
      </c>
      <c r="F3723" s="2">
        <f t="shared" si="58"/>
        <v>43986</v>
      </c>
      <c r="G3723" s="11">
        <v>43986.041666666664</v>
      </c>
      <c r="H3723" s="9">
        <f>VLOOKUP(F3723, 'Report Output'!$A$5:$Y$370, 'Hourly Table'!D3723+2, 0)</f>
        <v>18.09</v>
      </c>
      <c r="I3723" s="10">
        <f>VLOOKUP(G3723,'PJM South (2018-2020)'!B$17528:C$26311,2,0)</f>
        <v>12.18</v>
      </c>
    </row>
    <row r="3724" spans="1:9" x14ac:dyDescent="0.25">
      <c r="A3724">
        <v>2020</v>
      </c>
      <c r="B3724">
        <v>6</v>
      </c>
      <c r="C3724">
        <v>4</v>
      </c>
      <c r="D3724">
        <v>2</v>
      </c>
      <c r="E3724">
        <v>5</v>
      </c>
      <c r="F3724" s="2">
        <f t="shared" si="58"/>
        <v>43986</v>
      </c>
      <c r="G3724" s="11">
        <v>43986.083333333336</v>
      </c>
      <c r="H3724" s="9">
        <f>VLOOKUP(F3724, 'Report Output'!$A$5:$Y$370, 'Hourly Table'!D3724+2, 0)</f>
        <v>17.75</v>
      </c>
      <c r="I3724" s="10">
        <f>VLOOKUP(G3724,'PJM South (2018-2020)'!B$17528:C$26311,2,0)</f>
        <v>11.75</v>
      </c>
    </row>
    <row r="3725" spans="1:9" x14ac:dyDescent="0.25">
      <c r="A3725">
        <v>2020</v>
      </c>
      <c r="B3725">
        <v>6</v>
      </c>
      <c r="C3725">
        <v>4</v>
      </c>
      <c r="D3725">
        <v>3</v>
      </c>
      <c r="E3725">
        <v>5</v>
      </c>
      <c r="F3725" s="2">
        <f t="shared" si="58"/>
        <v>43986</v>
      </c>
      <c r="G3725" s="11">
        <v>43986.125</v>
      </c>
      <c r="H3725" s="9">
        <f>VLOOKUP(F3725, 'Report Output'!$A$5:$Y$370, 'Hourly Table'!D3725+2, 0)</f>
        <v>17.690000000000001</v>
      </c>
      <c r="I3725" s="10">
        <f>VLOOKUP(G3725,'PJM South (2018-2020)'!B$17528:C$26311,2,0)</f>
        <v>10.58</v>
      </c>
    </row>
    <row r="3726" spans="1:9" x14ac:dyDescent="0.25">
      <c r="A3726">
        <v>2020</v>
      </c>
      <c r="B3726">
        <v>6</v>
      </c>
      <c r="C3726">
        <v>4</v>
      </c>
      <c r="D3726">
        <v>4</v>
      </c>
      <c r="E3726">
        <v>5</v>
      </c>
      <c r="F3726" s="2">
        <f t="shared" si="58"/>
        <v>43986</v>
      </c>
      <c r="G3726" s="11">
        <v>43986.166666666664</v>
      </c>
      <c r="H3726" s="9">
        <f>VLOOKUP(F3726, 'Report Output'!$A$5:$Y$370, 'Hourly Table'!D3726+2, 0)</f>
        <v>17.68</v>
      </c>
      <c r="I3726" s="10">
        <f>VLOOKUP(G3726,'PJM South (2018-2020)'!B$17528:C$26311,2,0)</f>
        <v>10.48</v>
      </c>
    </row>
    <row r="3727" spans="1:9" x14ac:dyDescent="0.25">
      <c r="A3727">
        <v>2020</v>
      </c>
      <c r="B3727">
        <v>6</v>
      </c>
      <c r="C3727">
        <v>4</v>
      </c>
      <c r="D3727">
        <v>5</v>
      </c>
      <c r="E3727">
        <v>5</v>
      </c>
      <c r="F3727" s="2">
        <f t="shared" si="58"/>
        <v>43986</v>
      </c>
      <c r="G3727" s="11">
        <v>43986.208333333336</v>
      </c>
      <c r="H3727" s="9">
        <f>VLOOKUP(F3727, 'Report Output'!$A$5:$Y$370, 'Hourly Table'!D3727+2, 0)</f>
        <v>17</v>
      </c>
      <c r="I3727" s="10">
        <f>VLOOKUP(G3727,'PJM South (2018-2020)'!B$17528:C$26311,2,0)</f>
        <v>10.78</v>
      </c>
    </row>
    <row r="3728" spans="1:9" x14ac:dyDescent="0.25">
      <c r="A3728">
        <v>2020</v>
      </c>
      <c r="B3728">
        <v>6</v>
      </c>
      <c r="C3728">
        <v>4</v>
      </c>
      <c r="D3728">
        <v>6</v>
      </c>
      <c r="E3728">
        <v>5</v>
      </c>
      <c r="F3728" s="2">
        <f t="shared" si="58"/>
        <v>43986</v>
      </c>
      <c r="G3728" s="11">
        <v>43986.25</v>
      </c>
      <c r="H3728" s="9">
        <f>VLOOKUP(F3728, 'Report Output'!$A$5:$Y$370, 'Hourly Table'!D3728+2, 0)</f>
        <v>16.5</v>
      </c>
      <c r="I3728" s="10">
        <f>VLOOKUP(G3728,'PJM South (2018-2020)'!B$17528:C$26311,2,0)</f>
        <v>11.04</v>
      </c>
    </row>
    <row r="3729" spans="1:9" x14ac:dyDescent="0.25">
      <c r="A3729">
        <v>2020</v>
      </c>
      <c r="B3729">
        <v>6</v>
      </c>
      <c r="C3729">
        <v>4</v>
      </c>
      <c r="D3729">
        <v>7</v>
      </c>
      <c r="E3729">
        <v>5</v>
      </c>
      <c r="F3729" s="2">
        <f t="shared" si="58"/>
        <v>43986</v>
      </c>
      <c r="G3729" s="11">
        <v>43986.291666666664</v>
      </c>
      <c r="H3729" s="9">
        <f>VLOOKUP(F3729, 'Report Output'!$A$5:$Y$370, 'Hourly Table'!D3729+2, 0)</f>
        <v>18.71</v>
      </c>
      <c r="I3729" s="10">
        <f>VLOOKUP(G3729,'PJM South (2018-2020)'!B$17528:C$26311,2,0)</f>
        <v>13.04</v>
      </c>
    </row>
    <row r="3730" spans="1:9" x14ac:dyDescent="0.25">
      <c r="A3730">
        <v>2020</v>
      </c>
      <c r="B3730">
        <v>6</v>
      </c>
      <c r="C3730">
        <v>4</v>
      </c>
      <c r="D3730">
        <v>8</v>
      </c>
      <c r="E3730">
        <v>5</v>
      </c>
      <c r="F3730" s="2">
        <f t="shared" si="58"/>
        <v>43986</v>
      </c>
      <c r="G3730" s="11">
        <v>43986.333333333336</v>
      </c>
      <c r="H3730" s="9">
        <f>VLOOKUP(F3730, 'Report Output'!$A$5:$Y$370, 'Hourly Table'!D3730+2, 0)</f>
        <v>19.27</v>
      </c>
      <c r="I3730" s="10">
        <f>VLOOKUP(G3730,'PJM South (2018-2020)'!B$17528:C$26311,2,0)</f>
        <v>15.91</v>
      </c>
    </row>
    <row r="3731" spans="1:9" x14ac:dyDescent="0.25">
      <c r="A3731">
        <v>2020</v>
      </c>
      <c r="B3731">
        <v>6</v>
      </c>
      <c r="C3731">
        <v>4</v>
      </c>
      <c r="D3731">
        <v>9</v>
      </c>
      <c r="E3731">
        <v>5</v>
      </c>
      <c r="F3731" s="2">
        <f t="shared" si="58"/>
        <v>43986</v>
      </c>
      <c r="G3731" s="11">
        <v>43986.375</v>
      </c>
      <c r="H3731" s="9">
        <f>VLOOKUP(F3731, 'Report Output'!$A$5:$Y$370, 'Hourly Table'!D3731+2, 0)</f>
        <v>19.95</v>
      </c>
      <c r="I3731" s="10">
        <f>VLOOKUP(G3731,'PJM South (2018-2020)'!B$17528:C$26311,2,0)</f>
        <v>14.55</v>
      </c>
    </row>
    <row r="3732" spans="1:9" x14ac:dyDescent="0.25">
      <c r="A3732">
        <v>2020</v>
      </c>
      <c r="B3732">
        <v>6</v>
      </c>
      <c r="C3732">
        <v>4</v>
      </c>
      <c r="D3732">
        <v>10</v>
      </c>
      <c r="E3732">
        <v>5</v>
      </c>
      <c r="F3732" s="2">
        <f t="shared" si="58"/>
        <v>43986</v>
      </c>
      <c r="G3732" s="11">
        <v>43986.416666666664</v>
      </c>
      <c r="H3732" s="9">
        <f>VLOOKUP(F3732, 'Report Output'!$A$5:$Y$370, 'Hourly Table'!D3732+2, 0)</f>
        <v>20.36</v>
      </c>
      <c r="I3732" s="10">
        <f>VLOOKUP(G3732,'PJM South (2018-2020)'!B$17528:C$26311,2,0)</f>
        <v>20.73</v>
      </c>
    </row>
    <row r="3733" spans="1:9" x14ac:dyDescent="0.25">
      <c r="A3733">
        <v>2020</v>
      </c>
      <c r="B3733">
        <v>6</v>
      </c>
      <c r="C3733">
        <v>4</v>
      </c>
      <c r="D3733">
        <v>11</v>
      </c>
      <c r="E3733">
        <v>5</v>
      </c>
      <c r="F3733" s="2">
        <f t="shared" si="58"/>
        <v>43986</v>
      </c>
      <c r="G3733" s="11">
        <v>43986.458333333336</v>
      </c>
      <c r="H3733" s="9">
        <f>VLOOKUP(F3733, 'Report Output'!$A$5:$Y$370, 'Hourly Table'!D3733+2, 0)</f>
        <v>20.38</v>
      </c>
      <c r="I3733" s="10">
        <f>VLOOKUP(G3733,'PJM South (2018-2020)'!B$17528:C$26311,2,0)</f>
        <v>26.54</v>
      </c>
    </row>
    <row r="3734" spans="1:9" x14ac:dyDescent="0.25">
      <c r="A3734">
        <v>2020</v>
      </c>
      <c r="B3734">
        <v>6</v>
      </c>
      <c r="C3734">
        <v>4</v>
      </c>
      <c r="D3734">
        <v>12</v>
      </c>
      <c r="E3734">
        <v>5</v>
      </c>
      <c r="F3734" s="2">
        <f t="shared" si="58"/>
        <v>43986</v>
      </c>
      <c r="G3734" s="11">
        <v>43986.5</v>
      </c>
      <c r="H3734" s="9">
        <f>VLOOKUP(F3734, 'Report Output'!$A$5:$Y$370, 'Hourly Table'!D3734+2, 0)</f>
        <v>19.760000000000002</v>
      </c>
      <c r="I3734" s="10">
        <f>VLOOKUP(G3734,'PJM South (2018-2020)'!B$17528:C$26311,2,0)</f>
        <v>29.44</v>
      </c>
    </row>
    <row r="3735" spans="1:9" x14ac:dyDescent="0.25">
      <c r="A3735">
        <v>2020</v>
      </c>
      <c r="B3735">
        <v>6</v>
      </c>
      <c r="C3735">
        <v>4</v>
      </c>
      <c r="D3735">
        <v>13</v>
      </c>
      <c r="E3735">
        <v>5</v>
      </c>
      <c r="F3735" s="2">
        <f t="shared" si="58"/>
        <v>43986</v>
      </c>
      <c r="G3735" s="11">
        <v>43986.541666666664</v>
      </c>
      <c r="H3735" s="9">
        <f>VLOOKUP(F3735, 'Report Output'!$A$5:$Y$370, 'Hourly Table'!D3735+2, 0)</f>
        <v>19.84</v>
      </c>
      <c r="I3735" s="10">
        <f>VLOOKUP(G3735,'PJM South (2018-2020)'!B$17528:C$26311,2,0)</f>
        <v>66.540000000000006</v>
      </c>
    </row>
    <row r="3736" spans="1:9" x14ac:dyDescent="0.25">
      <c r="A3736">
        <v>2020</v>
      </c>
      <c r="B3736">
        <v>6</v>
      </c>
      <c r="C3736">
        <v>4</v>
      </c>
      <c r="D3736">
        <v>14</v>
      </c>
      <c r="E3736">
        <v>5</v>
      </c>
      <c r="F3736" s="2">
        <f t="shared" si="58"/>
        <v>43986</v>
      </c>
      <c r="G3736" s="11">
        <v>43986.583333333336</v>
      </c>
      <c r="H3736" s="9">
        <f>VLOOKUP(F3736, 'Report Output'!$A$5:$Y$370, 'Hourly Table'!D3736+2, 0)</f>
        <v>19.37</v>
      </c>
      <c r="I3736" s="10">
        <f>VLOOKUP(G3736,'PJM South (2018-2020)'!B$17528:C$26311,2,0)</f>
        <v>21.25</v>
      </c>
    </row>
    <row r="3737" spans="1:9" x14ac:dyDescent="0.25">
      <c r="A3737">
        <v>2020</v>
      </c>
      <c r="B3737">
        <v>6</v>
      </c>
      <c r="C3737">
        <v>4</v>
      </c>
      <c r="D3737">
        <v>15</v>
      </c>
      <c r="E3737">
        <v>5</v>
      </c>
      <c r="F3737" s="2">
        <f t="shared" si="58"/>
        <v>43986</v>
      </c>
      <c r="G3737" s="11">
        <v>43986.625</v>
      </c>
      <c r="H3737" s="9">
        <f>VLOOKUP(F3737, 'Report Output'!$A$5:$Y$370, 'Hourly Table'!D3737+2, 0)</f>
        <v>19.510000000000002</v>
      </c>
      <c r="I3737" s="10">
        <f>VLOOKUP(G3737,'PJM South (2018-2020)'!B$17528:C$26311,2,0)</f>
        <v>22.14</v>
      </c>
    </row>
    <row r="3738" spans="1:9" x14ac:dyDescent="0.25">
      <c r="A3738">
        <v>2020</v>
      </c>
      <c r="B3738">
        <v>6</v>
      </c>
      <c r="C3738">
        <v>4</v>
      </c>
      <c r="D3738">
        <v>16</v>
      </c>
      <c r="E3738">
        <v>5</v>
      </c>
      <c r="F3738" s="2">
        <f t="shared" si="58"/>
        <v>43986</v>
      </c>
      <c r="G3738" s="11">
        <v>43986.666666666664</v>
      </c>
      <c r="H3738" s="9">
        <f>VLOOKUP(F3738, 'Report Output'!$A$5:$Y$370, 'Hourly Table'!D3738+2, 0)</f>
        <v>19.77</v>
      </c>
      <c r="I3738" s="10">
        <f>VLOOKUP(G3738,'PJM South (2018-2020)'!B$17528:C$26311,2,0)</f>
        <v>23.79</v>
      </c>
    </row>
    <row r="3739" spans="1:9" x14ac:dyDescent="0.25">
      <c r="A3739">
        <v>2020</v>
      </c>
      <c r="B3739">
        <v>6</v>
      </c>
      <c r="C3739">
        <v>4</v>
      </c>
      <c r="D3739">
        <v>17</v>
      </c>
      <c r="E3739">
        <v>5</v>
      </c>
      <c r="F3739" s="2">
        <f t="shared" si="58"/>
        <v>43986</v>
      </c>
      <c r="G3739" s="11">
        <v>43986.708333333336</v>
      </c>
      <c r="H3739" s="9">
        <f>VLOOKUP(F3739, 'Report Output'!$A$5:$Y$370, 'Hourly Table'!D3739+2, 0)</f>
        <v>19.32</v>
      </c>
      <c r="I3739" s="10">
        <f>VLOOKUP(G3739,'PJM South (2018-2020)'!B$17528:C$26311,2,0)</f>
        <v>21.35</v>
      </c>
    </row>
    <row r="3740" spans="1:9" x14ac:dyDescent="0.25">
      <c r="A3740">
        <v>2020</v>
      </c>
      <c r="B3740">
        <v>6</v>
      </c>
      <c r="C3740">
        <v>4</v>
      </c>
      <c r="D3740">
        <v>18</v>
      </c>
      <c r="E3740">
        <v>5</v>
      </c>
      <c r="F3740" s="2">
        <f t="shared" si="58"/>
        <v>43986</v>
      </c>
      <c r="G3740" s="11">
        <v>43986.75</v>
      </c>
      <c r="H3740" s="9">
        <f>VLOOKUP(F3740, 'Report Output'!$A$5:$Y$370, 'Hourly Table'!D3740+2, 0)</f>
        <v>19.48</v>
      </c>
      <c r="I3740" s="10">
        <f>VLOOKUP(G3740,'PJM South (2018-2020)'!B$17528:C$26311,2,0)</f>
        <v>22.92</v>
      </c>
    </row>
    <row r="3741" spans="1:9" x14ac:dyDescent="0.25">
      <c r="A3741">
        <v>2020</v>
      </c>
      <c r="B3741">
        <v>6</v>
      </c>
      <c r="C3741">
        <v>4</v>
      </c>
      <c r="D3741">
        <v>19</v>
      </c>
      <c r="E3741">
        <v>5</v>
      </c>
      <c r="F3741" s="2">
        <f t="shared" si="58"/>
        <v>43986</v>
      </c>
      <c r="G3741" s="11">
        <v>43986.791666666664</v>
      </c>
      <c r="H3741" s="9">
        <f>VLOOKUP(F3741, 'Report Output'!$A$5:$Y$370, 'Hourly Table'!D3741+2, 0)</f>
        <v>19.41</v>
      </c>
      <c r="I3741" s="10">
        <f>VLOOKUP(G3741,'PJM South (2018-2020)'!B$17528:C$26311,2,0)</f>
        <v>21.82</v>
      </c>
    </row>
    <row r="3742" spans="1:9" x14ac:dyDescent="0.25">
      <c r="A3742">
        <v>2020</v>
      </c>
      <c r="B3742">
        <v>6</v>
      </c>
      <c r="C3742">
        <v>4</v>
      </c>
      <c r="D3742">
        <v>20</v>
      </c>
      <c r="E3742">
        <v>5</v>
      </c>
      <c r="F3742" s="2">
        <f t="shared" si="58"/>
        <v>43986</v>
      </c>
      <c r="G3742" s="11">
        <v>43986.833333333336</v>
      </c>
      <c r="H3742" s="9">
        <f>VLOOKUP(F3742, 'Report Output'!$A$5:$Y$370, 'Hourly Table'!D3742+2, 0)</f>
        <v>19.440000000000001</v>
      </c>
      <c r="I3742" s="10">
        <f>VLOOKUP(G3742,'PJM South (2018-2020)'!B$17528:C$26311,2,0)</f>
        <v>30.73</v>
      </c>
    </row>
    <row r="3743" spans="1:9" x14ac:dyDescent="0.25">
      <c r="A3743">
        <v>2020</v>
      </c>
      <c r="B3743">
        <v>6</v>
      </c>
      <c r="C3743">
        <v>4</v>
      </c>
      <c r="D3743">
        <v>21</v>
      </c>
      <c r="E3743">
        <v>5</v>
      </c>
      <c r="F3743" s="2">
        <f t="shared" si="58"/>
        <v>43986</v>
      </c>
      <c r="G3743" s="11">
        <v>43986.875</v>
      </c>
      <c r="H3743" s="9">
        <f>VLOOKUP(F3743, 'Report Output'!$A$5:$Y$370, 'Hourly Table'!D3743+2, 0)</f>
        <v>18.899999999999999</v>
      </c>
      <c r="I3743" s="10">
        <f>VLOOKUP(G3743,'PJM South (2018-2020)'!B$17528:C$26311,2,0)</f>
        <v>19.36</v>
      </c>
    </row>
    <row r="3744" spans="1:9" x14ac:dyDescent="0.25">
      <c r="A3744">
        <v>2020</v>
      </c>
      <c r="B3744">
        <v>6</v>
      </c>
      <c r="C3744">
        <v>4</v>
      </c>
      <c r="D3744">
        <v>22</v>
      </c>
      <c r="E3744">
        <v>5</v>
      </c>
      <c r="F3744" s="2">
        <f t="shared" si="58"/>
        <v>43986</v>
      </c>
      <c r="G3744" s="11">
        <v>43986.916666666664</v>
      </c>
      <c r="H3744" s="9">
        <f>VLOOKUP(F3744, 'Report Output'!$A$5:$Y$370, 'Hourly Table'!D3744+2, 0)</f>
        <v>18.47</v>
      </c>
      <c r="I3744" s="10">
        <f>VLOOKUP(G3744,'PJM South (2018-2020)'!B$17528:C$26311,2,0)</f>
        <v>18.05</v>
      </c>
    </row>
    <row r="3745" spans="1:9" x14ac:dyDescent="0.25">
      <c r="A3745">
        <v>2020</v>
      </c>
      <c r="B3745">
        <v>6</v>
      </c>
      <c r="C3745">
        <v>4</v>
      </c>
      <c r="D3745">
        <v>23</v>
      </c>
      <c r="E3745">
        <v>5</v>
      </c>
      <c r="F3745" s="2">
        <f t="shared" si="58"/>
        <v>43986</v>
      </c>
      <c r="G3745" s="11">
        <v>43986.958333333336</v>
      </c>
      <c r="H3745" s="9">
        <f>VLOOKUP(F3745, 'Report Output'!$A$5:$Y$370, 'Hourly Table'!D3745+2, 0)</f>
        <v>18.170000000000002</v>
      </c>
      <c r="I3745" s="10">
        <f>VLOOKUP(G3745,'PJM South (2018-2020)'!B$17528:C$26311,2,0)</f>
        <v>16.8</v>
      </c>
    </row>
    <row r="3746" spans="1:9" x14ac:dyDescent="0.25">
      <c r="A3746">
        <v>2020</v>
      </c>
      <c r="B3746">
        <v>6</v>
      </c>
      <c r="C3746">
        <v>5</v>
      </c>
      <c r="D3746">
        <v>0</v>
      </c>
      <c r="E3746">
        <v>6</v>
      </c>
      <c r="F3746" s="2">
        <f t="shared" si="58"/>
        <v>43987</v>
      </c>
      <c r="G3746" s="11">
        <v>43987</v>
      </c>
      <c r="H3746" s="9">
        <f>VLOOKUP(F3746, 'Report Output'!$A$5:$Y$370, 'Hourly Table'!D3746+2, 0)</f>
        <v>17.579999999999998</v>
      </c>
      <c r="I3746" s="10">
        <f>VLOOKUP(G3746,'PJM South (2018-2020)'!B$17528:C$26311,2,0)</f>
        <v>13.08</v>
      </c>
    </row>
    <row r="3747" spans="1:9" x14ac:dyDescent="0.25">
      <c r="A3747">
        <v>2020</v>
      </c>
      <c r="B3747">
        <v>6</v>
      </c>
      <c r="C3747">
        <v>5</v>
      </c>
      <c r="D3747">
        <v>1</v>
      </c>
      <c r="E3747">
        <v>6</v>
      </c>
      <c r="F3747" s="2">
        <f t="shared" si="58"/>
        <v>43987</v>
      </c>
      <c r="G3747" s="11">
        <v>43987.041666666664</v>
      </c>
      <c r="H3747" s="9">
        <f>VLOOKUP(F3747, 'Report Output'!$A$5:$Y$370, 'Hourly Table'!D3747+2, 0)</f>
        <v>15.82</v>
      </c>
      <c r="I3747" s="10">
        <f>VLOOKUP(G3747,'PJM South (2018-2020)'!B$17528:C$26311,2,0)</f>
        <v>13.28</v>
      </c>
    </row>
    <row r="3748" spans="1:9" x14ac:dyDescent="0.25">
      <c r="A3748">
        <v>2020</v>
      </c>
      <c r="B3748">
        <v>6</v>
      </c>
      <c r="C3748">
        <v>5</v>
      </c>
      <c r="D3748">
        <v>2</v>
      </c>
      <c r="E3748">
        <v>6</v>
      </c>
      <c r="F3748" s="2">
        <f t="shared" si="58"/>
        <v>43987</v>
      </c>
      <c r="G3748" s="11">
        <v>43987.083333333336</v>
      </c>
      <c r="H3748" s="9">
        <f>VLOOKUP(F3748, 'Report Output'!$A$5:$Y$370, 'Hourly Table'!D3748+2, 0)</f>
        <v>13.28</v>
      </c>
      <c r="I3748" s="10">
        <f>VLOOKUP(G3748,'PJM South (2018-2020)'!B$17528:C$26311,2,0)</f>
        <v>12.17</v>
      </c>
    </row>
    <row r="3749" spans="1:9" x14ac:dyDescent="0.25">
      <c r="A3749">
        <v>2020</v>
      </c>
      <c r="B3749">
        <v>6</v>
      </c>
      <c r="C3749">
        <v>5</v>
      </c>
      <c r="D3749">
        <v>3</v>
      </c>
      <c r="E3749">
        <v>6</v>
      </c>
      <c r="F3749" s="2">
        <f t="shared" si="58"/>
        <v>43987</v>
      </c>
      <c r="G3749" s="11">
        <v>43987.125</v>
      </c>
      <c r="H3749" s="9">
        <f>VLOOKUP(F3749, 'Report Output'!$A$5:$Y$370, 'Hourly Table'!D3749+2, 0)</f>
        <v>12.28</v>
      </c>
      <c r="I3749" s="10">
        <f>VLOOKUP(G3749,'PJM South (2018-2020)'!B$17528:C$26311,2,0)</f>
        <v>11.64</v>
      </c>
    </row>
    <row r="3750" spans="1:9" x14ac:dyDescent="0.25">
      <c r="A3750">
        <v>2020</v>
      </c>
      <c r="B3750">
        <v>6</v>
      </c>
      <c r="C3750">
        <v>5</v>
      </c>
      <c r="D3750">
        <v>4</v>
      </c>
      <c r="E3750">
        <v>6</v>
      </c>
      <c r="F3750" s="2">
        <f t="shared" si="58"/>
        <v>43987</v>
      </c>
      <c r="G3750" s="11">
        <v>43987.166666666664</v>
      </c>
      <c r="H3750" s="9">
        <f>VLOOKUP(F3750, 'Report Output'!$A$5:$Y$370, 'Hourly Table'!D3750+2, 0)</f>
        <v>15.22</v>
      </c>
      <c r="I3750" s="10">
        <f>VLOOKUP(G3750,'PJM South (2018-2020)'!B$17528:C$26311,2,0)</f>
        <v>11.65</v>
      </c>
    </row>
    <row r="3751" spans="1:9" x14ac:dyDescent="0.25">
      <c r="A3751">
        <v>2020</v>
      </c>
      <c r="B3751">
        <v>6</v>
      </c>
      <c r="C3751">
        <v>5</v>
      </c>
      <c r="D3751">
        <v>5</v>
      </c>
      <c r="E3751">
        <v>6</v>
      </c>
      <c r="F3751" s="2">
        <f t="shared" si="58"/>
        <v>43987</v>
      </c>
      <c r="G3751" s="11">
        <v>43987.208333333336</v>
      </c>
      <c r="H3751" s="9">
        <f>VLOOKUP(F3751, 'Report Output'!$A$5:$Y$370, 'Hourly Table'!D3751+2, 0)</f>
        <v>17.190000000000001</v>
      </c>
      <c r="I3751" s="10">
        <f>VLOOKUP(G3751,'PJM South (2018-2020)'!B$17528:C$26311,2,0)</f>
        <v>12.19</v>
      </c>
    </row>
    <row r="3752" spans="1:9" x14ac:dyDescent="0.25">
      <c r="A3752">
        <v>2020</v>
      </c>
      <c r="B3752">
        <v>6</v>
      </c>
      <c r="C3752">
        <v>5</v>
      </c>
      <c r="D3752">
        <v>6</v>
      </c>
      <c r="E3752">
        <v>6</v>
      </c>
      <c r="F3752" s="2">
        <f t="shared" si="58"/>
        <v>43987</v>
      </c>
      <c r="G3752" s="11">
        <v>43987.25</v>
      </c>
      <c r="H3752" s="9">
        <f>VLOOKUP(F3752, 'Report Output'!$A$5:$Y$370, 'Hourly Table'!D3752+2, 0)</f>
        <v>18</v>
      </c>
      <c r="I3752" s="10">
        <f>VLOOKUP(G3752,'PJM South (2018-2020)'!B$17528:C$26311,2,0)</f>
        <v>12.28</v>
      </c>
    </row>
    <row r="3753" spans="1:9" x14ac:dyDescent="0.25">
      <c r="A3753">
        <v>2020</v>
      </c>
      <c r="B3753">
        <v>6</v>
      </c>
      <c r="C3753">
        <v>5</v>
      </c>
      <c r="D3753">
        <v>7</v>
      </c>
      <c r="E3753">
        <v>6</v>
      </c>
      <c r="F3753" s="2">
        <f t="shared" si="58"/>
        <v>43987</v>
      </c>
      <c r="G3753" s="11">
        <v>43987.291666666664</v>
      </c>
      <c r="H3753" s="9">
        <f>VLOOKUP(F3753, 'Report Output'!$A$5:$Y$370, 'Hourly Table'!D3753+2, 0)</f>
        <v>18.28</v>
      </c>
      <c r="I3753" s="10">
        <f>VLOOKUP(G3753,'PJM South (2018-2020)'!B$17528:C$26311,2,0)</f>
        <v>13.39</v>
      </c>
    </row>
    <row r="3754" spans="1:9" x14ac:dyDescent="0.25">
      <c r="A3754">
        <v>2020</v>
      </c>
      <c r="B3754">
        <v>6</v>
      </c>
      <c r="C3754">
        <v>5</v>
      </c>
      <c r="D3754">
        <v>8</v>
      </c>
      <c r="E3754">
        <v>6</v>
      </c>
      <c r="F3754" s="2">
        <f t="shared" si="58"/>
        <v>43987</v>
      </c>
      <c r="G3754" s="11">
        <v>43987.333333333336</v>
      </c>
      <c r="H3754" s="9">
        <f>VLOOKUP(F3754, 'Report Output'!$A$5:$Y$370, 'Hourly Table'!D3754+2, 0)</f>
        <v>18.57</v>
      </c>
      <c r="I3754" s="10">
        <f>VLOOKUP(G3754,'PJM South (2018-2020)'!B$17528:C$26311,2,0)</f>
        <v>17.100000000000001</v>
      </c>
    </row>
    <row r="3755" spans="1:9" x14ac:dyDescent="0.25">
      <c r="A3755">
        <v>2020</v>
      </c>
      <c r="B3755">
        <v>6</v>
      </c>
      <c r="C3755">
        <v>5</v>
      </c>
      <c r="D3755">
        <v>9</v>
      </c>
      <c r="E3755">
        <v>6</v>
      </c>
      <c r="F3755" s="2">
        <f t="shared" si="58"/>
        <v>43987</v>
      </c>
      <c r="G3755" s="11">
        <v>43987.375</v>
      </c>
      <c r="H3755" s="9">
        <f>VLOOKUP(F3755, 'Report Output'!$A$5:$Y$370, 'Hourly Table'!D3755+2, 0)</f>
        <v>18.89</v>
      </c>
      <c r="I3755" s="10">
        <f>VLOOKUP(G3755,'PJM South (2018-2020)'!B$17528:C$26311,2,0)</f>
        <v>17.54</v>
      </c>
    </row>
    <row r="3756" spans="1:9" x14ac:dyDescent="0.25">
      <c r="A3756">
        <v>2020</v>
      </c>
      <c r="B3756">
        <v>6</v>
      </c>
      <c r="C3756">
        <v>5</v>
      </c>
      <c r="D3756">
        <v>10</v>
      </c>
      <c r="E3756">
        <v>6</v>
      </c>
      <c r="F3756" s="2">
        <f t="shared" si="58"/>
        <v>43987</v>
      </c>
      <c r="G3756" s="11">
        <v>43987.416666666664</v>
      </c>
      <c r="H3756" s="9">
        <f>VLOOKUP(F3756, 'Report Output'!$A$5:$Y$370, 'Hourly Table'!D3756+2, 0)</f>
        <v>19.09</v>
      </c>
      <c r="I3756" s="10">
        <f>VLOOKUP(G3756,'PJM South (2018-2020)'!B$17528:C$26311,2,0)</f>
        <v>16.63</v>
      </c>
    </row>
    <row r="3757" spans="1:9" x14ac:dyDescent="0.25">
      <c r="A3757">
        <v>2020</v>
      </c>
      <c r="B3757">
        <v>6</v>
      </c>
      <c r="C3757">
        <v>5</v>
      </c>
      <c r="D3757">
        <v>11</v>
      </c>
      <c r="E3757">
        <v>6</v>
      </c>
      <c r="F3757" s="2">
        <f t="shared" si="58"/>
        <v>43987</v>
      </c>
      <c r="G3757" s="11">
        <v>43987.458333333336</v>
      </c>
      <c r="H3757" s="9">
        <f>VLOOKUP(F3757, 'Report Output'!$A$5:$Y$370, 'Hourly Table'!D3757+2, 0)</f>
        <v>19.57</v>
      </c>
      <c r="I3757" s="10">
        <f>VLOOKUP(G3757,'PJM South (2018-2020)'!B$17528:C$26311,2,0)</f>
        <v>19.510000000000002</v>
      </c>
    </row>
    <row r="3758" spans="1:9" x14ac:dyDescent="0.25">
      <c r="A3758">
        <v>2020</v>
      </c>
      <c r="B3758">
        <v>6</v>
      </c>
      <c r="C3758">
        <v>5</v>
      </c>
      <c r="D3758">
        <v>12</v>
      </c>
      <c r="E3758">
        <v>6</v>
      </c>
      <c r="F3758" s="2">
        <f t="shared" si="58"/>
        <v>43987</v>
      </c>
      <c r="G3758" s="11">
        <v>43987.5</v>
      </c>
      <c r="H3758" s="9">
        <f>VLOOKUP(F3758, 'Report Output'!$A$5:$Y$370, 'Hourly Table'!D3758+2, 0)</f>
        <v>19.920000000000002</v>
      </c>
      <c r="I3758" s="10">
        <f>VLOOKUP(G3758,'PJM South (2018-2020)'!B$17528:C$26311,2,0)</f>
        <v>34.44</v>
      </c>
    </row>
    <row r="3759" spans="1:9" x14ac:dyDescent="0.25">
      <c r="A3759">
        <v>2020</v>
      </c>
      <c r="B3759">
        <v>6</v>
      </c>
      <c r="C3759">
        <v>5</v>
      </c>
      <c r="D3759">
        <v>13</v>
      </c>
      <c r="E3759">
        <v>6</v>
      </c>
      <c r="F3759" s="2">
        <f t="shared" si="58"/>
        <v>43987</v>
      </c>
      <c r="G3759" s="11">
        <v>43987.541666666664</v>
      </c>
      <c r="H3759" s="9">
        <f>VLOOKUP(F3759, 'Report Output'!$A$5:$Y$370, 'Hourly Table'!D3759+2, 0)</f>
        <v>19.93</v>
      </c>
      <c r="I3759" s="10">
        <f>VLOOKUP(G3759,'PJM South (2018-2020)'!B$17528:C$26311,2,0)</f>
        <v>24.73</v>
      </c>
    </row>
    <row r="3760" spans="1:9" x14ac:dyDescent="0.25">
      <c r="A3760">
        <v>2020</v>
      </c>
      <c r="B3760">
        <v>6</v>
      </c>
      <c r="C3760">
        <v>5</v>
      </c>
      <c r="D3760">
        <v>14</v>
      </c>
      <c r="E3760">
        <v>6</v>
      </c>
      <c r="F3760" s="2">
        <f t="shared" si="58"/>
        <v>43987</v>
      </c>
      <c r="G3760" s="11">
        <v>43987.583333333336</v>
      </c>
      <c r="H3760" s="9">
        <f>VLOOKUP(F3760, 'Report Output'!$A$5:$Y$370, 'Hourly Table'!D3760+2, 0)</f>
        <v>20.190000000000001</v>
      </c>
      <c r="I3760" s="10">
        <f>VLOOKUP(G3760,'PJM South (2018-2020)'!B$17528:C$26311,2,0)</f>
        <v>43.77</v>
      </c>
    </row>
    <row r="3761" spans="1:9" x14ac:dyDescent="0.25">
      <c r="A3761">
        <v>2020</v>
      </c>
      <c r="B3761">
        <v>6</v>
      </c>
      <c r="C3761">
        <v>5</v>
      </c>
      <c r="D3761">
        <v>15</v>
      </c>
      <c r="E3761">
        <v>6</v>
      </c>
      <c r="F3761" s="2">
        <f t="shared" si="58"/>
        <v>43987</v>
      </c>
      <c r="G3761" s="11">
        <v>43987.625</v>
      </c>
      <c r="H3761" s="9">
        <f>VLOOKUP(F3761, 'Report Output'!$A$5:$Y$370, 'Hourly Table'!D3761+2, 0)</f>
        <v>19.97</v>
      </c>
      <c r="I3761" s="10">
        <f>VLOOKUP(G3761,'PJM South (2018-2020)'!B$17528:C$26311,2,0)</f>
        <v>23.74</v>
      </c>
    </row>
    <row r="3762" spans="1:9" x14ac:dyDescent="0.25">
      <c r="A3762">
        <v>2020</v>
      </c>
      <c r="B3762">
        <v>6</v>
      </c>
      <c r="C3762">
        <v>5</v>
      </c>
      <c r="D3762">
        <v>16</v>
      </c>
      <c r="E3762">
        <v>6</v>
      </c>
      <c r="F3762" s="2">
        <f t="shared" si="58"/>
        <v>43987</v>
      </c>
      <c r="G3762" s="11">
        <v>43987.666666666664</v>
      </c>
      <c r="H3762" s="9">
        <f>VLOOKUP(F3762, 'Report Output'!$A$5:$Y$370, 'Hourly Table'!D3762+2, 0)</f>
        <v>20.12</v>
      </c>
      <c r="I3762" s="10">
        <f>VLOOKUP(G3762,'PJM South (2018-2020)'!B$17528:C$26311,2,0)</f>
        <v>43.41</v>
      </c>
    </row>
    <row r="3763" spans="1:9" x14ac:dyDescent="0.25">
      <c r="A3763">
        <v>2020</v>
      </c>
      <c r="B3763">
        <v>6</v>
      </c>
      <c r="C3763">
        <v>5</v>
      </c>
      <c r="D3763">
        <v>17</v>
      </c>
      <c r="E3763">
        <v>6</v>
      </c>
      <c r="F3763" s="2">
        <f t="shared" si="58"/>
        <v>43987</v>
      </c>
      <c r="G3763" s="11">
        <v>43987.708333333336</v>
      </c>
      <c r="H3763" s="9">
        <f>VLOOKUP(F3763, 'Report Output'!$A$5:$Y$370, 'Hourly Table'!D3763+2, 0)</f>
        <v>19.309999999999999</v>
      </c>
      <c r="I3763" s="10">
        <f>VLOOKUP(G3763,'PJM South (2018-2020)'!B$17528:C$26311,2,0)</f>
        <v>24.88</v>
      </c>
    </row>
    <row r="3764" spans="1:9" x14ac:dyDescent="0.25">
      <c r="A3764">
        <v>2020</v>
      </c>
      <c r="B3764">
        <v>6</v>
      </c>
      <c r="C3764">
        <v>5</v>
      </c>
      <c r="D3764">
        <v>18</v>
      </c>
      <c r="E3764">
        <v>6</v>
      </c>
      <c r="F3764" s="2">
        <f t="shared" si="58"/>
        <v>43987</v>
      </c>
      <c r="G3764" s="11">
        <v>43987.75</v>
      </c>
      <c r="H3764" s="9">
        <f>VLOOKUP(F3764, 'Report Output'!$A$5:$Y$370, 'Hourly Table'!D3764+2, 0)</f>
        <v>19.47</v>
      </c>
      <c r="I3764" s="10">
        <f>VLOOKUP(G3764,'PJM South (2018-2020)'!B$17528:C$26311,2,0)</f>
        <v>23.67</v>
      </c>
    </row>
    <row r="3765" spans="1:9" x14ac:dyDescent="0.25">
      <c r="A3765">
        <v>2020</v>
      </c>
      <c r="B3765">
        <v>6</v>
      </c>
      <c r="C3765">
        <v>5</v>
      </c>
      <c r="D3765">
        <v>19</v>
      </c>
      <c r="E3765">
        <v>6</v>
      </c>
      <c r="F3765" s="2">
        <f t="shared" si="58"/>
        <v>43987</v>
      </c>
      <c r="G3765" s="11">
        <v>43987.791666666664</v>
      </c>
      <c r="H3765" s="9">
        <f>VLOOKUP(F3765, 'Report Output'!$A$5:$Y$370, 'Hourly Table'!D3765+2, 0)</f>
        <v>18.920000000000002</v>
      </c>
      <c r="I3765" s="10">
        <f>VLOOKUP(G3765,'PJM South (2018-2020)'!B$17528:C$26311,2,0)</f>
        <v>21.5</v>
      </c>
    </row>
    <row r="3766" spans="1:9" x14ac:dyDescent="0.25">
      <c r="A3766">
        <v>2020</v>
      </c>
      <c r="B3766">
        <v>6</v>
      </c>
      <c r="C3766">
        <v>5</v>
      </c>
      <c r="D3766">
        <v>20</v>
      </c>
      <c r="E3766">
        <v>6</v>
      </c>
      <c r="F3766" s="2">
        <f t="shared" si="58"/>
        <v>43987</v>
      </c>
      <c r="G3766" s="11">
        <v>43987.833333333336</v>
      </c>
      <c r="H3766" s="9">
        <f>VLOOKUP(F3766, 'Report Output'!$A$5:$Y$370, 'Hourly Table'!D3766+2, 0)</f>
        <v>19.82</v>
      </c>
      <c r="I3766" s="10">
        <f>VLOOKUP(G3766,'PJM South (2018-2020)'!B$17528:C$26311,2,0)</f>
        <v>19.75</v>
      </c>
    </row>
    <row r="3767" spans="1:9" x14ac:dyDescent="0.25">
      <c r="A3767">
        <v>2020</v>
      </c>
      <c r="B3767">
        <v>6</v>
      </c>
      <c r="C3767">
        <v>5</v>
      </c>
      <c r="D3767">
        <v>21</v>
      </c>
      <c r="E3767">
        <v>6</v>
      </c>
      <c r="F3767" s="2">
        <f t="shared" si="58"/>
        <v>43987</v>
      </c>
      <c r="G3767" s="11">
        <v>43987.875</v>
      </c>
      <c r="H3767" s="9">
        <f>VLOOKUP(F3767, 'Report Output'!$A$5:$Y$370, 'Hourly Table'!D3767+2, 0)</f>
        <v>19.59</v>
      </c>
      <c r="I3767" s="10">
        <f>VLOOKUP(G3767,'PJM South (2018-2020)'!B$17528:C$26311,2,0)</f>
        <v>19.100000000000001</v>
      </c>
    </row>
    <row r="3768" spans="1:9" x14ac:dyDescent="0.25">
      <c r="A3768">
        <v>2020</v>
      </c>
      <c r="B3768">
        <v>6</v>
      </c>
      <c r="C3768">
        <v>5</v>
      </c>
      <c r="D3768">
        <v>22</v>
      </c>
      <c r="E3768">
        <v>6</v>
      </c>
      <c r="F3768" s="2">
        <f t="shared" si="58"/>
        <v>43987</v>
      </c>
      <c r="G3768" s="11">
        <v>43987.916666666664</v>
      </c>
      <c r="H3768" s="9">
        <f>VLOOKUP(F3768, 'Report Output'!$A$5:$Y$370, 'Hourly Table'!D3768+2, 0)</f>
        <v>19.309999999999999</v>
      </c>
      <c r="I3768" s="10">
        <f>VLOOKUP(G3768,'PJM South (2018-2020)'!B$17528:C$26311,2,0)</f>
        <v>18.43</v>
      </c>
    </row>
    <row r="3769" spans="1:9" x14ac:dyDescent="0.25">
      <c r="A3769">
        <v>2020</v>
      </c>
      <c r="B3769">
        <v>6</v>
      </c>
      <c r="C3769">
        <v>5</v>
      </c>
      <c r="D3769">
        <v>23</v>
      </c>
      <c r="E3769">
        <v>6</v>
      </c>
      <c r="F3769" s="2">
        <f t="shared" si="58"/>
        <v>43987</v>
      </c>
      <c r="G3769" s="11">
        <v>43987.958333333336</v>
      </c>
      <c r="H3769" s="9">
        <f>VLOOKUP(F3769, 'Report Output'!$A$5:$Y$370, 'Hourly Table'!D3769+2, 0)</f>
        <v>18.440000000000001</v>
      </c>
      <c r="I3769" s="10">
        <f>VLOOKUP(G3769,'PJM South (2018-2020)'!B$17528:C$26311,2,0)</f>
        <v>16.899999999999999</v>
      </c>
    </row>
    <row r="3770" spans="1:9" x14ac:dyDescent="0.25">
      <c r="A3770">
        <v>2020</v>
      </c>
      <c r="B3770">
        <v>6</v>
      </c>
      <c r="C3770">
        <v>6</v>
      </c>
      <c r="D3770">
        <v>0</v>
      </c>
      <c r="E3770">
        <v>7</v>
      </c>
      <c r="F3770" s="2">
        <f t="shared" si="58"/>
        <v>43988</v>
      </c>
      <c r="G3770" s="11">
        <v>43988</v>
      </c>
      <c r="H3770" s="9">
        <f>VLOOKUP(F3770, 'Report Output'!$A$5:$Y$370, 'Hourly Table'!D3770+2, 0)</f>
        <v>17.97</v>
      </c>
      <c r="I3770" s="10">
        <f>VLOOKUP(G3770,'PJM South (2018-2020)'!B$17528:C$26311,2,0)</f>
        <v>16.93</v>
      </c>
    </row>
    <row r="3771" spans="1:9" x14ac:dyDescent="0.25">
      <c r="A3771">
        <v>2020</v>
      </c>
      <c r="B3771">
        <v>6</v>
      </c>
      <c r="C3771">
        <v>6</v>
      </c>
      <c r="D3771">
        <v>1</v>
      </c>
      <c r="E3771">
        <v>7</v>
      </c>
      <c r="F3771" s="2">
        <f t="shared" si="58"/>
        <v>43988</v>
      </c>
      <c r="G3771" s="11">
        <v>43988.041666666664</v>
      </c>
      <c r="H3771" s="9">
        <f>VLOOKUP(F3771, 'Report Output'!$A$5:$Y$370, 'Hourly Table'!D3771+2, 0)</f>
        <v>17.43</v>
      </c>
      <c r="I3771" s="10">
        <f>VLOOKUP(G3771,'PJM South (2018-2020)'!B$17528:C$26311,2,0)</f>
        <v>15.66</v>
      </c>
    </row>
    <row r="3772" spans="1:9" x14ac:dyDescent="0.25">
      <c r="A3772">
        <v>2020</v>
      </c>
      <c r="B3772">
        <v>6</v>
      </c>
      <c r="C3772">
        <v>6</v>
      </c>
      <c r="D3772">
        <v>2</v>
      </c>
      <c r="E3772">
        <v>7</v>
      </c>
      <c r="F3772" s="2">
        <f t="shared" si="58"/>
        <v>43988</v>
      </c>
      <c r="G3772" s="11">
        <v>43988.083333333336</v>
      </c>
      <c r="H3772" s="9">
        <f>VLOOKUP(F3772, 'Report Output'!$A$5:$Y$370, 'Hourly Table'!D3772+2, 0)</f>
        <v>17.03</v>
      </c>
      <c r="I3772" s="10">
        <f>VLOOKUP(G3772,'PJM South (2018-2020)'!B$17528:C$26311,2,0)</f>
        <v>12.85</v>
      </c>
    </row>
    <row r="3773" spans="1:9" x14ac:dyDescent="0.25">
      <c r="A3773">
        <v>2020</v>
      </c>
      <c r="B3773">
        <v>6</v>
      </c>
      <c r="C3773">
        <v>6</v>
      </c>
      <c r="D3773">
        <v>3</v>
      </c>
      <c r="E3773">
        <v>7</v>
      </c>
      <c r="F3773" s="2">
        <f t="shared" si="58"/>
        <v>43988</v>
      </c>
      <c r="G3773" s="11">
        <v>43988.125</v>
      </c>
      <c r="H3773" s="9">
        <f>VLOOKUP(F3773, 'Report Output'!$A$5:$Y$370, 'Hourly Table'!D3773+2, 0)</f>
        <v>15.75</v>
      </c>
      <c r="I3773" s="10">
        <f>VLOOKUP(G3773,'PJM South (2018-2020)'!B$17528:C$26311,2,0)</f>
        <v>13.23</v>
      </c>
    </row>
    <row r="3774" spans="1:9" x14ac:dyDescent="0.25">
      <c r="A3774">
        <v>2020</v>
      </c>
      <c r="B3774">
        <v>6</v>
      </c>
      <c r="C3774">
        <v>6</v>
      </c>
      <c r="D3774">
        <v>4</v>
      </c>
      <c r="E3774">
        <v>7</v>
      </c>
      <c r="F3774" s="2">
        <f t="shared" si="58"/>
        <v>43988</v>
      </c>
      <c r="G3774" s="11">
        <v>43988.166666666664</v>
      </c>
      <c r="H3774" s="9">
        <f>VLOOKUP(F3774, 'Report Output'!$A$5:$Y$370, 'Hourly Table'!D3774+2, 0)</f>
        <v>10.24</v>
      </c>
      <c r="I3774" s="10">
        <f>VLOOKUP(G3774,'PJM South (2018-2020)'!B$17528:C$26311,2,0)</f>
        <v>12.83</v>
      </c>
    </row>
    <row r="3775" spans="1:9" x14ac:dyDescent="0.25">
      <c r="A3775">
        <v>2020</v>
      </c>
      <c r="B3775">
        <v>6</v>
      </c>
      <c r="C3775">
        <v>6</v>
      </c>
      <c r="D3775">
        <v>5</v>
      </c>
      <c r="E3775">
        <v>7</v>
      </c>
      <c r="F3775" s="2">
        <f t="shared" si="58"/>
        <v>43988</v>
      </c>
      <c r="G3775" s="11">
        <v>43988.208333333336</v>
      </c>
      <c r="H3775" s="9">
        <f>VLOOKUP(F3775, 'Report Output'!$A$5:$Y$370, 'Hourly Table'!D3775+2, 0)</f>
        <v>9.8800000000000008</v>
      </c>
      <c r="I3775" s="10">
        <f>VLOOKUP(G3775,'PJM South (2018-2020)'!B$17528:C$26311,2,0)</f>
        <v>12.38</v>
      </c>
    </row>
    <row r="3776" spans="1:9" x14ac:dyDescent="0.25">
      <c r="A3776">
        <v>2020</v>
      </c>
      <c r="B3776">
        <v>6</v>
      </c>
      <c r="C3776">
        <v>6</v>
      </c>
      <c r="D3776">
        <v>6</v>
      </c>
      <c r="E3776">
        <v>7</v>
      </c>
      <c r="F3776" s="2">
        <f t="shared" si="58"/>
        <v>43988</v>
      </c>
      <c r="G3776" s="11">
        <v>43988.25</v>
      </c>
      <c r="H3776" s="9">
        <f>VLOOKUP(F3776, 'Report Output'!$A$5:$Y$370, 'Hourly Table'!D3776+2, 0)</f>
        <v>15.16</v>
      </c>
      <c r="I3776" s="10">
        <f>VLOOKUP(G3776,'PJM South (2018-2020)'!B$17528:C$26311,2,0)</f>
        <v>12.2</v>
      </c>
    </row>
    <row r="3777" spans="1:9" x14ac:dyDescent="0.25">
      <c r="A3777">
        <v>2020</v>
      </c>
      <c r="B3777">
        <v>6</v>
      </c>
      <c r="C3777">
        <v>6</v>
      </c>
      <c r="D3777">
        <v>7</v>
      </c>
      <c r="E3777">
        <v>7</v>
      </c>
      <c r="F3777" s="2">
        <f t="shared" si="58"/>
        <v>43988</v>
      </c>
      <c r="G3777" s="11">
        <v>43988.291666666664</v>
      </c>
      <c r="H3777" s="9">
        <f>VLOOKUP(F3777, 'Report Output'!$A$5:$Y$370, 'Hourly Table'!D3777+2, 0)</f>
        <v>17.829999999999998</v>
      </c>
      <c r="I3777" s="10">
        <f>VLOOKUP(G3777,'PJM South (2018-2020)'!B$17528:C$26311,2,0)</f>
        <v>14.22</v>
      </c>
    </row>
    <row r="3778" spans="1:9" x14ac:dyDescent="0.25">
      <c r="A3778">
        <v>2020</v>
      </c>
      <c r="B3778">
        <v>6</v>
      </c>
      <c r="C3778">
        <v>6</v>
      </c>
      <c r="D3778">
        <v>8</v>
      </c>
      <c r="E3778">
        <v>7</v>
      </c>
      <c r="F3778" s="2">
        <f t="shared" si="58"/>
        <v>43988</v>
      </c>
      <c r="G3778" s="11">
        <v>43988.333333333336</v>
      </c>
      <c r="H3778" s="9">
        <f>VLOOKUP(F3778, 'Report Output'!$A$5:$Y$370, 'Hourly Table'!D3778+2, 0)</f>
        <v>18.489999999999998</v>
      </c>
      <c r="I3778" s="10">
        <f>VLOOKUP(G3778,'PJM South (2018-2020)'!B$17528:C$26311,2,0)</f>
        <v>16.059999999999999</v>
      </c>
    </row>
    <row r="3779" spans="1:9" x14ac:dyDescent="0.25">
      <c r="A3779">
        <v>2020</v>
      </c>
      <c r="B3779">
        <v>6</v>
      </c>
      <c r="C3779">
        <v>6</v>
      </c>
      <c r="D3779">
        <v>9</v>
      </c>
      <c r="E3779">
        <v>7</v>
      </c>
      <c r="F3779" s="2">
        <f t="shared" ref="F3779:F3842" si="59">DATE(A3779, B3779, C3779)</f>
        <v>43988</v>
      </c>
      <c r="G3779" s="11">
        <v>43988.375</v>
      </c>
      <c r="H3779" s="9">
        <f>VLOOKUP(F3779, 'Report Output'!$A$5:$Y$370, 'Hourly Table'!D3779+2, 0)</f>
        <v>19</v>
      </c>
      <c r="I3779" s="10">
        <f>VLOOKUP(G3779,'PJM South (2018-2020)'!B$17528:C$26311,2,0)</f>
        <v>17.8</v>
      </c>
    </row>
    <row r="3780" spans="1:9" x14ac:dyDescent="0.25">
      <c r="A3780">
        <v>2020</v>
      </c>
      <c r="B3780">
        <v>6</v>
      </c>
      <c r="C3780">
        <v>6</v>
      </c>
      <c r="D3780">
        <v>10</v>
      </c>
      <c r="E3780">
        <v>7</v>
      </c>
      <c r="F3780" s="2">
        <f t="shared" si="59"/>
        <v>43988</v>
      </c>
      <c r="G3780" s="11">
        <v>43988.416666666664</v>
      </c>
      <c r="H3780" s="9">
        <f>VLOOKUP(F3780, 'Report Output'!$A$5:$Y$370, 'Hourly Table'!D3780+2, 0)</f>
        <v>19.73</v>
      </c>
      <c r="I3780" s="10">
        <f>VLOOKUP(G3780,'PJM South (2018-2020)'!B$17528:C$26311,2,0)</f>
        <v>21.85</v>
      </c>
    </row>
    <row r="3781" spans="1:9" x14ac:dyDescent="0.25">
      <c r="A3781">
        <v>2020</v>
      </c>
      <c r="B3781">
        <v>6</v>
      </c>
      <c r="C3781">
        <v>6</v>
      </c>
      <c r="D3781">
        <v>11</v>
      </c>
      <c r="E3781">
        <v>7</v>
      </c>
      <c r="F3781" s="2">
        <f t="shared" si="59"/>
        <v>43988</v>
      </c>
      <c r="G3781" s="11">
        <v>43988.458333333336</v>
      </c>
      <c r="H3781" s="9">
        <f>VLOOKUP(F3781, 'Report Output'!$A$5:$Y$370, 'Hourly Table'!D3781+2, 0)</f>
        <v>20.12</v>
      </c>
      <c r="I3781" s="10">
        <f>VLOOKUP(G3781,'PJM South (2018-2020)'!B$17528:C$26311,2,0)</f>
        <v>22.55</v>
      </c>
    </row>
    <row r="3782" spans="1:9" x14ac:dyDescent="0.25">
      <c r="A3782">
        <v>2020</v>
      </c>
      <c r="B3782">
        <v>6</v>
      </c>
      <c r="C3782">
        <v>6</v>
      </c>
      <c r="D3782">
        <v>12</v>
      </c>
      <c r="E3782">
        <v>7</v>
      </c>
      <c r="F3782" s="2">
        <f t="shared" si="59"/>
        <v>43988</v>
      </c>
      <c r="G3782" s="11">
        <v>43988.5</v>
      </c>
      <c r="H3782" s="9">
        <f>VLOOKUP(F3782, 'Report Output'!$A$5:$Y$370, 'Hourly Table'!D3782+2, 0)</f>
        <v>19.91</v>
      </c>
      <c r="I3782" s="10">
        <f>VLOOKUP(G3782,'PJM South (2018-2020)'!B$17528:C$26311,2,0)</f>
        <v>21.28</v>
      </c>
    </row>
    <row r="3783" spans="1:9" x14ac:dyDescent="0.25">
      <c r="A3783">
        <v>2020</v>
      </c>
      <c r="B3783">
        <v>6</v>
      </c>
      <c r="C3783">
        <v>6</v>
      </c>
      <c r="D3783">
        <v>13</v>
      </c>
      <c r="E3783">
        <v>7</v>
      </c>
      <c r="F3783" s="2">
        <f t="shared" si="59"/>
        <v>43988</v>
      </c>
      <c r="G3783" s="11">
        <v>43988.541666666664</v>
      </c>
      <c r="H3783" s="9">
        <f>VLOOKUP(F3783, 'Report Output'!$A$5:$Y$370, 'Hourly Table'!D3783+2, 0)</f>
        <v>20.25</v>
      </c>
      <c r="I3783" s="10">
        <f>VLOOKUP(G3783,'PJM South (2018-2020)'!B$17528:C$26311,2,0)</f>
        <v>30.47</v>
      </c>
    </row>
    <row r="3784" spans="1:9" x14ac:dyDescent="0.25">
      <c r="A3784">
        <v>2020</v>
      </c>
      <c r="B3784">
        <v>6</v>
      </c>
      <c r="C3784">
        <v>6</v>
      </c>
      <c r="D3784">
        <v>14</v>
      </c>
      <c r="E3784">
        <v>7</v>
      </c>
      <c r="F3784" s="2">
        <f t="shared" si="59"/>
        <v>43988</v>
      </c>
      <c r="G3784" s="11">
        <v>43988.583333333336</v>
      </c>
      <c r="H3784" s="9">
        <f>VLOOKUP(F3784, 'Report Output'!$A$5:$Y$370, 'Hourly Table'!D3784+2, 0)</f>
        <v>20.03</v>
      </c>
      <c r="I3784" s="10">
        <f>VLOOKUP(G3784,'PJM South (2018-2020)'!B$17528:C$26311,2,0)</f>
        <v>24.61</v>
      </c>
    </row>
    <row r="3785" spans="1:9" x14ac:dyDescent="0.25">
      <c r="A3785">
        <v>2020</v>
      </c>
      <c r="B3785">
        <v>6</v>
      </c>
      <c r="C3785">
        <v>6</v>
      </c>
      <c r="D3785">
        <v>15</v>
      </c>
      <c r="E3785">
        <v>7</v>
      </c>
      <c r="F3785" s="2">
        <f t="shared" si="59"/>
        <v>43988</v>
      </c>
      <c r="G3785" s="11">
        <v>43988.625</v>
      </c>
      <c r="H3785" s="9">
        <f>VLOOKUP(F3785, 'Report Output'!$A$5:$Y$370, 'Hourly Table'!D3785+2, 0)</f>
        <v>20.28</v>
      </c>
      <c r="I3785" s="10">
        <f>VLOOKUP(G3785,'PJM South (2018-2020)'!B$17528:C$26311,2,0)</f>
        <v>33.36</v>
      </c>
    </row>
    <row r="3786" spans="1:9" x14ac:dyDescent="0.25">
      <c r="A3786">
        <v>2020</v>
      </c>
      <c r="B3786">
        <v>6</v>
      </c>
      <c r="C3786">
        <v>6</v>
      </c>
      <c r="D3786">
        <v>16</v>
      </c>
      <c r="E3786">
        <v>7</v>
      </c>
      <c r="F3786" s="2">
        <f t="shared" si="59"/>
        <v>43988</v>
      </c>
      <c r="G3786" s="11">
        <v>43988.666666666664</v>
      </c>
      <c r="H3786" s="9">
        <f>VLOOKUP(F3786, 'Report Output'!$A$5:$Y$370, 'Hourly Table'!D3786+2, 0)</f>
        <v>19.89</v>
      </c>
      <c r="I3786" s="10">
        <f>VLOOKUP(G3786,'PJM South (2018-2020)'!B$17528:C$26311,2,0)</f>
        <v>21.96</v>
      </c>
    </row>
    <row r="3787" spans="1:9" x14ac:dyDescent="0.25">
      <c r="A3787">
        <v>2020</v>
      </c>
      <c r="B3787">
        <v>6</v>
      </c>
      <c r="C3787">
        <v>6</v>
      </c>
      <c r="D3787">
        <v>17</v>
      </c>
      <c r="E3787">
        <v>7</v>
      </c>
      <c r="F3787" s="2">
        <f t="shared" si="59"/>
        <v>43988</v>
      </c>
      <c r="G3787" s="11">
        <v>43988.708333333336</v>
      </c>
      <c r="H3787" s="9">
        <f>VLOOKUP(F3787, 'Report Output'!$A$5:$Y$370, 'Hourly Table'!D3787+2, 0)</f>
        <v>19.940000000000001</v>
      </c>
      <c r="I3787" s="10">
        <f>VLOOKUP(G3787,'PJM South (2018-2020)'!B$17528:C$26311,2,0)</f>
        <v>23.78</v>
      </c>
    </row>
    <row r="3788" spans="1:9" x14ac:dyDescent="0.25">
      <c r="A3788">
        <v>2020</v>
      </c>
      <c r="B3788">
        <v>6</v>
      </c>
      <c r="C3788">
        <v>6</v>
      </c>
      <c r="D3788">
        <v>18</v>
      </c>
      <c r="E3788">
        <v>7</v>
      </c>
      <c r="F3788" s="2">
        <f t="shared" si="59"/>
        <v>43988</v>
      </c>
      <c r="G3788" s="11">
        <v>43988.75</v>
      </c>
      <c r="H3788" s="9">
        <f>VLOOKUP(F3788, 'Report Output'!$A$5:$Y$370, 'Hourly Table'!D3788+2, 0)</f>
        <v>19.47</v>
      </c>
      <c r="I3788" s="10">
        <f>VLOOKUP(G3788,'PJM South (2018-2020)'!B$17528:C$26311,2,0)</f>
        <v>23.49</v>
      </c>
    </row>
    <row r="3789" spans="1:9" x14ac:dyDescent="0.25">
      <c r="A3789">
        <v>2020</v>
      </c>
      <c r="B3789">
        <v>6</v>
      </c>
      <c r="C3789">
        <v>6</v>
      </c>
      <c r="D3789">
        <v>19</v>
      </c>
      <c r="E3789">
        <v>7</v>
      </c>
      <c r="F3789" s="2">
        <f t="shared" si="59"/>
        <v>43988</v>
      </c>
      <c r="G3789" s="11">
        <v>43988.791666666664</v>
      </c>
      <c r="H3789" s="9">
        <f>VLOOKUP(F3789, 'Report Output'!$A$5:$Y$370, 'Hourly Table'!D3789+2, 0)</f>
        <v>19.88</v>
      </c>
      <c r="I3789" s="10">
        <f>VLOOKUP(G3789,'PJM South (2018-2020)'!B$17528:C$26311,2,0)</f>
        <v>13.63</v>
      </c>
    </row>
    <row r="3790" spans="1:9" x14ac:dyDescent="0.25">
      <c r="A3790">
        <v>2020</v>
      </c>
      <c r="B3790">
        <v>6</v>
      </c>
      <c r="C3790">
        <v>6</v>
      </c>
      <c r="D3790">
        <v>20</v>
      </c>
      <c r="E3790">
        <v>7</v>
      </c>
      <c r="F3790" s="2">
        <f t="shared" si="59"/>
        <v>43988</v>
      </c>
      <c r="G3790" s="11">
        <v>43988.833333333336</v>
      </c>
      <c r="H3790" s="9">
        <f>VLOOKUP(F3790, 'Report Output'!$A$5:$Y$370, 'Hourly Table'!D3790+2, 0)</f>
        <v>19.91</v>
      </c>
      <c r="I3790" s="10">
        <f>VLOOKUP(G3790,'PJM South (2018-2020)'!B$17528:C$26311,2,0)</f>
        <v>18.149999999999999</v>
      </c>
    </row>
    <row r="3791" spans="1:9" x14ac:dyDescent="0.25">
      <c r="A3791">
        <v>2020</v>
      </c>
      <c r="B3791">
        <v>6</v>
      </c>
      <c r="C3791">
        <v>6</v>
      </c>
      <c r="D3791">
        <v>21</v>
      </c>
      <c r="E3791">
        <v>7</v>
      </c>
      <c r="F3791" s="2">
        <f t="shared" si="59"/>
        <v>43988</v>
      </c>
      <c r="G3791" s="11">
        <v>43988.875</v>
      </c>
      <c r="H3791" s="9">
        <f>VLOOKUP(F3791, 'Report Output'!$A$5:$Y$370, 'Hourly Table'!D3791+2, 0)</f>
        <v>19.920000000000002</v>
      </c>
      <c r="I3791" s="10">
        <f>VLOOKUP(G3791,'PJM South (2018-2020)'!B$17528:C$26311,2,0)</f>
        <v>18.77</v>
      </c>
    </row>
    <row r="3792" spans="1:9" x14ac:dyDescent="0.25">
      <c r="A3792">
        <v>2020</v>
      </c>
      <c r="B3792">
        <v>6</v>
      </c>
      <c r="C3792">
        <v>6</v>
      </c>
      <c r="D3792">
        <v>22</v>
      </c>
      <c r="E3792">
        <v>7</v>
      </c>
      <c r="F3792" s="2">
        <f t="shared" si="59"/>
        <v>43988</v>
      </c>
      <c r="G3792" s="11">
        <v>43988.916666666664</v>
      </c>
      <c r="H3792" s="9">
        <f>VLOOKUP(F3792, 'Report Output'!$A$5:$Y$370, 'Hourly Table'!D3792+2, 0)</f>
        <v>19.989999999999998</v>
      </c>
      <c r="I3792" s="10">
        <f>VLOOKUP(G3792,'PJM South (2018-2020)'!B$17528:C$26311,2,0)</f>
        <v>14.6</v>
      </c>
    </row>
    <row r="3793" spans="1:9" x14ac:dyDescent="0.25">
      <c r="A3793">
        <v>2020</v>
      </c>
      <c r="B3793">
        <v>6</v>
      </c>
      <c r="C3793">
        <v>6</v>
      </c>
      <c r="D3793">
        <v>23</v>
      </c>
      <c r="E3793">
        <v>7</v>
      </c>
      <c r="F3793" s="2">
        <f t="shared" si="59"/>
        <v>43988</v>
      </c>
      <c r="G3793" s="11">
        <v>43988.958333333336</v>
      </c>
      <c r="H3793" s="9">
        <f>VLOOKUP(F3793, 'Report Output'!$A$5:$Y$370, 'Hourly Table'!D3793+2, 0)</f>
        <v>19.88</v>
      </c>
      <c r="I3793" s="10">
        <f>VLOOKUP(G3793,'PJM South (2018-2020)'!B$17528:C$26311,2,0)</f>
        <v>14.55</v>
      </c>
    </row>
    <row r="3794" spans="1:9" x14ac:dyDescent="0.25">
      <c r="A3794">
        <v>2020</v>
      </c>
      <c r="B3794">
        <v>6</v>
      </c>
      <c r="C3794">
        <v>7</v>
      </c>
      <c r="D3794">
        <v>0</v>
      </c>
      <c r="E3794">
        <v>1</v>
      </c>
      <c r="F3794" s="2">
        <f t="shared" si="59"/>
        <v>43989</v>
      </c>
      <c r="G3794" s="11">
        <v>43989</v>
      </c>
      <c r="H3794" s="9">
        <f>VLOOKUP(F3794, 'Report Output'!$A$5:$Y$370, 'Hourly Table'!D3794+2, 0)</f>
        <v>19.62</v>
      </c>
      <c r="I3794" s="10">
        <f>VLOOKUP(G3794,'PJM South (2018-2020)'!B$17528:C$26311,2,0)</f>
        <v>14.1</v>
      </c>
    </row>
    <row r="3795" spans="1:9" x14ac:dyDescent="0.25">
      <c r="A3795">
        <v>2020</v>
      </c>
      <c r="B3795">
        <v>6</v>
      </c>
      <c r="C3795">
        <v>7</v>
      </c>
      <c r="D3795">
        <v>1</v>
      </c>
      <c r="E3795">
        <v>1</v>
      </c>
      <c r="F3795" s="2">
        <f t="shared" si="59"/>
        <v>43989</v>
      </c>
      <c r="G3795" s="11">
        <v>43989.041666666664</v>
      </c>
      <c r="H3795" s="9">
        <f>VLOOKUP(F3795, 'Report Output'!$A$5:$Y$370, 'Hourly Table'!D3795+2, 0)</f>
        <v>18.73</v>
      </c>
      <c r="I3795" s="10">
        <f>VLOOKUP(G3795,'PJM South (2018-2020)'!B$17528:C$26311,2,0)</f>
        <v>11.36</v>
      </c>
    </row>
    <row r="3796" spans="1:9" x14ac:dyDescent="0.25">
      <c r="A3796">
        <v>2020</v>
      </c>
      <c r="B3796">
        <v>6</v>
      </c>
      <c r="C3796">
        <v>7</v>
      </c>
      <c r="D3796">
        <v>2</v>
      </c>
      <c r="E3796">
        <v>1</v>
      </c>
      <c r="F3796" s="2">
        <f t="shared" si="59"/>
        <v>43989</v>
      </c>
      <c r="G3796" s="11">
        <v>43989.083333333336</v>
      </c>
      <c r="H3796" s="9">
        <f>VLOOKUP(F3796, 'Report Output'!$A$5:$Y$370, 'Hourly Table'!D3796+2, 0)</f>
        <v>15.74</v>
      </c>
      <c r="I3796" s="10">
        <f>VLOOKUP(G3796,'PJM South (2018-2020)'!B$17528:C$26311,2,0)</f>
        <v>11.44</v>
      </c>
    </row>
    <row r="3797" spans="1:9" x14ac:dyDescent="0.25">
      <c r="A3797">
        <v>2020</v>
      </c>
      <c r="B3797">
        <v>6</v>
      </c>
      <c r="C3797">
        <v>7</v>
      </c>
      <c r="D3797">
        <v>3</v>
      </c>
      <c r="E3797">
        <v>1</v>
      </c>
      <c r="F3797" s="2">
        <f t="shared" si="59"/>
        <v>43989</v>
      </c>
      <c r="G3797" s="11">
        <v>43989.125</v>
      </c>
      <c r="H3797" s="9">
        <f>VLOOKUP(F3797, 'Report Output'!$A$5:$Y$370, 'Hourly Table'!D3797+2, 0)</f>
        <v>12.38</v>
      </c>
      <c r="I3797" s="10">
        <f>VLOOKUP(G3797,'PJM South (2018-2020)'!B$17528:C$26311,2,0)</f>
        <v>10.93</v>
      </c>
    </row>
    <row r="3798" spans="1:9" x14ac:dyDescent="0.25">
      <c r="A3798">
        <v>2020</v>
      </c>
      <c r="B3798">
        <v>6</v>
      </c>
      <c r="C3798">
        <v>7</v>
      </c>
      <c r="D3798">
        <v>4</v>
      </c>
      <c r="E3798">
        <v>1</v>
      </c>
      <c r="F3798" s="2">
        <f t="shared" si="59"/>
        <v>43989</v>
      </c>
      <c r="G3798" s="11">
        <v>43989.166666666664</v>
      </c>
      <c r="H3798" s="9">
        <f>VLOOKUP(F3798, 'Report Output'!$A$5:$Y$370, 'Hourly Table'!D3798+2, 0)</f>
        <v>11.39</v>
      </c>
      <c r="I3798" s="10">
        <f>VLOOKUP(G3798,'PJM South (2018-2020)'!B$17528:C$26311,2,0)</f>
        <v>10.44</v>
      </c>
    </row>
    <row r="3799" spans="1:9" x14ac:dyDescent="0.25">
      <c r="A3799">
        <v>2020</v>
      </c>
      <c r="B3799">
        <v>6</v>
      </c>
      <c r="C3799">
        <v>7</v>
      </c>
      <c r="D3799">
        <v>5</v>
      </c>
      <c r="E3799">
        <v>1</v>
      </c>
      <c r="F3799" s="2">
        <f t="shared" si="59"/>
        <v>43989</v>
      </c>
      <c r="G3799" s="11">
        <v>43989.208333333336</v>
      </c>
      <c r="H3799" s="9">
        <f>VLOOKUP(F3799, 'Report Output'!$A$5:$Y$370, 'Hourly Table'!D3799+2, 0)</f>
        <v>8.94</v>
      </c>
      <c r="I3799" s="10">
        <f>VLOOKUP(G3799,'PJM South (2018-2020)'!B$17528:C$26311,2,0)</f>
        <v>8.51</v>
      </c>
    </row>
    <row r="3800" spans="1:9" x14ac:dyDescent="0.25">
      <c r="A3800">
        <v>2020</v>
      </c>
      <c r="B3800">
        <v>6</v>
      </c>
      <c r="C3800">
        <v>7</v>
      </c>
      <c r="D3800">
        <v>6</v>
      </c>
      <c r="E3800">
        <v>1</v>
      </c>
      <c r="F3800" s="2">
        <f t="shared" si="59"/>
        <v>43989</v>
      </c>
      <c r="G3800" s="11">
        <v>43989.25</v>
      </c>
      <c r="H3800" s="9">
        <f>VLOOKUP(F3800, 'Report Output'!$A$5:$Y$370, 'Hourly Table'!D3800+2, 0)</f>
        <v>9.3800000000000008</v>
      </c>
      <c r="I3800" s="10">
        <f>VLOOKUP(G3800,'PJM South (2018-2020)'!B$17528:C$26311,2,0)</f>
        <v>3.78</v>
      </c>
    </row>
    <row r="3801" spans="1:9" x14ac:dyDescent="0.25">
      <c r="A3801">
        <v>2020</v>
      </c>
      <c r="B3801">
        <v>6</v>
      </c>
      <c r="C3801">
        <v>7</v>
      </c>
      <c r="D3801">
        <v>7</v>
      </c>
      <c r="E3801">
        <v>1</v>
      </c>
      <c r="F3801" s="2">
        <f t="shared" si="59"/>
        <v>43989</v>
      </c>
      <c r="G3801" s="11">
        <v>43989.291666666664</v>
      </c>
      <c r="H3801" s="9">
        <f>VLOOKUP(F3801, 'Report Output'!$A$5:$Y$370, 'Hourly Table'!D3801+2, 0)</f>
        <v>15.84</v>
      </c>
      <c r="I3801" s="10">
        <f>VLOOKUP(G3801,'PJM South (2018-2020)'!B$17528:C$26311,2,0)</f>
        <v>9.24</v>
      </c>
    </row>
    <row r="3802" spans="1:9" x14ac:dyDescent="0.25">
      <c r="A3802">
        <v>2020</v>
      </c>
      <c r="B3802">
        <v>6</v>
      </c>
      <c r="C3802">
        <v>7</v>
      </c>
      <c r="D3802">
        <v>8</v>
      </c>
      <c r="E3802">
        <v>1</v>
      </c>
      <c r="F3802" s="2">
        <f t="shared" si="59"/>
        <v>43989</v>
      </c>
      <c r="G3802" s="11">
        <v>43989.333333333336</v>
      </c>
      <c r="H3802" s="9">
        <f>VLOOKUP(F3802, 'Report Output'!$A$5:$Y$370, 'Hourly Table'!D3802+2, 0)</f>
        <v>17.850000000000001</v>
      </c>
      <c r="I3802" s="10">
        <f>VLOOKUP(G3802,'PJM South (2018-2020)'!B$17528:C$26311,2,0)</f>
        <v>11.66</v>
      </c>
    </row>
    <row r="3803" spans="1:9" x14ac:dyDescent="0.25">
      <c r="A3803">
        <v>2020</v>
      </c>
      <c r="B3803">
        <v>6</v>
      </c>
      <c r="C3803">
        <v>7</v>
      </c>
      <c r="D3803">
        <v>9</v>
      </c>
      <c r="E3803">
        <v>1</v>
      </c>
      <c r="F3803" s="2">
        <f t="shared" si="59"/>
        <v>43989</v>
      </c>
      <c r="G3803" s="11">
        <v>43989.375</v>
      </c>
      <c r="H3803" s="9">
        <f>VLOOKUP(F3803, 'Report Output'!$A$5:$Y$370, 'Hourly Table'!D3803+2, 0)</f>
        <v>18.260000000000002</v>
      </c>
      <c r="I3803" s="10">
        <f>VLOOKUP(G3803,'PJM South (2018-2020)'!B$17528:C$26311,2,0)</f>
        <v>12.65</v>
      </c>
    </row>
    <row r="3804" spans="1:9" x14ac:dyDescent="0.25">
      <c r="A3804">
        <v>2020</v>
      </c>
      <c r="B3804">
        <v>6</v>
      </c>
      <c r="C3804">
        <v>7</v>
      </c>
      <c r="D3804">
        <v>10</v>
      </c>
      <c r="E3804">
        <v>1</v>
      </c>
      <c r="F3804" s="2">
        <f t="shared" si="59"/>
        <v>43989</v>
      </c>
      <c r="G3804" s="11">
        <v>43989.416666666664</v>
      </c>
      <c r="H3804" s="9">
        <f>VLOOKUP(F3804, 'Report Output'!$A$5:$Y$370, 'Hourly Table'!D3804+2, 0)</f>
        <v>18.670000000000002</v>
      </c>
      <c r="I3804" s="10">
        <f>VLOOKUP(G3804,'PJM South (2018-2020)'!B$17528:C$26311,2,0)</f>
        <v>12.51</v>
      </c>
    </row>
    <row r="3805" spans="1:9" x14ac:dyDescent="0.25">
      <c r="A3805">
        <v>2020</v>
      </c>
      <c r="B3805">
        <v>6</v>
      </c>
      <c r="C3805">
        <v>7</v>
      </c>
      <c r="D3805">
        <v>11</v>
      </c>
      <c r="E3805">
        <v>1</v>
      </c>
      <c r="F3805" s="2">
        <f t="shared" si="59"/>
        <v>43989</v>
      </c>
      <c r="G3805" s="11">
        <v>43989.458333333336</v>
      </c>
      <c r="H3805" s="9">
        <f>VLOOKUP(F3805, 'Report Output'!$A$5:$Y$370, 'Hourly Table'!D3805+2, 0)</f>
        <v>19.16</v>
      </c>
      <c r="I3805" s="10">
        <f>VLOOKUP(G3805,'PJM South (2018-2020)'!B$17528:C$26311,2,0)</f>
        <v>16.04</v>
      </c>
    </row>
    <row r="3806" spans="1:9" x14ac:dyDescent="0.25">
      <c r="A3806">
        <v>2020</v>
      </c>
      <c r="B3806">
        <v>6</v>
      </c>
      <c r="C3806">
        <v>7</v>
      </c>
      <c r="D3806">
        <v>12</v>
      </c>
      <c r="E3806">
        <v>1</v>
      </c>
      <c r="F3806" s="2">
        <f t="shared" si="59"/>
        <v>43989</v>
      </c>
      <c r="G3806" s="11">
        <v>43989.5</v>
      </c>
      <c r="H3806" s="9">
        <f>VLOOKUP(F3806, 'Report Output'!$A$5:$Y$370, 'Hourly Table'!D3806+2, 0)</f>
        <v>19.47</v>
      </c>
      <c r="I3806" s="10">
        <f>VLOOKUP(G3806,'PJM South (2018-2020)'!B$17528:C$26311,2,0)</f>
        <v>18</v>
      </c>
    </row>
    <row r="3807" spans="1:9" x14ac:dyDescent="0.25">
      <c r="A3807">
        <v>2020</v>
      </c>
      <c r="B3807">
        <v>6</v>
      </c>
      <c r="C3807">
        <v>7</v>
      </c>
      <c r="D3807">
        <v>13</v>
      </c>
      <c r="E3807">
        <v>1</v>
      </c>
      <c r="F3807" s="2">
        <f t="shared" si="59"/>
        <v>43989</v>
      </c>
      <c r="G3807" s="11">
        <v>43989.541666666664</v>
      </c>
      <c r="H3807" s="9">
        <f>VLOOKUP(F3807, 'Report Output'!$A$5:$Y$370, 'Hourly Table'!D3807+2, 0)</f>
        <v>19.649999999999999</v>
      </c>
      <c r="I3807" s="10">
        <f>VLOOKUP(G3807,'PJM South (2018-2020)'!B$17528:C$26311,2,0)</f>
        <v>18.809999999999999</v>
      </c>
    </row>
    <row r="3808" spans="1:9" x14ac:dyDescent="0.25">
      <c r="A3808">
        <v>2020</v>
      </c>
      <c r="B3808">
        <v>6</v>
      </c>
      <c r="C3808">
        <v>7</v>
      </c>
      <c r="D3808">
        <v>14</v>
      </c>
      <c r="E3808">
        <v>1</v>
      </c>
      <c r="F3808" s="2">
        <f t="shared" si="59"/>
        <v>43989</v>
      </c>
      <c r="G3808" s="11">
        <v>43989.583333333336</v>
      </c>
      <c r="H3808" s="9">
        <f>VLOOKUP(F3808, 'Report Output'!$A$5:$Y$370, 'Hourly Table'!D3808+2, 0)</f>
        <v>19.79</v>
      </c>
      <c r="I3808" s="10">
        <f>VLOOKUP(G3808,'PJM South (2018-2020)'!B$17528:C$26311,2,0)</f>
        <v>35.99</v>
      </c>
    </row>
    <row r="3809" spans="1:9" x14ac:dyDescent="0.25">
      <c r="A3809">
        <v>2020</v>
      </c>
      <c r="B3809">
        <v>6</v>
      </c>
      <c r="C3809">
        <v>7</v>
      </c>
      <c r="D3809">
        <v>15</v>
      </c>
      <c r="E3809">
        <v>1</v>
      </c>
      <c r="F3809" s="2">
        <f t="shared" si="59"/>
        <v>43989</v>
      </c>
      <c r="G3809" s="11">
        <v>43989.625</v>
      </c>
      <c r="H3809" s="9">
        <f>VLOOKUP(F3809, 'Report Output'!$A$5:$Y$370, 'Hourly Table'!D3809+2, 0)</f>
        <v>20.04</v>
      </c>
      <c r="I3809" s="10">
        <f>VLOOKUP(G3809,'PJM South (2018-2020)'!B$17528:C$26311,2,0)</f>
        <v>38.1</v>
      </c>
    </row>
    <row r="3810" spans="1:9" x14ac:dyDescent="0.25">
      <c r="A3810">
        <v>2020</v>
      </c>
      <c r="B3810">
        <v>6</v>
      </c>
      <c r="C3810">
        <v>7</v>
      </c>
      <c r="D3810">
        <v>16</v>
      </c>
      <c r="E3810">
        <v>1</v>
      </c>
      <c r="F3810" s="2">
        <f t="shared" si="59"/>
        <v>43989</v>
      </c>
      <c r="G3810" s="11">
        <v>43989.666666666664</v>
      </c>
      <c r="H3810" s="9">
        <f>VLOOKUP(F3810, 'Report Output'!$A$5:$Y$370, 'Hourly Table'!D3810+2, 0)</f>
        <v>20.28</v>
      </c>
      <c r="I3810" s="10">
        <f>VLOOKUP(G3810,'PJM South (2018-2020)'!B$17528:C$26311,2,0)</f>
        <v>22.21</v>
      </c>
    </row>
    <row r="3811" spans="1:9" x14ac:dyDescent="0.25">
      <c r="A3811">
        <v>2020</v>
      </c>
      <c r="B3811">
        <v>6</v>
      </c>
      <c r="C3811">
        <v>7</v>
      </c>
      <c r="D3811">
        <v>17</v>
      </c>
      <c r="E3811">
        <v>1</v>
      </c>
      <c r="F3811" s="2">
        <f t="shared" si="59"/>
        <v>43989</v>
      </c>
      <c r="G3811" s="11">
        <v>43989.708333333336</v>
      </c>
      <c r="H3811" s="9">
        <f>VLOOKUP(F3811, 'Report Output'!$A$5:$Y$370, 'Hourly Table'!D3811+2, 0)</f>
        <v>20.27</v>
      </c>
      <c r="I3811" s="10">
        <f>VLOOKUP(G3811,'PJM South (2018-2020)'!B$17528:C$26311,2,0)</f>
        <v>28.7</v>
      </c>
    </row>
    <row r="3812" spans="1:9" x14ac:dyDescent="0.25">
      <c r="A3812">
        <v>2020</v>
      </c>
      <c r="B3812">
        <v>6</v>
      </c>
      <c r="C3812">
        <v>7</v>
      </c>
      <c r="D3812">
        <v>18</v>
      </c>
      <c r="E3812">
        <v>1</v>
      </c>
      <c r="F3812" s="2">
        <f t="shared" si="59"/>
        <v>43989</v>
      </c>
      <c r="G3812" s="11">
        <v>43989.75</v>
      </c>
      <c r="H3812" s="9">
        <f>VLOOKUP(F3812, 'Report Output'!$A$5:$Y$370, 'Hourly Table'!D3812+2, 0)</f>
        <v>20.079999999999998</v>
      </c>
      <c r="I3812" s="10">
        <f>VLOOKUP(G3812,'PJM South (2018-2020)'!B$17528:C$26311,2,0)</f>
        <v>20.5</v>
      </c>
    </row>
    <row r="3813" spans="1:9" x14ac:dyDescent="0.25">
      <c r="A3813">
        <v>2020</v>
      </c>
      <c r="B3813">
        <v>6</v>
      </c>
      <c r="C3813">
        <v>7</v>
      </c>
      <c r="D3813">
        <v>19</v>
      </c>
      <c r="E3813">
        <v>1</v>
      </c>
      <c r="F3813" s="2">
        <f t="shared" si="59"/>
        <v>43989</v>
      </c>
      <c r="G3813" s="11">
        <v>43989.791666666664</v>
      </c>
      <c r="H3813" s="9">
        <f>VLOOKUP(F3813, 'Report Output'!$A$5:$Y$370, 'Hourly Table'!D3813+2, 0)</f>
        <v>19.63</v>
      </c>
      <c r="I3813" s="10">
        <f>VLOOKUP(G3813,'PJM South (2018-2020)'!B$17528:C$26311,2,0)</f>
        <v>19.02</v>
      </c>
    </row>
    <row r="3814" spans="1:9" x14ac:dyDescent="0.25">
      <c r="A3814">
        <v>2020</v>
      </c>
      <c r="B3814">
        <v>6</v>
      </c>
      <c r="C3814">
        <v>7</v>
      </c>
      <c r="D3814">
        <v>20</v>
      </c>
      <c r="E3814">
        <v>1</v>
      </c>
      <c r="F3814" s="2">
        <f t="shared" si="59"/>
        <v>43989</v>
      </c>
      <c r="G3814" s="11">
        <v>43989.833333333336</v>
      </c>
      <c r="H3814" s="9">
        <f>VLOOKUP(F3814, 'Report Output'!$A$5:$Y$370, 'Hourly Table'!D3814+2, 0)</f>
        <v>19.45</v>
      </c>
      <c r="I3814" s="10">
        <f>VLOOKUP(G3814,'PJM South (2018-2020)'!B$17528:C$26311,2,0)</f>
        <v>16.87</v>
      </c>
    </row>
    <row r="3815" spans="1:9" x14ac:dyDescent="0.25">
      <c r="A3815">
        <v>2020</v>
      </c>
      <c r="B3815">
        <v>6</v>
      </c>
      <c r="C3815">
        <v>7</v>
      </c>
      <c r="D3815">
        <v>21</v>
      </c>
      <c r="E3815">
        <v>1</v>
      </c>
      <c r="F3815" s="2">
        <f t="shared" si="59"/>
        <v>43989</v>
      </c>
      <c r="G3815" s="11">
        <v>43989.875</v>
      </c>
      <c r="H3815" s="9">
        <f>VLOOKUP(F3815, 'Report Output'!$A$5:$Y$370, 'Hourly Table'!D3815+2, 0)</f>
        <v>19.02</v>
      </c>
      <c r="I3815" s="10">
        <f>VLOOKUP(G3815,'PJM South (2018-2020)'!B$17528:C$26311,2,0)</f>
        <v>16.27</v>
      </c>
    </row>
    <row r="3816" spans="1:9" x14ac:dyDescent="0.25">
      <c r="A3816">
        <v>2020</v>
      </c>
      <c r="B3816">
        <v>6</v>
      </c>
      <c r="C3816">
        <v>7</v>
      </c>
      <c r="D3816">
        <v>22</v>
      </c>
      <c r="E3816">
        <v>1</v>
      </c>
      <c r="F3816" s="2">
        <f t="shared" si="59"/>
        <v>43989</v>
      </c>
      <c r="G3816" s="11">
        <v>43989.916666666664</v>
      </c>
      <c r="H3816" s="9">
        <f>VLOOKUP(F3816, 'Report Output'!$A$5:$Y$370, 'Hourly Table'!D3816+2, 0)</f>
        <v>18.14</v>
      </c>
      <c r="I3816" s="10">
        <f>VLOOKUP(G3816,'PJM South (2018-2020)'!B$17528:C$26311,2,0)</f>
        <v>13.39</v>
      </c>
    </row>
    <row r="3817" spans="1:9" x14ac:dyDescent="0.25">
      <c r="A3817">
        <v>2020</v>
      </c>
      <c r="B3817">
        <v>6</v>
      </c>
      <c r="C3817">
        <v>7</v>
      </c>
      <c r="D3817">
        <v>23</v>
      </c>
      <c r="E3817">
        <v>1</v>
      </c>
      <c r="F3817" s="2">
        <f t="shared" si="59"/>
        <v>43989</v>
      </c>
      <c r="G3817" s="11">
        <v>43989.958333333336</v>
      </c>
      <c r="H3817" s="9">
        <f>VLOOKUP(F3817, 'Report Output'!$A$5:$Y$370, 'Hourly Table'!D3817+2, 0)</f>
        <v>17.41</v>
      </c>
      <c r="I3817" s="10">
        <f>VLOOKUP(G3817,'PJM South (2018-2020)'!B$17528:C$26311,2,0)</f>
        <v>12.15</v>
      </c>
    </row>
    <row r="3818" spans="1:9" x14ac:dyDescent="0.25">
      <c r="A3818">
        <v>2020</v>
      </c>
      <c r="B3818">
        <v>6</v>
      </c>
      <c r="C3818">
        <v>8</v>
      </c>
      <c r="D3818">
        <v>0</v>
      </c>
      <c r="E3818">
        <v>2</v>
      </c>
      <c r="F3818" s="2">
        <f t="shared" si="59"/>
        <v>43990</v>
      </c>
      <c r="G3818" s="11">
        <v>43990</v>
      </c>
      <c r="H3818" s="9">
        <f>VLOOKUP(F3818, 'Report Output'!$A$5:$Y$370, 'Hourly Table'!D3818+2, 0)</f>
        <v>14.69</v>
      </c>
      <c r="I3818" s="10">
        <f>VLOOKUP(G3818,'PJM South (2018-2020)'!B$17528:C$26311,2,0)</f>
        <v>12.6</v>
      </c>
    </row>
    <row r="3819" spans="1:9" x14ac:dyDescent="0.25">
      <c r="A3819">
        <v>2020</v>
      </c>
      <c r="B3819">
        <v>6</v>
      </c>
      <c r="C3819">
        <v>8</v>
      </c>
      <c r="D3819">
        <v>1</v>
      </c>
      <c r="E3819">
        <v>2</v>
      </c>
      <c r="F3819" s="2">
        <f t="shared" si="59"/>
        <v>43990</v>
      </c>
      <c r="G3819" s="11">
        <v>43990.041666666664</v>
      </c>
      <c r="H3819" s="9">
        <f>VLOOKUP(F3819, 'Report Output'!$A$5:$Y$370, 'Hourly Table'!D3819+2, 0)</f>
        <v>10.53</v>
      </c>
      <c r="I3819" s="10">
        <f>VLOOKUP(G3819,'PJM South (2018-2020)'!B$17528:C$26311,2,0)</f>
        <v>11.48</v>
      </c>
    </row>
    <row r="3820" spans="1:9" x14ac:dyDescent="0.25">
      <c r="A3820">
        <v>2020</v>
      </c>
      <c r="B3820">
        <v>6</v>
      </c>
      <c r="C3820">
        <v>8</v>
      </c>
      <c r="D3820">
        <v>2</v>
      </c>
      <c r="E3820">
        <v>2</v>
      </c>
      <c r="F3820" s="2">
        <f t="shared" si="59"/>
        <v>43990</v>
      </c>
      <c r="G3820" s="11">
        <v>43990.083333333336</v>
      </c>
      <c r="H3820" s="9">
        <f>VLOOKUP(F3820, 'Report Output'!$A$5:$Y$370, 'Hourly Table'!D3820+2, 0)</f>
        <v>7.57</v>
      </c>
      <c r="I3820" s="10">
        <f>VLOOKUP(G3820,'PJM South (2018-2020)'!B$17528:C$26311,2,0)</f>
        <v>9.6</v>
      </c>
    </row>
    <row r="3821" spans="1:9" x14ac:dyDescent="0.25">
      <c r="A3821">
        <v>2020</v>
      </c>
      <c r="B3821">
        <v>6</v>
      </c>
      <c r="C3821">
        <v>8</v>
      </c>
      <c r="D3821">
        <v>3</v>
      </c>
      <c r="E3821">
        <v>2</v>
      </c>
      <c r="F3821" s="2">
        <f t="shared" si="59"/>
        <v>43990</v>
      </c>
      <c r="G3821" s="11">
        <v>43990.125</v>
      </c>
      <c r="H3821" s="9">
        <f>VLOOKUP(F3821, 'Report Output'!$A$5:$Y$370, 'Hourly Table'!D3821+2, 0)</f>
        <v>7.57</v>
      </c>
      <c r="I3821" s="10">
        <f>VLOOKUP(G3821,'PJM South (2018-2020)'!B$17528:C$26311,2,0)</f>
        <v>8.82</v>
      </c>
    </row>
    <row r="3822" spans="1:9" x14ac:dyDescent="0.25">
      <c r="A3822">
        <v>2020</v>
      </c>
      <c r="B3822">
        <v>6</v>
      </c>
      <c r="C3822">
        <v>8</v>
      </c>
      <c r="D3822">
        <v>4</v>
      </c>
      <c r="E3822">
        <v>2</v>
      </c>
      <c r="F3822" s="2">
        <f t="shared" si="59"/>
        <v>43990</v>
      </c>
      <c r="G3822" s="11">
        <v>43990.166666666664</v>
      </c>
      <c r="H3822" s="9">
        <f>VLOOKUP(F3822, 'Report Output'!$A$5:$Y$370, 'Hourly Table'!D3822+2, 0)</f>
        <v>10.08</v>
      </c>
      <c r="I3822" s="10">
        <f>VLOOKUP(G3822,'PJM South (2018-2020)'!B$17528:C$26311,2,0)</f>
        <v>8.57</v>
      </c>
    </row>
    <row r="3823" spans="1:9" x14ac:dyDescent="0.25">
      <c r="A3823">
        <v>2020</v>
      </c>
      <c r="B3823">
        <v>6</v>
      </c>
      <c r="C3823">
        <v>8</v>
      </c>
      <c r="D3823">
        <v>5</v>
      </c>
      <c r="E3823">
        <v>2</v>
      </c>
      <c r="F3823" s="2">
        <f t="shared" si="59"/>
        <v>43990</v>
      </c>
      <c r="G3823" s="11">
        <v>43990.208333333336</v>
      </c>
      <c r="H3823" s="9">
        <f>VLOOKUP(F3823, 'Report Output'!$A$5:$Y$370, 'Hourly Table'!D3823+2, 0)</f>
        <v>12.67</v>
      </c>
      <c r="I3823" s="10">
        <f>VLOOKUP(G3823,'PJM South (2018-2020)'!B$17528:C$26311,2,0)</f>
        <v>8.74</v>
      </c>
    </row>
    <row r="3824" spans="1:9" x14ac:dyDescent="0.25">
      <c r="A3824">
        <v>2020</v>
      </c>
      <c r="B3824">
        <v>6</v>
      </c>
      <c r="C3824">
        <v>8</v>
      </c>
      <c r="D3824">
        <v>6</v>
      </c>
      <c r="E3824">
        <v>2</v>
      </c>
      <c r="F3824" s="2">
        <f t="shared" si="59"/>
        <v>43990</v>
      </c>
      <c r="G3824" s="11">
        <v>43990.25</v>
      </c>
      <c r="H3824" s="9">
        <f>VLOOKUP(F3824, 'Report Output'!$A$5:$Y$370, 'Hourly Table'!D3824+2, 0)</f>
        <v>17.739999999999998</v>
      </c>
      <c r="I3824" s="10">
        <f>VLOOKUP(G3824,'PJM South (2018-2020)'!B$17528:C$26311,2,0)</f>
        <v>10.18</v>
      </c>
    </row>
    <row r="3825" spans="1:9" x14ac:dyDescent="0.25">
      <c r="A3825">
        <v>2020</v>
      </c>
      <c r="B3825">
        <v>6</v>
      </c>
      <c r="C3825">
        <v>8</v>
      </c>
      <c r="D3825">
        <v>7</v>
      </c>
      <c r="E3825">
        <v>2</v>
      </c>
      <c r="F3825" s="2">
        <f t="shared" si="59"/>
        <v>43990</v>
      </c>
      <c r="G3825" s="11">
        <v>43990.291666666664</v>
      </c>
      <c r="H3825" s="9">
        <f>VLOOKUP(F3825, 'Report Output'!$A$5:$Y$370, 'Hourly Table'!D3825+2, 0)</f>
        <v>18.329999999999998</v>
      </c>
      <c r="I3825" s="10">
        <f>VLOOKUP(G3825,'PJM South (2018-2020)'!B$17528:C$26311,2,0)</f>
        <v>10.8</v>
      </c>
    </row>
    <row r="3826" spans="1:9" x14ac:dyDescent="0.25">
      <c r="A3826">
        <v>2020</v>
      </c>
      <c r="B3826">
        <v>6</v>
      </c>
      <c r="C3826">
        <v>8</v>
      </c>
      <c r="D3826">
        <v>8</v>
      </c>
      <c r="E3826">
        <v>2</v>
      </c>
      <c r="F3826" s="2">
        <f t="shared" si="59"/>
        <v>43990</v>
      </c>
      <c r="G3826" s="11">
        <v>43990.333333333336</v>
      </c>
      <c r="H3826" s="9">
        <f>VLOOKUP(F3826, 'Report Output'!$A$5:$Y$370, 'Hourly Table'!D3826+2, 0)</f>
        <v>18.84</v>
      </c>
      <c r="I3826" s="10">
        <f>VLOOKUP(G3826,'PJM South (2018-2020)'!B$17528:C$26311,2,0)</f>
        <v>13.14</v>
      </c>
    </row>
    <row r="3827" spans="1:9" x14ac:dyDescent="0.25">
      <c r="A3827">
        <v>2020</v>
      </c>
      <c r="B3827">
        <v>6</v>
      </c>
      <c r="C3827">
        <v>8</v>
      </c>
      <c r="D3827">
        <v>9</v>
      </c>
      <c r="E3827">
        <v>2</v>
      </c>
      <c r="F3827" s="2">
        <f t="shared" si="59"/>
        <v>43990</v>
      </c>
      <c r="G3827" s="11">
        <v>43990.375</v>
      </c>
      <c r="H3827" s="9">
        <f>VLOOKUP(F3827, 'Report Output'!$A$5:$Y$370, 'Hourly Table'!D3827+2, 0)</f>
        <v>19.46</v>
      </c>
      <c r="I3827" s="10">
        <f>VLOOKUP(G3827,'PJM South (2018-2020)'!B$17528:C$26311,2,0)</f>
        <v>14.67</v>
      </c>
    </row>
    <row r="3828" spans="1:9" x14ac:dyDescent="0.25">
      <c r="A3828">
        <v>2020</v>
      </c>
      <c r="B3828">
        <v>6</v>
      </c>
      <c r="C3828">
        <v>8</v>
      </c>
      <c r="D3828">
        <v>10</v>
      </c>
      <c r="E3828">
        <v>2</v>
      </c>
      <c r="F3828" s="2">
        <f t="shared" si="59"/>
        <v>43990</v>
      </c>
      <c r="G3828" s="11">
        <v>43990.416666666664</v>
      </c>
      <c r="H3828" s="9">
        <f>VLOOKUP(F3828, 'Report Output'!$A$5:$Y$370, 'Hourly Table'!D3828+2, 0)</f>
        <v>19.5</v>
      </c>
      <c r="I3828" s="10">
        <f>VLOOKUP(G3828,'PJM South (2018-2020)'!B$17528:C$26311,2,0)</f>
        <v>15.46</v>
      </c>
    </row>
    <row r="3829" spans="1:9" x14ac:dyDescent="0.25">
      <c r="A3829">
        <v>2020</v>
      </c>
      <c r="B3829">
        <v>6</v>
      </c>
      <c r="C3829">
        <v>8</v>
      </c>
      <c r="D3829">
        <v>11</v>
      </c>
      <c r="E3829">
        <v>2</v>
      </c>
      <c r="F3829" s="2">
        <f t="shared" si="59"/>
        <v>43990</v>
      </c>
      <c r="G3829" s="11">
        <v>43990.458333333336</v>
      </c>
      <c r="H3829" s="9">
        <f>VLOOKUP(F3829, 'Report Output'!$A$5:$Y$370, 'Hourly Table'!D3829+2, 0)</f>
        <v>19.11</v>
      </c>
      <c r="I3829" s="10">
        <f>VLOOKUP(G3829,'PJM South (2018-2020)'!B$17528:C$26311,2,0)</f>
        <v>57.38</v>
      </c>
    </row>
    <row r="3830" spans="1:9" x14ac:dyDescent="0.25">
      <c r="A3830">
        <v>2020</v>
      </c>
      <c r="B3830">
        <v>6</v>
      </c>
      <c r="C3830">
        <v>8</v>
      </c>
      <c r="D3830">
        <v>12</v>
      </c>
      <c r="E3830">
        <v>2</v>
      </c>
      <c r="F3830" s="2">
        <f t="shared" si="59"/>
        <v>43990</v>
      </c>
      <c r="G3830" s="11">
        <v>43990.5</v>
      </c>
      <c r="H3830" s="9">
        <f>VLOOKUP(F3830, 'Report Output'!$A$5:$Y$370, 'Hourly Table'!D3830+2, 0)</f>
        <v>19.47</v>
      </c>
      <c r="I3830" s="10">
        <f>VLOOKUP(G3830,'PJM South (2018-2020)'!B$17528:C$26311,2,0)</f>
        <v>17.64</v>
      </c>
    </row>
    <row r="3831" spans="1:9" x14ac:dyDescent="0.25">
      <c r="A3831">
        <v>2020</v>
      </c>
      <c r="B3831">
        <v>6</v>
      </c>
      <c r="C3831">
        <v>8</v>
      </c>
      <c r="D3831">
        <v>13</v>
      </c>
      <c r="E3831">
        <v>2</v>
      </c>
      <c r="F3831" s="2">
        <f t="shared" si="59"/>
        <v>43990</v>
      </c>
      <c r="G3831" s="11">
        <v>43990.541666666664</v>
      </c>
      <c r="H3831" s="9">
        <f>VLOOKUP(F3831, 'Report Output'!$A$5:$Y$370, 'Hourly Table'!D3831+2, 0)</f>
        <v>19.55</v>
      </c>
      <c r="I3831" s="10">
        <f>VLOOKUP(G3831,'PJM South (2018-2020)'!B$17528:C$26311,2,0)</f>
        <v>23.96</v>
      </c>
    </row>
    <row r="3832" spans="1:9" x14ac:dyDescent="0.25">
      <c r="A3832">
        <v>2020</v>
      </c>
      <c r="B3832">
        <v>6</v>
      </c>
      <c r="C3832">
        <v>8</v>
      </c>
      <c r="D3832">
        <v>14</v>
      </c>
      <c r="E3832">
        <v>2</v>
      </c>
      <c r="F3832" s="2">
        <f t="shared" si="59"/>
        <v>43990</v>
      </c>
      <c r="G3832" s="11">
        <v>43990.583333333336</v>
      </c>
      <c r="H3832" s="9">
        <f>VLOOKUP(F3832, 'Report Output'!$A$5:$Y$370, 'Hourly Table'!D3832+2, 0)</f>
        <v>19.72</v>
      </c>
      <c r="I3832" s="10">
        <f>VLOOKUP(G3832,'PJM South (2018-2020)'!B$17528:C$26311,2,0)</f>
        <v>19.71</v>
      </c>
    </row>
    <row r="3833" spans="1:9" x14ac:dyDescent="0.25">
      <c r="A3833">
        <v>2020</v>
      </c>
      <c r="B3833">
        <v>6</v>
      </c>
      <c r="C3833">
        <v>8</v>
      </c>
      <c r="D3833">
        <v>15</v>
      </c>
      <c r="E3833">
        <v>2</v>
      </c>
      <c r="F3833" s="2">
        <f t="shared" si="59"/>
        <v>43990</v>
      </c>
      <c r="G3833" s="11">
        <v>43990.625</v>
      </c>
      <c r="H3833" s="9">
        <f>VLOOKUP(F3833, 'Report Output'!$A$5:$Y$370, 'Hourly Table'!D3833+2, 0)</f>
        <v>19.25</v>
      </c>
      <c r="I3833" s="10">
        <f>VLOOKUP(G3833,'PJM South (2018-2020)'!B$17528:C$26311,2,0)</f>
        <v>23.89</v>
      </c>
    </row>
    <row r="3834" spans="1:9" x14ac:dyDescent="0.25">
      <c r="A3834">
        <v>2020</v>
      </c>
      <c r="B3834">
        <v>6</v>
      </c>
      <c r="C3834">
        <v>8</v>
      </c>
      <c r="D3834">
        <v>16</v>
      </c>
      <c r="E3834">
        <v>2</v>
      </c>
      <c r="F3834" s="2">
        <f t="shared" si="59"/>
        <v>43990</v>
      </c>
      <c r="G3834" s="11">
        <v>43990.666666666664</v>
      </c>
      <c r="H3834" s="9">
        <f>VLOOKUP(F3834, 'Report Output'!$A$5:$Y$370, 'Hourly Table'!D3834+2, 0)</f>
        <v>19.47</v>
      </c>
      <c r="I3834" s="10">
        <f>VLOOKUP(G3834,'PJM South (2018-2020)'!B$17528:C$26311,2,0)</f>
        <v>25.61</v>
      </c>
    </row>
    <row r="3835" spans="1:9" x14ac:dyDescent="0.25">
      <c r="A3835">
        <v>2020</v>
      </c>
      <c r="B3835">
        <v>6</v>
      </c>
      <c r="C3835">
        <v>8</v>
      </c>
      <c r="D3835">
        <v>17</v>
      </c>
      <c r="E3835">
        <v>2</v>
      </c>
      <c r="F3835" s="2">
        <f t="shared" si="59"/>
        <v>43990</v>
      </c>
      <c r="G3835" s="11">
        <v>43990.708333333336</v>
      </c>
      <c r="H3835" s="9">
        <f>VLOOKUP(F3835, 'Report Output'!$A$5:$Y$370, 'Hourly Table'!D3835+2, 0)</f>
        <v>19.7</v>
      </c>
      <c r="I3835" s="10">
        <f>VLOOKUP(G3835,'PJM South (2018-2020)'!B$17528:C$26311,2,0)</f>
        <v>26.24</v>
      </c>
    </row>
    <row r="3836" spans="1:9" x14ac:dyDescent="0.25">
      <c r="A3836">
        <v>2020</v>
      </c>
      <c r="B3836">
        <v>6</v>
      </c>
      <c r="C3836">
        <v>8</v>
      </c>
      <c r="D3836">
        <v>18</v>
      </c>
      <c r="E3836">
        <v>2</v>
      </c>
      <c r="F3836" s="2">
        <f t="shared" si="59"/>
        <v>43990</v>
      </c>
      <c r="G3836" s="11">
        <v>43990.75</v>
      </c>
      <c r="H3836" s="9">
        <f>VLOOKUP(F3836, 'Report Output'!$A$5:$Y$370, 'Hourly Table'!D3836+2, 0)</f>
        <v>19.739999999999998</v>
      </c>
      <c r="I3836" s="10">
        <f>VLOOKUP(G3836,'PJM South (2018-2020)'!B$17528:C$26311,2,0)</f>
        <v>23.18</v>
      </c>
    </row>
    <row r="3837" spans="1:9" x14ac:dyDescent="0.25">
      <c r="A3837">
        <v>2020</v>
      </c>
      <c r="B3837">
        <v>6</v>
      </c>
      <c r="C3837">
        <v>8</v>
      </c>
      <c r="D3837">
        <v>19</v>
      </c>
      <c r="E3837">
        <v>2</v>
      </c>
      <c r="F3837" s="2">
        <f t="shared" si="59"/>
        <v>43990</v>
      </c>
      <c r="G3837" s="11">
        <v>43990.791666666664</v>
      </c>
      <c r="H3837" s="9">
        <f>VLOOKUP(F3837, 'Report Output'!$A$5:$Y$370, 'Hourly Table'!D3837+2, 0)</f>
        <v>19.71</v>
      </c>
      <c r="I3837" s="10">
        <f>VLOOKUP(G3837,'PJM South (2018-2020)'!B$17528:C$26311,2,0)</f>
        <v>20.99</v>
      </c>
    </row>
    <row r="3838" spans="1:9" x14ac:dyDescent="0.25">
      <c r="A3838">
        <v>2020</v>
      </c>
      <c r="B3838">
        <v>6</v>
      </c>
      <c r="C3838">
        <v>8</v>
      </c>
      <c r="D3838">
        <v>20</v>
      </c>
      <c r="E3838">
        <v>2</v>
      </c>
      <c r="F3838" s="2">
        <f t="shared" si="59"/>
        <v>43990</v>
      </c>
      <c r="G3838" s="11">
        <v>43990.833333333336</v>
      </c>
      <c r="H3838" s="9">
        <f>VLOOKUP(F3838, 'Report Output'!$A$5:$Y$370, 'Hourly Table'!D3838+2, 0)</f>
        <v>19.78</v>
      </c>
      <c r="I3838" s="10">
        <f>VLOOKUP(G3838,'PJM South (2018-2020)'!B$17528:C$26311,2,0)</f>
        <v>19.43</v>
      </c>
    </row>
    <row r="3839" spans="1:9" x14ac:dyDescent="0.25">
      <c r="A3839">
        <v>2020</v>
      </c>
      <c r="B3839">
        <v>6</v>
      </c>
      <c r="C3839">
        <v>8</v>
      </c>
      <c r="D3839">
        <v>21</v>
      </c>
      <c r="E3839">
        <v>2</v>
      </c>
      <c r="F3839" s="2">
        <f t="shared" si="59"/>
        <v>43990</v>
      </c>
      <c r="G3839" s="11">
        <v>43990.875</v>
      </c>
      <c r="H3839" s="9">
        <f>VLOOKUP(F3839, 'Report Output'!$A$5:$Y$370, 'Hourly Table'!D3839+2, 0)</f>
        <v>19.8</v>
      </c>
      <c r="I3839" s="10">
        <f>VLOOKUP(G3839,'PJM South (2018-2020)'!B$17528:C$26311,2,0)</f>
        <v>19.25</v>
      </c>
    </row>
    <row r="3840" spans="1:9" x14ac:dyDescent="0.25">
      <c r="A3840">
        <v>2020</v>
      </c>
      <c r="B3840">
        <v>6</v>
      </c>
      <c r="C3840">
        <v>8</v>
      </c>
      <c r="D3840">
        <v>22</v>
      </c>
      <c r="E3840">
        <v>2</v>
      </c>
      <c r="F3840" s="2">
        <f t="shared" si="59"/>
        <v>43990</v>
      </c>
      <c r="G3840" s="11">
        <v>43990.916666666664</v>
      </c>
      <c r="H3840" s="9">
        <f>VLOOKUP(F3840, 'Report Output'!$A$5:$Y$370, 'Hourly Table'!D3840+2, 0)</f>
        <v>18.75</v>
      </c>
      <c r="I3840" s="10">
        <f>VLOOKUP(G3840,'PJM South (2018-2020)'!B$17528:C$26311,2,0)</f>
        <v>16.82</v>
      </c>
    </row>
    <row r="3841" spans="1:9" x14ac:dyDescent="0.25">
      <c r="A3841">
        <v>2020</v>
      </c>
      <c r="B3841">
        <v>6</v>
      </c>
      <c r="C3841">
        <v>8</v>
      </c>
      <c r="D3841">
        <v>23</v>
      </c>
      <c r="E3841">
        <v>2</v>
      </c>
      <c r="F3841" s="2">
        <f t="shared" si="59"/>
        <v>43990</v>
      </c>
      <c r="G3841" s="11">
        <v>43990.958333333336</v>
      </c>
      <c r="H3841" s="9">
        <f>VLOOKUP(F3841, 'Report Output'!$A$5:$Y$370, 'Hourly Table'!D3841+2, 0)</f>
        <v>18.89</v>
      </c>
      <c r="I3841" s="10">
        <f>VLOOKUP(G3841,'PJM South (2018-2020)'!B$17528:C$26311,2,0)</f>
        <v>12.55</v>
      </c>
    </row>
    <row r="3842" spans="1:9" x14ac:dyDescent="0.25">
      <c r="A3842">
        <v>2020</v>
      </c>
      <c r="B3842">
        <v>6</v>
      </c>
      <c r="C3842">
        <v>9</v>
      </c>
      <c r="D3842">
        <v>0</v>
      </c>
      <c r="E3842">
        <v>3</v>
      </c>
      <c r="F3842" s="2">
        <f t="shared" si="59"/>
        <v>43991</v>
      </c>
      <c r="G3842" s="11">
        <v>43991</v>
      </c>
      <c r="H3842" s="9">
        <f>VLOOKUP(F3842, 'Report Output'!$A$5:$Y$370, 'Hourly Table'!D3842+2, 0)</f>
        <v>18.86</v>
      </c>
      <c r="I3842" s="10">
        <f>VLOOKUP(G3842,'PJM South (2018-2020)'!B$17528:C$26311,2,0)</f>
        <v>12.88</v>
      </c>
    </row>
    <row r="3843" spans="1:9" x14ac:dyDescent="0.25">
      <c r="A3843">
        <v>2020</v>
      </c>
      <c r="B3843">
        <v>6</v>
      </c>
      <c r="C3843">
        <v>9</v>
      </c>
      <c r="D3843">
        <v>1</v>
      </c>
      <c r="E3843">
        <v>3</v>
      </c>
      <c r="F3843" s="2">
        <f t="shared" ref="F3843:F3906" si="60">DATE(A3843, B3843, C3843)</f>
        <v>43991</v>
      </c>
      <c r="G3843" s="11">
        <v>43991.041666666664</v>
      </c>
      <c r="H3843" s="9">
        <f>VLOOKUP(F3843, 'Report Output'!$A$5:$Y$370, 'Hourly Table'!D3843+2, 0)</f>
        <v>18.57</v>
      </c>
      <c r="I3843" s="10">
        <f>VLOOKUP(G3843,'PJM South (2018-2020)'!B$17528:C$26311,2,0)</f>
        <v>12.78</v>
      </c>
    </row>
    <row r="3844" spans="1:9" x14ac:dyDescent="0.25">
      <c r="A3844">
        <v>2020</v>
      </c>
      <c r="B3844">
        <v>6</v>
      </c>
      <c r="C3844">
        <v>9</v>
      </c>
      <c r="D3844">
        <v>2</v>
      </c>
      <c r="E3844">
        <v>3</v>
      </c>
      <c r="F3844" s="2">
        <f t="shared" si="60"/>
        <v>43991</v>
      </c>
      <c r="G3844" s="11">
        <v>43991.083333333336</v>
      </c>
      <c r="H3844" s="9">
        <f>VLOOKUP(F3844, 'Report Output'!$A$5:$Y$370, 'Hourly Table'!D3844+2, 0)</f>
        <v>18.2</v>
      </c>
      <c r="I3844" s="10">
        <f>VLOOKUP(G3844,'PJM South (2018-2020)'!B$17528:C$26311,2,0)</f>
        <v>10.92</v>
      </c>
    </row>
    <row r="3845" spans="1:9" x14ac:dyDescent="0.25">
      <c r="A3845">
        <v>2020</v>
      </c>
      <c r="B3845">
        <v>6</v>
      </c>
      <c r="C3845">
        <v>9</v>
      </c>
      <c r="D3845">
        <v>3</v>
      </c>
      <c r="E3845">
        <v>3</v>
      </c>
      <c r="F3845" s="2">
        <f t="shared" si="60"/>
        <v>43991</v>
      </c>
      <c r="G3845" s="11">
        <v>43991.125</v>
      </c>
      <c r="H3845" s="9">
        <f>VLOOKUP(F3845, 'Report Output'!$A$5:$Y$370, 'Hourly Table'!D3845+2, 0)</f>
        <v>17.899999999999999</v>
      </c>
      <c r="I3845" s="10">
        <f>VLOOKUP(G3845,'PJM South (2018-2020)'!B$17528:C$26311,2,0)</f>
        <v>9.99</v>
      </c>
    </row>
    <row r="3846" spans="1:9" x14ac:dyDescent="0.25">
      <c r="A3846">
        <v>2020</v>
      </c>
      <c r="B3846">
        <v>6</v>
      </c>
      <c r="C3846">
        <v>9</v>
      </c>
      <c r="D3846">
        <v>4</v>
      </c>
      <c r="E3846">
        <v>3</v>
      </c>
      <c r="F3846" s="2">
        <f t="shared" si="60"/>
        <v>43991</v>
      </c>
      <c r="G3846" s="11">
        <v>43991.166666666664</v>
      </c>
      <c r="H3846" s="9">
        <f>VLOOKUP(F3846, 'Report Output'!$A$5:$Y$370, 'Hourly Table'!D3846+2, 0)</f>
        <v>18.29</v>
      </c>
      <c r="I3846" s="10">
        <f>VLOOKUP(G3846,'PJM South (2018-2020)'!B$17528:C$26311,2,0)</f>
        <v>10.23</v>
      </c>
    </row>
    <row r="3847" spans="1:9" x14ac:dyDescent="0.25">
      <c r="A3847">
        <v>2020</v>
      </c>
      <c r="B3847">
        <v>6</v>
      </c>
      <c r="C3847">
        <v>9</v>
      </c>
      <c r="D3847">
        <v>5</v>
      </c>
      <c r="E3847">
        <v>3</v>
      </c>
      <c r="F3847" s="2">
        <f t="shared" si="60"/>
        <v>43991</v>
      </c>
      <c r="G3847" s="11">
        <v>43991.208333333336</v>
      </c>
      <c r="H3847" s="9">
        <f>VLOOKUP(F3847, 'Report Output'!$A$5:$Y$370, 'Hourly Table'!D3847+2, 0)</f>
        <v>18.510000000000002</v>
      </c>
      <c r="I3847" s="10">
        <f>VLOOKUP(G3847,'PJM South (2018-2020)'!B$17528:C$26311,2,0)</f>
        <v>9.66</v>
      </c>
    </row>
    <row r="3848" spans="1:9" x14ac:dyDescent="0.25">
      <c r="A3848">
        <v>2020</v>
      </c>
      <c r="B3848">
        <v>6</v>
      </c>
      <c r="C3848">
        <v>9</v>
      </c>
      <c r="D3848">
        <v>6</v>
      </c>
      <c r="E3848">
        <v>3</v>
      </c>
      <c r="F3848" s="2">
        <f t="shared" si="60"/>
        <v>43991</v>
      </c>
      <c r="G3848" s="11">
        <v>43991.25</v>
      </c>
      <c r="H3848" s="9">
        <f>VLOOKUP(F3848, 'Report Output'!$A$5:$Y$370, 'Hourly Table'!D3848+2, 0)</f>
        <v>18.989999999999998</v>
      </c>
      <c r="I3848" s="10">
        <f>VLOOKUP(G3848,'PJM South (2018-2020)'!B$17528:C$26311,2,0)</f>
        <v>9.76</v>
      </c>
    </row>
    <row r="3849" spans="1:9" x14ac:dyDescent="0.25">
      <c r="A3849">
        <v>2020</v>
      </c>
      <c r="B3849">
        <v>6</v>
      </c>
      <c r="C3849">
        <v>9</v>
      </c>
      <c r="D3849">
        <v>7</v>
      </c>
      <c r="E3849">
        <v>3</v>
      </c>
      <c r="F3849" s="2">
        <f t="shared" si="60"/>
        <v>43991</v>
      </c>
      <c r="G3849" s="11">
        <v>43991.291666666664</v>
      </c>
      <c r="H3849" s="9">
        <f>VLOOKUP(F3849, 'Report Output'!$A$5:$Y$370, 'Hourly Table'!D3849+2, 0)</f>
        <v>19.75</v>
      </c>
      <c r="I3849" s="10">
        <f>VLOOKUP(G3849,'PJM South (2018-2020)'!B$17528:C$26311,2,0)</f>
        <v>10.67</v>
      </c>
    </row>
    <row r="3850" spans="1:9" x14ac:dyDescent="0.25">
      <c r="A3850">
        <v>2020</v>
      </c>
      <c r="B3850">
        <v>6</v>
      </c>
      <c r="C3850">
        <v>9</v>
      </c>
      <c r="D3850">
        <v>8</v>
      </c>
      <c r="E3850">
        <v>3</v>
      </c>
      <c r="F3850" s="2">
        <f t="shared" si="60"/>
        <v>43991</v>
      </c>
      <c r="G3850" s="11">
        <v>43991.333333333336</v>
      </c>
      <c r="H3850" s="9">
        <f>VLOOKUP(F3850, 'Report Output'!$A$5:$Y$370, 'Hourly Table'!D3850+2, 0)</f>
        <v>19.989999999999998</v>
      </c>
      <c r="I3850" s="10">
        <f>VLOOKUP(G3850,'PJM South (2018-2020)'!B$17528:C$26311,2,0)</f>
        <v>12.26</v>
      </c>
    </row>
    <row r="3851" spans="1:9" x14ac:dyDescent="0.25">
      <c r="A3851">
        <v>2020</v>
      </c>
      <c r="B3851">
        <v>6</v>
      </c>
      <c r="C3851">
        <v>9</v>
      </c>
      <c r="D3851">
        <v>9</v>
      </c>
      <c r="E3851">
        <v>3</v>
      </c>
      <c r="F3851" s="2">
        <f t="shared" si="60"/>
        <v>43991</v>
      </c>
      <c r="G3851" s="11">
        <v>43991.375</v>
      </c>
      <c r="H3851" s="9">
        <f>VLOOKUP(F3851, 'Report Output'!$A$5:$Y$370, 'Hourly Table'!D3851+2, 0)</f>
        <v>19.760000000000002</v>
      </c>
      <c r="I3851" s="10">
        <f>VLOOKUP(G3851,'PJM South (2018-2020)'!B$17528:C$26311,2,0)</f>
        <v>18.350000000000001</v>
      </c>
    </row>
    <row r="3852" spans="1:9" x14ac:dyDescent="0.25">
      <c r="A3852">
        <v>2020</v>
      </c>
      <c r="B3852">
        <v>6</v>
      </c>
      <c r="C3852">
        <v>9</v>
      </c>
      <c r="D3852">
        <v>10</v>
      </c>
      <c r="E3852">
        <v>3</v>
      </c>
      <c r="F3852" s="2">
        <f t="shared" si="60"/>
        <v>43991</v>
      </c>
      <c r="G3852" s="11">
        <v>43991.416666666664</v>
      </c>
      <c r="H3852" s="9">
        <f>VLOOKUP(F3852, 'Report Output'!$A$5:$Y$370, 'Hourly Table'!D3852+2, 0)</f>
        <v>20.02</v>
      </c>
      <c r="I3852" s="10">
        <f>VLOOKUP(G3852,'PJM South (2018-2020)'!B$17528:C$26311,2,0)</f>
        <v>19.13</v>
      </c>
    </row>
    <row r="3853" spans="1:9" x14ac:dyDescent="0.25">
      <c r="A3853">
        <v>2020</v>
      </c>
      <c r="B3853">
        <v>6</v>
      </c>
      <c r="C3853">
        <v>9</v>
      </c>
      <c r="D3853">
        <v>11</v>
      </c>
      <c r="E3853">
        <v>3</v>
      </c>
      <c r="F3853" s="2">
        <f t="shared" si="60"/>
        <v>43991</v>
      </c>
      <c r="G3853" s="11">
        <v>43991.458333333336</v>
      </c>
      <c r="H3853" s="9">
        <f>VLOOKUP(F3853, 'Report Output'!$A$5:$Y$370, 'Hourly Table'!D3853+2, 0)</f>
        <v>20.27</v>
      </c>
      <c r="I3853" s="10">
        <f>VLOOKUP(G3853,'PJM South (2018-2020)'!B$17528:C$26311,2,0)</f>
        <v>19.100000000000001</v>
      </c>
    </row>
    <row r="3854" spans="1:9" x14ac:dyDescent="0.25">
      <c r="A3854">
        <v>2020</v>
      </c>
      <c r="B3854">
        <v>6</v>
      </c>
      <c r="C3854">
        <v>9</v>
      </c>
      <c r="D3854">
        <v>12</v>
      </c>
      <c r="E3854">
        <v>3</v>
      </c>
      <c r="F3854" s="2">
        <f t="shared" si="60"/>
        <v>43991</v>
      </c>
      <c r="G3854" s="11">
        <v>43991.5</v>
      </c>
      <c r="H3854" s="9">
        <f>VLOOKUP(F3854, 'Report Output'!$A$5:$Y$370, 'Hourly Table'!D3854+2, 0)</f>
        <v>20.3</v>
      </c>
      <c r="I3854" s="10">
        <f>VLOOKUP(G3854,'PJM South (2018-2020)'!B$17528:C$26311,2,0)</f>
        <v>73.92</v>
      </c>
    </row>
    <row r="3855" spans="1:9" x14ac:dyDescent="0.25">
      <c r="A3855">
        <v>2020</v>
      </c>
      <c r="B3855">
        <v>6</v>
      </c>
      <c r="C3855">
        <v>9</v>
      </c>
      <c r="D3855">
        <v>13</v>
      </c>
      <c r="E3855">
        <v>3</v>
      </c>
      <c r="F3855" s="2">
        <f t="shared" si="60"/>
        <v>43991</v>
      </c>
      <c r="G3855" s="11">
        <v>43991.541666666664</v>
      </c>
      <c r="H3855" s="9">
        <f>VLOOKUP(F3855, 'Report Output'!$A$5:$Y$370, 'Hourly Table'!D3855+2, 0)</f>
        <v>20.25</v>
      </c>
      <c r="I3855" s="10">
        <f>VLOOKUP(G3855,'PJM South (2018-2020)'!B$17528:C$26311,2,0)</f>
        <v>21.74</v>
      </c>
    </row>
    <row r="3856" spans="1:9" x14ac:dyDescent="0.25">
      <c r="A3856">
        <v>2020</v>
      </c>
      <c r="B3856">
        <v>6</v>
      </c>
      <c r="C3856">
        <v>9</v>
      </c>
      <c r="D3856">
        <v>14</v>
      </c>
      <c r="E3856">
        <v>3</v>
      </c>
      <c r="F3856" s="2">
        <f t="shared" si="60"/>
        <v>43991</v>
      </c>
      <c r="G3856" s="11">
        <v>43991.583333333336</v>
      </c>
      <c r="H3856" s="9">
        <f>VLOOKUP(F3856, 'Report Output'!$A$5:$Y$370, 'Hourly Table'!D3856+2, 0)</f>
        <v>20.260000000000002</v>
      </c>
      <c r="I3856" s="10">
        <f>VLOOKUP(G3856,'PJM South (2018-2020)'!B$17528:C$26311,2,0)</f>
        <v>29.29</v>
      </c>
    </row>
    <row r="3857" spans="1:9" x14ac:dyDescent="0.25">
      <c r="A3857">
        <v>2020</v>
      </c>
      <c r="B3857">
        <v>6</v>
      </c>
      <c r="C3857">
        <v>9</v>
      </c>
      <c r="D3857">
        <v>15</v>
      </c>
      <c r="E3857">
        <v>3</v>
      </c>
      <c r="F3857" s="2">
        <f t="shared" si="60"/>
        <v>43991</v>
      </c>
      <c r="G3857" s="11">
        <v>43991.625</v>
      </c>
      <c r="H3857" s="9">
        <f>VLOOKUP(F3857, 'Report Output'!$A$5:$Y$370, 'Hourly Table'!D3857+2, 0)</f>
        <v>19.91</v>
      </c>
      <c r="I3857" s="10">
        <f>VLOOKUP(G3857,'PJM South (2018-2020)'!B$17528:C$26311,2,0)</f>
        <v>31.8</v>
      </c>
    </row>
    <row r="3858" spans="1:9" x14ac:dyDescent="0.25">
      <c r="A3858">
        <v>2020</v>
      </c>
      <c r="B3858">
        <v>6</v>
      </c>
      <c r="C3858">
        <v>9</v>
      </c>
      <c r="D3858">
        <v>16</v>
      </c>
      <c r="E3858">
        <v>3</v>
      </c>
      <c r="F3858" s="2">
        <f t="shared" si="60"/>
        <v>43991</v>
      </c>
      <c r="G3858" s="11">
        <v>43991.666666666664</v>
      </c>
      <c r="H3858" s="9">
        <f>VLOOKUP(F3858, 'Report Output'!$A$5:$Y$370, 'Hourly Table'!D3858+2, 0)</f>
        <v>20.39</v>
      </c>
      <c r="I3858" s="10">
        <f>VLOOKUP(G3858,'PJM South (2018-2020)'!B$17528:C$26311,2,0)</f>
        <v>47.53</v>
      </c>
    </row>
    <row r="3859" spans="1:9" x14ac:dyDescent="0.25">
      <c r="A3859">
        <v>2020</v>
      </c>
      <c r="B3859">
        <v>6</v>
      </c>
      <c r="C3859">
        <v>9</v>
      </c>
      <c r="D3859">
        <v>17</v>
      </c>
      <c r="E3859">
        <v>3</v>
      </c>
      <c r="F3859" s="2">
        <f t="shared" si="60"/>
        <v>43991</v>
      </c>
      <c r="G3859" s="11">
        <v>43991.708333333336</v>
      </c>
      <c r="H3859" s="9">
        <f>VLOOKUP(F3859, 'Report Output'!$A$5:$Y$370, 'Hourly Table'!D3859+2, 0)</f>
        <v>20.16</v>
      </c>
      <c r="I3859" s="10">
        <f>VLOOKUP(G3859,'PJM South (2018-2020)'!B$17528:C$26311,2,0)</f>
        <v>25.28</v>
      </c>
    </row>
    <row r="3860" spans="1:9" x14ac:dyDescent="0.25">
      <c r="A3860">
        <v>2020</v>
      </c>
      <c r="B3860">
        <v>6</v>
      </c>
      <c r="C3860">
        <v>9</v>
      </c>
      <c r="D3860">
        <v>18</v>
      </c>
      <c r="E3860">
        <v>3</v>
      </c>
      <c r="F3860" s="2">
        <f t="shared" si="60"/>
        <v>43991</v>
      </c>
      <c r="G3860" s="11">
        <v>43991.75</v>
      </c>
      <c r="H3860" s="9">
        <f>VLOOKUP(F3860, 'Report Output'!$A$5:$Y$370, 'Hourly Table'!D3860+2, 0)</f>
        <v>19.39</v>
      </c>
      <c r="I3860" s="10">
        <f>VLOOKUP(G3860,'PJM South (2018-2020)'!B$17528:C$26311,2,0)</f>
        <v>19.809999999999999</v>
      </c>
    </row>
    <row r="3861" spans="1:9" x14ac:dyDescent="0.25">
      <c r="A3861">
        <v>2020</v>
      </c>
      <c r="B3861">
        <v>6</v>
      </c>
      <c r="C3861">
        <v>9</v>
      </c>
      <c r="D3861">
        <v>19</v>
      </c>
      <c r="E3861">
        <v>3</v>
      </c>
      <c r="F3861" s="2">
        <f t="shared" si="60"/>
        <v>43991</v>
      </c>
      <c r="G3861" s="11">
        <v>43991.791666666664</v>
      </c>
      <c r="H3861" s="9">
        <f>VLOOKUP(F3861, 'Report Output'!$A$5:$Y$370, 'Hourly Table'!D3861+2, 0)</f>
        <v>18.34</v>
      </c>
      <c r="I3861" s="10">
        <f>VLOOKUP(G3861,'PJM South (2018-2020)'!B$17528:C$26311,2,0)</f>
        <v>22.8</v>
      </c>
    </row>
    <row r="3862" spans="1:9" x14ac:dyDescent="0.25">
      <c r="A3862">
        <v>2020</v>
      </c>
      <c r="B3862">
        <v>6</v>
      </c>
      <c r="C3862">
        <v>9</v>
      </c>
      <c r="D3862">
        <v>20</v>
      </c>
      <c r="E3862">
        <v>3</v>
      </c>
      <c r="F3862" s="2">
        <f t="shared" si="60"/>
        <v>43991</v>
      </c>
      <c r="G3862" s="11">
        <v>43991.833333333336</v>
      </c>
      <c r="H3862" s="9">
        <f>VLOOKUP(F3862, 'Report Output'!$A$5:$Y$370, 'Hourly Table'!D3862+2, 0)</f>
        <v>19.13</v>
      </c>
      <c r="I3862" s="10">
        <f>VLOOKUP(G3862,'PJM South (2018-2020)'!B$17528:C$26311,2,0)</f>
        <v>22.11</v>
      </c>
    </row>
    <row r="3863" spans="1:9" x14ac:dyDescent="0.25">
      <c r="A3863">
        <v>2020</v>
      </c>
      <c r="B3863">
        <v>6</v>
      </c>
      <c r="C3863">
        <v>9</v>
      </c>
      <c r="D3863">
        <v>21</v>
      </c>
      <c r="E3863">
        <v>3</v>
      </c>
      <c r="F3863" s="2">
        <f t="shared" si="60"/>
        <v>43991</v>
      </c>
      <c r="G3863" s="11">
        <v>43991.875</v>
      </c>
      <c r="H3863" s="9">
        <f>VLOOKUP(F3863, 'Report Output'!$A$5:$Y$370, 'Hourly Table'!D3863+2, 0)</f>
        <v>19.399999999999999</v>
      </c>
      <c r="I3863" s="10">
        <f>VLOOKUP(G3863,'PJM South (2018-2020)'!B$17528:C$26311,2,0)</f>
        <v>22.66</v>
      </c>
    </row>
    <row r="3864" spans="1:9" x14ac:dyDescent="0.25">
      <c r="A3864">
        <v>2020</v>
      </c>
      <c r="B3864">
        <v>6</v>
      </c>
      <c r="C3864">
        <v>9</v>
      </c>
      <c r="D3864">
        <v>22</v>
      </c>
      <c r="E3864">
        <v>3</v>
      </c>
      <c r="F3864" s="2">
        <f t="shared" si="60"/>
        <v>43991</v>
      </c>
      <c r="G3864" s="11">
        <v>43991.916666666664</v>
      </c>
      <c r="H3864" s="9">
        <f>VLOOKUP(F3864, 'Report Output'!$A$5:$Y$370, 'Hourly Table'!D3864+2, 0)</f>
        <v>19.12</v>
      </c>
      <c r="I3864" s="10">
        <f>VLOOKUP(G3864,'PJM South (2018-2020)'!B$17528:C$26311,2,0)</f>
        <v>19.71</v>
      </c>
    </row>
    <row r="3865" spans="1:9" x14ac:dyDescent="0.25">
      <c r="A3865">
        <v>2020</v>
      </c>
      <c r="B3865">
        <v>6</v>
      </c>
      <c r="C3865">
        <v>9</v>
      </c>
      <c r="D3865">
        <v>23</v>
      </c>
      <c r="E3865">
        <v>3</v>
      </c>
      <c r="F3865" s="2">
        <f t="shared" si="60"/>
        <v>43991</v>
      </c>
      <c r="G3865" s="11">
        <v>43991.958333333336</v>
      </c>
      <c r="H3865" s="9">
        <f>VLOOKUP(F3865, 'Report Output'!$A$5:$Y$370, 'Hourly Table'!D3865+2, 0)</f>
        <v>18.940000000000001</v>
      </c>
      <c r="I3865" s="10">
        <f>VLOOKUP(G3865,'PJM South (2018-2020)'!B$17528:C$26311,2,0)</f>
        <v>18.420000000000002</v>
      </c>
    </row>
    <row r="3866" spans="1:9" x14ac:dyDescent="0.25">
      <c r="A3866">
        <v>2020</v>
      </c>
      <c r="B3866">
        <v>6</v>
      </c>
      <c r="C3866">
        <v>10</v>
      </c>
      <c r="D3866">
        <v>0</v>
      </c>
      <c r="E3866">
        <v>4</v>
      </c>
      <c r="F3866" s="2">
        <f t="shared" si="60"/>
        <v>43992</v>
      </c>
      <c r="G3866" s="11">
        <v>43992</v>
      </c>
      <c r="H3866" s="9">
        <f>VLOOKUP(F3866, 'Report Output'!$A$5:$Y$370, 'Hourly Table'!D3866+2, 0)</f>
        <v>18.72</v>
      </c>
      <c r="I3866" s="10">
        <f>VLOOKUP(G3866,'PJM South (2018-2020)'!B$17528:C$26311,2,0)</f>
        <v>16.88</v>
      </c>
    </row>
    <row r="3867" spans="1:9" x14ac:dyDescent="0.25">
      <c r="A3867">
        <v>2020</v>
      </c>
      <c r="B3867">
        <v>6</v>
      </c>
      <c r="C3867">
        <v>10</v>
      </c>
      <c r="D3867">
        <v>1</v>
      </c>
      <c r="E3867">
        <v>4</v>
      </c>
      <c r="F3867" s="2">
        <f t="shared" si="60"/>
        <v>43992</v>
      </c>
      <c r="G3867" s="11">
        <v>43992.041666666664</v>
      </c>
      <c r="H3867" s="9">
        <f>VLOOKUP(F3867, 'Report Output'!$A$5:$Y$370, 'Hourly Table'!D3867+2, 0)</f>
        <v>18.510000000000002</v>
      </c>
      <c r="I3867" s="10">
        <f>VLOOKUP(G3867,'PJM South (2018-2020)'!B$17528:C$26311,2,0)</f>
        <v>17.84</v>
      </c>
    </row>
    <row r="3868" spans="1:9" x14ac:dyDescent="0.25">
      <c r="A3868">
        <v>2020</v>
      </c>
      <c r="B3868">
        <v>6</v>
      </c>
      <c r="C3868">
        <v>10</v>
      </c>
      <c r="D3868">
        <v>2</v>
      </c>
      <c r="E3868">
        <v>4</v>
      </c>
      <c r="F3868" s="2">
        <f t="shared" si="60"/>
        <v>43992</v>
      </c>
      <c r="G3868" s="11">
        <v>43992.083333333336</v>
      </c>
      <c r="H3868" s="9">
        <f>VLOOKUP(F3868, 'Report Output'!$A$5:$Y$370, 'Hourly Table'!D3868+2, 0)</f>
        <v>18.399999999999999</v>
      </c>
      <c r="I3868" s="10">
        <f>VLOOKUP(G3868,'PJM South (2018-2020)'!B$17528:C$26311,2,0)</f>
        <v>14.7</v>
      </c>
    </row>
    <row r="3869" spans="1:9" x14ac:dyDescent="0.25">
      <c r="A3869">
        <v>2020</v>
      </c>
      <c r="B3869">
        <v>6</v>
      </c>
      <c r="C3869">
        <v>10</v>
      </c>
      <c r="D3869">
        <v>3</v>
      </c>
      <c r="E3869">
        <v>4</v>
      </c>
      <c r="F3869" s="2">
        <f t="shared" si="60"/>
        <v>43992</v>
      </c>
      <c r="G3869" s="11">
        <v>43992.125</v>
      </c>
      <c r="H3869" s="9">
        <f>VLOOKUP(F3869, 'Report Output'!$A$5:$Y$370, 'Hourly Table'!D3869+2, 0)</f>
        <v>18.41</v>
      </c>
      <c r="I3869" s="10">
        <f>VLOOKUP(G3869,'PJM South (2018-2020)'!B$17528:C$26311,2,0)</f>
        <v>14.1</v>
      </c>
    </row>
    <row r="3870" spans="1:9" x14ac:dyDescent="0.25">
      <c r="A3870">
        <v>2020</v>
      </c>
      <c r="B3870">
        <v>6</v>
      </c>
      <c r="C3870">
        <v>10</v>
      </c>
      <c r="D3870">
        <v>4</v>
      </c>
      <c r="E3870">
        <v>4</v>
      </c>
      <c r="F3870" s="2">
        <f t="shared" si="60"/>
        <v>43992</v>
      </c>
      <c r="G3870" s="11">
        <v>43992.166666666664</v>
      </c>
      <c r="H3870" s="9">
        <f>VLOOKUP(F3870, 'Report Output'!$A$5:$Y$370, 'Hourly Table'!D3870+2, 0)</f>
        <v>18.45</v>
      </c>
      <c r="I3870" s="10">
        <f>VLOOKUP(G3870,'PJM South (2018-2020)'!B$17528:C$26311,2,0)</f>
        <v>15.31</v>
      </c>
    </row>
    <row r="3871" spans="1:9" x14ac:dyDescent="0.25">
      <c r="A3871">
        <v>2020</v>
      </c>
      <c r="B3871">
        <v>6</v>
      </c>
      <c r="C3871">
        <v>10</v>
      </c>
      <c r="D3871">
        <v>5</v>
      </c>
      <c r="E3871">
        <v>4</v>
      </c>
      <c r="F3871" s="2">
        <f t="shared" si="60"/>
        <v>43992</v>
      </c>
      <c r="G3871" s="11">
        <v>43992.208333333336</v>
      </c>
      <c r="H3871" s="9">
        <f>VLOOKUP(F3871, 'Report Output'!$A$5:$Y$370, 'Hourly Table'!D3871+2, 0)</f>
        <v>18.75</v>
      </c>
      <c r="I3871" s="10">
        <f>VLOOKUP(G3871,'PJM South (2018-2020)'!B$17528:C$26311,2,0)</f>
        <v>18.64</v>
      </c>
    </row>
    <row r="3872" spans="1:9" x14ac:dyDescent="0.25">
      <c r="A3872">
        <v>2020</v>
      </c>
      <c r="B3872">
        <v>6</v>
      </c>
      <c r="C3872">
        <v>10</v>
      </c>
      <c r="D3872">
        <v>6</v>
      </c>
      <c r="E3872">
        <v>4</v>
      </c>
      <c r="F3872" s="2">
        <f t="shared" si="60"/>
        <v>43992</v>
      </c>
      <c r="G3872" s="11">
        <v>43992.25</v>
      </c>
      <c r="H3872" s="9">
        <f>VLOOKUP(F3872, 'Report Output'!$A$5:$Y$370, 'Hourly Table'!D3872+2, 0)</f>
        <v>19.09</v>
      </c>
      <c r="I3872" s="10">
        <f>VLOOKUP(G3872,'PJM South (2018-2020)'!B$17528:C$26311,2,0)</f>
        <v>16.920000000000002</v>
      </c>
    </row>
    <row r="3873" spans="1:9" x14ac:dyDescent="0.25">
      <c r="A3873">
        <v>2020</v>
      </c>
      <c r="B3873">
        <v>6</v>
      </c>
      <c r="C3873">
        <v>10</v>
      </c>
      <c r="D3873">
        <v>7</v>
      </c>
      <c r="E3873">
        <v>4</v>
      </c>
      <c r="F3873" s="2">
        <f t="shared" si="60"/>
        <v>43992</v>
      </c>
      <c r="G3873" s="11">
        <v>43992.291666666664</v>
      </c>
      <c r="H3873" s="9">
        <f>VLOOKUP(F3873, 'Report Output'!$A$5:$Y$370, 'Hourly Table'!D3873+2, 0)</f>
        <v>19.670000000000002</v>
      </c>
      <c r="I3873" s="10">
        <f>VLOOKUP(G3873,'PJM South (2018-2020)'!B$17528:C$26311,2,0)</f>
        <v>20.43</v>
      </c>
    </row>
    <row r="3874" spans="1:9" x14ac:dyDescent="0.25">
      <c r="A3874">
        <v>2020</v>
      </c>
      <c r="B3874">
        <v>6</v>
      </c>
      <c r="C3874">
        <v>10</v>
      </c>
      <c r="D3874">
        <v>8</v>
      </c>
      <c r="E3874">
        <v>4</v>
      </c>
      <c r="F3874" s="2">
        <f t="shared" si="60"/>
        <v>43992</v>
      </c>
      <c r="G3874" s="11">
        <v>43992.333333333336</v>
      </c>
      <c r="H3874" s="9">
        <f>VLOOKUP(F3874, 'Report Output'!$A$5:$Y$370, 'Hourly Table'!D3874+2, 0)</f>
        <v>19.98</v>
      </c>
      <c r="I3874" s="10">
        <f>VLOOKUP(G3874,'PJM South (2018-2020)'!B$17528:C$26311,2,0)</f>
        <v>21</v>
      </c>
    </row>
    <row r="3875" spans="1:9" x14ac:dyDescent="0.25">
      <c r="A3875">
        <v>2020</v>
      </c>
      <c r="B3875">
        <v>6</v>
      </c>
      <c r="C3875">
        <v>10</v>
      </c>
      <c r="D3875">
        <v>9</v>
      </c>
      <c r="E3875">
        <v>4</v>
      </c>
      <c r="F3875" s="2">
        <f t="shared" si="60"/>
        <v>43992</v>
      </c>
      <c r="G3875" s="11">
        <v>43992.375</v>
      </c>
      <c r="H3875" s="9">
        <f>VLOOKUP(F3875, 'Report Output'!$A$5:$Y$370, 'Hourly Table'!D3875+2, 0)</f>
        <v>20.05</v>
      </c>
      <c r="I3875" s="10">
        <f>VLOOKUP(G3875,'PJM South (2018-2020)'!B$17528:C$26311,2,0)</f>
        <v>29.67</v>
      </c>
    </row>
    <row r="3876" spans="1:9" x14ac:dyDescent="0.25">
      <c r="A3876">
        <v>2020</v>
      </c>
      <c r="B3876">
        <v>6</v>
      </c>
      <c r="C3876">
        <v>10</v>
      </c>
      <c r="D3876">
        <v>10</v>
      </c>
      <c r="E3876">
        <v>4</v>
      </c>
      <c r="F3876" s="2">
        <f t="shared" si="60"/>
        <v>43992</v>
      </c>
      <c r="G3876" s="11">
        <v>43992.416666666664</v>
      </c>
      <c r="H3876" s="9">
        <f>VLOOKUP(F3876, 'Report Output'!$A$5:$Y$370, 'Hourly Table'!D3876+2, 0)</f>
        <v>20.41</v>
      </c>
      <c r="I3876" s="10">
        <f>VLOOKUP(G3876,'PJM South (2018-2020)'!B$17528:C$26311,2,0)</f>
        <v>66.16</v>
      </c>
    </row>
    <row r="3877" spans="1:9" x14ac:dyDescent="0.25">
      <c r="A3877">
        <v>2020</v>
      </c>
      <c r="B3877">
        <v>6</v>
      </c>
      <c r="C3877">
        <v>10</v>
      </c>
      <c r="D3877">
        <v>11</v>
      </c>
      <c r="E3877">
        <v>4</v>
      </c>
      <c r="F3877" s="2">
        <f t="shared" si="60"/>
        <v>43992</v>
      </c>
      <c r="G3877" s="11">
        <v>43992.458333333336</v>
      </c>
      <c r="H3877" s="9">
        <f>VLOOKUP(F3877, 'Report Output'!$A$5:$Y$370, 'Hourly Table'!D3877+2, 0)</f>
        <v>20.36</v>
      </c>
      <c r="I3877" s="10">
        <f>VLOOKUP(G3877,'PJM South (2018-2020)'!B$17528:C$26311,2,0)</f>
        <v>22.61</v>
      </c>
    </row>
    <row r="3878" spans="1:9" x14ac:dyDescent="0.25">
      <c r="A3878">
        <v>2020</v>
      </c>
      <c r="B3878">
        <v>6</v>
      </c>
      <c r="C3878">
        <v>10</v>
      </c>
      <c r="D3878">
        <v>12</v>
      </c>
      <c r="E3878">
        <v>4</v>
      </c>
      <c r="F3878" s="2">
        <f t="shared" si="60"/>
        <v>43992</v>
      </c>
      <c r="G3878" s="11">
        <v>43992.5</v>
      </c>
      <c r="H3878" s="9">
        <f>VLOOKUP(F3878, 'Report Output'!$A$5:$Y$370, 'Hourly Table'!D3878+2, 0)</f>
        <v>20.2</v>
      </c>
      <c r="I3878" s="10">
        <f>VLOOKUP(G3878,'PJM South (2018-2020)'!B$17528:C$26311,2,0)</f>
        <v>20.61</v>
      </c>
    </row>
    <row r="3879" spans="1:9" x14ac:dyDescent="0.25">
      <c r="A3879">
        <v>2020</v>
      </c>
      <c r="B3879">
        <v>6</v>
      </c>
      <c r="C3879">
        <v>10</v>
      </c>
      <c r="D3879">
        <v>13</v>
      </c>
      <c r="E3879">
        <v>4</v>
      </c>
      <c r="F3879" s="2">
        <f t="shared" si="60"/>
        <v>43992</v>
      </c>
      <c r="G3879" s="11">
        <v>43992.541666666664</v>
      </c>
      <c r="H3879" s="9">
        <f>VLOOKUP(F3879, 'Report Output'!$A$5:$Y$370, 'Hourly Table'!D3879+2, 0)</f>
        <v>20.27</v>
      </c>
      <c r="I3879" s="10">
        <f>VLOOKUP(G3879,'PJM South (2018-2020)'!B$17528:C$26311,2,0)</f>
        <v>23.09</v>
      </c>
    </row>
    <row r="3880" spans="1:9" x14ac:dyDescent="0.25">
      <c r="A3880">
        <v>2020</v>
      </c>
      <c r="B3880">
        <v>6</v>
      </c>
      <c r="C3880">
        <v>10</v>
      </c>
      <c r="D3880">
        <v>14</v>
      </c>
      <c r="E3880">
        <v>4</v>
      </c>
      <c r="F3880" s="2">
        <f t="shared" si="60"/>
        <v>43992</v>
      </c>
      <c r="G3880" s="11">
        <v>43992.583333333336</v>
      </c>
      <c r="H3880" s="9">
        <f>VLOOKUP(F3880, 'Report Output'!$A$5:$Y$370, 'Hourly Table'!D3880+2, 0)</f>
        <v>20.27</v>
      </c>
      <c r="I3880" s="10">
        <f>VLOOKUP(G3880,'PJM South (2018-2020)'!B$17528:C$26311,2,0)</f>
        <v>29.23</v>
      </c>
    </row>
    <row r="3881" spans="1:9" x14ac:dyDescent="0.25">
      <c r="A3881">
        <v>2020</v>
      </c>
      <c r="B3881">
        <v>6</v>
      </c>
      <c r="C3881">
        <v>10</v>
      </c>
      <c r="D3881">
        <v>15</v>
      </c>
      <c r="E3881">
        <v>4</v>
      </c>
      <c r="F3881" s="2">
        <f t="shared" si="60"/>
        <v>43992</v>
      </c>
      <c r="G3881" s="11">
        <v>43992.625</v>
      </c>
      <c r="H3881" s="9">
        <f>VLOOKUP(F3881, 'Report Output'!$A$5:$Y$370, 'Hourly Table'!D3881+2, 0)</f>
        <v>20.27</v>
      </c>
      <c r="I3881" s="10">
        <f>VLOOKUP(G3881,'PJM South (2018-2020)'!B$17528:C$26311,2,0)</f>
        <v>21.26</v>
      </c>
    </row>
    <row r="3882" spans="1:9" x14ac:dyDescent="0.25">
      <c r="A3882">
        <v>2020</v>
      </c>
      <c r="B3882">
        <v>6</v>
      </c>
      <c r="C3882">
        <v>10</v>
      </c>
      <c r="D3882">
        <v>16</v>
      </c>
      <c r="E3882">
        <v>4</v>
      </c>
      <c r="F3882" s="2">
        <f t="shared" si="60"/>
        <v>43992</v>
      </c>
      <c r="G3882" s="11">
        <v>43992.666666666664</v>
      </c>
      <c r="H3882" s="9">
        <f>VLOOKUP(F3882, 'Report Output'!$A$5:$Y$370, 'Hourly Table'!D3882+2, 0)</f>
        <v>20.27</v>
      </c>
      <c r="I3882" s="10">
        <f>VLOOKUP(G3882,'PJM South (2018-2020)'!B$17528:C$26311,2,0)</f>
        <v>20.03</v>
      </c>
    </row>
    <row r="3883" spans="1:9" x14ac:dyDescent="0.25">
      <c r="A3883">
        <v>2020</v>
      </c>
      <c r="B3883">
        <v>6</v>
      </c>
      <c r="C3883">
        <v>10</v>
      </c>
      <c r="D3883">
        <v>17</v>
      </c>
      <c r="E3883">
        <v>4</v>
      </c>
      <c r="F3883" s="2">
        <f t="shared" si="60"/>
        <v>43992</v>
      </c>
      <c r="G3883" s="11">
        <v>43992.708333333336</v>
      </c>
      <c r="H3883" s="9">
        <f>VLOOKUP(F3883, 'Report Output'!$A$5:$Y$370, 'Hourly Table'!D3883+2, 0)</f>
        <v>20.27</v>
      </c>
      <c r="I3883" s="10">
        <f>VLOOKUP(G3883,'PJM South (2018-2020)'!B$17528:C$26311,2,0)</f>
        <v>20.14</v>
      </c>
    </row>
    <row r="3884" spans="1:9" x14ac:dyDescent="0.25">
      <c r="A3884">
        <v>2020</v>
      </c>
      <c r="B3884">
        <v>6</v>
      </c>
      <c r="C3884">
        <v>10</v>
      </c>
      <c r="D3884">
        <v>18</v>
      </c>
      <c r="E3884">
        <v>4</v>
      </c>
      <c r="F3884" s="2">
        <f t="shared" si="60"/>
        <v>43992</v>
      </c>
      <c r="G3884" s="11">
        <v>43992.75</v>
      </c>
      <c r="H3884" s="9">
        <f>VLOOKUP(F3884, 'Report Output'!$A$5:$Y$370, 'Hourly Table'!D3884+2, 0)</f>
        <v>20.27</v>
      </c>
      <c r="I3884" s="10">
        <f>VLOOKUP(G3884,'PJM South (2018-2020)'!B$17528:C$26311,2,0)</f>
        <v>15.8</v>
      </c>
    </row>
    <row r="3885" spans="1:9" x14ac:dyDescent="0.25">
      <c r="A3885">
        <v>2020</v>
      </c>
      <c r="B3885">
        <v>6</v>
      </c>
      <c r="C3885">
        <v>10</v>
      </c>
      <c r="D3885">
        <v>19</v>
      </c>
      <c r="E3885">
        <v>4</v>
      </c>
      <c r="F3885" s="2">
        <f t="shared" si="60"/>
        <v>43992</v>
      </c>
      <c r="G3885" s="11">
        <v>43992.791666666664</v>
      </c>
      <c r="H3885" s="9">
        <f>VLOOKUP(F3885, 'Report Output'!$A$5:$Y$370, 'Hourly Table'!D3885+2, 0)</f>
        <v>20.27</v>
      </c>
      <c r="I3885" s="10">
        <f>VLOOKUP(G3885,'PJM South (2018-2020)'!B$17528:C$26311,2,0)</f>
        <v>18.989999999999998</v>
      </c>
    </row>
    <row r="3886" spans="1:9" x14ac:dyDescent="0.25">
      <c r="A3886">
        <v>2020</v>
      </c>
      <c r="B3886">
        <v>6</v>
      </c>
      <c r="C3886">
        <v>10</v>
      </c>
      <c r="D3886">
        <v>20</v>
      </c>
      <c r="E3886">
        <v>4</v>
      </c>
      <c r="F3886" s="2">
        <f t="shared" si="60"/>
        <v>43992</v>
      </c>
      <c r="G3886" s="11">
        <v>43992.833333333336</v>
      </c>
      <c r="H3886" s="9">
        <f>VLOOKUP(F3886, 'Report Output'!$A$5:$Y$370, 'Hourly Table'!D3886+2, 0)</f>
        <v>20.27</v>
      </c>
      <c r="I3886" s="10">
        <f>VLOOKUP(G3886,'PJM South (2018-2020)'!B$17528:C$26311,2,0)</f>
        <v>21.93</v>
      </c>
    </row>
    <row r="3887" spans="1:9" x14ac:dyDescent="0.25">
      <c r="A3887">
        <v>2020</v>
      </c>
      <c r="B3887">
        <v>6</v>
      </c>
      <c r="C3887">
        <v>10</v>
      </c>
      <c r="D3887">
        <v>21</v>
      </c>
      <c r="E3887">
        <v>4</v>
      </c>
      <c r="F3887" s="2">
        <f t="shared" si="60"/>
        <v>43992</v>
      </c>
      <c r="G3887" s="11">
        <v>43992.875</v>
      </c>
      <c r="H3887" s="9">
        <f>VLOOKUP(F3887, 'Report Output'!$A$5:$Y$370, 'Hourly Table'!D3887+2, 0)</f>
        <v>20.27</v>
      </c>
      <c r="I3887" s="10">
        <f>VLOOKUP(G3887,'PJM South (2018-2020)'!B$17528:C$26311,2,0)</f>
        <v>18.079999999999998</v>
      </c>
    </row>
    <row r="3888" spans="1:9" x14ac:dyDescent="0.25">
      <c r="A3888">
        <v>2020</v>
      </c>
      <c r="B3888">
        <v>6</v>
      </c>
      <c r="C3888">
        <v>10</v>
      </c>
      <c r="D3888">
        <v>22</v>
      </c>
      <c r="E3888">
        <v>4</v>
      </c>
      <c r="F3888" s="2">
        <f t="shared" si="60"/>
        <v>43992</v>
      </c>
      <c r="G3888" s="11">
        <v>43992.916666666664</v>
      </c>
      <c r="H3888" s="9">
        <f>VLOOKUP(F3888, 'Report Output'!$A$5:$Y$370, 'Hourly Table'!D3888+2, 0)</f>
        <v>20.27</v>
      </c>
      <c r="I3888" s="10">
        <f>VLOOKUP(G3888,'PJM South (2018-2020)'!B$17528:C$26311,2,0)</f>
        <v>15.61</v>
      </c>
    </row>
    <row r="3889" spans="1:9" x14ac:dyDescent="0.25">
      <c r="A3889">
        <v>2020</v>
      </c>
      <c r="B3889">
        <v>6</v>
      </c>
      <c r="C3889">
        <v>10</v>
      </c>
      <c r="D3889">
        <v>23</v>
      </c>
      <c r="E3889">
        <v>4</v>
      </c>
      <c r="F3889" s="2">
        <f t="shared" si="60"/>
        <v>43992</v>
      </c>
      <c r="G3889" s="11">
        <v>43992.958333333336</v>
      </c>
      <c r="H3889" s="9">
        <f>VLOOKUP(F3889, 'Report Output'!$A$5:$Y$370, 'Hourly Table'!D3889+2, 0)</f>
        <v>20.27</v>
      </c>
      <c r="I3889" s="10">
        <f>VLOOKUP(G3889,'PJM South (2018-2020)'!B$17528:C$26311,2,0)</f>
        <v>15.15</v>
      </c>
    </row>
    <row r="3890" spans="1:9" x14ac:dyDescent="0.25">
      <c r="A3890">
        <v>2020</v>
      </c>
      <c r="B3890">
        <v>6</v>
      </c>
      <c r="C3890">
        <v>11</v>
      </c>
      <c r="D3890">
        <v>0</v>
      </c>
      <c r="E3890">
        <v>5</v>
      </c>
      <c r="F3890" s="2">
        <f t="shared" si="60"/>
        <v>43993</v>
      </c>
      <c r="G3890" s="11">
        <v>43993</v>
      </c>
      <c r="H3890" s="9">
        <f>VLOOKUP(F3890, 'Report Output'!$A$5:$Y$370, 'Hourly Table'!D3890+2, 0)</f>
        <v>20.27</v>
      </c>
      <c r="I3890" s="10">
        <f>VLOOKUP(G3890,'PJM South (2018-2020)'!B$17528:C$26311,2,0)</f>
        <v>11.89</v>
      </c>
    </row>
    <row r="3891" spans="1:9" x14ac:dyDescent="0.25">
      <c r="A3891">
        <v>2020</v>
      </c>
      <c r="B3891">
        <v>6</v>
      </c>
      <c r="C3891">
        <v>11</v>
      </c>
      <c r="D3891">
        <v>1</v>
      </c>
      <c r="E3891">
        <v>5</v>
      </c>
      <c r="F3891" s="2">
        <f t="shared" si="60"/>
        <v>43993</v>
      </c>
      <c r="G3891" s="11">
        <v>43993.041666666664</v>
      </c>
      <c r="H3891" s="9">
        <f>VLOOKUP(F3891, 'Report Output'!$A$5:$Y$370, 'Hourly Table'!D3891+2, 0)</f>
        <v>20.27</v>
      </c>
      <c r="I3891" s="10">
        <f>VLOOKUP(G3891,'PJM South (2018-2020)'!B$17528:C$26311,2,0)</f>
        <v>13.34</v>
      </c>
    </row>
    <row r="3892" spans="1:9" x14ac:dyDescent="0.25">
      <c r="A3892">
        <v>2020</v>
      </c>
      <c r="B3892">
        <v>6</v>
      </c>
      <c r="C3892">
        <v>11</v>
      </c>
      <c r="D3892">
        <v>2</v>
      </c>
      <c r="E3892">
        <v>5</v>
      </c>
      <c r="F3892" s="2">
        <f t="shared" si="60"/>
        <v>43993</v>
      </c>
      <c r="G3892" s="11">
        <v>43993.083333333336</v>
      </c>
      <c r="H3892" s="9">
        <f>VLOOKUP(F3892, 'Report Output'!$A$5:$Y$370, 'Hourly Table'!D3892+2, 0)</f>
        <v>20.27</v>
      </c>
      <c r="I3892" s="10">
        <f>VLOOKUP(G3892,'PJM South (2018-2020)'!B$17528:C$26311,2,0)</f>
        <v>11.89</v>
      </c>
    </row>
    <row r="3893" spans="1:9" x14ac:dyDescent="0.25">
      <c r="A3893">
        <v>2020</v>
      </c>
      <c r="B3893">
        <v>6</v>
      </c>
      <c r="C3893">
        <v>11</v>
      </c>
      <c r="D3893">
        <v>3</v>
      </c>
      <c r="E3893">
        <v>5</v>
      </c>
      <c r="F3893" s="2">
        <f t="shared" si="60"/>
        <v>43993</v>
      </c>
      <c r="G3893" s="11">
        <v>43993.125</v>
      </c>
      <c r="H3893" s="9">
        <f>VLOOKUP(F3893, 'Report Output'!$A$5:$Y$370, 'Hourly Table'!D3893+2, 0)</f>
        <v>20.27</v>
      </c>
      <c r="I3893" s="10">
        <f>VLOOKUP(G3893,'PJM South (2018-2020)'!B$17528:C$26311,2,0)</f>
        <v>11.62</v>
      </c>
    </row>
    <row r="3894" spans="1:9" x14ac:dyDescent="0.25">
      <c r="A3894">
        <v>2020</v>
      </c>
      <c r="B3894">
        <v>6</v>
      </c>
      <c r="C3894">
        <v>11</v>
      </c>
      <c r="D3894">
        <v>4</v>
      </c>
      <c r="E3894">
        <v>5</v>
      </c>
      <c r="F3894" s="2">
        <f t="shared" si="60"/>
        <v>43993</v>
      </c>
      <c r="G3894" s="11">
        <v>43993.166666666664</v>
      </c>
      <c r="H3894" s="9">
        <f>VLOOKUP(F3894, 'Report Output'!$A$5:$Y$370, 'Hourly Table'!D3894+2, 0)</f>
        <v>20.27</v>
      </c>
      <c r="I3894" s="10">
        <f>VLOOKUP(G3894,'PJM South (2018-2020)'!B$17528:C$26311,2,0)</f>
        <v>11.76</v>
      </c>
    </row>
    <row r="3895" spans="1:9" x14ac:dyDescent="0.25">
      <c r="A3895">
        <v>2020</v>
      </c>
      <c r="B3895">
        <v>6</v>
      </c>
      <c r="C3895">
        <v>11</v>
      </c>
      <c r="D3895">
        <v>5</v>
      </c>
      <c r="E3895">
        <v>5</v>
      </c>
      <c r="F3895" s="2">
        <f t="shared" si="60"/>
        <v>43993</v>
      </c>
      <c r="G3895" s="11">
        <v>43993.208333333336</v>
      </c>
      <c r="H3895" s="9">
        <f>VLOOKUP(F3895, 'Report Output'!$A$5:$Y$370, 'Hourly Table'!D3895+2, 0)</f>
        <v>20.27</v>
      </c>
      <c r="I3895" s="10">
        <f>VLOOKUP(G3895,'PJM South (2018-2020)'!B$17528:C$26311,2,0)</f>
        <v>12.06</v>
      </c>
    </row>
    <row r="3896" spans="1:9" x14ac:dyDescent="0.25">
      <c r="A3896">
        <v>2020</v>
      </c>
      <c r="B3896">
        <v>6</v>
      </c>
      <c r="C3896">
        <v>11</v>
      </c>
      <c r="D3896">
        <v>6</v>
      </c>
      <c r="E3896">
        <v>5</v>
      </c>
      <c r="F3896" s="2">
        <f t="shared" si="60"/>
        <v>43993</v>
      </c>
      <c r="G3896" s="11">
        <v>43993.25</v>
      </c>
      <c r="H3896" s="9">
        <f>VLOOKUP(F3896, 'Report Output'!$A$5:$Y$370, 'Hourly Table'!D3896+2, 0)</f>
        <v>20.27</v>
      </c>
      <c r="I3896" s="10">
        <f>VLOOKUP(G3896,'PJM South (2018-2020)'!B$17528:C$26311,2,0)</f>
        <v>13.2</v>
      </c>
    </row>
    <row r="3897" spans="1:9" x14ac:dyDescent="0.25">
      <c r="A3897">
        <v>2020</v>
      </c>
      <c r="B3897">
        <v>6</v>
      </c>
      <c r="C3897">
        <v>11</v>
      </c>
      <c r="D3897">
        <v>7</v>
      </c>
      <c r="E3897">
        <v>5</v>
      </c>
      <c r="F3897" s="2">
        <f t="shared" si="60"/>
        <v>43993</v>
      </c>
      <c r="G3897" s="11">
        <v>43993.291666666664</v>
      </c>
      <c r="H3897" s="9">
        <f>VLOOKUP(F3897, 'Report Output'!$A$5:$Y$370, 'Hourly Table'!D3897+2, 0)</f>
        <v>20.27</v>
      </c>
      <c r="I3897" s="10">
        <f>VLOOKUP(G3897,'PJM South (2018-2020)'!B$17528:C$26311,2,0)</f>
        <v>14.79</v>
      </c>
    </row>
    <row r="3898" spans="1:9" x14ac:dyDescent="0.25">
      <c r="A3898">
        <v>2020</v>
      </c>
      <c r="B3898">
        <v>6</v>
      </c>
      <c r="C3898">
        <v>11</v>
      </c>
      <c r="D3898">
        <v>8</v>
      </c>
      <c r="E3898">
        <v>5</v>
      </c>
      <c r="F3898" s="2">
        <f t="shared" si="60"/>
        <v>43993</v>
      </c>
      <c r="G3898" s="11">
        <v>43993.333333333336</v>
      </c>
      <c r="H3898" s="9">
        <f>VLOOKUP(F3898, 'Report Output'!$A$5:$Y$370, 'Hourly Table'!D3898+2, 0)</f>
        <v>20.27</v>
      </c>
      <c r="I3898" s="10">
        <f>VLOOKUP(G3898,'PJM South (2018-2020)'!B$17528:C$26311,2,0)</f>
        <v>19.07</v>
      </c>
    </row>
    <row r="3899" spans="1:9" x14ac:dyDescent="0.25">
      <c r="A3899">
        <v>2020</v>
      </c>
      <c r="B3899">
        <v>6</v>
      </c>
      <c r="C3899">
        <v>11</v>
      </c>
      <c r="D3899">
        <v>9</v>
      </c>
      <c r="E3899">
        <v>5</v>
      </c>
      <c r="F3899" s="2">
        <f t="shared" si="60"/>
        <v>43993</v>
      </c>
      <c r="G3899" s="11">
        <v>43993.375</v>
      </c>
      <c r="H3899" s="9">
        <f>VLOOKUP(F3899, 'Report Output'!$A$5:$Y$370, 'Hourly Table'!D3899+2, 0)</f>
        <v>20.27</v>
      </c>
      <c r="I3899" s="10">
        <f>VLOOKUP(G3899,'PJM South (2018-2020)'!B$17528:C$26311,2,0)</f>
        <v>20.69</v>
      </c>
    </row>
    <row r="3900" spans="1:9" x14ac:dyDescent="0.25">
      <c r="A3900">
        <v>2020</v>
      </c>
      <c r="B3900">
        <v>6</v>
      </c>
      <c r="C3900">
        <v>11</v>
      </c>
      <c r="D3900">
        <v>10</v>
      </c>
      <c r="E3900">
        <v>5</v>
      </c>
      <c r="F3900" s="2">
        <f t="shared" si="60"/>
        <v>43993</v>
      </c>
      <c r="G3900" s="11">
        <v>43993.416666666664</v>
      </c>
      <c r="H3900" s="9">
        <f>VLOOKUP(F3900, 'Report Output'!$A$5:$Y$370, 'Hourly Table'!D3900+2, 0)</f>
        <v>20.27</v>
      </c>
      <c r="I3900" s="10">
        <f>VLOOKUP(G3900,'PJM South (2018-2020)'!B$17528:C$26311,2,0)</f>
        <v>18.8</v>
      </c>
    </row>
    <row r="3901" spans="1:9" x14ac:dyDescent="0.25">
      <c r="A3901">
        <v>2020</v>
      </c>
      <c r="B3901">
        <v>6</v>
      </c>
      <c r="C3901">
        <v>11</v>
      </c>
      <c r="D3901">
        <v>11</v>
      </c>
      <c r="E3901">
        <v>5</v>
      </c>
      <c r="F3901" s="2">
        <f t="shared" si="60"/>
        <v>43993</v>
      </c>
      <c r="G3901" s="11">
        <v>43993.458333333336</v>
      </c>
      <c r="H3901" s="9">
        <f>VLOOKUP(F3901, 'Report Output'!$A$5:$Y$370, 'Hourly Table'!D3901+2, 0)</f>
        <v>20.27</v>
      </c>
      <c r="I3901" s="10">
        <f>VLOOKUP(G3901,'PJM South (2018-2020)'!B$17528:C$26311,2,0)</f>
        <v>18.27</v>
      </c>
    </row>
    <row r="3902" spans="1:9" x14ac:dyDescent="0.25">
      <c r="A3902">
        <v>2020</v>
      </c>
      <c r="B3902">
        <v>6</v>
      </c>
      <c r="C3902">
        <v>11</v>
      </c>
      <c r="D3902">
        <v>12</v>
      </c>
      <c r="E3902">
        <v>5</v>
      </c>
      <c r="F3902" s="2">
        <f t="shared" si="60"/>
        <v>43993</v>
      </c>
      <c r="G3902" s="11">
        <v>43993.5</v>
      </c>
      <c r="H3902" s="9">
        <f>VLOOKUP(F3902, 'Report Output'!$A$5:$Y$370, 'Hourly Table'!D3902+2, 0)</f>
        <v>20.12</v>
      </c>
      <c r="I3902" s="10">
        <f>VLOOKUP(G3902,'PJM South (2018-2020)'!B$17528:C$26311,2,0)</f>
        <v>19.25</v>
      </c>
    </row>
    <row r="3903" spans="1:9" x14ac:dyDescent="0.25">
      <c r="A3903">
        <v>2020</v>
      </c>
      <c r="B3903">
        <v>6</v>
      </c>
      <c r="C3903">
        <v>11</v>
      </c>
      <c r="D3903">
        <v>13</v>
      </c>
      <c r="E3903">
        <v>5</v>
      </c>
      <c r="F3903" s="2">
        <f t="shared" si="60"/>
        <v>43993</v>
      </c>
      <c r="G3903" s="11">
        <v>43993.541666666664</v>
      </c>
      <c r="H3903" s="9">
        <f>VLOOKUP(F3903, 'Report Output'!$A$5:$Y$370, 'Hourly Table'!D3903+2, 0)</f>
        <v>20.03</v>
      </c>
      <c r="I3903" s="10">
        <f>VLOOKUP(G3903,'PJM South (2018-2020)'!B$17528:C$26311,2,0)</f>
        <v>19.440000000000001</v>
      </c>
    </row>
    <row r="3904" spans="1:9" x14ac:dyDescent="0.25">
      <c r="A3904">
        <v>2020</v>
      </c>
      <c r="B3904">
        <v>6</v>
      </c>
      <c r="C3904">
        <v>11</v>
      </c>
      <c r="D3904">
        <v>14</v>
      </c>
      <c r="E3904">
        <v>5</v>
      </c>
      <c r="F3904" s="2">
        <f t="shared" si="60"/>
        <v>43993</v>
      </c>
      <c r="G3904" s="11">
        <v>43993.583333333336</v>
      </c>
      <c r="H3904" s="9">
        <f>VLOOKUP(F3904, 'Report Output'!$A$5:$Y$370, 'Hourly Table'!D3904+2, 0)</f>
        <v>20.27</v>
      </c>
      <c r="I3904" s="10">
        <f>VLOOKUP(G3904,'PJM South (2018-2020)'!B$17528:C$26311,2,0)</f>
        <v>18.98</v>
      </c>
    </row>
    <row r="3905" spans="1:9" x14ac:dyDescent="0.25">
      <c r="A3905">
        <v>2020</v>
      </c>
      <c r="B3905">
        <v>6</v>
      </c>
      <c r="C3905">
        <v>11</v>
      </c>
      <c r="D3905">
        <v>15</v>
      </c>
      <c r="E3905">
        <v>5</v>
      </c>
      <c r="F3905" s="2">
        <f t="shared" si="60"/>
        <v>43993</v>
      </c>
      <c r="G3905" s="11">
        <v>43993.625</v>
      </c>
      <c r="H3905" s="9">
        <f>VLOOKUP(F3905, 'Report Output'!$A$5:$Y$370, 'Hourly Table'!D3905+2, 0)</f>
        <v>20.25</v>
      </c>
      <c r="I3905" s="10">
        <f>VLOOKUP(G3905,'PJM South (2018-2020)'!B$17528:C$26311,2,0)</f>
        <v>20.72</v>
      </c>
    </row>
    <row r="3906" spans="1:9" x14ac:dyDescent="0.25">
      <c r="A3906">
        <v>2020</v>
      </c>
      <c r="B3906">
        <v>6</v>
      </c>
      <c r="C3906">
        <v>11</v>
      </c>
      <c r="D3906">
        <v>16</v>
      </c>
      <c r="E3906">
        <v>5</v>
      </c>
      <c r="F3906" s="2">
        <f t="shared" si="60"/>
        <v>43993</v>
      </c>
      <c r="G3906" s="11">
        <v>43993.666666666664</v>
      </c>
      <c r="H3906" s="9">
        <f>VLOOKUP(F3906, 'Report Output'!$A$5:$Y$370, 'Hourly Table'!D3906+2, 0)</f>
        <v>20.36</v>
      </c>
      <c r="I3906" s="10">
        <f>VLOOKUP(G3906,'PJM South (2018-2020)'!B$17528:C$26311,2,0)</f>
        <v>20.65</v>
      </c>
    </row>
    <row r="3907" spans="1:9" x14ac:dyDescent="0.25">
      <c r="A3907">
        <v>2020</v>
      </c>
      <c r="B3907">
        <v>6</v>
      </c>
      <c r="C3907">
        <v>11</v>
      </c>
      <c r="D3907">
        <v>17</v>
      </c>
      <c r="E3907">
        <v>5</v>
      </c>
      <c r="F3907" s="2">
        <f t="shared" ref="F3907:F3970" si="61">DATE(A3907, B3907, C3907)</f>
        <v>43993</v>
      </c>
      <c r="G3907" s="11">
        <v>43993.708333333336</v>
      </c>
      <c r="H3907" s="9">
        <f>VLOOKUP(F3907, 'Report Output'!$A$5:$Y$370, 'Hourly Table'!D3907+2, 0)</f>
        <v>20.13</v>
      </c>
      <c r="I3907" s="10">
        <f>VLOOKUP(G3907,'PJM South (2018-2020)'!B$17528:C$26311,2,0)</f>
        <v>20.34</v>
      </c>
    </row>
    <row r="3908" spans="1:9" x14ac:dyDescent="0.25">
      <c r="A3908">
        <v>2020</v>
      </c>
      <c r="B3908">
        <v>6</v>
      </c>
      <c r="C3908">
        <v>11</v>
      </c>
      <c r="D3908">
        <v>18</v>
      </c>
      <c r="E3908">
        <v>5</v>
      </c>
      <c r="F3908" s="2">
        <f t="shared" si="61"/>
        <v>43993</v>
      </c>
      <c r="G3908" s="11">
        <v>43993.75</v>
      </c>
      <c r="H3908" s="9">
        <f>VLOOKUP(F3908, 'Report Output'!$A$5:$Y$370, 'Hourly Table'!D3908+2, 0)</f>
        <v>19.87</v>
      </c>
      <c r="I3908" s="10">
        <f>VLOOKUP(G3908,'PJM South (2018-2020)'!B$17528:C$26311,2,0)</f>
        <v>21.49</v>
      </c>
    </row>
    <row r="3909" spans="1:9" x14ac:dyDescent="0.25">
      <c r="A3909">
        <v>2020</v>
      </c>
      <c r="B3909">
        <v>6</v>
      </c>
      <c r="C3909">
        <v>11</v>
      </c>
      <c r="D3909">
        <v>19</v>
      </c>
      <c r="E3909">
        <v>5</v>
      </c>
      <c r="F3909" s="2">
        <f t="shared" si="61"/>
        <v>43993</v>
      </c>
      <c r="G3909" s="11">
        <v>43993.791666666664</v>
      </c>
      <c r="H3909" s="9">
        <f>VLOOKUP(F3909, 'Report Output'!$A$5:$Y$370, 'Hourly Table'!D3909+2, 0)</f>
        <v>19.63</v>
      </c>
      <c r="I3909" s="10">
        <f>VLOOKUP(G3909,'PJM South (2018-2020)'!B$17528:C$26311,2,0)</f>
        <v>20.41</v>
      </c>
    </row>
    <row r="3910" spans="1:9" x14ac:dyDescent="0.25">
      <c r="A3910">
        <v>2020</v>
      </c>
      <c r="B3910">
        <v>6</v>
      </c>
      <c r="C3910">
        <v>11</v>
      </c>
      <c r="D3910">
        <v>20</v>
      </c>
      <c r="E3910">
        <v>5</v>
      </c>
      <c r="F3910" s="2">
        <f t="shared" si="61"/>
        <v>43993</v>
      </c>
      <c r="G3910" s="11">
        <v>43993.833333333336</v>
      </c>
      <c r="H3910" s="9">
        <f>VLOOKUP(F3910, 'Report Output'!$A$5:$Y$370, 'Hourly Table'!D3910+2, 0)</f>
        <v>19.329999999999998</v>
      </c>
      <c r="I3910" s="10">
        <f>VLOOKUP(G3910,'PJM South (2018-2020)'!B$17528:C$26311,2,0)</f>
        <v>34.74</v>
      </c>
    </row>
    <row r="3911" spans="1:9" x14ac:dyDescent="0.25">
      <c r="A3911">
        <v>2020</v>
      </c>
      <c r="B3911">
        <v>6</v>
      </c>
      <c r="C3911">
        <v>11</v>
      </c>
      <c r="D3911">
        <v>21</v>
      </c>
      <c r="E3911">
        <v>5</v>
      </c>
      <c r="F3911" s="2">
        <f t="shared" si="61"/>
        <v>43993</v>
      </c>
      <c r="G3911" s="11">
        <v>43993.875</v>
      </c>
      <c r="H3911" s="9">
        <f>VLOOKUP(F3911, 'Report Output'!$A$5:$Y$370, 'Hourly Table'!D3911+2, 0)</f>
        <v>19.02</v>
      </c>
      <c r="I3911" s="10">
        <f>VLOOKUP(G3911,'PJM South (2018-2020)'!B$17528:C$26311,2,0)</f>
        <v>18.64</v>
      </c>
    </row>
    <row r="3912" spans="1:9" x14ac:dyDescent="0.25">
      <c r="A3912">
        <v>2020</v>
      </c>
      <c r="B3912">
        <v>6</v>
      </c>
      <c r="C3912">
        <v>11</v>
      </c>
      <c r="D3912">
        <v>22</v>
      </c>
      <c r="E3912">
        <v>5</v>
      </c>
      <c r="F3912" s="2">
        <f t="shared" si="61"/>
        <v>43993</v>
      </c>
      <c r="G3912" s="11">
        <v>43993.916666666664</v>
      </c>
      <c r="H3912" s="9">
        <f>VLOOKUP(F3912, 'Report Output'!$A$5:$Y$370, 'Hourly Table'!D3912+2, 0)</f>
        <v>18.45</v>
      </c>
      <c r="I3912" s="10">
        <f>VLOOKUP(G3912,'PJM South (2018-2020)'!B$17528:C$26311,2,0)</f>
        <v>14.27</v>
      </c>
    </row>
    <row r="3913" spans="1:9" x14ac:dyDescent="0.25">
      <c r="A3913">
        <v>2020</v>
      </c>
      <c r="B3913">
        <v>6</v>
      </c>
      <c r="C3913">
        <v>11</v>
      </c>
      <c r="D3913">
        <v>23</v>
      </c>
      <c r="E3913">
        <v>5</v>
      </c>
      <c r="F3913" s="2">
        <f t="shared" si="61"/>
        <v>43993</v>
      </c>
      <c r="G3913" s="11">
        <v>43993.958333333336</v>
      </c>
      <c r="H3913" s="9">
        <f>VLOOKUP(F3913, 'Report Output'!$A$5:$Y$370, 'Hourly Table'!D3913+2, 0)</f>
        <v>17.82</v>
      </c>
      <c r="I3913" s="10">
        <f>VLOOKUP(G3913,'PJM South (2018-2020)'!B$17528:C$26311,2,0)</f>
        <v>13.33</v>
      </c>
    </row>
    <row r="3914" spans="1:9" x14ac:dyDescent="0.25">
      <c r="A3914">
        <v>2020</v>
      </c>
      <c r="B3914">
        <v>6</v>
      </c>
      <c r="C3914">
        <v>12</v>
      </c>
      <c r="D3914">
        <v>0</v>
      </c>
      <c r="E3914">
        <v>6</v>
      </c>
      <c r="F3914" s="2">
        <f t="shared" si="61"/>
        <v>43994</v>
      </c>
      <c r="G3914" s="11">
        <v>43994</v>
      </c>
      <c r="H3914" s="9">
        <f>VLOOKUP(F3914, 'Report Output'!$A$5:$Y$370, 'Hourly Table'!D3914+2, 0)</f>
        <v>15.85</v>
      </c>
      <c r="I3914" s="10">
        <f>VLOOKUP(G3914,'PJM South (2018-2020)'!B$17528:C$26311,2,0)</f>
        <v>13.41</v>
      </c>
    </row>
    <row r="3915" spans="1:9" x14ac:dyDescent="0.25">
      <c r="A3915">
        <v>2020</v>
      </c>
      <c r="B3915">
        <v>6</v>
      </c>
      <c r="C3915">
        <v>12</v>
      </c>
      <c r="D3915">
        <v>1</v>
      </c>
      <c r="E3915">
        <v>6</v>
      </c>
      <c r="F3915" s="2">
        <f t="shared" si="61"/>
        <v>43994</v>
      </c>
      <c r="G3915" s="11">
        <v>43994.041666666664</v>
      </c>
      <c r="H3915" s="9">
        <f>VLOOKUP(F3915, 'Report Output'!$A$5:$Y$370, 'Hourly Table'!D3915+2, 0)</f>
        <v>10.89</v>
      </c>
      <c r="I3915" s="10">
        <f>VLOOKUP(G3915,'PJM South (2018-2020)'!B$17528:C$26311,2,0)</f>
        <v>11.88</v>
      </c>
    </row>
    <row r="3916" spans="1:9" x14ac:dyDescent="0.25">
      <c r="A3916">
        <v>2020</v>
      </c>
      <c r="B3916">
        <v>6</v>
      </c>
      <c r="C3916">
        <v>12</v>
      </c>
      <c r="D3916">
        <v>2</v>
      </c>
      <c r="E3916">
        <v>6</v>
      </c>
      <c r="F3916" s="2">
        <f t="shared" si="61"/>
        <v>43994</v>
      </c>
      <c r="G3916" s="11">
        <v>43994.083333333336</v>
      </c>
      <c r="H3916" s="9">
        <f>VLOOKUP(F3916, 'Report Output'!$A$5:$Y$370, 'Hourly Table'!D3916+2, 0)</f>
        <v>9.0299999999999994</v>
      </c>
      <c r="I3916" s="10">
        <f>VLOOKUP(G3916,'PJM South (2018-2020)'!B$17528:C$26311,2,0)</f>
        <v>11.53</v>
      </c>
    </row>
    <row r="3917" spans="1:9" x14ac:dyDescent="0.25">
      <c r="A3917">
        <v>2020</v>
      </c>
      <c r="B3917">
        <v>6</v>
      </c>
      <c r="C3917">
        <v>12</v>
      </c>
      <c r="D3917">
        <v>3</v>
      </c>
      <c r="E3917">
        <v>6</v>
      </c>
      <c r="F3917" s="2">
        <f t="shared" si="61"/>
        <v>43994</v>
      </c>
      <c r="G3917" s="11">
        <v>43994.125</v>
      </c>
      <c r="H3917" s="9">
        <f>VLOOKUP(F3917, 'Report Output'!$A$5:$Y$370, 'Hourly Table'!D3917+2, 0)</f>
        <v>7.79</v>
      </c>
      <c r="I3917" s="10">
        <f>VLOOKUP(G3917,'PJM South (2018-2020)'!B$17528:C$26311,2,0)</f>
        <v>11.09</v>
      </c>
    </row>
    <row r="3918" spans="1:9" x14ac:dyDescent="0.25">
      <c r="A3918">
        <v>2020</v>
      </c>
      <c r="B3918">
        <v>6</v>
      </c>
      <c r="C3918">
        <v>12</v>
      </c>
      <c r="D3918">
        <v>4</v>
      </c>
      <c r="E3918">
        <v>6</v>
      </c>
      <c r="F3918" s="2">
        <f t="shared" si="61"/>
        <v>43994</v>
      </c>
      <c r="G3918" s="11">
        <v>43994.166666666664</v>
      </c>
      <c r="H3918" s="9">
        <f>VLOOKUP(F3918, 'Report Output'!$A$5:$Y$370, 'Hourly Table'!D3918+2, 0)</f>
        <v>8.25</v>
      </c>
      <c r="I3918" s="10">
        <f>VLOOKUP(G3918,'PJM South (2018-2020)'!B$17528:C$26311,2,0)</f>
        <v>11.16</v>
      </c>
    </row>
    <row r="3919" spans="1:9" x14ac:dyDescent="0.25">
      <c r="A3919">
        <v>2020</v>
      </c>
      <c r="B3919">
        <v>6</v>
      </c>
      <c r="C3919">
        <v>12</v>
      </c>
      <c r="D3919">
        <v>5</v>
      </c>
      <c r="E3919">
        <v>6</v>
      </c>
      <c r="F3919" s="2">
        <f t="shared" si="61"/>
        <v>43994</v>
      </c>
      <c r="G3919" s="11">
        <v>43994.208333333336</v>
      </c>
      <c r="H3919" s="9">
        <f>VLOOKUP(F3919, 'Report Output'!$A$5:$Y$370, 'Hourly Table'!D3919+2, 0)</f>
        <v>8.98</v>
      </c>
      <c r="I3919" s="10">
        <f>VLOOKUP(G3919,'PJM South (2018-2020)'!B$17528:C$26311,2,0)</f>
        <v>11.34</v>
      </c>
    </row>
    <row r="3920" spans="1:9" x14ac:dyDescent="0.25">
      <c r="A3920">
        <v>2020</v>
      </c>
      <c r="B3920">
        <v>6</v>
      </c>
      <c r="C3920">
        <v>12</v>
      </c>
      <c r="D3920">
        <v>6</v>
      </c>
      <c r="E3920">
        <v>6</v>
      </c>
      <c r="F3920" s="2">
        <f t="shared" si="61"/>
        <v>43994</v>
      </c>
      <c r="G3920" s="11">
        <v>43994.25</v>
      </c>
      <c r="H3920" s="9">
        <f>VLOOKUP(F3920, 'Report Output'!$A$5:$Y$370, 'Hourly Table'!D3920+2, 0)</f>
        <v>15.3</v>
      </c>
      <c r="I3920" s="10">
        <f>VLOOKUP(G3920,'PJM South (2018-2020)'!B$17528:C$26311,2,0)</f>
        <v>11.3</v>
      </c>
    </row>
    <row r="3921" spans="1:9" x14ac:dyDescent="0.25">
      <c r="A3921">
        <v>2020</v>
      </c>
      <c r="B3921">
        <v>6</v>
      </c>
      <c r="C3921">
        <v>12</v>
      </c>
      <c r="D3921">
        <v>7</v>
      </c>
      <c r="E3921">
        <v>6</v>
      </c>
      <c r="F3921" s="2">
        <f t="shared" si="61"/>
        <v>43994</v>
      </c>
      <c r="G3921" s="11">
        <v>43994.291666666664</v>
      </c>
      <c r="H3921" s="9">
        <f>VLOOKUP(F3921, 'Report Output'!$A$5:$Y$370, 'Hourly Table'!D3921+2, 0)</f>
        <v>18.09</v>
      </c>
      <c r="I3921" s="10">
        <f>VLOOKUP(G3921,'PJM South (2018-2020)'!B$17528:C$26311,2,0)</f>
        <v>12.79</v>
      </c>
    </row>
    <row r="3922" spans="1:9" x14ac:dyDescent="0.25">
      <c r="A3922">
        <v>2020</v>
      </c>
      <c r="B3922">
        <v>6</v>
      </c>
      <c r="C3922">
        <v>12</v>
      </c>
      <c r="D3922">
        <v>8</v>
      </c>
      <c r="E3922">
        <v>6</v>
      </c>
      <c r="F3922" s="2">
        <f t="shared" si="61"/>
        <v>43994</v>
      </c>
      <c r="G3922" s="11">
        <v>43994.333333333336</v>
      </c>
      <c r="H3922" s="9">
        <f>VLOOKUP(F3922, 'Report Output'!$A$5:$Y$370, 'Hourly Table'!D3922+2, 0)</f>
        <v>18.62</v>
      </c>
      <c r="I3922" s="10">
        <f>VLOOKUP(G3922,'PJM South (2018-2020)'!B$17528:C$26311,2,0)</f>
        <v>15.58</v>
      </c>
    </row>
    <row r="3923" spans="1:9" x14ac:dyDescent="0.25">
      <c r="A3923">
        <v>2020</v>
      </c>
      <c r="B3923">
        <v>6</v>
      </c>
      <c r="C3923">
        <v>12</v>
      </c>
      <c r="D3923">
        <v>9</v>
      </c>
      <c r="E3923">
        <v>6</v>
      </c>
      <c r="F3923" s="2">
        <f t="shared" si="61"/>
        <v>43994</v>
      </c>
      <c r="G3923" s="11">
        <v>43994.375</v>
      </c>
      <c r="H3923" s="9">
        <f>VLOOKUP(F3923, 'Report Output'!$A$5:$Y$370, 'Hourly Table'!D3923+2, 0)</f>
        <v>19.29</v>
      </c>
      <c r="I3923" s="10">
        <f>VLOOKUP(G3923,'PJM South (2018-2020)'!B$17528:C$26311,2,0)</f>
        <v>17.239999999999998</v>
      </c>
    </row>
    <row r="3924" spans="1:9" x14ac:dyDescent="0.25">
      <c r="A3924">
        <v>2020</v>
      </c>
      <c r="B3924">
        <v>6</v>
      </c>
      <c r="C3924">
        <v>12</v>
      </c>
      <c r="D3924">
        <v>10</v>
      </c>
      <c r="E3924">
        <v>6</v>
      </c>
      <c r="F3924" s="2">
        <f t="shared" si="61"/>
        <v>43994</v>
      </c>
      <c r="G3924" s="11">
        <v>43994.416666666664</v>
      </c>
      <c r="H3924" s="9">
        <f>VLOOKUP(F3924, 'Report Output'!$A$5:$Y$370, 'Hourly Table'!D3924+2, 0)</f>
        <v>19.36</v>
      </c>
      <c r="I3924" s="10">
        <f>VLOOKUP(G3924,'PJM South (2018-2020)'!B$17528:C$26311,2,0)</f>
        <v>20.3</v>
      </c>
    </row>
    <row r="3925" spans="1:9" x14ac:dyDescent="0.25">
      <c r="A3925">
        <v>2020</v>
      </c>
      <c r="B3925">
        <v>6</v>
      </c>
      <c r="C3925">
        <v>12</v>
      </c>
      <c r="D3925">
        <v>11</v>
      </c>
      <c r="E3925">
        <v>6</v>
      </c>
      <c r="F3925" s="2">
        <f t="shared" si="61"/>
        <v>43994</v>
      </c>
      <c r="G3925" s="11">
        <v>43994.458333333336</v>
      </c>
      <c r="H3925" s="9">
        <f>VLOOKUP(F3925, 'Report Output'!$A$5:$Y$370, 'Hourly Table'!D3925+2, 0)</f>
        <v>19.45</v>
      </c>
      <c r="I3925" s="10">
        <f>VLOOKUP(G3925,'PJM South (2018-2020)'!B$17528:C$26311,2,0)</f>
        <v>20.170000000000002</v>
      </c>
    </row>
    <row r="3926" spans="1:9" x14ac:dyDescent="0.25">
      <c r="A3926">
        <v>2020</v>
      </c>
      <c r="B3926">
        <v>6</v>
      </c>
      <c r="C3926">
        <v>12</v>
      </c>
      <c r="D3926">
        <v>12</v>
      </c>
      <c r="E3926">
        <v>6</v>
      </c>
      <c r="F3926" s="2">
        <f t="shared" si="61"/>
        <v>43994</v>
      </c>
      <c r="G3926" s="11">
        <v>43994.5</v>
      </c>
      <c r="H3926" s="9">
        <f>VLOOKUP(F3926, 'Report Output'!$A$5:$Y$370, 'Hourly Table'!D3926+2, 0)</f>
        <v>20.07</v>
      </c>
      <c r="I3926" s="10">
        <f>VLOOKUP(G3926,'PJM South (2018-2020)'!B$17528:C$26311,2,0)</f>
        <v>50.85</v>
      </c>
    </row>
    <row r="3927" spans="1:9" x14ac:dyDescent="0.25">
      <c r="A3927">
        <v>2020</v>
      </c>
      <c r="B3927">
        <v>6</v>
      </c>
      <c r="C3927">
        <v>12</v>
      </c>
      <c r="D3927">
        <v>13</v>
      </c>
      <c r="E3927">
        <v>6</v>
      </c>
      <c r="F3927" s="2">
        <f t="shared" si="61"/>
        <v>43994</v>
      </c>
      <c r="G3927" s="11">
        <v>43994.541666666664</v>
      </c>
      <c r="H3927" s="9">
        <f>VLOOKUP(F3927, 'Report Output'!$A$5:$Y$370, 'Hourly Table'!D3927+2, 0)</f>
        <v>20.46</v>
      </c>
      <c r="I3927" s="10">
        <f>VLOOKUP(G3927,'PJM South (2018-2020)'!B$17528:C$26311,2,0)</f>
        <v>20.13</v>
      </c>
    </row>
    <row r="3928" spans="1:9" x14ac:dyDescent="0.25">
      <c r="A3928">
        <v>2020</v>
      </c>
      <c r="B3928">
        <v>6</v>
      </c>
      <c r="C3928">
        <v>12</v>
      </c>
      <c r="D3928">
        <v>14</v>
      </c>
      <c r="E3928">
        <v>6</v>
      </c>
      <c r="F3928" s="2">
        <f t="shared" si="61"/>
        <v>43994</v>
      </c>
      <c r="G3928" s="11">
        <v>43994.583333333336</v>
      </c>
      <c r="H3928" s="9">
        <f>VLOOKUP(F3928, 'Report Output'!$A$5:$Y$370, 'Hourly Table'!D3928+2, 0)</f>
        <v>20.260000000000002</v>
      </c>
      <c r="I3928" s="10">
        <f>VLOOKUP(G3928,'PJM South (2018-2020)'!B$17528:C$26311,2,0)</f>
        <v>23.71</v>
      </c>
    </row>
    <row r="3929" spans="1:9" x14ac:dyDescent="0.25">
      <c r="A3929">
        <v>2020</v>
      </c>
      <c r="B3929">
        <v>6</v>
      </c>
      <c r="C3929">
        <v>12</v>
      </c>
      <c r="D3929">
        <v>15</v>
      </c>
      <c r="E3929">
        <v>6</v>
      </c>
      <c r="F3929" s="2">
        <f t="shared" si="61"/>
        <v>43994</v>
      </c>
      <c r="G3929" s="11">
        <v>43994.625</v>
      </c>
      <c r="H3929" s="9">
        <f>VLOOKUP(F3929, 'Report Output'!$A$5:$Y$370, 'Hourly Table'!D3929+2, 0)</f>
        <v>20.350000000000001</v>
      </c>
      <c r="I3929" s="10">
        <f>VLOOKUP(G3929,'PJM South (2018-2020)'!B$17528:C$26311,2,0)</f>
        <v>28.84</v>
      </c>
    </row>
    <row r="3930" spans="1:9" x14ac:dyDescent="0.25">
      <c r="A3930">
        <v>2020</v>
      </c>
      <c r="B3930">
        <v>6</v>
      </c>
      <c r="C3930">
        <v>12</v>
      </c>
      <c r="D3930">
        <v>16</v>
      </c>
      <c r="E3930">
        <v>6</v>
      </c>
      <c r="F3930" s="2">
        <f t="shared" si="61"/>
        <v>43994</v>
      </c>
      <c r="G3930" s="11">
        <v>43994.666666666664</v>
      </c>
      <c r="H3930" s="9">
        <f>VLOOKUP(F3930, 'Report Output'!$A$5:$Y$370, 'Hourly Table'!D3930+2, 0)</f>
        <v>20.53</v>
      </c>
      <c r="I3930" s="10">
        <f>VLOOKUP(G3930,'PJM South (2018-2020)'!B$17528:C$26311,2,0)</f>
        <v>37.32</v>
      </c>
    </row>
    <row r="3931" spans="1:9" x14ac:dyDescent="0.25">
      <c r="A3931">
        <v>2020</v>
      </c>
      <c r="B3931">
        <v>6</v>
      </c>
      <c r="C3931">
        <v>12</v>
      </c>
      <c r="D3931">
        <v>17</v>
      </c>
      <c r="E3931">
        <v>6</v>
      </c>
      <c r="F3931" s="2">
        <f t="shared" si="61"/>
        <v>43994</v>
      </c>
      <c r="G3931" s="11">
        <v>43994.708333333336</v>
      </c>
      <c r="H3931" s="9">
        <f>VLOOKUP(F3931, 'Report Output'!$A$5:$Y$370, 'Hourly Table'!D3931+2, 0)</f>
        <v>20.3</v>
      </c>
      <c r="I3931" s="10">
        <f>VLOOKUP(G3931,'PJM South (2018-2020)'!B$17528:C$26311,2,0)</f>
        <v>62.53</v>
      </c>
    </row>
    <row r="3932" spans="1:9" x14ac:dyDescent="0.25">
      <c r="A3932">
        <v>2020</v>
      </c>
      <c r="B3932">
        <v>6</v>
      </c>
      <c r="C3932">
        <v>12</v>
      </c>
      <c r="D3932">
        <v>18</v>
      </c>
      <c r="E3932">
        <v>6</v>
      </c>
      <c r="F3932" s="2">
        <f t="shared" si="61"/>
        <v>43994</v>
      </c>
      <c r="G3932" s="11">
        <v>43994.75</v>
      </c>
      <c r="H3932" s="9">
        <f>VLOOKUP(F3932, 'Report Output'!$A$5:$Y$370, 'Hourly Table'!D3932+2, 0)</f>
        <v>19.79</v>
      </c>
      <c r="I3932" s="10">
        <f>VLOOKUP(G3932,'PJM South (2018-2020)'!B$17528:C$26311,2,0)</f>
        <v>20.53</v>
      </c>
    </row>
    <row r="3933" spans="1:9" x14ac:dyDescent="0.25">
      <c r="A3933">
        <v>2020</v>
      </c>
      <c r="B3933">
        <v>6</v>
      </c>
      <c r="C3933">
        <v>12</v>
      </c>
      <c r="D3933">
        <v>19</v>
      </c>
      <c r="E3933">
        <v>6</v>
      </c>
      <c r="F3933" s="2">
        <f t="shared" si="61"/>
        <v>43994</v>
      </c>
      <c r="G3933" s="11">
        <v>43994.791666666664</v>
      </c>
      <c r="H3933" s="9">
        <f>VLOOKUP(F3933, 'Report Output'!$A$5:$Y$370, 'Hourly Table'!D3933+2, 0)</f>
        <v>19.260000000000002</v>
      </c>
      <c r="I3933" s="10">
        <f>VLOOKUP(G3933,'PJM South (2018-2020)'!B$17528:C$26311,2,0)</f>
        <v>21.07</v>
      </c>
    </row>
    <row r="3934" spans="1:9" x14ac:dyDescent="0.25">
      <c r="A3934">
        <v>2020</v>
      </c>
      <c r="B3934">
        <v>6</v>
      </c>
      <c r="C3934">
        <v>12</v>
      </c>
      <c r="D3934">
        <v>20</v>
      </c>
      <c r="E3934">
        <v>6</v>
      </c>
      <c r="F3934" s="2">
        <f t="shared" si="61"/>
        <v>43994</v>
      </c>
      <c r="G3934" s="11">
        <v>43994.833333333336</v>
      </c>
      <c r="H3934" s="9">
        <f>VLOOKUP(F3934, 'Report Output'!$A$5:$Y$370, 'Hourly Table'!D3934+2, 0)</f>
        <v>19.149999999999999</v>
      </c>
      <c r="I3934" s="10">
        <f>VLOOKUP(G3934,'PJM South (2018-2020)'!B$17528:C$26311,2,0)</f>
        <v>28.58</v>
      </c>
    </row>
    <row r="3935" spans="1:9" x14ac:dyDescent="0.25">
      <c r="A3935">
        <v>2020</v>
      </c>
      <c r="B3935">
        <v>6</v>
      </c>
      <c r="C3935">
        <v>12</v>
      </c>
      <c r="D3935">
        <v>21</v>
      </c>
      <c r="E3935">
        <v>6</v>
      </c>
      <c r="F3935" s="2">
        <f t="shared" si="61"/>
        <v>43994</v>
      </c>
      <c r="G3935" s="11">
        <v>43994.875</v>
      </c>
      <c r="H3935" s="9">
        <f>VLOOKUP(F3935, 'Report Output'!$A$5:$Y$370, 'Hourly Table'!D3935+2, 0)</f>
        <v>18.88</v>
      </c>
      <c r="I3935" s="10">
        <f>VLOOKUP(G3935,'PJM South (2018-2020)'!B$17528:C$26311,2,0)</f>
        <v>19.66</v>
      </c>
    </row>
    <row r="3936" spans="1:9" x14ac:dyDescent="0.25">
      <c r="A3936">
        <v>2020</v>
      </c>
      <c r="B3936">
        <v>6</v>
      </c>
      <c r="C3936">
        <v>12</v>
      </c>
      <c r="D3936">
        <v>22</v>
      </c>
      <c r="E3936">
        <v>6</v>
      </c>
      <c r="F3936" s="2">
        <f t="shared" si="61"/>
        <v>43994</v>
      </c>
      <c r="G3936" s="11">
        <v>43994.916666666664</v>
      </c>
      <c r="H3936" s="9">
        <f>VLOOKUP(F3936, 'Report Output'!$A$5:$Y$370, 'Hourly Table'!D3936+2, 0)</f>
        <v>18.46</v>
      </c>
      <c r="I3936" s="10">
        <f>VLOOKUP(G3936,'PJM South (2018-2020)'!B$17528:C$26311,2,0)</f>
        <v>19.739999999999998</v>
      </c>
    </row>
    <row r="3937" spans="1:9" x14ac:dyDescent="0.25">
      <c r="A3937">
        <v>2020</v>
      </c>
      <c r="B3937">
        <v>6</v>
      </c>
      <c r="C3937">
        <v>12</v>
      </c>
      <c r="D3937">
        <v>23</v>
      </c>
      <c r="E3937">
        <v>6</v>
      </c>
      <c r="F3937" s="2">
        <f t="shared" si="61"/>
        <v>43994</v>
      </c>
      <c r="G3937" s="11">
        <v>43994.958333333336</v>
      </c>
      <c r="H3937" s="9">
        <f>VLOOKUP(F3937, 'Report Output'!$A$5:$Y$370, 'Hourly Table'!D3937+2, 0)</f>
        <v>17.62</v>
      </c>
      <c r="I3937" s="10">
        <f>VLOOKUP(G3937,'PJM South (2018-2020)'!B$17528:C$26311,2,0)</f>
        <v>12.02</v>
      </c>
    </row>
    <row r="3938" spans="1:9" x14ac:dyDescent="0.25">
      <c r="A3938">
        <v>2020</v>
      </c>
      <c r="B3938">
        <v>6</v>
      </c>
      <c r="C3938">
        <v>13</v>
      </c>
      <c r="D3938">
        <v>0</v>
      </c>
      <c r="E3938">
        <v>7</v>
      </c>
      <c r="F3938" s="2">
        <f t="shared" si="61"/>
        <v>43995</v>
      </c>
      <c r="G3938" s="11">
        <v>43995</v>
      </c>
      <c r="H3938" s="9">
        <f>VLOOKUP(F3938, 'Report Output'!$A$5:$Y$370, 'Hourly Table'!D3938+2, 0)</f>
        <v>16.09</v>
      </c>
      <c r="I3938" s="10">
        <f>VLOOKUP(G3938,'PJM South (2018-2020)'!B$17528:C$26311,2,0)</f>
        <v>14.08</v>
      </c>
    </row>
    <row r="3939" spans="1:9" x14ac:dyDescent="0.25">
      <c r="A3939">
        <v>2020</v>
      </c>
      <c r="B3939">
        <v>6</v>
      </c>
      <c r="C3939">
        <v>13</v>
      </c>
      <c r="D3939">
        <v>1</v>
      </c>
      <c r="E3939">
        <v>7</v>
      </c>
      <c r="F3939" s="2">
        <f t="shared" si="61"/>
        <v>43995</v>
      </c>
      <c r="G3939" s="11">
        <v>43995.041666666664</v>
      </c>
      <c r="H3939" s="9">
        <f>VLOOKUP(F3939, 'Report Output'!$A$5:$Y$370, 'Hourly Table'!D3939+2, 0)</f>
        <v>10.55</v>
      </c>
      <c r="I3939" s="10">
        <f>VLOOKUP(G3939,'PJM South (2018-2020)'!B$17528:C$26311,2,0)</f>
        <v>13.96</v>
      </c>
    </row>
    <row r="3940" spans="1:9" x14ac:dyDescent="0.25">
      <c r="A3940">
        <v>2020</v>
      </c>
      <c r="B3940">
        <v>6</v>
      </c>
      <c r="C3940">
        <v>13</v>
      </c>
      <c r="D3940">
        <v>2</v>
      </c>
      <c r="E3940">
        <v>7</v>
      </c>
      <c r="F3940" s="2">
        <f t="shared" si="61"/>
        <v>43995</v>
      </c>
      <c r="G3940" s="11">
        <v>43995.083333333336</v>
      </c>
      <c r="H3940" s="9">
        <f>VLOOKUP(F3940, 'Report Output'!$A$5:$Y$370, 'Hourly Table'!D3940+2, 0)</f>
        <v>9.59</v>
      </c>
      <c r="I3940" s="10">
        <f>VLOOKUP(G3940,'PJM South (2018-2020)'!B$17528:C$26311,2,0)</f>
        <v>12.08</v>
      </c>
    </row>
    <row r="3941" spans="1:9" x14ac:dyDescent="0.25">
      <c r="A3941">
        <v>2020</v>
      </c>
      <c r="B3941">
        <v>6</v>
      </c>
      <c r="C3941">
        <v>13</v>
      </c>
      <c r="D3941">
        <v>3</v>
      </c>
      <c r="E3941">
        <v>7</v>
      </c>
      <c r="F3941" s="2">
        <f t="shared" si="61"/>
        <v>43995</v>
      </c>
      <c r="G3941" s="11">
        <v>43995.125</v>
      </c>
      <c r="H3941" s="9">
        <f>VLOOKUP(F3941, 'Report Output'!$A$5:$Y$370, 'Hourly Table'!D3941+2, 0)</f>
        <v>11.8</v>
      </c>
      <c r="I3941" s="10">
        <f>VLOOKUP(G3941,'PJM South (2018-2020)'!B$17528:C$26311,2,0)</f>
        <v>11.98</v>
      </c>
    </row>
    <row r="3942" spans="1:9" x14ac:dyDescent="0.25">
      <c r="A3942">
        <v>2020</v>
      </c>
      <c r="B3942">
        <v>6</v>
      </c>
      <c r="C3942">
        <v>13</v>
      </c>
      <c r="D3942">
        <v>4</v>
      </c>
      <c r="E3942">
        <v>7</v>
      </c>
      <c r="F3942" s="2">
        <f t="shared" si="61"/>
        <v>43995</v>
      </c>
      <c r="G3942" s="11">
        <v>43995.166666666664</v>
      </c>
      <c r="H3942" s="9">
        <f>VLOOKUP(F3942, 'Report Output'!$A$5:$Y$370, 'Hourly Table'!D3942+2, 0)</f>
        <v>2.02</v>
      </c>
      <c r="I3942" s="10">
        <f>VLOOKUP(G3942,'PJM South (2018-2020)'!B$17528:C$26311,2,0)</f>
        <v>11.06</v>
      </c>
    </row>
    <row r="3943" spans="1:9" x14ac:dyDescent="0.25">
      <c r="A3943">
        <v>2020</v>
      </c>
      <c r="B3943">
        <v>6</v>
      </c>
      <c r="C3943">
        <v>13</v>
      </c>
      <c r="D3943">
        <v>5</v>
      </c>
      <c r="E3943">
        <v>7</v>
      </c>
      <c r="F3943" s="2">
        <f t="shared" si="61"/>
        <v>43995</v>
      </c>
      <c r="G3943" s="11">
        <v>43995.208333333336</v>
      </c>
      <c r="H3943" s="9">
        <f>VLOOKUP(F3943, 'Report Output'!$A$5:$Y$370, 'Hourly Table'!D3943+2, 0)</f>
        <v>0.89</v>
      </c>
      <c r="I3943" s="10">
        <f>VLOOKUP(G3943,'PJM South (2018-2020)'!B$17528:C$26311,2,0)</f>
        <v>9.42</v>
      </c>
    </row>
    <row r="3944" spans="1:9" x14ac:dyDescent="0.25">
      <c r="A3944">
        <v>2020</v>
      </c>
      <c r="B3944">
        <v>6</v>
      </c>
      <c r="C3944">
        <v>13</v>
      </c>
      <c r="D3944">
        <v>6</v>
      </c>
      <c r="E3944">
        <v>7</v>
      </c>
      <c r="F3944" s="2">
        <f t="shared" si="61"/>
        <v>43995</v>
      </c>
      <c r="G3944" s="11">
        <v>43995.25</v>
      </c>
      <c r="H3944" s="9">
        <f>VLOOKUP(F3944, 'Report Output'!$A$5:$Y$370, 'Hourly Table'!D3944+2, 0)</f>
        <v>4.4000000000000004</v>
      </c>
      <c r="I3944" s="10">
        <f>VLOOKUP(G3944,'PJM South (2018-2020)'!B$17528:C$26311,2,0)</f>
        <v>7.21</v>
      </c>
    </row>
    <row r="3945" spans="1:9" x14ac:dyDescent="0.25">
      <c r="A3945">
        <v>2020</v>
      </c>
      <c r="B3945">
        <v>6</v>
      </c>
      <c r="C3945">
        <v>13</v>
      </c>
      <c r="D3945">
        <v>7</v>
      </c>
      <c r="E3945">
        <v>7</v>
      </c>
      <c r="F3945" s="2">
        <f t="shared" si="61"/>
        <v>43995</v>
      </c>
      <c r="G3945" s="11">
        <v>43995.291666666664</v>
      </c>
      <c r="H3945" s="9">
        <f>VLOOKUP(F3945, 'Report Output'!$A$5:$Y$370, 'Hourly Table'!D3945+2, 0)</f>
        <v>10.59</v>
      </c>
      <c r="I3945" s="10">
        <f>VLOOKUP(G3945,'PJM South (2018-2020)'!B$17528:C$26311,2,0)</f>
        <v>9.8699999999999992</v>
      </c>
    </row>
    <row r="3946" spans="1:9" x14ac:dyDescent="0.25">
      <c r="A3946">
        <v>2020</v>
      </c>
      <c r="B3946">
        <v>6</v>
      </c>
      <c r="C3946">
        <v>13</v>
      </c>
      <c r="D3946">
        <v>8</v>
      </c>
      <c r="E3946">
        <v>7</v>
      </c>
      <c r="F3946" s="2">
        <f t="shared" si="61"/>
        <v>43995</v>
      </c>
      <c r="G3946" s="11">
        <v>43995.333333333336</v>
      </c>
      <c r="H3946" s="9">
        <f>VLOOKUP(F3946, 'Report Output'!$A$5:$Y$370, 'Hourly Table'!D3946+2, 0)</f>
        <v>17.149999999999999</v>
      </c>
      <c r="I3946" s="10">
        <f>VLOOKUP(G3946,'PJM South (2018-2020)'!B$17528:C$26311,2,0)</f>
        <v>10.66</v>
      </c>
    </row>
    <row r="3947" spans="1:9" x14ac:dyDescent="0.25">
      <c r="A3947">
        <v>2020</v>
      </c>
      <c r="B3947">
        <v>6</v>
      </c>
      <c r="C3947">
        <v>13</v>
      </c>
      <c r="D3947">
        <v>9</v>
      </c>
      <c r="E3947">
        <v>7</v>
      </c>
      <c r="F3947" s="2">
        <f t="shared" si="61"/>
        <v>43995</v>
      </c>
      <c r="G3947" s="11">
        <v>43995.375</v>
      </c>
      <c r="H3947" s="9">
        <f>VLOOKUP(F3947, 'Report Output'!$A$5:$Y$370, 'Hourly Table'!D3947+2, 0)</f>
        <v>18.3</v>
      </c>
      <c r="I3947" s="10">
        <f>VLOOKUP(G3947,'PJM South (2018-2020)'!B$17528:C$26311,2,0)</f>
        <v>11.33</v>
      </c>
    </row>
    <row r="3948" spans="1:9" x14ac:dyDescent="0.25">
      <c r="A3948">
        <v>2020</v>
      </c>
      <c r="B3948">
        <v>6</v>
      </c>
      <c r="C3948">
        <v>13</v>
      </c>
      <c r="D3948">
        <v>10</v>
      </c>
      <c r="E3948">
        <v>7</v>
      </c>
      <c r="F3948" s="2">
        <f t="shared" si="61"/>
        <v>43995</v>
      </c>
      <c r="G3948" s="11">
        <v>43995.416666666664</v>
      </c>
      <c r="H3948" s="9">
        <f>VLOOKUP(F3948, 'Report Output'!$A$5:$Y$370, 'Hourly Table'!D3948+2, 0)</f>
        <v>18.79</v>
      </c>
      <c r="I3948" s="10">
        <f>VLOOKUP(G3948,'PJM South (2018-2020)'!B$17528:C$26311,2,0)</f>
        <v>11.23</v>
      </c>
    </row>
    <row r="3949" spans="1:9" x14ac:dyDescent="0.25">
      <c r="A3949">
        <v>2020</v>
      </c>
      <c r="B3949">
        <v>6</v>
      </c>
      <c r="C3949">
        <v>13</v>
      </c>
      <c r="D3949">
        <v>11</v>
      </c>
      <c r="E3949">
        <v>7</v>
      </c>
      <c r="F3949" s="2">
        <f t="shared" si="61"/>
        <v>43995</v>
      </c>
      <c r="G3949" s="11">
        <v>43995.458333333336</v>
      </c>
      <c r="H3949" s="9">
        <f>VLOOKUP(F3949, 'Report Output'!$A$5:$Y$370, 'Hourly Table'!D3949+2, 0)</f>
        <v>19.2</v>
      </c>
      <c r="I3949" s="10">
        <f>VLOOKUP(G3949,'PJM South (2018-2020)'!B$17528:C$26311,2,0)</f>
        <v>13.86</v>
      </c>
    </row>
    <row r="3950" spans="1:9" x14ac:dyDescent="0.25">
      <c r="A3950">
        <v>2020</v>
      </c>
      <c r="B3950">
        <v>6</v>
      </c>
      <c r="C3950">
        <v>13</v>
      </c>
      <c r="D3950">
        <v>12</v>
      </c>
      <c r="E3950">
        <v>7</v>
      </c>
      <c r="F3950" s="2">
        <f t="shared" si="61"/>
        <v>43995</v>
      </c>
      <c r="G3950" s="11">
        <v>43995.5</v>
      </c>
      <c r="H3950" s="9">
        <f>VLOOKUP(F3950, 'Report Output'!$A$5:$Y$370, 'Hourly Table'!D3950+2, 0)</f>
        <v>19.350000000000001</v>
      </c>
      <c r="I3950" s="10">
        <f>VLOOKUP(G3950,'PJM South (2018-2020)'!B$17528:C$26311,2,0)</f>
        <v>20.16</v>
      </c>
    </row>
    <row r="3951" spans="1:9" x14ac:dyDescent="0.25">
      <c r="A3951">
        <v>2020</v>
      </c>
      <c r="B3951">
        <v>6</v>
      </c>
      <c r="C3951">
        <v>13</v>
      </c>
      <c r="D3951">
        <v>13</v>
      </c>
      <c r="E3951">
        <v>7</v>
      </c>
      <c r="F3951" s="2">
        <f t="shared" si="61"/>
        <v>43995</v>
      </c>
      <c r="G3951" s="11">
        <v>43995.541666666664</v>
      </c>
      <c r="H3951" s="9">
        <f>VLOOKUP(F3951, 'Report Output'!$A$5:$Y$370, 'Hourly Table'!D3951+2, 0)</f>
        <v>19.670000000000002</v>
      </c>
      <c r="I3951" s="10">
        <f>VLOOKUP(G3951,'PJM South (2018-2020)'!B$17528:C$26311,2,0)</f>
        <v>20.2</v>
      </c>
    </row>
    <row r="3952" spans="1:9" x14ac:dyDescent="0.25">
      <c r="A3952">
        <v>2020</v>
      </c>
      <c r="B3952">
        <v>6</v>
      </c>
      <c r="C3952">
        <v>13</v>
      </c>
      <c r="D3952">
        <v>14</v>
      </c>
      <c r="E3952">
        <v>7</v>
      </c>
      <c r="F3952" s="2">
        <f t="shared" si="61"/>
        <v>43995</v>
      </c>
      <c r="G3952" s="11">
        <v>43995.583333333336</v>
      </c>
      <c r="H3952" s="9">
        <f>VLOOKUP(F3952, 'Report Output'!$A$5:$Y$370, 'Hourly Table'!D3952+2, 0)</f>
        <v>20.04</v>
      </c>
      <c r="I3952" s="10">
        <f>VLOOKUP(G3952,'PJM South (2018-2020)'!B$17528:C$26311,2,0)</f>
        <v>6.39</v>
      </c>
    </row>
    <row r="3953" spans="1:9" x14ac:dyDescent="0.25">
      <c r="A3953">
        <v>2020</v>
      </c>
      <c r="B3953">
        <v>6</v>
      </c>
      <c r="C3953">
        <v>13</v>
      </c>
      <c r="D3953">
        <v>15</v>
      </c>
      <c r="E3953">
        <v>7</v>
      </c>
      <c r="F3953" s="2">
        <f t="shared" si="61"/>
        <v>43995</v>
      </c>
      <c r="G3953" s="11">
        <v>43995.625</v>
      </c>
      <c r="H3953" s="9">
        <f>VLOOKUP(F3953, 'Report Output'!$A$5:$Y$370, 'Hourly Table'!D3953+2, 0)</f>
        <v>19.97</v>
      </c>
      <c r="I3953" s="10">
        <f>VLOOKUP(G3953,'PJM South (2018-2020)'!B$17528:C$26311,2,0)</f>
        <v>9.1</v>
      </c>
    </row>
    <row r="3954" spans="1:9" x14ac:dyDescent="0.25">
      <c r="A3954">
        <v>2020</v>
      </c>
      <c r="B3954">
        <v>6</v>
      </c>
      <c r="C3954">
        <v>13</v>
      </c>
      <c r="D3954">
        <v>16</v>
      </c>
      <c r="E3954">
        <v>7</v>
      </c>
      <c r="F3954" s="2">
        <f t="shared" si="61"/>
        <v>43995</v>
      </c>
      <c r="G3954" s="11">
        <v>43995.666666666664</v>
      </c>
      <c r="H3954" s="9">
        <f>VLOOKUP(F3954, 'Report Output'!$A$5:$Y$370, 'Hourly Table'!D3954+2, 0)</f>
        <v>19.87</v>
      </c>
      <c r="I3954" s="10">
        <f>VLOOKUP(G3954,'PJM South (2018-2020)'!B$17528:C$26311,2,0)</f>
        <v>11.66</v>
      </c>
    </row>
    <row r="3955" spans="1:9" x14ac:dyDescent="0.25">
      <c r="A3955">
        <v>2020</v>
      </c>
      <c r="B3955">
        <v>6</v>
      </c>
      <c r="C3955">
        <v>13</v>
      </c>
      <c r="D3955">
        <v>17</v>
      </c>
      <c r="E3955">
        <v>7</v>
      </c>
      <c r="F3955" s="2">
        <f t="shared" si="61"/>
        <v>43995</v>
      </c>
      <c r="G3955" s="11">
        <v>43995.708333333336</v>
      </c>
      <c r="H3955" s="9">
        <f>VLOOKUP(F3955, 'Report Output'!$A$5:$Y$370, 'Hourly Table'!D3955+2, 0)</f>
        <v>19.89</v>
      </c>
      <c r="I3955" s="10">
        <f>VLOOKUP(G3955,'PJM South (2018-2020)'!B$17528:C$26311,2,0)</f>
        <v>7.13</v>
      </c>
    </row>
    <row r="3956" spans="1:9" x14ac:dyDescent="0.25">
      <c r="A3956">
        <v>2020</v>
      </c>
      <c r="B3956">
        <v>6</v>
      </c>
      <c r="C3956">
        <v>13</v>
      </c>
      <c r="D3956">
        <v>18</v>
      </c>
      <c r="E3956">
        <v>7</v>
      </c>
      <c r="F3956" s="2">
        <f t="shared" si="61"/>
        <v>43995</v>
      </c>
      <c r="G3956" s="11">
        <v>43995.75</v>
      </c>
      <c r="H3956" s="9">
        <f>VLOOKUP(F3956, 'Report Output'!$A$5:$Y$370, 'Hourly Table'!D3956+2, 0)</f>
        <v>19.28</v>
      </c>
      <c r="I3956" s="10">
        <f>VLOOKUP(G3956,'PJM South (2018-2020)'!B$17528:C$26311,2,0)</f>
        <v>6.77</v>
      </c>
    </row>
    <row r="3957" spans="1:9" x14ac:dyDescent="0.25">
      <c r="A3957">
        <v>2020</v>
      </c>
      <c r="B3957">
        <v>6</v>
      </c>
      <c r="C3957">
        <v>13</v>
      </c>
      <c r="D3957">
        <v>19</v>
      </c>
      <c r="E3957">
        <v>7</v>
      </c>
      <c r="F3957" s="2">
        <f t="shared" si="61"/>
        <v>43995</v>
      </c>
      <c r="G3957" s="11">
        <v>43995.791666666664</v>
      </c>
      <c r="H3957" s="9">
        <f>VLOOKUP(F3957, 'Report Output'!$A$5:$Y$370, 'Hourly Table'!D3957+2, 0)</f>
        <v>19.13</v>
      </c>
      <c r="I3957" s="10">
        <f>VLOOKUP(G3957,'PJM South (2018-2020)'!B$17528:C$26311,2,0)</f>
        <v>11.64</v>
      </c>
    </row>
    <row r="3958" spans="1:9" x14ac:dyDescent="0.25">
      <c r="A3958">
        <v>2020</v>
      </c>
      <c r="B3958">
        <v>6</v>
      </c>
      <c r="C3958">
        <v>13</v>
      </c>
      <c r="D3958">
        <v>20</v>
      </c>
      <c r="E3958">
        <v>7</v>
      </c>
      <c r="F3958" s="2">
        <f t="shared" si="61"/>
        <v>43995</v>
      </c>
      <c r="G3958" s="11">
        <v>43995.833333333336</v>
      </c>
      <c r="H3958" s="9">
        <f>VLOOKUP(F3958, 'Report Output'!$A$5:$Y$370, 'Hourly Table'!D3958+2, 0)</f>
        <v>19.09</v>
      </c>
      <c r="I3958" s="10">
        <f>VLOOKUP(G3958,'PJM South (2018-2020)'!B$17528:C$26311,2,0)</f>
        <v>11.94</v>
      </c>
    </row>
    <row r="3959" spans="1:9" x14ac:dyDescent="0.25">
      <c r="A3959">
        <v>2020</v>
      </c>
      <c r="B3959">
        <v>6</v>
      </c>
      <c r="C3959">
        <v>13</v>
      </c>
      <c r="D3959">
        <v>21</v>
      </c>
      <c r="E3959">
        <v>7</v>
      </c>
      <c r="F3959" s="2">
        <f t="shared" si="61"/>
        <v>43995</v>
      </c>
      <c r="G3959" s="11">
        <v>43995.875</v>
      </c>
      <c r="H3959" s="9">
        <f>VLOOKUP(F3959, 'Report Output'!$A$5:$Y$370, 'Hourly Table'!D3959+2, 0)</f>
        <v>19.32</v>
      </c>
      <c r="I3959" s="10">
        <f>VLOOKUP(G3959,'PJM South (2018-2020)'!B$17528:C$26311,2,0)</f>
        <v>15.47</v>
      </c>
    </row>
    <row r="3960" spans="1:9" x14ac:dyDescent="0.25">
      <c r="A3960">
        <v>2020</v>
      </c>
      <c r="B3960">
        <v>6</v>
      </c>
      <c r="C3960">
        <v>13</v>
      </c>
      <c r="D3960">
        <v>22</v>
      </c>
      <c r="E3960">
        <v>7</v>
      </c>
      <c r="F3960" s="2">
        <f t="shared" si="61"/>
        <v>43995</v>
      </c>
      <c r="G3960" s="11">
        <v>43995.916666666664</v>
      </c>
      <c r="H3960" s="9">
        <f>VLOOKUP(F3960, 'Report Output'!$A$5:$Y$370, 'Hourly Table'!D3960+2, 0)</f>
        <v>19.23</v>
      </c>
      <c r="I3960" s="10">
        <f>VLOOKUP(G3960,'PJM South (2018-2020)'!B$17528:C$26311,2,0)</f>
        <v>12.38</v>
      </c>
    </row>
    <row r="3961" spans="1:9" x14ac:dyDescent="0.25">
      <c r="A3961">
        <v>2020</v>
      </c>
      <c r="B3961">
        <v>6</v>
      </c>
      <c r="C3961">
        <v>13</v>
      </c>
      <c r="D3961">
        <v>23</v>
      </c>
      <c r="E3961">
        <v>7</v>
      </c>
      <c r="F3961" s="2">
        <f t="shared" si="61"/>
        <v>43995</v>
      </c>
      <c r="G3961" s="11">
        <v>43995.958333333336</v>
      </c>
      <c r="H3961" s="9">
        <f>VLOOKUP(F3961, 'Report Output'!$A$5:$Y$370, 'Hourly Table'!D3961+2, 0)</f>
        <v>18.64</v>
      </c>
      <c r="I3961" s="10">
        <f>VLOOKUP(G3961,'PJM South (2018-2020)'!B$17528:C$26311,2,0)</f>
        <v>11.41</v>
      </c>
    </row>
    <row r="3962" spans="1:9" x14ac:dyDescent="0.25">
      <c r="A3962">
        <v>2020</v>
      </c>
      <c r="B3962">
        <v>6</v>
      </c>
      <c r="C3962">
        <v>14</v>
      </c>
      <c r="D3962">
        <v>0</v>
      </c>
      <c r="E3962">
        <v>1</v>
      </c>
      <c r="F3962" s="2">
        <f t="shared" si="61"/>
        <v>43996</v>
      </c>
      <c r="G3962" s="11">
        <v>43996</v>
      </c>
      <c r="H3962" s="9">
        <f>VLOOKUP(F3962, 'Report Output'!$A$5:$Y$370, 'Hourly Table'!D3962+2, 0)</f>
        <v>18.149999999999999</v>
      </c>
      <c r="I3962" s="10">
        <f>VLOOKUP(G3962,'PJM South (2018-2020)'!B$17528:C$26311,2,0)</f>
        <v>11.18</v>
      </c>
    </row>
    <row r="3963" spans="1:9" x14ac:dyDescent="0.25">
      <c r="A3963">
        <v>2020</v>
      </c>
      <c r="B3963">
        <v>6</v>
      </c>
      <c r="C3963">
        <v>14</v>
      </c>
      <c r="D3963">
        <v>1</v>
      </c>
      <c r="E3963">
        <v>1</v>
      </c>
      <c r="F3963" s="2">
        <f t="shared" si="61"/>
        <v>43996</v>
      </c>
      <c r="G3963" s="11">
        <v>43996.041666666664</v>
      </c>
      <c r="H3963" s="9">
        <f>VLOOKUP(F3963, 'Report Output'!$A$5:$Y$370, 'Hourly Table'!D3963+2, 0)</f>
        <v>15.21</v>
      </c>
      <c r="I3963" s="10">
        <f>VLOOKUP(G3963,'PJM South (2018-2020)'!B$17528:C$26311,2,0)</f>
        <v>10.49</v>
      </c>
    </row>
    <row r="3964" spans="1:9" x14ac:dyDescent="0.25">
      <c r="A3964">
        <v>2020</v>
      </c>
      <c r="B3964">
        <v>6</v>
      </c>
      <c r="C3964">
        <v>14</v>
      </c>
      <c r="D3964">
        <v>2</v>
      </c>
      <c r="E3964">
        <v>1</v>
      </c>
      <c r="F3964" s="2">
        <f t="shared" si="61"/>
        <v>43996</v>
      </c>
      <c r="G3964" s="11">
        <v>43996.083333333336</v>
      </c>
      <c r="H3964" s="9">
        <f>VLOOKUP(F3964, 'Report Output'!$A$5:$Y$370, 'Hourly Table'!D3964+2, 0)</f>
        <v>17.649999999999999</v>
      </c>
      <c r="I3964" s="10">
        <f>VLOOKUP(G3964,'PJM South (2018-2020)'!B$17528:C$26311,2,0)</f>
        <v>9.48</v>
      </c>
    </row>
    <row r="3965" spans="1:9" x14ac:dyDescent="0.25">
      <c r="A3965">
        <v>2020</v>
      </c>
      <c r="B3965">
        <v>6</v>
      </c>
      <c r="C3965">
        <v>14</v>
      </c>
      <c r="D3965">
        <v>3</v>
      </c>
      <c r="E3965">
        <v>1</v>
      </c>
      <c r="F3965" s="2">
        <f t="shared" si="61"/>
        <v>43996</v>
      </c>
      <c r="G3965" s="11">
        <v>43996.125</v>
      </c>
      <c r="H3965" s="9">
        <f>VLOOKUP(F3965, 'Report Output'!$A$5:$Y$370, 'Hourly Table'!D3965+2, 0)</f>
        <v>14.72</v>
      </c>
      <c r="I3965" s="10">
        <f>VLOOKUP(G3965,'PJM South (2018-2020)'!B$17528:C$26311,2,0)</f>
        <v>8.9600000000000009</v>
      </c>
    </row>
    <row r="3966" spans="1:9" x14ac:dyDescent="0.25">
      <c r="A3966">
        <v>2020</v>
      </c>
      <c r="B3966">
        <v>6</v>
      </c>
      <c r="C3966">
        <v>14</v>
      </c>
      <c r="D3966">
        <v>4</v>
      </c>
      <c r="E3966">
        <v>1</v>
      </c>
      <c r="F3966" s="2">
        <f t="shared" si="61"/>
        <v>43996</v>
      </c>
      <c r="G3966" s="11">
        <v>43996.166666666664</v>
      </c>
      <c r="H3966" s="9">
        <f>VLOOKUP(F3966, 'Report Output'!$A$5:$Y$370, 'Hourly Table'!D3966+2, 0)</f>
        <v>6.71</v>
      </c>
      <c r="I3966" s="10">
        <f>VLOOKUP(G3966,'PJM South (2018-2020)'!B$17528:C$26311,2,0)</f>
        <v>8.48</v>
      </c>
    </row>
    <row r="3967" spans="1:9" x14ac:dyDescent="0.25">
      <c r="A3967">
        <v>2020</v>
      </c>
      <c r="B3967">
        <v>6</v>
      </c>
      <c r="C3967">
        <v>14</v>
      </c>
      <c r="D3967">
        <v>5</v>
      </c>
      <c r="E3967">
        <v>1</v>
      </c>
      <c r="F3967" s="2">
        <f t="shared" si="61"/>
        <v>43996</v>
      </c>
      <c r="G3967" s="11">
        <v>43996.208333333336</v>
      </c>
      <c r="H3967" s="9">
        <f>VLOOKUP(F3967, 'Report Output'!$A$5:$Y$370, 'Hourly Table'!D3967+2, 0)</f>
        <v>4.6500000000000004</v>
      </c>
      <c r="I3967" s="10">
        <f>VLOOKUP(G3967,'PJM South (2018-2020)'!B$17528:C$26311,2,0)</f>
        <v>4.18</v>
      </c>
    </row>
    <row r="3968" spans="1:9" x14ac:dyDescent="0.25">
      <c r="A3968">
        <v>2020</v>
      </c>
      <c r="B3968">
        <v>6</v>
      </c>
      <c r="C3968">
        <v>14</v>
      </c>
      <c r="D3968">
        <v>6</v>
      </c>
      <c r="E3968">
        <v>1</v>
      </c>
      <c r="F3968" s="2">
        <f t="shared" si="61"/>
        <v>43996</v>
      </c>
      <c r="G3968" s="11">
        <v>43996.25</v>
      </c>
      <c r="H3968" s="9">
        <f>VLOOKUP(F3968, 'Report Output'!$A$5:$Y$370, 'Hourly Table'!D3968+2, 0)</f>
        <v>7.25</v>
      </c>
      <c r="I3968" s="10">
        <f>VLOOKUP(G3968,'PJM South (2018-2020)'!B$17528:C$26311,2,0)</f>
        <v>-2.44</v>
      </c>
    </row>
    <row r="3969" spans="1:9" x14ac:dyDescent="0.25">
      <c r="A3969">
        <v>2020</v>
      </c>
      <c r="B3969">
        <v>6</v>
      </c>
      <c r="C3969">
        <v>14</v>
      </c>
      <c r="D3969">
        <v>7</v>
      </c>
      <c r="E3969">
        <v>1</v>
      </c>
      <c r="F3969" s="2">
        <f t="shared" si="61"/>
        <v>43996</v>
      </c>
      <c r="G3969" s="11">
        <v>43996.291666666664</v>
      </c>
      <c r="H3969" s="9">
        <f>VLOOKUP(F3969, 'Report Output'!$A$5:$Y$370, 'Hourly Table'!D3969+2, 0)</f>
        <v>8.82</v>
      </c>
      <c r="I3969" s="10">
        <f>VLOOKUP(G3969,'PJM South (2018-2020)'!B$17528:C$26311,2,0)</f>
        <v>-4.83</v>
      </c>
    </row>
    <row r="3970" spans="1:9" x14ac:dyDescent="0.25">
      <c r="A3970">
        <v>2020</v>
      </c>
      <c r="B3970">
        <v>6</v>
      </c>
      <c r="C3970">
        <v>14</v>
      </c>
      <c r="D3970">
        <v>8</v>
      </c>
      <c r="E3970">
        <v>1</v>
      </c>
      <c r="F3970" s="2">
        <f t="shared" si="61"/>
        <v>43996</v>
      </c>
      <c r="G3970" s="11">
        <v>43996.333333333336</v>
      </c>
      <c r="H3970" s="9">
        <f>VLOOKUP(F3970, 'Report Output'!$A$5:$Y$370, 'Hourly Table'!D3970+2, 0)</f>
        <v>14.51</v>
      </c>
      <c r="I3970" s="10">
        <f>VLOOKUP(G3970,'PJM South (2018-2020)'!B$17528:C$26311,2,0)</f>
        <v>-3.73</v>
      </c>
    </row>
    <row r="3971" spans="1:9" x14ac:dyDescent="0.25">
      <c r="A3971">
        <v>2020</v>
      </c>
      <c r="B3971">
        <v>6</v>
      </c>
      <c r="C3971">
        <v>14</v>
      </c>
      <c r="D3971">
        <v>9</v>
      </c>
      <c r="E3971">
        <v>1</v>
      </c>
      <c r="F3971" s="2">
        <f t="shared" ref="F3971:F4034" si="62">DATE(A3971, B3971, C3971)</f>
        <v>43996</v>
      </c>
      <c r="G3971" s="11">
        <v>43996.375</v>
      </c>
      <c r="H3971" s="9">
        <f>VLOOKUP(F3971, 'Report Output'!$A$5:$Y$370, 'Hourly Table'!D3971+2, 0)</f>
        <v>14.37</v>
      </c>
      <c r="I3971" s="10">
        <f>VLOOKUP(G3971,'PJM South (2018-2020)'!B$17528:C$26311,2,0)</f>
        <v>8.86</v>
      </c>
    </row>
    <row r="3972" spans="1:9" x14ac:dyDescent="0.25">
      <c r="A3972">
        <v>2020</v>
      </c>
      <c r="B3972">
        <v>6</v>
      </c>
      <c r="C3972">
        <v>14</v>
      </c>
      <c r="D3972">
        <v>10</v>
      </c>
      <c r="E3972">
        <v>1</v>
      </c>
      <c r="F3972" s="2">
        <f t="shared" si="62"/>
        <v>43996</v>
      </c>
      <c r="G3972" s="11">
        <v>43996.416666666664</v>
      </c>
      <c r="H3972" s="9">
        <f>VLOOKUP(F3972, 'Report Output'!$A$5:$Y$370, 'Hourly Table'!D3972+2, 0)</f>
        <v>17.670000000000002</v>
      </c>
      <c r="I3972" s="10">
        <f>VLOOKUP(G3972,'PJM South (2018-2020)'!B$17528:C$26311,2,0)</f>
        <v>10.45</v>
      </c>
    </row>
    <row r="3973" spans="1:9" x14ac:dyDescent="0.25">
      <c r="A3973">
        <v>2020</v>
      </c>
      <c r="B3973">
        <v>6</v>
      </c>
      <c r="C3973">
        <v>14</v>
      </c>
      <c r="D3973">
        <v>11</v>
      </c>
      <c r="E3973">
        <v>1</v>
      </c>
      <c r="F3973" s="2">
        <f t="shared" si="62"/>
        <v>43996</v>
      </c>
      <c r="G3973" s="11">
        <v>43996.458333333336</v>
      </c>
      <c r="H3973" s="9">
        <f>VLOOKUP(F3973, 'Report Output'!$A$5:$Y$370, 'Hourly Table'!D3973+2, 0)</f>
        <v>18.2</v>
      </c>
      <c r="I3973" s="10">
        <f>VLOOKUP(G3973,'PJM South (2018-2020)'!B$17528:C$26311,2,0)</f>
        <v>10.42</v>
      </c>
    </row>
    <row r="3974" spans="1:9" x14ac:dyDescent="0.25">
      <c r="A3974">
        <v>2020</v>
      </c>
      <c r="B3974">
        <v>6</v>
      </c>
      <c r="C3974">
        <v>14</v>
      </c>
      <c r="D3974">
        <v>12</v>
      </c>
      <c r="E3974">
        <v>1</v>
      </c>
      <c r="F3974" s="2">
        <f t="shared" si="62"/>
        <v>43996</v>
      </c>
      <c r="G3974" s="11">
        <v>43996.5</v>
      </c>
      <c r="H3974" s="9">
        <f>VLOOKUP(F3974, 'Report Output'!$A$5:$Y$370, 'Hourly Table'!D3974+2, 0)</f>
        <v>18.489999999999998</v>
      </c>
      <c r="I3974" s="10">
        <f>VLOOKUP(G3974,'PJM South (2018-2020)'!B$17528:C$26311,2,0)</f>
        <v>10.49</v>
      </c>
    </row>
    <row r="3975" spans="1:9" x14ac:dyDescent="0.25">
      <c r="A3975">
        <v>2020</v>
      </c>
      <c r="B3975">
        <v>6</v>
      </c>
      <c r="C3975">
        <v>14</v>
      </c>
      <c r="D3975">
        <v>13</v>
      </c>
      <c r="E3975">
        <v>1</v>
      </c>
      <c r="F3975" s="2">
        <f t="shared" si="62"/>
        <v>43996</v>
      </c>
      <c r="G3975" s="11">
        <v>43996.541666666664</v>
      </c>
      <c r="H3975" s="9">
        <f>VLOOKUP(F3975, 'Report Output'!$A$5:$Y$370, 'Hourly Table'!D3975+2, 0)</f>
        <v>18.760000000000002</v>
      </c>
      <c r="I3975" s="10">
        <f>VLOOKUP(G3975,'PJM South (2018-2020)'!B$17528:C$26311,2,0)</f>
        <v>11.93</v>
      </c>
    </row>
    <row r="3976" spans="1:9" x14ac:dyDescent="0.25">
      <c r="A3976">
        <v>2020</v>
      </c>
      <c r="B3976">
        <v>6</v>
      </c>
      <c r="C3976">
        <v>14</v>
      </c>
      <c r="D3976">
        <v>14</v>
      </c>
      <c r="E3976">
        <v>1</v>
      </c>
      <c r="F3976" s="2">
        <f t="shared" si="62"/>
        <v>43996</v>
      </c>
      <c r="G3976" s="11">
        <v>43996.583333333336</v>
      </c>
      <c r="H3976" s="9">
        <f>VLOOKUP(F3976, 'Report Output'!$A$5:$Y$370, 'Hourly Table'!D3976+2, 0)</f>
        <v>19.02</v>
      </c>
      <c r="I3976" s="10">
        <f>VLOOKUP(G3976,'PJM South (2018-2020)'!B$17528:C$26311,2,0)</f>
        <v>13.32</v>
      </c>
    </row>
    <row r="3977" spans="1:9" x14ac:dyDescent="0.25">
      <c r="A3977">
        <v>2020</v>
      </c>
      <c r="B3977">
        <v>6</v>
      </c>
      <c r="C3977">
        <v>14</v>
      </c>
      <c r="D3977">
        <v>15</v>
      </c>
      <c r="E3977">
        <v>1</v>
      </c>
      <c r="F3977" s="2">
        <f t="shared" si="62"/>
        <v>43996</v>
      </c>
      <c r="G3977" s="11">
        <v>43996.625</v>
      </c>
      <c r="H3977" s="9">
        <f>VLOOKUP(F3977, 'Report Output'!$A$5:$Y$370, 'Hourly Table'!D3977+2, 0)</f>
        <v>19.27</v>
      </c>
      <c r="I3977" s="10">
        <f>VLOOKUP(G3977,'PJM South (2018-2020)'!B$17528:C$26311,2,0)</f>
        <v>12.52</v>
      </c>
    </row>
    <row r="3978" spans="1:9" x14ac:dyDescent="0.25">
      <c r="A3978">
        <v>2020</v>
      </c>
      <c r="B3978">
        <v>6</v>
      </c>
      <c r="C3978">
        <v>14</v>
      </c>
      <c r="D3978">
        <v>16</v>
      </c>
      <c r="E3978">
        <v>1</v>
      </c>
      <c r="F3978" s="2">
        <f t="shared" si="62"/>
        <v>43996</v>
      </c>
      <c r="G3978" s="11">
        <v>43996.666666666664</v>
      </c>
      <c r="H3978" s="9">
        <f>VLOOKUP(F3978, 'Report Output'!$A$5:$Y$370, 'Hourly Table'!D3978+2, 0)</f>
        <v>19.32</v>
      </c>
      <c r="I3978" s="10">
        <f>VLOOKUP(G3978,'PJM South (2018-2020)'!B$17528:C$26311,2,0)</f>
        <v>13.05</v>
      </c>
    </row>
    <row r="3979" spans="1:9" x14ac:dyDescent="0.25">
      <c r="A3979">
        <v>2020</v>
      </c>
      <c r="B3979">
        <v>6</v>
      </c>
      <c r="C3979">
        <v>14</v>
      </c>
      <c r="D3979">
        <v>17</v>
      </c>
      <c r="E3979">
        <v>1</v>
      </c>
      <c r="F3979" s="2">
        <f t="shared" si="62"/>
        <v>43996</v>
      </c>
      <c r="G3979" s="11">
        <v>43996.708333333336</v>
      </c>
      <c r="H3979" s="9">
        <f>VLOOKUP(F3979, 'Report Output'!$A$5:$Y$370, 'Hourly Table'!D3979+2, 0)</f>
        <v>19.41</v>
      </c>
      <c r="I3979" s="10">
        <f>VLOOKUP(G3979,'PJM South (2018-2020)'!B$17528:C$26311,2,0)</f>
        <v>16.47</v>
      </c>
    </row>
    <row r="3980" spans="1:9" x14ac:dyDescent="0.25">
      <c r="A3980">
        <v>2020</v>
      </c>
      <c r="B3980">
        <v>6</v>
      </c>
      <c r="C3980">
        <v>14</v>
      </c>
      <c r="D3980">
        <v>18</v>
      </c>
      <c r="E3980">
        <v>1</v>
      </c>
      <c r="F3980" s="2">
        <f t="shared" si="62"/>
        <v>43996</v>
      </c>
      <c r="G3980" s="11">
        <v>43996.75</v>
      </c>
      <c r="H3980" s="9">
        <f>VLOOKUP(F3980, 'Report Output'!$A$5:$Y$370, 'Hourly Table'!D3980+2, 0)</f>
        <v>19.329999999999998</v>
      </c>
      <c r="I3980" s="10">
        <f>VLOOKUP(G3980,'PJM South (2018-2020)'!B$17528:C$26311,2,0)</f>
        <v>16.18</v>
      </c>
    </row>
    <row r="3981" spans="1:9" x14ac:dyDescent="0.25">
      <c r="A3981">
        <v>2020</v>
      </c>
      <c r="B3981">
        <v>6</v>
      </c>
      <c r="C3981">
        <v>14</v>
      </c>
      <c r="D3981">
        <v>19</v>
      </c>
      <c r="E3981">
        <v>1</v>
      </c>
      <c r="F3981" s="2">
        <f t="shared" si="62"/>
        <v>43996</v>
      </c>
      <c r="G3981" s="11">
        <v>43996.791666666664</v>
      </c>
      <c r="H3981" s="9">
        <f>VLOOKUP(F3981, 'Report Output'!$A$5:$Y$370, 'Hourly Table'!D3981+2, 0)</f>
        <v>19</v>
      </c>
      <c r="I3981" s="10">
        <f>VLOOKUP(G3981,'PJM South (2018-2020)'!B$17528:C$26311,2,0)</f>
        <v>15.05</v>
      </c>
    </row>
    <row r="3982" spans="1:9" x14ac:dyDescent="0.25">
      <c r="A3982">
        <v>2020</v>
      </c>
      <c r="B3982">
        <v>6</v>
      </c>
      <c r="C3982">
        <v>14</v>
      </c>
      <c r="D3982">
        <v>20</v>
      </c>
      <c r="E3982">
        <v>1</v>
      </c>
      <c r="F3982" s="2">
        <f t="shared" si="62"/>
        <v>43996</v>
      </c>
      <c r="G3982" s="11">
        <v>43996.833333333336</v>
      </c>
      <c r="H3982" s="9">
        <f>VLOOKUP(F3982, 'Report Output'!$A$5:$Y$370, 'Hourly Table'!D3982+2, 0)</f>
        <v>18.62</v>
      </c>
      <c r="I3982" s="10">
        <f>VLOOKUP(G3982,'PJM South (2018-2020)'!B$17528:C$26311,2,0)</f>
        <v>16.39</v>
      </c>
    </row>
    <row r="3983" spans="1:9" x14ac:dyDescent="0.25">
      <c r="A3983">
        <v>2020</v>
      </c>
      <c r="B3983">
        <v>6</v>
      </c>
      <c r="C3983">
        <v>14</v>
      </c>
      <c r="D3983">
        <v>21</v>
      </c>
      <c r="E3983">
        <v>1</v>
      </c>
      <c r="F3983" s="2">
        <f t="shared" si="62"/>
        <v>43996</v>
      </c>
      <c r="G3983" s="11">
        <v>43996.875</v>
      </c>
      <c r="H3983" s="9">
        <f>VLOOKUP(F3983, 'Report Output'!$A$5:$Y$370, 'Hourly Table'!D3983+2, 0)</f>
        <v>18.489999999999998</v>
      </c>
      <c r="I3983" s="10">
        <f>VLOOKUP(G3983,'PJM South (2018-2020)'!B$17528:C$26311,2,0)</f>
        <v>17.809999999999999</v>
      </c>
    </row>
    <row r="3984" spans="1:9" x14ac:dyDescent="0.25">
      <c r="A3984">
        <v>2020</v>
      </c>
      <c r="B3984">
        <v>6</v>
      </c>
      <c r="C3984">
        <v>14</v>
      </c>
      <c r="D3984">
        <v>22</v>
      </c>
      <c r="E3984">
        <v>1</v>
      </c>
      <c r="F3984" s="2">
        <f t="shared" si="62"/>
        <v>43996</v>
      </c>
      <c r="G3984" s="11">
        <v>43996.916666666664</v>
      </c>
      <c r="H3984" s="9">
        <f>VLOOKUP(F3984, 'Report Output'!$A$5:$Y$370, 'Hourly Table'!D3984+2, 0)</f>
        <v>17.8</v>
      </c>
      <c r="I3984" s="10">
        <f>VLOOKUP(G3984,'PJM South (2018-2020)'!B$17528:C$26311,2,0)</f>
        <v>11.93</v>
      </c>
    </row>
    <row r="3985" spans="1:9" x14ac:dyDescent="0.25">
      <c r="A3985">
        <v>2020</v>
      </c>
      <c r="B3985">
        <v>6</v>
      </c>
      <c r="C3985">
        <v>14</v>
      </c>
      <c r="D3985">
        <v>23</v>
      </c>
      <c r="E3985">
        <v>1</v>
      </c>
      <c r="F3985" s="2">
        <f t="shared" si="62"/>
        <v>43996</v>
      </c>
      <c r="G3985" s="11">
        <v>43996.958333333336</v>
      </c>
      <c r="H3985" s="9">
        <f>VLOOKUP(F3985, 'Report Output'!$A$5:$Y$370, 'Hourly Table'!D3985+2, 0)</f>
        <v>15.93</v>
      </c>
      <c r="I3985" s="10">
        <f>VLOOKUP(G3985,'PJM South (2018-2020)'!B$17528:C$26311,2,0)</f>
        <v>10.73</v>
      </c>
    </row>
    <row r="3986" spans="1:9" x14ac:dyDescent="0.25">
      <c r="A3986">
        <v>2020</v>
      </c>
      <c r="B3986">
        <v>6</v>
      </c>
      <c r="C3986">
        <v>15</v>
      </c>
      <c r="D3986">
        <v>0</v>
      </c>
      <c r="E3986">
        <v>2</v>
      </c>
      <c r="F3986" s="2">
        <f t="shared" si="62"/>
        <v>43997</v>
      </c>
      <c r="G3986" s="11">
        <v>43997</v>
      </c>
      <c r="H3986" s="9">
        <f>VLOOKUP(F3986, 'Report Output'!$A$5:$Y$370, 'Hourly Table'!D3986+2, 0)</f>
        <v>9.7200000000000006</v>
      </c>
      <c r="I3986" s="10">
        <f>VLOOKUP(G3986,'PJM South (2018-2020)'!B$17528:C$26311,2,0)</f>
        <v>10.79</v>
      </c>
    </row>
    <row r="3987" spans="1:9" x14ac:dyDescent="0.25">
      <c r="A3987">
        <v>2020</v>
      </c>
      <c r="B3987">
        <v>6</v>
      </c>
      <c r="C3987">
        <v>15</v>
      </c>
      <c r="D3987">
        <v>1</v>
      </c>
      <c r="E3987">
        <v>2</v>
      </c>
      <c r="F3987" s="2">
        <f t="shared" si="62"/>
        <v>43997</v>
      </c>
      <c r="G3987" s="11">
        <v>43997.041666666664</v>
      </c>
      <c r="H3987" s="9">
        <f>VLOOKUP(F3987, 'Report Output'!$A$5:$Y$370, 'Hourly Table'!D3987+2, 0)</f>
        <v>8.36</v>
      </c>
      <c r="I3987" s="10">
        <f>VLOOKUP(G3987,'PJM South (2018-2020)'!B$17528:C$26311,2,0)</f>
        <v>9.61</v>
      </c>
    </row>
    <row r="3988" spans="1:9" x14ac:dyDescent="0.25">
      <c r="A3988">
        <v>2020</v>
      </c>
      <c r="B3988">
        <v>6</v>
      </c>
      <c r="C3988">
        <v>15</v>
      </c>
      <c r="D3988">
        <v>2</v>
      </c>
      <c r="E3988">
        <v>2</v>
      </c>
      <c r="F3988" s="2">
        <f t="shared" si="62"/>
        <v>43997</v>
      </c>
      <c r="G3988" s="11">
        <v>43997.083333333336</v>
      </c>
      <c r="H3988" s="9">
        <f>VLOOKUP(F3988, 'Report Output'!$A$5:$Y$370, 'Hourly Table'!D3988+2, 0)</f>
        <v>8.6300000000000008</v>
      </c>
      <c r="I3988" s="10">
        <f>VLOOKUP(G3988,'PJM South (2018-2020)'!B$17528:C$26311,2,0)</f>
        <v>9.36</v>
      </c>
    </row>
    <row r="3989" spans="1:9" x14ac:dyDescent="0.25">
      <c r="A3989">
        <v>2020</v>
      </c>
      <c r="B3989">
        <v>6</v>
      </c>
      <c r="C3989">
        <v>15</v>
      </c>
      <c r="D3989">
        <v>3</v>
      </c>
      <c r="E3989">
        <v>2</v>
      </c>
      <c r="F3989" s="2">
        <f t="shared" si="62"/>
        <v>43997</v>
      </c>
      <c r="G3989" s="11">
        <v>43997.125</v>
      </c>
      <c r="H3989" s="9">
        <f>VLOOKUP(F3989, 'Report Output'!$A$5:$Y$370, 'Hourly Table'!D3989+2, 0)</f>
        <v>8.06</v>
      </c>
      <c r="I3989" s="10">
        <f>VLOOKUP(G3989,'PJM South (2018-2020)'!B$17528:C$26311,2,0)</f>
        <v>9.09</v>
      </c>
    </row>
    <row r="3990" spans="1:9" x14ac:dyDescent="0.25">
      <c r="A3990">
        <v>2020</v>
      </c>
      <c r="B3990">
        <v>6</v>
      </c>
      <c r="C3990">
        <v>15</v>
      </c>
      <c r="D3990">
        <v>4</v>
      </c>
      <c r="E3990">
        <v>2</v>
      </c>
      <c r="F3990" s="2">
        <f t="shared" si="62"/>
        <v>43997</v>
      </c>
      <c r="G3990" s="11">
        <v>43997.166666666664</v>
      </c>
      <c r="H3990" s="9">
        <f>VLOOKUP(F3990, 'Report Output'!$A$5:$Y$370, 'Hourly Table'!D3990+2, 0)</f>
        <v>9.4700000000000006</v>
      </c>
      <c r="I3990" s="10">
        <f>VLOOKUP(G3990,'PJM South (2018-2020)'!B$17528:C$26311,2,0)</f>
        <v>10.02</v>
      </c>
    </row>
    <row r="3991" spans="1:9" x14ac:dyDescent="0.25">
      <c r="A3991">
        <v>2020</v>
      </c>
      <c r="B3991">
        <v>6</v>
      </c>
      <c r="C3991">
        <v>15</v>
      </c>
      <c r="D3991">
        <v>5</v>
      </c>
      <c r="E3991">
        <v>2</v>
      </c>
      <c r="F3991" s="2">
        <f t="shared" si="62"/>
        <v>43997</v>
      </c>
      <c r="G3991" s="11">
        <v>43997.208333333336</v>
      </c>
      <c r="H3991" s="9">
        <f>VLOOKUP(F3991, 'Report Output'!$A$5:$Y$370, 'Hourly Table'!D3991+2, 0)</f>
        <v>9.35</v>
      </c>
      <c r="I3991" s="10">
        <f>VLOOKUP(G3991,'PJM South (2018-2020)'!B$17528:C$26311,2,0)</f>
        <v>9.39</v>
      </c>
    </row>
    <row r="3992" spans="1:9" x14ac:dyDescent="0.25">
      <c r="A3992">
        <v>2020</v>
      </c>
      <c r="B3992">
        <v>6</v>
      </c>
      <c r="C3992">
        <v>15</v>
      </c>
      <c r="D3992">
        <v>6</v>
      </c>
      <c r="E3992">
        <v>2</v>
      </c>
      <c r="F3992" s="2">
        <f t="shared" si="62"/>
        <v>43997</v>
      </c>
      <c r="G3992" s="11">
        <v>43997.25</v>
      </c>
      <c r="H3992" s="9">
        <f>VLOOKUP(F3992, 'Report Output'!$A$5:$Y$370, 'Hourly Table'!D3992+2, 0)</f>
        <v>16.64</v>
      </c>
      <c r="I3992" s="10">
        <f>VLOOKUP(G3992,'PJM South (2018-2020)'!B$17528:C$26311,2,0)</f>
        <v>9.43</v>
      </c>
    </row>
    <row r="3993" spans="1:9" x14ac:dyDescent="0.25">
      <c r="A3993">
        <v>2020</v>
      </c>
      <c r="B3993">
        <v>6</v>
      </c>
      <c r="C3993">
        <v>15</v>
      </c>
      <c r="D3993">
        <v>7</v>
      </c>
      <c r="E3993">
        <v>2</v>
      </c>
      <c r="F3993" s="2">
        <f t="shared" si="62"/>
        <v>43997</v>
      </c>
      <c r="G3993" s="11">
        <v>43997.291666666664</v>
      </c>
      <c r="H3993" s="9">
        <f>VLOOKUP(F3993, 'Report Output'!$A$5:$Y$370, 'Hourly Table'!D3993+2, 0)</f>
        <v>17.850000000000001</v>
      </c>
      <c r="I3993" s="10">
        <f>VLOOKUP(G3993,'PJM South (2018-2020)'!B$17528:C$26311,2,0)</f>
        <v>11.34</v>
      </c>
    </row>
    <row r="3994" spans="1:9" x14ac:dyDescent="0.25">
      <c r="A3994">
        <v>2020</v>
      </c>
      <c r="B3994">
        <v>6</v>
      </c>
      <c r="C3994">
        <v>15</v>
      </c>
      <c r="D3994">
        <v>8</v>
      </c>
      <c r="E3994">
        <v>2</v>
      </c>
      <c r="F3994" s="2">
        <f t="shared" si="62"/>
        <v>43997</v>
      </c>
      <c r="G3994" s="11">
        <v>43997.333333333336</v>
      </c>
      <c r="H3994" s="9">
        <f>VLOOKUP(F3994, 'Report Output'!$A$5:$Y$370, 'Hourly Table'!D3994+2, 0)</f>
        <v>18.3</v>
      </c>
      <c r="I3994" s="10">
        <f>VLOOKUP(G3994,'PJM South (2018-2020)'!B$17528:C$26311,2,0)</f>
        <v>14.36</v>
      </c>
    </row>
    <row r="3995" spans="1:9" x14ac:dyDescent="0.25">
      <c r="A3995">
        <v>2020</v>
      </c>
      <c r="B3995">
        <v>6</v>
      </c>
      <c r="C3995">
        <v>15</v>
      </c>
      <c r="D3995">
        <v>9</v>
      </c>
      <c r="E3995">
        <v>2</v>
      </c>
      <c r="F3995" s="2">
        <f t="shared" si="62"/>
        <v>43997</v>
      </c>
      <c r="G3995" s="11">
        <v>43997.375</v>
      </c>
      <c r="H3995" s="9">
        <f>VLOOKUP(F3995, 'Report Output'!$A$5:$Y$370, 'Hourly Table'!D3995+2, 0)</f>
        <v>18.55</v>
      </c>
      <c r="I3995" s="10">
        <f>VLOOKUP(G3995,'PJM South (2018-2020)'!B$17528:C$26311,2,0)</f>
        <v>14.23</v>
      </c>
    </row>
    <row r="3996" spans="1:9" x14ac:dyDescent="0.25">
      <c r="A3996">
        <v>2020</v>
      </c>
      <c r="B3996">
        <v>6</v>
      </c>
      <c r="C3996">
        <v>15</v>
      </c>
      <c r="D3996">
        <v>10</v>
      </c>
      <c r="E3996">
        <v>2</v>
      </c>
      <c r="F3996" s="2">
        <f t="shared" si="62"/>
        <v>43997</v>
      </c>
      <c r="G3996" s="11">
        <v>43997.416666666664</v>
      </c>
      <c r="H3996" s="9">
        <f>VLOOKUP(F3996, 'Report Output'!$A$5:$Y$370, 'Hourly Table'!D3996+2, 0)</f>
        <v>18.8</v>
      </c>
      <c r="I3996" s="10">
        <f>VLOOKUP(G3996,'PJM South (2018-2020)'!B$17528:C$26311,2,0)</f>
        <v>18.100000000000001</v>
      </c>
    </row>
    <row r="3997" spans="1:9" x14ac:dyDescent="0.25">
      <c r="A3997">
        <v>2020</v>
      </c>
      <c r="B3997">
        <v>6</v>
      </c>
      <c r="C3997">
        <v>15</v>
      </c>
      <c r="D3997">
        <v>11</v>
      </c>
      <c r="E3997">
        <v>2</v>
      </c>
      <c r="F3997" s="2">
        <f t="shared" si="62"/>
        <v>43997</v>
      </c>
      <c r="G3997" s="11">
        <v>43997.458333333336</v>
      </c>
      <c r="H3997" s="9">
        <f>VLOOKUP(F3997, 'Report Output'!$A$5:$Y$370, 'Hourly Table'!D3997+2, 0)</f>
        <v>19.16</v>
      </c>
      <c r="I3997" s="10">
        <f>VLOOKUP(G3997,'PJM South (2018-2020)'!B$17528:C$26311,2,0)</f>
        <v>18.71</v>
      </c>
    </row>
    <row r="3998" spans="1:9" x14ac:dyDescent="0.25">
      <c r="A3998">
        <v>2020</v>
      </c>
      <c r="B3998">
        <v>6</v>
      </c>
      <c r="C3998">
        <v>15</v>
      </c>
      <c r="D3998">
        <v>12</v>
      </c>
      <c r="E3998">
        <v>2</v>
      </c>
      <c r="F3998" s="2">
        <f t="shared" si="62"/>
        <v>43997</v>
      </c>
      <c r="G3998" s="11">
        <v>43997.5</v>
      </c>
      <c r="H3998" s="9">
        <f>VLOOKUP(F3998, 'Report Output'!$A$5:$Y$370, 'Hourly Table'!D3998+2, 0)</f>
        <v>19.41</v>
      </c>
      <c r="I3998" s="10">
        <f>VLOOKUP(G3998,'PJM South (2018-2020)'!B$17528:C$26311,2,0)</f>
        <v>18.760000000000002</v>
      </c>
    </row>
    <row r="3999" spans="1:9" x14ac:dyDescent="0.25">
      <c r="A3999">
        <v>2020</v>
      </c>
      <c r="B3999">
        <v>6</v>
      </c>
      <c r="C3999">
        <v>15</v>
      </c>
      <c r="D3999">
        <v>13</v>
      </c>
      <c r="E3999">
        <v>2</v>
      </c>
      <c r="F3999" s="2">
        <f t="shared" si="62"/>
        <v>43997</v>
      </c>
      <c r="G3999" s="11">
        <v>43997.541666666664</v>
      </c>
      <c r="H3999" s="9">
        <f>VLOOKUP(F3999, 'Report Output'!$A$5:$Y$370, 'Hourly Table'!D3999+2, 0)</f>
        <v>19.559999999999999</v>
      </c>
      <c r="I3999" s="10">
        <f>VLOOKUP(G3999,'PJM South (2018-2020)'!B$17528:C$26311,2,0)</f>
        <v>19.28</v>
      </c>
    </row>
    <row r="4000" spans="1:9" x14ac:dyDescent="0.25">
      <c r="A4000">
        <v>2020</v>
      </c>
      <c r="B4000">
        <v>6</v>
      </c>
      <c r="C4000">
        <v>15</v>
      </c>
      <c r="D4000">
        <v>14</v>
      </c>
      <c r="E4000">
        <v>2</v>
      </c>
      <c r="F4000" s="2">
        <f t="shared" si="62"/>
        <v>43997</v>
      </c>
      <c r="G4000" s="11">
        <v>43997.583333333336</v>
      </c>
      <c r="H4000" s="9">
        <f>VLOOKUP(F4000, 'Report Output'!$A$5:$Y$370, 'Hourly Table'!D4000+2, 0)</f>
        <v>19.600000000000001</v>
      </c>
      <c r="I4000" s="10">
        <f>VLOOKUP(G4000,'PJM South (2018-2020)'!B$17528:C$26311,2,0)</f>
        <v>22.07</v>
      </c>
    </row>
    <row r="4001" spans="1:9" x14ac:dyDescent="0.25">
      <c r="A4001">
        <v>2020</v>
      </c>
      <c r="B4001">
        <v>6</v>
      </c>
      <c r="C4001">
        <v>15</v>
      </c>
      <c r="D4001">
        <v>15</v>
      </c>
      <c r="E4001">
        <v>2</v>
      </c>
      <c r="F4001" s="2">
        <f t="shared" si="62"/>
        <v>43997</v>
      </c>
      <c r="G4001" s="11">
        <v>43997.625</v>
      </c>
      <c r="H4001" s="9">
        <f>VLOOKUP(F4001, 'Report Output'!$A$5:$Y$370, 'Hourly Table'!D4001+2, 0)</f>
        <v>19.399999999999999</v>
      </c>
      <c r="I4001" s="10">
        <f>VLOOKUP(G4001,'PJM South (2018-2020)'!B$17528:C$26311,2,0)</f>
        <v>16.48</v>
      </c>
    </row>
    <row r="4002" spans="1:9" x14ac:dyDescent="0.25">
      <c r="A4002">
        <v>2020</v>
      </c>
      <c r="B4002">
        <v>6</v>
      </c>
      <c r="C4002">
        <v>15</v>
      </c>
      <c r="D4002">
        <v>16</v>
      </c>
      <c r="E4002">
        <v>2</v>
      </c>
      <c r="F4002" s="2">
        <f t="shared" si="62"/>
        <v>43997</v>
      </c>
      <c r="G4002" s="11">
        <v>43997.666666666664</v>
      </c>
      <c r="H4002" s="9">
        <f>VLOOKUP(F4002, 'Report Output'!$A$5:$Y$370, 'Hourly Table'!D4002+2, 0)</f>
        <v>19.71</v>
      </c>
      <c r="I4002" s="10">
        <f>VLOOKUP(G4002,'PJM South (2018-2020)'!B$17528:C$26311,2,0)</f>
        <v>19.329999999999998</v>
      </c>
    </row>
    <row r="4003" spans="1:9" x14ac:dyDescent="0.25">
      <c r="A4003">
        <v>2020</v>
      </c>
      <c r="B4003">
        <v>6</v>
      </c>
      <c r="C4003">
        <v>15</v>
      </c>
      <c r="D4003">
        <v>17</v>
      </c>
      <c r="E4003">
        <v>2</v>
      </c>
      <c r="F4003" s="2">
        <f t="shared" si="62"/>
        <v>43997</v>
      </c>
      <c r="G4003" s="11">
        <v>43997.708333333336</v>
      </c>
      <c r="H4003" s="9">
        <f>VLOOKUP(F4003, 'Report Output'!$A$5:$Y$370, 'Hourly Table'!D4003+2, 0)</f>
        <v>19.71</v>
      </c>
      <c r="I4003" s="10">
        <f>VLOOKUP(G4003,'PJM South (2018-2020)'!B$17528:C$26311,2,0)</f>
        <v>20.37</v>
      </c>
    </row>
    <row r="4004" spans="1:9" x14ac:dyDescent="0.25">
      <c r="A4004">
        <v>2020</v>
      </c>
      <c r="B4004">
        <v>6</v>
      </c>
      <c r="C4004">
        <v>15</v>
      </c>
      <c r="D4004">
        <v>18</v>
      </c>
      <c r="E4004">
        <v>2</v>
      </c>
      <c r="F4004" s="2">
        <f t="shared" si="62"/>
        <v>43997</v>
      </c>
      <c r="G4004" s="11">
        <v>43997.75</v>
      </c>
      <c r="H4004" s="9">
        <f>VLOOKUP(F4004, 'Report Output'!$A$5:$Y$370, 'Hourly Table'!D4004+2, 0)</f>
        <v>19.329999999999998</v>
      </c>
      <c r="I4004" s="10">
        <f>VLOOKUP(G4004,'PJM South (2018-2020)'!B$17528:C$26311,2,0)</f>
        <v>19.489999999999998</v>
      </c>
    </row>
    <row r="4005" spans="1:9" x14ac:dyDescent="0.25">
      <c r="A4005">
        <v>2020</v>
      </c>
      <c r="B4005">
        <v>6</v>
      </c>
      <c r="C4005">
        <v>15</v>
      </c>
      <c r="D4005">
        <v>19</v>
      </c>
      <c r="E4005">
        <v>2</v>
      </c>
      <c r="F4005" s="2">
        <f t="shared" si="62"/>
        <v>43997</v>
      </c>
      <c r="G4005" s="11">
        <v>43997.791666666664</v>
      </c>
      <c r="H4005" s="9">
        <f>VLOOKUP(F4005, 'Report Output'!$A$5:$Y$370, 'Hourly Table'!D4005+2, 0)</f>
        <v>19.2</v>
      </c>
      <c r="I4005" s="10">
        <f>VLOOKUP(G4005,'PJM South (2018-2020)'!B$17528:C$26311,2,0)</f>
        <v>18.48</v>
      </c>
    </row>
    <row r="4006" spans="1:9" x14ac:dyDescent="0.25">
      <c r="A4006">
        <v>2020</v>
      </c>
      <c r="B4006">
        <v>6</v>
      </c>
      <c r="C4006">
        <v>15</v>
      </c>
      <c r="D4006">
        <v>20</v>
      </c>
      <c r="E4006">
        <v>2</v>
      </c>
      <c r="F4006" s="2">
        <f t="shared" si="62"/>
        <v>43997</v>
      </c>
      <c r="G4006" s="11">
        <v>43997.833333333336</v>
      </c>
      <c r="H4006" s="9">
        <f>VLOOKUP(F4006, 'Report Output'!$A$5:$Y$370, 'Hourly Table'!D4006+2, 0)</f>
        <v>19.25</v>
      </c>
      <c r="I4006" s="10">
        <f>VLOOKUP(G4006,'PJM South (2018-2020)'!B$17528:C$26311,2,0)</f>
        <v>16.690000000000001</v>
      </c>
    </row>
    <row r="4007" spans="1:9" x14ac:dyDescent="0.25">
      <c r="A4007">
        <v>2020</v>
      </c>
      <c r="B4007">
        <v>6</v>
      </c>
      <c r="C4007">
        <v>15</v>
      </c>
      <c r="D4007">
        <v>21</v>
      </c>
      <c r="E4007">
        <v>2</v>
      </c>
      <c r="F4007" s="2">
        <f t="shared" si="62"/>
        <v>43997</v>
      </c>
      <c r="G4007" s="11">
        <v>43997.875</v>
      </c>
      <c r="H4007" s="9">
        <f>VLOOKUP(F4007, 'Report Output'!$A$5:$Y$370, 'Hourly Table'!D4007+2, 0)</f>
        <v>19.079999999999998</v>
      </c>
      <c r="I4007" s="10">
        <f>VLOOKUP(G4007,'PJM South (2018-2020)'!B$17528:C$26311,2,0)</f>
        <v>16.68</v>
      </c>
    </row>
    <row r="4008" spans="1:9" x14ac:dyDescent="0.25">
      <c r="A4008">
        <v>2020</v>
      </c>
      <c r="B4008">
        <v>6</v>
      </c>
      <c r="C4008">
        <v>15</v>
      </c>
      <c r="D4008">
        <v>22</v>
      </c>
      <c r="E4008">
        <v>2</v>
      </c>
      <c r="F4008" s="2">
        <f t="shared" si="62"/>
        <v>43997</v>
      </c>
      <c r="G4008" s="11">
        <v>43997.916666666664</v>
      </c>
      <c r="H4008" s="9">
        <f>VLOOKUP(F4008, 'Report Output'!$A$5:$Y$370, 'Hourly Table'!D4008+2, 0)</f>
        <v>18.600000000000001</v>
      </c>
      <c r="I4008" s="10">
        <f>VLOOKUP(G4008,'PJM South (2018-2020)'!B$17528:C$26311,2,0)</f>
        <v>15.83</v>
      </c>
    </row>
    <row r="4009" spans="1:9" x14ac:dyDescent="0.25">
      <c r="A4009">
        <v>2020</v>
      </c>
      <c r="B4009">
        <v>6</v>
      </c>
      <c r="C4009">
        <v>15</v>
      </c>
      <c r="D4009">
        <v>23</v>
      </c>
      <c r="E4009">
        <v>2</v>
      </c>
      <c r="F4009" s="2">
        <f t="shared" si="62"/>
        <v>43997</v>
      </c>
      <c r="G4009" s="11">
        <v>43997.958333333336</v>
      </c>
      <c r="H4009" s="9">
        <f>VLOOKUP(F4009, 'Report Output'!$A$5:$Y$370, 'Hourly Table'!D4009+2, 0)</f>
        <v>18.05</v>
      </c>
      <c r="I4009" s="10">
        <f>VLOOKUP(G4009,'PJM South (2018-2020)'!B$17528:C$26311,2,0)</f>
        <v>12.39</v>
      </c>
    </row>
    <row r="4010" spans="1:9" x14ac:dyDescent="0.25">
      <c r="A4010">
        <v>2020</v>
      </c>
      <c r="B4010">
        <v>6</v>
      </c>
      <c r="C4010">
        <v>16</v>
      </c>
      <c r="D4010">
        <v>0</v>
      </c>
      <c r="E4010">
        <v>3</v>
      </c>
      <c r="F4010" s="2">
        <f t="shared" si="62"/>
        <v>43998</v>
      </c>
      <c r="G4010" s="11">
        <v>43998</v>
      </c>
      <c r="H4010" s="9">
        <f>VLOOKUP(F4010, 'Report Output'!$A$5:$Y$370, 'Hourly Table'!D4010+2, 0)</f>
        <v>17.059999999999999</v>
      </c>
      <c r="I4010" s="10">
        <f>VLOOKUP(G4010,'PJM South (2018-2020)'!B$17528:C$26311,2,0)</f>
        <v>10.61</v>
      </c>
    </row>
    <row r="4011" spans="1:9" x14ac:dyDescent="0.25">
      <c r="A4011">
        <v>2020</v>
      </c>
      <c r="B4011">
        <v>6</v>
      </c>
      <c r="C4011">
        <v>16</v>
      </c>
      <c r="D4011">
        <v>1</v>
      </c>
      <c r="E4011">
        <v>3</v>
      </c>
      <c r="F4011" s="2">
        <f t="shared" si="62"/>
        <v>43998</v>
      </c>
      <c r="G4011" s="11">
        <v>43998.041666666664</v>
      </c>
      <c r="H4011" s="9">
        <f>VLOOKUP(F4011, 'Report Output'!$A$5:$Y$370, 'Hourly Table'!D4011+2, 0)</f>
        <v>13.66</v>
      </c>
      <c r="I4011" s="10">
        <f>VLOOKUP(G4011,'PJM South (2018-2020)'!B$17528:C$26311,2,0)</f>
        <v>11.37</v>
      </c>
    </row>
    <row r="4012" spans="1:9" x14ac:dyDescent="0.25">
      <c r="A4012">
        <v>2020</v>
      </c>
      <c r="B4012">
        <v>6</v>
      </c>
      <c r="C4012">
        <v>16</v>
      </c>
      <c r="D4012">
        <v>2</v>
      </c>
      <c r="E4012">
        <v>3</v>
      </c>
      <c r="F4012" s="2">
        <f t="shared" si="62"/>
        <v>43998</v>
      </c>
      <c r="G4012" s="11">
        <v>43998.083333333336</v>
      </c>
      <c r="H4012" s="9">
        <f>VLOOKUP(F4012, 'Report Output'!$A$5:$Y$370, 'Hourly Table'!D4012+2, 0)</f>
        <v>8.7899999999999991</v>
      </c>
      <c r="I4012" s="10">
        <f>VLOOKUP(G4012,'PJM South (2018-2020)'!B$17528:C$26311,2,0)</f>
        <v>11.46</v>
      </c>
    </row>
    <row r="4013" spans="1:9" x14ac:dyDescent="0.25">
      <c r="A4013">
        <v>2020</v>
      </c>
      <c r="B4013">
        <v>6</v>
      </c>
      <c r="C4013">
        <v>16</v>
      </c>
      <c r="D4013">
        <v>3</v>
      </c>
      <c r="E4013">
        <v>3</v>
      </c>
      <c r="F4013" s="2">
        <f t="shared" si="62"/>
        <v>43998</v>
      </c>
      <c r="G4013" s="11">
        <v>43998.125</v>
      </c>
      <c r="H4013" s="9">
        <f>VLOOKUP(F4013, 'Report Output'!$A$5:$Y$370, 'Hourly Table'!D4013+2, 0)</f>
        <v>8.23</v>
      </c>
      <c r="I4013" s="10">
        <f>VLOOKUP(G4013,'PJM South (2018-2020)'!B$17528:C$26311,2,0)</f>
        <v>10.73</v>
      </c>
    </row>
    <row r="4014" spans="1:9" x14ac:dyDescent="0.25">
      <c r="A4014">
        <v>2020</v>
      </c>
      <c r="B4014">
        <v>6</v>
      </c>
      <c r="C4014">
        <v>16</v>
      </c>
      <c r="D4014">
        <v>4</v>
      </c>
      <c r="E4014">
        <v>3</v>
      </c>
      <c r="F4014" s="2">
        <f t="shared" si="62"/>
        <v>43998</v>
      </c>
      <c r="G4014" s="11">
        <v>43998.166666666664</v>
      </c>
      <c r="H4014" s="9">
        <f>VLOOKUP(F4014, 'Report Output'!$A$5:$Y$370, 'Hourly Table'!D4014+2, 0)</f>
        <v>8.8699999999999992</v>
      </c>
      <c r="I4014" s="10">
        <f>VLOOKUP(G4014,'PJM South (2018-2020)'!B$17528:C$26311,2,0)</f>
        <v>10.89</v>
      </c>
    </row>
    <row r="4015" spans="1:9" x14ac:dyDescent="0.25">
      <c r="A4015">
        <v>2020</v>
      </c>
      <c r="B4015">
        <v>6</v>
      </c>
      <c r="C4015">
        <v>16</v>
      </c>
      <c r="D4015">
        <v>5</v>
      </c>
      <c r="E4015">
        <v>3</v>
      </c>
      <c r="F4015" s="2">
        <f t="shared" si="62"/>
        <v>43998</v>
      </c>
      <c r="G4015" s="11">
        <v>43998.208333333336</v>
      </c>
      <c r="H4015" s="9">
        <f>VLOOKUP(F4015, 'Report Output'!$A$5:$Y$370, 'Hourly Table'!D4015+2, 0)</f>
        <v>12.3</v>
      </c>
      <c r="I4015" s="10">
        <f>VLOOKUP(G4015,'PJM South (2018-2020)'!B$17528:C$26311,2,0)</f>
        <v>10.3</v>
      </c>
    </row>
    <row r="4016" spans="1:9" x14ac:dyDescent="0.25">
      <c r="A4016">
        <v>2020</v>
      </c>
      <c r="B4016">
        <v>6</v>
      </c>
      <c r="C4016">
        <v>16</v>
      </c>
      <c r="D4016">
        <v>6</v>
      </c>
      <c r="E4016">
        <v>3</v>
      </c>
      <c r="F4016" s="2">
        <f t="shared" si="62"/>
        <v>43998</v>
      </c>
      <c r="G4016" s="11">
        <v>43998.25</v>
      </c>
      <c r="H4016" s="9">
        <f>VLOOKUP(F4016, 'Report Output'!$A$5:$Y$370, 'Hourly Table'!D4016+2, 0)</f>
        <v>17.239999999999998</v>
      </c>
      <c r="I4016" s="10">
        <f>VLOOKUP(G4016,'PJM South (2018-2020)'!B$17528:C$26311,2,0)</f>
        <v>10.17</v>
      </c>
    </row>
    <row r="4017" spans="1:9" x14ac:dyDescent="0.25">
      <c r="A4017">
        <v>2020</v>
      </c>
      <c r="B4017">
        <v>6</v>
      </c>
      <c r="C4017">
        <v>16</v>
      </c>
      <c r="D4017">
        <v>7</v>
      </c>
      <c r="E4017">
        <v>3</v>
      </c>
      <c r="F4017" s="2">
        <f t="shared" si="62"/>
        <v>43998</v>
      </c>
      <c r="G4017" s="11">
        <v>43998.291666666664</v>
      </c>
      <c r="H4017" s="9">
        <f>VLOOKUP(F4017, 'Report Output'!$A$5:$Y$370, 'Hourly Table'!D4017+2, 0)</f>
        <v>18.399999999999999</v>
      </c>
      <c r="I4017" s="10">
        <f>VLOOKUP(G4017,'PJM South (2018-2020)'!B$17528:C$26311,2,0)</f>
        <v>13.82</v>
      </c>
    </row>
    <row r="4018" spans="1:9" x14ac:dyDescent="0.25">
      <c r="A4018">
        <v>2020</v>
      </c>
      <c r="B4018">
        <v>6</v>
      </c>
      <c r="C4018">
        <v>16</v>
      </c>
      <c r="D4018">
        <v>8</v>
      </c>
      <c r="E4018">
        <v>3</v>
      </c>
      <c r="F4018" s="2">
        <f t="shared" si="62"/>
        <v>43998</v>
      </c>
      <c r="G4018" s="11">
        <v>43998.333333333336</v>
      </c>
      <c r="H4018" s="9">
        <f>VLOOKUP(F4018, 'Report Output'!$A$5:$Y$370, 'Hourly Table'!D4018+2, 0)</f>
        <v>18.829999999999998</v>
      </c>
      <c r="I4018" s="10">
        <f>VLOOKUP(G4018,'PJM South (2018-2020)'!B$17528:C$26311,2,0)</f>
        <v>59.7</v>
      </c>
    </row>
    <row r="4019" spans="1:9" x14ac:dyDescent="0.25">
      <c r="A4019">
        <v>2020</v>
      </c>
      <c r="B4019">
        <v>6</v>
      </c>
      <c r="C4019">
        <v>16</v>
      </c>
      <c r="D4019">
        <v>9</v>
      </c>
      <c r="E4019">
        <v>3</v>
      </c>
      <c r="F4019" s="2">
        <f t="shared" si="62"/>
        <v>43998</v>
      </c>
      <c r="G4019" s="11">
        <v>43998.375</v>
      </c>
      <c r="H4019" s="9">
        <f>VLOOKUP(F4019, 'Report Output'!$A$5:$Y$370, 'Hourly Table'!D4019+2, 0)</f>
        <v>19</v>
      </c>
      <c r="I4019" s="10">
        <f>VLOOKUP(G4019,'PJM South (2018-2020)'!B$17528:C$26311,2,0)</f>
        <v>15.35</v>
      </c>
    </row>
    <row r="4020" spans="1:9" x14ac:dyDescent="0.25">
      <c r="A4020">
        <v>2020</v>
      </c>
      <c r="B4020">
        <v>6</v>
      </c>
      <c r="C4020">
        <v>16</v>
      </c>
      <c r="D4020">
        <v>10</v>
      </c>
      <c r="E4020">
        <v>3</v>
      </c>
      <c r="F4020" s="2">
        <f t="shared" si="62"/>
        <v>43998</v>
      </c>
      <c r="G4020" s="11">
        <v>43998.416666666664</v>
      </c>
      <c r="H4020" s="9">
        <f>VLOOKUP(F4020, 'Report Output'!$A$5:$Y$370, 'Hourly Table'!D4020+2, 0)</f>
        <v>19.149999999999999</v>
      </c>
      <c r="I4020" s="10">
        <f>VLOOKUP(G4020,'PJM South (2018-2020)'!B$17528:C$26311,2,0)</f>
        <v>15.69</v>
      </c>
    </row>
    <row r="4021" spans="1:9" x14ac:dyDescent="0.25">
      <c r="A4021">
        <v>2020</v>
      </c>
      <c r="B4021">
        <v>6</v>
      </c>
      <c r="C4021">
        <v>16</v>
      </c>
      <c r="D4021">
        <v>11</v>
      </c>
      <c r="E4021">
        <v>3</v>
      </c>
      <c r="F4021" s="2">
        <f t="shared" si="62"/>
        <v>43998</v>
      </c>
      <c r="G4021" s="11">
        <v>43998.458333333336</v>
      </c>
      <c r="H4021" s="9">
        <f>VLOOKUP(F4021, 'Report Output'!$A$5:$Y$370, 'Hourly Table'!D4021+2, 0)</f>
        <v>19.23</v>
      </c>
      <c r="I4021" s="10">
        <f>VLOOKUP(G4021,'PJM South (2018-2020)'!B$17528:C$26311,2,0)</f>
        <v>15.29</v>
      </c>
    </row>
    <row r="4022" spans="1:9" x14ac:dyDescent="0.25">
      <c r="A4022">
        <v>2020</v>
      </c>
      <c r="B4022">
        <v>6</v>
      </c>
      <c r="C4022">
        <v>16</v>
      </c>
      <c r="D4022">
        <v>12</v>
      </c>
      <c r="E4022">
        <v>3</v>
      </c>
      <c r="F4022" s="2">
        <f t="shared" si="62"/>
        <v>43998</v>
      </c>
      <c r="G4022" s="11">
        <v>43998.5</v>
      </c>
      <c r="H4022" s="9">
        <f>VLOOKUP(F4022, 'Report Output'!$A$5:$Y$370, 'Hourly Table'!D4022+2, 0)</f>
        <v>19.29</v>
      </c>
      <c r="I4022" s="10">
        <f>VLOOKUP(G4022,'PJM South (2018-2020)'!B$17528:C$26311,2,0)</f>
        <v>41.48</v>
      </c>
    </row>
    <row r="4023" spans="1:9" x14ac:dyDescent="0.25">
      <c r="A4023">
        <v>2020</v>
      </c>
      <c r="B4023">
        <v>6</v>
      </c>
      <c r="C4023">
        <v>16</v>
      </c>
      <c r="D4023">
        <v>13</v>
      </c>
      <c r="E4023">
        <v>3</v>
      </c>
      <c r="F4023" s="2">
        <f t="shared" si="62"/>
        <v>43998</v>
      </c>
      <c r="G4023" s="11">
        <v>43998.541666666664</v>
      </c>
      <c r="H4023" s="9">
        <f>VLOOKUP(F4023, 'Report Output'!$A$5:$Y$370, 'Hourly Table'!D4023+2, 0)</f>
        <v>19.38</v>
      </c>
      <c r="I4023" s="10">
        <f>VLOOKUP(G4023,'PJM South (2018-2020)'!B$17528:C$26311,2,0)</f>
        <v>19.38</v>
      </c>
    </row>
    <row r="4024" spans="1:9" x14ac:dyDescent="0.25">
      <c r="A4024">
        <v>2020</v>
      </c>
      <c r="B4024">
        <v>6</v>
      </c>
      <c r="C4024">
        <v>16</v>
      </c>
      <c r="D4024">
        <v>14</v>
      </c>
      <c r="E4024">
        <v>3</v>
      </c>
      <c r="F4024" s="2">
        <f t="shared" si="62"/>
        <v>43998</v>
      </c>
      <c r="G4024" s="11">
        <v>43998.583333333336</v>
      </c>
      <c r="H4024" s="9">
        <f>VLOOKUP(F4024, 'Report Output'!$A$5:$Y$370, 'Hourly Table'!D4024+2, 0)</f>
        <v>19.149999999999999</v>
      </c>
      <c r="I4024" s="10">
        <f>VLOOKUP(G4024,'PJM South (2018-2020)'!B$17528:C$26311,2,0)</f>
        <v>21.37</v>
      </c>
    </row>
    <row r="4025" spans="1:9" x14ac:dyDescent="0.25">
      <c r="A4025">
        <v>2020</v>
      </c>
      <c r="B4025">
        <v>6</v>
      </c>
      <c r="C4025">
        <v>16</v>
      </c>
      <c r="D4025">
        <v>15</v>
      </c>
      <c r="E4025">
        <v>3</v>
      </c>
      <c r="F4025" s="2">
        <f t="shared" si="62"/>
        <v>43998</v>
      </c>
      <c r="G4025" s="11">
        <v>43998.625</v>
      </c>
      <c r="H4025" s="9">
        <f>VLOOKUP(F4025, 'Report Output'!$A$5:$Y$370, 'Hourly Table'!D4025+2, 0)</f>
        <v>19.16</v>
      </c>
      <c r="I4025" s="10">
        <f>VLOOKUP(G4025,'PJM South (2018-2020)'!B$17528:C$26311,2,0)</f>
        <v>17.809999999999999</v>
      </c>
    </row>
    <row r="4026" spans="1:9" x14ac:dyDescent="0.25">
      <c r="A4026">
        <v>2020</v>
      </c>
      <c r="B4026">
        <v>6</v>
      </c>
      <c r="C4026">
        <v>16</v>
      </c>
      <c r="D4026">
        <v>16</v>
      </c>
      <c r="E4026">
        <v>3</v>
      </c>
      <c r="F4026" s="2">
        <f t="shared" si="62"/>
        <v>43998</v>
      </c>
      <c r="G4026" s="11">
        <v>43998.666666666664</v>
      </c>
      <c r="H4026" s="9">
        <f>VLOOKUP(F4026, 'Report Output'!$A$5:$Y$370, 'Hourly Table'!D4026+2, 0)</f>
        <v>19.37</v>
      </c>
      <c r="I4026" s="10">
        <f>VLOOKUP(G4026,'PJM South (2018-2020)'!B$17528:C$26311,2,0)</f>
        <v>20.32</v>
      </c>
    </row>
    <row r="4027" spans="1:9" x14ac:dyDescent="0.25">
      <c r="A4027">
        <v>2020</v>
      </c>
      <c r="B4027">
        <v>6</v>
      </c>
      <c r="C4027">
        <v>16</v>
      </c>
      <c r="D4027">
        <v>17</v>
      </c>
      <c r="E4027">
        <v>3</v>
      </c>
      <c r="F4027" s="2">
        <f t="shared" si="62"/>
        <v>43998</v>
      </c>
      <c r="G4027" s="11">
        <v>43998.708333333336</v>
      </c>
      <c r="H4027" s="9">
        <f>VLOOKUP(F4027, 'Report Output'!$A$5:$Y$370, 'Hourly Table'!D4027+2, 0)</f>
        <v>19.57</v>
      </c>
      <c r="I4027" s="10">
        <f>VLOOKUP(G4027,'PJM South (2018-2020)'!B$17528:C$26311,2,0)</f>
        <v>39.99</v>
      </c>
    </row>
    <row r="4028" spans="1:9" x14ac:dyDescent="0.25">
      <c r="A4028">
        <v>2020</v>
      </c>
      <c r="B4028">
        <v>6</v>
      </c>
      <c r="C4028">
        <v>16</v>
      </c>
      <c r="D4028">
        <v>18</v>
      </c>
      <c r="E4028">
        <v>3</v>
      </c>
      <c r="F4028" s="2">
        <f t="shared" si="62"/>
        <v>43998</v>
      </c>
      <c r="G4028" s="11">
        <v>43998.75</v>
      </c>
      <c r="H4028" s="9">
        <f>VLOOKUP(F4028, 'Report Output'!$A$5:$Y$370, 'Hourly Table'!D4028+2, 0)</f>
        <v>19.52</v>
      </c>
      <c r="I4028" s="10">
        <f>VLOOKUP(G4028,'PJM South (2018-2020)'!B$17528:C$26311,2,0)</f>
        <v>20.98</v>
      </c>
    </row>
    <row r="4029" spans="1:9" x14ac:dyDescent="0.25">
      <c r="A4029">
        <v>2020</v>
      </c>
      <c r="B4029">
        <v>6</v>
      </c>
      <c r="C4029">
        <v>16</v>
      </c>
      <c r="D4029">
        <v>19</v>
      </c>
      <c r="E4029">
        <v>3</v>
      </c>
      <c r="F4029" s="2">
        <f t="shared" si="62"/>
        <v>43998</v>
      </c>
      <c r="G4029" s="11">
        <v>43998.791666666664</v>
      </c>
      <c r="H4029" s="9">
        <f>VLOOKUP(F4029, 'Report Output'!$A$5:$Y$370, 'Hourly Table'!D4029+2, 0)</f>
        <v>19.18</v>
      </c>
      <c r="I4029" s="10">
        <f>VLOOKUP(G4029,'PJM South (2018-2020)'!B$17528:C$26311,2,0)</f>
        <v>18.850000000000001</v>
      </c>
    </row>
    <row r="4030" spans="1:9" x14ac:dyDescent="0.25">
      <c r="A4030">
        <v>2020</v>
      </c>
      <c r="B4030">
        <v>6</v>
      </c>
      <c r="C4030">
        <v>16</v>
      </c>
      <c r="D4030">
        <v>20</v>
      </c>
      <c r="E4030">
        <v>3</v>
      </c>
      <c r="F4030" s="2">
        <f t="shared" si="62"/>
        <v>43998</v>
      </c>
      <c r="G4030" s="11">
        <v>43998.833333333336</v>
      </c>
      <c r="H4030" s="9">
        <f>VLOOKUP(F4030, 'Report Output'!$A$5:$Y$370, 'Hourly Table'!D4030+2, 0)</f>
        <v>19.71</v>
      </c>
      <c r="I4030" s="10">
        <f>VLOOKUP(G4030,'PJM South (2018-2020)'!B$17528:C$26311,2,0)</f>
        <v>16.760000000000002</v>
      </c>
    </row>
    <row r="4031" spans="1:9" x14ac:dyDescent="0.25">
      <c r="A4031">
        <v>2020</v>
      </c>
      <c r="B4031">
        <v>6</v>
      </c>
      <c r="C4031">
        <v>16</v>
      </c>
      <c r="D4031">
        <v>21</v>
      </c>
      <c r="E4031">
        <v>3</v>
      </c>
      <c r="F4031" s="2">
        <f t="shared" si="62"/>
        <v>43998</v>
      </c>
      <c r="G4031" s="11">
        <v>43998.875</v>
      </c>
      <c r="H4031" s="9">
        <f>VLOOKUP(F4031, 'Report Output'!$A$5:$Y$370, 'Hourly Table'!D4031+2, 0)</f>
        <v>19.27</v>
      </c>
      <c r="I4031" s="10">
        <f>VLOOKUP(G4031,'PJM South (2018-2020)'!B$17528:C$26311,2,0)</f>
        <v>16.39</v>
      </c>
    </row>
    <row r="4032" spans="1:9" x14ac:dyDescent="0.25">
      <c r="A4032">
        <v>2020</v>
      </c>
      <c r="B4032">
        <v>6</v>
      </c>
      <c r="C4032">
        <v>16</v>
      </c>
      <c r="D4032">
        <v>22</v>
      </c>
      <c r="E4032">
        <v>3</v>
      </c>
      <c r="F4032" s="2">
        <f t="shared" si="62"/>
        <v>43998</v>
      </c>
      <c r="G4032" s="11">
        <v>43998.916666666664</v>
      </c>
      <c r="H4032" s="9">
        <f>VLOOKUP(F4032, 'Report Output'!$A$5:$Y$370, 'Hourly Table'!D4032+2, 0)</f>
        <v>18.850000000000001</v>
      </c>
      <c r="I4032" s="10">
        <f>VLOOKUP(G4032,'PJM South (2018-2020)'!B$17528:C$26311,2,0)</f>
        <v>15.07</v>
      </c>
    </row>
    <row r="4033" spans="1:9" x14ac:dyDescent="0.25">
      <c r="A4033">
        <v>2020</v>
      </c>
      <c r="B4033">
        <v>6</v>
      </c>
      <c r="C4033">
        <v>16</v>
      </c>
      <c r="D4033">
        <v>23</v>
      </c>
      <c r="E4033">
        <v>3</v>
      </c>
      <c r="F4033" s="2">
        <f t="shared" si="62"/>
        <v>43998</v>
      </c>
      <c r="G4033" s="11">
        <v>43998.958333333336</v>
      </c>
      <c r="H4033" s="9">
        <f>VLOOKUP(F4033, 'Report Output'!$A$5:$Y$370, 'Hourly Table'!D4033+2, 0)</f>
        <v>17.8</v>
      </c>
      <c r="I4033" s="10">
        <f>VLOOKUP(G4033,'PJM South (2018-2020)'!B$17528:C$26311,2,0)</f>
        <v>12.78</v>
      </c>
    </row>
    <row r="4034" spans="1:9" x14ac:dyDescent="0.25">
      <c r="A4034">
        <v>2020</v>
      </c>
      <c r="B4034">
        <v>6</v>
      </c>
      <c r="C4034">
        <v>17</v>
      </c>
      <c r="D4034">
        <v>0</v>
      </c>
      <c r="E4034">
        <v>4</v>
      </c>
      <c r="F4034" s="2">
        <f t="shared" si="62"/>
        <v>43999</v>
      </c>
      <c r="G4034" s="11">
        <v>43999</v>
      </c>
      <c r="H4034" s="9">
        <f>VLOOKUP(F4034, 'Report Output'!$A$5:$Y$370, 'Hourly Table'!D4034+2, 0)</f>
        <v>16.600000000000001</v>
      </c>
      <c r="I4034" s="10">
        <f>VLOOKUP(G4034,'PJM South (2018-2020)'!B$17528:C$26311,2,0)</f>
        <v>11.3</v>
      </c>
    </row>
    <row r="4035" spans="1:9" x14ac:dyDescent="0.25">
      <c r="A4035">
        <v>2020</v>
      </c>
      <c r="B4035">
        <v>6</v>
      </c>
      <c r="C4035">
        <v>17</v>
      </c>
      <c r="D4035">
        <v>1</v>
      </c>
      <c r="E4035">
        <v>4</v>
      </c>
      <c r="F4035" s="2">
        <f t="shared" ref="F4035:F4098" si="63">DATE(A4035, B4035, C4035)</f>
        <v>43999</v>
      </c>
      <c r="G4035" s="11">
        <v>43999.041666666664</v>
      </c>
      <c r="H4035" s="9">
        <f>VLOOKUP(F4035, 'Report Output'!$A$5:$Y$370, 'Hourly Table'!D4035+2, 0)</f>
        <v>15.87</v>
      </c>
      <c r="I4035" s="10">
        <f>VLOOKUP(G4035,'PJM South (2018-2020)'!B$17528:C$26311,2,0)</f>
        <v>12.51</v>
      </c>
    </row>
    <row r="4036" spans="1:9" x14ac:dyDescent="0.25">
      <c r="A4036">
        <v>2020</v>
      </c>
      <c r="B4036">
        <v>6</v>
      </c>
      <c r="C4036">
        <v>17</v>
      </c>
      <c r="D4036">
        <v>2</v>
      </c>
      <c r="E4036">
        <v>4</v>
      </c>
      <c r="F4036" s="2">
        <f t="shared" si="63"/>
        <v>43999</v>
      </c>
      <c r="G4036" s="11">
        <v>43999.083333333336</v>
      </c>
      <c r="H4036" s="9">
        <f>VLOOKUP(F4036, 'Report Output'!$A$5:$Y$370, 'Hourly Table'!D4036+2, 0)</f>
        <v>10.44</v>
      </c>
      <c r="I4036" s="10">
        <f>VLOOKUP(G4036,'PJM South (2018-2020)'!B$17528:C$26311,2,0)</f>
        <v>13.11</v>
      </c>
    </row>
    <row r="4037" spans="1:9" x14ac:dyDescent="0.25">
      <c r="A4037">
        <v>2020</v>
      </c>
      <c r="B4037">
        <v>6</v>
      </c>
      <c r="C4037">
        <v>17</v>
      </c>
      <c r="D4037">
        <v>3</v>
      </c>
      <c r="E4037">
        <v>4</v>
      </c>
      <c r="F4037" s="2">
        <f t="shared" si="63"/>
        <v>43999</v>
      </c>
      <c r="G4037" s="11">
        <v>43999.125</v>
      </c>
      <c r="H4037" s="9">
        <f>VLOOKUP(F4037, 'Report Output'!$A$5:$Y$370, 'Hourly Table'!D4037+2, 0)</f>
        <v>10.7</v>
      </c>
      <c r="I4037" s="10">
        <f>VLOOKUP(G4037,'PJM South (2018-2020)'!B$17528:C$26311,2,0)</f>
        <v>11.29</v>
      </c>
    </row>
    <row r="4038" spans="1:9" x14ac:dyDescent="0.25">
      <c r="A4038">
        <v>2020</v>
      </c>
      <c r="B4038">
        <v>6</v>
      </c>
      <c r="C4038">
        <v>17</v>
      </c>
      <c r="D4038">
        <v>4</v>
      </c>
      <c r="E4038">
        <v>4</v>
      </c>
      <c r="F4038" s="2">
        <f t="shared" si="63"/>
        <v>43999</v>
      </c>
      <c r="G4038" s="11">
        <v>43999.166666666664</v>
      </c>
      <c r="H4038" s="9">
        <f>VLOOKUP(F4038, 'Report Output'!$A$5:$Y$370, 'Hourly Table'!D4038+2, 0)</f>
        <v>10.76</v>
      </c>
      <c r="I4038" s="10">
        <f>VLOOKUP(G4038,'PJM South (2018-2020)'!B$17528:C$26311,2,0)</f>
        <v>11.26</v>
      </c>
    </row>
    <row r="4039" spans="1:9" x14ac:dyDescent="0.25">
      <c r="A4039">
        <v>2020</v>
      </c>
      <c r="B4039">
        <v>6</v>
      </c>
      <c r="C4039">
        <v>17</v>
      </c>
      <c r="D4039">
        <v>5</v>
      </c>
      <c r="E4039">
        <v>4</v>
      </c>
      <c r="F4039" s="2">
        <f t="shared" si="63"/>
        <v>43999</v>
      </c>
      <c r="G4039" s="11">
        <v>43999.208333333336</v>
      </c>
      <c r="H4039" s="9">
        <f>VLOOKUP(F4039, 'Report Output'!$A$5:$Y$370, 'Hourly Table'!D4039+2, 0)</f>
        <v>16.93</v>
      </c>
      <c r="I4039" s="10">
        <f>VLOOKUP(G4039,'PJM South (2018-2020)'!B$17528:C$26311,2,0)</f>
        <v>10.36</v>
      </c>
    </row>
    <row r="4040" spans="1:9" x14ac:dyDescent="0.25">
      <c r="A4040">
        <v>2020</v>
      </c>
      <c r="B4040">
        <v>6</v>
      </c>
      <c r="C4040">
        <v>17</v>
      </c>
      <c r="D4040">
        <v>6</v>
      </c>
      <c r="E4040">
        <v>4</v>
      </c>
      <c r="F4040" s="2">
        <f t="shared" si="63"/>
        <v>43999</v>
      </c>
      <c r="G4040" s="11">
        <v>43999.25</v>
      </c>
      <c r="H4040" s="9">
        <f>VLOOKUP(F4040, 'Report Output'!$A$5:$Y$370, 'Hourly Table'!D4040+2, 0)</f>
        <v>17.62</v>
      </c>
      <c r="I4040" s="10">
        <f>VLOOKUP(G4040,'PJM South (2018-2020)'!B$17528:C$26311,2,0)</f>
        <v>10.75</v>
      </c>
    </row>
    <row r="4041" spans="1:9" x14ac:dyDescent="0.25">
      <c r="A4041">
        <v>2020</v>
      </c>
      <c r="B4041">
        <v>6</v>
      </c>
      <c r="C4041">
        <v>17</v>
      </c>
      <c r="D4041">
        <v>7</v>
      </c>
      <c r="E4041">
        <v>4</v>
      </c>
      <c r="F4041" s="2">
        <f t="shared" si="63"/>
        <v>43999</v>
      </c>
      <c r="G4041" s="11">
        <v>43999.291666666664</v>
      </c>
      <c r="H4041" s="9">
        <f>VLOOKUP(F4041, 'Report Output'!$A$5:$Y$370, 'Hourly Table'!D4041+2, 0)</f>
        <v>17.670000000000002</v>
      </c>
      <c r="I4041" s="10">
        <f>VLOOKUP(G4041,'PJM South (2018-2020)'!B$17528:C$26311,2,0)</f>
        <v>11.12</v>
      </c>
    </row>
    <row r="4042" spans="1:9" x14ac:dyDescent="0.25">
      <c r="A4042">
        <v>2020</v>
      </c>
      <c r="B4042">
        <v>6</v>
      </c>
      <c r="C4042">
        <v>17</v>
      </c>
      <c r="D4042">
        <v>8</v>
      </c>
      <c r="E4042">
        <v>4</v>
      </c>
      <c r="F4042" s="2">
        <f t="shared" si="63"/>
        <v>43999</v>
      </c>
      <c r="G4042" s="11">
        <v>43999.333333333336</v>
      </c>
      <c r="H4042" s="9">
        <f>VLOOKUP(F4042, 'Report Output'!$A$5:$Y$370, 'Hourly Table'!D4042+2, 0)</f>
        <v>18.14</v>
      </c>
      <c r="I4042" s="10">
        <f>VLOOKUP(G4042,'PJM South (2018-2020)'!B$17528:C$26311,2,0)</f>
        <v>14.95</v>
      </c>
    </row>
    <row r="4043" spans="1:9" x14ac:dyDescent="0.25">
      <c r="A4043">
        <v>2020</v>
      </c>
      <c r="B4043">
        <v>6</v>
      </c>
      <c r="C4043">
        <v>17</v>
      </c>
      <c r="D4043">
        <v>9</v>
      </c>
      <c r="E4043">
        <v>4</v>
      </c>
      <c r="F4043" s="2">
        <f t="shared" si="63"/>
        <v>43999</v>
      </c>
      <c r="G4043" s="11">
        <v>43999.375</v>
      </c>
      <c r="H4043" s="9">
        <f>VLOOKUP(F4043, 'Report Output'!$A$5:$Y$370, 'Hourly Table'!D4043+2, 0)</f>
        <v>18.38</v>
      </c>
      <c r="I4043" s="10">
        <f>VLOOKUP(G4043,'PJM South (2018-2020)'!B$17528:C$26311,2,0)</f>
        <v>15.28</v>
      </c>
    </row>
    <row r="4044" spans="1:9" x14ac:dyDescent="0.25">
      <c r="A4044">
        <v>2020</v>
      </c>
      <c r="B4044">
        <v>6</v>
      </c>
      <c r="C4044">
        <v>17</v>
      </c>
      <c r="D4044">
        <v>10</v>
      </c>
      <c r="E4044">
        <v>4</v>
      </c>
      <c r="F4044" s="2">
        <f t="shared" si="63"/>
        <v>43999</v>
      </c>
      <c r="G4044" s="11">
        <v>43999.416666666664</v>
      </c>
      <c r="H4044" s="9">
        <f>VLOOKUP(F4044, 'Report Output'!$A$5:$Y$370, 'Hourly Table'!D4044+2, 0)</f>
        <v>18.68</v>
      </c>
      <c r="I4044" s="10">
        <f>VLOOKUP(G4044,'PJM South (2018-2020)'!B$17528:C$26311,2,0)</f>
        <v>15.36</v>
      </c>
    </row>
    <row r="4045" spans="1:9" x14ac:dyDescent="0.25">
      <c r="A4045">
        <v>2020</v>
      </c>
      <c r="B4045">
        <v>6</v>
      </c>
      <c r="C4045">
        <v>17</v>
      </c>
      <c r="D4045">
        <v>11</v>
      </c>
      <c r="E4045">
        <v>4</v>
      </c>
      <c r="F4045" s="2">
        <f t="shared" si="63"/>
        <v>43999</v>
      </c>
      <c r="G4045" s="11">
        <v>43999.458333333336</v>
      </c>
      <c r="H4045" s="9">
        <f>VLOOKUP(F4045, 'Report Output'!$A$5:$Y$370, 'Hourly Table'!D4045+2, 0)</f>
        <v>18.739999999999998</v>
      </c>
      <c r="I4045" s="10">
        <f>VLOOKUP(G4045,'PJM South (2018-2020)'!B$17528:C$26311,2,0)</f>
        <v>18.14</v>
      </c>
    </row>
    <row r="4046" spans="1:9" x14ac:dyDescent="0.25">
      <c r="A4046">
        <v>2020</v>
      </c>
      <c r="B4046">
        <v>6</v>
      </c>
      <c r="C4046">
        <v>17</v>
      </c>
      <c r="D4046">
        <v>12</v>
      </c>
      <c r="E4046">
        <v>4</v>
      </c>
      <c r="F4046" s="2">
        <f t="shared" si="63"/>
        <v>43999</v>
      </c>
      <c r="G4046" s="11">
        <v>43999.5</v>
      </c>
      <c r="H4046" s="9">
        <f>VLOOKUP(F4046, 'Report Output'!$A$5:$Y$370, 'Hourly Table'!D4046+2, 0)</f>
        <v>19.34</v>
      </c>
      <c r="I4046" s="10">
        <f>VLOOKUP(G4046,'PJM South (2018-2020)'!B$17528:C$26311,2,0)</f>
        <v>16.68</v>
      </c>
    </row>
    <row r="4047" spans="1:9" x14ac:dyDescent="0.25">
      <c r="A4047">
        <v>2020</v>
      </c>
      <c r="B4047">
        <v>6</v>
      </c>
      <c r="C4047">
        <v>17</v>
      </c>
      <c r="D4047">
        <v>13</v>
      </c>
      <c r="E4047">
        <v>4</v>
      </c>
      <c r="F4047" s="2">
        <f t="shared" si="63"/>
        <v>43999</v>
      </c>
      <c r="G4047" s="11">
        <v>43999.541666666664</v>
      </c>
      <c r="H4047" s="9">
        <f>VLOOKUP(F4047, 'Report Output'!$A$5:$Y$370, 'Hourly Table'!D4047+2, 0)</f>
        <v>19.559999999999999</v>
      </c>
      <c r="I4047" s="10">
        <f>VLOOKUP(G4047,'PJM South (2018-2020)'!B$17528:C$26311,2,0)</f>
        <v>19.010000000000002</v>
      </c>
    </row>
    <row r="4048" spans="1:9" x14ac:dyDescent="0.25">
      <c r="A4048">
        <v>2020</v>
      </c>
      <c r="B4048">
        <v>6</v>
      </c>
      <c r="C4048">
        <v>17</v>
      </c>
      <c r="D4048">
        <v>14</v>
      </c>
      <c r="E4048">
        <v>4</v>
      </c>
      <c r="F4048" s="2">
        <f t="shared" si="63"/>
        <v>43999</v>
      </c>
      <c r="G4048" s="11">
        <v>43999.583333333336</v>
      </c>
      <c r="H4048" s="9">
        <f>VLOOKUP(F4048, 'Report Output'!$A$5:$Y$370, 'Hourly Table'!D4048+2, 0)</f>
        <v>19.309999999999999</v>
      </c>
      <c r="I4048" s="10">
        <f>VLOOKUP(G4048,'PJM South (2018-2020)'!B$17528:C$26311,2,0)</f>
        <v>20.5</v>
      </c>
    </row>
    <row r="4049" spans="1:9" x14ac:dyDescent="0.25">
      <c r="A4049">
        <v>2020</v>
      </c>
      <c r="B4049">
        <v>6</v>
      </c>
      <c r="C4049">
        <v>17</v>
      </c>
      <c r="D4049">
        <v>15</v>
      </c>
      <c r="E4049">
        <v>4</v>
      </c>
      <c r="F4049" s="2">
        <f t="shared" si="63"/>
        <v>43999</v>
      </c>
      <c r="G4049" s="11">
        <v>43999.625</v>
      </c>
      <c r="H4049" s="9">
        <f>VLOOKUP(F4049, 'Report Output'!$A$5:$Y$370, 'Hourly Table'!D4049+2, 0)</f>
        <v>19.55</v>
      </c>
      <c r="I4049" s="10">
        <f>VLOOKUP(G4049,'PJM South (2018-2020)'!B$17528:C$26311,2,0)</f>
        <v>18.32</v>
      </c>
    </row>
    <row r="4050" spans="1:9" x14ac:dyDescent="0.25">
      <c r="A4050">
        <v>2020</v>
      </c>
      <c r="B4050">
        <v>6</v>
      </c>
      <c r="C4050">
        <v>17</v>
      </c>
      <c r="D4050">
        <v>16</v>
      </c>
      <c r="E4050">
        <v>4</v>
      </c>
      <c r="F4050" s="2">
        <f t="shared" si="63"/>
        <v>43999</v>
      </c>
      <c r="G4050" s="11">
        <v>43999.666666666664</v>
      </c>
      <c r="H4050" s="9">
        <f>VLOOKUP(F4050, 'Report Output'!$A$5:$Y$370, 'Hourly Table'!D4050+2, 0)</f>
        <v>19.91</v>
      </c>
      <c r="I4050" s="10">
        <f>VLOOKUP(G4050,'PJM South (2018-2020)'!B$17528:C$26311,2,0)</f>
        <v>25.59</v>
      </c>
    </row>
    <row r="4051" spans="1:9" x14ac:dyDescent="0.25">
      <c r="A4051">
        <v>2020</v>
      </c>
      <c r="B4051">
        <v>6</v>
      </c>
      <c r="C4051">
        <v>17</v>
      </c>
      <c r="D4051">
        <v>17</v>
      </c>
      <c r="E4051">
        <v>4</v>
      </c>
      <c r="F4051" s="2">
        <f t="shared" si="63"/>
        <v>43999</v>
      </c>
      <c r="G4051" s="11">
        <v>43999.708333333336</v>
      </c>
      <c r="H4051" s="9">
        <f>VLOOKUP(F4051, 'Report Output'!$A$5:$Y$370, 'Hourly Table'!D4051+2, 0)</f>
        <v>20.16</v>
      </c>
      <c r="I4051" s="10">
        <f>VLOOKUP(G4051,'PJM South (2018-2020)'!B$17528:C$26311,2,0)</f>
        <v>18.47</v>
      </c>
    </row>
    <row r="4052" spans="1:9" x14ac:dyDescent="0.25">
      <c r="A4052">
        <v>2020</v>
      </c>
      <c r="B4052">
        <v>6</v>
      </c>
      <c r="C4052">
        <v>17</v>
      </c>
      <c r="D4052">
        <v>18</v>
      </c>
      <c r="E4052">
        <v>4</v>
      </c>
      <c r="F4052" s="2">
        <f t="shared" si="63"/>
        <v>43999</v>
      </c>
      <c r="G4052" s="11">
        <v>43999.75</v>
      </c>
      <c r="H4052" s="9">
        <f>VLOOKUP(F4052, 'Report Output'!$A$5:$Y$370, 'Hourly Table'!D4052+2, 0)</f>
        <v>19.579999999999998</v>
      </c>
      <c r="I4052" s="10">
        <f>VLOOKUP(G4052,'PJM South (2018-2020)'!B$17528:C$26311,2,0)</f>
        <v>17.95</v>
      </c>
    </row>
    <row r="4053" spans="1:9" x14ac:dyDescent="0.25">
      <c r="A4053">
        <v>2020</v>
      </c>
      <c r="B4053">
        <v>6</v>
      </c>
      <c r="C4053">
        <v>17</v>
      </c>
      <c r="D4053">
        <v>19</v>
      </c>
      <c r="E4053">
        <v>4</v>
      </c>
      <c r="F4053" s="2">
        <f t="shared" si="63"/>
        <v>43999</v>
      </c>
      <c r="G4053" s="11">
        <v>43999.791666666664</v>
      </c>
      <c r="H4053" s="9">
        <f>VLOOKUP(F4053, 'Report Output'!$A$5:$Y$370, 'Hourly Table'!D4053+2, 0)</f>
        <v>19.79</v>
      </c>
      <c r="I4053" s="10">
        <f>VLOOKUP(G4053,'PJM South (2018-2020)'!B$17528:C$26311,2,0)</f>
        <v>18.82</v>
      </c>
    </row>
    <row r="4054" spans="1:9" x14ac:dyDescent="0.25">
      <c r="A4054">
        <v>2020</v>
      </c>
      <c r="B4054">
        <v>6</v>
      </c>
      <c r="C4054">
        <v>17</v>
      </c>
      <c r="D4054">
        <v>20</v>
      </c>
      <c r="E4054">
        <v>4</v>
      </c>
      <c r="F4054" s="2">
        <f t="shared" si="63"/>
        <v>43999</v>
      </c>
      <c r="G4054" s="11">
        <v>43999.833333333336</v>
      </c>
      <c r="H4054" s="9">
        <f>VLOOKUP(F4054, 'Report Output'!$A$5:$Y$370, 'Hourly Table'!D4054+2, 0)</f>
        <v>19.77</v>
      </c>
      <c r="I4054" s="10">
        <f>VLOOKUP(G4054,'PJM South (2018-2020)'!B$17528:C$26311,2,0)</f>
        <v>16.739999999999998</v>
      </c>
    </row>
    <row r="4055" spans="1:9" x14ac:dyDescent="0.25">
      <c r="A4055">
        <v>2020</v>
      </c>
      <c r="B4055">
        <v>6</v>
      </c>
      <c r="C4055">
        <v>17</v>
      </c>
      <c r="D4055">
        <v>21</v>
      </c>
      <c r="E4055">
        <v>4</v>
      </c>
      <c r="F4055" s="2">
        <f t="shared" si="63"/>
        <v>43999</v>
      </c>
      <c r="G4055" s="11">
        <v>43999.875</v>
      </c>
      <c r="H4055" s="9">
        <f>VLOOKUP(F4055, 'Report Output'!$A$5:$Y$370, 'Hourly Table'!D4055+2, 0)</f>
        <v>19.5</v>
      </c>
      <c r="I4055" s="10">
        <f>VLOOKUP(G4055,'PJM South (2018-2020)'!B$17528:C$26311,2,0)</f>
        <v>14.43</v>
      </c>
    </row>
    <row r="4056" spans="1:9" x14ac:dyDescent="0.25">
      <c r="A4056">
        <v>2020</v>
      </c>
      <c r="B4056">
        <v>6</v>
      </c>
      <c r="C4056">
        <v>17</v>
      </c>
      <c r="D4056">
        <v>22</v>
      </c>
      <c r="E4056">
        <v>4</v>
      </c>
      <c r="F4056" s="2">
        <f t="shared" si="63"/>
        <v>43999</v>
      </c>
      <c r="G4056" s="11">
        <v>43999.916666666664</v>
      </c>
      <c r="H4056" s="9">
        <f>VLOOKUP(F4056, 'Report Output'!$A$5:$Y$370, 'Hourly Table'!D4056+2, 0)</f>
        <v>19.13</v>
      </c>
      <c r="I4056" s="10">
        <f>VLOOKUP(G4056,'PJM South (2018-2020)'!B$17528:C$26311,2,0)</f>
        <v>13.71</v>
      </c>
    </row>
    <row r="4057" spans="1:9" x14ac:dyDescent="0.25">
      <c r="A4057">
        <v>2020</v>
      </c>
      <c r="B4057">
        <v>6</v>
      </c>
      <c r="C4057">
        <v>17</v>
      </c>
      <c r="D4057">
        <v>23</v>
      </c>
      <c r="E4057">
        <v>4</v>
      </c>
      <c r="F4057" s="2">
        <f t="shared" si="63"/>
        <v>43999</v>
      </c>
      <c r="G4057" s="11">
        <v>43999.958333333336</v>
      </c>
      <c r="H4057" s="9">
        <f>VLOOKUP(F4057, 'Report Output'!$A$5:$Y$370, 'Hourly Table'!D4057+2, 0)</f>
        <v>18.309999999999999</v>
      </c>
      <c r="I4057" s="10">
        <f>VLOOKUP(G4057,'PJM South (2018-2020)'!B$17528:C$26311,2,0)</f>
        <v>9.77</v>
      </c>
    </row>
    <row r="4058" spans="1:9" x14ac:dyDescent="0.25">
      <c r="A4058">
        <v>2020</v>
      </c>
      <c r="B4058">
        <v>6</v>
      </c>
      <c r="C4058">
        <v>18</v>
      </c>
      <c r="D4058">
        <v>0</v>
      </c>
      <c r="E4058">
        <v>5</v>
      </c>
      <c r="F4058" s="2">
        <f t="shared" si="63"/>
        <v>44000</v>
      </c>
      <c r="G4058" s="11">
        <v>44000</v>
      </c>
      <c r="H4058" s="9">
        <f>VLOOKUP(F4058, 'Report Output'!$A$5:$Y$370, 'Hourly Table'!D4058+2, 0)</f>
        <v>17.77</v>
      </c>
      <c r="I4058" s="10">
        <f>VLOOKUP(G4058,'PJM South (2018-2020)'!B$17528:C$26311,2,0)</f>
        <v>10.85</v>
      </c>
    </row>
    <row r="4059" spans="1:9" x14ac:dyDescent="0.25">
      <c r="A4059">
        <v>2020</v>
      </c>
      <c r="B4059">
        <v>6</v>
      </c>
      <c r="C4059">
        <v>18</v>
      </c>
      <c r="D4059">
        <v>1</v>
      </c>
      <c r="E4059">
        <v>5</v>
      </c>
      <c r="F4059" s="2">
        <f t="shared" si="63"/>
        <v>44000</v>
      </c>
      <c r="G4059" s="11">
        <v>44000.041666666664</v>
      </c>
      <c r="H4059" s="9">
        <f>VLOOKUP(F4059, 'Report Output'!$A$5:$Y$370, 'Hourly Table'!D4059+2, 0)</f>
        <v>17.190000000000001</v>
      </c>
      <c r="I4059" s="10">
        <f>VLOOKUP(G4059,'PJM South (2018-2020)'!B$17528:C$26311,2,0)</f>
        <v>10.76</v>
      </c>
    </row>
    <row r="4060" spans="1:9" x14ac:dyDescent="0.25">
      <c r="A4060">
        <v>2020</v>
      </c>
      <c r="B4060">
        <v>6</v>
      </c>
      <c r="C4060">
        <v>18</v>
      </c>
      <c r="D4060">
        <v>2</v>
      </c>
      <c r="E4060">
        <v>5</v>
      </c>
      <c r="F4060" s="2">
        <f t="shared" si="63"/>
        <v>44000</v>
      </c>
      <c r="G4060" s="11">
        <v>44000.083333333336</v>
      </c>
      <c r="H4060" s="9">
        <f>VLOOKUP(F4060, 'Report Output'!$A$5:$Y$370, 'Hourly Table'!D4060+2, 0)</f>
        <v>15.64</v>
      </c>
      <c r="I4060" s="10">
        <f>VLOOKUP(G4060,'PJM South (2018-2020)'!B$17528:C$26311,2,0)</f>
        <v>10.53</v>
      </c>
    </row>
    <row r="4061" spans="1:9" x14ac:dyDescent="0.25">
      <c r="A4061">
        <v>2020</v>
      </c>
      <c r="B4061">
        <v>6</v>
      </c>
      <c r="C4061">
        <v>18</v>
      </c>
      <c r="D4061">
        <v>3</v>
      </c>
      <c r="E4061">
        <v>5</v>
      </c>
      <c r="F4061" s="2">
        <f t="shared" si="63"/>
        <v>44000</v>
      </c>
      <c r="G4061" s="11">
        <v>44000.125</v>
      </c>
      <c r="H4061" s="9">
        <f>VLOOKUP(F4061, 'Report Output'!$A$5:$Y$370, 'Hourly Table'!D4061+2, 0)</f>
        <v>14.18</v>
      </c>
      <c r="I4061" s="10">
        <f>VLOOKUP(G4061,'PJM South (2018-2020)'!B$17528:C$26311,2,0)</f>
        <v>9.86</v>
      </c>
    </row>
    <row r="4062" spans="1:9" x14ac:dyDescent="0.25">
      <c r="A4062">
        <v>2020</v>
      </c>
      <c r="B4062">
        <v>6</v>
      </c>
      <c r="C4062">
        <v>18</v>
      </c>
      <c r="D4062">
        <v>4</v>
      </c>
      <c r="E4062">
        <v>5</v>
      </c>
      <c r="F4062" s="2">
        <f t="shared" si="63"/>
        <v>44000</v>
      </c>
      <c r="G4062" s="11">
        <v>44000.166666666664</v>
      </c>
      <c r="H4062" s="9">
        <f>VLOOKUP(F4062, 'Report Output'!$A$5:$Y$370, 'Hourly Table'!D4062+2, 0)</f>
        <v>15.56</v>
      </c>
      <c r="I4062" s="10">
        <f>VLOOKUP(G4062,'PJM South (2018-2020)'!B$17528:C$26311,2,0)</f>
        <v>10.54</v>
      </c>
    </row>
    <row r="4063" spans="1:9" x14ac:dyDescent="0.25">
      <c r="A4063">
        <v>2020</v>
      </c>
      <c r="B4063">
        <v>6</v>
      </c>
      <c r="C4063">
        <v>18</v>
      </c>
      <c r="D4063">
        <v>5</v>
      </c>
      <c r="E4063">
        <v>5</v>
      </c>
      <c r="F4063" s="2">
        <f t="shared" si="63"/>
        <v>44000</v>
      </c>
      <c r="G4063" s="11">
        <v>44000.208333333336</v>
      </c>
      <c r="H4063" s="9">
        <f>VLOOKUP(F4063, 'Report Output'!$A$5:$Y$370, 'Hourly Table'!D4063+2, 0)</f>
        <v>17.309999999999999</v>
      </c>
      <c r="I4063" s="10">
        <f>VLOOKUP(G4063,'PJM South (2018-2020)'!B$17528:C$26311,2,0)</f>
        <v>10.49</v>
      </c>
    </row>
    <row r="4064" spans="1:9" x14ac:dyDescent="0.25">
      <c r="A4064">
        <v>2020</v>
      </c>
      <c r="B4064">
        <v>6</v>
      </c>
      <c r="C4064">
        <v>18</v>
      </c>
      <c r="D4064">
        <v>6</v>
      </c>
      <c r="E4064">
        <v>5</v>
      </c>
      <c r="F4064" s="2">
        <f t="shared" si="63"/>
        <v>44000</v>
      </c>
      <c r="G4064" s="11">
        <v>44000.25</v>
      </c>
      <c r="H4064" s="9">
        <f>VLOOKUP(F4064, 'Report Output'!$A$5:$Y$370, 'Hourly Table'!D4064+2, 0)</f>
        <v>18.04</v>
      </c>
      <c r="I4064" s="10">
        <f>VLOOKUP(G4064,'PJM South (2018-2020)'!B$17528:C$26311,2,0)</f>
        <v>10.68</v>
      </c>
    </row>
    <row r="4065" spans="1:9" x14ac:dyDescent="0.25">
      <c r="A4065">
        <v>2020</v>
      </c>
      <c r="B4065">
        <v>6</v>
      </c>
      <c r="C4065">
        <v>18</v>
      </c>
      <c r="D4065">
        <v>7</v>
      </c>
      <c r="E4065">
        <v>5</v>
      </c>
      <c r="F4065" s="2">
        <f t="shared" si="63"/>
        <v>44000</v>
      </c>
      <c r="G4065" s="11">
        <v>44000.291666666664</v>
      </c>
      <c r="H4065" s="9">
        <f>VLOOKUP(F4065, 'Report Output'!$A$5:$Y$370, 'Hourly Table'!D4065+2, 0)</f>
        <v>18.579999999999998</v>
      </c>
      <c r="I4065" s="10">
        <f>VLOOKUP(G4065,'PJM South (2018-2020)'!B$17528:C$26311,2,0)</f>
        <v>11.2</v>
      </c>
    </row>
    <row r="4066" spans="1:9" x14ac:dyDescent="0.25">
      <c r="A4066">
        <v>2020</v>
      </c>
      <c r="B4066">
        <v>6</v>
      </c>
      <c r="C4066">
        <v>18</v>
      </c>
      <c r="D4066">
        <v>8</v>
      </c>
      <c r="E4066">
        <v>5</v>
      </c>
      <c r="F4066" s="2">
        <f t="shared" si="63"/>
        <v>44000</v>
      </c>
      <c r="G4066" s="11">
        <v>44000.333333333336</v>
      </c>
      <c r="H4066" s="9">
        <f>VLOOKUP(F4066, 'Report Output'!$A$5:$Y$370, 'Hourly Table'!D4066+2, 0)</f>
        <v>18.760000000000002</v>
      </c>
      <c r="I4066" s="10">
        <f>VLOOKUP(G4066,'PJM South (2018-2020)'!B$17528:C$26311,2,0)</f>
        <v>13.58</v>
      </c>
    </row>
    <row r="4067" spans="1:9" x14ac:dyDescent="0.25">
      <c r="A4067">
        <v>2020</v>
      </c>
      <c r="B4067">
        <v>6</v>
      </c>
      <c r="C4067">
        <v>18</v>
      </c>
      <c r="D4067">
        <v>9</v>
      </c>
      <c r="E4067">
        <v>5</v>
      </c>
      <c r="F4067" s="2">
        <f t="shared" si="63"/>
        <v>44000</v>
      </c>
      <c r="G4067" s="11">
        <v>44000.375</v>
      </c>
      <c r="H4067" s="9">
        <f>VLOOKUP(F4067, 'Report Output'!$A$5:$Y$370, 'Hourly Table'!D4067+2, 0)</f>
        <v>19.04</v>
      </c>
      <c r="I4067" s="10">
        <f>VLOOKUP(G4067,'PJM South (2018-2020)'!B$17528:C$26311,2,0)</f>
        <v>18.43</v>
      </c>
    </row>
    <row r="4068" spans="1:9" x14ac:dyDescent="0.25">
      <c r="A4068">
        <v>2020</v>
      </c>
      <c r="B4068">
        <v>6</v>
      </c>
      <c r="C4068">
        <v>18</v>
      </c>
      <c r="D4068">
        <v>10</v>
      </c>
      <c r="E4068">
        <v>5</v>
      </c>
      <c r="F4068" s="2">
        <f t="shared" si="63"/>
        <v>44000</v>
      </c>
      <c r="G4068" s="11">
        <v>44000.416666666664</v>
      </c>
      <c r="H4068" s="9">
        <f>VLOOKUP(F4068, 'Report Output'!$A$5:$Y$370, 'Hourly Table'!D4068+2, 0)</f>
        <v>19.079999999999998</v>
      </c>
      <c r="I4068" s="10">
        <f>VLOOKUP(G4068,'PJM South (2018-2020)'!B$17528:C$26311,2,0)</f>
        <v>25.41</v>
      </c>
    </row>
    <row r="4069" spans="1:9" x14ac:dyDescent="0.25">
      <c r="A4069">
        <v>2020</v>
      </c>
      <c r="B4069">
        <v>6</v>
      </c>
      <c r="C4069">
        <v>18</v>
      </c>
      <c r="D4069">
        <v>11</v>
      </c>
      <c r="E4069">
        <v>5</v>
      </c>
      <c r="F4069" s="2">
        <f t="shared" si="63"/>
        <v>44000</v>
      </c>
      <c r="G4069" s="11">
        <v>44000.458333333336</v>
      </c>
      <c r="H4069" s="9">
        <f>VLOOKUP(F4069, 'Report Output'!$A$5:$Y$370, 'Hourly Table'!D4069+2, 0)</f>
        <v>19.37</v>
      </c>
      <c r="I4069" s="10">
        <f>VLOOKUP(G4069,'PJM South (2018-2020)'!B$17528:C$26311,2,0)</f>
        <v>21.82</v>
      </c>
    </row>
    <row r="4070" spans="1:9" x14ac:dyDescent="0.25">
      <c r="A4070">
        <v>2020</v>
      </c>
      <c r="B4070">
        <v>6</v>
      </c>
      <c r="C4070">
        <v>18</v>
      </c>
      <c r="D4070">
        <v>12</v>
      </c>
      <c r="E4070">
        <v>5</v>
      </c>
      <c r="F4070" s="2">
        <f t="shared" si="63"/>
        <v>44000</v>
      </c>
      <c r="G4070" s="11">
        <v>44000.5</v>
      </c>
      <c r="H4070" s="9">
        <f>VLOOKUP(F4070, 'Report Output'!$A$5:$Y$370, 'Hourly Table'!D4070+2, 0)</f>
        <v>19.91</v>
      </c>
      <c r="I4070" s="10">
        <f>VLOOKUP(G4070,'PJM South (2018-2020)'!B$17528:C$26311,2,0)</f>
        <v>22.6</v>
      </c>
    </row>
    <row r="4071" spans="1:9" x14ac:dyDescent="0.25">
      <c r="A4071">
        <v>2020</v>
      </c>
      <c r="B4071">
        <v>6</v>
      </c>
      <c r="C4071">
        <v>18</v>
      </c>
      <c r="D4071">
        <v>13</v>
      </c>
      <c r="E4071">
        <v>5</v>
      </c>
      <c r="F4071" s="2">
        <f t="shared" si="63"/>
        <v>44000</v>
      </c>
      <c r="G4071" s="11">
        <v>44000.541666666664</v>
      </c>
      <c r="H4071" s="9">
        <f>VLOOKUP(F4071, 'Report Output'!$A$5:$Y$370, 'Hourly Table'!D4071+2, 0)</f>
        <v>19.489999999999998</v>
      </c>
      <c r="I4071" s="10">
        <f>VLOOKUP(G4071,'PJM South (2018-2020)'!B$17528:C$26311,2,0)</f>
        <v>63.64</v>
      </c>
    </row>
    <row r="4072" spans="1:9" x14ac:dyDescent="0.25">
      <c r="A4072">
        <v>2020</v>
      </c>
      <c r="B4072">
        <v>6</v>
      </c>
      <c r="C4072">
        <v>18</v>
      </c>
      <c r="D4072">
        <v>14</v>
      </c>
      <c r="E4072">
        <v>5</v>
      </c>
      <c r="F4072" s="2">
        <f t="shared" si="63"/>
        <v>44000</v>
      </c>
      <c r="G4072" s="11">
        <v>44000.583333333336</v>
      </c>
      <c r="H4072" s="9">
        <f>VLOOKUP(F4072, 'Report Output'!$A$5:$Y$370, 'Hourly Table'!D4072+2, 0)</f>
        <v>19.920000000000002</v>
      </c>
      <c r="I4072" s="10">
        <f>VLOOKUP(G4072,'PJM South (2018-2020)'!B$17528:C$26311,2,0)</f>
        <v>20.46</v>
      </c>
    </row>
    <row r="4073" spans="1:9" x14ac:dyDescent="0.25">
      <c r="A4073">
        <v>2020</v>
      </c>
      <c r="B4073">
        <v>6</v>
      </c>
      <c r="C4073">
        <v>18</v>
      </c>
      <c r="D4073">
        <v>15</v>
      </c>
      <c r="E4073">
        <v>5</v>
      </c>
      <c r="F4073" s="2">
        <f t="shared" si="63"/>
        <v>44000</v>
      </c>
      <c r="G4073" s="11">
        <v>44000.625</v>
      </c>
      <c r="H4073" s="9">
        <f>VLOOKUP(F4073, 'Report Output'!$A$5:$Y$370, 'Hourly Table'!D4073+2, 0)</f>
        <v>19.920000000000002</v>
      </c>
      <c r="I4073" s="10">
        <f>VLOOKUP(G4073,'PJM South (2018-2020)'!B$17528:C$26311,2,0)</f>
        <v>21.93</v>
      </c>
    </row>
    <row r="4074" spans="1:9" x14ac:dyDescent="0.25">
      <c r="A4074">
        <v>2020</v>
      </c>
      <c r="B4074">
        <v>6</v>
      </c>
      <c r="C4074">
        <v>18</v>
      </c>
      <c r="D4074">
        <v>16</v>
      </c>
      <c r="E4074">
        <v>5</v>
      </c>
      <c r="F4074" s="2">
        <f t="shared" si="63"/>
        <v>44000</v>
      </c>
      <c r="G4074" s="11">
        <v>44000.666666666664</v>
      </c>
      <c r="H4074" s="9">
        <f>VLOOKUP(F4074, 'Report Output'!$A$5:$Y$370, 'Hourly Table'!D4074+2, 0)</f>
        <v>19.96</v>
      </c>
      <c r="I4074" s="10">
        <f>VLOOKUP(G4074,'PJM South (2018-2020)'!B$17528:C$26311,2,0)</f>
        <v>24</v>
      </c>
    </row>
    <row r="4075" spans="1:9" x14ac:dyDescent="0.25">
      <c r="A4075">
        <v>2020</v>
      </c>
      <c r="B4075">
        <v>6</v>
      </c>
      <c r="C4075">
        <v>18</v>
      </c>
      <c r="D4075">
        <v>17</v>
      </c>
      <c r="E4075">
        <v>5</v>
      </c>
      <c r="F4075" s="2">
        <f t="shared" si="63"/>
        <v>44000</v>
      </c>
      <c r="G4075" s="11">
        <v>44000.708333333336</v>
      </c>
      <c r="H4075" s="9">
        <f>VLOOKUP(F4075, 'Report Output'!$A$5:$Y$370, 'Hourly Table'!D4075+2, 0)</f>
        <v>19.62</v>
      </c>
      <c r="I4075" s="10">
        <f>VLOOKUP(G4075,'PJM South (2018-2020)'!B$17528:C$26311,2,0)</f>
        <v>21.27</v>
      </c>
    </row>
    <row r="4076" spans="1:9" x14ac:dyDescent="0.25">
      <c r="A4076">
        <v>2020</v>
      </c>
      <c r="B4076">
        <v>6</v>
      </c>
      <c r="C4076">
        <v>18</v>
      </c>
      <c r="D4076">
        <v>18</v>
      </c>
      <c r="E4076">
        <v>5</v>
      </c>
      <c r="F4076" s="2">
        <f t="shared" si="63"/>
        <v>44000</v>
      </c>
      <c r="G4076" s="11">
        <v>44000.75</v>
      </c>
      <c r="H4076" s="9">
        <f>VLOOKUP(F4076, 'Report Output'!$A$5:$Y$370, 'Hourly Table'!D4076+2, 0)</f>
        <v>20.010000000000002</v>
      </c>
      <c r="I4076" s="10">
        <f>VLOOKUP(G4076,'PJM South (2018-2020)'!B$17528:C$26311,2,0)</f>
        <v>22.54</v>
      </c>
    </row>
    <row r="4077" spans="1:9" x14ac:dyDescent="0.25">
      <c r="A4077">
        <v>2020</v>
      </c>
      <c r="B4077">
        <v>6</v>
      </c>
      <c r="C4077">
        <v>18</v>
      </c>
      <c r="D4077">
        <v>19</v>
      </c>
      <c r="E4077">
        <v>5</v>
      </c>
      <c r="F4077" s="2">
        <f t="shared" si="63"/>
        <v>44000</v>
      </c>
      <c r="G4077" s="11">
        <v>44000.791666666664</v>
      </c>
      <c r="H4077" s="9">
        <f>VLOOKUP(F4077, 'Report Output'!$A$5:$Y$370, 'Hourly Table'!D4077+2, 0)</f>
        <v>19.78</v>
      </c>
      <c r="I4077" s="10">
        <f>VLOOKUP(G4077,'PJM South (2018-2020)'!B$17528:C$26311,2,0)</f>
        <v>19.989999999999998</v>
      </c>
    </row>
    <row r="4078" spans="1:9" x14ac:dyDescent="0.25">
      <c r="A4078">
        <v>2020</v>
      </c>
      <c r="B4078">
        <v>6</v>
      </c>
      <c r="C4078">
        <v>18</v>
      </c>
      <c r="D4078">
        <v>20</v>
      </c>
      <c r="E4078">
        <v>5</v>
      </c>
      <c r="F4078" s="2">
        <f t="shared" si="63"/>
        <v>44000</v>
      </c>
      <c r="G4078" s="11">
        <v>44000.833333333336</v>
      </c>
      <c r="H4078" s="9">
        <f>VLOOKUP(F4078, 'Report Output'!$A$5:$Y$370, 'Hourly Table'!D4078+2, 0)</f>
        <v>19.649999999999999</v>
      </c>
      <c r="I4078" s="10">
        <f>VLOOKUP(G4078,'PJM South (2018-2020)'!B$17528:C$26311,2,0)</f>
        <v>19.940000000000001</v>
      </c>
    </row>
    <row r="4079" spans="1:9" x14ac:dyDescent="0.25">
      <c r="A4079">
        <v>2020</v>
      </c>
      <c r="B4079">
        <v>6</v>
      </c>
      <c r="C4079">
        <v>18</v>
      </c>
      <c r="D4079">
        <v>21</v>
      </c>
      <c r="E4079">
        <v>5</v>
      </c>
      <c r="F4079" s="2">
        <f t="shared" si="63"/>
        <v>44000</v>
      </c>
      <c r="G4079" s="11">
        <v>44000.875</v>
      </c>
      <c r="H4079" s="9">
        <f>VLOOKUP(F4079, 'Report Output'!$A$5:$Y$370, 'Hourly Table'!D4079+2, 0)</f>
        <v>19.12</v>
      </c>
      <c r="I4079" s="10">
        <f>VLOOKUP(G4079,'PJM South (2018-2020)'!B$17528:C$26311,2,0)</f>
        <v>18.260000000000002</v>
      </c>
    </row>
    <row r="4080" spans="1:9" x14ac:dyDescent="0.25">
      <c r="A4080">
        <v>2020</v>
      </c>
      <c r="B4080">
        <v>6</v>
      </c>
      <c r="C4080">
        <v>18</v>
      </c>
      <c r="D4080">
        <v>22</v>
      </c>
      <c r="E4080">
        <v>5</v>
      </c>
      <c r="F4080" s="2">
        <f t="shared" si="63"/>
        <v>44000</v>
      </c>
      <c r="G4080" s="11">
        <v>44000.916666666664</v>
      </c>
      <c r="H4080" s="9">
        <f>VLOOKUP(F4080, 'Report Output'!$A$5:$Y$370, 'Hourly Table'!D4080+2, 0)</f>
        <v>18.579999999999998</v>
      </c>
      <c r="I4080" s="10">
        <f>VLOOKUP(G4080,'PJM South (2018-2020)'!B$17528:C$26311,2,0)</f>
        <v>17.899999999999999</v>
      </c>
    </row>
    <row r="4081" spans="1:9" x14ac:dyDescent="0.25">
      <c r="A4081">
        <v>2020</v>
      </c>
      <c r="B4081">
        <v>6</v>
      </c>
      <c r="C4081">
        <v>18</v>
      </c>
      <c r="D4081">
        <v>23</v>
      </c>
      <c r="E4081">
        <v>5</v>
      </c>
      <c r="F4081" s="2">
        <f t="shared" si="63"/>
        <v>44000</v>
      </c>
      <c r="G4081" s="11">
        <v>44000.958333333336</v>
      </c>
      <c r="H4081" s="9">
        <f>VLOOKUP(F4081, 'Report Output'!$A$5:$Y$370, 'Hourly Table'!D4081+2, 0)</f>
        <v>17.79</v>
      </c>
      <c r="I4081" s="10">
        <f>VLOOKUP(G4081,'PJM South (2018-2020)'!B$17528:C$26311,2,0)</f>
        <v>15.32</v>
      </c>
    </row>
    <row r="4082" spans="1:9" x14ac:dyDescent="0.25">
      <c r="A4082">
        <v>2020</v>
      </c>
      <c r="B4082">
        <v>6</v>
      </c>
      <c r="C4082">
        <v>19</v>
      </c>
      <c r="D4082">
        <v>0</v>
      </c>
      <c r="E4082">
        <v>6</v>
      </c>
      <c r="F4082" s="2">
        <f t="shared" si="63"/>
        <v>44001</v>
      </c>
      <c r="G4082" s="11">
        <v>44001</v>
      </c>
      <c r="H4082" s="9">
        <f>VLOOKUP(F4082, 'Report Output'!$A$5:$Y$370, 'Hourly Table'!D4082+2, 0)</f>
        <v>17.57</v>
      </c>
      <c r="I4082" s="10">
        <f>VLOOKUP(G4082,'PJM South (2018-2020)'!B$17528:C$26311,2,0)</f>
        <v>14.57</v>
      </c>
    </row>
    <row r="4083" spans="1:9" x14ac:dyDescent="0.25">
      <c r="A4083">
        <v>2020</v>
      </c>
      <c r="B4083">
        <v>6</v>
      </c>
      <c r="C4083">
        <v>19</v>
      </c>
      <c r="D4083">
        <v>1</v>
      </c>
      <c r="E4083">
        <v>6</v>
      </c>
      <c r="F4083" s="2">
        <f t="shared" si="63"/>
        <v>44001</v>
      </c>
      <c r="G4083" s="11">
        <v>44001.041666666664</v>
      </c>
      <c r="H4083" s="9">
        <f>VLOOKUP(F4083, 'Report Output'!$A$5:$Y$370, 'Hourly Table'!D4083+2, 0)</f>
        <v>14.51</v>
      </c>
      <c r="I4083" s="10">
        <f>VLOOKUP(G4083,'PJM South (2018-2020)'!B$17528:C$26311,2,0)</f>
        <v>14.77</v>
      </c>
    </row>
    <row r="4084" spans="1:9" x14ac:dyDescent="0.25">
      <c r="A4084">
        <v>2020</v>
      </c>
      <c r="B4084">
        <v>6</v>
      </c>
      <c r="C4084">
        <v>19</v>
      </c>
      <c r="D4084">
        <v>2</v>
      </c>
      <c r="E4084">
        <v>6</v>
      </c>
      <c r="F4084" s="2">
        <f t="shared" si="63"/>
        <v>44001</v>
      </c>
      <c r="G4084" s="11">
        <v>44001.083333333336</v>
      </c>
      <c r="H4084" s="9">
        <f>VLOOKUP(F4084, 'Report Output'!$A$5:$Y$370, 'Hourly Table'!D4084+2, 0)</f>
        <v>15.23</v>
      </c>
      <c r="I4084" s="10">
        <f>VLOOKUP(G4084,'PJM South (2018-2020)'!B$17528:C$26311,2,0)</f>
        <v>12.91</v>
      </c>
    </row>
    <row r="4085" spans="1:9" x14ac:dyDescent="0.25">
      <c r="A4085">
        <v>2020</v>
      </c>
      <c r="B4085">
        <v>6</v>
      </c>
      <c r="C4085">
        <v>19</v>
      </c>
      <c r="D4085">
        <v>3</v>
      </c>
      <c r="E4085">
        <v>6</v>
      </c>
      <c r="F4085" s="2">
        <f t="shared" si="63"/>
        <v>44001</v>
      </c>
      <c r="G4085" s="11">
        <v>44001.125</v>
      </c>
      <c r="H4085" s="9">
        <f>VLOOKUP(F4085, 'Report Output'!$A$5:$Y$370, 'Hourly Table'!D4085+2, 0)</f>
        <v>13.72</v>
      </c>
      <c r="I4085" s="10">
        <f>VLOOKUP(G4085,'PJM South (2018-2020)'!B$17528:C$26311,2,0)</f>
        <v>12.84</v>
      </c>
    </row>
    <row r="4086" spans="1:9" x14ac:dyDescent="0.25">
      <c r="A4086">
        <v>2020</v>
      </c>
      <c r="B4086">
        <v>6</v>
      </c>
      <c r="C4086">
        <v>19</v>
      </c>
      <c r="D4086">
        <v>4</v>
      </c>
      <c r="E4086">
        <v>6</v>
      </c>
      <c r="F4086" s="2">
        <f t="shared" si="63"/>
        <v>44001</v>
      </c>
      <c r="G4086" s="11">
        <v>44001.166666666664</v>
      </c>
      <c r="H4086" s="9">
        <f>VLOOKUP(F4086, 'Report Output'!$A$5:$Y$370, 'Hourly Table'!D4086+2, 0)</f>
        <v>11.5</v>
      </c>
      <c r="I4086" s="10">
        <f>VLOOKUP(G4086,'PJM South (2018-2020)'!B$17528:C$26311,2,0)</f>
        <v>13.11</v>
      </c>
    </row>
    <row r="4087" spans="1:9" x14ac:dyDescent="0.25">
      <c r="A4087">
        <v>2020</v>
      </c>
      <c r="B4087">
        <v>6</v>
      </c>
      <c r="C4087">
        <v>19</v>
      </c>
      <c r="D4087">
        <v>5</v>
      </c>
      <c r="E4087">
        <v>6</v>
      </c>
      <c r="F4087" s="2">
        <f t="shared" si="63"/>
        <v>44001</v>
      </c>
      <c r="G4087" s="11">
        <v>44001.208333333336</v>
      </c>
      <c r="H4087" s="9">
        <f>VLOOKUP(F4087, 'Report Output'!$A$5:$Y$370, 'Hourly Table'!D4087+2, 0)</f>
        <v>15.13</v>
      </c>
      <c r="I4087" s="10">
        <f>VLOOKUP(G4087,'PJM South (2018-2020)'!B$17528:C$26311,2,0)</f>
        <v>12.14</v>
      </c>
    </row>
    <row r="4088" spans="1:9" x14ac:dyDescent="0.25">
      <c r="A4088">
        <v>2020</v>
      </c>
      <c r="B4088">
        <v>6</v>
      </c>
      <c r="C4088">
        <v>19</v>
      </c>
      <c r="D4088">
        <v>6</v>
      </c>
      <c r="E4088">
        <v>6</v>
      </c>
      <c r="F4088" s="2">
        <f t="shared" si="63"/>
        <v>44001</v>
      </c>
      <c r="G4088" s="11">
        <v>44001.25</v>
      </c>
      <c r="H4088" s="9">
        <f>VLOOKUP(F4088, 'Report Output'!$A$5:$Y$370, 'Hourly Table'!D4088+2, 0)</f>
        <v>17.690000000000001</v>
      </c>
      <c r="I4088" s="10">
        <f>VLOOKUP(G4088,'PJM South (2018-2020)'!B$17528:C$26311,2,0)</f>
        <v>11.4</v>
      </c>
    </row>
    <row r="4089" spans="1:9" x14ac:dyDescent="0.25">
      <c r="A4089">
        <v>2020</v>
      </c>
      <c r="B4089">
        <v>6</v>
      </c>
      <c r="C4089">
        <v>19</v>
      </c>
      <c r="D4089">
        <v>7</v>
      </c>
      <c r="E4089">
        <v>6</v>
      </c>
      <c r="F4089" s="2">
        <f t="shared" si="63"/>
        <v>44001</v>
      </c>
      <c r="G4089" s="11">
        <v>44001.291666666664</v>
      </c>
      <c r="H4089" s="9">
        <f>VLOOKUP(F4089, 'Report Output'!$A$5:$Y$370, 'Hourly Table'!D4089+2, 0)</f>
        <v>18.41</v>
      </c>
      <c r="I4089" s="10">
        <f>VLOOKUP(G4089,'PJM South (2018-2020)'!B$17528:C$26311,2,0)</f>
        <v>12.85</v>
      </c>
    </row>
    <row r="4090" spans="1:9" x14ac:dyDescent="0.25">
      <c r="A4090">
        <v>2020</v>
      </c>
      <c r="B4090">
        <v>6</v>
      </c>
      <c r="C4090">
        <v>19</v>
      </c>
      <c r="D4090">
        <v>8</v>
      </c>
      <c r="E4090">
        <v>6</v>
      </c>
      <c r="F4090" s="2">
        <f t="shared" si="63"/>
        <v>44001</v>
      </c>
      <c r="G4090" s="11">
        <v>44001.333333333336</v>
      </c>
      <c r="H4090" s="9">
        <f>VLOOKUP(F4090, 'Report Output'!$A$5:$Y$370, 'Hourly Table'!D4090+2, 0)</f>
        <v>18.91</v>
      </c>
      <c r="I4090" s="10">
        <f>VLOOKUP(G4090,'PJM South (2018-2020)'!B$17528:C$26311,2,0)</f>
        <v>15.89</v>
      </c>
    </row>
    <row r="4091" spans="1:9" x14ac:dyDescent="0.25">
      <c r="A4091">
        <v>2020</v>
      </c>
      <c r="B4091">
        <v>6</v>
      </c>
      <c r="C4091">
        <v>19</v>
      </c>
      <c r="D4091">
        <v>9</v>
      </c>
      <c r="E4091">
        <v>6</v>
      </c>
      <c r="F4091" s="2">
        <f t="shared" si="63"/>
        <v>44001</v>
      </c>
      <c r="G4091" s="11">
        <v>44001.375</v>
      </c>
      <c r="H4091" s="9">
        <f>VLOOKUP(F4091, 'Report Output'!$A$5:$Y$370, 'Hourly Table'!D4091+2, 0)</f>
        <v>19.07</v>
      </c>
      <c r="I4091" s="10">
        <f>VLOOKUP(G4091,'PJM South (2018-2020)'!B$17528:C$26311,2,0)</f>
        <v>18.66</v>
      </c>
    </row>
    <row r="4092" spans="1:9" x14ac:dyDescent="0.25">
      <c r="A4092">
        <v>2020</v>
      </c>
      <c r="B4092">
        <v>6</v>
      </c>
      <c r="C4092">
        <v>19</v>
      </c>
      <c r="D4092">
        <v>10</v>
      </c>
      <c r="E4092">
        <v>6</v>
      </c>
      <c r="F4092" s="2">
        <f t="shared" si="63"/>
        <v>44001</v>
      </c>
      <c r="G4092" s="11">
        <v>44001.416666666664</v>
      </c>
      <c r="H4092" s="9">
        <f>VLOOKUP(F4092, 'Report Output'!$A$5:$Y$370, 'Hourly Table'!D4092+2, 0)</f>
        <v>19.420000000000002</v>
      </c>
      <c r="I4092" s="10">
        <f>VLOOKUP(G4092,'PJM South (2018-2020)'!B$17528:C$26311,2,0)</f>
        <v>18.46</v>
      </c>
    </row>
    <row r="4093" spans="1:9" x14ac:dyDescent="0.25">
      <c r="A4093">
        <v>2020</v>
      </c>
      <c r="B4093">
        <v>6</v>
      </c>
      <c r="C4093">
        <v>19</v>
      </c>
      <c r="D4093">
        <v>11</v>
      </c>
      <c r="E4093">
        <v>6</v>
      </c>
      <c r="F4093" s="2">
        <f t="shared" si="63"/>
        <v>44001</v>
      </c>
      <c r="G4093" s="11">
        <v>44001.458333333336</v>
      </c>
      <c r="H4093" s="9">
        <f>VLOOKUP(F4093, 'Report Output'!$A$5:$Y$370, 'Hourly Table'!D4093+2, 0)</f>
        <v>19.64</v>
      </c>
      <c r="I4093" s="10">
        <f>VLOOKUP(G4093,'PJM South (2018-2020)'!B$17528:C$26311,2,0)</f>
        <v>28.14</v>
      </c>
    </row>
    <row r="4094" spans="1:9" x14ac:dyDescent="0.25">
      <c r="A4094">
        <v>2020</v>
      </c>
      <c r="B4094">
        <v>6</v>
      </c>
      <c r="C4094">
        <v>19</v>
      </c>
      <c r="D4094">
        <v>12</v>
      </c>
      <c r="E4094">
        <v>6</v>
      </c>
      <c r="F4094" s="2">
        <f t="shared" si="63"/>
        <v>44001</v>
      </c>
      <c r="G4094" s="11">
        <v>44001.5</v>
      </c>
      <c r="H4094" s="9">
        <f>VLOOKUP(F4094, 'Report Output'!$A$5:$Y$370, 'Hourly Table'!D4094+2, 0)</f>
        <v>19.239999999999998</v>
      </c>
      <c r="I4094" s="10">
        <f>VLOOKUP(G4094,'PJM South (2018-2020)'!B$17528:C$26311,2,0)</f>
        <v>20.309999999999999</v>
      </c>
    </row>
    <row r="4095" spans="1:9" x14ac:dyDescent="0.25">
      <c r="A4095">
        <v>2020</v>
      </c>
      <c r="B4095">
        <v>6</v>
      </c>
      <c r="C4095">
        <v>19</v>
      </c>
      <c r="D4095">
        <v>13</v>
      </c>
      <c r="E4095">
        <v>6</v>
      </c>
      <c r="F4095" s="2">
        <f t="shared" si="63"/>
        <v>44001</v>
      </c>
      <c r="G4095" s="11">
        <v>44001.541666666664</v>
      </c>
      <c r="H4095" s="9">
        <f>VLOOKUP(F4095, 'Report Output'!$A$5:$Y$370, 'Hourly Table'!D4095+2, 0)</f>
        <v>19.52</v>
      </c>
      <c r="I4095" s="10">
        <f>VLOOKUP(G4095,'PJM South (2018-2020)'!B$17528:C$26311,2,0)</f>
        <v>26.96</v>
      </c>
    </row>
    <row r="4096" spans="1:9" x14ac:dyDescent="0.25">
      <c r="A4096">
        <v>2020</v>
      </c>
      <c r="B4096">
        <v>6</v>
      </c>
      <c r="C4096">
        <v>19</v>
      </c>
      <c r="D4096">
        <v>14</v>
      </c>
      <c r="E4096">
        <v>6</v>
      </c>
      <c r="F4096" s="2">
        <f t="shared" si="63"/>
        <v>44001</v>
      </c>
      <c r="G4096" s="11">
        <v>44001.583333333336</v>
      </c>
      <c r="H4096" s="9">
        <f>VLOOKUP(F4096, 'Report Output'!$A$5:$Y$370, 'Hourly Table'!D4096+2, 0)</f>
        <v>19.62</v>
      </c>
      <c r="I4096" s="10">
        <f>VLOOKUP(G4096,'PJM South (2018-2020)'!B$17528:C$26311,2,0)</f>
        <v>21.51</v>
      </c>
    </row>
    <row r="4097" spans="1:9" x14ac:dyDescent="0.25">
      <c r="A4097">
        <v>2020</v>
      </c>
      <c r="B4097">
        <v>6</v>
      </c>
      <c r="C4097">
        <v>19</v>
      </c>
      <c r="D4097">
        <v>15</v>
      </c>
      <c r="E4097">
        <v>6</v>
      </c>
      <c r="F4097" s="2">
        <f t="shared" si="63"/>
        <v>44001</v>
      </c>
      <c r="G4097" s="11">
        <v>44001.625</v>
      </c>
      <c r="H4097" s="9">
        <f>VLOOKUP(F4097, 'Report Output'!$A$5:$Y$370, 'Hourly Table'!D4097+2, 0)</f>
        <v>19.95</v>
      </c>
      <c r="I4097" s="10">
        <f>VLOOKUP(G4097,'PJM South (2018-2020)'!B$17528:C$26311,2,0)</f>
        <v>23.59</v>
      </c>
    </row>
    <row r="4098" spans="1:9" x14ac:dyDescent="0.25">
      <c r="A4098">
        <v>2020</v>
      </c>
      <c r="B4098">
        <v>6</v>
      </c>
      <c r="C4098">
        <v>19</v>
      </c>
      <c r="D4098">
        <v>16</v>
      </c>
      <c r="E4098">
        <v>6</v>
      </c>
      <c r="F4098" s="2">
        <f t="shared" si="63"/>
        <v>44001</v>
      </c>
      <c r="G4098" s="11">
        <v>44001.666666666664</v>
      </c>
      <c r="H4098" s="9">
        <f>VLOOKUP(F4098, 'Report Output'!$A$5:$Y$370, 'Hourly Table'!D4098+2, 0)</f>
        <v>20.3</v>
      </c>
      <c r="I4098" s="10">
        <f>VLOOKUP(G4098,'PJM South (2018-2020)'!B$17528:C$26311,2,0)</f>
        <v>23.75</v>
      </c>
    </row>
    <row r="4099" spans="1:9" x14ac:dyDescent="0.25">
      <c r="A4099">
        <v>2020</v>
      </c>
      <c r="B4099">
        <v>6</v>
      </c>
      <c r="C4099">
        <v>19</v>
      </c>
      <c r="D4099">
        <v>17</v>
      </c>
      <c r="E4099">
        <v>6</v>
      </c>
      <c r="F4099" s="2">
        <f t="shared" ref="F4099:F4162" si="64">DATE(A4099, B4099, C4099)</f>
        <v>44001</v>
      </c>
      <c r="G4099" s="11">
        <v>44001.708333333336</v>
      </c>
      <c r="H4099" s="9">
        <f>VLOOKUP(F4099, 'Report Output'!$A$5:$Y$370, 'Hourly Table'!D4099+2, 0)</f>
        <v>20.12</v>
      </c>
      <c r="I4099" s="10">
        <f>VLOOKUP(G4099,'PJM South (2018-2020)'!B$17528:C$26311,2,0)</f>
        <v>26.72</v>
      </c>
    </row>
    <row r="4100" spans="1:9" x14ac:dyDescent="0.25">
      <c r="A4100">
        <v>2020</v>
      </c>
      <c r="B4100">
        <v>6</v>
      </c>
      <c r="C4100">
        <v>19</v>
      </c>
      <c r="D4100">
        <v>18</v>
      </c>
      <c r="E4100">
        <v>6</v>
      </c>
      <c r="F4100" s="2">
        <f t="shared" si="64"/>
        <v>44001</v>
      </c>
      <c r="G4100" s="11">
        <v>44001.75</v>
      </c>
      <c r="H4100" s="9">
        <f>VLOOKUP(F4100, 'Report Output'!$A$5:$Y$370, 'Hourly Table'!D4100+2, 0)</f>
        <v>19.27</v>
      </c>
      <c r="I4100" s="10">
        <f>VLOOKUP(G4100,'PJM South (2018-2020)'!B$17528:C$26311,2,0)</f>
        <v>24.68</v>
      </c>
    </row>
    <row r="4101" spans="1:9" x14ac:dyDescent="0.25">
      <c r="A4101">
        <v>2020</v>
      </c>
      <c r="B4101">
        <v>6</v>
      </c>
      <c r="C4101">
        <v>19</v>
      </c>
      <c r="D4101">
        <v>19</v>
      </c>
      <c r="E4101">
        <v>6</v>
      </c>
      <c r="F4101" s="2">
        <f t="shared" si="64"/>
        <v>44001</v>
      </c>
      <c r="G4101" s="11">
        <v>44001.791666666664</v>
      </c>
      <c r="H4101" s="9">
        <f>VLOOKUP(F4101, 'Report Output'!$A$5:$Y$370, 'Hourly Table'!D4101+2, 0)</f>
        <v>18.600000000000001</v>
      </c>
      <c r="I4101" s="10">
        <f>VLOOKUP(G4101,'PJM South (2018-2020)'!B$17528:C$26311,2,0)</f>
        <v>26.7</v>
      </c>
    </row>
    <row r="4102" spans="1:9" x14ac:dyDescent="0.25">
      <c r="A4102">
        <v>2020</v>
      </c>
      <c r="B4102">
        <v>6</v>
      </c>
      <c r="C4102">
        <v>19</v>
      </c>
      <c r="D4102">
        <v>20</v>
      </c>
      <c r="E4102">
        <v>6</v>
      </c>
      <c r="F4102" s="2">
        <f t="shared" si="64"/>
        <v>44001</v>
      </c>
      <c r="G4102" s="11">
        <v>44001.833333333336</v>
      </c>
      <c r="H4102" s="9">
        <f>VLOOKUP(F4102, 'Report Output'!$A$5:$Y$370, 'Hourly Table'!D4102+2, 0)</f>
        <v>19</v>
      </c>
      <c r="I4102" s="10">
        <f>VLOOKUP(G4102,'PJM South (2018-2020)'!B$17528:C$26311,2,0)</f>
        <v>18.66</v>
      </c>
    </row>
    <row r="4103" spans="1:9" x14ac:dyDescent="0.25">
      <c r="A4103">
        <v>2020</v>
      </c>
      <c r="B4103">
        <v>6</v>
      </c>
      <c r="C4103">
        <v>19</v>
      </c>
      <c r="D4103">
        <v>21</v>
      </c>
      <c r="E4103">
        <v>6</v>
      </c>
      <c r="F4103" s="2">
        <f t="shared" si="64"/>
        <v>44001</v>
      </c>
      <c r="G4103" s="11">
        <v>44001.875</v>
      </c>
      <c r="H4103" s="9">
        <f>VLOOKUP(F4103, 'Report Output'!$A$5:$Y$370, 'Hourly Table'!D4103+2, 0)</f>
        <v>19.45</v>
      </c>
      <c r="I4103" s="10">
        <f>VLOOKUP(G4103,'PJM South (2018-2020)'!B$17528:C$26311,2,0)</f>
        <v>18.84</v>
      </c>
    </row>
    <row r="4104" spans="1:9" x14ac:dyDescent="0.25">
      <c r="A4104">
        <v>2020</v>
      </c>
      <c r="B4104">
        <v>6</v>
      </c>
      <c r="C4104">
        <v>19</v>
      </c>
      <c r="D4104">
        <v>22</v>
      </c>
      <c r="E4104">
        <v>6</v>
      </c>
      <c r="F4104" s="2">
        <f t="shared" si="64"/>
        <v>44001</v>
      </c>
      <c r="G4104" s="11">
        <v>44001.916666666664</v>
      </c>
      <c r="H4104" s="9">
        <f>VLOOKUP(F4104, 'Report Output'!$A$5:$Y$370, 'Hourly Table'!D4104+2, 0)</f>
        <v>19.059999999999999</v>
      </c>
      <c r="I4104" s="10">
        <f>VLOOKUP(G4104,'PJM South (2018-2020)'!B$17528:C$26311,2,0)</f>
        <v>16.399999999999999</v>
      </c>
    </row>
    <row r="4105" spans="1:9" x14ac:dyDescent="0.25">
      <c r="A4105">
        <v>2020</v>
      </c>
      <c r="B4105">
        <v>6</v>
      </c>
      <c r="C4105">
        <v>19</v>
      </c>
      <c r="D4105">
        <v>23</v>
      </c>
      <c r="E4105">
        <v>6</v>
      </c>
      <c r="F4105" s="2">
        <f t="shared" si="64"/>
        <v>44001</v>
      </c>
      <c r="G4105" s="11">
        <v>44001.958333333336</v>
      </c>
      <c r="H4105" s="9">
        <f>VLOOKUP(F4105, 'Report Output'!$A$5:$Y$370, 'Hourly Table'!D4105+2, 0)</f>
        <v>18.57</v>
      </c>
      <c r="I4105" s="10">
        <f>VLOOKUP(G4105,'PJM South (2018-2020)'!B$17528:C$26311,2,0)</f>
        <v>16.29</v>
      </c>
    </row>
    <row r="4106" spans="1:9" x14ac:dyDescent="0.25">
      <c r="A4106">
        <v>2020</v>
      </c>
      <c r="B4106">
        <v>6</v>
      </c>
      <c r="C4106">
        <v>20</v>
      </c>
      <c r="D4106">
        <v>0</v>
      </c>
      <c r="E4106">
        <v>7</v>
      </c>
      <c r="F4106" s="2">
        <f t="shared" si="64"/>
        <v>44002</v>
      </c>
      <c r="G4106" s="11">
        <v>44002</v>
      </c>
      <c r="H4106" s="9">
        <f>VLOOKUP(F4106, 'Report Output'!$A$5:$Y$370, 'Hourly Table'!D4106+2, 0)</f>
        <v>17.96</v>
      </c>
      <c r="I4106" s="10">
        <f>VLOOKUP(G4106,'PJM South (2018-2020)'!B$17528:C$26311,2,0)</f>
        <v>14.08</v>
      </c>
    </row>
    <row r="4107" spans="1:9" x14ac:dyDescent="0.25">
      <c r="A4107">
        <v>2020</v>
      </c>
      <c r="B4107">
        <v>6</v>
      </c>
      <c r="C4107">
        <v>20</v>
      </c>
      <c r="D4107">
        <v>1</v>
      </c>
      <c r="E4107">
        <v>7</v>
      </c>
      <c r="F4107" s="2">
        <f t="shared" si="64"/>
        <v>44002</v>
      </c>
      <c r="G4107" s="11">
        <v>44002.041666666664</v>
      </c>
      <c r="H4107" s="9">
        <f>VLOOKUP(F4107, 'Report Output'!$A$5:$Y$370, 'Hourly Table'!D4107+2, 0)</f>
        <v>17.010000000000002</v>
      </c>
      <c r="I4107" s="10">
        <f>VLOOKUP(G4107,'PJM South (2018-2020)'!B$17528:C$26311,2,0)</f>
        <v>13.06</v>
      </c>
    </row>
    <row r="4108" spans="1:9" x14ac:dyDescent="0.25">
      <c r="A4108">
        <v>2020</v>
      </c>
      <c r="B4108">
        <v>6</v>
      </c>
      <c r="C4108">
        <v>20</v>
      </c>
      <c r="D4108">
        <v>2</v>
      </c>
      <c r="E4108">
        <v>7</v>
      </c>
      <c r="F4108" s="2">
        <f t="shared" si="64"/>
        <v>44002</v>
      </c>
      <c r="G4108" s="11">
        <v>44002.083333333336</v>
      </c>
      <c r="H4108" s="9">
        <f>VLOOKUP(F4108, 'Report Output'!$A$5:$Y$370, 'Hourly Table'!D4108+2, 0)</f>
        <v>14.27</v>
      </c>
      <c r="I4108" s="10">
        <f>VLOOKUP(G4108,'PJM South (2018-2020)'!B$17528:C$26311,2,0)</f>
        <v>13.72</v>
      </c>
    </row>
    <row r="4109" spans="1:9" x14ac:dyDescent="0.25">
      <c r="A4109">
        <v>2020</v>
      </c>
      <c r="B4109">
        <v>6</v>
      </c>
      <c r="C4109">
        <v>20</v>
      </c>
      <c r="D4109">
        <v>3</v>
      </c>
      <c r="E4109">
        <v>7</v>
      </c>
      <c r="F4109" s="2">
        <f t="shared" si="64"/>
        <v>44002</v>
      </c>
      <c r="G4109" s="11">
        <v>44002.125</v>
      </c>
      <c r="H4109" s="9">
        <f>VLOOKUP(F4109, 'Report Output'!$A$5:$Y$370, 'Hourly Table'!D4109+2, 0)</f>
        <v>8.66</v>
      </c>
      <c r="I4109" s="10">
        <f>VLOOKUP(G4109,'PJM South (2018-2020)'!B$17528:C$26311,2,0)</f>
        <v>12.47</v>
      </c>
    </row>
    <row r="4110" spans="1:9" x14ac:dyDescent="0.25">
      <c r="A4110">
        <v>2020</v>
      </c>
      <c r="B4110">
        <v>6</v>
      </c>
      <c r="C4110">
        <v>20</v>
      </c>
      <c r="D4110">
        <v>4</v>
      </c>
      <c r="E4110">
        <v>7</v>
      </c>
      <c r="F4110" s="2">
        <f t="shared" si="64"/>
        <v>44002</v>
      </c>
      <c r="G4110" s="11">
        <v>44002.166666666664</v>
      </c>
      <c r="H4110" s="9">
        <f>VLOOKUP(F4110, 'Report Output'!$A$5:$Y$370, 'Hourly Table'!D4110+2, 0)</f>
        <v>8.09</v>
      </c>
      <c r="I4110" s="10">
        <f>VLOOKUP(G4110,'PJM South (2018-2020)'!B$17528:C$26311,2,0)</f>
        <v>11.79</v>
      </c>
    </row>
    <row r="4111" spans="1:9" x14ac:dyDescent="0.25">
      <c r="A4111">
        <v>2020</v>
      </c>
      <c r="B4111">
        <v>6</v>
      </c>
      <c r="C4111">
        <v>20</v>
      </c>
      <c r="D4111">
        <v>5</v>
      </c>
      <c r="E4111">
        <v>7</v>
      </c>
      <c r="F4111" s="2">
        <f t="shared" si="64"/>
        <v>44002</v>
      </c>
      <c r="G4111" s="11">
        <v>44002.208333333336</v>
      </c>
      <c r="H4111" s="9">
        <f>VLOOKUP(F4111, 'Report Output'!$A$5:$Y$370, 'Hourly Table'!D4111+2, 0)</f>
        <v>7.84</v>
      </c>
      <c r="I4111" s="10">
        <f>VLOOKUP(G4111,'PJM South (2018-2020)'!B$17528:C$26311,2,0)</f>
        <v>11.22</v>
      </c>
    </row>
    <row r="4112" spans="1:9" x14ac:dyDescent="0.25">
      <c r="A4112">
        <v>2020</v>
      </c>
      <c r="B4112">
        <v>6</v>
      </c>
      <c r="C4112">
        <v>20</v>
      </c>
      <c r="D4112">
        <v>6</v>
      </c>
      <c r="E4112">
        <v>7</v>
      </c>
      <c r="F4112" s="2">
        <f t="shared" si="64"/>
        <v>44002</v>
      </c>
      <c r="G4112" s="11">
        <v>44002.25</v>
      </c>
      <c r="H4112" s="9">
        <f>VLOOKUP(F4112, 'Report Output'!$A$5:$Y$370, 'Hourly Table'!D4112+2, 0)</f>
        <v>9.51</v>
      </c>
      <c r="I4112" s="10">
        <f>VLOOKUP(G4112,'PJM South (2018-2020)'!B$17528:C$26311,2,0)</f>
        <v>9.98</v>
      </c>
    </row>
    <row r="4113" spans="1:9" x14ac:dyDescent="0.25">
      <c r="A4113">
        <v>2020</v>
      </c>
      <c r="B4113">
        <v>6</v>
      </c>
      <c r="C4113">
        <v>20</v>
      </c>
      <c r="D4113">
        <v>7</v>
      </c>
      <c r="E4113">
        <v>7</v>
      </c>
      <c r="F4113" s="2">
        <f t="shared" si="64"/>
        <v>44002</v>
      </c>
      <c r="G4113" s="11">
        <v>44002.291666666664</v>
      </c>
      <c r="H4113" s="9">
        <f>VLOOKUP(F4113, 'Report Output'!$A$5:$Y$370, 'Hourly Table'!D4113+2, 0)</f>
        <v>13.79</v>
      </c>
      <c r="I4113" s="10">
        <f>VLOOKUP(G4113,'PJM South (2018-2020)'!B$17528:C$26311,2,0)</f>
        <v>10.6</v>
      </c>
    </row>
    <row r="4114" spans="1:9" x14ac:dyDescent="0.25">
      <c r="A4114">
        <v>2020</v>
      </c>
      <c r="B4114">
        <v>6</v>
      </c>
      <c r="C4114">
        <v>20</v>
      </c>
      <c r="D4114">
        <v>8</v>
      </c>
      <c r="E4114">
        <v>7</v>
      </c>
      <c r="F4114" s="2">
        <f t="shared" si="64"/>
        <v>44002</v>
      </c>
      <c r="G4114" s="11">
        <v>44002.333333333336</v>
      </c>
      <c r="H4114" s="9">
        <f>VLOOKUP(F4114, 'Report Output'!$A$5:$Y$370, 'Hourly Table'!D4114+2, 0)</f>
        <v>18.07</v>
      </c>
      <c r="I4114" s="10">
        <f>VLOOKUP(G4114,'PJM South (2018-2020)'!B$17528:C$26311,2,0)</f>
        <v>12.36</v>
      </c>
    </row>
    <row r="4115" spans="1:9" x14ac:dyDescent="0.25">
      <c r="A4115">
        <v>2020</v>
      </c>
      <c r="B4115">
        <v>6</v>
      </c>
      <c r="C4115">
        <v>20</v>
      </c>
      <c r="D4115">
        <v>9</v>
      </c>
      <c r="E4115">
        <v>7</v>
      </c>
      <c r="F4115" s="2">
        <f t="shared" si="64"/>
        <v>44002</v>
      </c>
      <c r="G4115" s="11">
        <v>44002.375</v>
      </c>
      <c r="H4115" s="9">
        <f>VLOOKUP(F4115, 'Report Output'!$A$5:$Y$370, 'Hourly Table'!D4115+2, 0)</f>
        <v>18.559999999999999</v>
      </c>
      <c r="I4115" s="10">
        <f>VLOOKUP(G4115,'PJM South (2018-2020)'!B$17528:C$26311,2,0)</f>
        <v>16.39</v>
      </c>
    </row>
    <row r="4116" spans="1:9" x14ac:dyDescent="0.25">
      <c r="A4116">
        <v>2020</v>
      </c>
      <c r="B4116">
        <v>6</v>
      </c>
      <c r="C4116">
        <v>20</v>
      </c>
      <c r="D4116">
        <v>10</v>
      </c>
      <c r="E4116">
        <v>7</v>
      </c>
      <c r="F4116" s="2">
        <f t="shared" si="64"/>
        <v>44002</v>
      </c>
      <c r="G4116" s="11">
        <v>44002.416666666664</v>
      </c>
      <c r="H4116" s="9">
        <f>VLOOKUP(F4116, 'Report Output'!$A$5:$Y$370, 'Hourly Table'!D4116+2, 0)</f>
        <v>18.93</v>
      </c>
      <c r="I4116" s="10">
        <f>VLOOKUP(G4116,'PJM South (2018-2020)'!B$17528:C$26311,2,0)</f>
        <v>17.05</v>
      </c>
    </row>
    <row r="4117" spans="1:9" x14ac:dyDescent="0.25">
      <c r="A4117">
        <v>2020</v>
      </c>
      <c r="B4117">
        <v>6</v>
      </c>
      <c r="C4117">
        <v>20</v>
      </c>
      <c r="D4117">
        <v>11</v>
      </c>
      <c r="E4117">
        <v>7</v>
      </c>
      <c r="F4117" s="2">
        <f t="shared" si="64"/>
        <v>44002</v>
      </c>
      <c r="G4117" s="11">
        <v>44002.458333333336</v>
      </c>
      <c r="H4117" s="9">
        <f>VLOOKUP(F4117, 'Report Output'!$A$5:$Y$370, 'Hourly Table'!D4117+2, 0)</f>
        <v>19.13</v>
      </c>
      <c r="I4117" s="10">
        <f>VLOOKUP(G4117,'PJM South (2018-2020)'!B$17528:C$26311,2,0)</f>
        <v>29.3</v>
      </c>
    </row>
    <row r="4118" spans="1:9" x14ac:dyDescent="0.25">
      <c r="A4118">
        <v>2020</v>
      </c>
      <c r="B4118">
        <v>6</v>
      </c>
      <c r="C4118">
        <v>20</v>
      </c>
      <c r="D4118">
        <v>12</v>
      </c>
      <c r="E4118">
        <v>7</v>
      </c>
      <c r="F4118" s="2">
        <f t="shared" si="64"/>
        <v>44002</v>
      </c>
      <c r="G4118" s="11">
        <v>44002.5</v>
      </c>
      <c r="H4118" s="9">
        <f>VLOOKUP(F4118, 'Report Output'!$A$5:$Y$370, 'Hourly Table'!D4118+2, 0)</f>
        <v>19.309999999999999</v>
      </c>
      <c r="I4118" s="10">
        <f>VLOOKUP(G4118,'PJM South (2018-2020)'!B$17528:C$26311,2,0)</f>
        <v>18.73</v>
      </c>
    </row>
    <row r="4119" spans="1:9" x14ac:dyDescent="0.25">
      <c r="A4119">
        <v>2020</v>
      </c>
      <c r="B4119">
        <v>6</v>
      </c>
      <c r="C4119">
        <v>20</v>
      </c>
      <c r="D4119">
        <v>13</v>
      </c>
      <c r="E4119">
        <v>7</v>
      </c>
      <c r="F4119" s="2">
        <f t="shared" si="64"/>
        <v>44002</v>
      </c>
      <c r="G4119" s="11">
        <v>44002.541666666664</v>
      </c>
      <c r="H4119" s="9">
        <f>VLOOKUP(F4119, 'Report Output'!$A$5:$Y$370, 'Hourly Table'!D4119+2, 0)</f>
        <v>19.55</v>
      </c>
      <c r="I4119" s="10">
        <f>VLOOKUP(G4119,'PJM South (2018-2020)'!B$17528:C$26311,2,0)</f>
        <v>18.59</v>
      </c>
    </row>
    <row r="4120" spans="1:9" x14ac:dyDescent="0.25">
      <c r="A4120">
        <v>2020</v>
      </c>
      <c r="B4120">
        <v>6</v>
      </c>
      <c r="C4120">
        <v>20</v>
      </c>
      <c r="D4120">
        <v>14</v>
      </c>
      <c r="E4120">
        <v>7</v>
      </c>
      <c r="F4120" s="2">
        <f t="shared" si="64"/>
        <v>44002</v>
      </c>
      <c r="G4120" s="11">
        <v>44002.583333333336</v>
      </c>
      <c r="H4120" s="9">
        <f>VLOOKUP(F4120, 'Report Output'!$A$5:$Y$370, 'Hourly Table'!D4120+2, 0)</f>
        <v>19.75</v>
      </c>
      <c r="I4120" s="10">
        <f>VLOOKUP(G4120,'PJM South (2018-2020)'!B$17528:C$26311,2,0)</f>
        <v>18.940000000000001</v>
      </c>
    </row>
    <row r="4121" spans="1:9" x14ac:dyDescent="0.25">
      <c r="A4121">
        <v>2020</v>
      </c>
      <c r="B4121">
        <v>6</v>
      </c>
      <c r="C4121">
        <v>20</v>
      </c>
      <c r="D4121">
        <v>15</v>
      </c>
      <c r="E4121">
        <v>7</v>
      </c>
      <c r="F4121" s="2">
        <f t="shared" si="64"/>
        <v>44002</v>
      </c>
      <c r="G4121" s="11">
        <v>44002.625</v>
      </c>
      <c r="H4121" s="9">
        <f>VLOOKUP(F4121, 'Report Output'!$A$5:$Y$370, 'Hourly Table'!D4121+2, 0)</f>
        <v>20.03</v>
      </c>
      <c r="I4121" s="10">
        <f>VLOOKUP(G4121,'PJM South (2018-2020)'!B$17528:C$26311,2,0)</f>
        <v>24.76</v>
      </c>
    </row>
    <row r="4122" spans="1:9" x14ac:dyDescent="0.25">
      <c r="A4122">
        <v>2020</v>
      </c>
      <c r="B4122">
        <v>6</v>
      </c>
      <c r="C4122">
        <v>20</v>
      </c>
      <c r="D4122">
        <v>16</v>
      </c>
      <c r="E4122">
        <v>7</v>
      </c>
      <c r="F4122" s="2">
        <f t="shared" si="64"/>
        <v>44002</v>
      </c>
      <c r="G4122" s="11">
        <v>44002.666666666664</v>
      </c>
      <c r="H4122" s="9">
        <f>VLOOKUP(F4122, 'Report Output'!$A$5:$Y$370, 'Hourly Table'!D4122+2, 0)</f>
        <v>20.170000000000002</v>
      </c>
      <c r="I4122" s="10">
        <f>VLOOKUP(G4122,'PJM South (2018-2020)'!B$17528:C$26311,2,0)</f>
        <v>19.98</v>
      </c>
    </row>
    <row r="4123" spans="1:9" x14ac:dyDescent="0.25">
      <c r="A4123">
        <v>2020</v>
      </c>
      <c r="B4123">
        <v>6</v>
      </c>
      <c r="C4123">
        <v>20</v>
      </c>
      <c r="D4123">
        <v>17</v>
      </c>
      <c r="E4123">
        <v>7</v>
      </c>
      <c r="F4123" s="2">
        <f t="shared" si="64"/>
        <v>44002</v>
      </c>
      <c r="G4123" s="11">
        <v>44002.708333333336</v>
      </c>
      <c r="H4123" s="9">
        <f>VLOOKUP(F4123, 'Report Output'!$A$5:$Y$370, 'Hourly Table'!D4123+2, 0)</f>
        <v>20.09</v>
      </c>
      <c r="I4123" s="10">
        <f>VLOOKUP(G4123,'PJM South (2018-2020)'!B$17528:C$26311,2,0)</f>
        <v>27.94</v>
      </c>
    </row>
    <row r="4124" spans="1:9" x14ac:dyDescent="0.25">
      <c r="A4124">
        <v>2020</v>
      </c>
      <c r="B4124">
        <v>6</v>
      </c>
      <c r="C4124">
        <v>20</v>
      </c>
      <c r="D4124">
        <v>18</v>
      </c>
      <c r="E4124">
        <v>7</v>
      </c>
      <c r="F4124" s="2">
        <f t="shared" si="64"/>
        <v>44002</v>
      </c>
      <c r="G4124" s="11">
        <v>44002.75</v>
      </c>
      <c r="H4124" s="9">
        <f>VLOOKUP(F4124, 'Report Output'!$A$5:$Y$370, 'Hourly Table'!D4124+2, 0)</f>
        <v>19.850000000000001</v>
      </c>
      <c r="I4124" s="10">
        <f>VLOOKUP(G4124,'PJM South (2018-2020)'!B$17528:C$26311,2,0)</f>
        <v>47.91</v>
      </c>
    </row>
    <row r="4125" spans="1:9" x14ac:dyDescent="0.25">
      <c r="A4125">
        <v>2020</v>
      </c>
      <c r="B4125">
        <v>6</v>
      </c>
      <c r="C4125">
        <v>20</v>
      </c>
      <c r="D4125">
        <v>19</v>
      </c>
      <c r="E4125">
        <v>7</v>
      </c>
      <c r="F4125" s="2">
        <f t="shared" si="64"/>
        <v>44002</v>
      </c>
      <c r="G4125" s="11">
        <v>44002.791666666664</v>
      </c>
      <c r="H4125" s="9">
        <f>VLOOKUP(F4125, 'Report Output'!$A$5:$Y$370, 'Hourly Table'!D4125+2, 0)</f>
        <v>19.41</v>
      </c>
      <c r="I4125" s="10">
        <f>VLOOKUP(G4125,'PJM South (2018-2020)'!B$17528:C$26311,2,0)</f>
        <v>19.09</v>
      </c>
    </row>
    <row r="4126" spans="1:9" x14ac:dyDescent="0.25">
      <c r="A4126">
        <v>2020</v>
      </c>
      <c r="B4126">
        <v>6</v>
      </c>
      <c r="C4126">
        <v>20</v>
      </c>
      <c r="D4126">
        <v>20</v>
      </c>
      <c r="E4126">
        <v>7</v>
      </c>
      <c r="F4126" s="2">
        <f t="shared" si="64"/>
        <v>44002</v>
      </c>
      <c r="G4126" s="11">
        <v>44002.833333333336</v>
      </c>
      <c r="H4126" s="9">
        <f>VLOOKUP(F4126, 'Report Output'!$A$5:$Y$370, 'Hourly Table'!D4126+2, 0)</f>
        <v>19.170000000000002</v>
      </c>
      <c r="I4126" s="10">
        <f>VLOOKUP(G4126,'PJM South (2018-2020)'!B$17528:C$26311,2,0)</f>
        <v>18.399999999999999</v>
      </c>
    </row>
    <row r="4127" spans="1:9" x14ac:dyDescent="0.25">
      <c r="A4127">
        <v>2020</v>
      </c>
      <c r="B4127">
        <v>6</v>
      </c>
      <c r="C4127">
        <v>20</v>
      </c>
      <c r="D4127">
        <v>21</v>
      </c>
      <c r="E4127">
        <v>7</v>
      </c>
      <c r="F4127" s="2">
        <f t="shared" si="64"/>
        <v>44002</v>
      </c>
      <c r="G4127" s="11">
        <v>44002.875</v>
      </c>
      <c r="H4127" s="9">
        <f>VLOOKUP(F4127, 'Report Output'!$A$5:$Y$370, 'Hourly Table'!D4127+2, 0)</f>
        <v>19.22</v>
      </c>
      <c r="I4127" s="10">
        <f>VLOOKUP(G4127,'PJM South (2018-2020)'!B$17528:C$26311,2,0)</f>
        <v>18.27</v>
      </c>
    </row>
    <row r="4128" spans="1:9" x14ac:dyDescent="0.25">
      <c r="A4128">
        <v>2020</v>
      </c>
      <c r="B4128">
        <v>6</v>
      </c>
      <c r="C4128">
        <v>20</v>
      </c>
      <c r="D4128">
        <v>22</v>
      </c>
      <c r="E4128">
        <v>7</v>
      </c>
      <c r="F4128" s="2">
        <f t="shared" si="64"/>
        <v>44002</v>
      </c>
      <c r="G4128" s="11">
        <v>44002.916666666664</v>
      </c>
      <c r="H4128" s="9">
        <f>VLOOKUP(F4128, 'Report Output'!$A$5:$Y$370, 'Hourly Table'!D4128+2, 0)</f>
        <v>18.829999999999998</v>
      </c>
      <c r="I4128" s="10">
        <f>VLOOKUP(G4128,'PJM South (2018-2020)'!B$17528:C$26311,2,0)</f>
        <v>16.88</v>
      </c>
    </row>
    <row r="4129" spans="1:9" x14ac:dyDescent="0.25">
      <c r="A4129">
        <v>2020</v>
      </c>
      <c r="B4129">
        <v>6</v>
      </c>
      <c r="C4129">
        <v>20</v>
      </c>
      <c r="D4129">
        <v>23</v>
      </c>
      <c r="E4129">
        <v>7</v>
      </c>
      <c r="F4129" s="2">
        <f t="shared" si="64"/>
        <v>44002</v>
      </c>
      <c r="G4129" s="11">
        <v>44002.958333333336</v>
      </c>
      <c r="H4129" s="9">
        <f>VLOOKUP(F4129, 'Report Output'!$A$5:$Y$370, 'Hourly Table'!D4129+2, 0)</f>
        <v>18.649999999999999</v>
      </c>
      <c r="I4129" s="10">
        <f>VLOOKUP(G4129,'PJM South (2018-2020)'!B$17528:C$26311,2,0)</f>
        <v>16.34</v>
      </c>
    </row>
    <row r="4130" spans="1:9" x14ac:dyDescent="0.25">
      <c r="A4130">
        <v>2020</v>
      </c>
      <c r="B4130">
        <v>6</v>
      </c>
      <c r="C4130">
        <v>21</v>
      </c>
      <c r="D4130">
        <v>0</v>
      </c>
      <c r="E4130">
        <v>1</v>
      </c>
      <c r="F4130" s="2">
        <f t="shared" si="64"/>
        <v>44003</v>
      </c>
      <c r="G4130" s="11">
        <v>44003</v>
      </c>
      <c r="H4130" s="9">
        <f>VLOOKUP(F4130, 'Report Output'!$A$5:$Y$370, 'Hourly Table'!D4130+2, 0)</f>
        <v>18.3</v>
      </c>
      <c r="I4130" s="10">
        <f>VLOOKUP(G4130,'PJM South (2018-2020)'!B$17528:C$26311,2,0)</f>
        <v>13.55</v>
      </c>
    </row>
    <row r="4131" spans="1:9" x14ac:dyDescent="0.25">
      <c r="A4131">
        <v>2020</v>
      </c>
      <c r="B4131">
        <v>6</v>
      </c>
      <c r="C4131">
        <v>21</v>
      </c>
      <c r="D4131">
        <v>1</v>
      </c>
      <c r="E4131">
        <v>1</v>
      </c>
      <c r="F4131" s="2">
        <f t="shared" si="64"/>
        <v>44003</v>
      </c>
      <c r="G4131" s="11">
        <v>44003.041666666664</v>
      </c>
      <c r="H4131" s="9">
        <f>VLOOKUP(F4131, 'Report Output'!$A$5:$Y$370, 'Hourly Table'!D4131+2, 0)</f>
        <v>17.670000000000002</v>
      </c>
      <c r="I4131" s="10">
        <f>VLOOKUP(G4131,'PJM South (2018-2020)'!B$17528:C$26311,2,0)</f>
        <v>13.29</v>
      </c>
    </row>
    <row r="4132" spans="1:9" x14ac:dyDescent="0.25">
      <c r="A4132">
        <v>2020</v>
      </c>
      <c r="B4132">
        <v>6</v>
      </c>
      <c r="C4132">
        <v>21</v>
      </c>
      <c r="D4132">
        <v>2</v>
      </c>
      <c r="E4132">
        <v>1</v>
      </c>
      <c r="F4132" s="2">
        <f t="shared" si="64"/>
        <v>44003</v>
      </c>
      <c r="G4132" s="11">
        <v>44003.083333333336</v>
      </c>
      <c r="H4132" s="9">
        <f>VLOOKUP(F4132, 'Report Output'!$A$5:$Y$370, 'Hourly Table'!D4132+2, 0)</f>
        <v>9.61</v>
      </c>
      <c r="I4132" s="10">
        <f>VLOOKUP(G4132,'PJM South (2018-2020)'!B$17528:C$26311,2,0)</f>
        <v>12.95</v>
      </c>
    </row>
    <row r="4133" spans="1:9" x14ac:dyDescent="0.25">
      <c r="A4133">
        <v>2020</v>
      </c>
      <c r="B4133">
        <v>6</v>
      </c>
      <c r="C4133">
        <v>21</v>
      </c>
      <c r="D4133">
        <v>3</v>
      </c>
      <c r="E4133">
        <v>1</v>
      </c>
      <c r="F4133" s="2">
        <f t="shared" si="64"/>
        <v>44003</v>
      </c>
      <c r="G4133" s="11">
        <v>44003.125</v>
      </c>
      <c r="H4133" s="9">
        <f>VLOOKUP(F4133, 'Report Output'!$A$5:$Y$370, 'Hourly Table'!D4133+2, 0)</f>
        <v>8.1199999999999992</v>
      </c>
      <c r="I4133" s="10">
        <f>VLOOKUP(G4133,'PJM South (2018-2020)'!B$17528:C$26311,2,0)</f>
        <v>11.28</v>
      </c>
    </row>
    <row r="4134" spans="1:9" x14ac:dyDescent="0.25">
      <c r="A4134">
        <v>2020</v>
      </c>
      <c r="B4134">
        <v>6</v>
      </c>
      <c r="C4134">
        <v>21</v>
      </c>
      <c r="D4134">
        <v>4</v>
      </c>
      <c r="E4134">
        <v>1</v>
      </c>
      <c r="F4134" s="2">
        <f t="shared" si="64"/>
        <v>44003</v>
      </c>
      <c r="G4134" s="11">
        <v>44003.166666666664</v>
      </c>
      <c r="H4134" s="9">
        <f>VLOOKUP(F4134, 'Report Output'!$A$5:$Y$370, 'Hourly Table'!D4134+2, 0)</f>
        <v>7.61</v>
      </c>
      <c r="I4134" s="10">
        <f>VLOOKUP(G4134,'PJM South (2018-2020)'!B$17528:C$26311,2,0)</f>
        <v>10.42</v>
      </c>
    </row>
    <row r="4135" spans="1:9" x14ac:dyDescent="0.25">
      <c r="A4135">
        <v>2020</v>
      </c>
      <c r="B4135">
        <v>6</v>
      </c>
      <c r="C4135">
        <v>21</v>
      </c>
      <c r="D4135">
        <v>5</v>
      </c>
      <c r="E4135">
        <v>1</v>
      </c>
      <c r="F4135" s="2">
        <f t="shared" si="64"/>
        <v>44003</v>
      </c>
      <c r="G4135" s="11">
        <v>44003.208333333336</v>
      </c>
      <c r="H4135" s="9">
        <f>VLOOKUP(F4135, 'Report Output'!$A$5:$Y$370, 'Hourly Table'!D4135+2, 0)</f>
        <v>7.28</v>
      </c>
      <c r="I4135" s="10">
        <f>VLOOKUP(G4135,'PJM South (2018-2020)'!B$17528:C$26311,2,0)</f>
        <v>10.29</v>
      </c>
    </row>
    <row r="4136" spans="1:9" x14ac:dyDescent="0.25">
      <c r="A4136">
        <v>2020</v>
      </c>
      <c r="B4136">
        <v>6</v>
      </c>
      <c r="C4136">
        <v>21</v>
      </c>
      <c r="D4136">
        <v>6</v>
      </c>
      <c r="E4136">
        <v>1</v>
      </c>
      <c r="F4136" s="2">
        <f t="shared" si="64"/>
        <v>44003</v>
      </c>
      <c r="G4136" s="11">
        <v>44003.25</v>
      </c>
      <c r="H4136" s="9">
        <f>VLOOKUP(F4136, 'Report Output'!$A$5:$Y$370, 'Hourly Table'!D4136+2, 0)</f>
        <v>7.98</v>
      </c>
      <c r="I4136" s="10">
        <f>VLOOKUP(G4136,'PJM South (2018-2020)'!B$17528:C$26311,2,0)</f>
        <v>9.42</v>
      </c>
    </row>
    <row r="4137" spans="1:9" x14ac:dyDescent="0.25">
      <c r="A4137">
        <v>2020</v>
      </c>
      <c r="B4137">
        <v>6</v>
      </c>
      <c r="C4137">
        <v>21</v>
      </c>
      <c r="D4137">
        <v>7</v>
      </c>
      <c r="E4137">
        <v>1</v>
      </c>
      <c r="F4137" s="2">
        <f t="shared" si="64"/>
        <v>44003</v>
      </c>
      <c r="G4137" s="11">
        <v>44003.291666666664</v>
      </c>
      <c r="H4137" s="9">
        <f>VLOOKUP(F4137, 'Report Output'!$A$5:$Y$370, 'Hourly Table'!D4137+2, 0)</f>
        <v>15.6</v>
      </c>
      <c r="I4137" s="10">
        <f>VLOOKUP(G4137,'PJM South (2018-2020)'!B$17528:C$26311,2,0)</f>
        <v>9.9499999999999993</v>
      </c>
    </row>
    <row r="4138" spans="1:9" x14ac:dyDescent="0.25">
      <c r="A4138">
        <v>2020</v>
      </c>
      <c r="B4138">
        <v>6</v>
      </c>
      <c r="C4138">
        <v>21</v>
      </c>
      <c r="D4138">
        <v>8</v>
      </c>
      <c r="E4138">
        <v>1</v>
      </c>
      <c r="F4138" s="2">
        <f t="shared" si="64"/>
        <v>44003</v>
      </c>
      <c r="G4138" s="11">
        <v>44003.333333333336</v>
      </c>
      <c r="H4138" s="9">
        <f>VLOOKUP(F4138, 'Report Output'!$A$5:$Y$370, 'Hourly Table'!D4138+2, 0)</f>
        <v>18.23</v>
      </c>
      <c r="I4138" s="10">
        <f>VLOOKUP(G4138,'PJM South (2018-2020)'!B$17528:C$26311,2,0)</f>
        <v>11.04</v>
      </c>
    </row>
    <row r="4139" spans="1:9" x14ac:dyDescent="0.25">
      <c r="A4139">
        <v>2020</v>
      </c>
      <c r="B4139">
        <v>6</v>
      </c>
      <c r="C4139">
        <v>21</v>
      </c>
      <c r="D4139">
        <v>9</v>
      </c>
      <c r="E4139">
        <v>1</v>
      </c>
      <c r="F4139" s="2">
        <f t="shared" si="64"/>
        <v>44003</v>
      </c>
      <c r="G4139" s="11">
        <v>44003.375</v>
      </c>
      <c r="H4139" s="9">
        <f>VLOOKUP(F4139, 'Report Output'!$A$5:$Y$370, 'Hourly Table'!D4139+2, 0)</f>
        <v>18.77</v>
      </c>
      <c r="I4139" s="10">
        <f>VLOOKUP(G4139,'PJM South (2018-2020)'!B$17528:C$26311,2,0)</f>
        <v>14.5</v>
      </c>
    </row>
    <row r="4140" spans="1:9" x14ac:dyDescent="0.25">
      <c r="A4140">
        <v>2020</v>
      </c>
      <c r="B4140">
        <v>6</v>
      </c>
      <c r="C4140">
        <v>21</v>
      </c>
      <c r="D4140">
        <v>10</v>
      </c>
      <c r="E4140">
        <v>1</v>
      </c>
      <c r="F4140" s="2">
        <f t="shared" si="64"/>
        <v>44003</v>
      </c>
      <c r="G4140" s="11">
        <v>44003.416666666664</v>
      </c>
      <c r="H4140" s="9">
        <f>VLOOKUP(F4140, 'Report Output'!$A$5:$Y$370, 'Hourly Table'!D4140+2, 0)</f>
        <v>19.05</v>
      </c>
      <c r="I4140" s="10">
        <f>VLOOKUP(G4140,'PJM South (2018-2020)'!B$17528:C$26311,2,0)</f>
        <v>19.309999999999999</v>
      </c>
    </row>
    <row r="4141" spans="1:9" x14ac:dyDescent="0.25">
      <c r="A4141">
        <v>2020</v>
      </c>
      <c r="B4141">
        <v>6</v>
      </c>
      <c r="C4141">
        <v>21</v>
      </c>
      <c r="D4141">
        <v>11</v>
      </c>
      <c r="E4141">
        <v>1</v>
      </c>
      <c r="F4141" s="2">
        <f t="shared" si="64"/>
        <v>44003</v>
      </c>
      <c r="G4141" s="11">
        <v>44003.458333333336</v>
      </c>
      <c r="H4141" s="9">
        <f>VLOOKUP(F4141, 'Report Output'!$A$5:$Y$370, 'Hourly Table'!D4141+2, 0)</f>
        <v>19.100000000000001</v>
      </c>
      <c r="I4141" s="10">
        <f>VLOOKUP(G4141,'PJM South (2018-2020)'!B$17528:C$26311,2,0)</f>
        <v>19.440000000000001</v>
      </c>
    </row>
    <row r="4142" spans="1:9" x14ac:dyDescent="0.25">
      <c r="A4142">
        <v>2020</v>
      </c>
      <c r="B4142">
        <v>6</v>
      </c>
      <c r="C4142">
        <v>21</v>
      </c>
      <c r="D4142">
        <v>12</v>
      </c>
      <c r="E4142">
        <v>1</v>
      </c>
      <c r="F4142" s="2">
        <f t="shared" si="64"/>
        <v>44003</v>
      </c>
      <c r="G4142" s="11">
        <v>44003.5</v>
      </c>
      <c r="H4142" s="9">
        <f>VLOOKUP(F4142, 'Report Output'!$A$5:$Y$370, 'Hourly Table'!D4142+2, 0)</f>
        <v>19</v>
      </c>
      <c r="I4142" s="10">
        <f>VLOOKUP(G4142,'PJM South (2018-2020)'!B$17528:C$26311,2,0)</f>
        <v>25.3</v>
      </c>
    </row>
    <row r="4143" spans="1:9" x14ac:dyDescent="0.25">
      <c r="A4143">
        <v>2020</v>
      </c>
      <c r="B4143">
        <v>6</v>
      </c>
      <c r="C4143">
        <v>21</v>
      </c>
      <c r="D4143">
        <v>13</v>
      </c>
      <c r="E4143">
        <v>1</v>
      </c>
      <c r="F4143" s="2">
        <f t="shared" si="64"/>
        <v>44003</v>
      </c>
      <c r="G4143" s="11">
        <v>44003.541666666664</v>
      </c>
      <c r="H4143" s="9">
        <f>VLOOKUP(F4143, 'Report Output'!$A$5:$Y$370, 'Hourly Table'!D4143+2, 0)</f>
        <v>18.84</v>
      </c>
      <c r="I4143" s="10">
        <f>VLOOKUP(G4143,'PJM South (2018-2020)'!B$17528:C$26311,2,0)</f>
        <v>22.53</v>
      </c>
    </row>
    <row r="4144" spans="1:9" x14ac:dyDescent="0.25">
      <c r="A4144">
        <v>2020</v>
      </c>
      <c r="B4144">
        <v>6</v>
      </c>
      <c r="C4144">
        <v>21</v>
      </c>
      <c r="D4144">
        <v>14</v>
      </c>
      <c r="E4144">
        <v>1</v>
      </c>
      <c r="F4144" s="2">
        <f t="shared" si="64"/>
        <v>44003</v>
      </c>
      <c r="G4144" s="11">
        <v>44003.583333333336</v>
      </c>
      <c r="H4144" s="9">
        <f>VLOOKUP(F4144, 'Report Output'!$A$5:$Y$370, 'Hourly Table'!D4144+2, 0)</f>
        <v>19.14</v>
      </c>
      <c r="I4144" s="10">
        <f>VLOOKUP(G4144,'PJM South (2018-2020)'!B$17528:C$26311,2,0)</f>
        <v>20.5</v>
      </c>
    </row>
    <row r="4145" spans="1:9" x14ac:dyDescent="0.25">
      <c r="A4145">
        <v>2020</v>
      </c>
      <c r="B4145">
        <v>6</v>
      </c>
      <c r="C4145">
        <v>21</v>
      </c>
      <c r="D4145">
        <v>15</v>
      </c>
      <c r="E4145">
        <v>1</v>
      </c>
      <c r="F4145" s="2">
        <f t="shared" si="64"/>
        <v>44003</v>
      </c>
      <c r="G4145" s="11">
        <v>44003.625</v>
      </c>
      <c r="H4145" s="9">
        <f>VLOOKUP(F4145, 'Report Output'!$A$5:$Y$370, 'Hourly Table'!D4145+2, 0)</f>
        <v>19.22</v>
      </c>
      <c r="I4145" s="10">
        <f>VLOOKUP(G4145,'PJM South (2018-2020)'!B$17528:C$26311,2,0)</f>
        <v>19.510000000000002</v>
      </c>
    </row>
    <row r="4146" spans="1:9" x14ac:dyDescent="0.25">
      <c r="A4146">
        <v>2020</v>
      </c>
      <c r="B4146">
        <v>6</v>
      </c>
      <c r="C4146">
        <v>21</v>
      </c>
      <c r="D4146">
        <v>16</v>
      </c>
      <c r="E4146">
        <v>1</v>
      </c>
      <c r="F4146" s="2">
        <f t="shared" si="64"/>
        <v>44003</v>
      </c>
      <c r="G4146" s="11">
        <v>44003.666666666664</v>
      </c>
      <c r="H4146" s="9">
        <f>VLOOKUP(F4146, 'Report Output'!$A$5:$Y$370, 'Hourly Table'!D4146+2, 0)</f>
        <v>19.22</v>
      </c>
      <c r="I4146" s="10">
        <f>VLOOKUP(G4146,'PJM South (2018-2020)'!B$17528:C$26311,2,0)</f>
        <v>27.53</v>
      </c>
    </row>
    <row r="4147" spans="1:9" x14ac:dyDescent="0.25">
      <c r="A4147">
        <v>2020</v>
      </c>
      <c r="B4147">
        <v>6</v>
      </c>
      <c r="C4147">
        <v>21</v>
      </c>
      <c r="D4147">
        <v>17</v>
      </c>
      <c r="E4147">
        <v>1</v>
      </c>
      <c r="F4147" s="2">
        <f t="shared" si="64"/>
        <v>44003</v>
      </c>
      <c r="G4147" s="11">
        <v>44003.708333333336</v>
      </c>
      <c r="H4147" s="9">
        <f>VLOOKUP(F4147, 'Report Output'!$A$5:$Y$370, 'Hourly Table'!D4147+2, 0)</f>
        <v>18.77</v>
      </c>
      <c r="I4147" s="10">
        <f>VLOOKUP(G4147,'PJM South (2018-2020)'!B$17528:C$26311,2,0)</f>
        <v>21.39</v>
      </c>
    </row>
    <row r="4148" spans="1:9" x14ac:dyDescent="0.25">
      <c r="A4148">
        <v>2020</v>
      </c>
      <c r="B4148">
        <v>6</v>
      </c>
      <c r="C4148">
        <v>21</v>
      </c>
      <c r="D4148">
        <v>18</v>
      </c>
      <c r="E4148">
        <v>1</v>
      </c>
      <c r="F4148" s="2">
        <f t="shared" si="64"/>
        <v>44003</v>
      </c>
      <c r="G4148" s="11">
        <v>44003.75</v>
      </c>
      <c r="H4148" s="9">
        <f>VLOOKUP(F4148, 'Report Output'!$A$5:$Y$370, 'Hourly Table'!D4148+2, 0)</f>
        <v>18.579999999999998</v>
      </c>
      <c r="I4148" s="10">
        <f>VLOOKUP(G4148,'PJM South (2018-2020)'!B$17528:C$26311,2,0)</f>
        <v>20.76</v>
      </c>
    </row>
    <row r="4149" spans="1:9" x14ac:dyDescent="0.25">
      <c r="A4149">
        <v>2020</v>
      </c>
      <c r="B4149">
        <v>6</v>
      </c>
      <c r="C4149">
        <v>21</v>
      </c>
      <c r="D4149">
        <v>19</v>
      </c>
      <c r="E4149">
        <v>1</v>
      </c>
      <c r="F4149" s="2">
        <f t="shared" si="64"/>
        <v>44003</v>
      </c>
      <c r="G4149" s="11">
        <v>44003.791666666664</v>
      </c>
      <c r="H4149" s="9">
        <f>VLOOKUP(F4149, 'Report Output'!$A$5:$Y$370, 'Hourly Table'!D4149+2, 0)</f>
        <v>18.55</v>
      </c>
      <c r="I4149" s="10">
        <f>VLOOKUP(G4149,'PJM South (2018-2020)'!B$17528:C$26311,2,0)</f>
        <v>34.89</v>
      </c>
    </row>
    <row r="4150" spans="1:9" x14ac:dyDescent="0.25">
      <c r="A4150">
        <v>2020</v>
      </c>
      <c r="B4150">
        <v>6</v>
      </c>
      <c r="C4150">
        <v>21</v>
      </c>
      <c r="D4150">
        <v>20</v>
      </c>
      <c r="E4150">
        <v>1</v>
      </c>
      <c r="F4150" s="2">
        <f t="shared" si="64"/>
        <v>44003</v>
      </c>
      <c r="G4150" s="11">
        <v>44003.833333333336</v>
      </c>
      <c r="H4150" s="9">
        <f>VLOOKUP(F4150, 'Report Output'!$A$5:$Y$370, 'Hourly Table'!D4150+2, 0)</f>
        <v>18.510000000000002</v>
      </c>
      <c r="I4150" s="10">
        <f>VLOOKUP(G4150,'PJM South (2018-2020)'!B$17528:C$26311,2,0)</f>
        <v>18.88</v>
      </c>
    </row>
    <row r="4151" spans="1:9" x14ac:dyDescent="0.25">
      <c r="A4151">
        <v>2020</v>
      </c>
      <c r="B4151">
        <v>6</v>
      </c>
      <c r="C4151">
        <v>21</v>
      </c>
      <c r="D4151">
        <v>21</v>
      </c>
      <c r="E4151">
        <v>1</v>
      </c>
      <c r="F4151" s="2">
        <f t="shared" si="64"/>
        <v>44003</v>
      </c>
      <c r="G4151" s="11">
        <v>44003.875</v>
      </c>
      <c r="H4151" s="9">
        <f>VLOOKUP(F4151, 'Report Output'!$A$5:$Y$370, 'Hourly Table'!D4151+2, 0)</f>
        <v>18.29</v>
      </c>
      <c r="I4151" s="10">
        <f>VLOOKUP(G4151,'PJM South (2018-2020)'!B$17528:C$26311,2,0)</f>
        <v>18.97</v>
      </c>
    </row>
    <row r="4152" spans="1:9" x14ac:dyDescent="0.25">
      <c r="A4152">
        <v>2020</v>
      </c>
      <c r="B4152">
        <v>6</v>
      </c>
      <c r="C4152">
        <v>21</v>
      </c>
      <c r="D4152">
        <v>22</v>
      </c>
      <c r="E4152">
        <v>1</v>
      </c>
      <c r="F4152" s="2">
        <f t="shared" si="64"/>
        <v>44003</v>
      </c>
      <c r="G4152" s="11">
        <v>44003.916666666664</v>
      </c>
      <c r="H4152" s="9">
        <f>VLOOKUP(F4152, 'Report Output'!$A$5:$Y$370, 'Hourly Table'!D4152+2, 0)</f>
        <v>17.71</v>
      </c>
      <c r="I4152" s="10">
        <f>VLOOKUP(G4152,'PJM South (2018-2020)'!B$17528:C$26311,2,0)</f>
        <v>17.78</v>
      </c>
    </row>
    <row r="4153" spans="1:9" x14ac:dyDescent="0.25">
      <c r="A4153">
        <v>2020</v>
      </c>
      <c r="B4153">
        <v>6</v>
      </c>
      <c r="C4153">
        <v>21</v>
      </c>
      <c r="D4153">
        <v>23</v>
      </c>
      <c r="E4153">
        <v>1</v>
      </c>
      <c r="F4153" s="2">
        <f t="shared" si="64"/>
        <v>44003</v>
      </c>
      <c r="G4153" s="11">
        <v>44003.958333333336</v>
      </c>
      <c r="H4153" s="9">
        <f>VLOOKUP(F4153, 'Report Output'!$A$5:$Y$370, 'Hourly Table'!D4153+2, 0)</f>
        <v>16.46</v>
      </c>
      <c r="I4153" s="10">
        <f>VLOOKUP(G4153,'PJM South (2018-2020)'!B$17528:C$26311,2,0)</f>
        <v>16.170000000000002</v>
      </c>
    </row>
    <row r="4154" spans="1:9" x14ac:dyDescent="0.25">
      <c r="A4154">
        <v>2020</v>
      </c>
      <c r="B4154">
        <v>6</v>
      </c>
      <c r="C4154">
        <v>22</v>
      </c>
      <c r="D4154">
        <v>0</v>
      </c>
      <c r="E4154">
        <v>2</v>
      </c>
      <c r="F4154" s="2">
        <f t="shared" si="64"/>
        <v>44004</v>
      </c>
      <c r="G4154" s="11">
        <v>44004</v>
      </c>
      <c r="H4154" s="9">
        <f>VLOOKUP(F4154, 'Report Output'!$A$5:$Y$370, 'Hourly Table'!D4154+2, 0)</f>
        <v>9.49</v>
      </c>
      <c r="I4154" s="10">
        <f>VLOOKUP(G4154,'PJM South (2018-2020)'!B$17528:C$26311,2,0)</f>
        <v>12.39</v>
      </c>
    </row>
    <row r="4155" spans="1:9" x14ac:dyDescent="0.25">
      <c r="A4155">
        <v>2020</v>
      </c>
      <c r="B4155">
        <v>6</v>
      </c>
      <c r="C4155">
        <v>22</v>
      </c>
      <c r="D4155">
        <v>1</v>
      </c>
      <c r="E4155">
        <v>2</v>
      </c>
      <c r="F4155" s="2">
        <f t="shared" si="64"/>
        <v>44004</v>
      </c>
      <c r="G4155" s="11">
        <v>44004.041666666664</v>
      </c>
      <c r="H4155" s="9">
        <f>VLOOKUP(F4155, 'Report Output'!$A$5:$Y$370, 'Hourly Table'!D4155+2, 0)</f>
        <v>8.14</v>
      </c>
      <c r="I4155" s="10">
        <f>VLOOKUP(G4155,'PJM South (2018-2020)'!B$17528:C$26311,2,0)</f>
        <v>11.89</v>
      </c>
    </row>
    <row r="4156" spans="1:9" x14ac:dyDescent="0.25">
      <c r="A4156">
        <v>2020</v>
      </c>
      <c r="B4156">
        <v>6</v>
      </c>
      <c r="C4156">
        <v>22</v>
      </c>
      <c r="D4156">
        <v>2</v>
      </c>
      <c r="E4156">
        <v>2</v>
      </c>
      <c r="F4156" s="2">
        <f t="shared" si="64"/>
        <v>44004</v>
      </c>
      <c r="G4156" s="11">
        <v>44004.083333333336</v>
      </c>
      <c r="H4156" s="9">
        <f>VLOOKUP(F4156, 'Report Output'!$A$5:$Y$370, 'Hourly Table'!D4156+2, 0)</f>
        <v>7.72</v>
      </c>
      <c r="I4156" s="10">
        <f>VLOOKUP(G4156,'PJM South (2018-2020)'!B$17528:C$26311,2,0)</f>
        <v>11.97</v>
      </c>
    </row>
    <row r="4157" spans="1:9" x14ac:dyDescent="0.25">
      <c r="A4157">
        <v>2020</v>
      </c>
      <c r="B4157">
        <v>6</v>
      </c>
      <c r="C4157">
        <v>22</v>
      </c>
      <c r="D4157">
        <v>3</v>
      </c>
      <c r="E4157">
        <v>2</v>
      </c>
      <c r="F4157" s="2">
        <f t="shared" si="64"/>
        <v>44004</v>
      </c>
      <c r="G4157" s="11">
        <v>44004.125</v>
      </c>
      <c r="H4157" s="9">
        <f>VLOOKUP(F4157, 'Report Output'!$A$5:$Y$370, 'Hourly Table'!D4157+2, 0)</f>
        <v>7.73</v>
      </c>
      <c r="I4157" s="10">
        <f>VLOOKUP(G4157,'PJM South (2018-2020)'!B$17528:C$26311,2,0)</f>
        <v>11.2</v>
      </c>
    </row>
    <row r="4158" spans="1:9" x14ac:dyDescent="0.25">
      <c r="A4158">
        <v>2020</v>
      </c>
      <c r="B4158">
        <v>6</v>
      </c>
      <c r="C4158">
        <v>22</v>
      </c>
      <c r="D4158">
        <v>4</v>
      </c>
      <c r="E4158">
        <v>2</v>
      </c>
      <c r="F4158" s="2">
        <f t="shared" si="64"/>
        <v>44004</v>
      </c>
      <c r="G4158" s="11">
        <v>44004.166666666664</v>
      </c>
      <c r="H4158" s="9">
        <f>VLOOKUP(F4158, 'Report Output'!$A$5:$Y$370, 'Hourly Table'!D4158+2, 0)</f>
        <v>8.34</v>
      </c>
      <c r="I4158" s="10">
        <f>VLOOKUP(G4158,'PJM South (2018-2020)'!B$17528:C$26311,2,0)</f>
        <v>10.98</v>
      </c>
    </row>
    <row r="4159" spans="1:9" x14ac:dyDescent="0.25">
      <c r="A4159">
        <v>2020</v>
      </c>
      <c r="B4159">
        <v>6</v>
      </c>
      <c r="C4159">
        <v>22</v>
      </c>
      <c r="D4159">
        <v>5</v>
      </c>
      <c r="E4159">
        <v>2</v>
      </c>
      <c r="F4159" s="2">
        <f t="shared" si="64"/>
        <v>44004</v>
      </c>
      <c r="G4159" s="11">
        <v>44004.208333333336</v>
      </c>
      <c r="H4159" s="9">
        <f>VLOOKUP(F4159, 'Report Output'!$A$5:$Y$370, 'Hourly Table'!D4159+2, 0)</f>
        <v>13.14</v>
      </c>
      <c r="I4159" s="10">
        <f>VLOOKUP(G4159,'PJM South (2018-2020)'!B$17528:C$26311,2,0)</f>
        <v>11.03</v>
      </c>
    </row>
    <row r="4160" spans="1:9" x14ac:dyDescent="0.25">
      <c r="A4160">
        <v>2020</v>
      </c>
      <c r="B4160">
        <v>6</v>
      </c>
      <c r="C4160">
        <v>22</v>
      </c>
      <c r="D4160">
        <v>6</v>
      </c>
      <c r="E4160">
        <v>2</v>
      </c>
      <c r="F4160" s="2">
        <f t="shared" si="64"/>
        <v>44004</v>
      </c>
      <c r="G4160" s="11">
        <v>44004.25</v>
      </c>
      <c r="H4160" s="9">
        <f>VLOOKUP(F4160, 'Report Output'!$A$5:$Y$370, 'Hourly Table'!D4160+2, 0)</f>
        <v>17.600000000000001</v>
      </c>
      <c r="I4160" s="10">
        <f>VLOOKUP(G4160,'PJM South (2018-2020)'!B$17528:C$26311,2,0)</f>
        <v>11.04</v>
      </c>
    </row>
    <row r="4161" spans="1:9" x14ac:dyDescent="0.25">
      <c r="A4161">
        <v>2020</v>
      </c>
      <c r="B4161">
        <v>6</v>
      </c>
      <c r="C4161">
        <v>22</v>
      </c>
      <c r="D4161">
        <v>7</v>
      </c>
      <c r="E4161">
        <v>2</v>
      </c>
      <c r="F4161" s="2">
        <f t="shared" si="64"/>
        <v>44004</v>
      </c>
      <c r="G4161" s="11">
        <v>44004.291666666664</v>
      </c>
      <c r="H4161" s="9">
        <f>VLOOKUP(F4161, 'Report Output'!$A$5:$Y$370, 'Hourly Table'!D4161+2, 0)</f>
        <v>18.34</v>
      </c>
      <c r="I4161" s="10">
        <f>VLOOKUP(G4161,'PJM South (2018-2020)'!B$17528:C$26311,2,0)</f>
        <v>13.15</v>
      </c>
    </row>
    <row r="4162" spans="1:9" x14ac:dyDescent="0.25">
      <c r="A4162">
        <v>2020</v>
      </c>
      <c r="B4162">
        <v>6</v>
      </c>
      <c r="C4162">
        <v>22</v>
      </c>
      <c r="D4162">
        <v>8</v>
      </c>
      <c r="E4162">
        <v>2</v>
      </c>
      <c r="F4162" s="2">
        <f t="shared" si="64"/>
        <v>44004</v>
      </c>
      <c r="G4162" s="11">
        <v>44004.333333333336</v>
      </c>
      <c r="H4162" s="9">
        <f>VLOOKUP(F4162, 'Report Output'!$A$5:$Y$370, 'Hourly Table'!D4162+2, 0)</f>
        <v>18.79</v>
      </c>
      <c r="I4162" s="10">
        <f>VLOOKUP(G4162,'PJM South (2018-2020)'!B$17528:C$26311,2,0)</f>
        <v>15.76</v>
      </c>
    </row>
    <row r="4163" spans="1:9" x14ac:dyDescent="0.25">
      <c r="A4163">
        <v>2020</v>
      </c>
      <c r="B4163">
        <v>6</v>
      </c>
      <c r="C4163">
        <v>22</v>
      </c>
      <c r="D4163">
        <v>9</v>
      </c>
      <c r="E4163">
        <v>2</v>
      </c>
      <c r="F4163" s="2">
        <f t="shared" ref="F4163:F4226" si="65">DATE(A4163, B4163, C4163)</f>
        <v>44004</v>
      </c>
      <c r="G4163" s="11">
        <v>44004.375</v>
      </c>
      <c r="H4163" s="9">
        <f>VLOOKUP(F4163, 'Report Output'!$A$5:$Y$370, 'Hourly Table'!D4163+2, 0)</f>
        <v>19.190000000000001</v>
      </c>
      <c r="I4163" s="10">
        <f>VLOOKUP(G4163,'PJM South (2018-2020)'!B$17528:C$26311,2,0)</f>
        <v>18.41</v>
      </c>
    </row>
    <row r="4164" spans="1:9" x14ac:dyDescent="0.25">
      <c r="A4164">
        <v>2020</v>
      </c>
      <c r="B4164">
        <v>6</v>
      </c>
      <c r="C4164">
        <v>22</v>
      </c>
      <c r="D4164">
        <v>10</v>
      </c>
      <c r="E4164">
        <v>2</v>
      </c>
      <c r="F4164" s="2">
        <f t="shared" si="65"/>
        <v>44004</v>
      </c>
      <c r="G4164" s="11">
        <v>44004.416666666664</v>
      </c>
      <c r="H4164" s="9">
        <f>VLOOKUP(F4164, 'Report Output'!$A$5:$Y$370, 'Hourly Table'!D4164+2, 0)</f>
        <v>19.350000000000001</v>
      </c>
      <c r="I4164" s="10">
        <f>VLOOKUP(G4164,'PJM South (2018-2020)'!B$17528:C$26311,2,0)</f>
        <v>19.100000000000001</v>
      </c>
    </row>
    <row r="4165" spans="1:9" x14ac:dyDescent="0.25">
      <c r="A4165">
        <v>2020</v>
      </c>
      <c r="B4165">
        <v>6</v>
      </c>
      <c r="C4165">
        <v>22</v>
      </c>
      <c r="D4165">
        <v>11</v>
      </c>
      <c r="E4165">
        <v>2</v>
      </c>
      <c r="F4165" s="2">
        <f t="shared" si="65"/>
        <v>44004</v>
      </c>
      <c r="G4165" s="11">
        <v>44004.458333333336</v>
      </c>
      <c r="H4165" s="9">
        <f>VLOOKUP(F4165, 'Report Output'!$A$5:$Y$370, 'Hourly Table'!D4165+2, 0)</f>
        <v>19.739999999999998</v>
      </c>
      <c r="I4165" s="10">
        <f>VLOOKUP(G4165,'PJM South (2018-2020)'!B$17528:C$26311,2,0)</f>
        <v>21.21</v>
      </c>
    </row>
    <row r="4166" spans="1:9" x14ac:dyDescent="0.25">
      <c r="A4166">
        <v>2020</v>
      </c>
      <c r="B4166">
        <v>6</v>
      </c>
      <c r="C4166">
        <v>22</v>
      </c>
      <c r="D4166">
        <v>12</v>
      </c>
      <c r="E4166">
        <v>2</v>
      </c>
      <c r="F4166" s="2">
        <f t="shared" si="65"/>
        <v>44004</v>
      </c>
      <c r="G4166" s="11">
        <v>44004.5</v>
      </c>
      <c r="H4166" s="9">
        <f>VLOOKUP(F4166, 'Report Output'!$A$5:$Y$370, 'Hourly Table'!D4166+2, 0)</f>
        <v>19.71</v>
      </c>
      <c r="I4166" s="10">
        <f>VLOOKUP(G4166,'PJM South (2018-2020)'!B$17528:C$26311,2,0)</f>
        <v>22.24</v>
      </c>
    </row>
    <row r="4167" spans="1:9" x14ac:dyDescent="0.25">
      <c r="A4167">
        <v>2020</v>
      </c>
      <c r="B4167">
        <v>6</v>
      </c>
      <c r="C4167">
        <v>22</v>
      </c>
      <c r="D4167">
        <v>13</v>
      </c>
      <c r="E4167">
        <v>2</v>
      </c>
      <c r="F4167" s="2">
        <f t="shared" si="65"/>
        <v>44004</v>
      </c>
      <c r="G4167" s="11">
        <v>44004.541666666664</v>
      </c>
      <c r="H4167" s="9">
        <f>VLOOKUP(F4167, 'Report Output'!$A$5:$Y$370, 'Hourly Table'!D4167+2, 0)</f>
        <v>19.79</v>
      </c>
      <c r="I4167" s="10">
        <f>VLOOKUP(G4167,'PJM South (2018-2020)'!B$17528:C$26311,2,0)</f>
        <v>25.45</v>
      </c>
    </row>
    <row r="4168" spans="1:9" x14ac:dyDescent="0.25">
      <c r="A4168">
        <v>2020</v>
      </c>
      <c r="B4168">
        <v>6</v>
      </c>
      <c r="C4168">
        <v>22</v>
      </c>
      <c r="D4168">
        <v>14</v>
      </c>
      <c r="E4168">
        <v>2</v>
      </c>
      <c r="F4168" s="2">
        <f t="shared" si="65"/>
        <v>44004</v>
      </c>
      <c r="G4168" s="11">
        <v>44004.583333333336</v>
      </c>
      <c r="H4168" s="9">
        <f>VLOOKUP(F4168, 'Report Output'!$A$5:$Y$370, 'Hourly Table'!D4168+2, 0)</f>
        <v>19.559999999999999</v>
      </c>
      <c r="I4168" s="10">
        <f>VLOOKUP(G4168,'PJM South (2018-2020)'!B$17528:C$26311,2,0)</f>
        <v>33.36</v>
      </c>
    </row>
    <row r="4169" spans="1:9" x14ac:dyDescent="0.25">
      <c r="A4169">
        <v>2020</v>
      </c>
      <c r="B4169">
        <v>6</v>
      </c>
      <c r="C4169">
        <v>22</v>
      </c>
      <c r="D4169">
        <v>15</v>
      </c>
      <c r="E4169">
        <v>2</v>
      </c>
      <c r="F4169" s="2">
        <f t="shared" si="65"/>
        <v>44004</v>
      </c>
      <c r="G4169" s="11">
        <v>44004.625</v>
      </c>
      <c r="H4169" s="9">
        <f>VLOOKUP(F4169, 'Report Output'!$A$5:$Y$370, 'Hourly Table'!D4169+2, 0)</f>
        <v>19.63</v>
      </c>
      <c r="I4169" s="10">
        <f>VLOOKUP(G4169,'PJM South (2018-2020)'!B$17528:C$26311,2,0)</f>
        <v>20.38</v>
      </c>
    </row>
    <row r="4170" spans="1:9" x14ac:dyDescent="0.25">
      <c r="A4170">
        <v>2020</v>
      </c>
      <c r="B4170">
        <v>6</v>
      </c>
      <c r="C4170">
        <v>22</v>
      </c>
      <c r="D4170">
        <v>16</v>
      </c>
      <c r="E4170">
        <v>2</v>
      </c>
      <c r="F4170" s="2">
        <f t="shared" si="65"/>
        <v>44004</v>
      </c>
      <c r="G4170" s="11">
        <v>44004.666666666664</v>
      </c>
      <c r="H4170" s="9">
        <f>VLOOKUP(F4170, 'Report Output'!$A$5:$Y$370, 'Hourly Table'!D4170+2, 0)</f>
        <v>19.78</v>
      </c>
      <c r="I4170" s="10">
        <f>VLOOKUP(G4170,'PJM South (2018-2020)'!B$17528:C$26311,2,0)</f>
        <v>21.73</v>
      </c>
    </row>
    <row r="4171" spans="1:9" x14ac:dyDescent="0.25">
      <c r="A4171">
        <v>2020</v>
      </c>
      <c r="B4171">
        <v>6</v>
      </c>
      <c r="C4171">
        <v>22</v>
      </c>
      <c r="D4171">
        <v>17</v>
      </c>
      <c r="E4171">
        <v>2</v>
      </c>
      <c r="F4171" s="2">
        <f t="shared" si="65"/>
        <v>44004</v>
      </c>
      <c r="G4171" s="11">
        <v>44004.708333333336</v>
      </c>
      <c r="H4171" s="9">
        <f>VLOOKUP(F4171, 'Report Output'!$A$5:$Y$370, 'Hourly Table'!D4171+2, 0)</f>
        <v>19.18</v>
      </c>
      <c r="I4171" s="10">
        <f>VLOOKUP(G4171,'PJM South (2018-2020)'!B$17528:C$26311,2,0)</f>
        <v>22.99</v>
      </c>
    </row>
    <row r="4172" spans="1:9" x14ac:dyDescent="0.25">
      <c r="A4172">
        <v>2020</v>
      </c>
      <c r="B4172">
        <v>6</v>
      </c>
      <c r="C4172">
        <v>22</v>
      </c>
      <c r="D4172">
        <v>18</v>
      </c>
      <c r="E4172">
        <v>2</v>
      </c>
      <c r="F4172" s="2">
        <f t="shared" si="65"/>
        <v>44004</v>
      </c>
      <c r="G4172" s="11">
        <v>44004.75</v>
      </c>
      <c r="H4172" s="9">
        <f>VLOOKUP(F4172, 'Report Output'!$A$5:$Y$370, 'Hourly Table'!D4172+2, 0)</f>
        <v>17.670000000000002</v>
      </c>
      <c r="I4172" s="10">
        <f>VLOOKUP(G4172,'PJM South (2018-2020)'!B$17528:C$26311,2,0)</f>
        <v>20.52</v>
      </c>
    </row>
    <row r="4173" spans="1:9" x14ac:dyDescent="0.25">
      <c r="A4173">
        <v>2020</v>
      </c>
      <c r="B4173">
        <v>6</v>
      </c>
      <c r="C4173">
        <v>22</v>
      </c>
      <c r="D4173">
        <v>19</v>
      </c>
      <c r="E4173">
        <v>2</v>
      </c>
      <c r="F4173" s="2">
        <f t="shared" si="65"/>
        <v>44004</v>
      </c>
      <c r="G4173" s="11">
        <v>44004.791666666664</v>
      </c>
      <c r="H4173" s="9">
        <f>VLOOKUP(F4173, 'Report Output'!$A$5:$Y$370, 'Hourly Table'!D4173+2, 0)</f>
        <v>17.2</v>
      </c>
      <c r="I4173" s="10">
        <f>VLOOKUP(G4173,'PJM South (2018-2020)'!B$17528:C$26311,2,0)</f>
        <v>20.43</v>
      </c>
    </row>
    <row r="4174" spans="1:9" x14ac:dyDescent="0.25">
      <c r="A4174">
        <v>2020</v>
      </c>
      <c r="B4174">
        <v>6</v>
      </c>
      <c r="C4174">
        <v>22</v>
      </c>
      <c r="D4174">
        <v>20</v>
      </c>
      <c r="E4174">
        <v>2</v>
      </c>
      <c r="F4174" s="2">
        <f t="shared" si="65"/>
        <v>44004</v>
      </c>
      <c r="G4174" s="11">
        <v>44004.833333333336</v>
      </c>
      <c r="H4174" s="9">
        <f>VLOOKUP(F4174, 'Report Output'!$A$5:$Y$370, 'Hourly Table'!D4174+2, 0)</f>
        <v>18.260000000000002</v>
      </c>
      <c r="I4174" s="10">
        <f>VLOOKUP(G4174,'PJM South (2018-2020)'!B$17528:C$26311,2,0)</f>
        <v>19.25</v>
      </c>
    </row>
    <row r="4175" spans="1:9" x14ac:dyDescent="0.25">
      <c r="A4175">
        <v>2020</v>
      </c>
      <c r="B4175">
        <v>6</v>
      </c>
      <c r="C4175">
        <v>22</v>
      </c>
      <c r="D4175">
        <v>21</v>
      </c>
      <c r="E4175">
        <v>2</v>
      </c>
      <c r="F4175" s="2">
        <f t="shared" si="65"/>
        <v>44004</v>
      </c>
      <c r="G4175" s="11">
        <v>44004.875</v>
      </c>
      <c r="H4175" s="9">
        <f>VLOOKUP(F4175, 'Report Output'!$A$5:$Y$370, 'Hourly Table'!D4175+2, 0)</f>
        <v>19.059999999999999</v>
      </c>
      <c r="I4175" s="10">
        <f>VLOOKUP(G4175,'PJM South (2018-2020)'!B$17528:C$26311,2,0)</f>
        <v>19.399999999999999</v>
      </c>
    </row>
    <row r="4176" spans="1:9" x14ac:dyDescent="0.25">
      <c r="A4176">
        <v>2020</v>
      </c>
      <c r="B4176">
        <v>6</v>
      </c>
      <c r="C4176">
        <v>22</v>
      </c>
      <c r="D4176">
        <v>22</v>
      </c>
      <c r="E4176">
        <v>2</v>
      </c>
      <c r="F4176" s="2">
        <f t="shared" si="65"/>
        <v>44004</v>
      </c>
      <c r="G4176" s="11">
        <v>44004.916666666664</v>
      </c>
      <c r="H4176" s="9">
        <f>VLOOKUP(F4176, 'Report Output'!$A$5:$Y$370, 'Hourly Table'!D4176+2, 0)</f>
        <v>18.45</v>
      </c>
      <c r="I4176" s="10">
        <f>VLOOKUP(G4176,'PJM South (2018-2020)'!B$17528:C$26311,2,0)</f>
        <v>16.23</v>
      </c>
    </row>
    <row r="4177" spans="1:9" x14ac:dyDescent="0.25">
      <c r="A4177">
        <v>2020</v>
      </c>
      <c r="B4177">
        <v>6</v>
      </c>
      <c r="C4177">
        <v>22</v>
      </c>
      <c r="D4177">
        <v>23</v>
      </c>
      <c r="E4177">
        <v>2</v>
      </c>
      <c r="F4177" s="2">
        <f t="shared" si="65"/>
        <v>44004</v>
      </c>
      <c r="G4177" s="11">
        <v>44004.958333333336</v>
      </c>
      <c r="H4177" s="9">
        <f>VLOOKUP(F4177, 'Report Output'!$A$5:$Y$370, 'Hourly Table'!D4177+2, 0)</f>
        <v>18.47</v>
      </c>
      <c r="I4177" s="10">
        <f>VLOOKUP(G4177,'PJM South (2018-2020)'!B$17528:C$26311,2,0)</f>
        <v>15</v>
      </c>
    </row>
    <row r="4178" spans="1:9" x14ac:dyDescent="0.25">
      <c r="A4178">
        <v>2020</v>
      </c>
      <c r="B4178">
        <v>6</v>
      </c>
      <c r="C4178">
        <v>23</v>
      </c>
      <c r="D4178">
        <v>0</v>
      </c>
      <c r="E4178">
        <v>3</v>
      </c>
      <c r="F4178" s="2">
        <f t="shared" si="65"/>
        <v>44005</v>
      </c>
      <c r="G4178" s="11">
        <v>44005</v>
      </c>
      <c r="H4178" s="9">
        <f>VLOOKUP(F4178, 'Report Output'!$A$5:$Y$370, 'Hourly Table'!D4178+2, 0)</f>
        <v>18.07</v>
      </c>
      <c r="I4178" s="10">
        <f>VLOOKUP(G4178,'PJM South (2018-2020)'!B$17528:C$26311,2,0)</f>
        <v>12.62</v>
      </c>
    </row>
    <row r="4179" spans="1:9" x14ac:dyDescent="0.25">
      <c r="A4179">
        <v>2020</v>
      </c>
      <c r="B4179">
        <v>6</v>
      </c>
      <c r="C4179">
        <v>23</v>
      </c>
      <c r="D4179">
        <v>1</v>
      </c>
      <c r="E4179">
        <v>3</v>
      </c>
      <c r="F4179" s="2">
        <f t="shared" si="65"/>
        <v>44005</v>
      </c>
      <c r="G4179" s="11">
        <v>44005.041666666664</v>
      </c>
      <c r="H4179" s="9">
        <f>VLOOKUP(F4179, 'Report Output'!$A$5:$Y$370, 'Hourly Table'!D4179+2, 0)</f>
        <v>17.75</v>
      </c>
      <c r="I4179" s="10">
        <f>VLOOKUP(G4179,'PJM South (2018-2020)'!B$17528:C$26311,2,0)</f>
        <v>12.05</v>
      </c>
    </row>
    <row r="4180" spans="1:9" x14ac:dyDescent="0.25">
      <c r="A4180">
        <v>2020</v>
      </c>
      <c r="B4180">
        <v>6</v>
      </c>
      <c r="C4180">
        <v>23</v>
      </c>
      <c r="D4180">
        <v>2</v>
      </c>
      <c r="E4180">
        <v>3</v>
      </c>
      <c r="F4180" s="2">
        <f t="shared" si="65"/>
        <v>44005</v>
      </c>
      <c r="G4180" s="11">
        <v>44005.083333333336</v>
      </c>
      <c r="H4180" s="9">
        <f>VLOOKUP(F4180, 'Report Output'!$A$5:$Y$370, 'Hourly Table'!D4180+2, 0)</f>
        <v>17.170000000000002</v>
      </c>
      <c r="I4180" s="10">
        <f>VLOOKUP(G4180,'PJM South (2018-2020)'!B$17528:C$26311,2,0)</f>
        <v>11.8</v>
      </c>
    </row>
    <row r="4181" spans="1:9" x14ac:dyDescent="0.25">
      <c r="A4181">
        <v>2020</v>
      </c>
      <c r="B4181">
        <v>6</v>
      </c>
      <c r="C4181">
        <v>23</v>
      </c>
      <c r="D4181">
        <v>3</v>
      </c>
      <c r="E4181">
        <v>3</v>
      </c>
      <c r="F4181" s="2">
        <f t="shared" si="65"/>
        <v>44005</v>
      </c>
      <c r="G4181" s="11">
        <v>44005.125</v>
      </c>
      <c r="H4181" s="9">
        <f>VLOOKUP(F4181, 'Report Output'!$A$5:$Y$370, 'Hourly Table'!D4181+2, 0)</f>
        <v>16.46</v>
      </c>
      <c r="I4181" s="10">
        <f>VLOOKUP(G4181,'PJM South (2018-2020)'!B$17528:C$26311,2,0)</f>
        <v>9.8699999999999992</v>
      </c>
    </row>
    <row r="4182" spans="1:9" x14ac:dyDescent="0.25">
      <c r="A4182">
        <v>2020</v>
      </c>
      <c r="B4182">
        <v>6</v>
      </c>
      <c r="C4182">
        <v>23</v>
      </c>
      <c r="D4182">
        <v>4</v>
      </c>
      <c r="E4182">
        <v>3</v>
      </c>
      <c r="F4182" s="2">
        <f t="shared" si="65"/>
        <v>44005</v>
      </c>
      <c r="G4182" s="11">
        <v>44005.166666666664</v>
      </c>
      <c r="H4182" s="9">
        <f>VLOOKUP(F4182, 'Report Output'!$A$5:$Y$370, 'Hourly Table'!D4182+2, 0)</f>
        <v>17.41</v>
      </c>
      <c r="I4182" s="10">
        <f>VLOOKUP(G4182,'PJM South (2018-2020)'!B$17528:C$26311,2,0)</f>
        <v>9.52</v>
      </c>
    </row>
    <row r="4183" spans="1:9" x14ac:dyDescent="0.25">
      <c r="A4183">
        <v>2020</v>
      </c>
      <c r="B4183">
        <v>6</v>
      </c>
      <c r="C4183">
        <v>23</v>
      </c>
      <c r="D4183">
        <v>5</v>
      </c>
      <c r="E4183">
        <v>3</v>
      </c>
      <c r="F4183" s="2">
        <f t="shared" si="65"/>
        <v>44005</v>
      </c>
      <c r="G4183" s="11">
        <v>44005.208333333336</v>
      </c>
      <c r="H4183" s="9">
        <f>VLOOKUP(F4183, 'Report Output'!$A$5:$Y$370, 'Hourly Table'!D4183+2, 0)</f>
        <v>17.920000000000002</v>
      </c>
      <c r="I4183" s="10">
        <f>VLOOKUP(G4183,'PJM South (2018-2020)'!B$17528:C$26311,2,0)</f>
        <v>11.35</v>
      </c>
    </row>
    <row r="4184" spans="1:9" x14ac:dyDescent="0.25">
      <c r="A4184">
        <v>2020</v>
      </c>
      <c r="B4184">
        <v>6</v>
      </c>
      <c r="C4184">
        <v>23</v>
      </c>
      <c r="D4184">
        <v>6</v>
      </c>
      <c r="E4184">
        <v>3</v>
      </c>
      <c r="F4184" s="2">
        <f t="shared" si="65"/>
        <v>44005</v>
      </c>
      <c r="G4184" s="11">
        <v>44005.25</v>
      </c>
      <c r="H4184" s="9">
        <f>VLOOKUP(F4184, 'Report Output'!$A$5:$Y$370, 'Hourly Table'!D4184+2, 0)</f>
        <v>18.170000000000002</v>
      </c>
      <c r="I4184" s="10">
        <f>VLOOKUP(G4184,'PJM South (2018-2020)'!B$17528:C$26311,2,0)</f>
        <v>9.64</v>
      </c>
    </row>
    <row r="4185" spans="1:9" x14ac:dyDescent="0.25">
      <c r="A4185">
        <v>2020</v>
      </c>
      <c r="B4185">
        <v>6</v>
      </c>
      <c r="C4185">
        <v>23</v>
      </c>
      <c r="D4185">
        <v>7</v>
      </c>
      <c r="E4185">
        <v>3</v>
      </c>
      <c r="F4185" s="2">
        <f t="shared" si="65"/>
        <v>44005</v>
      </c>
      <c r="G4185" s="11">
        <v>44005.291666666664</v>
      </c>
      <c r="H4185" s="9">
        <f>VLOOKUP(F4185, 'Report Output'!$A$5:$Y$370, 'Hourly Table'!D4185+2, 0)</f>
        <v>18.420000000000002</v>
      </c>
      <c r="I4185" s="10">
        <f>VLOOKUP(G4185,'PJM South (2018-2020)'!B$17528:C$26311,2,0)</f>
        <v>9.9499999999999993</v>
      </c>
    </row>
    <row r="4186" spans="1:9" x14ac:dyDescent="0.25">
      <c r="A4186">
        <v>2020</v>
      </c>
      <c r="B4186">
        <v>6</v>
      </c>
      <c r="C4186">
        <v>23</v>
      </c>
      <c r="D4186">
        <v>8</v>
      </c>
      <c r="E4186">
        <v>3</v>
      </c>
      <c r="F4186" s="2">
        <f t="shared" si="65"/>
        <v>44005</v>
      </c>
      <c r="G4186" s="11">
        <v>44005.333333333336</v>
      </c>
      <c r="H4186" s="9">
        <f>VLOOKUP(F4186, 'Report Output'!$A$5:$Y$370, 'Hourly Table'!D4186+2, 0)</f>
        <v>18.73</v>
      </c>
      <c r="I4186" s="10">
        <f>VLOOKUP(G4186,'PJM South (2018-2020)'!B$17528:C$26311,2,0)</f>
        <v>14.29</v>
      </c>
    </row>
    <row r="4187" spans="1:9" x14ac:dyDescent="0.25">
      <c r="A4187">
        <v>2020</v>
      </c>
      <c r="B4187">
        <v>6</v>
      </c>
      <c r="C4187">
        <v>23</v>
      </c>
      <c r="D4187">
        <v>9</v>
      </c>
      <c r="E4187">
        <v>3</v>
      </c>
      <c r="F4187" s="2">
        <f t="shared" si="65"/>
        <v>44005</v>
      </c>
      <c r="G4187" s="11">
        <v>44005.375</v>
      </c>
      <c r="H4187" s="9">
        <f>VLOOKUP(F4187, 'Report Output'!$A$5:$Y$370, 'Hourly Table'!D4187+2, 0)</f>
        <v>18.89</v>
      </c>
      <c r="I4187" s="10">
        <f>VLOOKUP(G4187,'PJM South (2018-2020)'!B$17528:C$26311,2,0)</f>
        <v>16.190000000000001</v>
      </c>
    </row>
    <row r="4188" spans="1:9" x14ac:dyDescent="0.25">
      <c r="A4188">
        <v>2020</v>
      </c>
      <c r="B4188">
        <v>6</v>
      </c>
      <c r="C4188">
        <v>23</v>
      </c>
      <c r="D4188">
        <v>10</v>
      </c>
      <c r="E4188">
        <v>3</v>
      </c>
      <c r="F4188" s="2">
        <f t="shared" si="65"/>
        <v>44005</v>
      </c>
      <c r="G4188" s="11">
        <v>44005.416666666664</v>
      </c>
      <c r="H4188" s="9">
        <f>VLOOKUP(F4188, 'Report Output'!$A$5:$Y$370, 'Hourly Table'!D4188+2, 0)</f>
        <v>19.2</v>
      </c>
      <c r="I4188" s="10">
        <f>VLOOKUP(G4188,'PJM South (2018-2020)'!B$17528:C$26311,2,0)</f>
        <v>18.36</v>
      </c>
    </row>
    <row r="4189" spans="1:9" x14ac:dyDescent="0.25">
      <c r="A4189">
        <v>2020</v>
      </c>
      <c r="B4189">
        <v>6</v>
      </c>
      <c r="C4189">
        <v>23</v>
      </c>
      <c r="D4189">
        <v>11</v>
      </c>
      <c r="E4189">
        <v>3</v>
      </c>
      <c r="F4189" s="2">
        <f t="shared" si="65"/>
        <v>44005</v>
      </c>
      <c r="G4189" s="11">
        <v>44005.458333333336</v>
      </c>
      <c r="H4189" s="9">
        <f>VLOOKUP(F4189, 'Report Output'!$A$5:$Y$370, 'Hourly Table'!D4189+2, 0)</f>
        <v>19.47</v>
      </c>
      <c r="I4189" s="10">
        <f>VLOOKUP(G4189,'PJM South (2018-2020)'!B$17528:C$26311,2,0)</f>
        <v>18</v>
      </c>
    </row>
    <row r="4190" spans="1:9" x14ac:dyDescent="0.25">
      <c r="A4190">
        <v>2020</v>
      </c>
      <c r="B4190">
        <v>6</v>
      </c>
      <c r="C4190">
        <v>23</v>
      </c>
      <c r="D4190">
        <v>12</v>
      </c>
      <c r="E4190">
        <v>3</v>
      </c>
      <c r="F4190" s="2">
        <f t="shared" si="65"/>
        <v>44005</v>
      </c>
      <c r="G4190" s="11">
        <v>44005.5</v>
      </c>
      <c r="H4190" s="9">
        <f>VLOOKUP(F4190, 'Report Output'!$A$5:$Y$370, 'Hourly Table'!D4190+2, 0)</f>
        <v>19.8</v>
      </c>
      <c r="I4190" s="10">
        <f>VLOOKUP(G4190,'PJM South (2018-2020)'!B$17528:C$26311,2,0)</f>
        <v>16.239999999999998</v>
      </c>
    </row>
    <row r="4191" spans="1:9" x14ac:dyDescent="0.25">
      <c r="A4191">
        <v>2020</v>
      </c>
      <c r="B4191">
        <v>6</v>
      </c>
      <c r="C4191">
        <v>23</v>
      </c>
      <c r="D4191">
        <v>13</v>
      </c>
      <c r="E4191">
        <v>3</v>
      </c>
      <c r="F4191" s="2">
        <f t="shared" si="65"/>
        <v>44005</v>
      </c>
      <c r="G4191" s="11">
        <v>44005.541666666664</v>
      </c>
      <c r="H4191" s="9">
        <f>VLOOKUP(F4191, 'Report Output'!$A$5:$Y$370, 'Hourly Table'!D4191+2, 0)</f>
        <v>19.440000000000001</v>
      </c>
      <c r="I4191" s="10">
        <f>VLOOKUP(G4191,'PJM South (2018-2020)'!B$17528:C$26311,2,0)</f>
        <v>19.329999999999998</v>
      </c>
    </row>
    <row r="4192" spans="1:9" x14ac:dyDescent="0.25">
      <c r="A4192">
        <v>2020</v>
      </c>
      <c r="B4192">
        <v>6</v>
      </c>
      <c r="C4192">
        <v>23</v>
      </c>
      <c r="D4192">
        <v>14</v>
      </c>
      <c r="E4192">
        <v>3</v>
      </c>
      <c r="F4192" s="2">
        <f t="shared" si="65"/>
        <v>44005</v>
      </c>
      <c r="G4192" s="11">
        <v>44005.583333333336</v>
      </c>
      <c r="H4192" s="9">
        <f>VLOOKUP(F4192, 'Report Output'!$A$5:$Y$370, 'Hourly Table'!D4192+2, 0)</f>
        <v>19.64</v>
      </c>
      <c r="I4192" s="10">
        <f>VLOOKUP(G4192,'PJM South (2018-2020)'!B$17528:C$26311,2,0)</f>
        <v>22.17</v>
      </c>
    </row>
    <row r="4193" spans="1:9" x14ac:dyDescent="0.25">
      <c r="A4193">
        <v>2020</v>
      </c>
      <c r="B4193">
        <v>6</v>
      </c>
      <c r="C4193">
        <v>23</v>
      </c>
      <c r="D4193">
        <v>15</v>
      </c>
      <c r="E4193">
        <v>3</v>
      </c>
      <c r="F4193" s="2">
        <f t="shared" si="65"/>
        <v>44005</v>
      </c>
      <c r="G4193" s="11">
        <v>44005.625</v>
      </c>
      <c r="H4193" s="9">
        <f>VLOOKUP(F4193, 'Report Output'!$A$5:$Y$370, 'Hourly Table'!D4193+2, 0)</f>
        <v>19.63</v>
      </c>
      <c r="I4193" s="10">
        <f>VLOOKUP(G4193,'PJM South (2018-2020)'!B$17528:C$26311,2,0)</f>
        <v>19.920000000000002</v>
      </c>
    </row>
    <row r="4194" spans="1:9" x14ac:dyDescent="0.25">
      <c r="A4194">
        <v>2020</v>
      </c>
      <c r="B4194">
        <v>6</v>
      </c>
      <c r="C4194">
        <v>23</v>
      </c>
      <c r="D4194">
        <v>16</v>
      </c>
      <c r="E4194">
        <v>3</v>
      </c>
      <c r="F4194" s="2">
        <f t="shared" si="65"/>
        <v>44005</v>
      </c>
      <c r="G4194" s="11">
        <v>44005.666666666664</v>
      </c>
      <c r="H4194" s="9">
        <f>VLOOKUP(F4194, 'Report Output'!$A$5:$Y$370, 'Hourly Table'!D4194+2, 0)</f>
        <v>19.62</v>
      </c>
      <c r="I4194" s="10">
        <f>VLOOKUP(G4194,'PJM South (2018-2020)'!B$17528:C$26311,2,0)</f>
        <v>28.38</v>
      </c>
    </row>
    <row r="4195" spans="1:9" x14ac:dyDescent="0.25">
      <c r="A4195">
        <v>2020</v>
      </c>
      <c r="B4195">
        <v>6</v>
      </c>
      <c r="C4195">
        <v>23</v>
      </c>
      <c r="D4195">
        <v>17</v>
      </c>
      <c r="E4195">
        <v>3</v>
      </c>
      <c r="F4195" s="2">
        <f t="shared" si="65"/>
        <v>44005</v>
      </c>
      <c r="G4195" s="11">
        <v>44005.708333333336</v>
      </c>
      <c r="H4195" s="9">
        <f>VLOOKUP(F4195, 'Report Output'!$A$5:$Y$370, 'Hourly Table'!D4195+2, 0)</f>
        <v>19.45</v>
      </c>
      <c r="I4195" s="10">
        <f>VLOOKUP(G4195,'PJM South (2018-2020)'!B$17528:C$26311,2,0)</f>
        <v>9.49</v>
      </c>
    </row>
    <row r="4196" spans="1:9" x14ac:dyDescent="0.25">
      <c r="A4196">
        <v>2020</v>
      </c>
      <c r="B4196">
        <v>6</v>
      </c>
      <c r="C4196">
        <v>23</v>
      </c>
      <c r="D4196">
        <v>18</v>
      </c>
      <c r="E4196">
        <v>3</v>
      </c>
      <c r="F4196" s="2">
        <f t="shared" si="65"/>
        <v>44005</v>
      </c>
      <c r="G4196" s="11">
        <v>44005.75</v>
      </c>
      <c r="H4196" s="9">
        <f>VLOOKUP(F4196, 'Report Output'!$A$5:$Y$370, 'Hourly Table'!D4196+2, 0)</f>
        <v>19.170000000000002</v>
      </c>
      <c r="I4196" s="10">
        <f>VLOOKUP(G4196,'PJM South (2018-2020)'!B$17528:C$26311,2,0)</f>
        <v>31.31</v>
      </c>
    </row>
    <row r="4197" spans="1:9" x14ac:dyDescent="0.25">
      <c r="A4197">
        <v>2020</v>
      </c>
      <c r="B4197">
        <v>6</v>
      </c>
      <c r="C4197">
        <v>23</v>
      </c>
      <c r="D4197">
        <v>19</v>
      </c>
      <c r="E4197">
        <v>3</v>
      </c>
      <c r="F4197" s="2">
        <f t="shared" si="65"/>
        <v>44005</v>
      </c>
      <c r="G4197" s="11">
        <v>44005.791666666664</v>
      </c>
      <c r="H4197" s="9">
        <f>VLOOKUP(F4197, 'Report Output'!$A$5:$Y$370, 'Hourly Table'!D4197+2, 0)</f>
        <v>19.190000000000001</v>
      </c>
      <c r="I4197" s="10">
        <f>VLOOKUP(G4197,'PJM South (2018-2020)'!B$17528:C$26311,2,0)</f>
        <v>23.9</v>
      </c>
    </row>
    <row r="4198" spans="1:9" x14ac:dyDescent="0.25">
      <c r="A4198">
        <v>2020</v>
      </c>
      <c r="B4198">
        <v>6</v>
      </c>
      <c r="C4198">
        <v>23</v>
      </c>
      <c r="D4198">
        <v>20</v>
      </c>
      <c r="E4198">
        <v>3</v>
      </c>
      <c r="F4198" s="2">
        <f t="shared" si="65"/>
        <v>44005</v>
      </c>
      <c r="G4198" s="11">
        <v>44005.833333333336</v>
      </c>
      <c r="H4198" s="9">
        <f>VLOOKUP(F4198, 'Report Output'!$A$5:$Y$370, 'Hourly Table'!D4198+2, 0)</f>
        <v>18.97</v>
      </c>
      <c r="I4198" s="10">
        <f>VLOOKUP(G4198,'PJM South (2018-2020)'!B$17528:C$26311,2,0)</f>
        <v>24.34</v>
      </c>
    </row>
    <row r="4199" spans="1:9" x14ac:dyDescent="0.25">
      <c r="A4199">
        <v>2020</v>
      </c>
      <c r="B4199">
        <v>6</v>
      </c>
      <c r="C4199">
        <v>23</v>
      </c>
      <c r="D4199">
        <v>21</v>
      </c>
      <c r="E4199">
        <v>3</v>
      </c>
      <c r="F4199" s="2">
        <f t="shared" si="65"/>
        <v>44005</v>
      </c>
      <c r="G4199" s="11">
        <v>44005.875</v>
      </c>
      <c r="H4199" s="9">
        <f>VLOOKUP(F4199, 'Report Output'!$A$5:$Y$370, 'Hourly Table'!D4199+2, 0)</f>
        <v>18.82</v>
      </c>
      <c r="I4199" s="10">
        <f>VLOOKUP(G4199,'PJM South (2018-2020)'!B$17528:C$26311,2,0)</f>
        <v>20.78</v>
      </c>
    </row>
    <row r="4200" spans="1:9" x14ac:dyDescent="0.25">
      <c r="A4200">
        <v>2020</v>
      </c>
      <c r="B4200">
        <v>6</v>
      </c>
      <c r="C4200">
        <v>23</v>
      </c>
      <c r="D4200">
        <v>22</v>
      </c>
      <c r="E4200">
        <v>3</v>
      </c>
      <c r="F4200" s="2">
        <f t="shared" si="65"/>
        <v>44005</v>
      </c>
      <c r="G4200" s="11">
        <v>44005.916666666664</v>
      </c>
      <c r="H4200" s="9">
        <f>VLOOKUP(F4200, 'Report Output'!$A$5:$Y$370, 'Hourly Table'!D4200+2, 0)</f>
        <v>18.25</v>
      </c>
      <c r="I4200" s="10">
        <f>VLOOKUP(G4200,'PJM South (2018-2020)'!B$17528:C$26311,2,0)</f>
        <v>16.25</v>
      </c>
    </row>
    <row r="4201" spans="1:9" x14ac:dyDescent="0.25">
      <c r="A4201">
        <v>2020</v>
      </c>
      <c r="B4201">
        <v>6</v>
      </c>
      <c r="C4201">
        <v>23</v>
      </c>
      <c r="D4201">
        <v>23</v>
      </c>
      <c r="E4201">
        <v>3</v>
      </c>
      <c r="F4201" s="2">
        <f t="shared" si="65"/>
        <v>44005</v>
      </c>
      <c r="G4201" s="11">
        <v>44005.958333333336</v>
      </c>
      <c r="H4201" s="9">
        <f>VLOOKUP(F4201, 'Report Output'!$A$5:$Y$370, 'Hourly Table'!D4201+2, 0)</f>
        <v>17.489999999999998</v>
      </c>
      <c r="I4201" s="10">
        <f>VLOOKUP(G4201,'PJM South (2018-2020)'!B$17528:C$26311,2,0)</f>
        <v>14.26</v>
      </c>
    </row>
    <row r="4202" spans="1:9" x14ac:dyDescent="0.25">
      <c r="A4202">
        <v>2020</v>
      </c>
      <c r="B4202">
        <v>6</v>
      </c>
      <c r="C4202">
        <v>24</v>
      </c>
      <c r="D4202">
        <v>0</v>
      </c>
      <c r="E4202">
        <v>4</v>
      </c>
      <c r="F4202" s="2">
        <f t="shared" si="65"/>
        <v>44006</v>
      </c>
      <c r="G4202" s="11">
        <v>44006</v>
      </c>
      <c r="H4202" s="9">
        <f>VLOOKUP(F4202, 'Report Output'!$A$5:$Y$370, 'Hourly Table'!D4202+2, 0)</f>
        <v>13.97</v>
      </c>
      <c r="I4202" s="10">
        <f>VLOOKUP(G4202,'PJM South (2018-2020)'!B$17528:C$26311,2,0)</f>
        <v>15.03</v>
      </c>
    </row>
    <row r="4203" spans="1:9" x14ac:dyDescent="0.25">
      <c r="A4203">
        <v>2020</v>
      </c>
      <c r="B4203">
        <v>6</v>
      </c>
      <c r="C4203">
        <v>24</v>
      </c>
      <c r="D4203">
        <v>1</v>
      </c>
      <c r="E4203">
        <v>4</v>
      </c>
      <c r="F4203" s="2">
        <f t="shared" si="65"/>
        <v>44006</v>
      </c>
      <c r="G4203" s="11">
        <v>44006.041666666664</v>
      </c>
      <c r="H4203" s="9">
        <f>VLOOKUP(F4203, 'Report Output'!$A$5:$Y$370, 'Hourly Table'!D4203+2, 0)</f>
        <v>8.99</v>
      </c>
      <c r="I4203" s="10">
        <f>VLOOKUP(G4203,'PJM South (2018-2020)'!B$17528:C$26311,2,0)</f>
        <v>15.3</v>
      </c>
    </row>
    <row r="4204" spans="1:9" x14ac:dyDescent="0.25">
      <c r="A4204">
        <v>2020</v>
      </c>
      <c r="B4204">
        <v>6</v>
      </c>
      <c r="C4204">
        <v>24</v>
      </c>
      <c r="D4204">
        <v>2</v>
      </c>
      <c r="E4204">
        <v>4</v>
      </c>
      <c r="F4204" s="2">
        <f t="shared" si="65"/>
        <v>44006</v>
      </c>
      <c r="G4204" s="11">
        <v>44006.083333333336</v>
      </c>
      <c r="H4204" s="9">
        <f>VLOOKUP(F4204, 'Report Output'!$A$5:$Y$370, 'Hourly Table'!D4204+2, 0)</f>
        <v>8.2100000000000009</v>
      </c>
      <c r="I4204" s="10">
        <f>VLOOKUP(G4204,'PJM South (2018-2020)'!B$17528:C$26311,2,0)</f>
        <v>13.73</v>
      </c>
    </row>
    <row r="4205" spans="1:9" x14ac:dyDescent="0.25">
      <c r="A4205">
        <v>2020</v>
      </c>
      <c r="B4205">
        <v>6</v>
      </c>
      <c r="C4205">
        <v>24</v>
      </c>
      <c r="D4205">
        <v>3</v>
      </c>
      <c r="E4205">
        <v>4</v>
      </c>
      <c r="F4205" s="2">
        <f t="shared" si="65"/>
        <v>44006</v>
      </c>
      <c r="G4205" s="11">
        <v>44006.125</v>
      </c>
      <c r="H4205" s="9">
        <f>VLOOKUP(F4205, 'Report Output'!$A$5:$Y$370, 'Hourly Table'!D4205+2, 0)</f>
        <v>3.38</v>
      </c>
      <c r="I4205" s="10">
        <f>VLOOKUP(G4205,'PJM South (2018-2020)'!B$17528:C$26311,2,0)</f>
        <v>12.47</v>
      </c>
    </row>
    <row r="4206" spans="1:9" x14ac:dyDescent="0.25">
      <c r="A4206">
        <v>2020</v>
      </c>
      <c r="B4206">
        <v>6</v>
      </c>
      <c r="C4206">
        <v>24</v>
      </c>
      <c r="D4206">
        <v>4</v>
      </c>
      <c r="E4206">
        <v>4</v>
      </c>
      <c r="F4206" s="2">
        <f t="shared" si="65"/>
        <v>44006</v>
      </c>
      <c r="G4206" s="11">
        <v>44006.166666666664</v>
      </c>
      <c r="H4206" s="9">
        <f>VLOOKUP(F4206, 'Report Output'!$A$5:$Y$370, 'Hourly Table'!D4206+2, 0)</f>
        <v>7.73</v>
      </c>
      <c r="I4206" s="10">
        <f>VLOOKUP(G4206,'PJM South (2018-2020)'!B$17528:C$26311,2,0)</f>
        <v>12.14</v>
      </c>
    </row>
    <row r="4207" spans="1:9" x14ac:dyDescent="0.25">
      <c r="A4207">
        <v>2020</v>
      </c>
      <c r="B4207">
        <v>6</v>
      </c>
      <c r="C4207">
        <v>24</v>
      </c>
      <c r="D4207">
        <v>5</v>
      </c>
      <c r="E4207">
        <v>4</v>
      </c>
      <c r="F4207" s="2">
        <f t="shared" si="65"/>
        <v>44006</v>
      </c>
      <c r="G4207" s="11">
        <v>44006.208333333336</v>
      </c>
      <c r="H4207" s="9">
        <f>VLOOKUP(F4207, 'Report Output'!$A$5:$Y$370, 'Hourly Table'!D4207+2, 0)</f>
        <v>8.23</v>
      </c>
      <c r="I4207" s="10">
        <f>VLOOKUP(G4207,'PJM South (2018-2020)'!B$17528:C$26311,2,0)</f>
        <v>13.08</v>
      </c>
    </row>
    <row r="4208" spans="1:9" x14ac:dyDescent="0.25">
      <c r="A4208">
        <v>2020</v>
      </c>
      <c r="B4208">
        <v>6</v>
      </c>
      <c r="C4208">
        <v>24</v>
      </c>
      <c r="D4208">
        <v>6</v>
      </c>
      <c r="E4208">
        <v>4</v>
      </c>
      <c r="F4208" s="2">
        <f t="shared" si="65"/>
        <v>44006</v>
      </c>
      <c r="G4208" s="11">
        <v>44006.25</v>
      </c>
      <c r="H4208" s="9">
        <f>VLOOKUP(F4208, 'Report Output'!$A$5:$Y$370, 'Hourly Table'!D4208+2, 0)</f>
        <v>8.99</v>
      </c>
      <c r="I4208" s="10">
        <f>VLOOKUP(G4208,'PJM South (2018-2020)'!B$17528:C$26311,2,0)</f>
        <v>13.4</v>
      </c>
    </row>
    <row r="4209" spans="1:9" x14ac:dyDescent="0.25">
      <c r="A4209">
        <v>2020</v>
      </c>
      <c r="B4209">
        <v>6</v>
      </c>
      <c r="C4209">
        <v>24</v>
      </c>
      <c r="D4209">
        <v>7</v>
      </c>
      <c r="E4209">
        <v>4</v>
      </c>
      <c r="F4209" s="2">
        <f t="shared" si="65"/>
        <v>44006</v>
      </c>
      <c r="G4209" s="11">
        <v>44006.291666666664</v>
      </c>
      <c r="H4209" s="9">
        <f>VLOOKUP(F4209, 'Report Output'!$A$5:$Y$370, 'Hourly Table'!D4209+2, 0)</f>
        <v>14.59</v>
      </c>
      <c r="I4209" s="10">
        <f>VLOOKUP(G4209,'PJM South (2018-2020)'!B$17528:C$26311,2,0)</f>
        <v>15.77</v>
      </c>
    </row>
    <row r="4210" spans="1:9" x14ac:dyDescent="0.25">
      <c r="A4210">
        <v>2020</v>
      </c>
      <c r="B4210">
        <v>6</v>
      </c>
      <c r="C4210">
        <v>24</v>
      </c>
      <c r="D4210">
        <v>8</v>
      </c>
      <c r="E4210">
        <v>4</v>
      </c>
      <c r="F4210" s="2">
        <f t="shared" si="65"/>
        <v>44006</v>
      </c>
      <c r="G4210" s="11">
        <v>44006.333333333336</v>
      </c>
      <c r="H4210" s="9">
        <f>VLOOKUP(F4210, 'Report Output'!$A$5:$Y$370, 'Hourly Table'!D4210+2, 0)</f>
        <v>18.29</v>
      </c>
      <c r="I4210" s="10">
        <f>VLOOKUP(G4210,'PJM South (2018-2020)'!B$17528:C$26311,2,0)</f>
        <v>15.1</v>
      </c>
    </row>
    <row r="4211" spans="1:9" x14ac:dyDescent="0.25">
      <c r="A4211">
        <v>2020</v>
      </c>
      <c r="B4211">
        <v>6</v>
      </c>
      <c r="C4211">
        <v>24</v>
      </c>
      <c r="D4211">
        <v>9</v>
      </c>
      <c r="E4211">
        <v>4</v>
      </c>
      <c r="F4211" s="2">
        <f t="shared" si="65"/>
        <v>44006</v>
      </c>
      <c r="G4211" s="11">
        <v>44006.375</v>
      </c>
      <c r="H4211" s="9">
        <f>VLOOKUP(F4211, 'Report Output'!$A$5:$Y$370, 'Hourly Table'!D4211+2, 0)</f>
        <v>18.920000000000002</v>
      </c>
      <c r="I4211" s="10">
        <f>VLOOKUP(G4211,'PJM South (2018-2020)'!B$17528:C$26311,2,0)</f>
        <v>18.13</v>
      </c>
    </row>
    <row r="4212" spans="1:9" x14ac:dyDescent="0.25">
      <c r="A4212">
        <v>2020</v>
      </c>
      <c r="B4212">
        <v>6</v>
      </c>
      <c r="C4212">
        <v>24</v>
      </c>
      <c r="D4212">
        <v>10</v>
      </c>
      <c r="E4212">
        <v>4</v>
      </c>
      <c r="F4212" s="2">
        <f t="shared" si="65"/>
        <v>44006</v>
      </c>
      <c r="G4212" s="11">
        <v>44006.416666666664</v>
      </c>
      <c r="H4212" s="9">
        <f>VLOOKUP(F4212, 'Report Output'!$A$5:$Y$370, 'Hourly Table'!D4212+2, 0)</f>
        <v>19.21</v>
      </c>
      <c r="I4212" s="10">
        <f>VLOOKUP(G4212,'PJM South (2018-2020)'!B$17528:C$26311,2,0)</f>
        <v>18.190000000000001</v>
      </c>
    </row>
    <row r="4213" spans="1:9" x14ac:dyDescent="0.25">
      <c r="A4213">
        <v>2020</v>
      </c>
      <c r="B4213">
        <v>6</v>
      </c>
      <c r="C4213">
        <v>24</v>
      </c>
      <c r="D4213">
        <v>11</v>
      </c>
      <c r="E4213">
        <v>4</v>
      </c>
      <c r="F4213" s="2">
        <f t="shared" si="65"/>
        <v>44006</v>
      </c>
      <c r="G4213" s="11">
        <v>44006.458333333336</v>
      </c>
      <c r="H4213" s="9">
        <f>VLOOKUP(F4213, 'Report Output'!$A$5:$Y$370, 'Hourly Table'!D4213+2, 0)</f>
        <v>19.399999999999999</v>
      </c>
      <c r="I4213" s="10">
        <f>VLOOKUP(G4213,'PJM South (2018-2020)'!B$17528:C$26311,2,0)</f>
        <v>18.89</v>
      </c>
    </row>
    <row r="4214" spans="1:9" x14ac:dyDescent="0.25">
      <c r="A4214">
        <v>2020</v>
      </c>
      <c r="B4214">
        <v>6</v>
      </c>
      <c r="C4214">
        <v>24</v>
      </c>
      <c r="D4214">
        <v>12</v>
      </c>
      <c r="E4214">
        <v>4</v>
      </c>
      <c r="F4214" s="2">
        <f t="shared" si="65"/>
        <v>44006</v>
      </c>
      <c r="G4214" s="11">
        <v>44006.5</v>
      </c>
      <c r="H4214" s="9">
        <f>VLOOKUP(F4214, 'Report Output'!$A$5:$Y$370, 'Hourly Table'!D4214+2, 0)</f>
        <v>19.59</v>
      </c>
      <c r="I4214" s="10">
        <f>VLOOKUP(G4214,'PJM South (2018-2020)'!B$17528:C$26311,2,0)</f>
        <v>19.57</v>
      </c>
    </row>
    <row r="4215" spans="1:9" x14ac:dyDescent="0.25">
      <c r="A4215">
        <v>2020</v>
      </c>
      <c r="B4215">
        <v>6</v>
      </c>
      <c r="C4215">
        <v>24</v>
      </c>
      <c r="D4215">
        <v>13</v>
      </c>
      <c r="E4215">
        <v>4</v>
      </c>
      <c r="F4215" s="2">
        <f t="shared" si="65"/>
        <v>44006</v>
      </c>
      <c r="G4215" s="11">
        <v>44006.541666666664</v>
      </c>
      <c r="H4215" s="9">
        <f>VLOOKUP(F4215, 'Report Output'!$A$5:$Y$370, 'Hourly Table'!D4215+2, 0)</f>
        <v>19.649999999999999</v>
      </c>
      <c r="I4215" s="10">
        <f>VLOOKUP(G4215,'PJM South (2018-2020)'!B$17528:C$26311,2,0)</f>
        <v>18.29</v>
      </c>
    </row>
    <row r="4216" spans="1:9" x14ac:dyDescent="0.25">
      <c r="A4216">
        <v>2020</v>
      </c>
      <c r="B4216">
        <v>6</v>
      </c>
      <c r="C4216">
        <v>24</v>
      </c>
      <c r="D4216">
        <v>14</v>
      </c>
      <c r="E4216">
        <v>4</v>
      </c>
      <c r="F4216" s="2">
        <f t="shared" si="65"/>
        <v>44006</v>
      </c>
      <c r="G4216" s="11">
        <v>44006.583333333336</v>
      </c>
      <c r="H4216" s="9">
        <f>VLOOKUP(F4216, 'Report Output'!$A$5:$Y$370, 'Hourly Table'!D4216+2, 0)</f>
        <v>19.829999999999998</v>
      </c>
      <c r="I4216" s="10">
        <f>VLOOKUP(G4216,'PJM South (2018-2020)'!B$17528:C$26311,2,0)</f>
        <v>36.94</v>
      </c>
    </row>
    <row r="4217" spans="1:9" x14ac:dyDescent="0.25">
      <c r="A4217">
        <v>2020</v>
      </c>
      <c r="B4217">
        <v>6</v>
      </c>
      <c r="C4217">
        <v>24</v>
      </c>
      <c r="D4217">
        <v>15</v>
      </c>
      <c r="E4217">
        <v>4</v>
      </c>
      <c r="F4217" s="2">
        <f t="shared" si="65"/>
        <v>44006</v>
      </c>
      <c r="G4217" s="11">
        <v>44006.625</v>
      </c>
      <c r="H4217" s="9">
        <f>VLOOKUP(F4217, 'Report Output'!$A$5:$Y$370, 'Hourly Table'!D4217+2, 0)</f>
        <v>19.93</v>
      </c>
      <c r="I4217" s="10">
        <f>VLOOKUP(G4217,'PJM South (2018-2020)'!B$17528:C$26311,2,0)</f>
        <v>30.46</v>
      </c>
    </row>
    <row r="4218" spans="1:9" x14ac:dyDescent="0.25">
      <c r="A4218">
        <v>2020</v>
      </c>
      <c r="B4218">
        <v>6</v>
      </c>
      <c r="C4218">
        <v>24</v>
      </c>
      <c r="D4218">
        <v>16</v>
      </c>
      <c r="E4218">
        <v>4</v>
      </c>
      <c r="F4218" s="2">
        <f t="shared" si="65"/>
        <v>44006</v>
      </c>
      <c r="G4218" s="11">
        <v>44006.666666666664</v>
      </c>
      <c r="H4218" s="9">
        <f>VLOOKUP(F4218, 'Report Output'!$A$5:$Y$370, 'Hourly Table'!D4218+2, 0)</f>
        <v>20.22</v>
      </c>
      <c r="I4218" s="10">
        <f>VLOOKUP(G4218,'PJM South (2018-2020)'!B$17528:C$26311,2,0)</f>
        <v>29.53</v>
      </c>
    </row>
    <row r="4219" spans="1:9" x14ac:dyDescent="0.25">
      <c r="A4219">
        <v>2020</v>
      </c>
      <c r="B4219">
        <v>6</v>
      </c>
      <c r="C4219">
        <v>24</v>
      </c>
      <c r="D4219">
        <v>17</v>
      </c>
      <c r="E4219">
        <v>4</v>
      </c>
      <c r="F4219" s="2">
        <f t="shared" si="65"/>
        <v>44006</v>
      </c>
      <c r="G4219" s="11">
        <v>44006.708333333336</v>
      </c>
      <c r="H4219" s="9">
        <f>VLOOKUP(F4219, 'Report Output'!$A$5:$Y$370, 'Hourly Table'!D4219+2, 0)</f>
        <v>20.16</v>
      </c>
      <c r="I4219" s="10">
        <f>VLOOKUP(G4219,'PJM South (2018-2020)'!B$17528:C$26311,2,0)</f>
        <v>32.36</v>
      </c>
    </row>
    <row r="4220" spans="1:9" x14ac:dyDescent="0.25">
      <c r="A4220">
        <v>2020</v>
      </c>
      <c r="B4220">
        <v>6</v>
      </c>
      <c r="C4220">
        <v>24</v>
      </c>
      <c r="D4220">
        <v>18</v>
      </c>
      <c r="E4220">
        <v>4</v>
      </c>
      <c r="F4220" s="2">
        <f t="shared" si="65"/>
        <v>44006</v>
      </c>
      <c r="G4220" s="11">
        <v>44006.75</v>
      </c>
      <c r="H4220" s="9">
        <f>VLOOKUP(F4220, 'Report Output'!$A$5:$Y$370, 'Hourly Table'!D4220+2, 0)</f>
        <v>19.82</v>
      </c>
      <c r="I4220" s="10">
        <f>VLOOKUP(G4220,'PJM South (2018-2020)'!B$17528:C$26311,2,0)</f>
        <v>37.090000000000003</v>
      </c>
    </row>
    <row r="4221" spans="1:9" x14ac:dyDescent="0.25">
      <c r="A4221">
        <v>2020</v>
      </c>
      <c r="B4221">
        <v>6</v>
      </c>
      <c r="C4221">
        <v>24</v>
      </c>
      <c r="D4221">
        <v>19</v>
      </c>
      <c r="E4221">
        <v>4</v>
      </c>
      <c r="F4221" s="2">
        <f t="shared" si="65"/>
        <v>44006</v>
      </c>
      <c r="G4221" s="11">
        <v>44006.791666666664</v>
      </c>
      <c r="H4221" s="9">
        <f>VLOOKUP(F4221, 'Report Output'!$A$5:$Y$370, 'Hourly Table'!D4221+2, 0)</f>
        <v>19.45</v>
      </c>
      <c r="I4221" s="10">
        <f>VLOOKUP(G4221,'PJM South (2018-2020)'!B$17528:C$26311,2,0)</f>
        <v>26.16</v>
      </c>
    </row>
    <row r="4222" spans="1:9" x14ac:dyDescent="0.25">
      <c r="A4222">
        <v>2020</v>
      </c>
      <c r="B4222">
        <v>6</v>
      </c>
      <c r="C4222">
        <v>24</v>
      </c>
      <c r="D4222">
        <v>20</v>
      </c>
      <c r="E4222">
        <v>4</v>
      </c>
      <c r="F4222" s="2">
        <f t="shared" si="65"/>
        <v>44006</v>
      </c>
      <c r="G4222" s="11">
        <v>44006.833333333336</v>
      </c>
      <c r="H4222" s="9">
        <f>VLOOKUP(F4222, 'Report Output'!$A$5:$Y$370, 'Hourly Table'!D4222+2, 0)</f>
        <v>19.05</v>
      </c>
      <c r="I4222" s="10">
        <f>VLOOKUP(G4222,'PJM South (2018-2020)'!B$17528:C$26311,2,0)</f>
        <v>19.89</v>
      </c>
    </row>
    <row r="4223" spans="1:9" x14ac:dyDescent="0.25">
      <c r="A4223">
        <v>2020</v>
      </c>
      <c r="B4223">
        <v>6</v>
      </c>
      <c r="C4223">
        <v>24</v>
      </c>
      <c r="D4223">
        <v>21</v>
      </c>
      <c r="E4223">
        <v>4</v>
      </c>
      <c r="F4223" s="2">
        <f t="shared" si="65"/>
        <v>44006</v>
      </c>
      <c r="G4223" s="11">
        <v>44006.875</v>
      </c>
      <c r="H4223" s="9">
        <f>VLOOKUP(F4223, 'Report Output'!$A$5:$Y$370, 'Hourly Table'!D4223+2, 0)</f>
        <v>18.62</v>
      </c>
      <c r="I4223" s="10">
        <f>VLOOKUP(G4223,'PJM South (2018-2020)'!B$17528:C$26311,2,0)</f>
        <v>19.420000000000002</v>
      </c>
    </row>
    <row r="4224" spans="1:9" x14ac:dyDescent="0.25">
      <c r="A4224">
        <v>2020</v>
      </c>
      <c r="B4224">
        <v>6</v>
      </c>
      <c r="C4224">
        <v>24</v>
      </c>
      <c r="D4224">
        <v>22</v>
      </c>
      <c r="E4224">
        <v>4</v>
      </c>
      <c r="F4224" s="2">
        <f t="shared" si="65"/>
        <v>44006</v>
      </c>
      <c r="G4224" s="11">
        <v>44006.916666666664</v>
      </c>
      <c r="H4224" s="9">
        <f>VLOOKUP(F4224, 'Report Output'!$A$5:$Y$370, 'Hourly Table'!D4224+2, 0)</f>
        <v>18.55</v>
      </c>
      <c r="I4224" s="10">
        <f>VLOOKUP(G4224,'PJM South (2018-2020)'!B$17528:C$26311,2,0)</f>
        <v>17.02</v>
      </c>
    </row>
    <row r="4225" spans="1:9" x14ac:dyDescent="0.25">
      <c r="A4225">
        <v>2020</v>
      </c>
      <c r="B4225">
        <v>6</v>
      </c>
      <c r="C4225">
        <v>24</v>
      </c>
      <c r="D4225">
        <v>23</v>
      </c>
      <c r="E4225">
        <v>4</v>
      </c>
      <c r="F4225" s="2">
        <f t="shared" si="65"/>
        <v>44006</v>
      </c>
      <c r="G4225" s="11">
        <v>44006.958333333336</v>
      </c>
      <c r="H4225" s="9">
        <f>VLOOKUP(F4225, 'Report Output'!$A$5:$Y$370, 'Hourly Table'!D4225+2, 0)</f>
        <v>17.61</v>
      </c>
      <c r="I4225" s="10">
        <f>VLOOKUP(G4225,'PJM South (2018-2020)'!B$17528:C$26311,2,0)</f>
        <v>15.02</v>
      </c>
    </row>
    <row r="4226" spans="1:9" x14ac:dyDescent="0.25">
      <c r="A4226">
        <v>2020</v>
      </c>
      <c r="B4226">
        <v>6</v>
      </c>
      <c r="C4226">
        <v>25</v>
      </c>
      <c r="D4226">
        <v>0</v>
      </c>
      <c r="E4226">
        <v>5</v>
      </c>
      <c r="F4226" s="2">
        <f t="shared" si="65"/>
        <v>44007</v>
      </c>
      <c r="G4226" s="11">
        <v>44007</v>
      </c>
      <c r="H4226" s="9">
        <f>VLOOKUP(F4226, 'Report Output'!$A$5:$Y$370, 'Hourly Table'!D4226+2, 0)</f>
        <v>14.71</v>
      </c>
      <c r="I4226" s="10">
        <f>VLOOKUP(G4226,'PJM South (2018-2020)'!B$17528:C$26311,2,0)</f>
        <v>13</v>
      </c>
    </row>
    <row r="4227" spans="1:9" x14ac:dyDescent="0.25">
      <c r="A4227">
        <v>2020</v>
      </c>
      <c r="B4227">
        <v>6</v>
      </c>
      <c r="C4227">
        <v>25</v>
      </c>
      <c r="D4227">
        <v>1</v>
      </c>
      <c r="E4227">
        <v>5</v>
      </c>
      <c r="F4227" s="2">
        <f t="shared" ref="F4227:F4290" si="66">DATE(A4227, B4227, C4227)</f>
        <v>44007</v>
      </c>
      <c r="G4227" s="11">
        <v>44007.041666666664</v>
      </c>
      <c r="H4227" s="9">
        <f>VLOOKUP(F4227, 'Report Output'!$A$5:$Y$370, 'Hourly Table'!D4227+2, 0)</f>
        <v>8.99</v>
      </c>
      <c r="I4227" s="10">
        <f>VLOOKUP(G4227,'PJM South (2018-2020)'!B$17528:C$26311,2,0)</f>
        <v>13.3</v>
      </c>
    </row>
    <row r="4228" spans="1:9" x14ac:dyDescent="0.25">
      <c r="A4228">
        <v>2020</v>
      </c>
      <c r="B4228">
        <v>6</v>
      </c>
      <c r="C4228">
        <v>25</v>
      </c>
      <c r="D4228">
        <v>2</v>
      </c>
      <c r="E4228">
        <v>5</v>
      </c>
      <c r="F4228" s="2">
        <f t="shared" si="66"/>
        <v>44007</v>
      </c>
      <c r="G4228" s="11">
        <v>44007.083333333336</v>
      </c>
      <c r="H4228" s="9">
        <f>VLOOKUP(F4228, 'Report Output'!$A$5:$Y$370, 'Hourly Table'!D4228+2, 0)</f>
        <v>7.69</v>
      </c>
      <c r="I4228" s="10">
        <f>VLOOKUP(G4228,'PJM South (2018-2020)'!B$17528:C$26311,2,0)</f>
        <v>12.18</v>
      </c>
    </row>
    <row r="4229" spans="1:9" x14ac:dyDescent="0.25">
      <c r="A4229">
        <v>2020</v>
      </c>
      <c r="B4229">
        <v>6</v>
      </c>
      <c r="C4229">
        <v>25</v>
      </c>
      <c r="D4229">
        <v>3</v>
      </c>
      <c r="E4229">
        <v>5</v>
      </c>
      <c r="F4229" s="2">
        <f t="shared" si="66"/>
        <v>44007</v>
      </c>
      <c r="G4229" s="11">
        <v>44007.125</v>
      </c>
      <c r="H4229" s="9">
        <f>VLOOKUP(F4229, 'Report Output'!$A$5:$Y$370, 'Hourly Table'!D4229+2, 0)</f>
        <v>4.68</v>
      </c>
      <c r="I4229" s="10">
        <f>VLOOKUP(G4229,'PJM South (2018-2020)'!B$17528:C$26311,2,0)</f>
        <v>11.38</v>
      </c>
    </row>
    <row r="4230" spans="1:9" x14ac:dyDescent="0.25">
      <c r="A4230">
        <v>2020</v>
      </c>
      <c r="B4230">
        <v>6</v>
      </c>
      <c r="C4230">
        <v>25</v>
      </c>
      <c r="D4230">
        <v>4</v>
      </c>
      <c r="E4230">
        <v>5</v>
      </c>
      <c r="F4230" s="2">
        <f t="shared" si="66"/>
        <v>44007</v>
      </c>
      <c r="G4230" s="11">
        <v>44007.166666666664</v>
      </c>
      <c r="H4230" s="9">
        <f>VLOOKUP(F4230, 'Report Output'!$A$5:$Y$370, 'Hourly Table'!D4230+2, 0)</f>
        <v>7.68</v>
      </c>
      <c r="I4230" s="10">
        <f>VLOOKUP(G4230,'PJM South (2018-2020)'!B$17528:C$26311,2,0)</f>
        <v>11.09</v>
      </c>
    </row>
    <row r="4231" spans="1:9" x14ac:dyDescent="0.25">
      <c r="A4231">
        <v>2020</v>
      </c>
      <c r="B4231">
        <v>6</v>
      </c>
      <c r="C4231">
        <v>25</v>
      </c>
      <c r="D4231">
        <v>5</v>
      </c>
      <c r="E4231">
        <v>5</v>
      </c>
      <c r="F4231" s="2">
        <f t="shared" si="66"/>
        <v>44007</v>
      </c>
      <c r="G4231" s="11">
        <v>44007.208333333336</v>
      </c>
      <c r="H4231" s="9">
        <f>VLOOKUP(F4231, 'Report Output'!$A$5:$Y$370, 'Hourly Table'!D4231+2, 0)</f>
        <v>7.88</v>
      </c>
      <c r="I4231" s="10">
        <f>VLOOKUP(G4231,'PJM South (2018-2020)'!B$17528:C$26311,2,0)</f>
        <v>11.73</v>
      </c>
    </row>
    <row r="4232" spans="1:9" x14ac:dyDescent="0.25">
      <c r="A4232">
        <v>2020</v>
      </c>
      <c r="B4232">
        <v>6</v>
      </c>
      <c r="C4232">
        <v>25</v>
      </c>
      <c r="D4232">
        <v>6</v>
      </c>
      <c r="E4232">
        <v>5</v>
      </c>
      <c r="F4232" s="2">
        <f t="shared" si="66"/>
        <v>44007</v>
      </c>
      <c r="G4232" s="11">
        <v>44007.25</v>
      </c>
      <c r="H4232" s="9">
        <f>VLOOKUP(F4232, 'Report Output'!$A$5:$Y$370, 'Hourly Table'!D4232+2, 0)</f>
        <v>9.07</v>
      </c>
      <c r="I4232" s="10">
        <f>VLOOKUP(G4232,'PJM South (2018-2020)'!B$17528:C$26311,2,0)</f>
        <v>12.17</v>
      </c>
    </row>
    <row r="4233" spans="1:9" x14ac:dyDescent="0.25">
      <c r="A4233">
        <v>2020</v>
      </c>
      <c r="B4233">
        <v>6</v>
      </c>
      <c r="C4233">
        <v>25</v>
      </c>
      <c r="D4233">
        <v>7</v>
      </c>
      <c r="E4233">
        <v>5</v>
      </c>
      <c r="F4233" s="2">
        <f t="shared" si="66"/>
        <v>44007</v>
      </c>
      <c r="G4233" s="11">
        <v>44007.291666666664</v>
      </c>
      <c r="H4233" s="9">
        <f>VLOOKUP(F4233, 'Report Output'!$A$5:$Y$370, 'Hourly Table'!D4233+2, 0)</f>
        <v>16.760000000000002</v>
      </c>
      <c r="I4233" s="10">
        <f>VLOOKUP(G4233,'PJM South (2018-2020)'!B$17528:C$26311,2,0)</f>
        <v>15.22</v>
      </c>
    </row>
    <row r="4234" spans="1:9" x14ac:dyDescent="0.25">
      <c r="A4234">
        <v>2020</v>
      </c>
      <c r="B4234">
        <v>6</v>
      </c>
      <c r="C4234">
        <v>25</v>
      </c>
      <c r="D4234">
        <v>8</v>
      </c>
      <c r="E4234">
        <v>5</v>
      </c>
      <c r="F4234" s="2">
        <f t="shared" si="66"/>
        <v>44007</v>
      </c>
      <c r="G4234" s="11">
        <v>44007.333333333336</v>
      </c>
      <c r="H4234" s="9">
        <f>VLOOKUP(F4234, 'Report Output'!$A$5:$Y$370, 'Hourly Table'!D4234+2, 0)</f>
        <v>18.52</v>
      </c>
      <c r="I4234" s="10">
        <f>VLOOKUP(G4234,'PJM South (2018-2020)'!B$17528:C$26311,2,0)</f>
        <v>18.04</v>
      </c>
    </row>
    <row r="4235" spans="1:9" x14ac:dyDescent="0.25">
      <c r="A4235">
        <v>2020</v>
      </c>
      <c r="B4235">
        <v>6</v>
      </c>
      <c r="C4235">
        <v>25</v>
      </c>
      <c r="D4235">
        <v>9</v>
      </c>
      <c r="E4235">
        <v>5</v>
      </c>
      <c r="F4235" s="2">
        <f t="shared" si="66"/>
        <v>44007</v>
      </c>
      <c r="G4235" s="11">
        <v>44007.375</v>
      </c>
      <c r="H4235" s="9">
        <f>VLOOKUP(F4235, 'Report Output'!$A$5:$Y$370, 'Hourly Table'!D4235+2, 0)</f>
        <v>19.100000000000001</v>
      </c>
      <c r="I4235" s="10">
        <f>VLOOKUP(G4235,'PJM South (2018-2020)'!B$17528:C$26311,2,0)</f>
        <v>19.62</v>
      </c>
    </row>
    <row r="4236" spans="1:9" x14ac:dyDescent="0.25">
      <c r="A4236">
        <v>2020</v>
      </c>
      <c r="B4236">
        <v>6</v>
      </c>
      <c r="C4236">
        <v>25</v>
      </c>
      <c r="D4236">
        <v>10</v>
      </c>
      <c r="E4236">
        <v>5</v>
      </c>
      <c r="F4236" s="2">
        <f t="shared" si="66"/>
        <v>44007</v>
      </c>
      <c r="G4236" s="11">
        <v>44007.416666666664</v>
      </c>
      <c r="H4236" s="9">
        <f>VLOOKUP(F4236, 'Report Output'!$A$5:$Y$370, 'Hourly Table'!D4236+2, 0)</f>
        <v>19.39</v>
      </c>
      <c r="I4236" s="10">
        <f>VLOOKUP(G4236,'PJM South (2018-2020)'!B$17528:C$26311,2,0)</f>
        <v>19.63</v>
      </c>
    </row>
    <row r="4237" spans="1:9" x14ac:dyDescent="0.25">
      <c r="A4237">
        <v>2020</v>
      </c>
      <c r="B4237">
        <v>6</v>
      </c>
      <c r="C4237">
        <v>25</v>
      </c>
      <c r="D4237">
        <v>11</v>
      </c>
      <c r="E4237">
        <v>5</v>
      </c>
      <c r="F4237" s="2">
        <f t="shared" si="66"/>
        <v>44007</v>
      </c>
      <c r="G4237" s="11">
        <v>44007.458333333336</v>
      </c>
      <c r="H4237" s="9">
        <f>VLOOKUP(F4237, 'Report Output'!$A$5:$Y$370, 'Hourly Table'!D4237+2, 0)</f>
        <v>19.690000000000001</v>
      </c>
      <c r="I4237" s="10">
        <f>VLOOKUP(G4237,'PJM South (2018-2020)'!B$17528:C$26311,2,0)</f>
        <v>43.83</v>
      </c>
    </row>
    <row r="4238" spans="1:9" x14ac:dyDescent="0.25">
      <c r="A4238">
        <v>2020</v>
      </c>
      <c r="B4238">
        <v>6</v>
      </c>
      <c r="C4238">
        <v>25</v>
      </c>
      <c r="D4238">
        <v>12</v>
      </c>
      <c r="E4238">
        <v>5</v>
      </c>
      <c r="F4238" s="2">
        <f t="shared" si="66"/>
        <v>44007</v>
      </c>
      <c r="G4238" s="11">
        <v>44007.5</v>
      </c>
      <c r="H4238" s="9">
        <f>VLOOKUP(F4238, 'Report Output'!$A$5:$Y$370, 'Hourly Table'!D4238+2, 0)</f>
        <v>19.54</v>
      </c>
      <c r="I4238" s="10">
        <f>VLOOKUP(G4238,'PJM South (2018-2020)'!B$17528:C$26311,2,0)</f>
        <v>21.1</v>
      </c>
    </row>
    <row r="4239" spans="1:9" x14ac:dyDescent="0.25">
      <c r="A4239">
        <v>2020</v>
      </c>
      <c r="B4239">
        <v>6</v>
      </c>
      <c r="C4239">
        <v>25</v>
      </c>
      <c r="D4239">
        <v>13</v>
      </c>
      <c r="E4239">
        <v>5</v>
      </c>
      <c r="F4239" s="2">
        <f t="shared" si="66"/>
        <v>44007</v>
      </c>
      <c r="G4239" s="11">
        <v>44007.541666666664</v>
      </c>
      <c r="H4239" s="9">
        <f>VLOOKUP(F4239, 'Report Output'!$A$5:$Y$370, 'Hourly Table'!D4239+2, 0)</f>
        <v>19.71</v>
      </c>
      <c r="I4239" s="10">
        <f>VLOOKUP(G4239,'PJM South (2018-2020)'!B$17528:C$26311,2,0)</f>
        <v>21.45</v>
      </c>
    </row>
    <row r="4240" spans="1:9" x14ac:dyDescent="0.25">
      <c r="A4240">
        <v>2020</v>
      </c>
      <c r="B4240">
        <v>6</v>
      </c>
      <c r="C4240">
        <v>25</v>
      </c>
      <c r="D4240">
        <v>14</v>
      </c>
      <c r="E4240">
        <v>5</v>
      </c>
      <c r="F4240" s="2">
        <f t="shared" si="66"/>
        <v>44007</v>
      </c>
      <c r="G4240" s="11">
        <v>44007.583333333336</v>
      </c>
      <c r="H4240" s="9">
        <f>VLOOKUP(F4240, 'Report Output'!$A$5:$Y$370, 'Hourly Table'!D4240+2, 0)</f>
        <v>19.760000000000002</v>
      </c>
      <c r="I4240" s="10">
        <f>VLOOKUP(G4240,'PJM South (2018-2020)'!B$17528:C$26311,2,0)</f>
        <v>19.670000000000002</v>
      </c>
    </row>
    <row r="4241" spans="1:9" x14ac:dyDescent="0.25">
      <c r="A4241">
        <v>2020</v>
      </c>
      <c r="B4241">
        <v>6</v>
      </c>
      <c r="C4241">
        <v>25</v>
      </c>
      <c r="D4241">
        <v>15</v>
      </c>
      <c r="E4241">
        <v>5</v>
      </c>
      <c r="F4241" s="2">
        <f t="shared" si="66"/>
        <v>44007</v>
      </c>
      <c r="G4241" s="11">
        <v>44007.625</v>
      </c>
      <c r="H4241" s="9">
        <f>VLOOKUP(F4241, 'Report Output'!$A$5:$Y$370, 'Hourly Table'!D4241+2, 0)</f>
        <v>19.649999999999999</v>
      </c>
      <c r="I4241" s="10">
        <f>VLOOKUP(G4241,'PJM South (2018-2020)'!B$17528:C$26311,2,0)</f>
        <v>23.16</v>
      </c>
    </row>
    <row r="4242" spans="1:9" x14ac:dyDescent="0.25">
      <c r="A4242">
        <v>2020</v>
      </c>
      <c r="B4242">
        <v>6</v>
      </c>
      <c r="C4242">
        <v>25</v>
      </c>
      <c r="D4242">
        <v>16</v>
      </c>
      <c r="E4242">
        <v>5</v>
      </c>
      <c r="F4242" s="2">
        <f t="shared" si="66"/>
        <v>44007</v>
      </c>
      <c r="G4242" s="11">
        <v>44007.666666666664</v>
      </c>
      <c r="H4242" s="9">
        <f>VLOOKUP(F4242, 'Report Output'!$A$5:$Y$370, 'Hourly Table'!D4242+2, 0)</f>
        <v>19.72</v>
      </c>
      <c r="I4242" s="10">
        <f>VLOOKUP(G4242,'PJM South (2018-2020)'!B$17528:C$26311,2,0)</f>
        <v>21.95</v>
      </c>
    </row>
    <row r="4243" spans="1:9" x14ac:dyDescent="0.25">
      <c r="A4243">
        <v>2020</v>
      </c>
      <c r="B4243">
        <v>6</v>
      </c>
      <c r="C4243">
        <v>25</v>
      </c>
      <c r="D4243">
        <v>17</v>
      </c>
      <c r="E4243">
        <v>5</v>
      </c>
      <c r="F4243" s="2">
        <f t="shared" si="66"/>
        <v>44007</v>
      </c>
      <c r="G4243" s="11">
        <v>44007.708333333336</v>
      </c>
      <c r="H4243" s="9">
        <f>VLOOKUP(F4243, 'Report Output'!$A$5:$Y$370, 'Hourly Table'!D4243+2, 0)</f>
        <v>19.84</v>
      </c>
      <c r="I4243" s="10">
        <f>VLOOKUP(G4243,'PJM South (2018-2020)'!B$17528:C$26311,2,0)</f>
        <v>21.91</v>
      </c>
    </row>
    <row r="4244" spans="1:9" x14ac:dyDescent="0.25">
      <c r="A4244">
        <v>2020</v>
      </c>
      <c r="B4244">
        <v>6</v>
      </c>
      <c r="C4244">
        <v>25</v>
      </c>
      <c r="D4244">
        <v>18</v>
      </c>
      <c r="E4244">
        <v>5</v>
      </c>
      <c r="F4244" s="2">
        <f t="shared" si="66"/>
        <v>44007</v>
      </c>
      <c r="G4244" s="11">
        <v>44007.75</v>
      </c>
      <c r="H4244" s="9">
        <f>VLOOKUP(F4244, 'Report Output'!$A$5:$Y$370, 'Hourly Table'!D4244+2, 0)</f>
        <v>19.239999999999998</v>
      </c>
      <c r="I4244" s="10">
        <f>VLOOKUP(G4244,'PJM South (2018-2020)'!B$17528:C$26311,2,0)</f>
        <v>23.03</v>
      </c>
    </row>
    <row r="4245" spans="1:9" x14ac:dyDescent="0.25">
      <c r="A4245">
        <v>2020</v>
      </c>
      <c r="B4245">
        <v>6</v>
      </c>
      <c r="C4245">
        <v>25</v>
      </c>
      <c r="D4245">
        <v>19</v>
      </c>
      <c r="E4245">
        <v>5</v>
      </c>
      <c r="F4245" s="2">
        <f t="shared" si="66"/>
        <v>44007</v>
      </c>
      <c r="G4245" s="11">
        <v>44007.791666666664</v>
      </c>
      <c r="H4245" s="9">
        <f>VLOOKUP(F4245, 'Report Output'!$A$5:$Y$370, 'Hourly Table'!D4245+2, 0)</f>
        <v>19.329999999999998</v>
      </c>
      <c r="I4245" s="10">
        <f>VLOOKUP(G4245,'PJM South (2018-2020)'!B$17528:C$26311,2,0)</f>
        <v>21.18</v>
      </c>
    </row>
    <row r="4246" spans="1:9" x14ac:dyDescent="0.25">
      <c r="A4246">
        <v>2020</v>
      </c>
      <c r="B4246">
        <v>6</v>
      </c>
      <c r="C4246">
        <v>25</v>
      </c>
      <c r="D4246">
        <v>20</v>
      </c>
      <c r="E4246">
        <v>5</v>
      </c>
      <c r="F4246" s="2">
        <f t="shared" si="66"/>
        <v>44007</v>
      </c>
      <c r="G4246" s="11">
        <v>44007.833333333336</v>
      </c>
      <c r="H4246" s="9">
        <f>VLOOKUP(F4246, 'Report Output'!$A$5:$Y$370, 'Hourly Table'!D4246+2, 0)</f>
        <v>19.350000000000001</v>
      </c>
      <c r="I4246" s="10">
        <f>VLOOKUP(G4246,'PJM South (2018-2020)'!B$17528:C$26311,2,0)</f>
        <v>19.75</v>
      </c>
    </row>
    <row r="4247" spans="1:9" x14ac:dyDescent="0.25">
      <c r="A4247">
        <v>2020</v>
      </c>
      <c r="B4247">
        <v>6</v>
      </c>
      <c r="C4247">
        <v>25</v>
      </c>
      <c r="D4247">
        <v>21</v>
      </c>
      <c r="E4247">
        <v>5</v>
      </c>
      <c r="F4247" s="2">
        <f t="shared" si="66"/>
        <v>44007</v>
      </c>
      <c r="G4247" s="11">
        <v>44007.875</v>
      </c>
      <c r="H4247" s="9">
        <f>VLOOKUP(F4247, 'Report Output'!$A$5:$Y$370, 'Hourly Table'!D4247+2, 0)</f>
        <v>19.09</v>
      </c>
      <c r="I4247" s="10">
        <f>VLOOKUP(G4247,'PJM South (2018-2020)'!B$17528:C$26311,2,0)</f>
        <v>19.670000000000002</v>
      </c>
    </row>
    <row r="4248" spans="1:9" x14ac:dyDescent="0.25">
      <c r="A4248">
        <v>2020</v>
      </c>
      <c r="B4248">
        <v>6</v>
      </c>
      <c r="C4248">
        <v>25</v>
      </c>
      <c r="D4248">
        <v>22</v>
      </c>
      <c r="E4248">
        <v>5</v>
      </c>
      <c r="F4248" s="2">
        <f t="shared" si="66"/>
        <v>44007</v>
      </c>
      <c r="G4248" s="11">
        <v>44007.916666666664</v>
      </c>
      <c r="H4248" s="9">
        <f>VLOOKUP(F4248, 'Report Output'!$A$5:$Y$370, 'Hourly Table'!D4248+2, 0)</f>
        <v>18.559999999999999</v>
      </c>
      <c r="I4248" s="10">
        <f>VLOOKUP(G4248,'PJM South (2018-2020)'!B$17528:C$26311,2,0)</f>
        <v>16.62</v>
      </c>
    </row>
    <row r="4249" spans="1:9" x14ac:dyDescent="0.25">
      <c r="A4249">
        <v>2020</v>
      </c>
      <c r="B4249">
        <v>6</v>
      </c>
      <c r="C4249">
        <v>25</v>
      </c>
      <c r="D4249">
        <v>23</v>
      </c>
      <c r="E4249">
        <v>5</v>
      </c>
      <c r="F4249" s="2">
        <f t="shared" si="66"/>
        <v>44007</v>
      </c>
      <c r="G4249" s="11">
        <v>44007.958333333336</v>
      </c>
      <c r="H4249" s="9">
        <f>VLOOKUP(F4249, 'Report Output'!$A$5:$Y$370, 'Hourly Table'!D4249+2, 0)</f>
        <v>18.04</v>
      </c>
      <c r="I4249" s="10">
        <f>VLOOKUP(G4249,'PJM South (2018-2020)'!B$17528:C$26311,2,0)</f>
        <v>15.02</v>
      </c>
    </row>
    <row r="4250" spans="1:9" x14ac:dyDescent="0.25">
      <c r="A4250">
        <v>2020</v>
      </c>
      <c r="B4250">
        <v>6</v>
      </c>
      <c r="C4250">
        <v>26</v>
      </c>
      <c r="D4250">
        <v>0</v>
      </c>
      <c r="E4250">
        <v>6</v>
      </c>
      <c r="F4250" s="2">
        <f t="shared" si="66"/>
        <v>44008</v>
      </c>
      <c r="G4250" s="11">
        <v>44008</v>
      </c>
      <c r="H4250" s="9">
        <f>VLOOKUP(F4250, 'Report Output'!$A$5:$Y$370, 'Hourly Table'!D4250+2, 0)</f>
        <v>17.2</v>
      </c>
      <c r="I4250" s="10">
        <f>VLOOKUP(G4250,'PJM South (2018-2020)'!B$17528:C$26311,2,0)</f>
        <v>13.47</v>
      </c>
    </row>
    <row r="4251" spans="1:9" x14ac:dyDescent="0.25">
      <c r="A4251">
        <v>2020</v>
      </c>
      <c r="B4251">
        <v>6</v>
      </c>
      <c r="C4251">
        <v>26</v>
      </c>
      <c r="D4251">
        <v>1</v>
      </c>
      <c r="E4251">
        <v>6</v>
      </c>
      <c r="F4251" s="2">
        <f t="shared" si="66"/>
        <v>44008</v>
      </c>
      <c r="G4251" s="11">
        <v>44008.041666666664</v>
      </c>
      <c r="H4251" s="9">
        <f>VLOOKUP(F4251, 'Report Output'!$A$5:$Y$370, 'Hourly Table'!D4251+2, 0)</f>
        <v>13.17</v>
      </c>
      <c r="I4251" s="10">
        <f>VLOOKUP(G4251,'PJM South (2018-2020)'!B$17528:C$26311,2,0)</f>
        <v>12.53</v>
      </c>
    </row>
    <row r="4252" spans="1:9" x14ac:dyDescent="0.25">
      <c r="A4252">
        <v>2020</v>
      </c>
      <c r="B4252">
        <v>6</v>
      </c>
      <c r="C4252">
        <v>26</v>
      </c>
      <c r="D4252">
        <v>2</v>
      </c>
      <c r="E4252">
        <v>6</v>
      </c>
      <c r="F4252" s="2">
        <f t="shared" si="66"/>
        <v>44008</v>
      </c>
      <c r="G4252" s="11">
        <v>44008.083333333336</v>
      </c>
      <c r="H4252" s="9">
        <f>VLOOKUP(F4252, 'Report Output'!$A$5:$Y$370, 'Hourly Table'!D4252+2, 0)</f>
        <v>8.41</v>
      </c>
      <c r="I4252" s="10">
        <f>VLOOKUP(G4252,'PJM South (2018-2020)'!B$17528:C$26311,2,0)</f>
        <v>12.09</v>
      </c>
    </row>
    <row r="4253" spans="1:9" x14ac:dyDescent="0.25">
      <c r="A4253">
        <v>2020</v>
      </c>
      <c r="B4253">
        <v>6</v>
      </c>
      <c r="C4253">
        <v>26</v>
      </c>
      <c r="D4253">
        <v>3</v>
      </c>
      <c r="E4253">
        <v>6</v>
      </c>
      <c r="F4253" s="2">
        <f t="shared" si="66"/>
        <v>44008</v>
      </c>
      <c r="G4253" s="11">
        <v>44008.125</v>
      </c>
      <c r="H4253" s="9">
        <f>VLOOKUP(F4253, 'Report Output'!$A$5:$Y$370, 'Hourly Table'!D4253+2, 0)</f>
        <v>7.81</v>
      </c>
      <c r="I4253" s="10">
        <f>VLOOKUP(G4253,'PJM South (2018-2020)'!B$17528:C$26311,2,0)</f>
        <v>11.07</v>
      </c>
    </row>
    <row r="4254" spans="1:9" x14ac:dyDescent="0.25">
      <c r="A4254">
        <v>2020</v>
      </c>
      <c r="B4254">
        <v>6</v>
      </c>
      <c r="C4254">
        <v>26</v>
      </c>
      <c r="D4254">
        <v>4</v>
      </c>
      <c r="E4254">
        <v>6</v>
      </c>
      <c r="F4254" s="2">
        <f t="shared" si="66"/>
        <v>44008</v>
      </c>
      <c r="G4254" s="11">
        <v>44008.166666666664</v>
      </c>
      <c r="H4254" s="9">
        <f>VLOOKUP(F4254, 'Report Output'!$A$5:$Y$370, 'Hourly Table'!D4254+2, 0)</f>
        <v>8.2799999999999994</v>
      </c>
      <c r="I4254" s="10">
        <f>VLOOKUP(G4254,'PJM South (2018-2020)'!B$17528:C$26311,2,0)</f>
        <v>10.47</v>
      </c>
    </row>
    <row r="4255" spans="1:9" x14ac:dyDescent="0.25">
      <c r="A4255">
        <v>2020</v>
      </c>
      <c r="B4255">
        <v>6</v>
      </c>
      <c r="C4255">
        <v>26</v>
      </c>
      <c r="D4255">
        <v>5</v>
      </c>
      <c r="E4255">
        <v>6</v>
      </c>
      <c r="F4255" s="2">
        <f t="shared" si="66"/>
        <v>44008</v>
      </c>
      <c r="G4255" s="11">
        <v>44008.208333333336</v>
      </c>
      <c r="H4255" s="9">
        <f>VLOOKUP(F4255, 'Report Output'!$A$5:$Y$370, 'Hourly Table'!D4255+2, 0)</f>
        <v>11.82</v>
      </c>
      <c r="I4255" s="10">
        <f>VLOOKUP(G4255,'PJM South (2018-2020)'!B$17528:C$26311,2,0)</f>
        <v>10.050000000000001</v>
      </c>
    </row>
    <row r="4256" spans="1:9" x14ac:dyDescent="0.25">
      <c r="A4256">
        <v>2020</v>
      </c>
      <c r="B4256">
        <v>6</v>
      </c>
      <c r="C4256">
        <v>26</v>
      </c>
      <c r="D4256">
        <v>6</v>
      </c>
      <c r="E4256">
        <v>6</v>
      </c>
      <c r="F4256" s="2">
        <f t="shared" si="66"/>
        <v>44008</v>
      </c>
      <c r="G4256" s="11">
        <v>44008.25</v>
      </c>
      <c r="H4256" s="9">
        <f>VLOOKUP(F4256, 'Report Output'!$A$5:$Y$370, 'Hourly Table'!D4256+2, 0)</f>
        <v>17.11</v>
      </c>
      <c r="I4256" s="10">
        <f>VLOOKUP(G4256,'PJM South (2018-2020)'!B$17528:C$26311,2,0)</f>
        <v>10.19</v>
      </c>
    </row>
    <row r="4257" spans="1:9" x14ac:dyDescent="0.25">
      <c r="A4257">
        <v>2020</v>
      </c>
      <c r="B4257">
        <v>6</v>
      </c>
      <c r="C4257">
        <v>26</v>
      </c>
      <c r="D4257">
        <v>7</v>
      </c>
      <c r="E4257">
        <v>6</v>
      </c>
      <c r="F4257" s="2">
        <f t="shared" si="66"/>
        <v>44008</v>
      </c>
      <c r="G4257" s="11">
        <v>44008.291666666664</v>
      </c>
      <c r="H4257" s="9">
        <f>VLOOKUP(F4257, 'Report Output'!$A$5:$Y$370, 'Hourly Table'!D4257+2, 0)</f>
        <v>18.2</v>
      </c>
      <c r="I4257" s="10">
        <f>VLOOKUP(G4257,'PJM South (2018-2020)'!B$17528:C$26311,2,0)</f>
        <v>11.7</v>
      </c>
    </row>
    <row r="4258" spans="1:9" x14ac:dyDescent="0.25">
      <c r="A4258">
        <v>2020</v>
      </c>
      <c r="B4258">
        <v>6</v>
      </c>
      <c r="C4258">
        <v>26</v>
      </c>
      <c r="D4258">
        <v>8</v>
      </c>
      <c r="E4258">
        <v>6</v>
      </c>
      <c r="F4258" s="2">
        <f t="shared" si="66"/>
        <v>44008</v>
      </c>
      <c r="G4258" s="11">
        <v>44008.333333333336</v>
      </c>
      <c r="H4258" s="9">
        <f>VLOOKUP(F4258, 'Report Output'!$A$5:$Y$370, 'Hourly Table'!D4258+2, 0)</f>
        <v>18.72</v>
      </c>
      <c r="I4258" s="10">
        <f>VLOOKUP(G4258,'PJM South (2018-2020)'!B$17528:C$26311,2,0)</f>
        <v>14.03</v>
      </c>
    </row>
    <row r="4259" spans="1:9" x14ac:dyDescent="0.25">
      <c r="A4259">
        <v>2020</v>
      </c>
      <c r="B4259">
        <v>6</v>
      </c>
      <c r="C4259">
        <v>26</v>
      </c>
      <c r="D4259">
        <v>9</v>
      </c>
      <c r="E4259">
        <v>6</v>
      </c>
      <c r="F4259" s="2">
        <f t="shared" si="66"/>
        <v>44008</v>
      </c>
      <c r="G4259" s="11">
        <v>44008.375</v>
      </c>
      <c r="H4259" s="9">
        <f>VLOOKUP(F4259, 'Report Output'!$A$5:$Y$370, 'Hourly Table'!D4259+2, 0)</f>
        <v>19.09</v>
      </c>
      <c r="I4259" s="10">
        <f>VLOOKUP(G4259,'PJM South (2018-2020)'!B$17528:C$26311,2,0)</f>
        <v>17.95</v>
      </c>
    </row>
    <row r="4260" spans="1:9" x14ac:dyDescent="0.25">
      <c r="A4260">
        <v>2020</v>
      </c>
      <c r="B4260">
        <v>6</v>
      </c>
      <c r="C4260">
        <v>26</v>
      </c>
      <c r="D4260">
        <v>10</v>
      </c>
      <c r="E4260">
        <v>6</v>
      </c>
      <c r="F4260" s="2">
        <f t="shared" si="66"/>
        <v>44008</v>
      </c>
      <c r="G4260" s="11">
        <v>44008.416666666664</v>
      </c>
      <c r="H4260" s="9">
        <f>VLOOKUP(F4260, 'Report Output'!$A$5:$Y$370, 'Hourly Table'!D4260+2, 0)</f>
        <v>19.32</v>
      </c>
      <c r="I4260" s="10">
        <f>VLOOKUP(G4260,'PJM South (2018-2020)'!B$17528:C$26311,2,0)</f>
        <v>18.920000000000002</v>
      </c>
    </row>
    <row r="4261" spans="1:9" x14ac:dyDescent="0.25">
      <c r="A4261">
        <v>2020</v>
      </c>
      <c r="B4261">
        <v>6</v>
      </c>
      <c r="C4261">
        <v>26</v>
      </c>
      <c r="D4261">
        <v>11</v>
      </c>
      <c r="E4261">
        <v>6</v>
      </c>
      <c r="F4261" s="2">
        <f t="shared" si="66"/>
        <v>44008</v>
      </c>
      <c r="G4261" s="11">
        <v>44008.458333333336</v>
      </c>
      <c r="H4261" s="9">
        <f>VLOOKUP(F4261, 'Report Output'!$A$5:$Y$370, 'Hourly Table'!D4261+2, 0)</f>
        <v>19.53</v>
      </c>
      <c r="I4261" s="10">
        <f>VLOOKUP(G4261,'PJM South (2018-2020)'!B$17528:C$26311,2,0)</f>
        <v>19.14</v>
      </c>
    </row>
    <row r="4262" spans="1:9" x14ac:dyDescent="0.25">
      <c r="A4262">
        <v>2020</v>
      </c>
      <c r="B4262">
        <v>6</v>
      </c>
      <c r="C4262">
        <v>26</v>
      </c>
      <c r="D4262">
        <v>12</v>
      </c>
      <c r="E4262">
        <v>6</v>
      </c>
      <c r="F4262" s="2">
        <f t="shared" si="66"/>
        <v>44008</v>
      </c>
      <c r="G4262" s="11">
        <v>44008.5</v>
      </c>
      <c r="H4262" s="9">
        <f>VLOOKUP(F4262, 'Report Output'!$A$5:$Y$370, 'Hourly Table'!D4262+2, 0)</f>
        <v>19.71</v>
      </c>
      <c r="I4262" s="10">
        <f>VLOOKUP(G4262,'PJM South (2018-2020)'!B$17528:C$26311,2,0)</f>
        <v>19.38</v>
      </c>
    </row>
    <row r="4263" spans="1:9" x14ac:dyDescent="0.25">
      <c r="A4263">
        <v>2020</v>
      </c>
      <c r="B4263">
        <v>6</v>
      </c>
      <c r="C4263">
        <v>26</v>
      </c>
      <c r="D4263">
        <v>13</v>
      </c>
      <c r="E4263">
        <v>6</v>
      </c>
      <c r="F4263" s="2">
        <f t="shared" si="66"/>
        <v>44008</v>
      </c>
      <c r="G4263" s="11">
        <v>44008.541666666664</v>
      </c>
      <c r="H4263" s="9">
        <f>VLOOKUP(F4263, 'Report Output'!$A$5:$Y$370, 'Hourly Table'!D4263+2, 0)</f>
        <v>19.649999999999999</v>
      </c>
      <c r="I4263" s="10">
        <f>VLOOKUP(G4263,'PJM South (2018-2020)'!B$17528:C$26311,2,0)</f>
        <v>19.25</v>
      </c>
    </row>
    <row r="4264" spans="1:9" x14ac:dyDescent="0.25">
      <c r="A4264">
        <v>2020</v>
      </c>
      <c r="B4264">
        <v>6</v>
      </c>
      <c r="C4264">
        <v>26</v>
      </c>
      <c r="D4264">
        <v>14</v>
      </c>
      <c r="E4264">
        <v>6</v>
      </c>
      <c r="F4264" s="2">
        <f t="shared" si="66"/>
        <v>44008</v>
      </c>
      <c r="G4264" s="11">
        <v>44008.583333333336</v>
      </c>
      <c r="H4264" s="9">
        <f>VLOOKUP(F4264, 'Report Output'!$A$5:$Y$370, 'Hourly Table'!D4264+2, 0)</f>
        <v>19.760000000000002</v>
      </c>
      <c r="I4264" s="10">
        <f>VLOOKUP(G4264,'PJM South (2018-2020)'!B$17528:C$26311,2,0)</f>
        <v>19.02</v>
      </c>
    </row>
    <row r="4265" spans="1:9" x14ac:dyDescent="0.25">
      <c r="A4265">
        <v>2020</v>
      </c>
      <c r="B4265">
        <v>6</v>
      </c>
      <c r="C4265">
        <v>26</v>
      </c>
      <c r="D4265">
        <v>15</v>
      </c>
      <c r="E4265">
        <v>6</v>
      </c>
      <c r="F4265" s="2">
        <f t="shared" si="66"/>
        <v>44008</v>
      </c>
      <c r="G4265" s="11">
        <v>44008.625</v>
      </c>
      <c r="H4265" s="9">
        <f>VLOOKUP(F4265, 'Report Output'!$A$5:$Y$370, 'Hourly Table'!D4265+2, 0)</f>
        <v>19.73</v>
      </c>
      <c r="I4265" s="10">
        <f>VLOOKUP(G4265,'PJM South (2018-2020)'!B$17528:C$26311,2,0)</f>
        <v>19.010000000000002</v>
      </c>
    </row>
    <row r="4266" spans="1:9" x14ac:dyDescent="0.25">
      <c r="A4266">
        <v>2020</v>
      </c>
      <c r="B4266">
        <v>6</v>
      </c>
      <c r="C4266">
        <v>26</v>
      </c>
      <c r="D4266">
        <v>16</v>
      </c>
      <c r="E4266">
        <v>6</v>
      </c>
      <c r="F4266" s="2">
        <f t="shared" si="66"/>
        <v>44008</v>
      </c>
      <c r="G4266" s="11">
        <v>44008.666666666664</v>
      </c>
      <c r="H4266" s="9">
        <f>VLOOKUP(F4266, 'Report Output'!$A$5:$Y$370, 'Hourly Table'!D4266+2, 0)</f>
        <v>19.59</v>
      </c>
      <c r="I4266" s="10">
        <f>VLOOKUP(G4266,'PJM South (2018-2020)'!B$17528:C$26311,2,0)</f>
        <v>19.489999999999998</v>
      </c>
    </row>
    <row r="4267" spans="1:9" x14ac:dyDescent="0.25">
      <c r="A4267">
        <v>2020</v>
      </c>
      <c r="B4267">
        <v>6</v>
      </c>
      <c r="C4267">
        <v>26</v>
      </c>
      <c r="D4267">
        <v>17</v>
      </c>
      <c r="E4267">
        <v>6</v>
      </c>
      <c r="F4267" s="2">
        <f t="shared" si="66"/>
        <v>44008</v>
      </c>
      <c r="G4267" s="11">
        <v>44008.708333333336</v>
      </c>
      <c r="H4267" s="9">
        <f>VLOOKUP(F4267, 'Report Output'!$A$5:$Y$370, 'Hourly Table'!D4267+2, 0)</f>
        <v>19.39</v>
      </c>
      <c r="I4267" s="10">
        <f>VLOOKUP(G4267,'PJM South (2018-2020)'!B$17528:C$26311,2,0)</f>
        <v>19.45</v>
      </c>
    </row>
    <row r="4268" spans="1:9" x14ac:dyDescent="0.25">
      <c r="A4268">
        <v>2020</v>
      </c>
      <c r="B4268">
        <v>6</v>
      </c>
      <c r="C4268">
        <v>26</v>
      </c>
      <c r="D4268">
        <v>18</v>
      </c>
      <c r="E4268">
        <v>6</v>
      </c>
      <c r="F4268" s="2">
        <f t="shared" si="66"/>
        <v>44008</v>
      </c>
      <c r="G4268" s="11">
        <v>44008.75</v>
      </c>
      <c r="H4268" s="9">
        <f>VLOOKUP(F4268, 'Report Output'!$A$5:$Y$370, 'Hourly Table'!D4268+2, 0)</f>
        <v>19.18</v>
      </c>
      <c r="I4268" s="10">
        <f>VLOOKUP(G4268,'PJM South (2018-2020)'!B$17528:C$26311,2,0)</f>
        <v>20.03</v>
      </c>
    </row>
    <row r="4269" spans="1:9" x14ac:dyDescent="0.25">
      <c r="A4269">
        <v>2020</v>
      </c>
      <c r="B4269">
        <v>6</v>
      </c>
      <c r="C4269">
        <v>26</v>
      </c>
      <c r="D4269">
        <v>19</v>
      </c>
      <c r="E4269">
        <v>6</v>
      </c>
      <c r="F4269" s="2">
        <f t="shared" si="66"/>
        <v>44008</v>
      </c>
      <c r="G4269" s="11">
        <v>44008.791666666664</v>
      </c>
      <c r="H4269" s="9">
        <f>VLOOKUP(F4269, 'Report Output'!$A$5:$Y$370, 'Hourly Table'!D4269+2, 0)</f>
        <v>19.07</v>
      </c>
      <c r="I4269" s="10">
        <f>VLOOKUP(G4269,'PJM South (2018-2020)'!B$17528:C$26311,2,0)</f>
        <v>25.68</v>
      </c>
    </row>
    <row r="4270" spans="1:9" x14ac:dyDescent="0.25">
      <c r="A4270">
        <v>2020</v>
      </c>
      <c r="B4270">
        <v>6</v>
      </c>
      <c r="C4270">
        <v>26</v>
      </c>
      <c r="D4270">
        <v>20</v>
      </c>
      <c r="E4270">
        <v>6</v>
      </c>
      <c r="F4270" s="2">
        <f t="shared" si="66"/>
        <v>44008</v>
      </c>
      <c r="G4270" s="11">
        <v>44008.833333333336</v>
      </c>
      <c r="H4270" s="9">
        <f>VLOOKUP(F4270, 'Report Output'!$A$5:$Y$370, 'Hourly Table'!D4270+2, 0)</f>
        <v>19.18</v>
      </c>
      <c r="I4270" s="10">
        <f>VLOOKUP(G4270,'PJM South (2018-2020)'!B$17528:C$26311,2,0)</f>
        <v>18.22</v>
      </c>
    </row>
    <row r="4271" spans="1:9" x14ac:dyDescent="0.25">
      <c r="A4271">
        <v>2020</v>
      </c>
      <c r="B4271">
        <v>6</v>
      </c>
      <c r="C4271">
        <v>26</v>
      </c>
      <c r="D4271">
        <v>21</v>
      </c>
      <c r="E4271">
        <v>6</v>
      </c>
      <c r="F4271" s="2">
        <f t="shared" si="66"/>
        <v>44008</v>
      </c>
      <c r="G4271" s="11">
        <v>44008.875</v>
      </c>
      <c r="H4271" s="9">
        <f>VLOOKUP(F4271, 'Report Output'!$A$5:$Y$370, 'Hourly Table'!D4271+2, 0)</f>
        <v>19.2</v>
      </c>
      <c r="I4271" s="10">
        <f>VLOOKUP(G4271,'PJM South (2018-2020)'!B$17528:C$26311,2,0)</f>
        <v>18.28</v>
      </c>
    </row>
    <row r="4272" spans="1:9" x14ac:dyDescent="0.25">
      <c r="A4272">
        <v>2020</v>
      </c>
      <c r="B4272">
        <v>6</v>
      </c>
      <c r="C4272">
        <v>26</v>
      </c>
      <c r="D4272">
        <v>22</v>
      </c>
      <c r="E4272">
        <v>6</v>
      </c>
      <c r="F4272" s="2">
        <f t="shared" si="66"/>
        <v>44008</v>
      </c>
      <c r="G4272" s="11">
        <v>44008.916666666664</v>
      </c>
      <c r="H4272" s="9">
        <f>VLOOKUP(F4272, 'Report Output'!$A$5:$Y$370, 'Hourly Table'!D4272+2, 0)</f>
        <v>19.079999999999998</v>
      </c>
      <c r="I4272" s="10">
        <f>VLOOKUP(G4272,'PJM South (2018-2020)'!B$17528:C$26311,2,0)</f>
        <v>17.489999999999998</v>
      </c>
    </row>
    <row r="4273" spans="1:9" x14ac:dyDescent="0.25">
      <c r="A4273">
        <v>2020</v>
      </c>
      <c r="B4273">
        <v>6</v>
      </c>
      <c r="C4273">
        <v>26</v>
      </c>
      <c r="D4273">
        <v>23</v>
      </c>
      <c r="E4273">
        <v>6</v>
      </c>
      <c r="F4273" s="2">
        <f t="shared" si="66"/>
        <v>44008</v>
      </c>
      <c r="G4273" s="11">
        <v>44008.958333333336</v>
      </c>
      <c r="H4273" s="9">
        <f>VLOOKUP(F4273, 'Report Output'!$A$5:$Y$370, 'Hourly Table'!D4273+2, 0)</f>
        <v>18.64</v>
      </c>
      <c r="I4273" s="10">
        <f>VLOOKUP(G4273,'PJM South (2018-2020)'!B$17528:C$26311,2,0)</f>
        <v>14.4</v>
      </c>
    </row>
    <row r="4274" spans="1:9" x14ac:dyDescent="0.25">
      <c r="A4274">
        <v>2020</v>
      </c>
      <c r="B4274">
        <v>6</v>
      </c>
      <c r="C4274">
        <v>27</v>
      </c>
      <c r="D4274">
        <v>0</v>
      </c>
      <c r="E4274">
        <v>7</v>
      </c>
      <c r="F4274" s="2">
        <f t="shared" si="66"/>
        <v>44009</v>
      </c>
      <c r="G4274" s="11">
        <v>44009</v>
      </c>
      <c r="H4274" s="9">
        <f>VLOOKUP(F4274, 'Report Output'!$A$5:$Y$370, 'Hourly Table'!D4274+2, 0)</f>
        <v>18.23</v>
      </c>
      <c r="I4274" s="10">
        <f>VLOOKUP(G4274,'PJM South (2018-2020)'!B$17528:C$26311,2,0)</f>
        <v>13.41</v>
      </c>
    </row>
    <row r="4275" spans="1:9" x14ac:dyDescent="0.25">
      <c r="A4275">
        <v>2020</v>
      </c>
      <c r="B4275">
        <v>6</v>
      </c>
      <c r="C4275">
        <v>27</v>
      </c>
      <c r="D4275">
        <v>1</v>
      </c>
      <c r="E4275">
        <v>7</v>
      </c>
      <c r="F4275" s="2">
        <f t="shared" si="66"/>
        <v>44009</v>
      </c>
      <c r="G4275" s="11">
        <v>44009.041666666664</v>
      </c>
      <c r="H4275" s="9">
        <f>VLOOKUP(F4275, 'Report Output'!$A$5:$Y$370, 'Hourly Table'!D4275+2, 0)</f>
        <v>17.79</v>
      </c>
      <c r="I4275" s="10">
        <f>VLOOKUP(G4275,'PJM South (2018-2020)'!B$17528:C$26311,2,0)</f>
        <v>14.06</v>
      </c>
    </row>
    <row r="4276" spans="1:9" x14ac:dyDescent="0.25">
      <c r="A4276">
        <v>2020</v>
      </c>
      <c r="B4276">
        <v>6</v>
      </c>
      <c r="C4276">
        <v>27</v>
      </c>
      <c r="D4276">
        <v>2</v>
      </c>
      <c r="E4276">
        <v>7</v>
      </c>
      <c r="F4276" s="2">
        <f t="shared" si="66"/>
        <v>44009</v>
      </c>
      <c r="G4276" s="11">
        <v>44009.083333333336</v>
      </c>
      <c r="H4276" s="9">
        <f>VLOOKUP(F4276, 'Report Output'!$A$5:$Y$370, 'Hourly Table'!D4276+2, 0)</f>
        <v>17.16</v>
      </c>
      <c r="I4276" s="10">
        <f>VLOOKUP(G4276,'PJM South (2018-2020)'!B$17528:C$26311,2,0)</f>
        <v>13.09</v>
      </c>
    </row>
    <row r="4277" spans="1:9" x14ac:dyDescent="0.25">
      <c r="A4277">
        <v>2020</v>
      </c>
      <c r="B4277">
        <v>6</v>
      </c>
      <c r="C4277">
        <v>27</v>
      </c>
      <c r="D4277">
        <v>3</v>
      </c>
      <c r="E4277">
        <v>7</v>
      </c>
      <c r="F4277" s="2">
        <f t="shared" si="66"/>
        <v>44009</v>
      </c>
      <c r="G4277" s="11">
        <v>44009.125</v>
      </c>
      <c r="H4277" s="9">
        <f>VLOOKUP(F4277, 'Report Output'!$A$5:$Y$370, 'Hourly Table'!D4277+2, 0)</f>
        <v>16.34</v>
      </c>
      <c r="I4277" s="10">
        <f>VLOOKUP(G4277,'PJM South (2018-2020)'!B$17528:C$26311,2,0)</f>
        <v>12.43</v>
      </c>
    </row>
    <row r="4278" spans="1:9" x14ac:dyDescent="0.25">
      <c r="A4278">
        <v>2020</v>
      </c>
      <c r="B4278">
        <v>6</v>
      </c>
      <c r="C4278">
        <v>27</v>
      </c>
      <c r="D4278">
        <v>4</v>
      </c>
      <c r="E4278">
        <v>7</v>
      </c>
      <c r="F4278" s="2">
        <f t="shared" si="66"/>
        <v>44009</v>
      </c>
      <c r="G4278" s="11">
        <v>44009.166666666664</v>
      </c>
      <c r="H4278" s="9">
        <f>VLOOKUP(F4278, 'Report Output'!$A$5:$Y$370, 'Hourly Table'!D4278+2, 0)</f>
        <v>16.27</v>
      </c>
      <c r="I4278" s="10">
        <f>VLOOKUP(G4278,'PJM South (2018-2020)'!B$17528:C$26311,2,0)</f>
        <v>11.75</v>
      </c>
    </row>
    <row r="4279" spans="1:9" x14ac:dyDescent="0.25">
      <c r="A4279">
        <v>2020</v>
      </c>
      <c r="B4279">
        <v>6</v>
      </c>
      <c r="C4279">
        <v>27</v>
      </c>
      <c r="D4279">
        <v>5</v>
      </c>
      <c r="E4279">
        <v>7</v>
      </c>
      <c r="F4279" s="2">
        <f t="shared" si="66"/>
        <v>44009</v>
      </c>
      <c r="G4279" s="11">
        <v>44009.208333333336</v>
      </c>
      <c r="H4279" s="9">
        <f>VLOOKUP(F4279, 'Report Output'!$A$5:$Y$370, 'Hourly Table'!D4279+2, 0)</f>
        <v>16.66</v>
      </c>
      <c r="I4279" s="10">
        <f>VLOOKUP(G4279,'PJM South (2018-2020)'!B$17528:C$26311,2,0)</f>
        <v>11.71</v>
      </c>
    </row>
    <row r="4280" spans="1:9" x14ac:dyDescent="0.25">
      <c r="A4280">
        <v>2020</v>
      </c>
      <c r="B4280">
        <v>6</v>
      </c>
      <c r="C4280">
        <v>27</v>
      </c>
      <c r="D4280">
        <v>6</v>
      </c>
      <c r="E4280">
        <v>7</v>
      </c>
      <c r="F4280" s="2">
        <f t="shared" si="66"/>
        <v>44009</v>
      </c>
      <c r="G4280" s="11">
        <v>44009.25</v>
      </c>
      <c r="H4280" s="9">
        <f>VLOOKUP(F4280, 'Report Output'!$A$5:$Y$370, 'Hourly Table'!D4280+2, 0)</f>
        <v>17.11</v>
      </c>
      <c r="I4280" s="10">
        <f>VLOOKUP(G4280,'PJM South (2018-2020)'!B$17528:C$26311,2,0)</f>
        <v>11.36</v>
      </c>
    </row>
    <row r="4281" spans="1:9" x14ac:dyDescent="0.25">
      <c r="A4281">
        <v>2020</v>
      </c>
      <c r="B4281">
        <v>6</v>
      </c>
      <c r="C4281">
        <v>27</v>
      </c>
      <c r="D4281">
        <v>7</v>
      </c>
      <c r="E4281">
        <v>7</v>
      </c>
      <c r="F4281" s="2">
        <f t="shared" si="66"/>
        <v>44009</v>
      </c>
      <c r="G4281" s="11">
        <v>44009.291666666664</v>
      </c>
      <c r="H4281" s="9">
        <f>VLOOKUP(F4281, 'Report Output'!$A$5:$Y$370, 'Hourly Table'!D4281+2, 0)</f>
        <v>17.75</v>
      </c>
      <c r="I4281" s="10">
        <f>VLOOKUP(G4281,'PJM South (2018-2020)'!B$17528:C$26311,2,0)</f>
        <v>10.85</v>
      </c>
    </row>
    <row r="4282" spans="1:9" x14ac:dyDescent="0.25">
      <c r="A4282">
        <v>2020</v>
      </c>
      <c r="B4282">
        <v>6</v>
      </c>
      <c r="C4282">
        <v>27</v>
      </c>
      <c r="D4282">
        <v>8</v>
      </c>
      <c r="E4282">
        <v>7</v>
      </c>
      <c r="F4282" s="2">
        <f t="shared" si="66"/>
        <v>44009</v>
      </c>
      <c r="G4282" s="11">
        <v>44009.333333333336</v>
      </c>
      <c r="H4282" s="9">
        <f>VLOOKUP(F4282, 'Report Output'!$A$5:$Y$370, 'Hourly Table'!D4282+2, 0)</f>
        <v>18.12</v>
      </c>
      <c r="I4282" s="10">
        <f>VLOOKUP(G4282,'PJM South (2018-2020)'!B$17528:C$26311,2,0)</f>
        <v>13.03</v>
      </c>
    </row>
    <row r="4283" spans="1:9" x14ac:dyDescent="0.25">
      <c r="A4283">
        <v>2020</v>
      </c>
      <c r="B4283">
        <v>6</v>
      </c>
      <c r="C4283">
        <v>27</v>
      </c>
      <c r="D4283">
        <v>9</v>
      </c>
      <c r="E4283">
        <v>7</v>
      </c>
      <c r="F4283" s="2">
        <f t="shared" si="66"/>
        <v>44009</v>
      </c>
      <c r="G4283" s="11">
        <v>44009.375</v>
      </c>
      <c r="H4283" s="9">
        <f>VLOOKUP(F4283, 'Report Output'!$A$5:$Y$370, 'Hourly Table'!D4283+2, 0)</f>
        <v>18.399999999999999</v>
      </c>
      <c r="I4283" s="10">
        <f>VLOOKUP(G4283,'PJM South (2018-2020)'!B$17528:C$26311,2,0)</f>
        <v>15.94</v>
      </c>
    </row>
    <row r="4284" spans="1:9" x14ac:dyDescent="0.25">
      <c r="A4284">
        <v>2020</v>
      </c>
      <c r="B4284">
        <v>6</v>
      </c>
      <c r="C4284">
        <v>27</v>
      </c>
      <c r="D4284">
        <v>10</v>
      </c>
      <c r="E4284">
        <v>7</v>
      </c>
      <c r="F4284" s="2">
        <f t="shared" si="66"/>
        <v>44009</v>
      </c>
      <c r="G4284" s="11">
        <v>44009.416666666664</v>
      </c>
      <c r="H4284" s="9">
        <f>VLOOKUP(F4284, 'Report Output'!$A$5:$Y$370, 'Hourly Table'!D4284+2, 0)</f>
        <v>18.61</v>
      </c>
      <c r="I4284" s="10">
        <f>VLOOKUP(G4284,'PJM South (2018-2020)'!B$17528:C$26311,2,0)</f>
        <v>17.5</v>
      </c>
    </row>
    <row r="4285" spans="1:9" x14ac:dyDescent="0.25">
      <c r="A4285">
        <v>2020</v>
      </c>
      <c r="B4285">
        <v>6</v>
      </c>
      <c r="C4285">
        <v>27</v>
      </c>
      <c r="D4285">
        <v>11</v>
      </c>
      <c r="E4285">
        <v>7</v>
      </c>
      <c r="F4285" s="2">
        <f t="shared" si="66"/>
        <v>44009</v>
      </c>
      <c r="G4285" s="11">
        <v>44009.458333333336</v>
      </c>
      <c r="H4285" s="9">
        <f>VLOOKUP(F4285, 'Report Output'!$A$5:$Y$370, 'Hourly Table'!D4285+2, 0)</f>
        <v>18.7</v>
      </c>
      <c r="I4285" s="10">
        <f>VLOOKUP(G4285,'PJM South (2018-2020)'!B$17528:C$26311,2,0)</f>
        <v>18.13</v>
      </c>
    </row>
    <row r="4286" spans="1:9" x14ac:dyDescent="0.25">
      <c r="A4286">
        <v>2020</v>
      </c>
      <c r="B4286">
        <v>6</v>
      </c>
      <c r="C4286">
        <v>27</v>
      </c>
      <c r="D4286">
        <v>12</v>
      </c>
      <c r="E4286">
        <v>7</v>
      </c>
      <c r="F4286" s="2">
        <f t="shared" si="66"/>
        <v>44009</v>
      </c>
      <c r="G4286" s="11">
        <v>44009.5</v>
      </c>
      <c r="H4286" s="9">
        <f>VLOOKUP(F4286, 'Report Output'!$A$5:$Y$370, 'Hourly Table'!D4286+2, 0)</f>
        <v>18.79</v>
      </c>
      <c r="I4286" s="10">
        <f>VLOOKUP(G4286,'PJM South (2018-2020)'!B$17528:C$26311,2,0)</f>
        <v>20.350000000000001</v>
      </c>
    </row>
    <row r="4287" spans="1:9" x14ac:dyDescent="0.25">
      <c r="A4287">
        <v>2020</v>
      </c>
      <c r="B4287">
        <v>6</v>
      </c>
      <c r="C4287">
        <v>27</v>
      </c>
      <c r="D4287">
        <v>13</v>
      </c>
      <c r="E4287">
        <v>7</v>
      </c>
      <c r="F4287" s="2">
        <f t="shared" si="66"/>
        <v>44009</v>
      </c>
      <c r="G4287" s="11">
        <v>44009.541666666664</v>
      </c>
      <c r="H4287" s="9">
        <f>VLOOKUP(F4287, 'Report Output'!$A$5:$Y$370, 'Hourly Table'!D4287+2, 0)</f>
        <v>18.89</v>
      </c>
      <c r="I4287" s="10">
        <f>VLOOKUP(G4287,'PJM South (2018-2020)'!B$17528:C$26311,2,0)</f>
        <v>19.91</v>
      </c>
    </row>
    <row r="4288" spans="1:9" x14ac:dyDescent="0.25">
      <c r="A4288">
        <v>2020</v>
      </c>
      <c r="B4288">
        <v>6</v>
      </c>
      <c r="C4288">
        <v>27</v>
      </c>
      <c r="D4288">
        <v>14</v>
      </c>
      <c r="E4288">
        <v>7</v>
      </c>
      <c r="F4288" s="2">
        <f t="shared" si="66"/>
        <v>44009</v>
      </c>
      <c r="G4288" s="11">
        <v>44009.583333333336</v>
      </c>
      <c r="H4288" s="9">
        <f>VLOOKUP(F4288, 'Report Output'!$A$5:$Y$370, 'Hourly Table'!D4288+2, 0)</f>
        <v>19</v>
      </c>
      <c r="I4288" s="10">
        <f>VLOOKUP(G4288,'PJM South (2018-2020)'!B$17528:C$26311,2,0)</f>
        <v>19.95</v>
      </c>
    </row>
    <row r="4289" spans="1:9" x14ac:dyDescent="0.25">
      <c r="A4289">
        <v>2020</v>
      </c>
      <c r="B4289">
        <v>6</v>
      </c>
      <c r="C4289">
        <v>27</v>
      </c>
      <c r="D4289">
        <v>15</v>
      </c>
      <c r="E4289">
        <v>7</v>
      </c>
      <c r="F4289" s="2">
        <f t="shared" si="66"/>
        <v>44009</v>
      </c>
      <c r="G4289" s="11">
        <v>44009.625</v>
      </c>
      <c r="H4289" s="9">
        <f>VLOOKUP(F4289, 'Report Output'!$A$5:$Y$370, 'Hourly Table'!D4289+2, 0)</f>
        <v>19.18</v>
      </c>
      <c r="I4289" s="10">
        <f>VLOOKUP(G4289,'PJM South (2018-2020)'!B$17528:C$26311,2,0)</f>
        <v>26.47</v>
      </c>
    </row>
    <row r="4290" spans="1:9" x14ac:dyDescent="0.25">
      <c r="A4290">
        <v>2020</v>
      </c>
      <c r="B4290">
        <v>6</v>
      </c>
      <c r="C4290">
        <v>27</v>
      </c>
      <c r="D4290">
        <v>16</v>
      </c>
      <c r="E4290">
        <v>7</v>
      </c>
      <c r="F4290" s="2">
        <f t="shared" si="66"/>
        <v>44009</v>
      </c>
      <c r="G4290" s="11">
        <v>44009.666666666664</v>
      </c>
      <c r="H4290" s="9">
        <f>VLOOKUP(F4290, 'Report Output'!$A$5:$Y$370, 'Hourly Table'!D4290+2, 0)</f>
        <v>19.18</v>
      </c>
      <c r="I4290" s="10">
        <f>VLOOKUP(G4290,'PJM South (2018-2020)'!B$17528:C$26311,2,0)</f>
        <v>40.6</v>
      </c>
    </row>
    <row r="4291" spans="1:9" x14ac:dyDescent="0.25">
      <c r="A4291">
        <v>2020</v>
      </c>
      <c r="B4291">
        <v>6</v>
      </c>
      <c r="C4291">
        <v>27</v>
      </c>
      <c r="D4291">
        <v>17</v>
      </c>
      <c r="E4291">
        <v>7</v>
      </c>
      <c r="F4291" s="2">
        <f t="shared" ref="F4291:F4354" si="67">DATE(A4291, B4291, C4291)</f>
        <v>44009</v>
      </c>
      <c r="G4291" s="11">
        <v>44009.708333333336</v>
      </c>
      <c r="H4291" s="9">
        <f>VLOOKUP(F4291, 'Report Output'!$A$5:$Y$370, 'Hourly Table'!D4291+2, 0)</f>
        <v>19.059999999999999</v>
      </c>
      <c r="I4291" s="10">
        <f>VLOOKUP(G4291,'PJM South (2018-2020)'!B$17528:C$26311,2,0)</f>
        <v>22.09</v>
      </c>
    </row>
    <row r="4292" spans="1:9" x14ac:dyDescent="0.25">
      <c r="A4292">
        <v>2020</v>
      </c>
      <c r="B4292">
        <v>6</v>
      </c>
      <c r="C4292">
        <v>27</v>
      </c>
      <c r="D4292">
        <v>18</v>
      </c>
      <c r="E4292">
        <v>7</v>
      </c>
      <c r="F4292" s="2">
        <f t="shared" si="67"/>
        <v>44009</v>
      </c>
      <c r="G4292" s="11">
        <v>44009.75</v>
      </c>
      <c r="H4292" s="9">
        <f>VLOOKUP(F4292, 'Report Output'!$A$5:$Y$370, 'Hourly Table'!D4292+2, 0)</f>
        <v>18.79</v>
      </c>
      <c r="I4292" s="10">
        <f>VLOOKUP(G4292,'PJM South (2018-2020)'!B$17528:C$26311,2,0)</f>
        <v>22.57</v>
      </c>
    </row>
    <row r="4293" spans="1:9" x14ac:dyDescent="0.25">
      <c r="A4293">
        <v>2020</v>
      </c>
      <c r="B4293">
        <v>6</v>
      </c>
      <c r="C4293">
        <v>27</v>
      </c>
      <c r="D4293">
        <v>19</v>
      </c>
      <c r="E4293">
        <v>7</v>
      </c>
      <c r="F4293" s="2">
        <f t="shared" si="67"/>
        <v>44009</v>
      </c>
      <c r="G4293" s="11">
        <v>44009.791666666664</v>
      </c>
      <c r="H4293" s="9">
        <f>VLOOKUP(F4293, 'Report Output'!$A$5:$Y$370, 'Hourly Table'!D4293+2, 0)</f>
        <v>18.64</v>
      </c>
      <c r="I4293" s="10">
        <f>VLOOKUP(G4293,'PJM South (2018-2020)'!B$17528:C$26311,2,0)</f>
        <v>24.06</v>
      </c>
    </row>
    <row r="4294" spans="1:9" x14ac:dyDescent="0.25">
      <c r="A4294">
        <v>2020</v>
      </c>
      <c r="B4294">
        <v>6</v>
      </c>
      <c r="C4294">
        <v>27</v>
      </c>
      <c r="D4294">
        <v>20</v>
      </c>
      <c r="E4294">
        <v>7</v>
      </c>
      <c r="F4294" s="2">
        <f t="shared" si="67"/>
        <v>44009</v>
      </c>
      <c r="G4294" s="11">
        <v>44009.833333333336</v>
      </c>
      <c r="H4294" s="9">
        <f>VLOOKUP(F4294, 'Report Output'!$A$5:$Y$370, 'Hourly Table'!D4294+2, 0)</f>
        <v>18.52</v>
      </c>
      <c r="I4294" s="10">
        <f>VLOOKUP(G4294,'PJM South (2018-2020)'!B$17528:C$26311,2,0)</f>
        <v>19.75</v>
      </c>
    </row>
    <row r="4295" spans="1:9" x14ac:dyDescent="0.25">
      <c r="A4295">
        <v>2020</v>
      </c>
      <c r="B4295">
        <v>6</v>
      </c>
      <c r="C4295">
        <v>27</v>
      </c>
      <c r="D4295">
        <v>21</v>
      </c>
      <c r="E4295">
        <v>7</v>
      </c>
      <c r="F4295" s="2">
        <f t="shared" si="67"/>
        <v>44009</v>
      </c>
      <c r="G4295" s="11">
        <v>44009.875</v>
      </c>
      <c r="H4295" s="9">
        <f>VLOOKUP(F4295, 'Report Output'!$A$5:$Y$370, 'Hourly Table'!D4295+2, 0)</f>
        <v>18.12</v>
      </c>
      <c r="I4295" s="10">
        <f>VLOOKUP(G4295,'PJM South (2018-2020)'!B$17528:C$26311,2,0)</f>
        <v>21.12</v>
      </c>
    </row>
    <row r="4296" spans="1:9" x14ac:dyDescent="0.25">
      <c r="A4296">
        <v>2020</v>
      </c>
      <c r="B4296">
        <v>6</v>
      </c>
      <c r="C4296">
        <v>27</v>
      </c>
      <c r="D4296">
        <v>22</v>
      </c>
      <c r="E4296">
        <v>7</v>
      </c>
      <c r="F4296" s="2">
        <f t="shared" si="67"/>
        <v>44009</v>
      </c>
      <c r="G4296" s="11">
        <v>44009.916666666664</v>
      </c>
      <c r="H4296" s="9">
        <f>VLOOKUP(F4296, 'Report Output'!$A$5:$Y$370, 'Hourly Table'!D4296+2, 0)</f>
        <v>17.559999999999999</v>
      </c>
      <c r="I4296" s="10">
        <f>VLOOKUP(G4296,'PJM South (2018-2020)'!B$17528:C$26311,2,0)</f>
        <v>19.48</v>
      </c>
    </row>
    <row r="4297" spans="1:9" x14ac:dyDescent="0.25">
      <c r="A4297">
        <v>2020</v>
      </c>
      <c r="B4297">
        <v>6</v>
      </c>
      <c r="C4297">
        <v>27</v>
      </c>
      <c r="D4297">
        <v>23</v>
      </c>
      <c r="E4297">
        <v>7</v>
      </c>
      <c r="F4297" s="2">
        <f t="shared" si="67"/>
        <v>44009</v>
      </c>
      <c r="G4297" s="11">
        <v>44009.958333333336</v>
      </c>
      <c r="H4297" s="9">
        <f>VLOOKUP(F4297, 'Report Output'!$A$5:$Y$370, 'Hourly Table'!D4297+2, 0)</f>
        <v>14.43</v>
      </c>
      <c r="I4297" s="10">
        <f>VLOOKUP(G4297,'PJM South (2018-2020)'!B$17528:C$26311,2,0)</f>
        <v>16.77</v>
      </c>
    </row>
    <row r="4298" spans="1:9" x14ac:dyDescent="0.25">
      <c r="A4298">
        <v>2020</v>
      </c>
      <c r="B4298">
        <v>6</v>
      </c>
      <c r="C4298">
        <v>28</v>
      </c>
      <c r="D4298">
        <v>0</v>
      </c>
      <c r="E4298">
        <v>1</v>
      </c>
      <c r="F4298" s="2">
        <f t="shared" si="67"/>
        <v>44010</v>
      </c>
      <c r="G4298" s="11">
        <v>44010</v>
      </c>
      <c r="H4298" s="9">
        <f>VLOOKUP(F4298, 'Report Output'!$A$5:$Y$370, 'Hourly Table'!D4298+2, 0)</f>
        <v>8.4700000000000006</v>
      </c>
      <c r="I4298" s="10">
        <f>VLOOKUP(G4298,'PJM South (2018-2020)'!B$17528:C$26311,2,0)</f>
        <v>14.71</v>
      </c>
    </row>
    <row r="4299" spans="1:9" x14ac:dyDescent="0.25">
      <c r="A4299">
        <v>2020</v>
      </c>
      <c r="B4299">
        <v>6</v>
      </c>
      <c r="C4299">
        <v>28</v>
      </c>
      <c r="D4299">
        <v>1</v>
      </c>
      <c r="E4299">
        <v>1</v>
      </c>
      <c r="F4299" s="2">
        <f t="shared" si="67"/>
        <v>44010</v>
      </c>
      <c r="G4299" s="11">
        <v>44010.041666666664</v>
      </c>
      <c r="H4299" s="9">
        <f>VLOOKUP(F4299, 'Report Output'!$A$5:$Y$370, 'Hourly Table'!D4299+2, 0)</f>
        <v>7.6</v>
      </c>
      <c r="I4299" s="10">
        <f>VLOOKUP(G4299,'PJM South (2018-2020)'!B$17528:C$26311,2,0)</f>
        <v>13.68</v>
      </c>
    </row>
    <row r="4300" spans="1:9" x14ac:dyDescent="0.25">
      <c r="A4300">
        <v>2020</v>
      </c>
      <c r="B4300">
        <v>6</v>
      </c>
      <c r="C4300">
        <v>28</v>
      </c>
      <c r="D4300">
        <v>2</v>
      </c>
      <c r="E4300">
        <v>1</v>
      </c>
      <c r="F4300" s="2">
        <f t="shared" si="67"/>
        <v>44010</v>
      </c>
      <c r="G4300" s="11">
        <v>44010.083333333336</v>
      </c>
      <c r="H4300" s="9">
        <f>VLOOKUP(F4300, 'Report Output'!$A$5:$Y$370, 'Hourly Table'!D4300+2, 0)</f>
        <v>7.34</v>
      </c>
      <c r="I4300" s="10">
        <f>VLOOKUP(G4300,'PJM South (2018-2020)'!B$17528:C$26311,2,0)</f>
        <v>13.52</v>
      </c>
    </row>
    <row r="4301" spans="1:9" x14ac:dyDescent="0.25">
      <c r="A4301">
        <v>2020</v>
      </c>
      <c r="B4301">
        <v>6</v>
      </c>
      <c r="C4301">
        <v>28</v>
      </c>
      <c r="D4301">
        <v>3</v>
      </c>
      <c r="E4301">
        <v>1</v>
      </c>
      <c r="F4301" s="2">
        <f t="shared" si="67"/>
        <v>44010</v>
      </c>
      <c r="G4301" s="11">
        <v>44010.125</v>
      </c>
      <c r="H4301" s="9">
        <f>VLOOKUP(F4301, 'Report Output'!$A$5:$Y$370, 'Hourly Table'!D4301+2, 0)</f>
        <v>7.54</v>
      </c>
      <c r="I4301" s="10">
        <f>VLOOKUP(G4301,'PJM South (2018-2020)'!B$17528:C$26311,2,0)</f>
        <v>11.77</v>
      </c>
    </row>
    <row r="4302" spans="1:9" x14ac:dyDescent="0.25">
      <c r="A4302">
        <v>2020</v>
      </c>
      <c r="B4302">
        <v>6</v>
      </c>
      <c r="C4302">
        <v>28</v>
      </c>
      <c r="D4302">
        <v>4</v>
      </c>
      <c r="E4302">
        <v>1</v>
      </c>
      <c r="F4302" s="2">
        <f t="shared" si="67"/>
        <v>44010</v>
      </c>
      <c r="G4302" s="11">
        <v>44010.166666666664</v>
      </c>
      <c r="H4302" s="9">
        <f>VLOOKUP(F4302, 'Report Output'!$A$5:$Y$370, 'Hourly Table'!D4302+2, 0)</f>
        <v>8.23</v>
      </c>
      <c r="I4302" s="10">
        <f>VLOOKUP(G4302,'PJM South (2018-2020)'!B$17528:C$26311,2,0)</f>
        <v>11.33</v>
      </c>
    </row>
    <row r="4303" spans="1:9" x14ac:dyDescent="0.25">
      <c r="A4303">
        <v>2020</v>
      </c>
      <c r="B4303">
        <v>6</v>
      </c>
      <c r="C4303">
        <v>28</v>
      </c>
      <c r="D4303">
        <v>5</v>
      </c>
      <c r="E4303">
        <v>1</v>
      </c>
      <c r="F4303" s="2">
        <f t="shared" si="67"/>
        <v>44010</v>
      </c>
      <c r="G4303" s="11">
        <v>44010.208333333336</v>
      </c>
      <c r="H4303" s="9">
        <f>VLOOKUP(F4303, 'Report Output'!$A$5:$Y$370, 'Hourly Table'!D4303+2, 0)</f>
        <v>11.57</v>
      </c>
      <c r="I4303" s="10">
        <f>VLOOKUP(G4303,'PJM South (2018-2020)'!B$17528:C$26311,2,0)</f>
        <v>11.29</v>
      </c>
    </row>
    <row r="4304" spans="1:9" x14ac:dyDescent="0.25">
      <c r="A4304">
        <v>2020</v>
      </c>
      <c r="B4304">
        <v>6</v>
      </c>
      <c r="C4304">
        <v>28</v>
      </c>
      <c r="D4304">
        <v>6</v>
      </c>
      <c r="E4304">
        <v>1</v>
      </c>
      <c r="F4304" s="2">
        <f t="shared" si="67"/>
        <v>44010</v>
      </c>
      <c r="G4304" s="11">
        <v>44010.25</v>
      </c>
      <c r="H4304" s="9">
        <f>VLOOKUP(F4304, 'Report Output'!$A$5:$Y$370, 'Hourly Table'!D4304+2, 0)</f>
        <v>7.27</v>
      </c>
      <c r="I4304" s="10">
        <f>VLOOKUP(G4304,'PJM South (2018-2020)'!B$17528:C$26311,2,0)</f>
        <v>10.08</v>
      </c>
    </row>
    <row r="4305" spans="1:9" x14ac:dyDescent="0.25">
      <c r="A4305">
        <v>2020</v>
      </c>
      <c r="B4305">
        <v>6</v>
      </c>
      <c r="C4305">
        <v>28</v>
      </c>
      <c r="D4305">
        <v>7</v>
      </c>
      <c r="E4305">
        <v>1</v>
      </c>
      <c r="F4305" s="2">
        <f t="shared" si="67"/>
        <v>44010</v>
      </c>
      <c r="G4305" s="11">
        <v>44010.291666666664</v>
      </c>
      <c r="H4305" s="9">
        <f>VLOOKUP(F4305, 'Report Output'!$A$5:$Y$370, 'Hourly Table'!D4305+2, 0)</f>
        <v>8.19</v>
      </c>
      <c r="I4305" s="10">
        <f>VLOOKUP(G4305,'PJM South (2018-2020)'!B$17528:C$26311,2,0)</f>
        <v>10.92</v>
      </c>
    </row>
    <row r="4306" spans="1:9" x14ac:dyDescent="0.25">
      <c r="A4306">
        <v>2020</v>
      </c>
      <c r="B4306">
        <v>6</v>
      </c>
      <c r="C4306">
        <v>28</v>
      </c>
      <c r="D4306">
        <v>8</v>
      </c>
      <c r="E4306">
        <v>1</v>
      </c>
      <c r="F4306" s="2">
        <f t="shared" si="67"/>
        <v>44010</v>
      </c>
      <c r="G4306" s="11">
        <v>44010.333333333336</v>
      </c>
      <c r="H4306" s="9">
        <f>VLOOKUP(F4306, 'Report Output'!$A$5:$Y$370, 'Hourly Table'!D4306+2, 0)</f>
        <v>16.03</v>
      </c>
      <c r="I4306" s="10">
        <f>VLOOKUP(G4306,'PJM South (2018-2020)'!B$17528:C$26311,2,0)</f>
        <v>12.35</v>
      </c>
    </row>
    <row r="4307" spans="1:9" x14ac:dyDescent="0.25">
      <c r="A4307">
        <v>2020</v>
      </c>
      <c r="B4307">
        <v>6</v>
      </c>
      <c r="C4307">
        <v>28</v>
      </c>
      <c r="D4307">
        <v>9</v>
      </c>
      <c r="E4307">
        <v>1</v>
      </c>
      <c r="F4307" s="2">
        <f t="shared" si="67"/>
        <v>44010</v>
      </c>
      <c r="G4307" s="11">
        <v>44010.375</v>
      </c>
      <c r="H4307" s="9">
        <f>VLOOKUP(F4307, 'Report Output'!$A$5:$Y$370, 'Hourly Table'!D4307+2, 0)</f>
        <v>17.71</v>
      </c>
      <c r="I4307" s="10">
        <f>VLOOKUP(G4307,'PJM South (2018-2020)'!B$17528:C$26311,2,0)</f>
        <v>15.76</v>
      </c>
    </row>
    <row r="4308" spans="1:9" x14ac:dyDescent="0.25">
      <c r="A4308">
        <v>2020</v>
      </c>
      <c r="B4308">
        <v>6</v>
      </c>
      <c r="C4308">
        <v>28</v>
      </c>
      <c r="D4308">
        <v>10</v>
      </c>
      <c r="E4308">
        <v>1</v>
      </c>
      <c r="F4308" s="2">
        <f t="shared" si="67"/>
        <v>44010</v>
      </c>
      <c r="G4308" s="11">
        <v>44010.416666666664</v>
      </c>
      <c r="H4308" s="9">
        <f>VLOOKUP(F4308, 'Report Output'!$A$5:$Y$370, 'Hourly Table'!D4308+2, 0)</f>
        <v>17.98</v>
      </c>
      <c r="I4308" s="10">
        <f>VLOOKUP(G4308,'PJM South (2018-2020)'!B$17528:C$26311,2,0)</f>
        <v>24.25</v>
      </c>
    </row>
    <row r="4309" spans="1:9" x14ac:dyDescent="0.25">
      <c r="A4309">
        <v>2020</v>
      </c>
      <c r="B4309">
        <v>6</v>
      </c>
      <c r="C4309">
        <v>28</v>
      </c>
      <c r="D4309">
        <v>11</v>
      </c>
      <c r="E4309">
        <v>1</v>
      </c>
      <c r="F4309" s="2">
        <f t="shared" si="67"/>
        <v>44010</v>
      </c>
      <c r="G4309" s="11">
        <v>44010.458333333336</v>
      </c>
      <c r="H4309" s="9">
        <f>VLOOKUP(F4309, 'Report Output'!$A$5:$Y$370, 'Hourly Table'!D4309+2, 0)</f>
        <v>18.149999999999999</v>
      </c>
      <c r="I4309" s="10">
        <f>VLOOKUP(G4309,'PJM South (2018-2020)'!B$17528:C$26311,2,0)</f>
        <v>18.45</v>
      </c>
    </row>
    <row r="4310" spans="1:9" x14ac:dyDescent="0.25">
      <c r="A4310">
        <v>2020</v>
      </c>
      <c r="B4310">
        <v>6</v>
      </c>
      <c r="C4310">
        <v>28</v>
      </c>
      <c r="D4310">
        <v>12</v>
      </c>
      <c r="E4310">
        <v>1</v>
      </c>
      <c r="F4310" s="2">
        <f t="shared" si="67"/>
        <v>44010</v>
      </c>
      <c r="G4310" s="11">
        <v>44010.5</v>
      </c>
      <c r="H4310" s="9">
        <f>VLOOKUP(F4310, 'Report Output'!$A$5:$Y$370, 'Hourly Table'!D4310+2, 0)</f>
        <v>18.29</v>
      </c>
      <c r="I4310" s="10">
        <f>VLOOKUP(G4310,'PJM South (2018-2020)'!B$17528:C$26311,2,0)</f>
        <v>20.55</v>
      </c>
    </row>
    <row r="4311" spans="1:9" x14ac:dyDescent="0.25">
      <c r="A4311">
        <v>2020</v>
      </c>
      <c r="B4311">
        <v>6</v>
      </c>
      <c r="C4311">
        <v>28</v>
      </c>
      <c r="D4311">
        <v>13</v>
      </c>
      <c r="E4311">
        <v>1</v>
      </c>
      <c r="F4311" s="2">
        <f t="shared" si="67"/>
        <v>44010</v>
      </c>
      <c r="G4311" s="11">
        <v>44010.541666666664</v>
      </c>
      <c r="H4311" s="9">
        <f>VLOOKUP(F4311, 'Report Output'!$A$5:$Y$370, 'Hourly Table'!D4311+2, 0)</f>
        <v>18.47</v>
      </c>
      <c r="I4311" s="10">
        <f>VLOOKUP(G4311,'PJM South (2018-2020)'!B$17528:C$26311,2,0)</f>
        <v>22.23</v>
      </c>
    </row>
    <row r="4312" spans="1:9" x14ac:dyDescent="0.25">
      <c r="A4312">
        <v>2020</v>
      </c>
      <c r="B4312">
        <v>6</v>
      </c>
      <c r="C4312">
        <v>28</v>
      </c>
      <c r="D4312">
        <v>14</v>
      </c>
      <c r="E4312">
        <v>1</v>
      </c>
      <c r="F4312" s="2">
        <f t="shared" si="67"/>
        <v>44010</v>
      </c>
      <c r="G4312" s="11">
        <v>44010.583333333336</v>
      </c>
      <c r="H4312" s="9">
        <f>VLOOKUP(F4312, 'Report Output'!$A$5:$Y$370, 'Hourly Table'!D4312+2, 0)</f>
        <v>18.68</v>
      </c>
      <c r="I4312" s="10">
        <f>VLOOKUP(G4312,'PJM South (2018-2020)'!B$17528:C$26311,2,0)</f>
        <v>22.49</v>
      </c>
    </row>
    <row r="4313" spans="1:9" x14ac:dyDescent="0.25">
      <c r="A4313">
        <v>2020</v>
      </c>
      <c r="B4313">
        <v>6</v>
      </c>
      <c r="C4313">
        <v>28</v>
      </c>
      <c r="D4313">
        <v>15</v>
      </c>
      <c r="E4313">
        <v>1</v>
      </c>
      <c r="F4313" s="2">
        <f t="shared" si="67"/>
        <v>44010</v>
      </c>
      <c r="G4313" s="11">
        <v>44010.625</v>
      </c>
      <c r="H4313" s="9">
        <f>VLOOKUP(F4313, 'Report Output'!$A$5:$Y$370, 'Hourly Table'!D4313+2, 0)</f>
        <v>18.91</v>
      </c>
      <c r="I4313" s="10">
        <f>VLOOKUP(G4313,'PJM South (2018-2020)'!B$17528:C$26311,2,0)</f>
        <v>22.22</v>
      </c>
    </row>
    <row r="4314" spans="1:9" x14ac:dyDescent="0.25">
      <c r="A4314">
        <v>2020</v>
      </c>
      <c r="B4314">
        <v>6</v>
      </c>
      <c r="C4314">
        <v>28</v>
      </c>
      <c r="D4314">
        <v>16</v>
      </c>
      <c r="E4314">
        <v>1</v>
      </c>
      <c r="F4314" s="2">
        <f t="shared" si="67"/>
        <v>44010</v>
      </c>
      <c r="G4314" s="11">
        <v>44010.666666666664</v>
      </c>
      <c r="H4314" s="9">
        <f>VLOOKUP(F4314, 'Report Output'!$A$5:$Y$370, 'Hourly Table'!D4314+2, 0)</f>
        <v>19.059999999999999</v>
      </c>
      <c r="I4314" s="10">
        <f>VLOOKUP(G4314,'PJM South (2018-2020)'!B$17528:C$26311,2,0)</f>
        <v>60.61</v>
      </c>
    </row>
    <row r="4315" spans="1:9" x14ac:dyDescent="0.25">
      <c r="A4315">
        <v>2020</v>
      </c>
      <c r="B4315">
        <v>6</v>
      </c>
      <c r="C4315">
        <v>28</v>
      </c>
      <c r="D4315">
        <v>17</v>
      </c>
      <c r="E4315">
        <v>1</v>
      </c>
      <c r="F4315" s="2">
        <f t="shared" si="67"/>
        <v>44010</v>
      </c>
      <c r="G4315" s="11">
        <v>44010.708333333336</v>
      </c>
      <c r="H4315" s="9">
        <f>VLOOKUP(F4315, 'Report Output'!$A$5:$Y$370, 'Hourly Table'!D4315+2, 0)</f>
        <v>19.28</v>
      </c>
      <c r="I4315" s="10">
        <f>VLOOKUP(G4315,'PJM South (2018-2020)'!B$17528:C$26311,2,0)</f>
        <v>26.83</v>
      </c>
    </row>
    <row r="4316" spans="1:9" x14ac:dyDescent="0.25">
      <c r="A4316">
        <v>2020</v>
      </c>
      <c r="B4316">
        <v>6</v>
      </c>
      <c r="C4316">
        <v>28</v>
      </c>
      <c r="D4316">
        <v>18</v>
      </c>
      <c r="E4316">
        <v>1</v>
      </c>
      <c r="F4316" s="2">
        <f t="shared" si="67"/>
        <v>44010</v>
      </c>
      <c r="G4316" s="11">
        <v>44010.75</v>
      </c>
      <c r="H4316" s="9">
        <f>VLOOKUP(F4316, 'Report Output'!$A$5:$Y$370, 'Hourly Table'!D4316+2, 0)</f>
        <v>19.07</v>
      </c>
      <c r="I4316" s="10">
        <f>VLOOKUP(G4316,'PJM South (2018-2020)'!B$17528:C$26311,2,0)</f>
        <v>21.17</v>
      </c>
    </row>
    <row r="4317" spans="1:9" x14ac:dyDescent="0.25">
      <c r="A4317">
        <v>2020</v>
      </c>
      <c r="B4317">
        <v>6</v>
      </c>
      <c r="C4317">
        <v>28</v>
      </c>
      <c r="D4317">
        <v>19</v>
      </c>
      <c r="E4317">
        <v>1</v>
      </c>
      <c r="F4317" s="2">
        <f t="shared" si="67"/>
        <v>44010</v>
      </c>
      <c r="G4317" s="11">
        <v>44010.791666666664</v>
      </c>
      <c r="H4317" s="9">
        <f>VLOOKUP(F4317, 'Report Output'!$A$5:$Y$370, 'Hourly Table'!D4317+2, 0)</f>
        <v>19.03</v>
      </c>
      <c r="I4317" s="10">
        <f>VLOOKUP(G4317,'PJM South (2018-2020)'!B$17528:C$26311,2,0)</f>
        <v>21.57</v>
      </c>
    </row>
    <row r="4318" spans="1:9" x14ac:dyDescent="0.25">
      <c r="A4318">
        <v>2020</v>
      </c>
      <c r="B4318">
        <v>6</v>
      </c>
      <c r="C4318">
        <v>28</v>
      </c>
      <c r="D4318">
        <v>20</v>
      </c>
      <c r="E4318">
        <v>1</v>
      </c>
      <c r="F4318" s="2">
        <f t="shared" si="67"/>
        <v>44010</v>
      </c>
      <c r="G4318" s="11">
        <v>44010.833333333336</v>
      </c>
      <c r="H4318" s="9">
        <f>VLOOKUP(F4318, 'Report Output'!$A$5:$Y$370, 'Hourly Table'!D4318+2, 0)</f>
        <v>18.920000000000002</v>
      </c>
      <c r="I4318" s="10">
        <f>VLOOKUP(G4318,'PJM South (2018-2020)'!B$17528:C$26311,2,0)</f>
        <v>19.760000000000002</v>
      </c>
    </row>
    <row r="4319" spans="1:9" x14ac:dyDescent="0.25">
      <c r="A4319">
        <v>2020</v>
      </c>
      <c r="B4319">
        <v>6</v>
      </c>
      <c r="C4319">
        <v>28</v>
      </c>
      <c r="D4319">
        <v>21</v>
      </c>
      <c r="E4319">
        <v>1</v>
      </c>
      <c r="F4319" s="2">
        <f t="shared" si="67"/>
        <v>44010</v>
      </c>
      <c r="G4319" s="11">
        <v>44010.875</v>
      </c>
      <c r="H4319" s="9">
        <f>VLOOKUP(F4319, 'Report Output'!$A$5:$Y$370, 'Hourly Table'!D4319+2, 0)</f>
        <v>18.73</v>
      </c>
      <c r="I4319" s="10">
        <f>VLOOKUP(G4319,'PJM South (2018-2020)'!B$17528:C$26311,2,0)</f>
        <v>21.42</v>
      </c>
    </row>
    <row r="4320" spans="1:9" x14ac:dyDescent="0.25">
      <c r="A4320">
        <v>2020</v>
      </c>
      <c r="B4320">
        <v>6</v>
      </c>
      <c r="C4320">
        <v>28</v>
      </c>
      <c r="D4320">
        <v>22</v>
      </c>
      <c r="E4320">
        <v>1</v>
      </c>
      <c r="F4320" s="2">
        <f t="shared" si="67"/>
        <v>44010</v>
      </c>
      <c r="G4320" s="11">
        <v>44010.916666666664</v>
      </c>
      <c r="H4320" s="9">
        <f>VLOOKUP(F4320, 'Report Output'!$A$5:$Y$370, 'Hourly Table'!D4320+2, 0)</f>
        <v>18.329999999999998</v>
      </c>
      <c r="I4320" s="10">
        <f>VLOOKUP(G4320,'PJM South (2018-2020)'!B$17528:C$26311,2,0)</f>
        <v>17.48</v>
      </c>
    </row>
    <row r="4321" spans="1:9" x14ac:dyDescent="0.25">
      <c r="A4321">
        <v>2020</v>
      </c>
      <c r="B4321">
        <v>6</v>
      </c>
      <c r="C4321">
        <v>28</v>
      </c>
      <c r="D4321">
        <v>23</v>
      </c>
      <c r="E4321">
        <v>1</v>
      </c>
      <c r="F4321" s="2">
        <f t="shared" si="67"/>
        <v>44010</v>
      </c>
      <c r="G4321" s="11">
        <v>44010.958333333336</v>
      </c>
      <c r="H4321" s="9">
        <f>VLOOKUP(F4321, 'Report Output'!$A$5:$Y$370, 'Hourly Table'!D4321+2, 0)</f>
        <v>17.670000000000002</v>
      </c>
      <c r="I4321" s="10">
        <f>VLOOKUP(G4321,'PJM South (2018-2020)'!B$17528:C$26311,2,0)</f>
        <v>14.31</v>
      </c>
    </row>
    <row r="4322" spans="1:9" x14ac:dyDescent="0.25">
      <c r="A4322">
        <v>2020</v>
      </c>
      <c r="B4322">
        <v>6</v>
      </c>
      <c r="C4322">
        <v>29</v>
      </c>
      <c r="D4322">
        <v>0</v>
      </c>
      <c r="E4322">
        <v>2</v>
      </c>
      <c r="F4322" s="2">
        <f t="shared" si="67"/>
        <v>44011</v>
      </c>
      <c r="G4322" s="11">
        <v>44011</v>
      </c>
      <c r="H4322" s="9">
        <f>VLOOKUP(F4322, 'Report Output'!$A$5:$Y$370, 'Hourly Table'!D4322+2, 0)</f>
        <v>17.2</v>
      </c>
      <c r="I4322" s="10">
        <f>VLOOKUP(G4322,'PJM South (2018-2020)'!B$17528:C$26311,2,0)</f>
        <v>12.85</v>
      </c>
    </row>
    <row r="4323" spans="1:9" x14ac:dyDescent="0.25">
      <c r="A4323">
        <v>2020</v>
      </c>
      <c r="B4323">
        <v>6</v>
      </c>
      <c r="C4323">
        <v>29</v>
      </c>
      <c r="D4323">
        <v>1</v>
      </c>
      <c r="E4323">
        <v>2</v>
      </c>
      <c r="F4323" s="2">
        <f t="shared" si="67"/>
        <v>44011</v>
      </c>
      <c r="G4323" s="11">
        <v>44011.041666666664</v>
      </c>
      <c r="H4323" s="9">
        <f>VLOOKUP(F4323, 'Report Output'!$A$5:$Y$370, 'Hourly Table'!D4323+2, 0)</f>
        <v>18.07</v>
      </c>
      <c r="I4323" s="10">
        <f>VLOOKUP(G4323,'PJM South (2018-2020)'!B$17528:C$26311,2,0)</f>
        <v>12.61</v>
      </c>
    </row>
    <row r="4324" spans="1:9" x14ac:dyDescent="0.25">
      <c r="A4324">
        <v>2020</v>
      </c>
      <c r="B4324">
        <v>6</v>
      </c>
      <c r="C4324">
        <v>29</v>
      </c>
      <c r="D4324">
        <v>2</v>
      </c>
      <c r="E4324">
        <v>2</v>
      </c>
      <c r="F4324" s="2">
        <f t="shared" si="67"/>
        <v>44011</v>
      </c>
      <c r="G4324" s="11">
        <v>44011.083333333336</v>
      </c>
      <c r="H4324" s="9">
        <f>VLOOKUP(F4324, 'Report Output'!$A$5:$Y$370, 'Hourly Table'!D4324+2, 0)</f>
        <v>17.77</v>
      </c>
      <c r="I4324" s="10">
        <f>VLOOKUP(G4324,'PJM South (2018-2020)'!B$17528:C$26311,2,0)</f>
        <v>11.95</v>
      </c>
    </row>
    <row r="4325" spans="1:9" x14ac:dyDescent="0.25">
      <c r="A4325">
        <v>2020</v>
      </c>
      <c r="B4325">
        <v>6</v>
      </c>
      <c r="C4325">
        <v>29</v>
      </c>
      <c r="D4325">
        <v>3</v>
      </c>
      <c r="E4325">
        <v>2</v>
      </c>
      <c r="F4325" s="2">
        <f t="shared" si="67"/>
        <v>44011</v>
      </c>
      <c r="G4325" s="11">
        <v>44011.125</v>
      </c>
      <c r="H4325" s="9">
        <f>VLOOKUP(F4325, 'Report Output'!$A$5:$Y$370, 'Hourly Table'!D4325+2, 0)</f>
        <v>17.98</v>
      </c>
      <c r="I4325" s="10">
        <f>VLOOKUP(G4325,'PJM South (2018-2020)'!B$17528:C$26311,2,0)</f>
        <v>11.11</v>
      </c>
    </row>
    <row r="4326" spans="1:9" x14ac:dyDescent="0.25">
      <c r="A4326">
        <v>2020</v>
      </c>
      <c r="B4326">
        <v>6</v>
      </c>
      <c r="C4326">
        <v>29</v>
      </c>
      <c r="D4326">
        <v>4</v>
      </c>
      <c r="E4326">
        <v>2</v>
      </c>
      <c r="F4326" s="2">
        <f t="shared" si="67"/>
        <v>44011</v>
      </c>
      <c r="G4326" s="11">
        <v>44011.166666666664</v>
      </c>
      <c r="H4326" s="9">
        <f>VLOOKUP(F4326, 'Report Output'!$A$5:$Y$370, 'Hourly Table'!D4326+2, 0)</f>
        <v>18.14</v>
      </c>
      <c r="I4326" s="10">
        <f>VLOOKUP(G4326,'PJM South (2018-2020)'!B$17528:C$26311,2,0)</f>
        <v>11.37</v>
      </c>
    </row>
    <row r="4327" spans="1:9" x14ac:dyDescent="0.25">
      <c r="A4327">
        <v>2020</v>
      </c>
      <c r="B4327">
        <v>6</v>
      </c>
      <c r="C4327">
        <v>29</v>
      </c>
      <c r="D4327">
        <v>5</v>
      </c>
      <c r="E4327">
        <v>2</v>
      </c>
      <c r="F4327" s="2">
        <f t="shared" si="67"/>
        <v>44011</v>
      </c>
      <c r="G4327" s="11">
        <v>44011.208333333336</v>
      </c>
      <c r="H4327" s="9">
        <f>VLOOKUP(F4327, 'Report Output'!$A$5:$Y$370, 'Hourly Table'!D4327+2, 0)</f>
        <v>18.45</v>
      </c>
      <c r="I4327" s="10">
        <f>VLOOKUP(G4327,'PJM South (2018-2020)'!B$17528:C$26311,2,0)</f>
        <v>12.48</v>
      </c>
    </row>
    <row r="4328" spans="1:9" x14ac:dyDescent="0.25">
      <c r="A4328">
        <v>2020</v>
      </c>
      <c r="B4328">
        <v>6</v>
      </c>
      <c r="C4328">
        <v>29</v>
      </c>
      <c r="D4328">
        <v>6</v>
      </c>
      <c r="E4328">
        <v>2</v>
      </c>
      <c r="F4328" s="2">
        <f t="shared" si="67"/>
        <v>44011</v>
      </c>
      <c r="G4328" s="11">
        <v>44011.25</v>
      </c>
      <c r="H4328" s="9">
        <f>VLOOKUP(F4328, 'Report Output'!$A$5:$Y$370, 'Hourly Table'!D4328+2, 0)</f>
        <v>18.739999999999998</v>
      </c>
      <c r="I4328" s="10">
        <f>VLOOKUP(G4328,'PJM South (2018-2020)'!B$17528:C$26311,2,0)</f>
        <v>12.21</v>
      </c>
    </row>
    <row r="4329" spans="1:9" x14ac:dyDescent="0.25">
      <c r="A4329">
        <v>2020</v>
      </c>
      <c r="B4329">
        <v>6</v>
      </c>
      <c r="C4329">
        <v>29</v>
      </c>
      <c r="D4329">
        <v>7</v>
      </c>
      <c r="E4329">
        <v>2</v>
      </c>
      <c r="F4329" s="2">
        <f t="shared" si="67"/>
        <v>44011</v>
      </c>
      <c r="G4329" s="11">
        <v>44011.291666666664</v>
      </c>
      <c r="H4329" s="9">
        <f>VLOOKUP(F4329, 'Report Output'!$A$5:$Y$370, 'Hourly Table'!D4329+2, 0)</f>
        <v>18.86</v>
      </c>
      <c r="I4329" s="10">
        <f>VLOOKUP(G4329,'PJM South (2018-2020)'!B$17528:C$26311,2,0)</f>
        <v>16.38</v>
      </c>
    </row>
    <row r="4330" spans="1:9" x14ac:dyDescent="0.25">
      <c r="A4330">
        <v>2020</v>
      </c>
      <c r="B4330">
        <v>6</v>
      </c>
      <c r="C4330">
        <v>29</v>
      </c>
      <c r="D4330">
        <v>8</v>
      </c>
      <c r="E4330">
        <v>2</v>
      </c>
      <c r="F4330" s="2">
        <f t="shared" si="67"/>
        <v>44011</v>
      </c>
      <c r="G4330" s="11">
        <v>44011.333333333336</v>
      </c>
      <c r="H4330" s="9">
        <f>VLOOKUP(F4330, 'Report Output'!$A$5:$Y$370, 'Hourly Table'!D4330+2, 0)</f>
        <v>19.27</v>
      </c>
      <c r="I4330" s="10">
        <f>VLOOKUP(G4330,'PJM South (2018-2020)'!B$17528:C$26311,2,0)</f>
        <v>20.93</v>
      </c>
    </row>
    <row r="4331" spans="1:9" x14ac:dyDescent="0.25">
      <c r="A4331">
        <v>2020</v>
      </c>
      <c r="B4331">
        <v>6</v>
      </c>
      <c r="C4331">
        <v>29</v>
      </c>
      <c r="D4331">
        <v>9</v>
      </c>
      <c r="E4331">
        <v>2</v>
      </c>
      <c r="F4331" s="2">
        <f t="shared" si="67"/>
        <v>44011</v>
      </c>
      <c r="G4331" s="11">
        <v>44011.375</v>
      </c>
      <c r="H4331" s="9">
        <f>VLOOKUP(F4331, 'Report Output'!$A$5:$Y$370, 'Hourly Table'!D4331+2, 0)</f>
        <v>19.66</v>
      </c>
      <c r="I4331" s="10">
        <f>VLOOKUP(G4331,'PJM South (2018-2020)'!B$17528:C$26311,2,0)</f>
        <v>27.89</v>
      </c>
    </row>
    <row r="4332" spans="1:9" x14ac:dyDescent="0.25">
      <c r="A4332">
        <v>2020</v>
      </c>
      <c r="B4332">
        <v>6</v>
      </c>
      <c r="C4332">
        <v>29</v>
      </c>
      <c r="D4332">
        <v>10</v>
      </c>
      <c r="E4332">
        <v>2</v>
      </c>
      <c r="F4332" s="2">
        <f t="shared" si="67"/>
        <v>44011</v>
      </c>
      <c r="G4332" s="11">
        <v>44011.416666666664</v>
      </c>
      <c r="H4332" s="9">
        <f>VLOOKUP(F4332, 'Report Output'!$A$5:$Y$370, 'Hourly Table'!D4332+2, 0)</f>
        <v>19.36</v>
      </c>
      <c r="I4332" s="10">
        <f>VLOOKUP(G4332,'PJM South (2018-2020)'!B$17528:C$26311,2,0)</f>
        <v>29.22</v>
      </c>
    </row>
    <row r="4333" spans="1:9" x14ac:dyDescent="0.25">
      <c r="A4333">
        <v>2020</v>
      </c>
      <c r="B4333">
        <v>6</v>
      </c>
      <c r="C4333">
        <v>29</v>
      </c>
      <c r="D4333">
        <v>11</v>
      </c>
      <c r="E4333">
        <v>2</v>
      </c>
      <c r="F4333" s="2">
        <f t="shared" si="67"/>
        <v>44011</v>
      </c>
      <c r="G4333" s="11">
        <v>44011.458333333336</v>
      </c>
      <c r="H4333" s="9">
        <f>VLOOKUP(F4333, 'Report Output'!$A$5:$Y$370, 'Hourly Table'!D4333+2, 0)</f>
        <v>19.62</v>
      </c>
      <c r="I4333" s="10">
        <f>VLOOKUP(G4333,'PJM South (2018-2020)'!B$17528:C$26311,2,0)</f>
        <v>36.869999999999997</v>
      </c>
    </row>
    <row r="4334" spans="1:9" x14ac:dyDescent="0.25">
      <c r="A4334">
        <v>2020</v>
      </c>
      <c r="B4334">
        <v>6</v>
      </c>
      <c r="C4334">
        <v>29</v>
      </c>
      <c r="D4334">
        <v>12</v>
      </c>
      <c r="E4334">
        <v>2</v>
      </c>
      <c r="F4334" s="2">
        <f t="shared" si="67"/>
        <v>44011</v>
      </c>
      <c r="G4334" s="11">
        <v>44011.5</v>
      </c>
      <c r="H4334" s="9">
        <f>VLOOKUP(F4334, 'Report Output'!$A$5:$Y$370, 'Hourly Table'!D4334+2, 0)</f>
        <v>19.829999999999998</v>
      </c>
      <c r="I4334" s="10">
        <f>VLOOKUP(G4334,'PJM South (2018-2020)'!B$17528:C$26311,2,0)</f>
        <v>32.630000000000003</v>
      </c>
    </row>
    <row r="4335" spans="1:9" x14ac:dyDescent="0.25">
      <c r="A4335">
        <v>2020</v>
      </c>
      <c r="B4335">
        <v>6</v>
      </c>
      <c r="C4335">
        <v>29</v>
      </c>
      <c r="D4335">
        <v>13</v>
      </c>
      <c r="E4335">
        <v>2</v>
      </c>
      <c r="F4335" s="2">
        <f t="shared" si="67"/>
        <v>44011</v>
      </c>
      <c r="G4335" s="11">
        <v>44011.541666666664</v>
      </c>
      <c r="H4335" s="9">
        <f>VLOOKUP(F4335, 'Report Output'!$A$5:$Y$370, 'Hourly Table'!D4335+2, 0)</f>
        <v>19.98</v>
      </c>
      <c r="I4335" s="10">
        <f>VLOOKUP(G4335,'PJM South (2018-2020)'!B$17528:C$26311,2,0)</f>
        <v>25.75</v>
      </c>
    </row>
    <row r="4336" spans="1:9" x14ac:dyDescent="0.25">
      <c r="A4336">
        <v>2020</v>
      </c>
      <c r="B4336">
        <v>6</v>
      </c>
      <c r="C4336">
        <v>29</v>
      </c>
      <c r="D4336">
        <v>14</v>
      </c>
      <c r="E4336">
        <v>2</v>
      </c>
      <c r="F4336" s="2">
        <f t="shared" si="67"/>
        <v>44011</v>
      </c>
      <c r="G4336" s="11">
        <v>44011.583333333336</v>
      </c>
      <c r="H4336" s="9">
        <f>VLOOKUP(F4336, 'Report Output'!$A$5:$Y$370, 'Hourly Table'!D4336+2, 0)</f>
        <v>19.440000000000001</v>
      </c>
      <c r="I4336" s="10">
        <f>VLOOKUP(G4336,'PJM South (2018-2020)'!B$17528:C$26311,2,0)</f>
        <v>63.11</v>
      </c>
    </row>
    <row r="4337" spans="1:9" x14ac:dyDescent="0.25">
      <c r="A4337">
        <v>2020</v>
      </c>
      <c r="B4337">
        <v>6</v>
      </c>
      <c r="C4337">
        <v>29</v>
      </c>
      <c r="D4337">
        <v>15</v>
      </c>
      <c r="E4337">
        <v>2</v>
      </c>
      <c r="F4337" s="2">
        <f t="shared" si="67"/>
        <v>44011</v>
      </c>
      <c r="G4337" s="11">
        <v>44011.625</v>
      </c>
      <c r="H4337" s="9">
        <f>VLOOKUP(F4337, 'Report Output'!$A$5:$Y$370, 'Hourly Table'!D4337+2, 0)</f>
        <v>19.78</v>
      </c>
      <c r="I4337" s="10">
        <f>VLOOKUP(G4337,'PJM South (2018-2020)'!B$17528:C$26311,2,0)</f>
        <v>26.25</v>
      </c>
    </row>
    <row r="4338" spans="1:9" x14ac:dyDescent="0.25">
      <c r="A4338">
        <v>2020</v>
      </c>
      <c r="B4338">
        <v>6</v>
      </c>
      <c r="C4338">
        <v>29</v>
      </c>
      <c r="D4338">
        <v>16</v>
      </c>
      <c r="E4338">
        <v>2</v>
      </c>
      <c r="F4338" s="2">
        <f t="shared" si="67"/>
        <v>44011</v>
      </c>
      <c r="G4338" s="11">
        <v>44011.666666666664</v>
      </c>
      <c r="H4338" s="9">
        <f>VLOOKUP(F4338, 'Report Output'!$A$5:$Y$370, 'Hourly Table'!D4338+2, 0)</f>
        <v>19.95</v>
      </c>
      <c r="I4338" s="10">
        <f>VLOOKUP(G4338,'PJM South (2018-2020)'!B$17528:C$26311,2,0)</f>
        <v>21.82</v>
      </c>
    </row>
    <row r="4339" spans="1:9" x14ac:dyDescent="0.25">
      <c r="A4339">
        <v>2020</v>
      </c>
      <c r="B4339">
        <v>6</v>
      </c>
      <c r="C4339">
        <v>29</v>
      </c>
      <c r="D4339">
        <v>17</v>
      </c>
      <c r="E4339">
        <v>2</v>
      </c>
      <c r="F4339" s="2">
        <f t="shared" si="67"/>
        <v>44011</v>
      </c>
      <c r="G4339" s="11">
        <v>44011.708333333336</v>
      </c>
      <c r="H4339" s="9">
        <f>VLOOKUP(F4339, 'Report Output'!$A$5:$Y$370, 'Hourly Table'!D4339+2, 0)</f>
        <v>19.32</v>
      </c>
      <c r="I4339" s="10">
        <f>VLOOKUP(G4339,'PJM South (2018-2020)'!B$17528:C$26311,2,0)</f>
        <v>33.83</v>
      </c>
    </row>
    <row r="4340" spans="1:9" x14ac:dyDescent="0.25">
      <c r="A4340">
        <v>2020</v>
      </c>
      <c r="B4340">
        <v>6</v>
      </c>
      <c r="C4340">
        <v>29</v>
      </c>
      <c r="D4340">
        <v>18</v>
      </c>
      <c r="E4340">
        <v>2</v>
      </c>
      <c r="F4340" s="2">
        <f t="shared" si="67"/>
        <v>44011</v>
      </c>
      <c r="G4340" s="11">
        <v>44011.75</v>
      </c>
      <c r="H4340" s="9">
        <f>VLOOKUP(F4340, 'Report Output'!$A$5:$Y$370, 'Hourly Table'!D4340+2, 0)</f>
        <v>17.739999999999998</v>
      </c>
      <c r="I4340" s="10">
        <f>VLOOKUP(G4340,'PJM South (2018-2020)'!B$17528:C$26311,2,0)</f>
        <v>39.18</v>
      </c>
    </row>
    <row r="4341" spans="1:9" x14ac:dyDescent="0.25">
      <c r="A4341">
        <v>2020</v>
      </c>
      <c r="B4341">
        <v>6</v>
      </c>
      <c r="C4341">
        <v>29</v>
      </c>
      <c r="D4341">
        <v>19</v>
      </c>
      <c r="E4341">
        <v>2</v>
      </c>
      <c r="F4341" s="2">
        <f t="shared" si="67"/>
        <v>44011</v>
      </c>
      <c r="G4341" s="11">
        <v>44011.791666666664</v>
      </c>
      <c r="H4341" s="9">
        <f>VLOOKUP(F4341, 'Report Output'!$A$5:$Y$370, 'Hourly Table'!D4341+2, 0)</f>
        <v>17.52</v>
      </c>
      <c r="I4341" s="10">
        <f>VLOOKUP(G4341,'PJM South (2018-2020)'!B$17528:C$26311,2,0)</f>
        <v>38.880000000000003</v>
      </c>
    </row>
    <row r="4342" spans="1:9" x14ac:dyDescent="0.25">
      <c r="A4342">
        <v>2020</v>
      </c>
      <c r="B4342">
        <v>6</v>
      </c>
      <c r="C4342">
        <v>29</v>
      </c>
      <c r="D4342">
        <v>20</v>
      </c>
      <c r="E4342">
        <v>2</v>
      </c>
      <c r="F4342" s="2">
        <f t="shared" si="67"/>
        <v>44011</v>
      </c>
      <c r="G4342" s="11">
        <v>44011.833333333336</v>
      </c>
      <c r="H4342" s="9">
        <f>VLOOKUP(F4342, 'Report Output'!$A$5:$Y$370, 'Hourly Table'!D4342+2, 0)</f>
        <v>18.899999999999999</v>
      </c>
      <c r="I4342" s="10">
        <f>VLOOKUP(G4342,'PJM South (2018-2020)'!B$17528:C$26311,2,0)</f>
        <v>25.5</v>
      </c>
    </row>
    <row r="4343" spans="1:9" x14ac:dyDescent="0.25">
      <c r="A4343">
        <v>2020</v>
      </c>
      <c r="B4343">
        <v>6</v>
      </c>
      <c r="C4343">
        <v>29</v>
      </c>
      <c r="D4343">
        <v>21</v>
      </c>
      <c r="E4343">
        <v>2</v>
      </c>
      <c r="F4343" s="2">
        <f t="shared" si="67"/>
        <v>44011</v>
      </c>
      <c r="G4343" s="11">
        <v>44011.875</v>
      </c>
      <c r="H4343" s="9">
        <f>VLOOKUP(F4343, 'Report Output'!$A$5:$Y$370, 'Hourly Table'!D4343+2, 0)</f>
        <v>18.97</v>
      </c>
      <c r="I4343" s="10">
        <f>VLOOKUP(G4343,'PJM South (2018-2020)'!B$17528:C$26311,2,0)</f>
        <v>20.2</v>
      </c>
    </row>
    <row r="4344" spans="1:9" x14ac:dyDescent="0.25">
      <c r="A4344">
        <v>2020</v>
      </c>
      <c r="B4344">
        <v>6</v>
      </c>
      <c r="C4344">
        <v>29</v>
      </c>
      <c r="D4344">
        <v>22</v>
      </c>
      <c r="E4344">
        <v>2</v>
      </c>
      <c r="F4344" s="2">
        <f t="shared" si="67"/>
        <v>44011</v>
      </c>
      <c r="G4344" s="11">
        <v>44011.916666666664</v>
      </c>
      <c r="H4344" s="9">
        <f>VLOOKUP(F4344, 'Report Output'!$A$5:$Y$370, 'Hourly Table'!D4344+2, 0)</f>
        <v>19.11</v>
      </c>
      <c r="I4344" s="10">
        <f>VLOOKUP(G4344,'PJM South (2018-2020)'!B$17528:C$26311,2,0)</f>
        <v>18.579999999999998</v>
      </c>
    </row>
    <row r="4345" spans="1:9" x14ac:dyDescent="0.25">
      <c r="A4345">
        <v>2020</v>
      </c>
      <c r="B4345">
        <v>6</v>
      </c>
      <c r="C4345">
        <v>29</v>
      </c>
      <c r="D4345">
        <v>23</v>
      </c>
      <c r="E4345">
        <v>2</v>
      </c>
      <c r="F4345" s="2">
        <f t="shared" si="67"/>
        <v>44011</v>
      </c>
      <c r="G4345" s="11">
        <v>44011.958333333336</v>
      </c>
      <c r="H4345" s="9">
        <f>VLOOKUP(F4345, 'Report Output'!$A$5:$Y$370, 'Hourly Table'!D4345+2, 0)</f>
        <v>18.71</v>
      </c>
      <c r="I4345" s="10">
        <f>VLOOKUP(G4345,'PJM South (2018-2020)'!B$17528:C$26311,2,0)</f>
        <v>15.3</v>
      </c>
    </row>
    <row r="4346" spans="1:9" x14ac:dyDescent="0.25">
      <c r="A4346">
        <v>2020</v>
      </c>
      <c r="B4346">
        <v>6</v>
      </c>
      <c r="C4346">
        <v>30</v>
      </c>
      <c r="D4346">
        <v>0</v>
      </c>
      <c r="E4346">
        <v>3</v>
      </c>
      <c r="F4346" s="2">
        <f t="shared" si="67"/>
        <v>44012</v>
      </c>
      <c r="G4346" s="11">
        <v>44012</v>
      </c>
      <c r="H4346" s="9">
        <f>VLOOKUP(F4346, 'Report Output'!$A$5:$Y$370, 'Hourly Table'!D4346+2, 0)</f>
        <v>18.53</v>
      </c>
      <c r="I4346" s="10">
        <f>VLOOKUP(G4346,'PJM South (2018-2020)'!B$17528:C$26311,2,0)</f>
        <v>14.03</v>
      </c>
    </row>
    <row r="4347" spans="1:9" x14ac:dyDescent="0.25">
      <c r="A4347">
        <v>2020</v>
      </c>
      <c r="B4347">
        <v>6</v>
      </c>
      <c r="C4347">
        <v>30</v>
      </c>
      <c r="D4347">
        <v>1</v>
      </c>
      <c r="E4347">
        <v>3</v>
      </c>
      <c r="F4347" s="2">
        <f t="shared" si="67"/>
        <v>44012</v>
      </c>
      <c r="G4347" s="11">
        <v>44012.041666666664</v>
      </c>
      <c r="H4347" s="9">
        <f>VLOOKUP(F4347, 'Report Output'!$A$5:$Y$370, 'Hourly Table'!D4347+2, 0)</f>
        <v>18.2</v>
      </c>
      <c r="I4347" s="10">
        <f>VLOOKUP(G4347,'PJM South (2018-2020)'!B$17528:C$26311,2,0)</f>
        <v>14.26</v>
      </c>
    </row>
    <row r="4348" spans="1:9" x14ac:dyDescent="0.25">
      <c r="A4348">
        <v>2020</v>
      </c>
      <c r="B4348">
        <v>6</v>
      </c>
      <c r="C4348">
        <v>30</v>
      </c>
      <c r="D4348">
        <v>2</v>
      </c>
      <c r="E4348">
        <v>3</v>
      </c>
      <c r="F4348" s="2">
        <f t="shared" si="67"/>
        <v>44012</v>
      </c>
      <c r="G4348" s="11">
        <v>44012.083333333336</v>
      </c>
      <c r="H4348" s="9">
        <f>VLOOKUP(F4348, 'Report Output'!$A$5:$Y$370, 'Hourly Table'!D4348+2, 0)</f>
        <v>17.920000000000002</v>
      </c>
      <c r="I4348" s="10">
        <f>VLOOKUP(G4348,'PJM South (2018-2020)'!B$17528:C$26311,2,0)</f>
        <v>12.68</v>
      </c>
    </row>
    <row r="4349" spans="1:9" x14ac:dyDescent="0.25">
      <c r="A4349">
        <v>2020</v>
      </c>
      <c r="B4349">
        <v>6</v>
      </c>
      <c r="C4349">
        <v>30</v>
      </c>
      <c r="D4349">
        <v>3</v>
      </c>
      <c r="E4349">
        <v>3</v>
      </c>
      <c r="F4349" s="2">
        <f t="shared" si="67"/>
        <v>44012</v>
      </c>
      <c r="G4349" s="11">
        <v>44012.125</v>
      </c>
      <c r="H4349" s="9">
        <f>VLOOKUP(F4349, 'Report Output'!$A$5:$Y$370, 'Hourly Table'!D4349+2, 0)</f>
        <v>17.72</v>
      </c>
      <c r="I4349" s="10">
        <f>VLOOKUP(G4349,'PJM South (2018-2020)'!B$17528:C$26311,2,0)</f>
        <v>11.79</v>
      </c>
    </row>
    <row r="4350" spans="1:9" x14ac:dyDescent="0.25">
      <c r="A4350">
        <v>2020</v>
      </c>
      <c r="B4350">
        <v>6</v>
      </c>
      <c r="C4350">
        <v>30</v>
      </c>
      <c r="D4350">
        <v>4</v>
      </c>
      <c r="E4350">
        <v>3</v>
      </c>
      <c r="F4350" s="2">
        <f t="shared" si="67"/>
        <v>44012</v>
      </c>
      <c r="G4350" s="11">
        <v>44012.166666666664</v>
      </c>
      <c r="H4350" s="9">
        <f>VLOOKUP(F4350, 'Report Output'!$A$5:$Y$370, 'Hourly Table'!D4350+2, 0)</f>
        <v>17.899999999999999</v>
      </c>
      <c r="I4350" s="10">
        <f>VLOOKUP(G4350,'PJM South (2018-2020)'!B$17528:C$26311,2,0)</f>
        <v>11.67</v>
      </c>
    </row>
    <row r="4351" spans="1:9" x14ac:dyDescent="0.25">
      <c r="A4351">
        <v>2020</v>
      </c>
      <c r="B4351">
        <v>6</v>
      </c>
      <c r="C4351">
        <v>30</v>
      </c>
      <c r="D4351">
        <v>5</v>
      </c>
      <c r="E4351">
        <v>3</v>
      </c>
      <c r="F4351" s="2">
        <f t="shared" si="67"/>
        <v>44012</v>
      </c>
      <c r="G4351" s="11">
        <v>44012.208333333336</v>
      </c>
      <c r="H4351" s="9">
        <f>VLOOKUP(F4351, 'Report Output'!$A$5:$Y$370, 'Hourly Table'!D4351+2, 0)</f>
        <v>18.12</v>
      </c>
      <c r="I4351" s="10">
        <f>VLOOKUP(G4351,'PJM South (2018-2020)'!B$17528:C$26311,2,0)</f>
        <v>13.04</v>
      </c>
    </row>
    <row r="4352" spans="1:9" x14ac:dyDescent="0.25">
      <c r="A4352">
        <v>2020</v>
      </c>
      <c r="B4352">
        <v>6</v>
      </c>
      <c r="C4352">
        <v>30</v>
      </c>
      <c r="D4352">
        <v>6</v>
      </c>
      <c r="E4352">
        <v>3</v>
      </c>
      <c r="F4352" s="2">
        <f t="shared" si="67"/>
        <v>44012</v>
      </c>
      <c r="G4352" s="11">
        <v>44012.25</v>
      </c>
      <c r="H4352" s="9">
        <f>VLOOKUP(F4352, 'Report Output'!$A$5:$Y$370, 'Hourly Table'!D4352+2, 0)</f>
        <v>18.32</v>
      </c>
      <c r="I4352" s="10">
        <f>VLOOKUP(G4352,'PJM South (2018-2020)'!B$17528:C$26311,2,0)</f>
        <v>11.8</v>
      </c>
    </row>
    <row r="4353" spans="1:9" x14ac:dyDescent="0.25">
      <c r="A4353">
        <v>2020</v>
      </c>
      <c r="B4353">
        <v>6</v>
      </c>
      <c r="C4353">
        <v>30</v>
      </c>
      <c r="D4353">
        <v>7</v>
      </c>
      <c r="E4353">
        <v>3</v>
      </c>
      <c r="F4353" s="2">
        <f t="shared" si="67"/>
        <v>44012</v>
      </c>
      <c r="G4353" s="11">
        <v>44012.291666666664</v>
      </c>
      <c r="H4353" s="9">
        <f>VLOOKUP(F4353, 'Report Output'!$A$5:$Y$370, 'Hourly Table'!D4353+2, 0)</f>
        <v>18.88</v>
      </c>
      <c r="I4353" s="10">
        <f>VLOOKUP(G4353,'PJM South (2018-2020)'!B$17528:C$26311,2,0)</f>
        <v>14.59</v>
      </c>
    </row>
    <row r="4354" spans="1:9" x14ac:dyDescent="0.25">
      <c r="A4354">
        <v>2020</v>
      </c>
      <c r="B4354">
        <v>6</v>
      </c>
      <c r="C4354">
        <v>30</v>
      </c>
      <c r="D4354">
        <v>8</v>
      </c>
      <c r="E4354">
        <v>3</v>
      </c>
      <c r="F4354" s="2">
        <f t="shared" si="67"/>
        <v>44012</v>
      </c>
      <c r="G4354" s="11">
        <v>44012.333333333336</v>
      </c>
      <c r="H4354" s="9">
        <f>VLOOKUP(F4354, 'Report Output'!$A$5:$Y$370, 'Hourly Table'!D4354+2, 0)</f>
        <v>19.329999999999998</v>
      </c>
      <c r="I4354" s="10">
        <f>VLOOKUP(G4354,'PJM South (2018-2020)'!B$17528:C$26311,2,0)</f>
        <v>18.36</v>
      </c>
    </row>
    <row r="4355" spans="1:9" x14ac:dyDescent="0.25">
      <c r="A4355">
        <v>2020</v>
      </c>
      <c r="B4355">
        <v>6</v>
      </c>
      <c r="C4355">
        <v>30</v>
      </c>
      <c r="D4355">
        <v>9</v>
      </c>
      <c r="E4355">
        <v>3</v>
      </c>
      <c r="F4355" s="2">
        <f t="shared" ref="F4355:F4418" si="68">DATE(A4355, B4355, C4355)</f>
        <v>44012</v>
      </c>
      <c r="G4355" s="11">
        <v>44012.375</v>
      </c>
      <c r="H4355" s="9">
        <f>VLOOKUP(F4355, 'Report Output'!$A$5:$Y$370, 'Hourly Table'!D4355+2, 0)</f>
        <v>19.39</v>
      </c>
      <c r="I4355" s="10">
        <f>VLOOKUP(G4355,'PJM South (2018-2020)'!B$17528:C$26311,2,0)</f>
        <v>20.67</v>
      </c>
    </row>
    <row r="4356" spans="1:9" x14ac:dyDescent="0.25">
      <c r="A4356">
        <v>2020</v>
      </c>
      <c r="B4356">
        <v>6</v>
      </c>
      <c r="C4356">
        <v>30</v>
      </c>
      <c r="D4356">
        <v>10</v>
      </c>
      <c r="E4356">
        <v>3</v>
      </c>
      <c r="F4356" s="2">
        <f t="shared" si="68"/>
        <v>44012</v>
      </c>
      <c r="G4356" s="11">
        <v>44012.416666666664</v>
      </c>
      <c r="H4356" s="9">
        <f>VLOOKUP(F4356, 'Report Output'!$A$5:$Y$370, 'Hourly Table'!D4356+2, 0)</f>
        <v>19.2</v>
      </c>
      <c r="I4356" s="10">
        <f>VLOOKUP(G4356,'PJM South (2018-2020)'!B$17528:C$26311,2,0)</f>
        <v>95.01</v>
      </c>
    </row>
    <row r="4357" spans="1:9" x14ac:dyDescent="0.25">
      <c r="A4357">
        <v>2020</v>
      </c>
      <c r="B4357">
        <v>6</v>
      </c>
      <c r="C4357">
        <v>30</v>
      </c>
      <c r="D4357">
        <v>11</v>
      </c>
      <c r="E4357">
        <v>3</v>
      </c>
      <c r="F4357" s="2">
        <f t="shared" si="68"/>
        <v>44012</v>
      </c>
      <c r="G4357" s="11">
        <v>44012.458333333336</v>
      </c>
      <c r="H4357" s="9">
        <f>VLOOKUP(F4357, 'Report Output'!$A$5:$Y$370, 'Hourly Table'!D4357+2, 0)</f>
        <v>19.97</v>
      </c>
      <c r="I4357" s="10">
        <f>VLOOKUP(G4357,'PJM South (2018-2020)'!B$17528:C$26311,2,0)</f>
        <v>21.69</v>
      </c>
    </row>
    <row r="4358" spans="1:9" x14ac:dyDescent="0.25">
      <c r="A4358">
        <v>2020</v>
      </c>
      <c r="B4358">
        <v>6</v>
      </c>
      <c r="C4358">
        <v>30</v>
      </c>
      <c r="D4358">
        <v>12</v>
      </c>
      <c r="E4358">
        <v>3</v>
      </c>
      <c r="F4358" s="2">
        <f t="shared" si="68"/>
        <v>44012</v>
      </c>
      <c r="G4358" s="11">
        <v>44012.5</v>
      </c>
      <c r="H4358" s="9">
        <f>VLOOKUP(F4358, 'Report Output'!$A$5:$Y$370, 'Hourly Table'!D4358+2, 0)</f>
        <v>19.61</v>
      </c>
      <c r="I4358" s="10">
        <f>VLOOKUP(G4358,'PJM South (2018-2020)'!B$17528:C$26311,2,0)</f>
        <v>28.18</v>
      </c>
    </row>
    <row r="4359" spans="1:9" x14ac:dyDescent="0.25">
      <c r="A4359">
        <v>2020</v>
      </c>
      <c r="B4359">
        <v>6</v>
      </c>
      <c r="C4359">
        <v>30</v>
      </c>
      <c r="D4359">
        <v>13</v>
      </c>
      <c r="E4359">
        <v>3</v>
      </c>
      <c r="F4359" s="2">
        <f t="shared" si="68"/>
        <v>44012</v>
      </c>
      <c r="G4359" s="11">
        <v>44012.541666666664</v>
      </c>
      <c r="H4359" s="9">
        <f>VLOOKUP(F4359, 'Report Output'!$A$5:$Y$370, 'Hourly Table'!D4359+2, 0)</f>
        <v>19.91</v>
      </c>
      <c r="I4359" s="10">
        <f>VLOOKUP(G4359,'PJM South (2018-2020)'!B$17528:C$26311,2,0)</f>
        <v>24.4</v>
      </c>
    </row>
    <row r="4360" spans="1:9" x14ac:dyDescent="0.25">
      <c r="A4360">
        <v>2020</v>
      </c>
      <c r="B4360">
        <v>6</v>
      </c>
      <c r="C4360">
        <v>30</v>
      </c>
      <c r="D4360">
        <v>14</v>
      </c>
      <c r="E4360">
        <v>3</v>
      </c>
      <c r="F4360" s="2">
        <f t="shared" si="68"/>
        <v>44012</v>
      </c>
      <c r="G4360" s="11">
        <v>44012.583333333336</v>
      </c>
      <c r="H4360" s="9">
        <f>VLOOKUP(F4360, 'Report Output'!$A$5:$Y$370, 'Hourly Table'!D4360+2, 0)</f>
        <v>19.96</v>
      </c>
      <c r="I4360" s="10">
        <f>VLOOKUP(G4360,'PJM South (2018-2020)'!B$17528:C$26311,2,0)</f>
        <v>23.1</v>
      </c>
    </row>
    <row r="4361" spans="1:9" x14ac:dyDescent="0.25">
      <c r="A4361">
        <v>2020</v>
      </c>
      <c r="B4361">
        <v>6</v>
      </c>
      <c r="C4361">
        <v>30</v>
      </c>
      <c r="D4361">
        <v>15</v>
      </c>
      <c r="E4361">
        <v>3</v>
      </c>
      <c r="F4361" s="2">
        <f t="shared" si="68"/>
        <v>44012</v>
      </c>
      <c r="G4361" s="11">
        <v>44012.625</v>
      </c>
      <c r="H4361" s="9">
        <f>VLOOKUP(F4361, 'Report Output'!$A$5:$Y$370, 'Hourly Table'!D4361+2, 0)</f>
        <v>19.899999999999999</v>
      </c>
      <c r="I4361" s="10">
        <f>VLOOKUP(G4361,'PJM South (2018-2020)'!B$17528:C$26311,2,0)</f>
        <v>27.75</v>
      </c>
    </row>
    <row r="4362" spans="1:9" x14ac:dyDescent="0.25">
      <c r="A4362">
        <v>2020</v>
      </c>
      <c r="B4362">
        <v>6</v>
      </c>
      <c r="C4362">
        <v>30</v>
      </c>
      <c r="D4362">
        <v>16</v>
      </c>
      <c r="E4362">
        <v>3</v>
      </c>
      <c r="F4362" s="2">
        <f t="shared" si="68"/>
        <v>44012</v>
      </c>
      <c r="G4362" s="11">
        <v>44012.666666666664</v>
      </c>
      <c r="H4362" s="9">
        <f>VLOOKUP(F4362, 'Report Output'!$A$5:$Y$370, 'Hourly Table'!D4362+2, 0)</f>
        <v>19.97</v>
      </c>
      <c r="I4362" s="10">
        <f>VLOOKUP(G4362,'PJM South (2018-2020)'!B$17528:C$26311,2,0)</f>
        <v>36.14</v>
      </c>
    </row>
    <row r="4363" spans="1:9" x14ac:dyDescent="0.25">
      <c r="A4363">
        <v>2020</v>
      </c>
      <c r="B4363">
        <v>6</v>
      </c>
      <c r="C4363">
        <v>30</v>
      </c>
      <c r="D4363">
        <v>17</v>
      </c>
      <c r="E4363">
        <v>3</v>
      </c>
      <c r="F4363" s="2">
        <f t="shared" si="68"/>
        <v>44012</v>
      </c>
      <c r="G4363" s="11">
        <v>44012.708333333336</v>
      </c>
      <c r="H4363" s="9">
        <f>VLOOKUP(F4363, 'Report Output'!$A$5:$Y$370, 'Hourly Table'!D4363+2, 0)</f>
        <v>19.579999999999998</v>
      </c>
      <c r="I4363" s="10">
        <f>VLOOKUP(G4363,'PJM South (2018-2020)'!B$17528:C$26311,2,0)</f>
        <v>38.35</v>
      </c>
    </row>
    <row r="4364" spans="1:9" x14ac:dyDescent="0.25">
      <c r="A4364">
        <v>2020</v>
      </c>
      <c r="B4364">
        <v>6</v>
      </c>
      <c r="C4364">
        <v>30</v>
      </c>
      <c r="D4364">
        <v>18</v>
      </c>
      <c r="E4364">
        <v>3</v>
      </c>
      <c r="F4364" s="2">
        <f t="shared" si="68"/>
        <v>44012</v>
      </c>
      <c r="G4364" s="11">
        <v>44012.75</v>
      </c>
      <c r="H4364" s="9">
        <f>VLOOKUP(F4364, 'Report Output'!$A$5:$Y$370, 'Hourly Table'!D4364+2, 0)</f>
        <v>18.98</v>
      </c>
      <c r="I4364" s="10">
        <f>VLOOKUP(G4364,'PJM South (2018-2020)'!B$17528:C$26311,2,0)</f>
        <v>26.74</v>
      </c>
    </row>
    <row r="4365" spans="1:9" x14ac:dyDescent="0.25">
      <c r="A4365">
        <v>2020</v>
      </c>
      <c r="B4365">
        <v>6</v>
      </c>
      <c r="C4365">
        <v>30</v>
      </c>
      <c r="D4365">
        <v>19</v>
      </c>
      <c r="E4365">
        <v>3</v>
      </c>
      <c r="F4365" s="2">
        <f t="shared" si="68"/>
        <v>44012</v>
      </c>
      <c r="G4365" s="11">
        <v>44012.791666666664</v>
      </c>
      <c r="H4365" s="9">
        <f>VLOOKUP(F4365, 'Report Output'!$A$5:$Y$370, 'Hourly Table'!D4365+2, 0)</f>
        <v>19.32</v>
      </c>
      <c r="I4365" s="10">
        <f>VLOOKUP(G4365,'PJM South (2018-2020)'!B$17528:C$26311,2,0)</f>
        <v>29.47</v>
      </c>
    </row>
    <row r="4366" spans="1:9" x14ac:dyDescent="0.25">
      <c r="A4366">
        <v>2020</v>
      </c>
      <c r="B4366">
        <v>6</v>
      </c>
      <c r="C4366">
        <v>30</v>
      </c>
      <c r="D4366">
        <v>20</v>
      </c>
      <c r="E4366">
        <v>3</v>
      </c>
      <c r="F4366" s="2">
        <f t="shared" si="68"/>
        <v>44012</v>
      </c>
      <c r="G4366" s="11">
        <v>44012.833333333336</v>
      </c>
      <c r="H4366" s="9">
        <f>VLOOKUP(F4366, 'Report Output'!$A$5:$Y$370, 'Hourly Table'!D4366+2, 0)</f>
        <v>19.87</v>
      </c>
      <c r="I4366" s="10">
        <f>VLOOKUP(G4366,'PJM South (2018-2020)'!B$17528:C$26311,2,0)</f>
        <v>21.96</v>
      </c>
    </row>
    <row r="4367" spans="1:9" x14ac:dyDescent="0.25">
      <c r="A4367">
        <v>2020</v>
      </c>
      <c r="B4367">
        <v>6</v>
      </c>
      <c r="C4367">
        <v>30</v>
      </c>
      <c r="D4367">
        <v>21</v>
      </c>
      <c r="E4367">
        <v>3</v>
      </c>
      <c r="F4367" s="2">
        <f t="shared" si="68"/>
        <v>44012</v>
      </c>
      <c r="G4367" s="11">
        <v>44012.875</v>
      </c>
      <c r="H4367" s="9">
        <f>VLOOKUP(F4367, 'Report Output'!$A$5:$Y$370, 'Hourly Table'!D4367+2, 0)</f>
        <v>19.36</v>
      </c>
      <c r="I4367" s="10">
        <f>VLOOKUP(G4367,'PJM South (2018-2020)'!B$17528:C$26311,2,0)</f>
        <v>22.94</v>
      </c>
    </row>
    <row r="4368" spans="1:9" x14ac:dyDescent="0.25">
      <c r="A4368">
        <v>2020</v>
      </c>
      <c r="B4368">
        <v>6</v>
      </c>
      <c r="C4368">
        <v>30</v>
      </c>
      <c r="D4368">
        <v>22</v>
      </c>
      <c r="E4368">
        <v>3</v>
      </c>
      <c r="F4368" s="2">
        <f t="shared" si="68"/>
        <v>44012</v>
      </c>
      <c r="G4368" s="11">
        <v>44012.916666666664</v>
      </c>
      <c r="H4368" s="9">
        <f>VLOOKUP(F4368, 'Report Output'!$A$5:$Y$370, 'Hourly Table'!D4368+2, 0)</f>
        <v>18.64</v>
      </c>
      <c r="I4368" s="10">
        <f>VLOOKUP(G4368,'PJM South (2018-2020)'!B$17528:C$26311,2,0)</f>
        <v>21.92</v>
      </c>
    </row>
    <row r="4369" spans="1:9" x14ac:dyDescent="0.25">
      <c r="A4369">
        <v>2020</v>
      </c>
      <c r="B4369">
        <v>6</v>
      </c>
      <c r="C4369">
        <v>30</v>
      </c>
      <c r="D4369">
        <v>23</v>
      </c>
      <c r="E4369">
        <v>3</v>
      </c>
      <c r="F4369" s="2">
        <f t="shared" si="68"/>
        <v>44012</v>
      </c>
      <c r="G4369" s="11">
        <v>44012.958333333336</v>
      </c>
      <c r="H4369" s="9">
        <f>VLOOKUP(F4369, 'Report Output'!$A$5:$Y$370, 'Hourly Table'!D4369+2, 0)</f>
        <v>18.18</v>
      </c>
      <c r="I4369" s="10">
        <f>VLOOKUP(G4369,'PJM South (2018-2020)'!B$17528:C$26311,2,0)</f>
        <v>16.57</v>
      </c>
    </row>
    <row r="4370" spans="1:9" x14ac:dyDescent="0.25">
      <c r="A4370">
        <v>2020</v>
      </c>
      <c r="B4370">
        <v>7</v>
      </c>
      <c r="C4370">
        <v>1</v>
      </c>
      <c r="D4370">
        <v>0</v>
      </c>
      <c r="E4370">
        <v>4</v>
      </c>
      <c r="F4370" s="2">
        <f t="shared" si="68"/>
        <v>44013</v>
      </c>
      <c r="G4370" s="11">
        <v>44013</v>
      </c>
      <c r="H4370" s="9">
        <f>VLOOKUP(F4370, 'Report Output'!$A$5:$Y$370, 'Hourly Table'!D4370+2, 0)</f>
        <v>17.850000000000001</v>
      </c>
      <c r="I4370" s="10">
        <f>VLOOKUP(G4370,'PJM South (2018-2020)'!B$17528:C$26311,2,0)</f>
        <v>15.54</v>
      </c>
    </row>
    <row r="4371" spans="1:9" x14ac:dyDescent="0.25">
      <c r="A4371">
        <v>2020</v>
      </c>
      <c r="B4371">
        <v>7</v>
      </c>
      <c r="C4371">
        <v>1</v>
      </c>
      <c r="D4371">
        <v>1</v>
      </c>
      <c r="E4371">
        <v>4</v>
      </c>
      <c r="F4371" s="2">
        <f t="shared" si="68"/>
        <v>44013</v>
      </c>
      <c r="G4371" s="11">
        <v>44013.041666666664</v>
      </c>
      <c r="H4371" s="9">
        <f>VLOOKUP(F4371, 'Report Output'!$A$5:$Y$370, 'Hourly Table'!D4371+2, 0)</f>
        <v>17.59</v>
      </c>
      <c r="I4371" s="10">
        <f>VLOOKUP(G4371,'PJM South (2018-2020)'!B$17528:C$26311,2,0)</f>
        <v>15.22</v>
      </c>
    </row>
    <row r="4372" spans="1:9" x14ac:dyDescent="0.25">
      <c r="A4372">
        <v>2020</v>
      </c>
      <c r="B4372">
        <v>7</v>
      </c>
      <c r="C4372">
        <v>1</v>
      </c>
      <c r="D4372">
        <v>2</v>
      </c>
      <c r="E4372">
        <v>4</v>
      </c>
      <c r="F4372" s="2">
        <f t="shared" si="68"/>
        <v>44013</v>
      </c>
      <c r="G4372" s="11">
        <v>44013.083333333336</v>
      </c>
      <c r="H4372" s="9">
        <f>VLOOKUP(F4372, 'Report Output'!$A$5:$Y$370, 'Hourly Table'!D4372+2, 0)</f>
        <v>17.07</v>
      </c>
      <c r="I4372" s="10">
        <f>VLOOKUP(G4372,'PJM South (2018-2020)'!B$17528:C$26311,2,0)</f>
        <v>14.48</v>
      </c>
    </row>
    <row r="4373" spans="1:9" x14ac:dyDescent="0.25">
      <c r="A4373">
        <v>2020</v>
      </c>
      <c r="B4373">
        <v>7</v>
      </c>
      <c r="C4373">
        <v>1</v>
      </c>
      <c r="D4373">
        <v>3</v>
      </c>
      <c r="E4373">
        <v>4</v>
      </c>
      <c r="F4373" s="2">
        <f t="shared" si="68"/>
        <v>44013</v>
      </c>
      <c r="G4373" s="11">
        <v>44013.125</v>
      </c>
      <c r="H4373" s="9">
        <f>VLOOKUP(F4373, 'Report Output'!$A$5:$Y$370, 'Hourly Table'!D4373+2, 0)</f>
        <v>16.37</v>
      </c>
      <c r="I4373" s="10">
        <f>VLOOKUP(G4373,'PJM South (2018-2020)'!B$17528:C$26311,2,0)</f>
        <v>13.71</v>
      </c>
    </row>
    <row r="4374" spans="1:9" x14ac:dyDescent="0.25">
      <c r="A4374">
        <v>2020</v>
      </c>
      <c r="B4374">
        <v>7</v>
      </c>
      <c r="C4374">
        <v>1</v>
      </c>
      <c r="D4374">
        <v>4</v>
      </c>
      <c r="E4374">
        <v>4</v>
      </c>
      <c r="F4374" s="2">
        <f t="shared" si="68"/>
        <v>44013</v>
      </c>
      <c r="G4374" s="11">
        <v>44013.166666666664</v>
      </c>
      <c r="H4374" s="9">
        <f>VLOOKUP(F4374, 'Report Output'!$A$5:$Y$370, 'Hourly Table'!D4374+2, 0)</f>
        <v>16.93</v>
      </c>
      <c r="I4374" s="10">
        <f>VLOOKUP(G4374,'PJM South (2018-2020)'!B$17528:C$26311,2,0)</f>
        <v>13.48</v>
      </c>
    </row>
    <row r="4375" spans="1:9" x14ac:dyDescent="0.25">
      <c r="A4375">
        <v>2020</v>
      </c>
      <c r="B4375">
        <v>7</v>
      </c>
      <c r="C4375">
        <v>1</v>
      </c>
      <c r="D4375">
        <v>5</v>
      </c>
      <c r="E4375">
        <v>4</v>
      </c>
      <c r="F4375" s="2">
        <f t="shared" si="68"/>
        <v>44013</v>
      </c>
      <c r="G4375" s="11">
        <v>44013.208333333336</v>
      </c>
      <c r="H4375" s="9">
        <f>VLOOKUP(F4375, 'Report Output'!$A$5:$Y$370, 'Hourly Table'!D4375+2, 0)</f>
        <v>17.23</v>
      </c>
      <c r="I4375" s="10">
        <f>VLOOKUP(G4375,'PJM South (2018-2020)'!B$17528:C$26311,2,0)</f>
        <v>14.8</v>
      </c>
    </row>
    <row r="4376" spans="1:9" x14ac:dyDescent="0.25">
      <c r="A4376">
        <v>2020</v>
      </c>
      <c r="B4376">
        <v>7</v>
      </c>
      <c r="C4376">
        <v>1</v>
      </c>
      <c r="D4376">
        <v>6</v>
      </c>
      <c r="E4376">
        <v>4</v>
      </c>
      <c r="F4376" s="2">
        <f t="shared" si="68"/>
        <v>44013</v>
      </c>
      <c r="G4376" s="11">
        <v>44013.25</v>
      </c>
      <c r="H4376" s="9">
        <f>VLOOKUP(F4376, 'Report Output'!$A$5:$Y$370, 'Hourly Table'!D4376+2, 0)</f>
        <v>17.71</v>
      </c>
      <c r="I4376" s="10">
        <f>VLOOKUP(G4376,'PJM South (2018-2020)'!B$17528:C$26311,2,0)</f>
        <v>15.94</v>
      </c>
    </row>
    <row r="4377" spans="1:9" x14ac:dyDescent="0.25">
      <c r="A4377">
        <v>2020</v>
      </c>
      <c r="B4377">
        <v>7</v>
      </c>
      <c r="C4377">
        <v>1</v>
      </c>
      <c r="D4377">
        <v>7</v>
      </c>
      <c r="E4377">
        <v>4</v>
      </c>
      <c r="F4377" s="2">
        <f t="shared" si="68"/>
        <v>44013</v>
      </c>
      <c r="G4377" s="11">
        <v>44013.291666666664</v>
      </c>
      <c r="H4377" s="9">
        <f>VLOOKUP(F4377, 'Report Output'!$A$5:$Y$370, 'Hourly Table'!D4377+2, 0)</f>
        <v>18.16</v>
      </c>
      <c r="I4377" s="10">
        <f>VLOOKUP(G4377,'PJM South (2018-2020)'!B$17528:C$26311,2,0)</f>
        <v>17.61</v>
      </c>
    </row>
    <row r="4378" spans="1:9" x14ac:dyDescent="0.25">
      <c r="A4378">
        <v>2020</v>
      </c>
      <c r="B4378">
        <v>7</v>
      </c>
      <c r="C4378">
        <v>1</v>
      </c>
      <c r="D4378">
        <v>8</v>
      </c>
      <c r="E4378">
        <v>4</v>
      </c>
      <c r="F4378" s="2">
        <f t="shared" si="68"/>
        <v>44013</v>
      </c>
      <c r="G4378" s="11">
        <v>44013.333333333336</v>
      </c>
      <c r="H4378" s="9">
        <f>VLOOKUP(F4378, 'Report Output'!$A$5:$Y$370, 'Hourly Table'!D4378+2, 0)</f>
        <v>18.57</v>
      </c>
      <c r="I4378" s="10">
        <f>VLOOKUP(G4378,'PJM South (2018-2020)'!B$17528:C$26311,2,0)</f>
        <v>20.059999999999999</v>
      </c>
    </row>
    <row r="4379" spans="1:9" x14ac:dyDescent="0.25">
      <c r="A4379">
        <v>2020</v>
      </c>
      <c r="B4379">
        <v>7</v>
      </c>
      <c r="C4379">
        <v>1</v>
      </c>
      <c r="D4379">
        <v>9</v>
      </c>
      <c r="E4379">
        <v>4</v>
      </c>
      <c r="F4379" s="2">
        <f t="shared" si="68"/>
        <v>44013</v>
      </c>
      <c r="G4379" s="11">
        <v>44013.375</v>
      </c>
      <c r="H4379" s="9">
        <f>VLOOKUP(F4379, 'Report Output'!$A$5:$Y$370, 'Hourly Table'!D4379+2, 0)</f>
        <v>19.149999999999999</v>
      </c>
      <c r="I4379" s="10">
        <f>VLOOKUP(G4379,'PJM South (2018-2020)'!B$17528:C$26311,2,0)</f>
        <v>20.36</v>
      </c>
    </row>
    <row r="4380" spans="1:9" x14ac:dyDescent="0.25">
      <c r="A4380">
        <v>2020</v>
      </c>
      <c r="B4380">
        <v>7</v>
      </c>
      <c r="C4380">
        <v>1</v>
      </c>
      <c r="D4380">
        <v>10</v>
      </c>
      <c r="E4380">
        <v>4</v>
      </c>
      <c r="F4380" s="2">
        <f t="shared" si="68"/>
        <v>44013</v>
      </c>
      <c r="G4380" s="11">
        <v>44013.416666666664</v>
      </c>
      <c r="H4380" s="9">
        <f>VLOOKUP(F4380, 'Report Output'!$A$5:$Y$370, 'Hourly Table'!D4380+2, 0)</f>
        <v>18.84</v>
      </c>
      <c r="I4380" s="10">
        <f>VLOOKUP(G4380,'PJM South (2018-2020)'!B$17528:C$26311,2,0)</f>
        <v>23.89</v>
      </c>
    </row>
    <row r="4381" spans="1:9" x14ac:dyDescent="0.25">
      <c r="A4381">
        <v>2020</v>
      </c>
      <c r="B4381">
        <v>7</v>
      </c>
      <c r="C4381">
        <v>1</v>
      </c>
      <c r="D4381">
        <v>11</v>
      </c>
      <c r="E4381">
        <v>4</v>
      </c>
      <c r="F4381" s="2">
        <f t="shared" si="68"/>
        <v>44013</v>
      </c>
      <c r="G4381" s="11">
        <v>44013.458333333336</v>
      </c>
      <c r="H4381" s="9">
        <f>VLOOKUP(F4381, 'Report Output'!$A$5:$Y$370, 'Hourly Table'!D4381+2, 0)</f>
        <v>19.190000000000001</v>
      </c>
      <c r="I4381" s="10">
        <f>VLOOKUP(G4381,'PJM South (2018-2020)'!B$17528:C$26311,2,0)</f>
        <v>25.39</v>
      </c>
    </row>
    <row r="4382" spans="1:9" x14ac:dyDescent="0.25">
      <c r="A4382">
        <v>2020</v>
      </c>
      <c r="B4382">
        <v>7</v>
      </c>
      <c r="C4382">
        <v>1</v>
      </c>
      <c r="D4382">
        <v>12</v>
      </c>
      <c r="E4382">
        <v>4</v>
      </c>
      <c r="F4382" s="2">
        <f t="shared" si="68"/>
        <v>44013</v>
      </c>
      <c r="G4382" s="11">
        <v>44013.5</v>
      </c>
      <c r="H4382" s="9">
        <f>VLOOKUP(F4382, 'Report Output'!$A$5:$Y$370, 'Hourly Table'!D4382+2, 0)</f>
        <v>19.23</v>
      </c>
      <c r="I4382" s="10">
        <f>VLOOKUP(G4382,'PJM South (2018-2020)'!B$17528:C$26311,2,0)</f>
        <v>34</v>
      </c>
    </row>
    <row r="4383" spans="1:9" x14ac:dyDescent="0.25">
      <c r="A4383">
        <v>2020</v>
      </c>
      <c r="B4383">
        <v>7</v>
      </c>
      <c r="C4383">
        <v>1</v>
      </c>
      <c r="D4383">
        <v>13</v>
      </c>
      <c r="E4383">
        <v>4</v>
      </c>
      <c r="F4383" s="2">
        <f t="shared" si="68"/>
        <v>44013</v>
      </c>
      <c r="G4383" s="11">
        <v>44013.541666666664</v>
      </c>
      <c r="H4383" s="9">
        <f>VLOOKUP(F4383, 'Report Output'!$A$5:$Y$370, 'Hourly Table'!D4383+2, 0)</f>
        <v>18.96</v>
      </c>
      <c r="I4383" s="10">
        <f>VLOOKUP(G4383,'PJM South (2018-2020)'!B$17528:C$26311,2,0)</f>
        <v>24.41</v>
      </c>
    </row>
    <row r="4384" spans="1:9" x14ac:dyDescent="0.25">
      <c r="A4384">
        <v>2020</v>
      </c>
      <c r="B4384">
        <v>7</v>
      </c>
      <c r="C4384">
        <v>1</v>
      </c>
      <c r="D4384">
        <v>14</v>
      </c>
      <c r="E4384">
        <v>4</v>
      </c>
      <c r="F4384" s="2">
        <f t="shared" si="68"/>
        <v>44013</v>
      </c>
      <c r="G4384" s="11">
        <v>44013.583333333336</v>
      </c>
      <c r="H4384" s="9">
        <f>VLOOKUP(F4384, 'Report Output'!$A$5:$Y$370, 'Hourly Table'!D4384+2, 0)</f>
        <v>19.14</v>
      </c>
      <c r="I4384" s="10">
        <f>VLOOKUP(G4384,'PJM South (2018-2020)'!B$17528:C$26311,2,0)</f>
        <v>25.85</v>
      </c>
    </row>
    <row r="4385" spans="1:9" x14ac:dyDescent="0.25">
      <c r="A4385">
        <v>2020</v>
      </c>
      <c r="B4385">
        <v>7</v>
      </c>
      <c r="C4385">
        <v>1</v>
      </c>
      <c r="D4385">
        <v>15</v>
      </c>
      <c r="E4385">
        <v>4</v>
      </c>
      <c r="F4385" s="2">
        <f t="shared" si="68"/>
        <v>44013</v>
      </c>
      <c r="G4385" s="11">
        <v>44013.625</v>
      </c>
      <c r="H4385" s="9">
        <f>VLOOKUP(F4385, 'Report Output'!$A$5:$Y$370, 'Hourly Table'!D4385+2, 0)</f>
        <v>19.170000000000002</v>
      </c>
      <c r="I4385" s="10">
        <f>VLOOKUP(G4385,'PJM South (2018-2020)'!B$17528:C$26311,2,0)</f>
        <v>25.59</v>
      </c>
    </row>
    <row r="4386" spans="1:9" x14ac:dyDescent="0.25">
      <c r="A4386">
        <v>2020</v>
      </c>
      <c r="B4386">
        <v>7</v>
      </c>
      <c r="C4386">
        <v>1</v>
      </c>
      <c r="D4386">
        <v>16</v>
      </c>
      <c r="E4386">
        <v>4</v>
      </c>
      <c r="F4386" s="2">
        <f t="shared" si="68"/>
        <v>44013</v>
      </c>
      <c r="G4386" s="11">
        <v>44013.666666666664</v>
      </c>
      <c r="H4386" s="9">
        <f>VLOOKUP(F4386, 'Report Output'!$A$5:$Y$370, 'Hourly Table'!D4386+2, 0)</f>
        <v>19.09</v>
      </c>
      <c r="I4386" s="10">
        <f>VLOOKUP(G4386,'PJM South (2018-2020)'!B$17528:C$26311,2,0)</f>
        <v>26.24</v>
      </c>
    </row>
    <row r="4387" spans="1:9" x14ac:dyDescent="0.25">
      <c r="A4387">
        <v>2020</v>
      </c>
      <c r="B4387">
        <v>7</v>
      </c>
      <c r="C4387">
        <v>1</v>
      </c>
      <c r="D4387">
        <v>17</v>
      </c>
      <c r="E4387">
        <v>4</v>
      </c>
      <c r="F4387" s="2">
        <f t="shared" si="68"/>
        <v>44013</v>
      </c>
      <c r="G4387" s="11">
        <v>44013.708333333336</v>
      </c>
      <c r="H4387" s="9">
        <f>VLOOKUP(F4387, 'Report Output'!$A$5:$Y$370, 'Hourly Table'!D4387+2, 0)</f>
        <v>19.079999999999998</v>
      </c>
      <c r="I4387" s="10">
        <f>VLOOKUP(G4387,'PJM South (2018-2020)'!B$17528:C$26311,2,0)</f>
        <v>28.44</v>
      </c>
    </row>
    <row r="4388" spans="1:9" x14ac:dyDescent="0.25">
      <c r="A4388">
        <v>2020</v>
      </c>
      <c r="B4388">
        <v>7</v>
      </c>
      <c r="C4388">
        <v>1</v>
      </c>
      <c r="D4388">
        <v>18</v>
      </c>
      <c r="E4388">
        <v>4</v>
      </c>
      <c r="F4388" s="2">
        <f t="shared" si="68"/>
        <v>44013</v>
      </c>
      <c r="G4388" s="11">
        <v>44013.75</v>
      </c>
      <c r="H4388" s="9">
        <f>VLOOKUP(F4388, 'Report Output'!$A$5:$Y$370, 'Hourly Table'!D4388+2, 0)</f>
        <v>18.920000000000002</v>
      </c>
      <c r="I4388" s="10">
        <f>VLOOKUP(G4388,'PJM South (2018-2020)'!B$17528:C$26311,2,0)</f>
        <v>25.03</v>
      </c>
    </row>
    <row r="4389" spans="1:9" x14ac:dyDescent="0.25">
      <c r="A4389">
        <v>2020</v>
      </c>
      <c r="B4389">
        <v>7</v>
      </c>
      <c r="C4389">
        <v>1</v>
      </c>
      <c r="D4389">
        <v>19</v>
      </c>
      <c r="E4389">
        <v>4</v>
      </c>
      <c r="F4389" s="2">
        <f t="shared" si="68"/>
        <v>44013</v>
      </c>
      <c r="G4389" s="11">
        <v>44013.791666666664</v>
      </c>
      <c r="H4389" s="9">
        <f>VLOOKUP(F4389, 'Report Output'!$A$5:$Y$370, 'Hourly Table'!D4389+2, 0)</f>
        <v>18.09</v>
      </c>
      <c r="I4389" s="10">
        <f>VLOOKUP(G4389,'PJM South (2018-2020)'!B$17528:C$26311,2,0)</f>
        <v>23.29</v>
      </c>
    </row>
    <row r="4390" spans="1:9" x14ac:dyDescent="0.25">
      <c r="A4390">
        <v>2020</v>
      </c>
      <c r="B4390">
        <v>7</v>
      </c>
      <c r="C4390">
        <v>1</v>
      </c>
      <c r="D4390">
        <v>20</v>
      </c>
      <c r="E4390">
        <v>4</v>
      </c>
      <c r="F4390" s="2">
        <f t="shared" si="68"/>
        <v>44013</v>
      </c>
      <c r="G4390" s="11">
        <v>44013.833333333336</v>
      </c>
      <c r="H4390" s="9">
        <f>VLOOKUP(F4390, 'Report Output'!$A$5:$Y$370, 'Hourly Table'!D4390+2, 0)</f>
        <v>18.260000000000002</v>
      </c>
      <c r="I4390" s="10">
        <f>VLOOKUP(G4390,'PJM South (2018-2020)'!B$17528:C$26311,2,0)</f>
        <v>19.97</v>
      </c>
    </row>
    <row r="4391" spans="1:9" x14ac:dyDescent="0.25">
      <c r="A4391">
        <v>2020</v>
      </c>
      <c r="B4391">
        <v>7</v>
      </c>
      <c r="C4391">
        <v>1</v>
      </c>
      <c r="D4391">
        <v>21</v>
      </c>
      <c r="E4391">
        <v>4</v>
      </c>
      <c r="F4391" s="2">
        <f t="shared" si="68"/>
        <v>44013</v>
      </c>
      <c r="G4391" s="11">
        <v>44013.875</v>
      </c>
      <c r="H4391" s="9">
        <f>VLOOKUP(F4391, 'Report Output'!$A$5:$Y$370, 'Hourly Table'!D4391+2, 0)</f>
        <v>18.5</v>
      </c>
      <c r="I4391" s="10">
        <f>VLOOKUP(G4391,'PJM South (2018-2020)'!B$17528:C$26311,2,0)</f>
        <v>20.2</v>
      </c>
    </row>
    <row r="4392" spans="1:9" x14ac:dyDescent="0.25">
      <c r="A4392">
        <v>2020</v>
      </c>
      <c r="B4392">
        <v>7</v>
      </c>
      <c r="C4392">
        <v>1</v>
      </c>
      <c r="D4392">
        <v>22</v>
      </c>
      <c r="E4392">
        <v>4</v>
      </c>
      <c r="F4392" s="2">
        <f t="shared" si="68"/>
        <v>44013</v>
      </c>
      <c r="G4392" s="11">
        <v>44013.916666666664</v>
      </c>
      <c r="H4392" s="9">
        <f>VLOOKUP(F4392, 'Report Output'!$A$5:$Y$370, 'Hourly Table'!D4392+2, 0)</f>
        <v>18.940000000000001</v>
      </c>
      <c r="I4392" s="10">
        <f>VLOOKUP(G4392,'PJM South (2018-2020)'!B$17528:C$26311,2,0)</f>
        <v>19</v>
      </c>
    </row>
    <row r="4393" spans="1:9" x14ac:dyDescent="0.25">
      <c r="A4393">
        <v>2020</v>
      </c>
      <c r="B4393">
        <v>7</v>
      </c>
      <c r="C4393">
        <v>1</v>
      </c>
      <c r="D4393">
        <v>23</v>
      </c>
      <c r="E4393">
        <v>4</v>
      </c>
      <c r="F4393" s="2">
        <f t="shared" si="68"/>
        <v>44013</v>
      </c>
      <c r="G4393" s="11">
        <v>44013.958333333336</v>
      </c>
      <c r="H4393" s="9">
        <f>VLOOKUP(F4393, 'Report Output'!$A$5:$Y$370, 'Hourly Table'!D4393+2, 0)</f>
        <v>18.600000000000001</v>
      </c>
      <c r="I4393" s="10">
        <f>VLOOKUP(G4393,'PJM South (2018-2020)'!B$17528:C$26311,2,0)</f>
        <v>16.100000000000001</v>
      </c>
    </row>
    <row r="4394" spans="1:9" x14ac:dyDescent="0.25">
      <c r="A4394">
        <v>2020</v>
      </c>
      <c r="B4394">
        <v>7</v>
      </c>
      <c r="C4394">
        <v>2</v>
      </c>
      <c r="D4394">
        <v>0</v>
      </c>
      <c r="E4394">
        <v>5</v>
      </c>
      <c r="F4394" s="2">
        <f t="shared" si="68"/>
        <v>44014</v>
      </c>
      <c r="G4394" s="11">
        <v>44014</v>
      </c>
      <c r="H4394" s="9">
        <f>VLOOKUP(F4394, 'Report Output'!$A$5:$Y$370, 'Hourly Table'!D4394+2, 0)</f>
        <v>18.149999999999999</v>
      </c>
      <c r="I4394" s="10">
        <f>VLOOKUP(G4394,'PJM South (2018-2020)'!B$17528:C$26311,2,0)</f>
        <v>13.78</v>
      </c>
    </row>
    <row r="4395" spans="1:9" x14ac:dyDescent="0.25">
      <c r="A4395">
        <v>2020</v>
      </c>
      <c r="B4395">
        <v>7</v>
      </c>
      <c r="C4395">
        <v>2</v>
      </c>
      <c r="D4395">
        <v>1</v>
      </c>
      <c r="E4395">
        <v>5</v>
      </c>
      <c r="F4395" s="2">
        <f t="shared" si="68"/>
        <v>44014</v>
      </c>
      <c r="G4395" s="11">
        <v>44014.041666666664</v>
      </c>
      <c r="H4395" s="9">
        <f>VLOOKUP(F4395, 'Report Output'!$A$5:$Y$370, 'Hourly Table'!D4395+2, 0)</f>
        <v>17.93</v>
      </c>
      <c r="I4395" s="10">
        <f>VLOOKUP(G4395,'PJM South (2018-2020)'!B$17528:C$26311,2,0)</f>
        <v>12.56</v>
      </c>
    </row>
    <row r="4396" spans="1:9" x14ac:dyDescent="0.25">
      <c r="A4396">
        <v>2020</v>
      </c>
      <c r="B4396">
        <v>7</v>
      </c>
      <c r="C4396">
        <v>2</v>
      </c>
      <c r="D4396">
        <v>2</v>
      </c>
      <c r="E4396">
        <v>5</v>
      </c>
      <c r="F4396" s="2">
        <f t="shared" si="68"/>
        <v>44014</v>
      </c>
      <c r="G4396" s="11">
        <v>44014.083333333336</v>
      </c>
      <c r="H4396" s="9">
        <f>VLOOKUP(F4396, 'Report Output'!$A$5:$Y$370, 'Hourly Table'!D4396+2, 0)</f>
        <v>17.53</v>
      </c>
      <c r="I4396" s="10">
        <f>VLOOKUP(G4396,'PJM South (2018-2020)'!B$17528:C$26311,2,0)</f>
        <v>12.13</v>
      </c>
    </row>
    <row r="4397" spans="1:9" x14ac:dyDescent="0.25">
      <c r="A4397">
        <v>2020</v>
      </c>
      <c r="B4397">
        <v>7</v>
      </c>
      <c r="C4397">
        <v>2</v>
      </c>
      <c r="D4397">
        <v>3</v>
      </c>
      <c r="E4397">
        <v>5</v>
      </c>
      <c r="F4397" s="2">
        <f t="shared" si="68"/>
        <v>44014</v>
      </c>
      <c r="G4397" s="11">
        <v>44014.125</v>
      </c>
      <c r="H4397" s="9">
        <f>VLOOKUP(F4397, 'Report Output'!$A$5:$Y$370, 'Hourly Table'!D4397+2, 0)</f>
        <v>17.45</v>
      </c>
      <c r="I4397" s="10">
        <f>VLOOKUP(G4397,'PJM South (2018-2020)'!B$17528:C$26311,2,0)</f>
        <v>11.24</v>
      </c>
    </row>
    <row r="4398" spans="1:9" x14ac:dyDescent="0.25">
      <c r="A4398">
        <v>2020</v>
      </c>
      <c r="B4398">
        <v>7</v>
      </c>
      <c r="C4398">
        <v>2</v>
      </c>
      <c r="D4398">
        <v>4</v>
      </c>
      <c r="E4398">
        <v>5</v>
      </c>
      <c r="F4398" s="2">
        <f t="shared" si="68"/>
        <v>44014</v>
      </c>
      <c r="G4398" s="11">
        <v>44014.166666666664</v>
      </c>
      <c r="H4398" s="9">
        <f>VLOOKUP(F4398, 'Report Output'!$A$5:$Y$370, 'Hourly Table'!D4398+2, 0)</f>
        <v>17.420000000000002</v>
      </c>
      <c r="I4398" s="10">
        <f>VLOOKUP(G4398,'PJM South (2018-2020)'!B$17528:C$26311,2,0)</f>
        <v>11.1</v>
      </c>
    </row>
    <row r="4399" spans="1:9" x14ac:dyDescent="0.25">
      <c r="A4399">
        <v>2020</v>
      </c>
      <c r="B4399">
        <v>7</v>
      </c>
      <c r="C4399">
        <v>2</v>
      </c>
      <c r="D4399">
        <v>5</v>
      </c>
      <c r="E4399">
        <v>5</v>
      </c>
      <c r="F4399" s="2">
        <f t="shared" si="68"/>
        <v>44014</v>
      </c>
      <c r="G4399" s="11">
        <v>44014.208333333336</v>
      </c>
      <c r="H4399" s="9">
        <f>VLOOKUP(F4399, 'Report Output'!$A$5:$Y$370, 'Hourly Table'!D4399+2, 0)</f>
        <v>17.78</v>
      </c>
      <c r="I4399" s="10">
        <f>VLOOKUP(G4399,'PJM South (2018-2020)'!B$17528:C$26311,2,0)</f>
        <v>11.28</v>
      </c>
    </row>
    <row r="4400" spans="1:9" x14ac:dyDescent="0.25">
      <c r="A4400">
        <v>2020</v>
      </c>
      <c r="B4400">
        <v>7</v>
      </c>
      <c r="C4400">
        <v>2</v>
      </c>
      <c r="D4400">
        <v>6</v>
      </c>
      <c r="E4400">
        <v>5</v>
      </c>
      <c r="F4400" s="2">
        <f t="shared" si="68"/>
        <v>44014</v>
      </c>
      <c r="G4400" s="11">
        <v>44014.25</v>
      </c>
      <c r="H4400" s="9">
        <f>VLOOKUP(F4400, 'Report Output'!$A$5:$Y$370, 'Hourly Table'!D4400+2, 0)</f>
        <v>17.95</v>
      </c>
      <c r="I4400" s="10">
        <f>VLOOKUP(G4400,'PJM South (2018-2020)'!B$17528:C$26311,2,0)</f>
        <v>11.85</v>
      </c>
    </row>
    <row r="4401" spans="1:9" x14ac:dyDescent="0.25">
      <c r="A4401">
        <v>2020</v>
      </c>
      <c r="B4401">
        <v>7</v>
      </c>
      <c r="C4401">
        <v>2</v>
      </c>
      <c r="D4401">
        <v>7</v>
      </c>
      <c r="E4401">
        <v>5</v>
      </c>
      <c r="F4401" s="2">
        <f t="shared" si="68"/>
        <v>44014</v>
      </c>
      <c r="G4401" s="11">
        <v>44014.291666666664</v>
      </c>
      <c r="H4401" s="9">
        <f>VLOOKUP(F4401, 'Report Output'!$A$5:$Y$370, 'Hourly Table'!D4401+2, 0)</f>
        <v>18.23</v>
      </c>
      <c r="I4401" s="10">
        <f>VLOOKUP(G4401,'PJM South (2018-2020)'!B$17528:C$26311,2,0)</f>
        <v>13.9</v>
      </c>
    </row>
    <row r="4402" spans="1:9" x14ac:dyDescent="0.25">
      <c r="A4402">
        <v>2020</v>
      </c>
      <c r="B4402">
        <v>7</v>
      </c>
      <c r="C4402">
        <v>2</v>
      </c>
      <c r="D4402">
        <v>8</v>
      </c>
      <c r="E4402">
        <v>5</v>
      </c>
      <c r="F4402" s="2">
        <f t="shared" si="68"/>
        <v>44014</v>
      </c>
      <c r="G4402" s="11">
        <v>44014.333333333336</v>
      </c>
      <c r="H4402" s="9">
        <f>VLOOKUP(F4402, 'Report Output'!$A$5:$Y$370, 'Hourly Table'!D4402+2, 0)</f>
        <v>18.489999999999998</v>
      </c>
      <c r="I4402" s="10">
        <f>VLOOKUP(G4402,'PJM South (2018-2020)'!B$17528:C$26311,2,0)</f>
        <v>16.579999999999998</v>
      </c>
    </row>
    <row r="4403" spans="1:9" x14ac:dyDescent="0.25">
      <c r="A4403">
        <v>2020</v>
      </c>
      <c r="B4403">
        <v>7</v>
      </c>
      <c r="C4403">
        <v>2</v>
      </c>
      <c r="D4403">
        <v>9</v>
      </c>
      <c r="E4403">
        <v>5</v>
      </c>
      <c r="F4403" s="2">
        <f t="shared" si="68"/>
        <v>44014</v>
      </c>
      <c r="G4403" s="11">
        <v>44014.375</v>
      </c>
      <c r="H4403" s="9">
        <f>VLOOKUP(F4403, 'Report Output'!$A$5:$Y$370, 'Hourly Table'!D4403+2, 0)</f>
        <v>18.670000000000002</v>
      </c>
      <c r="I4403" s="10">
        <f>VLOOKUP(G4403,'PJM South (2018-2020)'!B$17528:C$26311,2,0)</f>
        <v>17.649999999999999</v>
      </c>
    </row>
    <row r="4404" spans="1:9" x14ac:dyDescent="0.25">
      <c r="A4404">
        <v>2020</v>
      </c>
      <c r="B4404">
        <v>7</v>
      </c>
      <c r="C4404">
        <v>2</v>
      </c>
      <c r="D4404">
        <v>10</v>
      </c>
      <c r="E4404">
        <v>5</v>
      </c>
      <c r="F4404" s="2">
        <f t="shared" si="68"/>
        <v>44014</v>
      </c>
      <c r="G4404" s="11">
        <v>44014.416666666664</v>
      </c>
      <c r="H4404" s="9">
        <f>VLOOKUP(F4404, 'Report Output'!$A$5:$Y$370, 'Hourly Table'!D4404+2, 0)</f>
        <v>18.41</v>
      </c>
      <c r="I4404" s="10">
        <f>VLOOKUP(G4404,'PJM South (2018-2020)'!B$17528:C$26311,2,0)</f>
        <v>19.61</v>
      </c>
    </row>
    <row r="4405" spans="1:9" x14ac:dyDescent="0.25">
      <c r="A4405">
        <v>2020</v>
      </c>
      <c r="B4405">
        <v>7</v>
      </c>
      <c r="C4405">
        <v>2</v>
      </c>
      <c r="D4405">
        <v>11</v>
      </c>
      <c r="E4405">
        <v>5</v>
      </c>
      <c r="F4405" s="2">
        <f t="shared" si="68"/>
        <v>44014</v>
      </c>
      <c r="G4405" s="11">
        <v>44014.458333333336</v>
      </c>
      <c r="H4405" s="9">
        <f>VLOOKUP(F4405, 'Report Output'!$A$5:$Y$370, 'Hourly Table'!D4405+2, 0)</f>
        <v>18.72</v>
      </c>
      <c r="I4405" s="10">
        <f>VLOOKUP(G4405,'PJM South (2018-2020)'!B$17528:C$26311,2,0)</f>
        <v>18.7</v>
      </c>
    </row>
    <row r="4406" spans="1:9" x14ac:dyDescent="0.25">
      <c r="A4406">
        <v>2020</v>
      </c>
      <c r="B4406">
        <v>7</v>
      </c>
      <c r="C4406">
        <v>2</v>
      </c>
      <c r="D4406">
        <v>12</v>
      </c>
      <c r="E4406">
        <v>5</v>
      </c>
      <c r="F4406" s="2">
        <f t="shared" si="68"/>
        <v>44014</v>
      </c>
      <c r="G4406" s="11">
        <v>44014.5</v>
      </c>
      <c r="H4406" s="9">
        <f>VLOOKUP(F4406, 'Report Output'!$A$5:$Y$370, 'Hourly Table'!D4406+2, 0)</f>
        <v>18.559999999999999</v>
      </c>
      <c r="I4406" s="10">
        <f>VLOOKUP(G4406,'PJM South (2018-2020)'!B$17528:C$26311,2,0)</f>
        <v>19.73</v>
      </c>
    </row>
    <row r="4407" spans="1:9" x14ac:dyDescent="0.25">
      <c r="A4407">
        <v>2020</v>
      </c>
      <c r="B4407">
        <v>7</v>
      </c>
      <c r="C4407">
        <v>2</v>
      </c>
      <c r="D4407">
        <v>13</v>
      </c>
      <c r="E4407">
        <v>5</v>
      </c>
      <c r="F4407" s="2">
        <f t="shared" si="68"/>
        <v>44014</v>
      </c>
      <c r="G4407" s="11">
        <v>44014.541666666664</v>
      </c>
      <c r="H4407" s="9">
        <f>VLOOKUP(F4407, 'Report Output'!$A$5:$Y$370, 'Hourly Table'!D4407+2, 0)</f>
        <v>18.62</v>
      </c>
      <c r="I4407" s="10">
        <f>VLOOKUP(G4407,'PJM South (2018-2020)'!B$17528:C$26311,2,0)</f>
        <v>21.76</v>
      </c>
    </row>
    <row r="4408" spans="1:9" x14ac:dyDescent="0.25">
      <c r="A4408">
        <v>2020</v>
      </c>
      <c r="B4408">
        <v>7</v>
      </c>
      <c r="C4408">
        <v>2</v>
      </c>
      <c r="D4408">
        <v>14</v>
      </c>
      <c r="E4408">
        <v>5</v>
      </c>
      <c r="F4408" s="2">
        <f t="shared" si="68"/>
        <v>44014</v>
      </c>
      <c r="G4408" s="11">
        <v>44014.583333333336</v>
      </c>
      <c r="H4408" s="9">
        <f>VLOOKUP(F4408, 'Report Output'!$A$5:$Y$370, 'Hourly Table'!D4408+2, 0)</f>
        <v>18.809999999999999</v>
      </c>
      <c r="I4408" s="10">
        <f>VLOOKUP(G4408,'PJM South (2018-2020)'!B$17528:C$26311,2,0)</f>
        <v>24.5</v>
      </c>
    </row>
    <row r="4409" spans="1:9" x14ac:dyDescent="0.25">
      <c r="A4409">
        <v>2020</v>
      </c>
      <c r="B4409">
        <v>7</v>
      </c>
      <c r="C4409">
        <v>2</v>
      </c>
      <c r="D4409">
        <v>15</v>
      </c>
      <c r="E4409">
        <v>5</v>
      </c>
      <c r="F4409" s="2">
        <f t="shared" si="68"/>
        <v>44014</v>
      </c>
      <c r="G4409" s="11">
        <v>44014.625</v>
      </c>
      <c r="H4409" s="9">
        <f>VLOOKUP(F4409, 'Report Output'!$A$5:$Y$370, 'Hourly Table'!D4409+2, 0)</f>
        <v>18.829999999999998</v>
      </c>
      <c r="I4409" s="10">
        <f>VLOOKUP(G4409,'PJM South (2018-2020)'!B$17528:C$26311,2,0)</f>
        <v>23.7</v>
      </c>
    </row>
    <row r="4410" spans="1:9" x14ac:dyDescent="0.25">
      <c r="A4410">
        <v>2020</v>
      </c>
      <c r="B4410">
        <v>7</v>
      </c>
      <c r="C4410">
        <v>2</v>
      </c>
      <c r="D4410">
        <v>16</v>
      </c>
      <c r="E4410">
        <v>5</v>
      </c>
      <c r="F4410" s="2">
        <f t="shared" si="68"/>
        <v>44014</v>
      </c>
      <c r="G4410" s="11">
        <v>44014.666666666664</v>
      </c>
      <c r="H4410" s="9">
        <f>VLOOKUP(F4410, 'Report Output'!$A$5:$Y$370, 'Hourly Table'!D4410+2, 0)</f>
        <v>19.11</v>
      </c>
      <c r="I4410" s="10">
        <f>VLOOKUP(G4410,'PJM South (2018-2020)'!B$17528:C$26311,2,0)</f>
        <v>50.69</v>
      </c>
    </row>
    <row r="4411" spans="1:9" x14ac:dyDescent="0.25">
      <c r="A4411">
        <v>2020</v>
      </c>
      <c r="B4411">
        <v>7</v>
      </c>
      <c r="C4411">
        <v>2</v>
      </c>
      <c r="D4411">
        <v>17</v>
      </c>
      <c r="E4411">
        <v>5</v>
      </c>
      <c r="F4411" s="2">
        <f t="shared" si="68"/>
        <v>44014</v>
      </c>
      <c r="G4411" s="11">
        <v>44014.708333333336</v>
      </c>
      <c r="H4411" s="9">
        <f>VLOOKUP(F4411, 'Report Output'!$A$5:$Y$370, 'Hourly Table'!D4411+2, 0)</f>
        <v>18.75</v>
      </c>
      <c r="I4411" s="10">
        <f>VLOOKUP(G4411,'PJM South (2018-2020)'!B$17528:C$26311,2,0)</f>
        <v>25.88</v>
      </c>
    </row>
    <row r="4412" spans="1:9" x14ac:dyDescent="0.25">
      <c r="A4412">
        <v>2020</v>
      </c>
      <c r="B4412">
        <v>7</v>
      </c>
      <c r="C4412">
        <v>2</v>
      </c>
      <c r="D4412">
        <v>18</v>
      </c>
      <c r="E4412">
        <v>5</v>
      </c>
      <c r="F4412" s="2">
        <f t="shared" si="68"/>
        <v>44014</v>
      </c>
      <c r="G4412" s="11">
        <v>44014.75</v>
      </c>
      <c r="H4412" s="9">
        <f>VLOOKUP(F4412, 'Report Output'!$A$5:$Y$370, 'Hourly Table'!D4412+2, 0)</f>
        <v>18.489999999999998</v>
      </c>
      <c r="I4412" s="10">
        <f>VLOOKUP(G4412,'PJM South (2018-2020)'!B$17528:C$26311,2,0)</f>
        <v>30.42</v>
      </c>
    </row>
    <row r="4413" spans="1:9" x14ac:dyDescent="0.25">
      <c r="A4413">
        <v>2020</v>
      </c>
      <c r="B4413">
        <v>7</v>
      </c>
      <c r="C4413">
        <v>2</v>
      </c>
      <c r="D4413">
        <v>19</v>
      </c>
      <c r="E4413">
        <v>5</v>
      </c>
      <c r="F4413" s="2">
        <f t="shared" si="68"/>
        <v>44014</v>
      </c>
      <c r="G4413" s="11">
        <v>44014.791666666664</v>
      </c>
      <c r="H4413" s="9">
        <f>VLOOKUP(F4413, 'Report Output'!$A$5:$Y$370, 'Hourly Table'!D4413+2, 0)</f>
        <v>18.02</v>
      </c>
      <c r="I4413" s="10">
        <f>VLOOKUP(G4413,'PJM South (2018-2020)'!B$17528:C$26311,2,0)</f>
        <v>21.78</v>
      </c>
    </row>
    <row r="4414" spans="1:9" x14ac:dyDescent="0.25">
      <c r="A4414">
        <v>2020</v>
      </c>
      <c r="B4414">
        <v>7</v>
      </c>
      <c r="C4414">
        <v>2</v>
      </c>
      <c r="D4414">
        <v>20</v>
      </c>
      <c r="E4414">
        <v>5</v>
      </c>
      <c r="F4414" s="2">
        <f t="shared" si="68"/>
        <v>44014</v>
      </c>
      <c r="G4414" s="11">
        <v>44014.833333333336</v>
      </c>
      <c r="H4414" s="9">
        <f>VLOOKUP(F4414, 'Report Output'!$A$5:$Y$370, 'Hourly Table'!D4414+2, 0)</f>
        <v>18.600000000000001</v>
      </c>
      <c r="I4414" s="10">
        <f>VLOOKUP(G4414,'PJM South (2018-2020)'!B$17528:C$26311,2,0)</f>
        <v>18.96</v>
      </c>
    </row>
    <row r="4415" spans="1:9" x14ac:dyDescent="0.25">
      <c r="A4415">
        <v>2020</v>
      </c>
      <c r="B4415">
        <v>7</v>
      </c>
      <c r="C4415">
        <v>2</v>
      </c>
      <c r="D4415">
        <v>21</v>
      </c>
      <c r="E4415">
        <v>5</v>
      </c>
      <c r="F4415" s="2">
        <f t="shared" si="68"/>
        <v>44014</v>
      </c>
      <c r="G4415" s="11">
        <v>44014.875</v>
      </c>
      <c r="H4415" s="9">
        <f>VLOOKUP(F4415, 'Report Output'!$A$5:$Y$370, 'Hourly Table'!D4415+2, 0)</f>
        <v>19.03</v>
      </c>
      <c r="I4415" s="10">
        <f>VLOOKUP(G4415,'PJM South (2018-2020)'!B$17528:C$26311,2,0)</f>
        <v>19.440000000000001</v>
      </c>
    </row>
    <row r="4416" spans="1:9" x14ac:dyDescent="0.25">
      <c r="A4416">
        <v>2020</v>
      </c>
      <c r="B4416">
        <v>7</v>
      </c>
      <c r="C4416">
        <v>2</v>
      </c>
      <c r="D4416">
        <v>22</v>
      </c>
      <c r="E4416">
        <v>5</v>
      </c>
      <c r="F4416" s="2">
        <f t="shared" si="68"/>
        <v>44014</v>
      </c>
      <c r="G4416" s="11">
        <v>44014.916666666664</v>
      </c>
      <c r="H4416" s="9">
        <f>VLOOKUP(F4416, 'Report Output'!$A$5:$Y$370, 'Hourly Table'!D4416+2, 0)</f>
        <v>18.91</v>
      </c>
      <c r="I4416" s="10">
        <f>VLOOKUP(G4416,'PJM South (2018-2020)'!B$17528:C$26311,2,0)</f>
        <v>17.88</v>
      </c>
    </row>
    <row r="4417" spans="1:9" x14ac:dyDescent="0.25">
      <c r="A4417">
        <v>2020</v>
      </c>
      <c r="B4417">
        <v>7</v>
      </c>
      <c r="C4417">
        <v>2</v>
      </c>
      <c r="D4417">
        <v>23</v>
      </c>
      <c r="E4417">
        <v>5</v>
      </c>
      <c r="F4417" s="2">
        <f t="shared" si="68"/>
        <v>44014</v>
      </c>
      <c r="G4417" s="11">
        <v>44014.958333333336</v>
      </c>
      <c r="H4417" s="9">
        <f>VLOOKUP(F4417, 'Report Output'!$A$5:$Y$370, 'Hourly Table'!D4417+2, 0)</f>
        <v>18.5</v>
      </c>
      <c r="I4417" s="10">
        <f>VLOOKUP(G4417,'PJM South (2018-2020)'!B$17528:C$26311,2,0)</f>
        <v>16.7</v>
      </c>
    </row>
    <row r="4418" spans="1:9" x14ac:dyDescent="0.25">
      <c r="A4418">
        <v>2020</v>
      </c>
      <c r="B4418">
        <v>7</v>
      </c>
      <c r="C4418">
        <v>3</v>
      </c>
      <c r="D4418">
        <v>0</v>
      </c>
      <c r="E4418">
        <v>6</v>
      </c>
      <c r="F4418" s="2">
        <f t="shared" si="68"/>
        <v>44015</v>
      </c>
      <c r="G4418" s="11">
        <v>44015</v>
      </c>
      <c r="H4418" s="9">
        <f>VLOOKUP(F4418, 'Report Output'!$A$5:$Y$370, 'Hourly Table'!D4418+2, 0)</f>
        <v>18.12</v>
      </c>
      <c r="I4418" s="10">
        <f>VLOOKUP(G4418,'PJM South (2018-2020)'!B$17528:C$26311,2,0)</f>
        <v>15.12</v>
      </c>
    </row>
    <row r="4419" spans="1:9" x14ac:dyDescent="0.25">
      <c r="A4419">
        <v>2020</v>
      </c>
      <c r="B4419">
        <v>7</v>
      </c>
      <c r="C4419">
        <v>3</v>
      </c>
      <c r="D4419">
        <v>1</v>
      </c>
      <c r="E4419">
        <v>6</v>
      </c>
      <c r="F4419" s="2">
        <f t="shared" ref="F4419:F4482" si="69">DATE(A4419, B4419, C4419)</f>
        <v>44015</v>
      </c>
      <c r="G4419" s="11">
        <v>44015.041666666664</v>
      </c>
      <c r="H4419" s="9">
        <f>VLOOKUP(F4419, 'Report Output'!$A$5:$Y$370, 'Hourly Table'!D4419+2, 0)</f>
        <v>17.72</v>
      </c>
      <c r="I4419" s="10">
        <f>VLOOKUP(G4419,'PJM South (2018-2020)'!B$17528:C$26311,2,0)</f>
        <v>13.67</v>
      </c>
    </row>
    <row r="4420" spans="1:9" x14ac:dyDescent="0.25">
      <c r="A4420">
        <v>2020</v>
      </c>
      <c r="B4420">
        <v>7</v>
      </c>
      <c r="C4420">
        <v>3</v>
      </c>
      <c r="D4420">
        <v>2</v>
      </c>
      <c r="E4420">
        <v>6</v>
      </c>
      <c r="F4420" s="2">
        <f t="shared" si="69"/>
        <v>44015</v>
      </c>
      <c r="G4420" s="11">
        <v>44015.083333333336</v>
      </c>
      <c r="H4420" s="9">
        <f>VLOOKUP(F4420, 'Report Output'!$A$5:$Y$370, 'Hourly Table'!D4420+2, 0)</f>
        <v>17.38</v>
      </c>
      <c r="I4420" s="10">
        <f>VLOOKUP(G4420,'PJM South (2018-2020)'!B$17528:C$26311,2,0)</f>
        <v>13.27</v>
      </c>
    </row>
    <row r="4421" spans="1:9" x14ac:dyDescent="0.25">
      <c r="A4421">
        <v>2020</v>
      </c>
      <c r="B4421">
        <v>7</v>
      </c>
      <c r="C4421">
        <v>3</v>
      </c>
      <c r="D4421">
        <v>3</v>
      </c>
      <c r="E4421">
        <v>6</v>
      </c>
      <c r="F4421" s="2">
        <f t="shared" si="69"/>
        <v>44015</v>
      </c>
      <c r="G4421" s="11">
        <v>44015.125</v>
      </c>
      <c r="H4421" s="9">
        <f>VLOOKUP(F4421, 'Report Output'!$A$5:$Y$370, 'Hourly Table'!D4421+2, 0)</f>
        <v>17.14</v>
      </c>
      <c r="I4421" s="10">
        <f>VLOOKUP(G4421,'PJM South (2018-2020)'!B$17528:C$26311,2,0)</f>
        <v>11.96</v>
      </c>
    </row>
    <row r="4422" spans="1:9" x14ac:dyDescent="0.25">
      <c r="A4422">
        <v>2020</v>
      </c>
      <c r="B4422">
        <v>7</v>
      </c>
      <c r="C4422">
        <v>3</v>
      </c>
      <c r="D4422">
        <v>4</v>
      </c>
      <c r="E4422">
        <v>6</v>
      </c>
      <c r="F4422" s="2">
        <f t="shared" si="69"/>
        <v>44015</v>
      </c>
      <c r="G4422" s="11">
        <v>44015.166666666664</v>
      </c>
      <c r="H4422" s="9">
        <f>VLOOKUP(F4422, 'Report Output'!$A$5:$Y$370, 'Hourly Table'!D4422+2, 0)</f>
        <v>15.64</v>
      </c>
      <c r="I4422" s="10">
        <f>VLOOKUP(G4422,'PJM South (2018-2020)'!B$17528:C$26311,2,0)</f>
        <v>11.43</v>
      </c>
    </row>
    <row r="4423" spans="1:9" x14ac:dyDescent="0.25">
      <c r="A4423">
        <v>2020</v>
      </c>
      <c r="B4423">
        <v>7</v>
      </c>
      <c r="C4423">
        <v>3</v>
      </c>
      <c r="D4423">
        <v>5</v>
      </c>
      <c r="E4423">
        <v>6</v>
      </c>
      <c r="F4423" s="2">
        <f t="shared" si="69"/>
        <v>44015</v>
      </c>
      <c r="G4423" s="11">
        <v>44015.208333333336</v>
      </c>
      <c r="H4423" s="9">
        <f>VLOOKUP(F4423, 'Report Output'!$A$5:$Y$370, 'Hourly Table'!D4423+2, 0)</f>
        <v>13.91</v>
      </c>
      <c r="I4423" s="10">
        <f>VLOOKUP(G4423,'PJM South (2018-2020)'!B$17528:C$26311,2,0)</f>
        <v>10.87</v>
      </c>
    </row>
    <row r="4424" spans="1:9" x14ac:dyDescent="0.25">
      <c r="A4424">
        <v>2020</v>
      </c>
      <c r="B4424">
        <v>7</v>
      </c>
      <c r="C4424">
        <v>3</v>
      </c>
      <c r="D4424">
        <v>6</v>
      </c>
      <c r="E4424">
        <v>6</v>
      </c>
      <c r="F4424" s="2">
        <f t="shared" si="69"/>
        <v>44015</v>
      </c>
      <c r="G4424" s="11">
        <v>44015.25</v>
      </c>
      <c r="H4424" s="9">
        <f>VLOOKUP(F4424, 'Report Output'!$A$5:$Y$370, 'Hourly Table'!D4424+2, 0)</f>
        <v>15.84</v>
      </c>
      <c r="I4424" s="10">
        <f>VLOOKUP(G4424,'PJM South (2018-2020)'!B$17528:C$26311,2,0)</f>
        <v>10.55</v>
      </c>
    </row>
    <row r="4425" spans="1:9" x14ac:dyDescent="0.25">
      <c r="A4425">
        <v>2020</v>
      </c>
      <c r="B4425">
        <v>7</v>
      </c>
      <c r="C4425">
        <v>3</v>
      </c>
      <c r="D4425">
        <v>7</v>
      </c>
      <c r="E4425">
        <v>6</v>
      </c>
      <c r="F4425" s="2">
        <f t="shared" si="69"/>
        <v>44015</v>
      </c>
      <c r="G4425" s="11">
        <v>44015.291666666664</v>
      </c>
      <c r="H4425" s="9">
        <f>VLOOKUP(F4425, 'Report Output'!$A$5:$Y$370, 'Hourly Table'!D4425+2, 0)</f>
        <v>17.73</v>
      </c>
      <c r="I4425" s="10">
        <f>VLOOKUP(G4425,'PJM South (2018-2020)'!B$17528:C$26311,2,0)</f>
        <v>11.12</v>
      </c>
    </row>
    <row r="4426" spans="1:9" x14ac:dyDescent="0.25">
      <c r="A4426">
        <v>2020</v>
      </c>
      <c r="B4426">
        <v>7</v>
      </c>
      <c r="C4426">
        <v>3</v>
      </c>
      <c r="D4426">
        <v>8</v>
      </c>
      <c r="E4426">
        <v>6</v>
      </c>
      <c r="F4426" s="2">
        <f t="shared" si="69"/>
        <v>44015</v>
      </c>
      <c r="G4426" s="11">
        <v>44015.333333333336</v>
      </c>
      <c r="H4426" s="9">
        <f>VLOOKUP(F4426, 'Report Output'!$A$5:$Y$370, 'Hourly Table'!D4426+2, 0)</f>
        <v>18.23</v>
      </c>
      <c r="I4426" s="10">
        <f>VLOOKUP(G4426,'PJM South (2018-2020)'!B$17528:C$26311,2,0)</f>
        <v>13.66</v>
      </c>
    </row>
    <row r="4427" spans="1:9" x14ac:dyDescent="0.25">
      <c r="A4427">
        <v>2020</v>
      </c>
      <c r="B4427">
        <v>7</v>
      </c>
      <c r="C4427">
        <v>3</v>
      </c>
      <c r="D4427">
        <v>9</v>
      </c>
      <c r="E4427">
        <v>6</v>
      </c>
      <c r="F4427" s="2">
        <f t="shared" si="69"/>
        <v>44015</v>
      </c>
      <c r="G4427" s="11">
        <v>44015.375</v>
      </c>
      <c r="H4427" s="9">
        <f>VLOOKUP(F4427, 'Report Output'!$A$5:$Y$370, 'Hourly Table'!D4427+2, 0)</f>
        <v>18.72</v>
      </c>
      <c r="I4427" s="10">
        <f>VLOOKUP(G4427,'PJM South (2018-2020)'!B$17528:C$26311,2,0)</f>
        <v>16.760000000000002</v>
      </c>
    </row>
    <row r="4428" spans="1:9" x14ac:dyDescent="0.25">
      <c r="A4428">
        <v>2020</v>
      </c>
      <c r="B4428">
        <v>7</v>
      </c>
      <c r="C4428">
        <v>3</v>
      </c>
      <c r="D4428">
        <v>10</v>
      </c>
      <c r="E4428">
        <v>6</v>
      </c>
      <c r="F4428" s="2">
        <f t="shared" si="69"/>
        <v>44015</v>
      </c>
      <c r="G4428" s="11">
        <v>44015.416666666664</v>
      </c>
      <c r="H4428" s="9">
        <f>VLOOKUP(F4428, 'Report Output'!$A$5:$Y$370, 'Hourly Table'!D4428+2, 0)</f>
        <v>19.32</v>
      </c>
      <c r="I4428" s="10">
        <f>VLOOKUP(G4428,'PJM South (2018-2020)'!B$17528:C$26311,2,0)</f>
        <v>17.52</v>
      </c>
    </row>
    <row r="4429" spans="1:9" x14ac:dyDescent="0.25">
      <c r="A4429">
        <v>2020</v>
      </c>
      <c r="B4429">
        <v>7</v>
      </c>
      <c r="C4429">
        <v>3</v>
      </c>
      <c r="D4429">
        <v>11</v>
      </c>
      <c r="E4429">
        <v>6</v>
      </c>
      <c r="F4429" s="2">
        <f t="shared" si="69"/>
        <v>44015</v>
      </c>
      <c r="G4429" s="11">
        <v>44015.458333333336</v>
      </c>
      <c r="H4429" s="9">
        <f>VLOOKUP(F4429, 'Report Output'!$A$5:$Y$370, 'Hourly Table'!D4429+2, 0)</f>
        <v>19.41</v>
      </c>
      <c r="I4429" s="10">
        <f>VLOOKUP(G4429,'PJM South (2018-2020)'!B$17528:C$26311,2,0)</f>
        <v>22.22</v>
      </c>
    </row>
    <row r="4430" spans="1:9" x14ac:dyDescent="0.25">
      <c r="A4430">
        <v>2020</v>
      </c>
      <c r="B4430">
        <v>7</v>
      </c>
      <c r="C4430">
        <v>3</v>
      </c>
      <c r="D4430">
        <v>12</v>
      </c>
      <c r="E4430">
        <v>6</v>
      </c>
      <c r="F4430" s="2">
        <f t="shared" si="69"/>
        <v>44015</v>
      </c>
      <c r="G4430" s="11">
        <v>44015.5</v>
      </c>
      <c r="H4430" s="9">
        <f>VLOOKUP(F4430, 'Report Output'!$A$5:$Y$370, 'Hourly Table'!D4430+2, 0)</f>
        <v>19.59</v>
      </c>
      <c r="I4430" s="10">
        <f>VLOOKUP(G4430,'PJM South (2018-2020)'!B$17528:C$26311,2,0)</f>
        <v>19.329999999999998</v>
      </c>
    </row>
    <row r="4431" spans="1:9" x14ac:dyDescent="0.25">
      <c r="A4431">
        <v>2020</v>
      </c>
      <c r="B4431">
        <v>7</v>
      </c>
      <c r="C4431">
        <v>3</v>
      </c>
      <c r="D4431">
        <v>13</v>
      </c>
      <c r="E4431">
        <v>6</v>
      </c>
      <c r="F4431" s="2">
        <f t="shared" si="69"/>
        <v>44015</v>
      </c>
      <c r="G4431" s="11">
        <v>44015.541666666664</v>
      </c>
      <c r="H4431" s="9">
        <f>VLOOKUP(F4431, 'Report Output'!$A$5:$Y$370, 'Hourly Table'!D4431+2, 0)</f>
        <v>19.440000000000001</v>
      </c>
      <c r="I4431" s="10">
        <f>VLOOKUP(G4431,'PJM South (2018-2020)'!B$17528:C$26311,2,0)</f>
        <v>20.82</v>
      </c>
    </row>
    <row r="4432" spans="1:9" x14ac:dyDescent="0.25">
      <c r="A4432">
        <v>2020</v>
      </c>
      <c r="B4432">
        <v>7</v>
      </c>
      <c r="C4432">
        <v>3</v>
      </c>
      <c r="D4432">
        <v>14</v>
      </c>
      <c r="E4432">
        <v>6</v>
      </c>
      <c r="F4432" s="2">
        <f t="shared" si="69"/>
        <v>44015</v>
      </c>
      <c r="G4432" s="11">
        <v>44015.583333333336</v>
      </c>
      <c r="H4432" s="9">
        <f>VLOOKUP(F4432, 'Report Output'!$A$5:$Y$370, 'Hourly Table'!D4432+2, 0)</f>
        <v>19.66</v>
      </c>
      <c r="I4432" s="10">
        <f>VLOOKUP(G4432,'PJM South (2018-2020)'!B$17528:C$26311,2,0)</f>
        <v>21.91</v>
      </c>
    </row>
    <row r="4433" spans="1:9" x14ac:dyDescent="0.25">
      <c r="A4433">
        <v>2020</v>
      </c>
      <c r="B4433">
        <v>7</v>
      </c>
      <c r="C4433">
        <v>3</v>
      </c>
      <c r="D4433">
        <v>15</v>
      </c>
      <c r="E4433">
        <v>6</v>
      </c>
      <c r="F4433" s="2">
        <f t="shared" si="69"/>
        <v>44015</v>
      </c>
      <c r="G4433" s="11">
        <v>44015.625</v>
      </c>
      <c r="H4433" s="9">
        <f>VLOOKUP(F4433, 'Report Output'!$A$5:$Y$370, 'Hourly Table'!D4433+2, 0)</f>
        <v>19.64</v>
      </c>
      <c r="I4433" s="10">
        <f>VLOOKUP(G4433,'PJM South (2018-2020)'!B$17528:C$26311,2,0)</f>
        <v>32.57</v>
      </c>
    </row>
    <row r="4434" spans="1:9" x14ac:dyDescent="0.25">
      <c r="A4434">
        <v>2020</v>
      </c>
      <c r="B4434">
        <v>7</v>
      </c>
      <c r="C4434">
        <v>3</v>
      </c>
      <c r="D4434">
        <v>16</v>
      </c>
      <c r="E4434">
        <v>6</v>
      </c>
      <c r="F4434" s="2">
        <f t="shared" si="69"/>
        <v>44015</v>
      </c>
      <c r="G4434" s="11">
        <v>44015.666666666664</v>
      </c>
      <c r="H4434" s="9">
        <f>VLOOKUP(F4434, 'Report Output'!$A$5:$Y$370, 'Hourly Table'!D4434+2, 0)</f>
        <v>19.5</v>
      </c>
      <c r="I4434" s="10">
        <f>VLOOKUP(G4434,'PJM South (2018-2020)'!B$17528:C$26311,2,0)</f>
        <v>55.68</v>
      </c>
    </row>
    <row r="4435" spans="1:9" x14ac:dyDescent="0.25">
      <c r="A4435">
        <v>2020</v>
      </c>
      <c r="B4435">
        <v>7</v>
      </c>
      <c r="C4435">
        <v>3</v>
      </c>
      <c r="D4435">
        <v>17</v>
      </c>
      <c r="E4435">
        <v>6</v>
      </c>
      <c r="F4435" s="2">
        <f t="shared" si="69"/>
        <v>44015</v>
      </c>
      <c r="G4435" s="11">
        <v>44015.708333333336</v>
      </c>
      <c r="H4435" s="9">
        <f>VLOOKUP(F4435, 'Report Output'!$A$5:$Y$370, 'Hourly Table'!D4435+2, 0)</f>
        <v>19.36</v>
      </c>
      <c r="I4435" s="10">
        <f>VLOOKUP(G4435,'PJM South (2018-2020)'!B$17528:C$26311,2,0)</f>
        <v>57.33</v>
      </c>
    </row>
    <row r="4436" spans="1:9" x14ac:dyDescent="0.25">
      <c r="A4436">
        <v>2020</v>
      </c>
      <c r="B4436">
        <v>7</v>
      </c>
      <c r="C4436">
        <v>3</v>
      </c>
      <c r="D4436">
        <v>18</v>
      </c>
      <c r="E4436">
        <v>6</v>
      </c>
      <c r="F4436" s="2">
        <f t="shared" si="69"/>
        <v>44015</v>
      </c>
      <c r="G4436" s="11">
        <v>44015.75</v>
      </c>
      <c r="H4436" s="9">
        <f>VLOOKUP(F4436, 'Report Output'!$A$5:$Y$370, 'Hourly Table'!D4436+2, 0)</f>
        <v>19.37</v>
      </c>
      <c r="I4436" s="10">
        <f>VLOOKUP(G4436,'PJM South (2018-2020)'!B$17528:C$26311,2,0)</f>
        <v>20.95</v>
      </c>
    </row>
    <row r="4437" spans="1:9" x14ac:dyDescent="0.25">
      <c r="A4437">
        <v>2020</v>
      </c>
      <c r="B4437">
        <v>7</v>
      </c>
      <c r="C4437">
        <v>3</v>
      </c>
      <c r="D4437">
        <v>19</v>
      </c>
      <c r="E4437">
        <v>6</v>
      </c>
      <c r="F4437" s="2">
        <f t="shared" si="69"/>
        <v>44015</v>
      </c>
      <c r="G4437" s="11">
        <v>44015.791666666664</v>
      </c>
      <c r="H4437" s="9">
        <f>VLOOKUP(F4437, 'Report Output'!$A$5:$Y$370, 'Hourly Table'!D4437+2, 0)</f>
        <v>18.61</v>
      </c>
      <c r="I4437" s="10">
        <f>VLOOKUP(G4437,'PJM South (2018-2020)'!B$17528:C$26311,2,0)</f>
        <v>19.63</v>
      </c>
    </row>
    <row r="4438" spans="1:9" x14ac:dyDescent="0.25">
      <c r="A4438">
        <v>2020</v>
      </c>
      <c r="B4438">
        <v>7</v>
      </c>
      <c r="C4438">
        <v>3</v>
      </c>
      <c r="D4438">
        <v>20</v>
      </c>
      <c r="E4438">
        <v>6</v>
      </c>
      <c r="F4438" s="2">
        <f t="shared" si="69"/>
        <v>44015</v>
      </c>
      <c r="G4438" s="11">
        <v>44015.833333333336</v>
      </c>
      <c r="H4438" s="9">
        <f>VLOOKUP(F4438, 'Report Output'!$A$5:$Y$370, 'Hourly Table'!D4438+2, 0)</f>
        <v>18.89</v>
      </c>
      <c r="I4438" s="10">
        <f>VLOOKUP(G4438,'PJM South (2018-2020)'!B$17528:C$26311,2,0)</f>
        <v>19.04</v>
      </c>
    </row>
    <row r="4439" spans="1:9" x14ac:dyDescent="0.25">
      <c r="A4439">
        <v>2020</v>
      </c>
      <c r="B4439">
        <v>7</v>
      </c>
      <c r="C4439">
        <v>3</v>
      </c>
      <c r="D4439">
        <v>21</v>
      </c>
      <c r="E4439">
        <v>6</v>
      </c>
      <c r="F4439" s="2">
        <f t="shared" si="69"/>
        <v>44015</v>
      </c>
      <c r="G4439" s="11">
        <v>44015.875</v>
      </c>
      <c r="H4439" s="9">
        <f>VLOOKUP(F4439, 'Report Output'!$A$5:$Y$370, 'Hourly Table'!D4439+2, 0)</f>
        <v>18.8</v>
      </c>
      <c r="I4439" s="10">
        <f>VLOOKUP(G4439,'PJM South (2018-2020)'!B$17528:C$26311,2,0)</f>
        <v>18.43</v>
      </c>
    </row>
    <row r="4440" spans="1:9" x14ac:dyDescent="0.25">
      <c r="A4440">
        <v>2020</v>
      </c>
      <c r="B4440">
        <v>7</v>
      </c>
      <c r="C4440">
        <v>3</v>
      </c>
      <c r="D4440">
        <v>22</v>
      </c>
      <c r="E4440">
        <v>6</v>
      </c>
      <c r="F4440" s="2">
        <f t="shared" si="69"/>
        <v>44015</v>
      </c>
      <c r="G4440" s="11">
        <v>44015.916666666664</v>
      </c>
      <c r="H4440" s="9">
        <f>VLOOKUP(F4440, 'Report Output'!$A$5:$Y$370, 'Hourly Table'!D4440+2, 0)</f>
        <v>18.3</v>
      </c>
      <c r="I4440" s="10">
        <f>VLOOKUP(G4440,'PJM South (2018-2020)'!B$17528:C$26311,2,0)</f>
        <v>18.399999999999999</v>
      </c>
    </row>
    <row r="4441" spans="1:9" x14ac:dyDescent="0.25">
      <c r="A4441">
        <v>2020</v>
      </c>
      <c r="B4441">
        <v>7</v>
      </c>
      <c r="C4441">
        <v>3</v>
      </c>
      <c r="D4441">
        <v>23</v>
      </c>
      <c r="E4441">
        <v>6</v>
      </c>
      <c r="F4441" s="2">
        <f t="shared" si="69"/>
        <v>44015</v>
      </c>
      <c r="G4441" s="11">
        <v>44015.958333333336</v>
      </c>
      <c r="H4441" s="9">
        <f>VLOOKUP(F4441, 'Report Output'!$A$5:$Y$370, 'Hourly Table'!D4441+2, 0)</f>
        <v>17.86</v>
      </c>
      <c r="I4441" s="10">
        <f>VLOOKUP(G4441,'PJM South (2018-2020)'!B$17528:C$26311,2,0)</f>
        <v>16.48</v>
      </c>
    </row>
    <row r="4442" spans="1:9" x14ac:dyDescent="0.25">
      <c r="A4442">
        <v>2020</v>
      </c>
      <c r="B4442">
        <v>7</v>
      </c>
      <c r="C4442">
        <v>4</v>
      </c>
      <c r="D4442">
        <v>0</v>
      </c>
      <c r="E4442">
        <v>7</v>
      </c>
      <c r="F4442" s="2">
        <f t="shared" si="69"/>
        <v>44016</v>
      </c>
      <c r="G4442" s="11">
        <v>44016</v>
      </c>
      <c r="H4442" s="9">
        <f>VLOOKUP(F4442, 'Report Output'!$A$5:$Y$370, 'Hourly Table'!D4442+2, 0)</f>
        <v>17.239999999999998</v>
      </c>
      <c r="I4442" s="10">
        <f>VLOOKUP(G4442,'PJM South (2018-2020)'!B$17528:C$26311,2,0)</f>
        <v>15.95</v>
      </c>
    </row>
    <row r="4443" spans="1:9" x14ac:dyDescent="0.25">
      <c r="A4443">
        <v>2020</v>
      </c>
      <c r="B4443">
        <v>7</v>
      </c>
      <c r="C4443">
        <v>4</v>
      </c>
      <c r="D4443">
        <v>1</v>
      </c>
      <c r="E4443">
        <v>7</v>
      </c>
      <c r="F4443" s="2">
        <f t="shared" si="69"/>
        <v>44016</v>
      </c>
      <c r="G4443" s="11">
        <v>44016.041666666664</v>
      </c>
      <c r="H4443" s="9">
        <f>VLOOKUP(F4443, 'Report Output'!$A$5:$Y$370, 'Hourly Table'!D4443+2, 0)</f>
        <v>15.83</v>
      </c>
      <c r="I4443" s="10">
        <f>VLOOKUP(G4443,'PJM South (2018-2020)'!B$17528:C$26311,2,0)</f>
        <v>14.32</v>
      </c>
    </row>
    <row r="4444" spans="1:9" x14ac:dyDescent="0.25">
      <c r="A4444">
        <v>2020</v>
      </c>
      <c r="B4444">
        <v>7</v>
      </c>
      <c r="C4444">
        <v>4</v>
      </c>
      <c r="D4444">
        <v>2</v>
      </c>
      <c r="E4444">
        <v>7</v>
      </c>
      <c r="F4444" s="2">
        <f t="shared" si="69"/>
        <v>44016</v>
      </c>
      <c r="G4444" s="11">
        <v>44016.083333333336</v>
      </c>
      <c r="H4444" s="9">
        <f>VLOOKUP(F4444, 'Report Output'!$A$5:$Y$370, 'Hourly Table'!D4444+2, 0)</f>
        <v>10.99</v>
      </c>
      <c r="I4444" s="10">
        <f>VLOOKUP(G4444,'PJM South (2018-2020)'!B$17528:C$26311,2,0)</f>
        <v>14.85</v>
      </c>
    </row>
    <row r="4445" spans="1:9" x14ac:dyDescent="0.25">
      <c r="A4445">
        <v>2020</v>
      </c>
      <c r="B4445">
        <v>7</v>
      </c>
      <c r="C4445">
        <v>4</v>
      </c>
      <c r="D4445">
        <v>3</v>
      </c>
      <c r="E4445">
        <v>7</v>
      </c>
      <c r="F4445" s="2">
        <f t="shared" si="69"/>
        <v>44016</v>
      </c>
      <c r="G4445" s="11">
        <v>44016.125</v>
      </c>
      <c r="H4445" s="9">
        <f>VLOOKUP(F4445, 'Report Output'!$A$5:$Y$370, 'Hourly Table'!D4445+2, 0)</f>
        <v>7.6</v>
      </c>
      <c r="I4445" s="10">
        <f>VLOOKUP(G4445,'PJM South (2018-2020)'!B$17528:C$26311,2,0)</f>
        <v>13.12</v>
      </c>
    </row>
    <row r="4446" spans="1:9" x14ac:dyDescent="0.25">
      <c r="A4446">
        <v>2020</v>
      </c>
      <c r="B4446">
        <v>7</v>
      </c>
      <c r="C4446">
        <v>4</v>
      </c>
      <c r="D4446">
        <v>4</v>
      </c>
      <c r="E4446">
        <v>7</v>
      </c>
      <c r="F4446" s="2">
        <f t="shared" si="69"/>
        <v>44016</v>
      </c>
      <c r="G4446" s="11">
        <v>44016.166666666664</v>
      </c>
      <c r="H4446" s="9">
        <f>VLOOKUP(F4446, 'Report Output'!$A$5:$Y$370, 'Hourly Table'!D4446+2, 0)</f>
        <v>7.66</v>
      </c>
      <c r="I4446" s="10">
        <f>VLOOKUP(G4446,'PJM South (2018-2020)'!B$17528:C$26311,2,0)</f>
        <v>12.64</v>
      </c>
    </row>
    <row r="4447" spans="1:9" x14ac:dyDescent="0.25">
      <c r="A4447">
        <v>2020</v>
      </c>
      <c r="B4447">
        <v>7</v>
      </c>
      <c r="C4447">
        <v>4</v>
      </c>
      <c r="D4447">
        <v>5</v>
      </c>
      <c r="E4447">
        <v>7</v>
      </c>
      <c r="F4447" s="2">
        <f t="shared" si="69"/>
        <v>44016</v>
      </c>
      <c r="G4447" s="11">
        <v>44016.208333333336</v>
      </c>
      <c r="H4447" s="9">
        <f>VLOOKUP(F4447, 'Report Output'!$A$5:$Y$370, 'Hourly Table'!D4447+2, 0)</f>
        <v>5.93</v>
      </c>
      <c r="I4447" s="10">
        <f>VLOOKUP(G4447,'PJM South (2018-2020)'!B$17528:C$26311,2,0)</f>
        <v>11.55</v>
      </c>
    </row>
    <row r="4448" spans="1:9" x14ac:dyDescent="0.25">
      <c r="A4448">
        <v>2020</v>
      </c>
      <c r="B4448">
        <v>7</v>
      </c>
      <c r="C4448">
        <v>4</v>
      </c>
      <c r="D4448">
        <v>6</v>
      </c>
      <c r="E4448">
        <v>7</v>
      </c>
      <c r="F4448" s="2">
        <f t="shared" si="69"/>
        <v>44016</v>
      </c>
      <c r="G4448" s="11">
        <v>44016.25</v>
      </c>
      <c r="H4448" s="9">
        <f>VLOOKUP(F4448, 'Report Output'!$A$5:$Y$370, 'Hourly Table'!D4448+2, 0)</f>
        <v>7.02</v>
      </c>
      <c r="I4448" s="10">
        <f>VLOOKUP(G4448,'PJM South (2018-2020)'!B$17528:C$26311,2,0)</f>
        <v>10.51</v>
      </c>
    </row>
    <row r="4449" spans="1:9" x14ac:dyDescent="0.25">
      <c r="A4449">
        <v>2020</v>
      </c>
      <c r="B4449">
        <v>7</v>
      </c>
      <c r="C4449">
        <v>4</v>
      </c>
      <c r="D4449">
        <v>7</v>
      </c>
      <c r="E4449">
        <v>7</v>
      </c>
      <c r="F4449" s="2">
        <f t="shared" si="69"/>
        <v>44016</v>
      </c>
      <c r="G4449" s="11">
        <v>44016.291666666664</v>
      </c>
      <c r="H4449" s="9">
        <f>VLOOKUP(F4449, 'Report Output'!$A$5:$Y$370, 'Hourly Table'!D4449+2, 0)</f>
        <v>14.59</v>
      </c>
      <c r="I4449" s="10">
        <f>VLOOKUP(G4449,'PJM South (2018-2020)'!B$17528:C$26311,2,0)</f>
        <v>11.8</v>
      </c>
    </row>
    <row r="4450" spans="1:9" x14ac:dyDescent="0.25">
      <c r="A4450">
        <v>2020</v>
      </c>
      <c r="B4450">
        <v>7</v>
      </c>
      <c r="C4450">
        <v>4</v>
      </c>
      <c r="D4450">
        <v>8</v>
      </c>
      <c r="E4450">
        <v>7</v>
      </c>
      <c r="F4450" s="2">
        <f t="shared" si="69"/>
        <v>44016</v>
      </c>
      <c r="G4450" s="11">
        <v>44016.333333333336</v>
      </c>
      <c r="H4450" s="9">
        <f>VLOOKUP(F4450, 'Report Output'!$A$5:$Y$370, 'Hourly Table'!D4450+2, 0)</f>
        <v>17.47</v>
      </c>
      <c r="I4450" s="10">
        <f>VLOOKUP(G4450,'PJM South (2018-2020)'!B$17528:C$26311,2,0)</f>
        <v>13.72</v>
      </c>
    </row>
    <row r="4451" spans="1:9" x14ac:dyDescent="0.25">
      <c r="A4451">
        <v>2020</v>
      </c>
      <c r="B4451">
        <v>7</v>
      </c>
      <c r="C4451">
        <v>4</v>
      </c>
      <c r="D4451">
        <v>9</v>
      </c>
      <c r="E4451">
        <v>7</v>
      </c>
      <c r="F4451" s="2">
        <f t="shared" si="69"/>
        <v>44016</v>
      </c>
      <c r="G4451" s="11">
        <v>44016.375</v>
      </c>
      <c r="H4451" s="9">
        <f>VLOOKUP(F4451, 'Report Output'!$A$5:$Y$370, 'Hourly Table'!D4451+2, 0)</f>
        <v>17.95</v>
      </c>
      <c r="I4451" s="10">
        <f>VLOOKUP(G4451,'PJM South (2018-2020)'!B$17528:C$26311,2,0)</f>
        <v>64.650000000000006</v>
      </c>
    </row>
    <row r="4452" spans="1:9" x14ac:dyDescent="0.25">
      <c r="A4452">
        <v>2020</v>
      </c>
      <c r="B4452">
        <v>7</v>
      </c>
      <c r="C4452">
        <v>4</v>
      </c>
      <c r="D4452">
        <v>10</v>
      </c>
      <c r="E4452">
        <v>7</v>
      </c>
      <c r="F4452" s="2">
        <f t="shared" si="69"/>
        <v>44016</v>
      </c>
      <c r="G4452" s="11">
        <v>44016.416666666664</v>
      </c>
      <c r="H4452" s="9">
        <f>VLOOKUP(F4452, 'Report Output'!$A$5:$Y$370, 'Hourly Table'!D4452+2, 0)</f>
        <v>18.7</v>
      </c>
      <c r="I4452" s="10">
        <f>VLOOKUP(G4452,'PJM South (2018-2020)'!B$17528:C$26311,2,0)</f>
        <v>21.02</v>
      </c>
    </row>
    <row r="4453" spans="1:9" x14ac:dyDescent="0.25">
      <c r="A4453">
        <v>2020</v>
      </c>
      <c r="B4453">
        <v>7</v>
      </c>
      <c r="C4453">
        <v>4</v>
      </c>
      <c r="D4453">
        <v>11</v>
      </c>
      <c r="E4453">
        <v>7</v>
      </c>
      <c r="F4453" s="2">
        <f t="shared" si="69"/>
        <v>44016</v>
      </c>
      <c r="G4453" s="11">
        <v>44016.458333333336</v>
      </c>
      <c r="H4453" s="9">
        <f>VLOOKUP(F4453, 'Report Output'!$A$5:$Y$370, 'Hourly Table'!D4453+2, 0)</f>
        <v>19.399999999999999</v>
      </c>
      <c r="I4453" s="10">
        <f>VLOOKUP(G4453,'PJM South (2018-2020)'!B$17528:C$26311,2,0)</f>
        <v>36.76</v>
      </c>
    </row>
    <row r="4454" spans="1:9" x14ac:dyDescent="0.25">
      <c r="A4454">
        <v>2020</v>
      </c>
      <c r="B4454">
        <v>7</v>
      </c>
      <c r="C4454">
        <v>4</v>
      </c>
      <c r="D4454">
        <v>12</v>
      </c>
      <c r="E4454">
        <v>7</v>
      </c>
      <c r="F4454" s="2">
        <f t="shared" si="69"/>
        <v>44016</v>
      </c>
      <c r="G4454" s="11">
        <v>44016.5</v>
      </c>
      <c r="H4454" s="9">
        <f>VLOOKUP(F4454, 'Report Output'!$A$5:$Y$370, 'Hourly Table'!D4454+2, 0)</f>
        <v>18.989999999999998</v>
      </c>
      <c r="I4454" s="10">
        <f>VLOOKUP(G4454,'PJM South (2018-2020)'!B$17528:C$26311,2,0)</f>
        <v>20.51</v>
      </c>
    </row>
    <row r="4455" spans="1:9" x14ac:dyDescent="0.25">
      <c r="A4455">
        <v>2020</v>
      </c>
      <c r="B4455">
        <v>7</v>
      </c>
      <c r="C4455">
        <v>4</v>
      </c>
      <c r="D4455">
        <v>13</v>
      </c>
      <c r="E4455">
        <v>7</v>
      </c>
      <c r="F4455" s="2">
        <f t="shared" si="69"/>
        <v>44016</v>
      </c>
      <c r="G4455" s="11">
        <v>44016.541666666664</v>
      </c>
      <c r="H4455" s="9">
        <f>VLOOKUP(F4455, 'Report Output'!$A$5:$Y$370, 'Hourly Table'!D4455+2, 0)</f>
        <v>19.55</v>
      </c>
      <c r="I4455" s="10">
        <f>VLOOKUP(G4455,'PJM South (2018-2020)'!B$17528:C$26311,2,0)</f>
        <v>20.61</v>
      </c>
    </row>
    <row r="4456" spans="1:9" x14ac:dyDescent="0.25">
      <c r="A4456">
        <v>2020</v>
      </c>
      <c r="B4456">
        <v>7</v>
      </c>
      <c r="C4456">
        <v>4</v>
      </c>
      <c r="D4456">
        <v>14</v>
      </c>
      <c r="E4456">
        <v>7</v>
      </c>
      <c r="F4456" s="2">
        <f t="shared" si="69"/>
        <v>44016</v>
      </c>
      <c r="G4456" s="11">
        <v>44016.583333333336</v>
      </c>
      <c r="H4456" s="9">
        <f>VLOOKUP(F4456, 'Report Output'!$A$5:$Y$370, 'Hourly Table'!D4456+2, 0)</f>
        <v>19.84</v>
      </c>
      <c r="I4456" s="10">
        <f>VLOOKUP(G4456,'PJM South (2018-2020)'!B$17528:C$26311,2,0)</f>
        <v>30.04</v>
      </c>
    </row>
    <row r="4457" spans="1:9" x14ac:dyDescent="0.25">
      <c r="A4457">
        <v>2020</v>
      </c>
      <c r="B4457">
        <v>7</v>
      </c>
      <c r="C4457">
        <v>4</v>
      </c>
      <c r="D4457">
        <v>15</v>
      </c>
      <c r="E4457">
        <v>7</v>
      </c>
      <c r="F4457" s="2">
        <f t="shared" si="69"/>
        <v>44016</v>
      </c>
      <c r="G4457" s="11">
        <v>44016.625</v>
      </c>
      <c r="H4457" s="9">
        <f>VLOOKUP(F4457, 'Report Output'!$A$5:$Y$370, 'Hourly Table'!D4457+2, 0)</f>
        <v>19.98</v>
      </c>
      <c r="I4457" s="10">
        <f>VLOOKUP(G4457,'PJM South (2018-2020)'!B$17528:C$26311,2,0)</f>
        <v>26.84</v>
      </c>
    </row>
    <row r="4458" spans="1:9" x14ac:dyDescent="0.25">
      <c r="A4458">
        <v>2020</v>
      </c>
      <c r="B4458">
        <v>7</v>
      </c>
      <c r="C4458">
        <v>4</v>
      </c>
      <c r="D4458">
        <v>16</v>
      </c>
      <c r="E4458">
        <v>7</v>
      </c>
      <c r="F4458" s="2">
        <f t="shared" si="69"/>
        <v>44016</v>
      </c>
      <c r="G4458" s="11">
        <v>44016.666666666664</v>
      </c>
      <c r="H4458" s="9">
        <f>VLOOKUP(F4458, 'Report Output'!$A$5:$Y$370, 'Hourly Table'!D4458+2, 0)</f>
        <v>20.16</v>
      </c>
      <c r="I4458" s="10">
        <f>VLOOKUP(G4458,'PJM South (2018-2020)'!B$17528:C$26311,2,0)</f>
        <v>27.87</v>
      </c>
    </row>
    <row r="4459" spans="1:9" x14ac:dyDescent="0.25">
      <c r="A4459">
        <v>2020</v>
      </c>
      <c r="B4459">
        <v>7</v>
      </c>
      <c r="C4459">
        <v>4</v>
      </c>
      <c r="D4459">
        <v>17</v>
      </c>
      <c r="E4459">
        <v>7</v>
      </c>
      <c r="F4459" s="2">
        <f t="shared" si="69"/>
        <v>44016</v>
      </c>
      <c r="G4459" s="11">
        <v>44016.708333333336</v>
      </c>
      <c r="H4459" s="9">
        <f>VLOOKUP(F4459, 'Report Output'!$A$5:$Y$370, 'Hourly Table'!D4459+2, 0)</f>
        <v>20.010000000000002</v>
      </c>
      <c r="I4459" s="10">
        <f>VLOOKUP(G4459,'PJM South (2018-2020)'!B$17528:C$26311,2,0)</f>
        <v>21.63</v>
      </c>
    </row>
    <row r="4460" spans="1:9" x14ac:dyDescent="0.25">
      <c r="A4460">
        <v>2020</v>
      </c>
      <c r="B4460">
        <v>7</v>
      </c>
      <c r="C4460">
        <v>4</v>
      </c>
      <c r="D4460">
        <v>18</v>
      </c>
      <c r="E4460">
        <v>7</v>
      </c>
      <c r="F4460" s="2">
        <f t="shared" si="69"/>
        <v>44016</v>
      </c>
      <c r="G4460" s="11">
        <v>44016.75</v>
      </c>
      <c r="H4460" s="9">
        <f>VLOOKUP(F4460, 'Report Output'!$A$5:$Y$370, 'Hourly Table'!D4460+2, 0)</f>
        <v>19.54</v>
      </c>
      <c r="I4460" s="10">
        <f>VLOOKUP(G4460,'PJM South (2018-2020)'!B$17528:C$26311,2,0)</f>
        <v>19.64</v>
      </c>
    </row>
    <row r="4461" spans="1:9" x14ac:dyDescent="0.25">
      <c r="A4461">
        <v>2020</v>
      </c>
      <c r="B4461">
        <v>7</v>
      </c>
      <c r="C4461">
        <v>4</v>
      </c>
      <c r="D4461">
        <v>19</v>
      </c>
      <c r="E4461">
        <v>7</v>
      </c>
      <c r="F4461" s="2">
        <f t="shared" si="69"/>
        <v>44016</v>
      </c>
      <c r="G4461" s="11">
        <v>44016.791666666664</v>
      </c>
      <c r="H4461" s="9">
        <f>VLOOKUP(F4461, 'Report Output'!$A$5:$Y$370, 'Hourly Table'!D4461+2, 0)</f>
        <v>19.12</v>
      </c>
      <c r="I4461" s="10">
        <f>VLOOKUP(G4461,'PJM South (2018-2020)'!B$17528:C$26311,2,0)</f>
        <v>17.54</v>
      </c>
    </row>
    <row r="4462" spans="1:9" x14ac:dyDescent="0.25">
      <c r="A4462">
        <v>2020</v>
      </c>
      <c r="B4462">
        <v>7</v>
      </c>
      <c r="C4462">
        <v>4</v>
      </c>
      <c r="D4462">
        <v>20</v>
      </c>
      <c r="E4462">
        <v>7</v>
      </c>
      <c r="F4462" s="2">
        <f t="shared" si="69"/>
        <v>44016</v>
      </c>
      <c r="G4462" s="11">
        <v>44016.833333333336</v>
      </c>
      <c r="H4462" s="9">
        <f>VLOOKUP(F4462, 'Report Output'!$A$5:$Y$370, 'Hourly Table'!D4462+2, 0)</f>
        <v>19.2</v>
      </c>
      <c r="I4462" s="10">
        <f>VLOOKUP(G4462,'PJM South (2018-2020)'!B$17528:C$26311,2,0)</f>
        <v>17.239999999999998</v>
      </c>
    </row>
    <row r="4463" spans="1:9" x14ac:dyDescent="0.25">
      <c r="A4463">
        <v>2020</v>
      </c>
      <c r="B4463">
        <v>7</v>
      </c>
      <c r="C4463">
        <v>4</v>
      </c>
      <c r="D4463">
        <v>21</v>
      </c>
      <c r="E4463">
        <v>7</v>
      </c>
      <c r="F4463" s="2">
        <f t="shared" si="69"/>
        <v>44016</v>
      </c>
      <c r="G4463" s="11">
        <v>44016.875</v>
      </c>
      <c r="H4463" s="9">
        <f>VLOOKUP(F4463, 'Report Output'!$A$5:$Y$370, 'Hourly Table'!D4463+2, 0)</f>
        <v>18.809999999999999</v>
      </c>
      <c r="I4463" s="10">
        <f>VLOOKUP(G4463,'PJM South (2018-2020)'!B$17528:C$26311,2,0)</f>
        <v>16.66</v>
      </c>
    </row>
    <row r="4464" spans="1:9" x14ac:dyDescent="0.25">
      <c r="A4464">
        <v>2020</v>
      </c>
      <c r="B4464">
        <v>7</v>
      </c>
      <c r="C4464">
        <v>4</v>
      </c>
      <c r="D4464">
        <v>22</v>
      </c>
      <c r="E4464">
        <v>7</v>
      </c>
      <c r="F4464" s="2">
        <f t="shared" si="69"/>
        <v>44016</v>
      </c>
      <c r="G4464" s="11">
        <v>44016.916666666664</v>
      </c>
      <c r="H4464" s="9">
        <f>VLOOKUP(F4464, 'Report Output'!$A$5:$Y$370, 'Hourly Table'!D4464+2, 0)</f>
        <v>18.52</v>
      </c>
      <c r="I4464" s="10">
        <f>VLOOKUP(G4464,'PJM South (2018-2020)'!B$17528:C$26311,2,0)</f>
        <v>15.2</v>
      </c>
    </row>
    <row r="4465" spans="1:9" x14ac:dyDescent="0.25">
      <c r="A4465">
        <v>2020</v>
      </c>
      <c r="B4465">
        <v>7</v>
      </c>
      <c r="C4465">
        <v>4</v>
      </c>
      <c r="D4465">
        <v>23</v>
      </c>
      <c r="E4465">
        <v>7</v>
      </c>
      <c r="F4465" s="2">
        <f t="shared" si="69"/>
        <v>44016</v>
      </c>
      <c r="G4465" s="11">
        <v>44016.958333333336</v>
      </c>
      <c r="H4465" s="9">
        <f>VLOOKUP(F4465, 'Report Output'!$A$5:$Y$370, 'Hourly Table'!D4465+2, 0)</f>
        <v>18.2</v>
      </c>
      <c r="I4465" s="10">
        <f>VLOOKUP(G4465,'PJM South (2018-2020)'!B$17528:C$26311,2,0)</f>
        <v>15.88</v>
      </c>
    </row>
    <row r="4466" spans="1:9" x14ac:dyDescent="0.25">
      <c r="A4466">
        <v>2020</v>
      </c>
      <c r="B4466">
        <v>7</v>
      </c>
      <c r="C4466">
        <v>5</v>
      </c>
      <c r="D4466">
        <v>0</v>
      </c>
      <c r="E4466">
        <v>1</v>
      </c>
      <c r="F4466" s="2">
        <f t="shared" si="69"/>
        <v>44017</v>
      </c>
      <c r="G4466" s="11">
        <v>44017</v>
      </c>
      <c r="H4466" s="9">
        <f>VLOOKUP(F4466, 'Report Output'!$A$5:$Y$370, 'Hourly Table'!D4466+2, 0)</f>
        <v>17.8</v>
      </c>
      <c r="I4466" s="10">
        <f>VLOOKUP(G4466,'PJM South (2018-2020)'!B$17528:C$26311,2,0)</f>
        <v>15.49</v>
      </c>
    </row>
    <row r="4467" spans="1:9" x14ac:dyDescent="0.25">
      <c r="A4467">
        <v>2020</v>
      </c>
      <c r="B4467">
        <v>7</v>
      </c>
      <c r="C4467">
        <v>5</v>
      </c>
      <c r="D4467">
        <v>1</v>
      </c>
      <c r="E4467">
        <v>1</v>
      </c>
      <c r="F4467" s="2">
        <f t="shared" si="69"/>
        <v>44017</v>
      </c>
      <c r="G4467" s="11">
        <v>44017.041666666664</v>
      </c>
      <c r="H4467" s="9">
        <f>VLOOKUP(F4467, 'Report Output'!$A$5:$Y$370, 'Hourly Table'!D4467+2, 0)</f>
        <v>17.420000000000002</v>
      </c>
      <c r="I4467" s="10">
        <f>VLOOKUP(G4467,'PJM South (2018-2020)'!B$17528:C$26311,2,0)</f>
        <v>13.77</v>
      </c>
    </row>
    <row r="4468" spans="1:9" x14ac:dyDescent="0.25">
      <c r="A4468">
        <v>2020</v>
      </c>
      <c r="B4468">
        <v>7</v>
      </c>
      <c r="C4468">
        <v>5</v>
      </c>
      <c r="D4468">
        <v>2</v>
      </c>
      <c r="E4468">
        <v>1</v>
      </c>
      <c r="F4468" s="2">
        <f t="shared" si="69"/>
        <v>44017</v>
      </c>
      <c r="G4468" s="11">
        <v>44017.083333333336</v>
      </c>
      <c r="H4468" s="9">
        <f>VLOOKUP(F4468, 'Report Output'!$A$5:$Y$370, 'Hourly Table'!D4468+2, 0)</f>
        <v>14.47</v>
      </c>
      <c r="I4468" s="10">
        <f>VLOOKUP(G4468,'PJM South (2018-2020)'!B$17528:C$26311,2,0)</f>
        <v>13.63</v>
      </c>
    </row>
    <row r="4469" spans="1:9" x14ac:dyDescent="0.25">
      <c r="A4469">
        <v>2020</v>
      </c>
      <c r="B4469">
        <v>7</v>
      </c>
      <c r="C4469">
        <v>5</v>
      </c>
      <c r="D4469">
        <v>3</v>
      </c>
      <c r="E4469">
        <v>1</v>
      </c>
      <c r="F4469" s="2">
        <f t="shared" si="69"/>
        <v>44017</v>
      </c>
      <c r="G4469" s="11">
        <v>44017.125</v>
      </c>
      <c r="H4469" s="9">
        <f>VLOOKUP(F4469, 'Report Output'!$A$5:$Y$370, 'Hourly Table'!D4469+2, 0)</f>
        <v>11.15</v>
      </c>
      <c r="I4469" s="10">
        <f>VLOOKUP(G4469,'PJM South (2018-2020)'!B$17528:C$26311,2,0)</f>
        <v>12.96</v>
      </c>
    </row>
    <row r="4470" spans="1:9" x14ac:dyDescent="0.25">
      <c r="A4470">
        <v>2020</v>
      </c>
      <c r="B4470">
        <v>7</v>
      </c>
      <c r="C4470">
        <v>5</v>
      </c>
      <c r="D4470">
        <v>4</v>
      </c>
      <c r="E4470">
        <v>1</v>
      </c>
      <c r="F4470" s="2">
        <f t="shared" si="69"/>
        <v>44017</v>
      </c>
      <c r="G4470" s="11">
        <v>44017.166666666664</v>
      </c>
      <c r="H4470" s="9">
        <f>VLOOKUP(F4470, 'Report Output'!$A$5:$Y$370, 'Hourly Table'!D4470+2, 0)</f>
        <v>8.14</v>
      </c>
      <c r="I4470" s="10">
        <f>VLOOKUP(G4470,'PJM South (2018-2020)'!B$17528:C$26311,2,0)</f>
        <v>11.99</v>
      </c>
    </row>
    <row r="4471" spans="1:9" x14ac:dyDescent="0.25">
      <c r="A4471">
        <v>2020</v>
      </c>
      <c r="B4471">
        <v>7</v>
      </c>
      <c r="C4471">
        <v>5</v>
      </c>
      <c r="D4471">
        <v>5</v>
      </c>
      <c r="E4471">
        <v>1</v>
      </c>
      <c r="F4471" s="2">
        <f t="shared" si="69"/>
        <v>44017</v>
      </c>
      <c r="G4471" s="11">
        <v>44017.208333333336</v>
      </c>
      <c r="H4471" s="9">
        <f>VLOOKUP(F4471, 'Report Output'!$A$5:$Y$370, 'Hourly Table'!D4471+2, 0)</f>
        <v>8.0500000000000007</v>
      </c>
      <c r="I4471" s="10">
        <f>VLOOKUP(G4471,'PJM South (2018-2020)'!B$17528:C$26311,2,0)</f>
        <v>11.05</v>
      </c>
    </row>
    <row r="4472" spans="1:9" x14ac:dyDescent="0.25">
      <c r="A4472">
        <v>2020</v>
      </c>
      <c r="B4472">
        <v>7</v>
      </c>
      <c r="C4472">
        <v>5</v>
      </c>
      <c r="D4472">
        <v>6</v>
      </c>
      <c r="E4472">
        <v>1</v>
      </c>
      <c r="F4472" s="2">
        <f t="shared" si="69"/>
        <v>44017</v>
      </c>
      <c r="G4472" s="11">
        <v>44017.25</v>
      </c>
      <c r="H4472" s="9">
        <f>VLOOKUP(F4472, 'Report Output'!$A$5:$Y$370, 'Hourly Table'!D4472+2, 0)</f>
        <v>8.77</v>
      </c>
      <c r="I4472" s="10">
        <f>VLOOKUP(G4472,'PJM South (2018-2020)'!B$17528:C$26311,2,0)</f>
        <v>9.99</v>
      </c>
    </row>
    <row r="4473" spans="1:9" x14ac:dyDescent="0.25">
      <c r="A4473">
        <v>2020</v>
      </c>
      <c r="B4473">
        <v>7</v>
      </c>
      <c r="C4473">
        <v>5</v>
      </c>
      <c r="D4473">
        <v>7</v>
      </c>
      <c r="E4473">
        <v>1</v>
      </c>
      <c r="F4473" s="2">
        <f t="shared" si="69"/>
        <v>44017</v>
      </c>
      <c r="G4473" s="11">
        <v>44017.291666666664</v>
      </c>
      <c r="H4473" s="9">
        <f>VLOOKUP(F4473, 'Report Output'!$A$5:$Y$370, 'Hourly Table'!D4473+2, 0)</f>
        <v>15.66</v>
      </c>
      <c r="I4473" s="10">
        <f>VLOOKUP(G4473,'PJM South (2018-2020)'!B$17528:C$26311,2,0)</f>
        <v>10.53</v>
      </c>
    </row>
    <row r="4474" spans="1:9" x14ac:dyDescent="0.25">
      <c r="A4474">
        <v>2020</v>
      </c>
      <c r="B4474">
        <v>7</v>
      </c>
      <c r="C4474">
        <v>5</v>
      </c>
      <c r="D4474">
        <v>8</v>
      </c>
      <c r="E4474">
        <v>1</v>
      </c>
      <c r="F4474" s="2">
        <f t="shared" si="69"/>
        <v>44017</v>
      </c>
      <c r="G4474" s="11">
        <v>44017.333333333336</v>
      </c>
      <c r="H4474" s="9">
        <f>VLOOKUP(F4474, 'Report Output'!$A$5:$Y$370, 'Hourly Table'!D4474+2, 0)</f>
        <v>17.87</v>
      </c>
      <c r="I4474" s="10">
        <f>VLOOKUP(G4474,'PJM South (2018-2020)'!B$17528:C$26311,2,0)</f>
        <v>12.4</v>
      </c>
    </row>
    <row r="4475" spans="1:9" x14ac:dyDescent="0.25">
      <c r="A4475">
        <v>2020</v>
      </c>
      <c r="B4475">
        <v>7</v>
      </c>
      <c r="C4475">
        <v>5</v>
      </c>
      <c r="D4475">
        <v>9</v>
      </c>
      <c r="E4475">
        <v>1</v>
      </c>
      <c r="F4475" s="2">
        <f t="shared" si="69"/>
        <v>44017</v>
      </c>
      <c r="G4475" s="11">
        <v>44017.375</v>
      </c>
      <c r="H4475" s="9">
        <f>VLOOKUP(F4475, 'Report Output'!$A$5:$Y$370, 'Hourly Table'!D4475+2, 0)</f>
        <v>18.510000000000002</v>
      </c>
      <c r="I4475" s="10">
        <f>VLOOKUP(G4475,'PJM South (2018-2020)'!B$17528:C$26311,2,0)</f>
        <v>15.63</v>
      </c>
    </row>
    <row r="4476" spans="1:9" x14ac:dyDescent="0.25">
      <c r="A4476">
        <v>2020</v>
      </c>
      <c r="B4476">
        <v>7</v>
      </c>
      <c r="C4476">
        <v>5</v>
      </c>
      <c r="D4476">
        <v>10</v>
      </c>
      <c r="E4476">
        <v>1</v>
      </c>
      <c r="F4476" s="2">
        <f t="shared" si="69"/>
        <v>44017</v>
      </c>
      <c r="G4476" s="11">
        <v>44017.416666666664</v>
      </c>
      <c r="H4476" s="9">
        <f>VLOOKUP(F4476, 'Report Output'!$A$5:$Y$370, 'Hourly Table'!D4476+2, 0)</f>
        <v>18.96</v>
      </c>
      <c r="I4476" s="10">
        <f>VLOOKUP(G4476,'PJM South (2018-2020)'!B$17528:C$26311,2,0)</f>
        <v>19.04</v>
      </c>
    </row>
    <row r="4477" spans="1:9" x14ac:dyDescent="0.25">
      <c r="A4477">
        <v>2020</v>
      </c>
      <c r="B4477">
        <v>7</v>
      </c>
      <c r="C4477">
        <v>5</v>
      </c>
      <c r="D4477">
        <v>11</v>
      </c>
      <c r="E4477">
        <v>1</v>
      </c>
      <c r="F4477" s="2">
        <f t="shared" si="69"/>
        <v>44017</v>
      </c>
      <c r="G4477" s="11">
        <v>44017.458333333336</v>
      </c>
      <c r="H4477" s="9">
        <f>VLOOKUP(F4477, 'Report Output'!$A$5:$Y$370, 'Hourly Table'!D4477+2, 0)</f>
        <v>19.510000000000002</v>
      </c>
      <c r="I4477" s="10">
        <f>VLOOKUP(G4477,'PJM South (2018-2020)'!B$17528:C$26311,2,0)</f>
        <v>19.309999999999999</v>
      </c>
    </row>
    <row r="4478" spans="1:9" x14ac:dyDescent="0.25">
      <c r="A4478">
        <v>2020</v>
      </c>
      <c r="B4478">
        <v>7</v>
      </c>
      <c r="C4478">
        <v>5</v>
      </c>
      <c r="D4478">
        <v>12</v>
      </c>
      <c r="E4478">
        <v>1</v>
      </c>
      <c r="F4478" s="2">
        <f t="shared" si="69"/>
        <v>44017</v>
      </c>
      <c r="G4478" s="11">
        <v>44017.5</v>
      </c>
      <c r="H4478" s="9">
        <f>VLOOKUP(F4478, 'Report Output'!$A$5:$Y$370, 'Hourly Table'!D4478+2, 0)</f>
        <v>19.61</v>
      </c>
      <c r="I4478" s="10">
        <f>VLOOKUP(G4478,'PJM South (2018-2020)'!B$17528:C$26311,2,0)</f>
        <v>20.76</v>
      </c>
    </row>
    <row r="4479" spans="1:9" x14ac:dyDescent="0.25">
      <c r="A4479">
        <v>2020</v>
      </c>
      <c r="B4479">
        <v>7</v>
      </c>
      <c r="C4479">
        <v>5</v>
      </c>
      <c r="D4479">
        <v>13</v>
      </c>
      <c r="E4479">
        <v>1</v>
      </c>
      <c r="F4479" s="2">
        <f t="shared" si="69"/>
        <v>44017</v>
      </c>
      <c r="G4479" s="11">
        <v>44017.541666666664</v>
      </c>
      <c r="H4479" s="9">
        <f>VLOOKUP(F4479, 'Report Output'!$A$5:$Y$370, 'Hourly Table'!D4479+2, 0)</f>
        <v>19.59</v>
      </c>
      <c r="I4479" s="10">
        <f>VLOOKUP(G4479,'PJM South (2018-2020)'!B$17528:C$26311,2,0)</f>
        <v>30.17</v>
      </c>
    </row>
    <row r="4480" spans="1:9" x14ac:dyDescent="0.25">
      <c r="A4480">
        <v>2020</v>
      </c>
      <c r="B4480">
        <v>7</v>
      </c>
      <c r="C4480">
        <v>5</v>
      </c>
      <c r="D4480">
        <v>14</v>
      </c>
      <c r="E4480">
        <v>1</v>
      </c>
      <c r="F4480" s="2">
        <f t="shared" si="69"/>
        <v>44017</v>
      </c>
      <c r="G4480" s="11">
        <v>44017.583333333336</v>
      </c>
      <c r="H4480" s="9">
        <f>VLOOKUP(F4480, 'Report Output'!$A$5:$Y$370, 'Hourly Table'!D4480+2, 0)</f>
        <v>19.739999999999998</v>
      </c>
      <c r="I4480" s="10">
        <f>VLOOKUP(G4480,'PJM South (2018-2020)'!B$17528:C$26311,2,0)</f>
        <v>22.77</v>
      </c>
    </row>
    <row r="4481" spans="1:9" x14ac:dyDescent="0.25">
      <c r="A4481">
        <v>2020</v>
      </c>
      <c r="B4481">
        <v>7</v>
      </c>
      <c r="C4481">
        <v>5</v>
      </c>
      <c r="D4481">
        <v>15</v>
      </c>
      <c r="E4481">
        <v>1</v>
      </c>
      <c r="F4481" s="2">
        <f t="shared" si="69"/>
        <v>44017</v>
      </c>
      <c r="G4481" s="11">
        <v>44017.625</v>
      </c>
      <c r="H4481" s="9">
        <f>VLOOKUP(F4481, 'Report Output'!$A$5:$Y$370, 'Hourly Table'!D4481+2, 0)</f>
        <v>19.89</v>
      </c>
      <c r="I4481" s="10">
        <f>VLOOKUP(G4481,'PJM South (2018-2020)'!B$17528:C$26311,2,0)</f>
        <v>24.56</v>
      </c>
    </row>
    <row r="4482" spans="1:9" x14ac:dyDescent="0.25">
      <c r="A4482">
        <v>2020</v>
      </c>
      <c r="B4482">
        <v>7</v>
      </c>
      <c r="C4482">
        <v>5</v>
      </c>
      <c r="D4482">
        <v>16</v>
      </c>
      <c r="E4482">
        <v>1</v>
      </c>
      <c r="F4482" s="2">
        <f t="shared" si="69"/>
        <v>44017</v>
      </c>
      <c r="G4482" s="11">
        <v>44017.666666666664</v>
      </c>
      <c r="H4482" s="9">
        <f>VLOOKUP(F4482, 'Report Output'!$A$5:$Y$370, 'Hourly Table'!D4482+2, 0)</f>
        <v>19.71</v>
      </c>
      <c r="I4482" s="10">
        <f>VLOOKUP(G4482,'PJM South (2018-2020)'!B$17528:C$26311,2,0)</f>
        <v>31.67</v>
      </c>
    </row>
    <row r="4483" spans="1:9" x14ac:dyDescent="0.25">
      <c r="A4483">
        <v>2020</v>
      </c>
      <c r="B4483">
        <v>7</v>
      </c>
      <c r="C4483">
        <v>5</v>
      </c>
      <c r="D4483">
        <v>17</v>
      </c>
      <c r="E4483">
        <v>1</v>
      </c>
      <c r="F4483" s="2">
        <f t="shared" ref="F4483:F4546" si="70">DATE(A4483, B4483, C4483)</f>
        <v>44017</v>
      </c>
      <c r="G4483" s="11">
        <v>44017.708333333336</v>
      </c>
      <c r="H4483" s="9">
        <f>VLOOKUP(F4483, 'Report Output'!$A$5:$Y$370, 'Hourly Table'!D4483+2, 0)</f>
        <v>19.329999999999998</v>
      </c>
      <c r="I4483" s="10">
        <f>VLOOKUP(G4483,'PJM South (2018-2020)'!B$17528:C$26311,2,0)</f>
        <v>50.5</v>
      </c>
    </row>
    <row r="4484" spans="1:9" x14ac:dyDescent="0.25">
      <c r="A4484">
        <v>2020</v>
      </c>
      <c r="B4484">
        <v>7</v>
      </c>
      <c r="C4484">
        <v>5</v>
      </c>
      <c r="D4484">
        <v>18</v>
      </c>
      <c r="E4484">
        <v>1</v>
      </c>
      <c r="F4484" s="2">
        <f t="shared" si="70"/>
        <v>44017</v>
      </c>
      <c r="G4484" s="11">
        <v>44017.75</v>
      </c>
      <c r="H4484" s="9">
        <f>VLOOKUP(F4484, 'Report Output'!$A$5:$Y$370, 'Hourly Table'!D4484+2, 0)</f>
        <v>19.309999999999999</v>
      </c>
      <c r="I4484" s="10">
        <f>VLOOKUP(G4484,'PJM South (2018-2020)'!B$17528:C$26311,2,0)</f>
        <v>66.680000000000007</v>
      </c>
    </row>
    <row r="4485" spans="1:9" x14ac:dyDescent="0.25">
      <c r="A4485">
        <v>2020</v>
      </c>
      <c r="B4485">
        <v>7</v>
      </c>
      <c r="C4485">
        <v>5</v>
      </c>
      <c r="D4485">
        <v>19</v>
      </c>
      <c r="E4485">
        <v>1</v>
      </c>
      <c r="F4485" s="2">
        <f t="shared" si="70"/>
        <v>44017</v>
      </c>
      <c r="G4485" s="11">
        <v>44017.791666666664</v>
      </c>
      <c r="H4485" s="9">
        <f>VLOOKUP(F4485, 'Report Output'!$A$5:$Y$370, 'Hourly Table'!D4485+2, 0)</f>
        <v>18.989999999999998</v>
      </c>
      <c r="I4485" s="10">
        <f>VLOOKUP(G4485,'PJM South (2018-2020)'!B$17528:C$26311,2,0)</f>
        <v>27.31</v>
      </c>
    </row>
    <row r="4486" spans="1:9" x14ac:dyDescent="0.25">
      <c r="A4486">
        <v>2020</v>
      </c>
      <c r="B4486">
        <v>7</v>
      </c>
      <c r="C4486">
        <v>5</v>
      </c>
      <c r="D4486">
        <v>20</v>
      </c>
      <c r="E4486">
        <v>1</v>
      </c>
      <c r="F4486" s="2">
        <f t="shared" si="70"/>
        <v>44017</v>
      </c>
      <c r="G4486" s="11">
        <v>44017.833333333336</v>
      </c>
      <c r="H4486" s="9">
        <f>VLOOKUP(F4486, 'Report Output'!$A$5:$Y$370, 'Hourly Table'!D4486+2, 0)</f>
        <v>19.100000000000001</v>
      </c>
      <c r="I4486" s="10">
        <f>VLOOKUP(G4486,'PJM South (2018-2020)'!B$17528:C$26311,2,0)</f>
        <v>21.28</v>
      </c>
    </row>
    <row r="4487" spans="1:9" x14ac:dyDescent="0.25">
      <c r="A4487">
        <v>2020</v>
      </c>
      <c r="B4487">
        <v>7</v>
      </c>
      <c r="C4487">
        <v>5</v>
      </c>
      <c r="D4487">
        <v>21</v>
      </c>
      <c r="E4487">
        <v>1</v>
      </c>
      <c r="F4487" s="2">
        <f t="shared" si="70"/>
        <v>44017</v>
      </c>
      <c r="G4487" s="11">
        <v>44017.875</v>
      </c>
      <c r="H4487" s="9">
        <f>VLOOKUP(F4487, 'Report Output'!$A$5:$Y$370, 'Hourly Table'!D4487+2, 0)</f>
        <v>18.829999999999998</v>
      </c>
      <c r="I4487" s="10">
        <f>VLOOKUP(G4487,'PJM South (2018-2020)'!B$17528:C$26311,2,0)</f>
        <v>19.809999999999999</v>
      </c>
    </row>
    <row r="4488" spans="1:9" x14ac:dyDescent="0.25">
      <c r="A4488">
        <v>2020</v>
      </c>
      <c r="B4488">
        <v>7</v>
      </c>
      <c r="C4488">
        <v>5</v>
      </c>
      <c r="D4488">
        <v>22</v>
      </c>
      <c r="E4488">
        <v>1</v>
      </c>
      <c r="F4488" s="2">
        <f t="shared" si="70"/>
        <v>44017</v>
      </c>
      <c r="G4488" s="11">
        <v>44017.916666666664</v>
      </c>
      <c r="H4488" s="9">
        <f>VLOOKUP(F4488, 'Report Output'!$A$5:$Y$370, 'Hourly Table'!D4488+2, 0)</f>
        <v>18.38</v>
      </c>
      <c r="I4488" s="10">
        <f>VLOOKUP(G4488,'PJM South (2018-2020)'!B$17528:C$26311,2,0)</f>
        <v>18.39</v>
      </c>
    </row>
    <row r="4489" spans="1:9" x14ac:dyDescent="0.25">
      <c r="A4489">
        <v>2020</v>
      </c>
      <c r="B4489">
        <v>7</v>
      </c>
      <c r="C4489">
        <v>5</v>
      </c>
      <c r="D4489">
        <v>23</v>
      </c>
      <c r="E4489">
        <v>1</v>
      </c>
      <c r="F4489" s="2">
        <f t="shared" si="70"/>
        <v>44017</v>
      </c>
      <c r="G4489" s="11">
        <v>44017.958333333336</v>
      </c>
      <c r="H4489" s="9">
        <f>VLOOKUP(F4489, 'Report Output'!$A$5:$Y$370, 'Hourly Table'!D4489+2, 0)</f>
        <v>17.95</v>
      </c>
      <c r="I4489" s="10">
        <f>VLOOKUP(G4489,'PJM South (2018-2020)'!B$17528:C$26311,2,0)</f>
        <v>15.7</v>
      </c>
    </row>
    <row r="4490" spans="1:9" x14ac:dyDescent="0.25">
      <c r="A4490">
        <v>2020</v>
      </c>
      <c r="B4490">
        <v>7</v>
      </c>
      <c r="C4490">
        <v>6</v>
      </c>
      <c r="D4490">
        <v>0</v>
      </c>
      <c r="E4490">
        <v>2</v>
      </c>
      <c r="F4490" s="2">
        <f t="shared" si="70"/>
        <v>44018</v>
      </c>
      <c r="G4490" s="11">
        <v>44018</v>
      </c>
      <c r="H4490" s="9">
        <f>VLOOKUP(F4490, 'Report Output'!$A$5:$Y$370, 'Hourly Table'!D4490+2, 0)</f>
        <v>17.440000000000001</v>
      </c>
      <c r="I4490" s="10">
        <f>VLOOKUP(G4490,'PJM South (2018-2020)'!B$17528:C$26311,2,0)</f>
        <v>16.04</v>
      </c>
    </row>
    <row r="4491" spans="1:9" x14ac:dyDescent="0.25">
      <c r="A4491">
        <v>2020</v>
      </c>
      <c r="B4491">
        <v>7</v>
      </c>
      <c r="C4491">
        <v>6</v>
      </c>
      <c r="D4491">
        <v>1</v>
      </c>
      <c r="E4491">
        <v>2</v>
      </c>
      <c r="F4491" s="2">
        <f t="shared" si="70"/>
        <v>44018</v>
      </c>
      <c r="G4491" s="11">
        <v>44018.041666666664</v>
      </c>
      <c r="H4491" s="9">
        <f>VLOOKUP(F4491, 'Report Output'!$A$5:$Y$370, 'Hourly Table'!D4491+2, 0)</f>
        <v>17.02</v>
      </c>
      <c r="I4491" s="10">
        <f>VLOOKUP(G4491,'PJM South (2018-2020)'!B$17528:C$26311,2,0)</f>
        <v>15.74</v>
      </c>
    </row>
    <row r="4492" spans="1:9" x14ac:dyDescent="0.25">
      <c r="A4492">
        <v>2020</v>
      </c>
      <c r="B4492">
        <v>7</v>
      </c>
      <c r="C4492">
        <v>6</v>
      </c>
      <c r="D4492">
        <v>2</v>
      </c>
      <c r="E4492">
        <v>2</v>
      </c>
      <c r="F4492" s="2">
        <f t="shared" si="70"/>
        <v>44018</v>
      </c>
      <c r="G4492" s="11">
        <v>44018.083333333336</v>
      </c>
      <c r="H4492" s="9">
        <f>VLOOKUP(F4492, 'Report Output'!$A$5:$Y$370, 'Hourly Table'!D4492+2, 0)</f>
        <v>16.899999999999999</v>
      </c>
      <c r="I4492" s="10">
        <f>VLOOKUP(G4492,'PJM South (2018-2020)'!B$17528:C$26311,2,0)</f>
        <v>14.5</v>
      </c>
    </row>
    <row r="4493" spans="1:9" x14ac:dyDescent="0.25">
      <c r="A4493">
        <v>2020</v>
      </c>
      <c r="B4493">
        <v>7</v>
      </c>
      <c r="C4493">
        <v>6</v>
      </c>
      <c r="D4493">
        <v>3</v>
      </c>
      <c r="E4493">
        <v>2</v>
      </c>
      <c r="F4493" s="2">
        <f t="shared" si="70"/>
        <v>44018</v>
      </c>
      <c r="G4493" s="11">
        <v>44018.125</v>
      </c>
      <c r="H4493" s="9">
        <f>VLOOKUP(F4493, 'Report Output'!$A$5:$Y$370, 'Hourly Table'!D4493+2, 0)</f>
        <v>16.52</v>
      </c>
      <c r="I4493" s="10">
        <f>VLOOKUP(G4493,'PJM South (2018-2020)'!B$17528:C$26311,2,0)</f>
        <v>13.66</v>
      </c>
    </row>
    <row r="4494" spans="1:9" x14ac:dyDescent="0.25">
      <c r="A4494">
        <v>2020</v>
      </c>
      <c r="B4494">
        <v>7</v>
      </c>
      <c r="C4494">
        <v>6</v>
      </c>
      <c r="D4494">
        <v>4</v>
      </c>
      <c r="E4494">
        <v>2</v>
      </c>
      <c r="F4494" s="2">
        <f t="shared" si="70"/>
        <v>44018</v>
      </c>
      <c r="G4494" s="11">
        <v>44018.166666666664</v>
      </c>
      <c r="H4494" s="9">
        <f>VLOOKUP(F4494, 'Report Output'!$A$5:$Y$370, 'Hourly Table'!D4494+2, 0)</f>
        <v>16.87</v>
      </c>
      <c r="I4494" s="10">
        <f>VLOOKUP(G4494,'PJM South (2018-2020)'!B$17528:C$26311,2,0)</f>
        <v>13.23</v>
      </c>
    </row>
    <row r="4495" spans="1:9" x14ac:dyDescent="0.25">
      <c r="A4495">
        <v>2020</v>
      </c>
      <c r="B4495">
        <v>7</v>
      </c>
      <c r="C4495">
        <v>6</v>
      </c>
      <c r="D4495">
        <v>5</v>
      </c>
      <c r="E4495">
        <v>2</v>
      </c>
      <c r="F4495" s="2">
        <f t="shared" si="70"/>
        <v>44018</v>
      </c>
      <c r="G4495" s="11">
        <v>44018.208333333336</v>
      </c>
      <c r="H4495" s="9">
        <f>VLOOKUP(F4495, 'Report Output'!$A$5:$Y$370, 'Hourly Table'!D4495+2, 0)</f>
        <v>17.39</v>
      </c>
      <c r="I4495" s="10">
        <f>VLOOKUP(G4495,'PJM South (2018-2020)'!B$17528:C$26311,2,0)</f>
        <v>13.61</v>
      </c>
    </row>
    <row r="4496" spans="1:9" x14ac:dyDescent="0.25">
      <c r="A4496">
        <v>2020</v>
      </c>
      <c r="B4496">
        <v>7</v>
      </c>
      <c r="C4496">
        <v>6</v>
      </c>
      <c r="D4496">
        <v>6</v>
      </c>
      <c r="E4496">
        <v>2</v>
      </c>
      <c r="F4496" s="2">
        <f t="shared" si="70"/>
        <v>44018</v>
      </c>
      <c r="G4496" s="11">
        <v>44018.25</v>
      </c>
      <c r="H4496" s="9">
        <f>VLOOKUP(F4496, 'Report Output'!$A$5:$Y$370, 'Hourly Table'!D4496+2, 0)</f>
        <v>17.52</v>
      </c>
      <c r="I4496" s="10">
        <f>VLOOKUP(G4496,'PJM South (2018-2020)'!B$17528:C$26311,2,0)</f>
        <v>13.06</v>
      </c>
    </row>
    <row r="4497" spans="1:9" x14ac:dyDescent="0.25">
      <c r="A4497">
        <v>2020</v>
      </c>
      <c r="B4497">
        <v>7</v>
      </c>
      <c r="C4497">
        <v>6</v>
      </c>
      <c r="D4497">
        <v>7</v>
      </c>
      <c r="E4497">
        <v>2</v>
      </c>
      <c r="F4497" s="2">
        <f t="shared" si="70"/>
        <v>44018</v>
      </c>
      <c r="G4497" s="11">
        <v>44018.291666666664</v>
      </c>
      <c r="H4497" s="9">
        <f>VLOOKUP(F4497, 'Report Output'!$A$5:$Y$370, 'Hourly Table'!D4497+2, 0)</f>
        <v>18.07</v>
      </c>
      <c r="I4497" s="10">
        <f>VLOOKUP(G4497,'PJM South (2018-2020)'!B$17528:C$26311,2,0)</f>
        <v>16.690000000000001</v>
      </c>
    </row>
    <row r="4498" spans="1:9" x14ac:dyDescent="0.25">
      <c r="A4498">
        <v>2020</v>
      </c>
      <c r="B4498">
        <v>7</v>
      </c>
      <c r="C4498">
        <v>6</v>
      </c>
      <c r="D4498">
        <v>8</v>
      </c>
      <c r="E4498">
        <v>2</v>
      </c>
      <c r="F4498" s="2">
        <f t="shared" si="70"/>
        <v>44018</v>
      </c>
      <c r="G4498" s="11">
        <v>44018.333333333336</v>
      </c>
      <c r="H4498" s="9">
        <f>VLOOKUP(F4498, 'Report Output'!$A$5:$Y$370, 'Hourly Table'!D4498+2, 0)</f>
        <v>18.59</v>
      </c>
      <c r="I4498" s="10">
        <f>VLOOKUP(G4498,'PJM South (2018-2020)'!B$17528:C$26311,2,0)</f>
        <v>17.54</v>
      </c>
    </row>
    <row r="4499" spans="1:9" x14ac:dyDescent="0.25">
      <c r="A4499">
        <v>2020</v>
      </c>
      <c r="B4499">
        <v>7</v>
      </c>
      <c r="C4499">
        <v>6</v>
      </c>
      <c r="D4499">
        <v>9</v>
      </c>
      <c r="E4499">
        <v>2</v>
      </c>
      <c r="F4499" s="2">
        <f t="shared" si="70"/>
        <v>44018</v>
      </c>
      <c r="G4499" s="11">
        <v>44018.375</v>
      </c>
      <c r="H4499" s="9">
        <f>VLOOKUP(F4499, 'Report Output'!$A$5:$Y$370, 'Hourly Table'!D4499+2, 0)</f>
        <v>18.63</v>
      </c>
      <c r="I4499" s="10">
        <f>VLOOKUP(G4499,'PJM South (2018-2020)'!B$17528:C$26311,2,0)</f>
        <v>18.079999999999998</v>
      </c>
    </row>
    <row r="4500" spans="1:9" x14ac:dyDescent="0.25">
      <c r="A4500">
        <v>2020</v>
      </c>
      <c r="B4500">
        <v>7</v>
      </c>
      <c r="C4500">
        <v>6</v>
      </c>
      <c r="D4500">
        <v>10</v>
      </c>
      <c r="E4500">
        <v>2</v>
      </c>
      <c r="F4500" s="2">
        <f t="shared" si="70"/>
        <v>44018</v>
      </c>
      <c r="G4500" s="11">
        <v>44018.416666666664</v>
      </c>
      <c r="H4500" s="9">
        <f>VLOOKUP(F4500, 'Report Output'!$A$5:$Y$370, 'Hourly Table'!D4500+2, 0)</f>
        <v>18.82</v>
      </c>
      <c r="I4500" s="10">
        <f>VLOOKUP(G4500,'PJM South (2018-2020)'!B$17528:C$26311,2,0)</f>
        <v>19.84</v>
      </c>
    </row>
    <row r="4501" spans="1:9" x14ac:dyDescent="0.25">
      <c r="A4501">
        <v>2020</v>
      </c>
      <c r="B4501">
        <v>7</v>
      </c>
      <c r="C4501">
        <v>6</v>
      </c>
      <c r="D4501">
        <v>11</v>
      </c>
      <c r="E4501">
        <v>2</v>
      </c>
      <c r="F4501" s="2">
        <f t="shared" si="70"/>
        <v>44018</v>
      </c>
      <c r="G4501" s="11">
        <v>44018.458333333336</v>
      </c>
      <c r="H4501" s="9">
        <f>VLOOKUP(F4501, 'Report Output'!$A$5:$Y$370, 'Hourly Table'!D4501+2, 0)</f>
        <v>19.14</v>
      </c>
      <c r="I4501" s="10">
        <f>VLOOKUP(G4501,'PJM South (2018-2020)'!B$17528:C$26311,2,0)</f>
        <v>29.42</v>
      </c>
    </row>
    <row r="4502" spans="1:9" x14ac:dyDescent="0.25">
      <c r="A4502">
        <v>2020</v>
      </c>
      <c r="B4502">
        <v>7</v>
      </c>
      <c r="C4502">
        <v>6</v>
      </c>
      <c r="D4502">
        <v>12</v>
      </c>
      <c r="E4502">
        <v>2</v>
      </c>
      <c r="F4502" s="2">
        <f t="shared" si="70"/>
        <v>44018</v>
      </c>
      <c r="G4502" s="11">
        <v>44018.5</v>
      </c>
      <c r="H4502" s="9">
        <f>VLOOKUP(F4502, 'Report Output'!$A$5:$Y$370, 'Hourly Table'!D4502+2, 0)</f>
        <v>20</v>
      </c>
      <c r="I4502" s="10">
        <f>VLOOKUP(G4502,'PJM South (2018-2020)'!B$17528:C$26311,2,0)</f>
        <v>48.68</v>
      </c>
    </row>
    <row r="4503" spans="1:9" x14ac:dyDescent="0.25">
      <c r="A4503">
        <v>2020</v>
      </c>
      <c r="B4503">
        <v>7</v>
      </c>
      <c r="C4503">
        <v>6</v>
      </c>
      <c r="D4503">
        <v>13</v>
      </c>
      <c r="E4503">
        <v>2</v>
      </c>
      <c r="F4503" s="2">
        <f t="shared" si="70"/>
        <v>44018</v>
      </c>
      <c r="G4503" s="11">
        <v>44018.541666666664</v>
      </c>
      <c r="H4503" s="9">
        <f>VLOOKUP(F4503, 'Report Output'!$A$5:$Y$370, 'Hourly Table'!D4503+2, 0)</f>
        <v>20.14</v>
      </c>
      <c r="I4503" s="10">
        <f>VLOOKUP(G4503,'PJM South (2018-2020)'!B$17528:C$26311,2,0)</f>
        <v>72.63</v>
      </c>
    </row>
    <row r="4504" spans="1:9" x14ac:dyDescent="0.25">
      <c r="A4504">
        <v>2020</v>
      </c>
      <c r="B4504">
        <v>7</v>
      </c>
      <c r="C4504">
        <v>6</v>
      </c>
      <c r="D4504">
        <v>14</v>
      </c>
      <c r="E4504">
        <v>2</v>
      </c>
      <c r="F4504" s="2">
        <f t="shared" si="70"/>
        <v>44018</v>
      </c>
      <c r="G4504" s="11">
        <v>44018.583333333336</v>
      </c>
      <c r="H4504" s="9">
        <f>VLOOKUP(F4504, 'Report Output'!$A$5:$Y$370, 'Hourly Table'!D4504+2, 0)</f>
        <v>19.809999999999999</v>
      </c>
      <c r="I4504" s="10">
        <f>VLOOKUP(G4504,'PJM South (2018-2020)'!B$17528:C$26311,2,0)</f>
        <v>36.270000000000003</v>
      </c>
    </row>
    <row r="4505" spans="1:9" x14ac:dyDescent="0.25">
      <c r="A4505">
        <v>2020</v>
      </c>
      <c r="B4505">
        <v>7</v>
      </c>
      <c r="C4505">
        <v>6</v>
      </c>
      <c r="D4505">
        <v>15</v>
      </c>
      <c r="E4505">
        <v>2</v>
      </c>
      <c r="F4505" s="2">
        <f t="shared" si="70"/>
        <v>44018</v>
      </c>
      <c r="G4505" s="11">
        <v>44018.625</v>
      </c>
      <c r="H4505" s="9">
        <f>VLOOKUP(F4505, 'Report Output'!$A$5:$Y$370, 'Hourly Table'!D4505+2, 0)</f>
        <v>19.22</v>
      </c>
      <c r="I4505" s="10">
        <f>VLOOKUP(G4505,'PJM South (2018-2020)'!B$17528:C$26311,2,0)</f>
        <v>40.520000000000003</v>
      </c>
    </row>
    <row r="4506" spans="1:9" x14ac:dyDescent="0.25">
      <c r="A4506">
        <v>2020</v>
      </c>
      <c r="B4506">
        <v>7</v>
      </c>
      <c r="C4506">
        <v>6</v>
      </c>
      <c r="D4506">
        <v>16</v>
      </c>
      <c r="E4506">
        <v>2</v>
      </c>
      <c r="F4506" s="2">
        <f t="shared" si="70"/>
        <v>44018</v>
      </c>
      <c r="G4506" s="11">
        <v>44018.666666666664</v>
      </c>
      <c r="H4506" s="9">
        <f>VLOOKUP(F4506, 'Report Output'!$A$5:$Y$370, 'Hourly Table'!D4506+2, 0)</f>
        <v>19.02</v>
      </c>
      <c r="I4506" s="10">
        <f>VLOOKUP(G4506,'PJM South (2018-2020)'!B$17528:C$26311,2,0)</f>
        <v>59.54</v>
      </c>
    </row>
    <row r="4507" spans="1:9" x14ac:dyDescent="0.25">
      <c r="A4507">
        <v>2020</v>
      </c>
      <c r="B4507">
        <v>7</v>
      </c>
      <c r="C4507">
        <v>6</v>
      </c>
      <c r="D4507">
        <v>17</v>
      </c>
      <c r="E4507">
        <v>2</v>
      </c>
      <c r="F4507" s="2">
        <f t="shared" si="70"/>
        <v>44018</v>
      </c>
      <c r="G4507" s="11">
        <v>44018.708333333336</v>
      </c>
      <c r="H4507" s="9">
        <f>VLOOKUP(F4507, 'Report Output'!$A$5:$Y$370, 'Hourly Table'!D4507+2, 0)</f>
        <v>18.760000000000002</v>
      </c>
      <c r="I4507" s="10">
        <f>VLOOKUP(G4507,'PJM South (2018-2020)'!B$17528:C$26311,2,0)</f>
        <v>83.1</v>
      </c>
    </row>
    <row r="4508" spans="1:9" x14ac:dyDescent="0.25">
      <c r="A4508">
        <v>2020</v>
      </c>
      <c r="B4508">
        <v>7</v>
      </c>
      <c r="C4508">
        <v>6</v>
      </c>
      <c r="D4508">
        <v>18</v>
      </c>
      <c r="E4508">
        <v>2</v>
      </c>
      <c r="F4508" s="2">
        <f t="shared" si="70"/>
        <v>44018</v>
      </c>
      <c r="G4508" s="11">
        <v>44018.75</v>
      </c>
      <c r="H4508" s="9">
        <f>VLOOKUP(F4508, 'Report Output'!$A$5:$Y$370, 'Hourly Table'!D4508+2, 0)</f>
        <v>18.61</v>
      </c>
      <c r="I4508" s="10">
        <f>VLOOKUP(G4508,'PJM South (2018-2020)'!B$17528:C$26311,2,0)</f>
        <v>37.130000000000003</v>
      </c>
    </row>
    <row r="4509" spans="1:9" x14ac:dyDescent="0.25">
      <c r="A4509">
        <v>2020</v>
      </c>
      <c r="B4509">
        <v>7</v>
      </c>
      <c r="C4509">
        <v>6</v>
      </c>
      <c r="D4509">
        <v>19</v>
      </c>
      <c r="E4509">
        <v>2</v>
      </c>
      <c r="F4509" s="2">
        <f t="shared" si="70"/>
        <v>44018</v>
      </c>
      <c r="G4509" s="11">
        <v>44018.791666666664</v>
      </c>
      <c r="H4509" s="9">
        <f>VLOOKUP(F4509, 'Report Output'!$A$5:$Y$370, 'Hourly Table'!D4509+2, 0)</f>
        <v>19.23</v>
      </c>
      <c r="I4509" s="10">
        <f>VLOOKUP(G4509,'PJM South (2018-2020)'!B$17528:C$26311,2,0)</f>
        <v>21.61</v>
      </c>
    </row>
    <row r="4510" spans="1:9" x14ac:dyDescent="0.25">
      <c r="A4510">
        <v>2020</v>
      </c>
      <c r="B4510">
        <v>7</v>
      </c>
      <c r="C4510">
        <v>6</v>
      </c>
      <c r="D4510">
        <v>20</v>
      </c>
      <c r="E4510">
        <v>2</v>
      </c>
      <c r="F4510" s="2">
        <f t="shared" si="70"/>
        <v>44018</v>
      </c>
      <c r="G4510" s="11">
        <v>44018.833333333336</v>
      </c>
      <c r="H4510" s="9">
        <f>VLOOKUP(F4510, 'Report Output'!$A$5:$Y$370, 'Hourly Table'!D4510+2, 0)</f>
        <v>18.95</v>
      </c>
      <c r="I4510" s="10">
        <f>VLOOKUP(G4510,'PJM South (2018-2020)'!B$17528:C$26311,2,0)</f>
        <v>20.98</v>
      </c>
    </row>
    <row r="4511" spans="1:9" x14ac:dyDescent="0.25">
      <c r="A4511">
        <v>2020</v>
      </c>
      <c r="B4511">
        <v>7</v>
      </c>
      <c r="C4511">
        <v>6</v>
      </c>
      <c r="D4511">
        <v>21</v>
      </c>
      <c r="E4511">
        <v>2</v>
      </c>
      <c r="F4511" s="2">
        <f t="shared" si="70"/>
        <v>44018</v>
      </c>
      <c r="G4511" s="11">
        <v>44018.875</v>
      </c>
      <c r="H4511" s="9">
        <f>VLOOKUP(F4511, 'Report Output'!$A$5:$Y$370, 'Hourly Table'!D4511+2, 0)</f>
        <v>19.13</v>
      </c>
      <c r="I4511" s="10">
        <f>VLOOKUP(G4511,'PJM South (2018-2020)'!B$17528:C$26311,2,0)</f>
        <v>20.54</v>
      </c>
    </row>
    <row r="4512" spans="1:9" x14ac:dyDescent="0.25">
      <c r="A4512">
        <v>2020</v>
      </c>
      <c r="B4512">
        <v>7</v>
      </c>
      <c r="C4512">
        <v>6</v>
      </c>
      <c r="D4512">
        <v>22</v>
      </c>
      <c r="E4512">
        <v>2</v>
      </c>
      <c r="F4512" s="2">
        <f t="shared" si="70"/>
        <v>44018</v>
      </c>
      <c r="G4512" s="11">
        <v>44018.916666666664</v>
      </c>
      <c r="H4512" s="9">
        <f>VLOOKUP(F4512, 'Report Output'!$A$5:$Y$370, 'Hourly Table'!D4512+2, 0)</f>
        <v>19.010000000000002</v>
      </c>
      <c r="I4512" s="10">
        <f>VLOOKUP(G4512,'PJM South (2018-2020)'!B$17528:C$26311,2,0)</f>
        <v>18.78</v>
      </c>
    </row>
    <row r="4513" spans="1:9" x14ac:dyDescent="0.25">
      <c r="A4513">
        <v>2020</v>
      </c>
      <c r="B4513">
        <v>7</v>
      </c>
      <c r="C4513">
        <v>6</v>
      </c>
      <c r="D4513">
        <v>23</v>
      </c>
      <c r="E4513">
        <v>2</v>
      </c>
      <c r="F4513" s="2">
        <f t="shared" si="70"/>
        <v>44018</v>
      </c>
      <c r="G4513" s="11">
        <v>44018.958333333336</v>
      </c>
      <c r="H4513" s="9">
        <f>VLOOKUP(F4513, 'Report Output'!$A$5:$Y$370, 'Hourly Table'!D4513+2, 0)</f>
        <v>18.420000000000002</v>
      </c>
      <c r="I4513" s="10">
        <f>VLOOKUP(G4513,'PJM South (2018-2020)'!B$17528:C$26311,2,0)</f>
        <v>17.170000000000002</v>
      </c>
    </row>
    <row r="4514" spans="1:9" x14ac:dyDescent="0.25">
      <c r="A4514">
        <v>2020</v>
      </c>
      <c r="B4514">
        <v>7</v>
      </c>
      <c r="C4514">
        <v>7</v>
      </c>
      <c r="D4514">
        <v>0</v>
      </c>
      <c r="E4514">
        <v>3</v>
      </c>
      <c r="F4514" s="2">
        <f t="shared" si="70"/>
        <v>44019</v>
      </c>
      <c r="G4514" s="11">
        <v>44019</v>
      </c>
      <c r="H4514" s="9">
        <f>VLOOKUP(F4514, 'Report Output'!$A$5:$Y$370, 'Hourly Table'!D4514+2, 0)</f>
        <v>17.829999999999998</v>
      </c>
      <c r="I4514" s="10">
        <f>VLOOKUP(G4514,'PJM South (2018-2020)'!B$17528:C$26311,2,0)</f>
        <v>17.05</v>
      </c>
    </row>
    <row r="4515" spans="1:9" x14ac:dyDescent="0.25">
      <c r="A4515">
        <v>2020</v>
      </c>
      <c r="B4515">
        <v>7</v>
      </c>
      <c r="C4515">
        <v>7</v>
      </c>
      <c r="D4515">
        <v>1</v>
      </c>
      <c r="E4515">
        <v>3</v>
      </c>
      <c r="F4515" s="2">
        <f t="shared" si="70"/>
        <v>44019</v>
      </c>
      <c r="G4515" s="11">
        <v>44019.041666666664</v>
      </c>
      <c r="H4515" s="9">
        <f>VLOOKUP(F4515, 'Report Output'!$A$5:$Y$370, 'Hourly Table'!D4515+2, 0)</f>
        <v>17.64</v>
      </c>
      <c r="I4515" s="10">
        <f>VLOOKUP(G4515,'PJM South (2018-2020)'!B$17528:C$26311,2,0)</f>
        <v>16.440000000000001</v>
      </c>
    </row>
    <row r="4516" spans="1:9" x14ac:dyDescent="0.25">
      <c r="A4516">
        <v>2020</v>
      </c>
      <c r="B4516">
        <v>7</v>
      </c>
      <c r="C4516">
        <v>7</v>
      </c>
      <c r="D4516">
        <v>2</v>
      </c>
      <c r="E4516">
        <v>3</v>
      </c>
      <c r="F4516" s="2">
        <f t="shared" si="70"/>
        <v>44019</v>
      </c>
      <c r="G4516" s="11">
        <v>44019.083333333336</v>
      </c>
      <c r="H4516" s="9">
        <f>VLOOKUP(F4516, 'Report Output'!$A$5:$Y$370, 'Hourly Table'!D4516+2, 0)</f>
        <v>17.13</v>
      </c>
      <c r="I4516" s="10">
        <f>VLOOKUP(G4516,'PJM South (2018-2020)'!B$17528:C$26311,2,0)</f>
        <v>14.18</v>
      </c>
    </row>
    <row r="4517" spans="1:9" x14ac:dyDescent="0.25">
      <c r="A4517">
        <v>2020</v>
      </c>
      <c r="B4517">
        <v>7</v>
      </c>
      <c r="C4517">
        <v>7</v>
      </c>
      <c r="D4517">
        <v>3</v>
      </c>
      <c r="E4517">
        <v>3</v>
      </c>
      <c r="F4517" s="2">
        <f t="shared" si="70"/>
        <v>44019</v>
      </c>
      <c r="G4517" s="11">
        <v>44019.125</v>
      </c>
      <c r="H4517" s="9">
        <f>VLOOKUP(F4517, 'Report Output'!$A$5:$Y$370, 'Hourly Table'!D4517+2, 0)</f>
        <v>16.93</v>
      </c>
      <c r="I4517" s="10">
        <f>VLOOKUP(G4517,'PJM South (2018-2020)'!B$17528:C$26311,2,0)</f>
        <v>13.98</v>
      </c>
    </row>
    <row r="4518" spans="1:9" x14ac:dyDescent="0.25">
      <c r="A4518">
        <v>2020</v>
      </c>
      <c r="B4518">
        <v>7</v>
      </c>
      <c r="C4518">
        <v>7</v>
      </c>
      <c r="D4518">
        <v>4</v>
      </c>
      <c r="E4518">
        <v>3</v>
      </c>
      <c r="F4518" s="2">
        <f t="shared" si="70"/>
        <v>44019</v>
      </c>
      <c r="G4518" s="11">
        <v>44019.166666666664</v>
      </c>
      <c r="H4518" s="9">
        <f>VLOOKUP(F4518, 'Report Output'!$A$5:$Y$370, 'Hourly Table'!D4518+2, 0)</f>
        <v>16.95</v>
      </c>
      <c r="I4518" s="10">
        <f>VLOOKUP(G4518,'PJM South (2018-2020)'!B$17528:C$26311,2,0)</f>
        <v>13.68</v>
      </c>
    </row>
    <row r="4519" spans="1:9" x14ac:dyDescent="0.25">
      <c r="A4519">
        <v>2020</v>
      </c>
      <c r="B4519">
        <v>7</v>
      </c>
      <c r="C4519">
        <v>7</v>
      </c>
      <c r="D4519">
        <v>5</v>
      </c>
      <c r="E4519">
        <v>3</v>
      </c>
      <c r="F4519" s="2">
        <f t="shared" si="70"/>
        <v>44019</v>
      </c>
      <c r="G4519" s="11">
        <v>44019.208333333336</v>
      </c>
      <c r="H4519" s="9">
        <f>VLOOKUP(F4519, 'Report Output'!$A$5:$Y$370, 'Hourly Table'!D4519+2, 0)</f>
        <v>17.09</v>
      </c>
      <c r="I4519" s="10">
        <f>VLOOKUP(G4519,'PJM South (2018-2020)'!B$17528:C$26311,2,0)</f>
        <v>15.35</v>
      </c>
    </row>
    <row r="4520" spans="1:9" x14ac:dyDescent="0.25">
      <c r="A4520">
        <v>2020</v>
      </c>
      <c r="B4520">
        <v>7</v>
      </c>
      <c r="C4520">
        <v>7</v>
      </c>
      <c r="D4520">
        <v>6</v>
      </c>
      <c r="E4520">
        <v>3</v>
      </c>
      <c r="F4520" s="2">
        <f t="shared" si="70"/>
        <v>44019</v>
      </c>
      <c r="G4520" s="11">
        <v>44019.25</v>
      </c>
      <c r="H4520" s="9">
        <f>VLOOKUP(F4520, 'Report Output'!$A$5:$Y$370, 'Hourly Table'!D4520+2, 0)</f>
        <v>17.37</v>
      </c>
      <c r="I4520" s="10">
        <f>VLOOKUP(G4520,'PJM South (2018-2020)'!B$17528:C$26311,2,0)</f>
        <v>15.09</v>
      </c>
    </row>
    <row r="4521" spans="1:9" x14ac:dyDescent="0.25">
      <c r="A4521">
        <v>2020</v>
      </c>
      <c r="B4521">
        <v>7</v>
      </c>
      <c r="C4521">
        <v>7</v>
      </c>
      <c r="D4521">
        <v>7</v>
      </c>
      <c r="E4521">
        <v>3</v>
      </c>
      <c r="F4521" s="2">
        <f t="shared" si="70"/>
        <v>44019</v>
      </c>
      <c r="G4521" s="11">
        <v>44019.291666666664</v>
      </c>
      <c r="H4521" s="9">
        <f>VLOOKUP(F4521, 'Report Output'!$A$5:$Y$370, 'Hourly Table'!D4521+2, 0)</f>
        <v>17.920000000000002</v>
      </c>
      <c r="I4521" s="10">
        <f>VLOOKUP(G4521,'PJM South (2018-2020)'!B$17528:C$26311,2,0)</f>
        <v>16.53</v>
      </c>
    </row>
    <row r="4522" spans="1:9" x14ac:dyDescent="0.25">
      <c r="A4522">
        <v>2020</v>
      </c>
      <c r="B4522">
        <v>7</v>
      </c>
      <c r="C4522">
        <v>7</v>
      </c>
      <c r="D4522">
        <v>8</v>
      </c>
      <c r="E4522">
        <v>3</v>
      </c>
      <c r="F4522" s="2">
        <f t="shared" si="70"/>
        <v>44019</v>
      </c>
      <c r="G4522" s="11">
        <v>44019.333333333336</v>
      </c>
      <c r="H4522" s="9">
        <f>VLOOKUP(F4522, 'Report Output'!$A$5:$Y$370, 'Hourly Table'!D4522+2, 0)</f>
        <v>18.5</v>
      </c>
      <c r="I4522" s="10">
        <f>VLOOKUP(G4522,'PJM South (2018-2020)'!B$17528:C$26311,2,0)</f>
        <v>16.82</v>
      </c>
    </row>
    <row r="4523" spans="1:9" x14ac:dyDescent="0.25">
      <c r="A4523">
        <v>2020</v>
      </c>
      <c r="B4523">
        <v>7</v>
      </c>
      <c r="C4523">
        <v>7</v>
      </c>
      <c r="D4523">
        <v>9</v>
      </c>
      <c r="E4523">
        <v>3</v>
      </c>
      <c r="F4523" s="2">
        <f t="shared" si="70"/>
        <v>44019</v>
      </c>
      <c r="G4523" s="11">
        <v>44019.375</v>
      </c>
      <c r="H4523" s="9">
        <f>VLOOKUP(F4523, 'Report Output'!$A$5:$Y$370, 'Hourly Table'!D4523+2, 0)</f>
        <v>18.97</v>
      </c>
      <c r="I4523" s="10">
        <f>VLOOKUP(G4523,'PJM South (2018-2020)'!B$17528:C$26311,2,0)</f>
        <v>21.12</v>
      </c>
    </row>
    <row r="4524" spans="1:9" x14ac:dyDescent="0.25">
      <c r="A4524">
        <v>2020</v>
      </c>
      <c r="B4524">
        <v>7</v>
      </c>
      <c r="C4524">
        <v>7</v>
      </c>
      <c r="D4524">
        <v>10</v>
      </c>
      <c r="E4524">
        <v>3</v>
      </c>
      <c r="F4524" s="2">
        <f t="shared" si="70"/>
        <v>44019</v>
      </c>
      <c r="G4524" s="11">
        <v>44019.416666666664</v>
      </c>
      <c r="H4524" s="9">
        <f>VLOOKUP(F4524, 'Report Output'!$A$5:$Y$370, 'Hourly Table'!D4524+2, 0)</f>
        <v>19.350000000000001</v>
      </c>
      <c r="I4524" s="10">
        <f>VLOOKUP(G4524,'PJM South (2018-2020)'!B$17528:C$26311,2,0)</f>
        <v>33.17</v>
      </c>
    </row>
    <row r="4525" spans="1:9" x14ac:dyDescent="0.25">
      <c r="A4525">
        <v>2020</v>
      </c>
      <c r="B4525">
        <v>7</v>
      </c>
      <c r="C4525">
        <v>7</v>
      </c>
      <c r="D4525">
        <v>11</v>
      </c>
      <c r="E4525">
        <v>3</v>
      </c>
      <c r="F4525" s="2">
        <f t="shared" si="70"/>
        <v>44019</v>
      </c>
      <c r="G4525" s="11">
        <v>44019.458333333336</v>
      </c>
      <c r="H4525" s="9">
        <f>VLOOKUP(F4525, 'Report Output'!$A$5:$Y$370, 'Hourly Table'!D4525+2, 0)</f>
        <v>19.82</v>
      </c>
      <c r="I4525" s="10">
        <f>VLOOKUP(G4525,'PJM South (2018-2020)'!B$17528:C$26311,2,0)</f>
        <v>32.49</v>
      </c>
    </row>
    <row r="4526" spans="1:9" x14ac:dyDescent="0.25">
      <c r="A4526">
        <v>2020</v>
      </c>
      <c r="B4526">
        <v>7</v>
      </c>
      <c r="C4526">
        <v>7</v>
      </c>
      <c r="D4526">
        <v>12</v>
      </c>
      <c r="E4526">
        <v>3</v>
      </c>
      <c r="F4526" s="2">
        <f t="shared" si="70"/>
        <v>44019</v>
      </c>
      <c r="G4526" s="11">
        <v>44019.5</v>
      </c>
      <c r="H4526" s="9">
        <f>VLOOKUP(F4526, 'Report Output'!$A$5:$Y$370, 'Hourly Table'!D4526+2, 0)</f>
        <v>19.46</v>
      </c>
      <c r="I4526" s="10">
        <f>VLOOKUP(G4526,'PJM South (2018-2020)'!B$17528:C$26311,2,0)</f>
        <v>45.06</v>
      </c>
    </row>
    <row r="4527" spans="1:9" x14ac:dyDescent="0.25">
      <c r="A4527">
        <v>2020</v>
      </c>
      <c r="B4527">
        <v>7</v>
      </c>
      <c r="C4527">
        <v>7</v>
      </c>
      <c r="D4527">
        <v>13</v>
      </c>
      <c r="E4527">
        <v>3</v>
      </c>
      <c r="F4527" s="2">
        <f t="shared" si="70"/>
        <v>44019</v>
      </c>
      <c r="G4527" s="11">
        <v>44019.541666666664</v>
      </c>
      <c r="H4527" s="9">
        <f>VLOOKUP(F4527, 'Report Output'!$A$5:$Y$370, 'Hourly Table'!D4527+2, 0)</f>
        <v>19.25</v>
      </c>
      <c r="I4527" s="10">
        <f>VLOOKUP(G4527,'PJM South (2018-2020)'!B$17528:C$26311,2,0)</f>
        <v>42.09</v>
      </c>
    </row>
    <row r="4528" spans="1:9" x14ac:dyDescent="0.25">
      <c r="A4528">
        <v>2020</v>
      </c>
      <c r="B4528">
        <v>7</v>
      </c>
      <c r="C4528">
        <v>7</v>
      </c>
      <c r="D4528">
        <v>14</v>
      </c>
      <c r="E4528">
        <v>3</v>
      </c>
      <c r="F4528" s="2">
        <f t="shared" si="70"/>
        <v>44019</v>
      </c>
      <c r="G4528" s="11">
        <v>44019.583333333336</v>
      </c>
      <c r="H4528" s="9">
        <f>VLOOKUP(F4528, 'Report Output'!$A$5:$Y$370, 'Hourly Table'!D4528+2, 0)</f>
        <v>19.5</v>
      </c>
      <c r="I4528" s="10">
        <f>VLOOKUP(G4528,'PJM South (2018-2020)'!B$17528:C$26311,2,0)</f>
        <v>71.55</v>
      </c>
    </row>
    <row r="4529" spans="1:9" x14ac:dyDescent="0.25">
      <c r="A4529">
        <v>2020</v>
      </c>
      <c r="B4529">
        <v>7</v>
      </c>
      <c r="C4529">
        <v>7</v>
      </c>
      <c r="D4529">
        <v>15</v>
      </c>
      <c r="E4529">
        <v>3</v>
      </c>
      <c r="F4529" s="2">
        <f t="shared" si="70"/>
        <v>44019</v>
      </c>
      <c r="G4529" s="11">
        <v>44019.625</v>
      </c>
      <c r="H4529" s="9">
        <f>VLOOKUP(F4529, 'Report Output'!$A$5:$Y$370, 'Hourly Table'!D4529+2, 0)</f>
        <v>19.32</v>
      </c>
      <c r="I4529" s="10">
        <f>VLOOKUP(G4529,'PJM South (2018-2020)'!B$17528:C$26311,2,0)</f>
        <v>36.04</v>
      </c>
    </row>
    <row r="4530" spans="1:9" x14ac:dyDescent="0.25">
      <c r="A4530">
        <v>2020</v>
      </c>
      <c r="B4530">
        <v>7</v>
      </c>
      <c r="C4530">
        <v>7</v>
      </c>
      <c r="D4530">
        <v>16</v>
      </c>
      <c r="E4530">
        <v>3</v>
      </c>
      <c r="F4530" s="2">
        <f t="shared" si="70"/>
        <v>44019</v>
      </c>
      <c r="G4530" s="11">
        <v>44019.666666666664</v>
      </c>
      <c r="H4530" s="9">
        <f>VLOOKUP(F4530, 'Report Output'!$A$5:$Y$370, 'Hourly Table'!D4530+2, 0)</f>
        <v>19.59</v>
      </c>
      <c r="I4530" s="10">
        <f>VLOOKUP(G4530,'PJM South (2018-2020)'!B$17528:C$26311,2,0)</f>
        <v>23.95</v>
      </c>
    </row>
    <row r="4531" spans="1:9" x14ac:dyDescent="0.25">
      <c r="A4531">
        <v>2020</v>
      </c>
      <c r="B4531">
        <v>7</v>
      </c>
      <c r="C4531">
        <v>7</v>
      </c>
      <c r="D4531">
        <v>17</v>
      </c>
      <c r="E4531">
        <v>3</v>
      </c>
      <c r="F4531" s="2">
        <f t="shared" si="70"/>
        <v>44019</v>
      </c>
      <c r="G4531" s="11">
        <v>44019.708333333336</v>
      </c>
      <c r="H4531" s="9">
        <f>VLOOKUP(F4531, 'Report Output'!$A$5:$Y$370, 'Hourly Table'!D4531+2, 0)</f>
        <v>19.559999999999999</v>
      </c>
      <c r="I4531" s="10">
        <f>VLOOKUP(G4531,'PJM South (2018-2020)'!B$17528:C$26311,2,0)</f>
        <v>23.4</v>
      </c>
    </row>
    <row r="4532" spans="1:9" x14ac:dyDescent="0.25">
      <c r="A4532">
        <v>2020</v>
      </c>
      <c r="B4532">
        <v>7</v>
      </c>
      <c r="C4532">
        <v>7</v>
      </c>
      <c r="D4532">
        <v>18</v>
      </c>
      <c r="E4532">
        <v>3</v>
      </c>
      <c r="F4532" s="2">
        <f t="shared" si="70"/>
        <v>44019</v>
      </c>
      <c r="G4532" s="11">
        <v>44019.75</v>
      </c>
      <c r="H4532" s="9">
        <f>VLOOKUP(F4532, 'Report Output'!$A$5:$Y$370, 'Hourly Table'!D4532+2, 0)</f>
        <v>19.57</v>
      </c>
      <c r="I4532" s="10">
        <f>VLOOKUP(G4532,'PJM South (2018-2020)'!B$17528:C$26311,2,0)</f>
        <v>24.22</v>
      </c>
    </row>
    <row r="4533" spans="1:9" x14ac:dyDescent="0.25">
      <c r="A4533">
        <v>2020</v>
      </c>
      <c r="B4533">
        <v>7</v>
      </c>
      <c r="C4533">
        <v>7</v>
      </c>
      <c r="D4533">
        <v>19</v>
      </c>
      <c r="E4533">
        <v>3</v>
      </c>
      <c r="F4533" s="2">
        <f t="shared" si="70"/>
        <v>44019</v>
      </c>
      <c r="G4533" s="11">
        <v>44019.791666666664</v>
      </c>
      <c r="H4533" s="9">
        <f>VLOOKUP(F4533, 'Report Output'!$A$5:$Y$370, 'Hourly Table'!D4533+2, 0)</f>
        <v>19.46</v>
      </c>
      <c r="I4533" s="10">
        <f>VLOOKUP(G4533,'PJM South (2018-2020)'!B$17528:C$26311,2,0)</f>
        <v>23.12</v>
      </c>
    </row>
    <row r="4534" spans="1:9" x14ac:dyDescent="0.25">
      <c r="A4534">
        <v>2020</v>
      </c>
      <c r="B4534">
        <v>7</v>
      </c>
      <c r="C4534">
        <v>7</v>
      </c>
      <c r="D4534">
        <v>20</v>
      </c>
      <c r="E4534">
        <v>3</v>
      </c>
      <c r="F4534" s="2">
        <f t="shared" si="70"/>
        <v>44019</v>
      </c>
      <c r="G4534" s="11">
        <v>44019.833333333336</v>
      </c>
      <c r="H4534" s="9">
        <f>VLOOKUP(F4534, 'Report Output'!$A$5:$Y$370, 'Hourly Table'!D4534+2, 0)</f>
        <v>19.399999999999999</v>
      </c>
      <c r="I4534" s="10">
        <f>VLOOKUP(G4534,'PJM South (2018-2020)'!B$17528:C$26311,2,0)</f>
        <v>22.99</v>
      </c>
    </row>
    <row r="4535" spans="1:9" x14ac:dyDescent="0.25">
      <c r="A4535">
        <v>2020</v>
      </c>
      <c r="B4535">
        <v>7</v>
      </c>
      <c r="C4535">
        <v>7</v>
      </c>
      <c r="D4535">
        <v>21</v>
      </c>
      <c r="E4535">
        <v>3</v>
      </c>
      <c r="F4535" s="2">
        <f t="shared" si="70"/>
        <v>44019</v>
      </c>
      <c r="G4535" s="11">
        <v>44019.875</v>
      </c>
      <c r="H4535" s="9">
        <f>VLOOKUP(F4535, 'Report Output'!$A$5:$Y$370, 'Hourly Table'!D4535+2, 0)</f>
        <v>19.420000000000002</v>
      </c>
      <c r="I4535" s="10">
        <f>VLOOKUP(G4535,'PJM South (2018-2020)'!B$17528:C$26311,2,0)</f>
        <v>20.84</v>
      </c>
    </row>
    <row r="4536" spans="1:9" x14ac:dyDescent="0.25">
      <c r="A4536">
        <v>2020</v>
      </c>
      <c r="B4536">
        <v>7</v>
      </c>
      <c r="C4536">
        <v>7</v>
      </c>
      <c r="D4536">
        <v>22</v>
      </c>
      <c r="E4536">
        <v>3</v>
      </c>
      <c r="F4536" s="2">
        <f t="shared" si="70"/>
        <v>44019</v>
      </c>
      <c r="G4536" s="11">
        <v>44019.916666666664</v>
      </c>
      <c r="H4536" s="9">
        <f>VLOOKUP(F4536, 'Report Output'!$A$5:$Y$370, 'Hourly Table'!D4536+2, 0)</f>
        <v>19.16</v>
      </c>
      <c r="I4536" s="10">
        <f>VLOOKUP(G4536,'PJM South (2018-2020)'!B$17528:C$26311,2,0)</f>
        <v>20.83</v>
      </c>
    </row>
    <row r="4537" spans="1:9" x14ac:dyDescent="0.25">
      <c r="A4537">
        <v>2020</v>
      </c>
      <c r="B4537">
        <v>7</v>
      </c>
      <c r="C4537">
        <v>7</v>
      </c>
      <c r="D4537">
        <v>23</v>
      </c>
      <c r="E4537">
        <v>3</v>
      </c>
      <c r="F4537" s="2">
        <f t="shared" si="70"/>
        <v>44019</v>
      </c>
      <c r="G4537" s="11">
        <v>44019.958333333336</v>
      </c>
      <c r="H4537" s="9">
        <f>VLOOKUP(F4537, 'Report Output'!$A$5:$Y$370, 'Hourly Table'!D4537+2, 0)</f>
        <v>18.760000000000002</v>
      </c>
      <c r="I4537" s="10">
        <f>VLOOKUP(G4537,'PJM South (2018-2020)'!B$17528:C$26311,2,0)</f>
        <v>18.68</v>
      </c>
    </row>
    <row r="4538" spans="1:9" x14ac:dyDescent="0.25">
      <c r="A4538">
        <v>2020</v>
      </c>
      <c r="B4538">
        <v>7</v>
      </c>
      <c r="C4538">
        <v>8</v>
      </c>
      <c r="D4538">
        <v>0</v>
      </c>
      <c r="E4538">
        <v>4</v>
      </c>
      <c r="F4538" s="2">
        <f t="shared" si="70"/>
        <v>44020</v>
      </c>
      <c r="G4538" s="11">
        <v>44020</v>
      </c>
      <c r="H4538" s="9">
        <f>VLOOKUP(F4538, 'Report Output'!$A$5:$Y$370, 'Hourly Table'!D4538+2, 0)</f>
        <v>18.440000000000001</v>
      </c>
      <c r="I4538" s="10">
        <f>VLOOKUP(G4538,'PJM South (2018-2020)'!B$17528:C$26311,2,0)</f>
        <v>15.62</v>
      </c>
    </row>
    <row r="4539" spans="1:9" x14ac:dyDescent="0.25">
      <c r="A4539">
        <v>2020</v>
      </c>
      <c r="B4539">
        <v>7</v>
      </c>
      <c r="C4539">
        <v>8</v>
      </c>
      <c r="D4539">
        <v>1</v>
      </c>
      <c r="E4539">
        <v>4</v>
      </c>
      <c r="F4539" s="2">
        <f t="shared" si="70"/>
        <v>44020</v>
      </c>
      <c r="G4539" s="11">
        <v>44020.041666666664</v>
      </c>
      <c r="H4539" s="9">
        <f>VLOOKUP(F4539, 'Report Output'!$A$5:$Y$370, 'Hourly Table'!D4539+2, 0)</f>
        <v>18.190000000000001</v>
      </c>
      <c r="I4539" s="10">
        <f>VLOOKUP(G4539,'PJM South (2018-2020)'!B$17528:C$26311,2,0)</f>
        <v>15.54</v>
      </c>
    </row>
    <row r="4540" spans="1:9" x14ac:dyDescent="0.25">
      <c r="A4540">
        <v>2020</v>
      </c>
      <c r="B4540">
        <v>7</v>
      </c>
      <c r="C4540">
        <v>8</v>
      </c>
      <c r="D4540">
        <v>2</v>
      </c>
      <c r="E4540">
        <v>4</v>
      </c>
      <c r="F4540" s="2">
        <f t="shared" si="70"/>
        <v>44020</v>
      </c>
      <c r="G4540" s="11">
        <v>44020.083333333336</v>
      </c>
      <c r="H4540" s="9">
        <f>VLOOKUP(F4540, 'Report Output'!$A$5:$Y$370, 'Hourly Table'!D4540+2, 0)</f>
        <v>17.82</v>
      </c>
      <c r="I4540" s="10">
        <f>VLOOKUP(G4540,'PJM South (2018-2020)'!B$17528:C$26311,2,0)</f>
        <v>14.49</v>
      </c>
    </row>
    <row r="4541" spans="1:9" x14ac:dyDescent="0.25">
      <c r="A4541">
        <v>2020</v>
      </c>
      <c r="B4541">
        <v>7</v>
      </c>
      <c r="C4541">
        <v>8</v>
      </c>
      <c r="D4541">
        <v>3</v>
      </c>
      <c r="E4541">
        <v>4</v>
      </c>
      <c r="F4541" s="2">
        <f t="shared" si="70"/>
        <v>44020</v>
      </c>
      <c r="G4541" s="11">
        <v>44020.125</v>
      </c>
      <c r="H4541" s="9">
        <f>VLOOKUP(F4541, 'Report Output'!$A$5:$Y$370, 'Hourly Table'!D4541+2, 0)</f>
        <v>17.57</v>
      </c>
      <c r="I4541" s="10">
        <f>VLOOKUP(G4541,'PJM South (2018-2020)'!B$17528:C$26311,2,0)</f>
        <v>14.27</v>
      </c>
    </row>
    <row r="4542" spans="1:9" x14ac:dyDescent="0.25">
      <c r="A4542">
        <v>2020</v>
      </c>
      <c r="B4542">
        <v>7</v>
      </c>
      <c r="C4542">
        <v>8</v>
      </c>
      <c r="D4542">
        <v>4</v>
      </c>
      <c r="E4542">
        <v>4</v>
      </c>
      <c r="F4542" s="2">
        <f t="shared" si="70"/>
        <v>44020</v>
      </c>
      <c r="G4542" s="11">
        <v>44020.166666666664</v>
      </c>
      <c r="H4542" s="9">
        <f>VLOOKUP(F4542, 'Report Output'!$A$5:$Y$370, 'Hourly Table'!D4542+2, 0)</f>
        <v>17.57</v>
      </c>
      <c r="I4542" s="10">
        <f>VLOOKUP(G4542,'PJM South (2018-2020)'!B$17528:C$26311,2,0)</f>
        <v>14.23</v>
      </c>
    </row>
    <row r="4543" spans="1:9" x14ac:dyDescent="0.25">
      <c r="A4543">
        <v>2020</v>
      </c>
      <c r="B4543">
        <v>7</v>
      </c>
      <c r="C4543">
        <v>8</v>
      </c>
      <c r="D4543">
        <v>5</v>
      </c>
      <c r="E4543">
        <v>4</v>
      </c>
      <c r="F4543" s="2">
        <f t="shared" si="70"/>
        <v>44020</v>
      </c>
      <c r="G4543" s="11">
        <v>44020.208333333336</v>
      </c>
      <c r="H4543" s="9">
        <f>VLOOKUP(F4543, 'Report Output'!$A$5:$Y$370, 'Hourly Table'!D4543+2, 0)</f>
        <v>17.59</v>
      </c>
      <c r="I4543" s="10">
        <f>VLOOKUP(G4543,'PJM South (2018-2020)'!B$17528:C$26311,2,0)</f>
        <v>14.56</v>
      </c>
    </row>
    <row r="4544" spans="1:9" x14ac:dyDescent="0.25">
      <c r="A4544">
        <v>2020</v>
      </c>
      <c r="B4544">
        <v>7</v>
      </c>
      <c r="C4544">
        <v>8</v>
      </c>
      <c r="D4544">
        <v>6</v>
      </c>
      <c r="E4544">
        <v>4</v>
      </c>
      <c r="F4544" s="2">
        <f t="shared" si="70"/>
        <v>44020</v>
      </c>
      <c r="G4544" s="11">
        <v>44020.25</v>
      </c>
      <c r="H4544" s="9">
        <f>VLOOKUP(F4544, 'Report Output'!$A$5:$Y$370, 'Hourly Table'!D4544+2, 0)</f>
        <v>17.829999999999998</v>
      </c>
      <c r="I4544" s="10">
        <f>VLOOKUP(G4544,'PJM South (2018-2020)'!B$17528:C$26311,2,0)</f>
        <v>11.31</v>
      </c>
    </row>
    <row r="4545" spans="1:9" x14ac:dyDescent="0.25">
      <c r="A4545">
        <v>2020</v>
      </c>
      <c r="B4545">
        <v>7</v>
      </c>
      <c r="C4545">
        <v>8</v>
      </c>
      <c r="D4545">
        <v>7</v>
      </c>
      <c r="E4545">
        <v>4</v>
      </c>
      <c r="F4545" s="2">
        <f t="shared" si="70"/>
        <v>44020</v>
      </c>
      <c r="G4545" s="11">
        <v>44020.291666666664</v>
      </c>
      <c r="H4545" s="9">
        <f>VLOOKUP(F4545, 'Report Output'!$A$5:$Y$370, 'Hourly Table'!D4545+2, 0)</f>
        <v>18.11</v>
      </c>
      <c r="I4545" s="10">
        <f>VLOOKUP(G4545,'PJM South (2018-2020)'!B$17528:C$26311,2,0)</f>
        <v>15.23</v>
      </c>
    </row>
    <row r="4546" spans="1:9" x14ac:dyDescent="0.25">
      <c r="A4546">
        <v>2020</v>
      </c>
      <c r="B4546">
        <v>7</v>
      </c>
      <c r="C4546">
        <v>8</v>
      </c>
      <c r="D4546">
        <v>8</v>
      </c>
      <c r="E4546">
        <v>4</v>
      </c>
      <c r="F4546" s="2">
        <f t="shared" si="70"/>
        <v>44020</v>
      </c>
      <c r="G4546" s="11">
        <v>44020.333333333336</v>
      </c>
      <c r="H4546" s="9">
        <f>VLOOKUP(F4546, 'Report Output'!$A$5:$Y$370, 'Hourly Table'!D4546+2, 0)</f>
        <v>18.670000000000002</v>
      </c>
      <c r="I4546" s="10">
        <f>VLOOKUP(G4546,'PJM South (2018-2020)'!B$17528:C$26311,2,0)</f>
        <v>20.32</v>
      </c>
    </row>
    <row r="4547" spans="1:9" x14ac:dyDescent="0.25">
      <c r="A4547">
        <v>2020</v>
      </c>
      <c r="B4547">
        <v>7</v>
      </c>
      <c r="C4547">
        <v>8</v>
      </c>
      <c r="D4547">
        <v>9</v>
      </c>
      <c r="E4547">
        <v>4</v>
      </c>
      <c r="F4547" s="2">
        <f t="shared" ref="F4547:F4610" si="71">DATE(A4547, B4547, C4547)</f>
        <v>44020</v>
      </c>
      <c r="G4547" s="11">
        <v>44020.375</v>
      </c>
      <c r="H4547" s="9">
        <f>VLOOKUP(F4547, 'Report Output'!$A$5:$Y$370, 'Hourly Table'!D4547+2, 0)</f>
        <v>19.12</v>
      </c>
      <c r="I4547" s="10">
        <f>VLOOKUP(G4547,'PJM South (2018-2020)'!B$17528:C$26311,2,0)</f>
        <v>22.31</v>
      </c>
    </row>
    <row r="4548" spans="1:9" x14ac:dyDescent="0.25">
      <c r="A4548">
        <v>2020</v>
      </c>
      <c r="B4548">
        <v>7</v>
      </c>
      <c r="C4548">
        <v>8</v>
      </c>
      <c r="D4548">
        <v>10</v>
      </c>
      <c r="E4548">
        <v>4</v>
      </c>
      <c r="F4548" s="2">
        <f t="shared" si="71"/>
        <v>44020</v>
      </c>
      <c r="G4548" s="11">
        <v>44020.416666666664</v>
      </c>
      <c r="H4548" s="9">
        <f>VLOOKUP(F4548, 'Report Output'!$A$5:$Y$370, 'Hourly Table'!D4548+2, 0)</f>
        <v>19.3</v>
      </c>
      <c r="I4548" s="10">
        <f>VLOOKUP(G4548,'PJM South (2018-2020)'!B$17528:C$26311,2,0)</f>
        <v>24.99</v>
      </c>
    </row>
    <row r="4549" spans="1:9" x14ac:dyDescent="0.25">
      <c r="A4549">
        <v>2020</v>
      </c>
      <c r="B4549">
        <v>7</v>
      </c>
      <c r="C4549">
        <v>8</v>
      </c>
      <c r="D4549">
        <v>11</v>
      </c>
      <c r="E4549">
        <v>4</v>
      </c>
      <c r="F4549" s="2">
        <f t="shared" si="71"/>
        <v>44020</v>
      </c>
      <c r="G4549" s="11">
        <v>44020.458333333336</v>
      </c>
      <c r="H4549" s="9">
        <f>VLOOKUP(F4549, 'Report Output'!$A$5:$Y$370, 'Hourly Table'!D4549+2, 0)</f>
        <v>19.18</v>
      </c>
      <c r="I4549" s="10">
        <f>VLOOKUP(G4549,'PJM South (2018-2020)'!B$17528:C$26311,2,0)</f>
        <v>35.26</v>
      </c>
    </row>
    <row r="4550" spans="1:9" x14ac:dyDescent="0.25">
      <c r="A4550">
        <v>2020</v>
      </c>
      <c r="B4550">
        <v>7</v>
      </c>
      <c r="C4550">
        <v>8</v>
      </c>
      <c r="D4550">
        <v>12</v>
      </c>
      <c r="E4550">
        <v>4</v>
      </c>
      <c r="F4550" s="2">
        <f t="shared" si="71"/>
        <v>44020</v>
      </c>
      <c r="G4550" s="11">
        <v>44020.5</v>
      </c>
      <c r="H4550" s="9">
        <f>VLOOKUP(F4550, 'Report Output'!$A$5:$Y$370, 'Hourly Table'!D4550+2, 0)</f>
        <v>18.98</v>
      </c>
      <c r="I4550" s="10">
        <f>VLOOKUP(G4550,'PJM South (2018-2020)'!B$17528:C$26311,2,0)</f>
        <v>45.49</v>
      </c>
    </row>
    <row r="4551" spans="1:9" x14ac:dyDescent="0.25">
      <c r="A4551">
        <v>2020</v>
      </c>
      <c r="B4551">
        <v>7</v>
      </c>
      <c r="C4551">
        <v>8</v>
      </c>
      <c r="D4551">
        <v>13</v>
      </c>
      <c r="E4551">
        <v>4</v>
      </c>
      <c r="F4551" s="2">
        <f t="shared" si="71"/>
        <v>44020</v>
      </c>
      <c r="G4551" s="11">
        <v>44020.541666666664</v>
      </c>
      <c r="H4551" s="9">
        <f>VLOOKUP(F4551, 'Report Output'!$A$5:$Y$370, 'Hourly Table'!D4551+2, 0)</f>
        <v>18.809999999999999</v>
      </c>
      <c r="I4551" s="10">
        <f>VLOOKUP(G4551,'PJM South (2018-2020)'!B$17528:C$26311,2,0)</f>
        <v>52.8</v>
      </c>
    </row>
    <row r="4552" spans="1:9" x14ac:dyDescent="0.25">
      <c r="A4552">
        <v>2020</v>
      </c>
      <c r="B4552">
        <v>7</v>
      </c>
      <c r="C4552">
        <v>8</v>
      </c>
      <c r="D4552">
        <v>14</v>
      </c>
      <c r="E4552">
        <v>4</v>
      </c>
      <c r="F4552" s="2">
        <f t="shared" si="71"/>
        <v>44020</v>
      </c>
      <c r="G4552" s="11">
        <v>44020.583333333336</v>
      </c>
      <c r="H4552" s="9">
        <f>VLOOKUP(F4552, 'Report Output'!$A$5:$Y$370, 'Hourly Table'!D4552+2, 0)</f>
        <v>18.940000000000001</v>
      </c>
      <c r="I4552" s="10">
        <f>VLOOKUP(G4552,'PJM South (2018-2020)'!B$17528:C$26311,2,0)</f>
        <v>50.82</v>
      </c>
    </row>
    <row r="4553" spans="1:9" x14ac:dyDescent="0.25">
      <c r="A4553">
        <v>2020</v>
      </c>
      <c r="B4553">
        <v>7</v>
      </c>
      <c r="C4553">
        <v>8</v>
      </c>
      <c r="D4553">
        <v>15</v>
      </c>
      <c r="E4553">
        <v>4</v>
      </c>
      <c r="F4553" s="2">
        <f t="shared" si="71"/>
        <v>44020</v>
      </c>
      <c r="G4553" s="11">
        <v>44020.625</v>
      </c>
      <c r="H4553" s="9">
        <f>VLOOKUP(F4553, 'Report Output'!$A$5:$Y$370, 'Hourly Table'!D4553+2, 0)</f>
        <v>18.68</v>
      </c>
      <c r="I4553" s="10">
        <f>VLOOKUP(G4553,'PJM South (2018-2020)'!B$17528:C$26311,2,0)</f>
        <v>35.58</v>
      </c>
    </row>
    <row r="4554" spans="1:9" x14ac:dyDescent="0.25">
      <c r="A4554">
        <v>2020</v>
      </c>
      <c r="B4554">
        <v>7</v>
      </c>
      <c r="C4554">
        <v>8</v>
      </c>
      <c r="D4554">
        <v>16</v>
      </c>
      <c r="E4554">
        <v>4</v>
      </c>
      <c r="F4554" s="2">
        <f t="shared" si="71"/>
        <v>44020</v>
      </c>
      <c r="G4554" s="11">
        <v>44020.666666666664</v>
      </c>
      <c r="H4554" s="9">
        <f>VLOOKUP(F4554, 'Report Output'!$A$5:$Y$370, 'Hourly Table'!D4554+2, 0)</f>
        <v>18.68</v>
      </c>
      <c r="I4554" s="10">
        <f>VLOOKUP(G4554,'PJM South (2018-2020)'!B$17528:C$26311,2,0)</f>
        <v>38.18</v>
      </c>
    </row>
    <row r="4555" spans="1:9" x14ac:dyDescent="0.25">
      <c r="A4555">
        <v>2020</v>
      </c>
      <c r="B4555">
        <v>7</v>
      </c>
      <c r="C4555">
        <v>8</v>
      </c>
      <c r="D4555">
        <v>17</v>
      </c>
      <c r="E4555">
        <v>4</v>
      </c>
      <c r="F4555" s="2">
        <f t="shared" si="71"/>
        <v>44020</v>
      </c>
      <c r="G4555" s="11">
        <v>44020.708333333336</v>
      </c>
      <c r="H4555" s="9">
        <f>VLOOKUP(F4555, 'Report Output'!$A$5:$Y$370, 'Hourly Table'!D4555+2, 0)</f>
        <v>18.899999999999999</v>
      </c>
      <c r="I4555" s="10">
        <f>VLOOKUP(G4555,'PJM South (2018-2020)'!B$17528:C$26311,2,0)</f>
        <v>27.45</v>
      </c>
    </row>
    <row r="4556" spans="1:9" x14ac:dyDescent="0.25">
      <c r="A4556">
        <v>2020</v>
      </c>
      <c r="B4556">
        <v>7</v>
      </c>
      <c r="C4556">
        <v>8</v>
      </c>
      <c r="D4556">
        <v>18</v>
      </c>
      <c r="E4556">
        <v>4</v>
      </c>
      <c r="F4556" s="2">
        <f t="shared" si="71"/>
        <v>44020</v>
      </c>
      <c r="G4556" s="11">
        <v>44020.75</v>
      </c>
      <c r="H4556" s="9">
        <f>VLOOKUP(F4556, 'Report Output'!$A$5:$Y$370, 'Hourly Table'!D4556+2, 0)</f>
        <v>18.84</v>
      </c>
      <c r="I4556" s="10">
        <f>VLOOKUP(G4556,'PJM South (2018-2020)'!B$17528:C$26311,2,0)</f>
        <v>28.24</v>
      </c>
    </row>
    <row r="4557" spans="1:9" x14ac:dyDescent="0.25">
      <c r="A4557">
        <v>2020</v>
      </c>
      <c r="B4557">
        <v>7</v>
      </c>
      <c r="C4557">
        <v>8</v>
      </c>
      <c r="D4557">
        <v>19</v>
      </c>
      <c r="E4557">
        <v>4</v>
      </c>
      <c r="F4557" s="2">
        <f t="shared" si="71"/>
        <v>44020</v>
      </c>
      <c r="G4557" s="11">
        <v>44020.791666666664</v>
      </c>
      <c r="H4557" s="9">
        <f>VLOOKUP(F4557, 'Report Output'!$A$5:$Y$370, 'Hourly Table'!D4557+2, 0)</f>
        <v>18.91</v>
      </c>
      <c r="I4557" s="10">
        <f>VLOOKUP(G4557,'PJM South (2018-2020)'!B$17528:C$26311,2,0)</f>
        <v>23.78</v>
      </c>
    </row>
    <row r="4558" spans="1:9" x14ac:dyDescent="0.25">
      <c r="A4558">
        <v>2020</v>
      </c>
      <c r="B4558">
        <v>7</v>
      </c>
      <c r="C4558">
        <v>8</v>
      </c>
      <c r="D4558">
        <v>20</v>
      </c>
      <c r="E4558">
        <v>4</v>
      </c>
      <c r="F4558" s="2">
        <f t="shared" si="71"/>
        <v>44020</v>
      </c>
      <c r="G4558" s="11">
        <v>44020.833333333336</v>
      </c>
      <c r="H4558" s="9">
        <f>VLOOKUP(F4558, 'Report Output'!$A$5:$Y$370, 'Hourly Table'!D4558+2, 0)</f>
        <v>18.96</v>
      </c>
      <c r="I4558" s="10">
        <f>VLOOKUP(G4558,'PJM South (2018-2020)'!B$17528:C$26311,2,0)</f>
        <v>23.34</v>
      </c>
    </row>
    <row r="4559" spans="1:9" x14ac:dyDescent="0.25">
      <c r="A4559">
        <v>2020</v>
      </c>
      <c r="B4559">
        <v>7</v>
      </c>
      <c r="C4559">
        <v>8</v>
      </c>
      <c r="D4559">
        <v>21</v>
      </c>
      <c r="E4559">
        <v>4</v>
      </c>
      <c r="F4559" s="2">
        <f t="shared" si="71"/>
        <v>44020</v>
      </c>
      <c r="G4559" s="11">
        <v>44020.875</v>
      </c>
      <c r="H4559" s="9">
        <f>VLOOKUP(F4559, 'Report Output'!$A$5:$Y$370, 'Hourly Table'!D4559+2, 0)</f>
        <v>18.55</v>
      </c>
      <c r="I4559" s="10">
        <f>VLOOKUP(G4559,'PJM South (2018-2020)'!B$17528:C$26311,2,0)</f>
        <v>23.93</v>
      </c>
    </row>
    <row r="4560" spans="1:9" x14ac:dyDescent="0.25">
      <c r="A4560">
        <v>2020</v>
      </c>
      <c r="B4560">
        <v>7</v>
      </c>
      <c r="C4560">
        <v>8</v>
      </c>
      <c r="D4560">
        <v>22</v>
      </c>
      <c r="E4560">
        <v>4</v>
      </c>
      <c r="F4560" s="2">
        <f t="shared" si="71"/>
        <v>44020</v>
      </c>
      <c r="G4560" s="11">
        <v>44020.916666666664</v>
      </c>
      <c r="H4560" s="9">
        <f>VLOOKUP(F4560, 'Report Output'!$A$5:$Y$370, 'Hourly Table'!D4560+2, 0)</f>
        <v>18.75</v>
      </c>
      <c r="I4560" s="10">
        <f>VLOOKUP(G4560,'PJM South (2018-2020)'!B$17528:C$26311,2,0)</f>
        <v>20.71</v>
      </c>
    </row>
    <row r="4561" spans="1:9" x14ac:dyDescent="0.25">
      <c r="A4561">
        <v>2020</v>
      </c>
      <c r="B4561">
        <v>7</v>
      </c>
      <c r="C4561">
        <v>8</v>
      </c>
      <c r="D4561">
        <v>23</v>
      </c>
      <c r="E4561">
        <v>4</v>
      </c>
      <c r="F4561" s="2">
        <f t="shared" si="71"/>
        <v>44020</v>
      </c>
      <c r="G4561" s="11">
        <v>44020.958333333336</v>
      </c>
      <c r="H4561" s="9">
        <f>VLOOKUP(F4561, 'Report Output'!$A$5:$Y$370, 'Hourly Table'!D4561+2, 0)</f>
        <v>18.57</v>
      </c>
      <c r="I4561" s="10">
        <f>VLOOKUP(G4561,'PJM South (2018-2020)'!B$17528:C$26311,2,0)</f>
        <v>18.28</v>
      </c>
    </row>
    <row r="4562" spans="1:9" x14ac:dyDescent="0.25">
      <c r="A4562">
        <v>2020</v>
      </c>
      <c r="B4562">
        <v>7</v>
      </c>
      <c r="C4562">
        <v>9</v>
      </c>
      <c r="D4562">
        <v>0</v>
      </c>
      <c r="E4562">
        <v>5</v>
      </c>
      <c r="F4562" s="2">
        <f t="shared" si="71"/>
        <v>44021</v>
      </c>
      <c r="G4562" s="11">
        <v>44021</v>
      </c>
      <c r="H4562" s="9">
        <f>VLOOKUP(F4562, 'Report Output'!$A$5:$Y$370, 'Hourly Table'!D4562+2, 0)</f>
        <v>18.329999999999998</v>
      </c>
      <c r="I4562" s="10">
        <f>VLOOKUP(G4562,'PJM South (2018-2020)'!B$17528:C$26311,2,0)</f>
        <v>18.61</v>
      </c>
    </row>
    <row r="4563" spans="1:9" x14ac:dyDescent="0.25">
      <c r="A4563">
        <v>2020</v>
      </c>
      <c r="B4563">
        <v>7</v>
      </c>
      <c r="C4563">
        <v>9</v>
      </c>
      <c r="D4563">
        <v>1</v>
      </c>
      <c r="E4563">
        <v>5</v>
      </c>
      <c r="F4563" s="2">
        <f t="shared" si="71"/>
        <v>44021</v>
      </c>
      <c r="G4563" s="11">
        <v>44021.041666666664</v>
      </c>
      <c r="H4563" s="9">
        <f>VLOOKUP(F4563, 'Report Output'!$A$5:$Y$370, 'Hourly Table'!D4563+2, 0)</f>
        <v>18.2</v>
      </c>
      <c r="I4563" s="10">
        <f>VLOOKUP(G4563,'PJM South (2018-2020)'!B$17528:C$26311,2,0)</f>
        <v>16.989999999999998</v>
      </c>
    </row>
    <row r="4564" spans="1:9" x14ac:dyDescent="0.25">
      <c r="A4564">
        <v>2020</v>
      </c>
      <c r="B4564">
        <v>7</v>
      </c>
      <c r="C4564">
        <v>9</v>
      </c>
      <c r="D4564">
        <v>2</v>
      </c>
      <c r="E4564">
        <v>5</v>
      </c>
      <c r="F4564" s="2">
        <f t="shared" si="71"/>
        <v>44021</v>
      </c>
      <c r="G4564" s="11">
        <v>44021.083333333336</v>
      </c>
      <c r="H4564" s="9">
        <f>VLOOKUP(F4564, 'Report Output'!$A$5:$Y$370, 'Hourly Table'!D4564+2, 0)</f>
        <v>17.829999999999998</v>
      </c>
      <c r="I4564" s="10">
        <f>VLOOKUP(G4564,'PJM South (2018-2020)'!B$17528:C$26311,2,0)</f>
        <v>15.26</v>
      </c>
    </row>
    <row r="4565" spans="1:9" x14ac:dyDescent="0.25">
      <c r="A4565">
        <v>2020</v>
      </c>
      <c r="B4565">
        <v>7</v>
      </c>
      <c r="C4565">
        <v>9</v>
      </c>
      <c r="D4565">
        <v>3</v>
      </c>
      <c r="E4565">
        <v>5</v>
      </c>
      <c r="F4565" s="2">
        <f t="shared" si="71"/>
        <v>44021</v>
      </c>
      <c r="G4565" s="11">
        <v>44021.125</v>
      </c>
      <c r="H4565" s="9">
        <f>VLOOKUP(F4565, 'Report Output'!$A$5:$Y$370, 'Hourly Table'!D4565+2, 0)</f>
        <v>17.68</v>
      </c>
      <c r="I4565" s="10">
        <f>VLOOKUP(G4565,'PJM South (2018-2020)'!B$17528:C$26311,2,0)</f>
        <v>14.35</v>
      </c>
    </row>
    <row r="4566" spans="1:9" x14ac:dyDescent="0.25">
      <c r="A4566">
        <v>2020</v>
      </c>
      <c r="B4566">
        <v>7</v>
      </c>
      <c r="C4566">
        <v>9</v>
      </c>
      <c r="D4566">
        <v>4</v>
      </c>
      <c r="E4566">
        <v>5</v>
      </c>
      <c r="F4566" s="2">
        <f t="shared" si="71"/>
        <v>44021</v>
      </c>
      <c r="G4566" s="11">
        <v>44021.166666666664</v>
      </c>
      <c r="H4566" s="9">
        <f>VLOOKUP(F4566, 'Report Output'!$A$5:$Y$370, 'Hourly Table'!D4566+2, 0)</f>
        <v>17.440000000000001</v>
      </c>
      <c r="I4566" s="10">
        <f>VLOOKUP(G4566,'PJM South (2018-2020)'!B$17528:C$26311,2,0)</f>
        <v>14.48</v>
      </c>
    </row>
    <row r="4567" spans="1:9" x14ac:dyDescent="0.25">
      <c r="A4567">
        <v>2020</v>
      </c>
      <c r="B4567">
        <v>7</v>
      </c>
      <c r="C4567">
        <v>9</v>
      </c>
      <c r="D4567">
        <v>5</v>
      </c>
      <c r="E4567">
        <v>5</v>
      </c>
      <c r="F4567" s="2">
        <f t="shared" si="71"/>
        <v>44021</v>
      </c>
      <c r="G4567" s="11">
        <v>44021.208333333336</v>
      </c>
      <c r="H4567" s="9">
        <f>VLOOKUP(F4567, 'Report Output'!$A$5:$Y$370, 'Hourly Table'!D4567+2, 0)</f>
        <v>17.73</v>
      </c>
      <c r="I4567" s="10">
        <f>VLOOKUP(G4567,'PJM South (2018-2020)'!B$17528:C$26311,2,0)</f>
        <v>15.3</v>
      </c>
    </row>
    <row r="4568" spans="1:9" x14ac:dyDescent="0.25">
      <c r="A4568">
        <v>2020</v>
      </c>
      <c r="B4568">
        <v>7</v>
      </c>
      <c r="C4568">
        <v>9</v>
      </c>
      <c r="D4568">
        <v>6</v>
      </c>
      <c r="E4568">
        <v>5</v>
      </c>
      <c r="F4568" s="2">
        <f t="shared" si="71"/>
        <v>44021</v>
      </c>
      <c r="G4568" s="11">
        <v>44021.25</v>
      </c>
      <c r="H4568" s="9">
        <f>VLOOKUP(F4568, 'Report Output'!$A$5:$Y$370, 'Hourly Table'!D4568+2, 0)</f>
        <v>18.07</v>
      </c>
      <c r="I4568" s="10">
        <f>VLOOKUP(G4568,'PJM South (2018-2020)'!B$17528:C$26311,2,0)</f>
        <v>16.25</v>
      </c>
    </row>
    <row r="4569" spans="1:9" x14ac:dyDescent="0.25">
      <c r="A4569">
        <v>2020</v>
      </c>
      <c r="B4569">
        <v>7</v>
      </c>
      <c r="C4569">
        <v>9</v>
      </c>
      <c r="D4569">
        <v>7</v>
      </c>
      <c r="E4569">
        <v>5</v>
      </c>
      <c r="F4569" s="2">
        <f t="shared" si="71"/>
        <v>44021</v>
      </c>
      <c r="G4569" s="11">
        <v>44021.291666666664</v>
      </c>
      <c r="H4569" s="9">
        <f>VLOOKUP(F4569, 'Report Output'!$A$5:$Y$370, 'Hourly Table'!D4569+2, 0)</f>
        <v>18.809999999999999</v>
      </c>
      <c r="I4569" s="10">
        <f>VLOOKUP(G4569,'PJM South (2018-2020)'!B$17528:C$26311,2,0)</f>
        <v>14.8</v>
      </c>
    </row>
    <row r="4570" spans="1:9" x14ac:dyDescent="0.25">
      <c r="A4570">
        <v>2020</v>
      </c>
      <c r="B4570">
        <v>7</v>
      </c>
      <c r="C4570">
        <v>9</v>
      </c>
      <c r="D4570">
        <v>8</v>
      </c>
      <c r="E4570">
        <v>5</v>
      </c>
      <c r="F4570" s="2">
        <f t="shared" si="71"/>
        <v>44021</v>
      </c>
      <c r="G4570" s="11">
        <v>44021.333333333336</v>
      </c>
      <c r="H4570" s="9">
        <f>VLOOKUP(F4570, 'Report Output'!$A$5:$Y$370, 'Hourly Table'!D4570+2, 0)</f>
        <v>19.62</v>
      </c>
      <c r="I4570" s="10">
        <f>VLOOKUP(G4570,'PJM South (2018-2020)'!B$17528:C$26311,2,0)</f>
        <v>19.03</v>
      </c>
    </row>
    <row r="4571" spans="1:9" x14ac:dyDescent="0.25">
      <c r="A4571">
        <v>2020</v>
      </c>
      <c r="B4571">
        <v>7</v>
      </c>
      <c r="C4571">
        <v>9</v>
      </c>
      <c r="D4571">
        <v>9</v>
      </c>
      <c r="E4571">
        <v>5</v>
      </c>
      <c r="F4571" s="2">
        <f t="shared" si="71"/>
        <v>44021</v>
      </c>
      <c r="G4571" s="11">
        <v>44021.375</v>
      </c>
      <c r="H4571" s="9">
        <f>VLOOKUP(F4571, 'Report Output'!$A$5:$Y$370, 'Hourly Table'!D4571+2, 0)</f>
        <v>19.309999999999999</v>
      </c>
      <c r="I4571" s="10">
        <f>VLOOKUP(G4571,'PJM South (2018-2020)'!B$17528:C$26311,2,0)</f>
        <v>28.99</v>
      </c>
    </row>
    <row r="4572" spans="1:9" x14ac:dyDescent="0.25">
      <c r="A4572">
        <v>2020</v>
      </c>
      <c r="B4572">
        <v>7</v>
      </c>
      <c r="C4572">
        <v>9</v>
      </c>
      <c r="D4572">
        <v>10</v>
      </c>
      <c r="E4572">
        <v>5</v>
      </c>
      <c r="F4572" s="2">
        <f t="shared" si="71"/>
        <v>44021</v>
      </c>
      <c r="G4572" s="11">
        <v>44021.416666666664</v>
      </c>
      <c r="H4572" s="9">
        <f>VLOOKUP(F4572, 'Report Output'!$A$5:$Y$370, 'Hourly Table'!D4572+2, 0)</f>
        <v>19.260000000000002</v>
      </c>
      <c r="I4572" s="10">
        <f>VLOOKUP(G4572,'PJM South (2018-2020)'!B$17528:C$26311,2,0)</f>
        <v>37.29</v>
      </c>
    </row>
    <row r="4573" spans="1:9" x14ac:dyDescent="0.25">
      <c r="A4573">
        <v>2020</v>
      </c>
      <c r="B4573">
        <v>7</v>
      </c>
      <c r="C4573">
        <v>9</v>
      </c>
      <c r="D4573">
        <v>11</v>
      </c>
      <c r="E4573">
        <v>5</v>
      </c>
      <c r="F4573" s="2">
        <f t="shared" si="71"/>
        <v>44021</v>
      </c>
      <c r="G4573" s="11">
        <v>44021.458333333336</v>
      </c>
      <c r="H4573" s="9">
        <f>VLOOKUP(F4573, 'Report Output'!$A$5:$Y$370, 'Hourly Table'!D4573+2, 0)</f>
        <v>19.260000000000002</v>
      </c>
      <c r="I4573" s="10">
        <f>VLOOKUP(G4573,'PJM South (2018-2020)'!B$17528:C$26311,2,0)</f>
        <v>90.97</v>
      </c>
    </row>
    <row r="4574" spans="1:9" x14ac:dyDescent="0.25">
      <c r="A4574">
        <v>2020</v>
      </c>
      <c r="B4574">
        <v>7</v>
      </c>
      <c r="C4574">
        <v>9</v>
      </c>
      <c r="D4574">
        <v>12</v>
      </c>
      <c r="E4574">
        <v>5</v>
      </c>
      <c r="F4574" s="2">
        <f t="shared" si="71"/>
        <v>44021</v>
      </c>
      <c r="G4574" s="11">
        <v>44021.5</v>
      </c>
      <c r="H4574" s="9">
        <f>VLOOKUP(F4574, 'Report Output'!$A$5:$Y$370, 'Hourly Table'!D4574+2, 0)</f>
        <v>19.059999999999999</v>
      </c>
      <c r="I4574" s="10">
        <f>VLOOKUP(G4574,'PJM South (2018-2020)'!B$17528:C$26311,2,0)</f>
        <v>27.63</v>
      </c>
    </row>
    <row r="4575" spans="1:9" x14ac:dyDescent="0.25">
      <c r="A4575">
        <v>2020</v>
      </c>
      <c r="B4575">
        <v>7</v>
      </c>
      <c r="C4575">
        <v>9</v>
      </c>
      <c r="D4575">
        <v>13</v>
      </c>
      <c r="E4575">
        <v>5</v>
      </c>
      <c r="F4575" s="2">
        <f t="shared" si="71"/>
        <v>44021</v>
      </c>
      <c r="G4575" s="11">
        <v>44021.541666666664</v>
      </c>
      <c r="H4575" s="9">
        <f>VLOOKUP(F4575, 'Report Output'!$A$5:$Y$370, 'Hourly Table'!D4575+2, 0)</f>
        <v>18.309999999999999</v>
      </c>
      <c r="I4575" s="10">
        <f>VLOOKUP(G4575,'PJM South (2018-2020)'!B$17528:C$26311,2,0)</f>
        <v>39.25</v>
      </c>
    </row>
    <row r="4576" spans="1:9" x14ac:dyDescent="0.25">
      <c r="A4576">
        <v>2020</v>
      </c>
      <c r="B4576">
        <v>7</v>
      </c>
      <c r="C4576">
        <v>9</v>
      </c>
      <c r="D4576">
        <v>14</v>
      </c>
      <c r="E4576">
        <v>5</v>
      </c>
      <c r="F4576" s="2">
        <f t="shared" si="71"/>
        <v>44021</v>
      </c>
      <c r="G4576" s="11">
        <v>44021.583333333336</v>
      </c>
      <c r="H4576" s="9">
        <f>VLOOKUP(F4576, 'Report Output'!$A$5:$Y$370, 'Hourly Table'!D4576+2, 0)</f>
        <v>17.98</v>
      </c>
      <c r="I4576" s="10">
        <f>VLOOKUP(G4576,'PJM South (2018-2020)'!B$17528:C$26311,2,0)</f>
        <v>49.61</v>
      </c>
    </row>
    <row r="4577" spans="1:9" x14ac:dyDescent="0.25">
      <c r="A4577">
        <v>2020</v>
      </c>
      <c r="B4577">
        <v>7</v>
      </c>
      <c r="C4577">
        <v>9</v>
      </c>
      <c r="D4577">
        <v>15</v>
      </c>
      <c r="E4577">
        <v>5</v>
      </c>
      <c r="F4577" s="2">
        <f t="shared" si="71"/>
        <v>44021</v>
      </c>
      <c r="G4577" s="11">
        <v>44021.625</v>
      </c>
      <c r="H4577" s="9">
        <f>VLOOKUP(F4577, 'Report Output'!$A$5:$Y$370, 'Hourly Table'!D4577+2, 0)</f>
        <v>18.079999999999998</v>
      </c>
      <c r="I4577" s="10">
        <f>VLOOKUP(G4577,'PJM South (2018-2020)'!B$17528:C$26311,2,0)</f>
        <v>81.349999999999994</v>
      </c>
    </row>
    <row r="4578" spans="1:9" x14ac:dyDescent="0.25">
      <c r="A4578">
        <v>2020</v>
      </c>
      <c r="B4578">
        <v>7</v>
      </c>
      <c r="C4578">
        <v>9</v>
      </c>
      <c r="D4578">
        <v>16</v>
      </c>
      <c r="E4578">
        <v>5</v>
      </c>
      <c r="F4578" s="2">
        <f t="shared" si="71"/>
        <v>44021</v>
      </c>
      <c r="G4578" s="11">
        <v>44021.666666666664</v>
      </c>
      <c r="H4578" s="9">
        <f>VLOOKUP(F4578, 'Report Output'!$A$5:$Y$370, 'Hourly Table'!D4578+2, 0)</f>
        <v>18.57</v>
      </c>
      <c r="I4578" s="10">
        <f>VLOOKUP(G4578,'PJM South (2018-2020)'!B$17528:C$26311,2,0)</f>
        <v>56.63</v>
      </c>
    </row>
    <row r="4579" spans="1:9" x14ac:dyDescent="0.25">
      <c r="A4579">
        <v>2020</v>
      </c>
      <c r="B4579">
        <v>7</v>
      </c>
      <c r="C4579">
        <v>9</v>
      </c>
      <c r="D4579">
        <v>17</v>
      </c>
      <c r="E4579">
        <v>5</v>
      </c>
      <c r="F4579" s="2">
        <f t="shared" si="71"/>
        <v>44021</v>
      </c>
      <c r="G4579" s="11">
        <v>44021.708333333336</v>
      </c>
      <c r="H4579" s="9">
        <f>VLOOKUP(F4579, 'Report Output'!$A$5:$Y$370, 'Hourly Table'!D4579+2, 0)</f>
        <v>18.760000000000002</v>
      </c>
      <c r="I4579" s="10">
        <f>VLOOKUP(G4579,'PJM South (2018-2020)'!B$17528:C$26311,2,0)</f>
        <v>44.86</v>
      </c>
    </row>
    <row r="4580" spans="1:9" x14ac:dyDescent="0.25">
      <c r="A4580">
        <v>2020</v>
      </c>
      <c r="B4580">
        <v>7</v>
      </c>
      <c r="C4580">
        <v>9</v>
      </c>
      <c r="D4580">
        <v>18</v>
      </c>
      <c r="E4580">
        <v>5</v>
      </c>
      <c r="F4580" s="2">
        <f t="shared" si="71"/>
        <v>44021</v>
      </c>
      <c r="G4580" s="11">
        <v>44021.75</v>
      </c>
      <c r="H4580" s="9">
        <f>VLOOKUP(F4580, 'Report Output'!$A$5:$Y$370, 'Hourly Table'!D4580+2, 0)</f>
        <v>18.97</v>
      </c>
      <c r="I4580" s="10">
        <f>VLOOKUP(G4580,'PJM South (2018-2020)'!B$17528:C$26311,2,0)</f>
        <v>35.549999999999997</v>
      </c>
    </row>
    <row r="4581" spans="1:9" x14ac:dyDescent="0.25">
      <c r="A4581">
        <v>2020</v>
      </c>
      <c r="B4581">
        <v>7</v>
      </c>
      <c r="C4581">
        <v>9</v>
      </c>
      <c r="D4581">
        <v>19</v>
      </c>
      <c r="E4581">
        <v>5</v>
      </c>
      <c r="F4581" s="2">
        <f t="shared" si="71"/>
        <v>44021</v>
      </c>
      <c r="G4581" s="11">
        <v>44021.791666666664</v>
      </c>
      <c r="H4581" s="9">
        <f>VLOOKUP(F4581, 'Report Output'!$A$5:$Y$370, 'Hourly Table'!D4581+2, 0)</f>
        <v>18.36</v>
      </c>
      <c r="I4581" s="10">
        <f>VLOOKUP(G4581,'PJM South (2018-2020)'!B$17528:C$26311,2,0)</f>
        <v>27.04</v>
      </c>
    </row>
    <row r="4582" spans="1:9" x14ac:dyDescent="0.25">
      <c r="A4582">
        <v>2020</v>
      </c>
      <c r="B4582">
        <v>7</v>
      </c>
      <c r="C4582">
        <v>9</v>
      </c>
      <c r="D4582">
        <v>20</v>
      </c>
      <c r="E4582">
        <v>5</v>
      </c>
      <c r="F4582" s="2">
        <f t="shared" si="71"/>
        <v>44021</v>
      </c>
      <c r="G4582" s="11">
        <v>44021.833333333336</v>
      </c>
      <c r="H4582" s="9">
        <f>VLOOKUP(F4582, 'Report Output'!$A$5:$Y$370, 'Hourly Table'!D4582+2, 0)</f>
        <v>19.04</v>
      </c>
      <c r="I4582" s="10">
        <f>VLOOKUP(G4582,'PJM South (2018-2020)'!B$17528:C$26311,2,0)</f>
        <v>22.35</v>
      </c>
    </row>
    <row r="4583" spans="1:9" x14ac:dyDescent="0.25">
      <c r="A4583">
        <v>2020</v>
      </c>
      <c r="B4583">
        <v>7</v>
      </c>
      <c r="C4583">
        <v>9</v>
      </c>
      <c r="D4583">
        <v>21</v>
      </c>
      <c r="E4583">
        <v>5</v>
      </c>
      <c r="F4583" s="2">
        <f t="shared" si="71"/>
        <v>44021</v>
      </c>
      <c r="G4583" s="11">
        <v>44021.875</v>
      </c>
      <c r="H4583" s="9">
        <f>VLOOKUP(F4583, 'Report Output'!$A$5:$Y$370, 'Hourly Table'!D4583+2, 0)</f>
        <v>18.91</v>
      </c>
      <c r="I4583" s="10">
        <f>VLOOKUP(G4583,'PJM South (2018-2020)'!B$17528:C$26311,2,0)</f>
        <v>25.64</v>
      </c>
    </row>
    <row r="4584" spans="1:9" x14ac:dyDescent="0.25">
      <c r="A4584">
        <v>2020</v>
      </c>
      <c r="B4584">
        <v>7</v>
      </c>
      <c r="C4584">
        <v>9</v>
      </c>
      <c r="D4584">
        <v>22</v>
      </c>
      <c r="E4584">
        <v>5</v>
      </c>
      <c r="F4584" s="2">
        <f t="shared" si="71"/>
        <v>44021</v>
      </c>
      <c r="G4584" s="11">
        <v>44021.916666666664</v>
      </c>
      <c r="H4584" s="9">
        <f>VLOOKUP(F4584, 'Report Output'!$A$5:$Y$370, 'Hourly Table'!D4584+2, 0)</f>
        <v>18.920000000000002</v>
      </c>
      <c r="I4584" s="10">
        <f>VLOOKUP(G4584,'PJM South (2018-2020)'!B$17528:C$26311,2,0)</f>
        <v>20.92</v>
      </c>
    </row>
    <row r="4585" spans="1:9" x14ac:dyDescent="0.25">
      <c r="A4585">
        <v>2020</v>
      </c>
      <c r="B4585">
        <v>7</v>
      </c>
      <c r="C4585">
        <v>9</v>
      </c>
      <c r="D4585">
        <v>23</v>
      </c>
      <c r="E4585">
        <v>5</v>
      </c>
      <c r="F4585" s="2">
        <f t="shared" si="71"/>
        <v>44021</v>
      </c>
      <c r="G4585" s="11">
        <v>44021.958333333336</v>
      </c>
      <c r="H4585" s="9">
        <f>VLOOKUP(F4585, 'Report Output'!$A$5:$Y$370, 'Hourly Table'!D4585+2, 0)</f>
        <v>18.95</v>
      </c>
      <c r="I4585" s="10">
        <f>VLOOKUP(G4585,'PJM South (2018-2020)'!B$17528:C$26311,2,0)</f>
        <v>18.09</v>
      </c>
    </row>
    <row r="4586" spans="1:9" x14ac:dyDescent="0.25">
      <c r="A4586">
        <v>2020</v>
      </c>
      <c r="B4586">
        <v>7</v>
      </c>
      <c r="C4586">
        <v>10</v>
      </c>
      <c r="D4586">
        <v>0</v>
      </c>
      <c r="E4586">
        <v>6</v>
      </c>
      <c r="F4586" s="2">
        <f t="shared" si="71"/>
        <v>44022</v>
      </c>
      <c r="G4586" s="11">
        <v>44022</v>
      </c>
      <c r="H4586" s="9">
        <f>VLOOKUP(F4586, 'Report Output'!$A$5:$Y$370, 'Hourly Table'!D4586+2, 0)</f>
        <v>18.739999999999998</v>
      </c>
      <c r="I4586" s="10">
        <f>VLOOKUP(G4586,'PJM South (2018-2020)'!B$17528:C$26311,2,0)</f>
        <v>21.61</v>
      </c>
    </row>
    <row r="4587" spans="1:9" x14ac:dyDescent="0.25">
      <c r="A4587">
        <v>2020</v>
      </c>
      <c r="B4587">
        <v>7</v>
      </c>
      <c r="C4587">
        <v>10</v>
      </c>
      <c r="D4587">
        <v>1</v>
      </c>
      <c r="E4587">
        <v>6</v>
      </c>
      <c r="F4587" s="2">
        <f t="shared" si="71"/>
        <v>44022</v>
      </c>
      <c r="G4587" s="11">
        <v>44022.041666666664</v>
      </c>
      <c r="H4587" s="9">
        <f>VLOOKUP(F4587, 'Report Output'!$A$5:$Y$370, 'Hourly Table'!D4587+2, 0)</f>
        <v>18.190000000000001</v>
      </c>
      <c r="I4587" s="10">
        <f>VLOOKUP(G4587,'PJM South (2018-2020)'!B$17528:C$26311,2,0)</f>
        <v>17.79</v>
      </c>
    </row>
    <row r="4588" spans="1:9" x14ac:dyDescent="0.25">
      <c r="A4588">
        <v>2020</v>
      </c>
      <c r="B4588">
        <v>7</v>
      </c>
      <c r="C4588">
        <v>10</v>
      </c>
      <c r="D4588">
        <v>2</v>
      </c>
      <c r="E4588">
        <v>6</v>
      </c>
      <c r="F4588" s="2">
        <f t="shared" si="71"/>
        <v>44022</v>
      </c>
      <c r="G4588" s="11">
        <v>44022.083333333336</v>
      </c>
      <c r="H4588" s="9">
        <f>VLOOKUP(F4588, 'Report Output'!$A$5:$Y$370, 'Hourly Table'!D4588+2, 0)</f>
        <v>18.18</v>
      </c>
      <c r="I4588" s="10">
        <f>VLOOKUP(G4588,'PJM South (2018-2020)'!B$17528:C$26311,2,0)</f>
        <v>16.690000000000001</v>
      </c>
    </row>
    <row r="4589" spans="1:9" x14ac:dyDescent="0.25">
      <c r="A4589">
        <v>2020</v>
      </c>
      <c r="B4589">
        <v>7</v>
      </c>
      <c r="C4589">
        <v>10</v>
      </c>
      <c r="D4589">
        <v>3</v>
      </c>
      <c r="E4589">
        <v>6</v>
      </c>
      <c r="F4589" s="2">
        <f t="shared" si="71"/>
        <v>44022</v>
      </c>
      <c r="G4589" s="11">
        <v>44022.125</v>
      </c>
      <c r="H4589" s="9">
        <f>VLOOKUP(F4589, 'Report Output'!$A$5:$Y$370, 'Hourly Table'!D4589+2, 0)</f>
        <v>17.66</v>
      </c>
      <c r="I4589" s="10">
        <f>VLOOKUP(G4589,'PJM South (2018-2020)'!B$17528:C$26311,2,0)</f>
        <v>15.29</v>
      </c>
    </row>
    <row r="4590" spans="1:9" x14ac:dyDescent="0.25">
      <c r="A4590">
        <v>2020</v>
      </c>
      <c r="B4590">
        <v>7</v>
      </c>
      <c r="C4590">
        <v>10</v>
      </c>
      <c r="D4590">
        <v>4</v>
      </c>
      <c r="E4590">
        <v>6</v>
      </c>
      <c r="F4590" s="2">
        <f t="shared" si="71"/>
        <v>44022</v>
      </c>
      <c r="G4590" s="11">
        <v>44022.166666666664</v>
      </c>
      <c r="H4590" s="9">
        <f>VLOOKUP(F4590, 'Report Output'!$A$5:$Y$370, 'Hourly Table'!D4590+2, 0)</f>
        <v>17.690000000000001</v>
      </c>
      <c r="I4590" s="10">
        <f>VLOOKUP(G4590,'PJM South (2018-2020)'!B$17528:C$26311,2,0)</f>
        <v>14.98</v>
      </c>
    </row>
    <row r="4591" spans="1:9" x14ac:dyDescent="0.25">
      <c r="A4591">
        <v>2020</v>
      </c>
      <c r="B4591">
        <v>7</v>
      </c>
      <c r="C4591">
        <v>10</v>
      </c>
      <c r="D4591">
        <v>5</v>
      </c>
      <c r="E4591">
        <v>6</v>
      </c>
      <c r="F4591" s="2">
        <f t="shared" si="71"/>
        <v>44022</v>
      </c>
      <c r="G4591" s="11">
        <v>44022.208333333336</v>
      </c>
      <c r="H4591" s="9">
        <f>VLOOKUP(F4591, 'Report Output'!$A$5:$Y$370, 'Hourly Table'!D4591+2, 0)</f>
        <v>18.07</v>
      </c>
      <c r="I4591" s="10">
        <f>VLOOKUP(G4591,'PJM South (2018-2020)'!B$17528:C$26311,2,0)</f>
        <v>15.73</v>
      </c>
    </row>
    <row r="4592" spans="1:9" x14ac:dyDescent="0.25">
      <c r="A4592">
        <v>2020</v>
      </c>
      <c r="B4592">
        <v>7</v>
      </c>
      <c r="C4592">
        <v>10</v>
      </c>
      <c r="D4592">
        <v>6</v>
      </c>
      <c r="E4592">
        <v>6</v>
      </c>
      <c r="F4592" s="2">
        <f t="shared" si="71"/>
        <v>44022</v>
      </c>
      <c r="G4592" s="11">
        <v>44022.25</v>
      </c>
      <c r="H4592" s="9">
        <f>VLOOKUP(F4592, 'Report Output'!$A$5:$Y$370, 'Hourly Table'!D4592+2, 0)</f>
        <v>18.5</v>
      </c>
      <c r="I4592" s="10">
        <f>VLOOKUP(G4592,'PJM South (2018-2020)'!B$17528:C$26311,2,0)</f>
        <v>17.14</v>
      </c>
    </row>
    <row r="4593" spans="1:9" x14ac:dyDescent="0.25">
      <c r="A4593">
        <v>2020</v>
      </c>
      <c r="B4593">
        <v>7</v>
      </c>
      <c r="C4593">
        <v>10</v>
      </c>
      <c r="D4593">
        <v>7</v>
      </c>
      <c r="E4593">
        <v>6</v>
      </c>
      <c r="F4593" s="2">
        <f t="shared" si="71"/>
        <v>44022</v>
      </c>
      <c r="G4593" s="11">
        <v>44022.291666666664</v>
      </c>
      <c r="H4593" s="9">
        <f>VLOOKUP(F4593, 'Report Output'!$A$5:$Y$370, 'Hourly Table'!D4593+2, 0)</f>
        <v>18.88</v>
      </c>
      <c r="I4593" s="10">
        <f>VLOOKUP(G4593,'PJM South (2018-2020)'!B$17528:C$26311,2,0)</f>
        <v>18.559999999999999</v>
      </c>
    </row>
    <row r="4594" spans="1:9" x14ac:dyDescent="0.25">
      <c r="A4594">
        <v>2020</v>
      </c>
      <c r="B4594">
        <v>7</v>
      </c>
      <c r="C4594">
        <v>10</v>
      </c>
      <c r="D4594">
        <v>8</v>
      </c>
      <c r="E4594">
        <v>6</v>
      </c>
      <c r="F4594" s="2">
        <f t="shared" si="71"/>
        <v>44022</v>
      </c>
      <c r="G4594" s="11">
        <v>44022.333333333336</v>
      </c>
      <c r="H4594" s="9">
        <f>VLOOKUP(F4594, 'Report Output'!$A$5:$Y$370, 'Hourly Table'!D4594+2, 0)</f>
        <v>19.73</v>
      </c>
      <c r="I4594" s="10">
        <f>VLOOKUP(G4594,'PJM South (2018-2020)'!B$17528:C$26311,2,0)</f>
        <v>19.66</v>
      </c>
    </row>
    <row r="4595" spans="1:9" x14ac:dyDescent="0.25">
      <c r="A4595">
        <v>2020</v>
      </c>
      <c r="B4595">
        <v>7</v>
      </c>
      <c r="C4595">
        <v>10</v>
      </c>
      <c r="D4595">
        <v>9</v>
      </c>
      <c r="E4595">
        <v>6</v>
      </c>
      <c r="F4595" s="2">
        <f t="shared" si="71"/>
        <v>44022</v>
      </c>
      <c r="G4595" s="11">
        <v>44022.375</v>
      </c>
      <c r="H4595" s="9">
        <f>VLOOKUP(F4595, 'Report Output'!$A$5:$Y$370, 'Hourly Table'!D4595+2, 0)</f>
        <v>19.98</v>
      </c>
      <c r="I4595" s="10">
        <f>VLOOKUP(G4595,'PJM South (2018-2020)'!B$17528:C$26311,2,0)</f>
        <v>54.43</v>
      </c>
    </row>
    <row r="4596" spans="1:9" x14ac:dyDescent="0.25">
      <c r="A4596">
        <v>2020</v>
      </c>
      <c r="B4596">
        <v>7</v>
      </c>
      <c r="C4596">
        <v>10</v>
      </c>
      <c r="D4596">
        <v>10</v>
      </c>
      <c r="E4596">
        <v>6</v>
      </c>
      <c r="F4596" s="2">
        <f t="shared" si="71"/>
        <v>44022</v>
      </c>
      <c r="G4596" s="11">
        <v>44022.416666666664</v>
      </c>
      <c r="H4596" s="9">
        <f>VLOOKUP(F4596, 'Report Output'!$A$5:$Y$370, 'Hourly Table'!D4596+2, 0)</f>
        <v>19.5</v>
      </c>
      <c r="I4596" s="10">
        <f>VLOOKUP(G4596,'PJM South (2018-2020)'!B$17528:C$26311,2,0)</f>
        <v>63.82</v>
      </c>
    </row>
    <row r="4597" spans="1:9" x14ac:dyDescent="0.25">
      <c r="A4597">
        <v>2020</v>
      </c>
      <c r="B4597">
        <v>7</v>
      </c>
      <c r="C4597">
        <v>10</v>
      </c>
      <c r="D4597">
        <v>11</v>
      </c>
      <c r="E4597">
        <v>6</v>
      </c>
      <c r="F4597" s="2">
        <f t="shared" si="71"/>
        <v>44022</v>
      </c>
      <c r="G4597" s="11">
        <v>44022.458333333336</v>
      </c>
      <c r="H4597" s="9">
        <f>VLOOKUP(F4597, 'Report Output'!$A$5:$Y$370, 'Hourly Table'!D4597+2, 0)</f>
        <v>19.55</v>
      </c>
      <c r="I4597" s="10">
        <f>VLOOKUP(G4597,'PJM South (2018-2020)'!B$17528:C$26311,2,0)</f>
        <v>22.65</v>
      </c>
    </row>
    <row r="4598" spans="1:9" x14ac:dyDescent="0.25">
      <c r="A4598">
        <v>2020</v>
      </c>
      <c r="B4598">
        <v>7</v>
      </c>
      <c r="C4598">
        <v>10</v>
      </c>
      <c r="D4598">
        <v>12</v>
      </c>
      <c r="E4598">
        <v>6</v>
      </c>
      <c r="F4598" s="2">
        <f t="shared" si="71"/>
        <v>44022</v>
      </c>
      <c r="G4598" s="11">
        <v>44022.5</v>
      </c>
      <c r="H4598" s="9">
        <f>VLOOKUP(F4598, 'Report Output'!$A$5:$Y$370, 'Hourly Table'!D4598+2, 0)</f>
        <v>19.55</v>
      </c>
      <c r="I4598" s="10">
        <f>VLOOKUP(G4598,'PJM South (2018-2020)'!B$17528:C$26311,2,0)</f>
        <v>21.31</v>
      </c>
    </row>
    <row r="4599" spans="1:9" x14ac:dyDescent="0.25">
      <c r="A4599">
        <v>2020</v>
      </c>
      <c r="B4599">
        <v>7</v>
      </c>
      <c r="C4599">
        <v>10</v>
      </c>
      <c r="D4599">
        <v>13</v>
      </c>
      <c r="E4599">
        <v>6</v>
      </c>
      <c r="F4599" s="2">
        <f t="shared" si="71"/>
        <v>44022</v>
      </c>
      <c r="G4599" s="11">
        <v>44022.541666666664</v>
      </c>
      <c r="H4599" s="9">
        <f>VLOOKUP(F4599, 'Report Output'!$A$5:$Y$370, 'Hourly Table'!D4599+2, 0)</f>
        <v>19.61</v>
      </c>
      <c r="I4599" s="10">
        <f>VLOOKUP(G4599,'PJM South (2018-2020)'!B$17528:C$26311,2,0)</f>
        <v>49.24</v>
      </c>
    </row>
    <row r="4600" spans="1:9" x14ac:dyDescent="0.25">
      <c r="A4600">
        <v>2020</v>
      </c>
      <c r="B4600">
        <v>7</v>
      </c>
      <c r="C4600">
        <v>10</v>
      </c>
      <c r="D4600">
        <v>14</v>
      </c>
      <c r="E4600">
        <v>6</v>
      </c>
      <c r="F4600" s="2">
        <f t="shared" si="71"/>
        <v>44022</v>
      </c>
      <c r="G4600" s="11">
        <v>44022.583333333336</v>
      </c>
      <c r="H4600" s="9">
        <f>VLOOKUP(F4600, 'Report Output'!$A$5:$Y$370, 'Hourly Table'!D4600+2, 0)</f>
        <v>19.53</v>
      </c>
      <c r="I4600" s="10">
        <f>VLOOKUP(G4600,'PJM South (2018-2020)'!B$17528:C$26311,2,0)</f>
        <v>25.97</v>
      </c>
    </row>
    <row r="4601" spans="1:9" x14ac:dyDescent="0.25">
      <c r="A4601">
        <v>2020</v>
      </c>
      <c r="B4601">
        <v>7</v>
      </c>
      <c r="C4601">
        <v>10</v>
      </c>
      <c r="D4601">
        <v>15</v>
      </c>
      <c r="E4601">
        <v>6</v>
      </c>
      <c r="F4601" s="2">
        <f t="shared" si="71"/>
        <v>44022</v>
      </c>
      <c r="G4601" s="11">
        <v>44022.625</v>
      </c>
      <c r="H4601" s="9">
        <f>VLOOKUP(F4601, 'Report Output'!$A$5:$Y$370, 'Hourly Table'!D4601+2, 0)</f>
        <v>19.239999999999998</v>
      </c>
      <c r="I4601" s="10">
        <f>VLOOKUP(G4601,'PJM South (2018-2020)'!B$17528:C$26311,2,0)</f>
        <v>22.57</v>
      </c>
    </row>
    <row r="4602" spans="1:9" x14ac:dyDescent="0.25">
      <c r="A4602">
        <v>2020</v>
      </c>
      <c r="B4602">
        <v>7</v>
      </c>
      <c r="C4602">
        <v>10</v>
      </c>
      <c r="D4602">
        <v>16</v>
      </c>
      <c r="E4602">
        <v>6</v>
      </c>
      <c r="F4602" s="2">
        <f t="shared" si="71"/>
        <v>44022</v>
      </c>
      <c r="G4602" s="11">
        <v>44022.666666666664</v>
      </c>
      <c r="H4602" s="9">
        <f>VLOOKUP(F4602, 'Report Output'!$A$5:$Y$370, 'Hourly Table'!D4602+2, 0)</f>
        <v>19.37</v>
      </c>
      <c r="I4602" s="10">
        <f>VLOOKUP(G4602,'PJM South (2018-2020)'!B$17528:C$26311,2,0)</f>
        <v>22.83</v>
      </c>
    </row>
    <row r="4603" spans="1:9" x14ac:dyDescent="0.25">
      <c r="A4603">
        <v>2020</v>
      </c>
      <c r="B4603">
        <v>7</v>
      </c>
      <c r="C4603">
        <v>10</v>
      </c>
      <c r="D4603">
        <v>17</v>
      </c>
      <c r="E4603">
        <v>6</v>
      </c>
      <c r="F4603" s="2">
        <f t="shared" si="71"/>
        <v>44022</v>
      </c>
      <c r="G4603" s="11">
        <v>44022.708333333336</v>
      </c>
      <c r="H4603" s="9">
        <f>VLOOKUP(F4603, 'Report Output'!$A$5:$Y$370, 'Hourly Table'!D4603+2, 0)</f>
        <v>19.07</v>
      </c>
      <c r="I4603" s="10">
        <f>VLOOKUP(G4603,'PJM South (2018-2020)'!B$17528:C$26311,2,0)</f>
        <v>26.33</v>
      </c>
    </row>
    <row r="4604" spans="1:9" x14ac:dyDescent="0.25">
      <c r="A4604">
        <v>2020</v>
      </c>
      <c r="B4604">
        <v>7</v>
      </c>
      <c r="C4604">
        <v>10</v>
      </c>
      <c r="D4604">
        <v>18</v>
      </c>
      <c r="E4604">
        <v>6</v>
      </c>
      <c r="F4604" s="2">
        <f t="shared" si="71"/>
        <v>44022</v>
      </c>
      <c r="G4604" s="11">
        <v>44022.75</v>
      </c>
      <c r="H4604" s="9">
        <f>VLOOKUP(F4604, 'Report Output'!$A$5:$Y$370, 'Hourly Table'!D4604+2, 0)</f>
        <v>18.989999999999998</v>
      </c>
      <c r="I4604" s="10">
        <f>VLOOKUP(G4604,'PJM South (2018-2020)'!B$17528:C$26311,2,0)</f>
        <v>25.02</v>
      </c>
    </row>
    <row r="4605" spans="1:9" x14ac:dyDescent="0.25">
      <c r="A4605">
        <v>2020</v>
      </c>
      <c r="B4605">
        <v>7</v>
      </c>
      <c r="C4605">
        <v>10</v>
      </c>
      <c r="D4605">
        <v>19</v>
      </c>
      <c r="E4605">
        <v>6</v>
      </c>
      <c r="F4605" s="2">
        <f t="shared" si="71"/>
        <v>44022</v>
      </c>
      <c r="G4605" s="11">
        <v>44022.791666666664</v>
      </c>
      <c r="H4605" s="9">
        <f>VLOOKUP(F4605, 'Report Output'!$A$5:$Y$370, 'Hourly Table'!D4605+2, 0)</f>
        <v>19.16</v>
      </c>
      <c r="I4605" s="10">
        <f>VLOOKUP(G4605,'PJM South (2018-2020)'!B$17528:C$26311,2,0)</f>
        <v>29.33</v>
      </c>
    </row>
    <row r="4606" spans="1:9" x14ac:dyDescent="0.25">
      <c r="A4606">
        <v>2020</v>
      </c>
      <c r="B4606">
        <v>7</v>
      </c>
      <c r="C4606">
        <v>10</v>
      </c>
      <c r="D4606">
        <v>20</v>
      </c>
      <c r="E4606">
        <v>6</v>
      </c>
      <c r="F4606" s="2">
        <f t="shared" si="71"/>
        <v>44022</v>
      </c>
      <c r="G4606" s="11">
        <v>44022.833333333336</v>
      </c>
      <c r="H4606" s="9">
        <f>VLOOKUP(F4606, 'Report Output'!$A$5:$Y$370, 'Hourly Table'!D4606+2, 0)</f>
        <v>19.37</v>
      </c>
      <c r="I4606" s="10">
        <f>VLOOKUP(G4606,'PJM South (2018-2020)'!B$17528:C$26311,2,0)</f>
        <v>24.36</v>
      </c>
    </row>
    <row r="4607" spans="1:9" x14ac:dyDescent="0.25">
      <c r="A4607">
        <v>2020</v>
      </c>
      <c r="B4607">
        <v>7</v>
      </c>
      <c r="C4607">
        <v>10</v>
      </c>
      <c r="D4607">
        <v>21</v>
      </c>
      <c r="E4607">
        <v>6</v>
      </c>
      <c r="F4607" s="2">
        <f t="shared" si="71"/>
        <v>44022</v>
      </c>
      <c r="G4607" s="11">
        <v>44022.875</v>
      </c>
      <c r="H4607" s="9">
        <f>VLOOKUP(F4607, 'Report Output'!$A$5:$Y$370, 'Hourly Table'!D4607+2, 0)</f>
        <v>19.25</v>
      </c>
      <c r="I4607" s="10">
        <f>VLOOKUP(G4607,'PJM South (2018-2020)'!B$17528:C$26311,2,0)</f>
        <v>19.72</v>
      </c>
    </row>
    <row r="4608" spans="1:9" x14ac:dyDescent="0.25">
      <c r="A4608">
        <v>2020</v>
      </c>
      <c r="B4608">
        <v>7</v>
      </c>
      <c r="C4608">
        <v>10</v>
      </c>
      <c r="D4608">
        <v>22</v>
      </c>
      <c r="E4608">
        <v>6</v>
      </c>
      <c r="F4608" s="2">
        <f t="shared" si="71"/>
        <v>44022</v>
      </c>
      <c r="G4608" s="11">
        <v>44022.916666666664</v>
      </c>
      <c r="H4608" s="9">
        <f>VLOOKUP(F4608, 'Report Output'!$A$5:$Y$370, 'Hourly Table'!D4608+2, 0)</f>
        <v>19.329999999999998</v>
      </c>
      <c r="I4608" s="10">
        <f>VLOOKUP(G4608,'PJM South (2018-2020)'!B$17528:C$26311,2,0)</f>
        <v>20.190000000000001</v>
      </c>
    </row>
    <row r="4609" spans="1:9" x14ac:dyDescent="0.25">
      <c r="A4609">
        <v>2020</v>
      </c>
      <c r="B4609">
        <v>7</v>
      </c>
      <c r="C4609">
        <v>10</v>
      </c>
      <c r="D4609">
        <v>23</v>
      </c>
      <c r="E4609">
        <v>6</v>
      </c>
      <c r="F4609" s="2">
        <f t="shared" si="71"/>
        <v>44022</v>
      </c>
      <c r="G4609" s="11">
        <v>44022.958333333336</v>
      </c>
      <c r="H4609" s="9">
        <f>VLOOKUP(F4609, 'Report Output'!$A$5:$Y$370, 'Hourly Table'!D4609+2, 0)</f>
        <v>18.739999999999998</v>
      </c>
      <c r="I4609" s="10">
        <f>VLOOKUP(G4609,'PJM South (2018-2020)'!B$17528:C$26311,2,0)</f>
        <v>18.57</v>
      </c>
    </row>
    <row r="4610" spans="1:9" x14ac:dyDescent="0.25">
      <c r="A4610">
        <v>2020</v>
      </c>
      <c r="B4610">
        <v>7</v>
      </c>
      <c r="C4610">
        <v>11</v>
      </c>
      <c r="D4610">
        <v>0</v>
      </c>
      <c r="E4610">
        <v>7</v>
      </c>
      <c r="F4610" s="2">
        <f t="shared" si="71"/>
        <v>44023</v>
      </c>
      <c r="G4610" s="11">
        <v>44023</v>
      </c>
      <c r="H4610" s="9">
        <f>VLOOKUP(F4610, 'Report Output'!$A$5:$Y$370, 'Hourly Table'!D4610+2, 0)</f>
        <v>18.34</v>
      </c>
      <c r="I4610" s="10">
        <f>VLOOKUP(G4610,'PJM South (2018-2020)'!B$17528:C$26311,2,0)</f>
        <v>16.2</v>
      </c>
    </row>
    <row r="4611" spans="1:9" x14ac:dyDescent="0.25">
      <c r="A4611">
        <v>2020</v>
      </c>
      <c r="B4611">
        <v>7</v>
      </c>
      <c r="C4611">
        <v>11</v>
      </c>
      <c r="D4611">
        <v>1</v>
      </c>
      <c r="E4611">
        <v>7</v>
      </c>
      <c r="F4611" s="2">
        <f t="shared" ref="F4611:F4674" si="72">DATE(A4611, B4611, C4611)</f>
        <v>44023</v>
      </c>
      <c r="G4611" s="11">
        <v>44023.041666666664</v>
      </c>
      <c r="H4611" s="9">
        <f>VLOOKUP(F4611, 'Report Output'!$A$5:$Y$370, 'Hourly Table'!D4611+2, 0)</f>
        <v>18.05</v>
      </c>
      <c r="I4611" s="10">
        <f>VLOOKUP(G4611,'PJM South (2018-2020)'!B$17528:C$26311,2,0)</f>
        <v>14.89</v>
      </c>
    </row>
    <row r="4612" spans="1:9" x14ac:dyDescent="0.25">
      <c r="A4612">
        <v>2020</v>
      </c>
      <c r="B4612">
        <v>7</v>
      </c>
      <c r="C4612">
        <v>11</v>
      </c>
      <c r="D4612">
        <v>2</v>
      </c>
      <c r="E4612">
        <v>7</v>
      </c>
      <c r="F4612" s="2">
        <f t="shared" si="72"/>
        <v>44023</v>
      </c>
      <c r="G4612" s="11">
        <v>44023.083333333336</v>
      </c>
      <c r="H4612" s="9">
        <f>VLOOKUP(F4612, 'Report Output'!$A$5:$Y$370, 'Hourly Table'!D4612+2, 0)</f>
        <v>17.420000000000002</v>
      </c>
      <c r="I4612" s="10">
        <f>VLOOKUP(G4612,'PJM South (2018-2020)'!B$17528:C$26311,2,0)</f>
        <v>14.5</v>
      </c>
    </row>
    <row r="4613" spans="1:9" x14ac:dyDescent="0.25">
      <c r="A4613">
        <v>2020</v>
      </c>
      <c r="B4613">
        <v>7</v>
      </c>
      <c r="C4613">
        <v>11</v>
      </c>
      <c r="D4613">
        <v>3</v>
      </c>
      <c r="E4613">
        <v>7</v>
      </c>
      <c r="F4613" s="2">
        <f t="shared" si="72"/>
        <v>44023</v>
      </c>
      <c r="G4613" s="11">
        <v>44023.125</v>
      </c>
      <c r="H4613" s="9">
        <f>VLOOKUP(F4613, 'Report Output'!$A$5:$Y$370, 'Hourly Table'!D4613+2, 0)</f>
        <v>16.559999999999999</v>
      </c>
      <c r="I4613" s="10">
        <f>VLOOKUP(G4613,'PJM South (2018-2020)'!B$17528:C$26311,2,0)</f>
        <v>13.39</v>
      </c>
    </row>
    <row r="4614" spans="1:9" x14ac:dyDescent="0.25">
      <c r="A4614">
        <v>2020</v>
      </c>
      <c r="B4614">
        <v>7</v>
      </c>
      <c r="C4614">
        <v>11</v>
      </c>
      <c r="D4614">
        <v>4</v>
      </c>
      <c r="E4614">
        <v>7</v>
      </c>
      <c r="F4614" s="2">
        <f t="shared" si="72"/>
        <v>44023</v>
      </c>
      <c r="G4614" s="11">
        <v>44023.166666666664</v>
      </c>
      <c r="H4614" s="9">
        <f>VLOOKUP(F4614, 'Report Output'!$A$5:$Y$370, 'Hourly Table'!D4614+2, 0)</f>
        <v>15.95</v>
      </c>
      <c r="I4614" s="10">
        <f>VLOOKUP(G4614,'PJM South (2018-2020)'!B$17528:C$26311,2,0)</f>
        <v>12.75</v>
      </c>
    </row>
    <row r="4615" spans="1:9" x14ac:dyDescent="0.25">
      <c r="A4615">
        <v>2020</v>
      </c>
      <c r="B4615">
        <v>7</v>
      </c>
      <c r="C4615">
        <v>11</v>
      </c>
      <c r="D4615">
        <v>5</v>
      </c>
      <c r="E4615">
        <v>7</v>
      </c>
      <c r="F4615" s="2">
        <f t="shared" si="72"/>
        <v>44023</v>
      </c>
      <c r="G4615" s="11">
        <v>44023.208333333336</v>
      </c>
      <c r="H4615" s="9">
        <f>VLOOKUP(F4615, 'Report Output'!$A$5:$Y$370, 'Hourly Table'!D4615+2, 0)</f>
        <v>9.86</v>
      </c>
      <c r="I4615" s="10">
        <f>VLOOKUP(G4615,'PJM South (2018-2020)'!B$17528:C$26311,2,0)</f>
        <v>12.77</v>
      </c>
    </row>
    <row r="4616" spans="1:9" x14ac:dyDescent="0.25">
      <c r="A4616">
        <v>2020</v>
      </c>
      <c r="B4616">
        <v>7</v>
      </c>
      <c r="C4616">
        <v>11</v>
      </c>
      <c r="D4616">
        <v>6</v>
      </c>
      <c r="E4616">
        <v>7</v>
      </c>
      <c r="F4616" s="2">
        <f t="shared" si="72"/>
        <v>44023</v>
      </c>
      <c r="G4616" s="11">
        <v>44023.25</v>
      </c>
      <c r="H4616" s="9">
        <f>VLOOKUP(F4616, 'Report Output'!$A$5:$Y$370, 'Hourly Table'!D4616+2, 0)</f>
        <v>10.24</v>
      </c>
      <c r="I4616" s="10">
        <f>VLOOKUP(G4616,'PJM South (2018-2020)'!B$17528:C$26311,2,0)</f>
        <v>12.56</v>
      </c>
    </row>
    <row r="4617" spans="1:9" x14ac:dyDescent="0.25">
      <c r="A4617">
        <v>2020</v>
      </c>
      <c r="B4617">
        <v>7</v>
      </c>
      <c r="C4617">
        <v>11</v>
      </c>
      <c r="D4617">
        <v>7</v>
      </c>
      <c r="E4617">
        <v>7</v>
      </c>
      <c r="F4617" s="2">
        <f t="shared" si="72"/>
        <v>44023</v>
      </c>
      <c r="G4617" s="11">
        <v>44023.291666666664</v>
      </c>
      <c r="H4617" s="9">
        <f>VLOOKUP(F4617, 'Report Output'!$A$5:$Y$370, 'Hourly Table'!D4617+2, 0)</f>
        <v>16.63</v>
      </c>
      <c r="I4617" s="10">
        <f>VLOOKUP(G4617,'PJM South (2018-2020)'!B$17528:C$26311,2,0)</f>
        <v>13.87</v>
      </c>
    </row>
    <row r="4618" spans="1:9" x14ac:dyDescent="0.25">
      <c r="A4618">
        <v>2020</v>
      </c>
      <c r="B4618">
        <v>7</v>
      </c>
      <c r="C4618">
        <v>11</v>
      </c>
      <c r="D4618">
        <v>8</v>
      </c>
      <c r="E4618">
        <v>7</v>
      </c>
      <c r="F4618" s="2">
        <f t="shared" si="72"/>
        <v>44023</v>
      </c>
      <c r="G4618" s="11">
        <v>44023.333333333336</v>
      </c>
      <c r="H4618" s="9">
        <f>VLOOKUP(F4618, 'Report Output'!$A$5:$Y$370, 'Hourly Table'!D4618+2, 0)</f>
        <v>17.79</v>
      </c>
      <c r="I4618" s="10">
        <f>VLOOKUP(G4618,'PJM South (2018-2020)'!B$17528:C$26311,2,0)</f>
        <v>16.059999999999999</v>
      </c>
    </row>
    <row r="4619" spans="1:9" x14ac:dyDescent="0.25">
      <c r="A4619">
        <v>2020</v>
      </c>
      <c r="B4619">
        <v>7</v>
      </c>
      <c r="C4619">
        <v>11</v>
      </c>
      <c r="D4619">
        <v>9</v>
      </c>
      <c r="E4619">
        <v>7</v>
      </c>
      <c r="F4619" s="2">
        <f t="shared" si="72"/>
        <v>44023</v>
      </c>
      <c r="G4619" s="11">
        <v>44023.375</v>
      </c>
      <c r="H4619" s="9">
        <f>VLOOKUP(F4619, 'Report Output'!$A$5:$Y$370, 'Hourly Table'!D4619+2, 0)</f>
        <v>18.329999999999998</v>
      </c>
      <c r="I4619" s="10">
        <f>VLOOKUP(G4619,'PJM South (2018-2020)'!B$17528:C$26311,2,0)</f>
        <v>17.39</v>
      </c>
    </row>
    <row r="4620" spans="1:9" x14ac:dyDescent="0.25">
      <c r="A4620">
        <v>2020</v>
      </c>
      <c r="B4620">
        <v>7</v>
      </c>
      <c r="C4620">
        <v>11</v>
      </c>
      <c r="D4620">
        <v>10</v>
      </c>
      <c r="E4620">
        <v>7</v>
      </c>
      <c r="F4620" s="2">
        <f t="shared" si="72"/>
        <v>44023</v>
      </c>
      <c r="G4620" s="11">
        <v>44023.416666666664</v>
      </c>
      <c r="H4620" s="9">
        <f>VLOOKUP(F4620, 'Report Output'!$A$5:$Y$370, 'Hourly Table'!D4620+2, 0)</f>
        <v>18.72</v>
      </c>
      <c r="I4620" s="10">
        <f>VLOOKUP(G4620,'PJM South (2018-2020)'!B$17528:C$26311,2,0)</f>
        <v>19.14</v>
      </c>
    </row>
    <row r="4621" spans="1:9" x14ac:dyDescent="0.25">
      <c r="A4621">
        <v>2020</v>
      </c>
      <c r="B4621">
        <v>7</v>
      </c>
      <c r="C4621">
        <v>11</v>
      </c>
      <c r="D4621">
        <v>11</v>
      </c>
      <c r="E4621">
        <v>7</v>
      </c>
      <c r="F4621" s="2">
        <f t="shared" si="72"/>
        <v>44023</v>
      </c>
      <c r="G4621" s="11">
        <v>44023.458333333336</v>
      </c>
      <c r="H4621" s="9">
        <f>VLOOKUP(F4621, 'Report Output'!$A$5:$Y$370, 'Hourly Table'!D4621+2, 0)</f>
        <v>18.98</v>
      </c>
      <c r="I4621" s="10">
        <f>VLOOKUP(G4621,'PJM South (2018-2020)'!B$17528:C$26311,2,0)</f>
        <v>19.75</v>
      </c>
    </row>
    <row r="4622" spans="1:9" x14ac:dyDescent="0.25">
      <c r="A4622">
        <v>2020</v>
      </c>
      <c r="B4622">
        <v>7</v>
      </c>
      <c r="C4622">
        <v>11</v>
      </c>
      <c r="D4622">
        <v>12</v>
      </c>
      <c r="E4622">
        <v>7</v>
      </c>
      <c r="F4622" s="2">
        <f t="shared" si="72"/>
        <v>44023</v>
      </c>
      <c r="G4622" s="11">
        <v>44023.5</v>
      </c>
      <c r="H4622" s="9">
        <f>VLOOKUP(F4622, 'Report Output'!$A$5:$Y$370, 'Hourly Table'!D4622+2, 0)</f>
        <v>16.45</v>
      </c>
      <c r="I4622" s="10">
        <f>VLOOKUP(G4622,'PJM South (2018-2020)'!B$17528:C$26311,2,0)</f>
        <v>19.61</v>
      </c>
    </row>
    <row r="4623" spans="1:9" x14ac:dyDescent="0.25">
      <c r="A4623">
        <v>2020</v>
      </c>
      <c r="B4623">
        <v>7</v>
      </c>
      <c r="C4623">
        <v>11</v>
      </c>
      <c r="D4623">
        <v>13</v>
      </c>
      <c r="E4623">
        <v>7</v>
      </c>
      <c r="F4623" s="2">
        <f t="shared" si="72"/>
        <v>44023</v>
      </c>
      <c r="G4623" s="11">
        <v>44023.541666666664</v>
      </c>
      <c r="H4623" s="9">
        <f>VLOOKUP(F4623, 'Report Output'!$A$5:$Y$370, 'Hourly Table'!D4623+2, 0)</f>
        <v>19.53</v>
      </c>
      <c r="I4623" s="10">
        <f>VLOOKUP(G4623,'PJM South (2018-2020)'!B$17528:C$26311,2,0)</f>
        <v>20.56</v>
      </c>
    </row>
    <row r="4624" spans="1:9" x14ac:dyDescent="0.25">
      <c r="A4624">
        <v>2020</v>
      </c>
      <c r="B4624">
        <v>7</v>
      </c>
      <c r="C4624">
        <v>11</v>
      </c>
      <c r="D4624">
        <v>14</v>
      </c>
      <c r="E4624">
        <v>7</v>
      </c>
      <c r="F4624" s="2">
        <f t="shared" si="72"/>
        <v>44023</v>
      </c>
      <c r="G4624" s="11">
        <v>44023.583333333336</v>
      </c>
      <c r="H4624" s="9">
        <f>VLOOKUP(F4624, 'Report Output'!$A$5:$Y$370, 'Hourly Table'!D4624+2, 0)</f>
        <v>19.21</v>
      </c>
      <c r="I4624" s="10">
        <f>VLOOKUP(G4624,'PJM South (2018-2020)'!B$17528:C$26311,2,0)</f>
        <v>21.04</v>
      </c>
    </row>
    <row r="4625" spans="1:9" x14ac:dyDescent="0.25">
      <c r="A4625">
        <v>2020</v>
      </c>
      <c r="B4625">
        <v>7</v>
      </c>
      <c r="C4625">
        <v>11</v>
      </c>
      <c r="D4625">
        <v>15</v>
      </c>
      <c r="E4625">
        <v>7</v>
      </c>
      <c r="F4625" s="2">
        <f t="shared" si="72"/>
        <v>44023</v>
      </c>
      <c r="G4625" s="11">
        <v>44023.625</v>
      </c>
      <c r="H4625" s="9">
        <f>VLOOKUP(F4625, 'Report Output'!$A$5:$Y$370, 'Hourly Table'!D4625+2, 0)</f>
        <v>19.95</v>
      </c>
      <c r="I4625" s="10">
        <f>VLOOKUP(G4625,'PJM South (2018-2020)'!B$17528:C$26311,2,0)</f>
        <v>23.58</v>
      </c>
    </row>
    <row r="4626" spans="1:9" x14ac:dyDescent="0.25">
      <c r="A4626">
        <v>2020</v>
      </c>
      <c r="B4626">
        <v>7</v>
      </c>
      <c r="C4626">
        <v>11</v>
      </c>
      <c r="D4626">
        <v>16</v>
      </c>
      <c r="E4626">
        <v>7</v>
      </c>
      <c r="F4626" s="2">
        <f t="shared" si="72"/>
        <v>44023</v>
      </c>
      <c r="G4626" s="11">
        <v>44023.666666666664</v>
      </c>
      <c r="H4626" s="9">
        <f>VLOOKUP(F4626, 'Report Output'!$A$5:$Y$370, 'Hourly Table'!D4626+2, 0)</f>
        <v>19.8</v>
      </c>
      <c r="I4626" s="10">
        <f>VLOOKUP(G4626,'PJM South (2018-2020)'!B$17528:C$26311,2,0)</f>
        <v>25.6</v>
      </c>
    </row>
    <row r="4627" spans="1:9" x14ac:dyDescent="0.25">
      <c r="A4627">
        <v>2020</v>
      </c>
      <c r="B4627">
        <v>7</v>
      </c>
      <c r="C4627">
        <v>11</v>
      </c>
      <c r="D4627">
        <v>17</v>
      </c>
      <c r="E4627">
        <v>7</v>
      </c>
      <c r="F4627" s="2">
        <f t="shared" si="72"/>
        <v>44023</v>
      </c>
      <c r="G4627" s="11">
        <v>44023.708333333336</v>
      </c>
      <c r="H4627" s="9">
        <f>VLOOKUP(F4627, 'Report Output'!$A$5:$Y$370, 'Hourly Table'!D4627+2, 0)</f>
        <v>19.350000000000001</v>
      </c>
      <c r="I4627" s="10">
        <f>VLOOKUP(G4627,'PJM South (2018-2020)'!B$17528:C$26311,2,0)</f>
        <v>27.77</v>
      </c>
    </row>
    <row r="4628" spans="1:9" x14ac:dyDescent="0.25">
      <c r="A4628">
        <v>2020</v>
      </c>
      <c r="B4628">
        <v>7</v>
      </c>
      <c r="C4628">
        <v>11</v>
      </c>
      <c r="D4628">
        <v>18</v>
      </c>
      <c r="E4628">
        <v>7</v>
      </c>
      <c r="F4628" s="2">
        <f t="shared" si="72"/>
        <v>44023</v>
      </c>
      <c r="G4628" s="11">
        <v>44023.75</v>
      </c>
      <c r="H4628" s="9">
        <f>VLOOKUP(F4628, 'Report Output'!$A$5:$Y$370, 'Hourly Table'!D4628+2, 0)</f>
        <v>19.170000000000002</v>
      </c>
      <c r="I4628" s="10">
        <f>VLOOKUP(G4628,'PJM South (2018-2020)'!B$17528:C$26311,2,0)</f>
        <v>25.53</v>
      </c>
    </row>
    <row r="4629" spans="1:9" x14ac:dyDescent="0.25">
      <c r="A4629">
        <v>2020</v>
      </c>
      <c r="B4629">
        <v>7</v>
      </c>
      <c r="C4629">
        <v>11</v>
      </c>
      <c r="D4629">
        <v>19</v>
      </c>
      <c r="E4629">
        <v>7</v>
      </c>
      <c r="F4629" s="2">
        <f t="shared" si="72"/>
        <v>44023</v>
      </c>
      <c r="G4629" s="11">
        <v>44023.791666666664</v>
      </c>
      <c r="H4629" s="9">
        <f>VLOOKUP(F4629, 'Report Output'!$A$5:$Y$370, 'Hourly Table'!D4629+2, 0)</f>
        <v>19.12</v>
      </c>
      <c r="I4629" s="10">
        <f>VLOOKUP(G4629,'PJM South (2018-2020)'!B$17528:C$26311,2,0)</f>
        <v>24.64</v>
      </c>
    </row>
    <row r="4630" spans="1:9" x14ac:dyDescent="0.25">
      <c r="A4630">
        <v>2020</v>
      </c>
      <c r="B4630">
        <v>7</v>
      </c>
      <c r="C4630">
        <v>11</v>
      </c>
      <c r="D4630">
        <v>20</v>
      </c>
      <c r="E4630">
        <v>7</v>
      </c>
      <c r="F4630" s="2">
        <f t="shared" si="72"/>
        <v>44023</v>
      </c>
      <c r="G4630" s="11">
        <v>44023.833333333336</v>
      </c>
      <c r="H4630" s="9">
        <f>VLOOKUP(F4630, 'Report Output'!$A$5:$Y$370, 'Hourly Table'!D4630+2, 0)</f>
        <v>18.98</v>
      </c>
      <c r="I4630" s="10">
        <f>VLOOKUP(G4630,'PJM South (2018-2020)'!B$17528:C$26311,2,0)</f>
        <v>20.260000000000002</v>
      </c>
    </row>
    <row r="4631" spans="1:9" x14ac:dyDescent="0.25">
      <c r="A4631">
        <v>2020</v>
      </c>
      <c r="B4631">
        <v>7</v>
      </c>
      <c r="C4631">
        <v>11</v>
      </c>
      <c r="D4631">
        <v>21</v>
      </c>
      <c r="E4631">
        <v>7</v>
      </c>
      <c r="F4631" s="2">
        <f t="shared" si="72"/>
        <v>44023</v>
      </c>
      <c r="G4631" s="11">
        <v>44023.875</v>
      </c>
      <c r="H4631" s="9">
        <f>VLOOKUP(F4631, 'Report Output'!$A$5:$Y$370, 'Hourly Table'!D4631+2, 0)</f>
        <v>18.850000000000001</v>
      </c>
      <c r="I4631" s="10">
        <f>VLOOKUP(G4631,'PJM South (2018-2020)'!B$17528:C$26311,2,0)</f>
        <v>20.79</v>
      </c>
    </row>
    <row r="4632" spans="1:9" x14ac:dyDescent="0.25">
      <c r="A4632">
        <v>2020</v>
      </c>
      <c r="B4632">
        <v>7</v>
      </c>
      <c r="C4632">
        <v>11</v>
      </c>
      <c r="D4632">
        <v>22</v>
      </c>
      <c r="E4632">
        <v>7</v>
      </c>
      <c r="F4632" s="2">
        <f t="shared" si="72"/>
        <v>44023</v>
      </c>
      <c r="G4632" s="11">
        <v>44023.916666666664</v>
      </c>
      <c r="H4632" s="9">
        <f>VLOOKUP(F4632, 'Report Output'!$A$5:$Y$370, 'Hourly Table'!D4632+2, 0)</f>
        <v>17.739999999999998</v>
      </c>
      <c r="I4632" s="10">
        <f>VLOOKUP(G4632,'PJM South (2018-2020)'!B$17528:C$26311,2,0)</f>
        <v>17.64</v>
      </c>
    </row>
    <row r="4633" spans="1:9" x14ac:dyDescent="0.25">
      <c r="A4633">
        <v>2020</v>
      </c>
      <c r="B4633">
        <v>7</v>
      </c>
      <c r="C4633">
        <v>11</v>
      </c>
      <c r="D4633">
        <v>23</v>
      </c>
      <c r="E4633">
        <v>7</v>
      </c>
      <c r="F4633" s="2">
        <f t="shared" si="72"/>
        <v>44023</v>
      </c>
      <c r="G4633" s="11">
        <v>44023.958333333336</v>
      </c>
      <c r="H4633" s="9">
        <f>VLOOKUP(F4633, 'Report Output'!$A$5:$Y$370, 'Hourly Table'!D4633+2, 0)</f>
        <v>17.55</v>
      </c>
      <c r="I4633" s="10">
        <f>VLOOKUP(G4633,'PJM South (2018-2020)'!B$17528:C$26311,2,0)</f>
        <v>16.97</v>
      </c>
    </row>
    <row r="4634" spans="1:9" x14ac:dyDescent="0.25">
      <c r="A4634">
        <v>2020</v>
      </c>
      <c r="B4634">
        <v>7</v>
      </c>
      <c r="C4634">
        <v>12</v>
      </c>
      <c r="D4634">
        <v>0</v>
      </c>
      <c r="E4634">
        <v>1</v>
      </c>
      <c r="F4634" s="2">
        <f t="shared" si="72"/>
        <v>44024</v>
      </c>
      <c r="G4634" s="11">
        <v>44024</v>
      </c>
      <c r="H4634" s="9">
        <f>VLOOKUP(F4634, 'Report Output'!$A$5:$Y$370, 'Hourly Table'!D4634+2, 0)</f>
        <v>16.100000000000001</v>
      </c>
      <c r="I4634" s="10">
        <f>VLOOKUP(G4634,'PJM South (2018-2020)'!B$17528:C$26311,2,0)</f>
        <v>14.4</v>
      </c>
    </row>
    <row r="4635" spans="1:9" x14ac:dyDescent="0.25">
      <c r="A4635">
        <v>2020</v>
      </c>
      <c r="B4635">
        <v>7</v>
      </c>
      <c r="C4635">
        <v>12</v>
      </c>
      <c r="D4635">
        <v>1</v>
      </c>
      <c r="E4635">
        <v>1</v>
      </c>
      <c r="F4635" s="2">
        <f t="shared" si="72"/>
        <v>44024</v>
      </c>
      <c r="G4635" s="11">
        <v>44024.041666666664</v>
      </c>
      <c r="H4635" s="9">
        <f>VLOOKUP(F4635, 'Report Output'!$A$5:$Y$370, 'Hourly Table'!D4635+2, 0)</f>
        <v>10.96</v>
      </c>
      <c r="I4635" s="10">
        <f>VLOOKUP(G4635,'PJM South (2018-2020)'!B$17528:C$26311,2,0)</f>
        <v>15.27</v>
      </c>
    </row>
    <row r="4636" spans="1:9" x14ac:dyDescent="0.25">
      <c r="A4636">
        <v>2020</v>
      </c>
      <c r="B4636">
        <v>7</v>
      </c>
      <c r="C4636">
        <v>12</v>
      </c>
      <c r="D4636">
        <v>2</v>
      </c>
      <c r="E4636">
        <v>1</v>
      </c>
      <c r="F4636" s="2">
        <f t="shared" si="72"/>
        <v>44024</v>
      </c>
      <c r="G4636" s="11">
        <v>44024.083333333336</v>
      </c>
      <c r="H4636" s="9">
        <f>VLOOKUP(F4636, 'Report Output'!$A$5:$Y$370, 'Hourly Table'!D4636+2, 0)</f>
        <v>9.18</v>
      </c>
      <c r="I4636" s="10">
        <f>VLOOKUP(G4636,'PJM South (2018-2020)'!B$17528:C$26311,2,0)</f>
        <v>13.56</v>
      </c>
    </row>
    <row r="4637" spans="1:9" x14ac:dyDescent="0.25">
      <c r="A4637">
        <v>2020</v>
      </c>
      <c r="B4637">
        <v>7</v>
      </c>
      <c r="C4637">
        <v>12</v>
      </c>
      <c r="D4637">
        <v>3</v>
      </c>
      <c r="E4637">
        <v>1</v>
      </c>
      <c r="F4637" s="2">
        <f t="shared" si="72"/>
        <v>44024</v>
      </c>
      <c r="G4637" s="11">
        <v>44024.125</v>
      </c>
      <c r="H4637" s="9">
        <f>VLOOKUP(F4637, 'Report Output'!$A$5:$Y$370, 'Hourly Table'!D4637+2, 0)</f>
        <v>9.08</v>
      </c>
      <c r="I4637" s="10">
        <f>VLOOKUP(G4637,'PJM South (2018-2020)'!B$17528:C$26311,2,0)</f>
        <v>12.75</v>
      </c>
    </row>
    <row r="4638" spans="1:9" x14ac:dyDescent="0.25">
      <c r="A4638">
        <v>2020</v>
      </c>
      <c r="B4638">
        <v>7</v>
      </c>
      <c r="C4638">
        <v>12</v>
      </c>
      <c r="D4638">
        <v>4</v>
      </c>
      <c r="E4638">
        <v>1</v>
      </c>
      <c r="F4638" s="2">
        <f t="shared" si="72"/>
        <v>44024</v>
      </c>
      <c r="G4638" s="11">
        <v>44024.166666666664</v>
      </c>
      <c r="H4638" s="9">
        <f>VLOOKUP(F4638, 'Report Output'!$A$5:$Y$370, 'Hourly Table'!D4638+2, 0)</f>
        <v>7.93</v>
      </c>
      <c r="I4638" s="10">
        <f>VLOOKUP(G4638,'PJM South (2018-2020)'!B$17528:C$26311,2,0)</f>
        <v>12.17</v>
      </c>
    </row>
    <row r="4639" spans="1:9" x14ac:dyDescent="0.25">
      <c r="A4639">
        <v>2020</v>
      </c>
      <c r="B4639">
        <v>7</v>
      </c>
      <c r="C4639">
        <v>12</v>
      </c>
      <c r="D4639">
        <v>5</v>
      </c>
      <c r="E4639">
        <v>1</v>
      </c>
      <c r="F4639" s="2">
        <f t="shared" si="72"/>
        <v>44024</v>
      </c>
      <c r="G4639" s="11">
        <v>44024.208333333336</v>
      </c>
      <c r="H4639" s="9">
        <f>VLOOKUP(F4639, 'Report Output'!$A$5:$Y$370, 'Hourly Table'!D4639+2, 0)</f>
        <v>4.4000000000000004</v>
      </c>
      <c r="I4639" s="10">
        <f>VLOOKUP(G4639,'PJM South (2018-2020)'!B$17528:C$26311,2,0)</f>
        <v>11.46</v>
      </c>
    </row>
    <row r="4640" spans="1:9" x14ac:dyDescent="0.25">
      <c r="A4640">
        <v>2020</v>
      </c>
      <c r="B4640">
        <v>7</v>
      </c>
      <c r="C4640">
        <v>12</v>
      </c>
      <c r="D4640">
        <v>6</v>
      </c>
      <c r="E4640">
        <v>1</v>
      </c>
      <c r="F4640" s="2">
        <f t="shared" si="72"/>
        <v>44024</v>
      </c>
      <c r="G4640" s="11">
        <v>44024.25</v>
      </c>
      <c r="H4640" s="9">
        <f>VLOOKUP(F4640, 'Report Output'!$A$5:$Y$370, 'Hourly Table'!D4640+2, 0)</f>
        <v>4.07</v>
      </c>
      <c r="I4640" s="10">
        <f>VLOOKUP(G4640,'PJM South (2018-2020)'!B$17528:C$26311,2,0)</f>
        <v>9.94</v>
      </c>
    </row>
    <row r="4641" spans="1:9" x14ac:dyDescent="0.25">
      <c r="A4641">
        <v>2020</v>
      </c>
      <c r="B4641">
        <v>7</v>
      </c>
      <c r="C4641">
        <v>12</v>
      </c>
      <c r="D4641">
        <v>7</v>
      </c>
      <c r="E4641">
        <v>1</v>
      </c>
      <c r="F4641" s="2">
        <f t="shared" si="72"/>
        <v>44024</v>
      </c>
      <c r="G4641" s="11">
        <v>44024.291666666664</v>
      </c>
      <c r="H4641" s="9">
        <f>VLOOKUP(F4641, 'Report Output'!$A$5:$Y$370, 'Hourly Table'!D4641+2, 0)</f>
        <v>11.55</v>
      </c>
      <c r="I4641" s="10">
        <f>VLOOKUP(G4641,'PJM South (2018-2020)'!B$17528:C$26311,2,0)</f>
        <v>11.1</v>
      </c>
    </row>
    <row r="4642" spans="1:9" x14ac:dyDescent="0.25">
      <c r="A4642">
        <v>2020</v>
      </c>
      <c r="B4642">
        <v>7</v>
      </c>
      <c r="C4642">
        <v>12</v>
      </c>
      <c r="D4642">
        <v>8</v>
      </c>
      <c r="E4642">
        <v>1</v>
      </c>
      <c r="F4642" s="2">
        <f t="shared" si="72"/>
        <v>44024</v>
      </c>
      <c r="G4642" s="11">
        <v>44024.333333333336</v>
      </c>
      <c r="H4642" s="9">
        <f>VLOOKUP(F4642, 'Report Output'!$A$5:$Y$370, 'Hourly Table'!D4642+2, 0)</f>
        <v>16.96</v>
      </c>
      <c r="I4642" s="10">
        <f>VLOOKUP(G4642,'PJM South (2018-2020)'!B$17528:C$26311,2,0)</f>
        <v>12.28</v>
      </c>
    </row>
    <row r="4643" spans="1:9" x14ac:dyDescent="0.25">
      <c r="A4643">
        <v>2020</v>
      </c>
      <c r="B4643">
        <v>7</v>
      </c>
      <c r="C4643">
        <v>12</v>
      </c>
      <c r="D4643">
        <v>9</v>
      </c>
      <c r="E4643">
        <v>1</v>
      </c>
      <c r="F4643" s="2">
        <f t="shared" si="72"/>
        <v>44024</v>
      </c>
      <c r="G4643" s="11">
        <v>44024.375</v>
      </c>
      <c r="H4643" s="9">
        <f>VLOOKUP(F4643, 'Report Output'!$A$5:$Y$370, 'Hourly Table'!D4643+2, 0)</f>
        <v>17.71</v>
      </c>
      <c r="I4643" s="10">
        <f>VLOOKUP(G4643,'PJM South (2018-2020)'!B$17528:C$26311,2,0)</f>
        <v>16.04</v>
      </c>
    </row>
    <row r="4644" spans="1:9" x14ac:dyDescent="0.25">
      <c r="A4644">
        <v>2020</v>
      </c>
      <c r="B4644">
        <v>7</v>
      </c>
      <c r="C4644">
        <v>12</v>
      </c>
      <c r="D4644">
        <v>10</v>
      </c>
      <c r="E4644">
        <v>1</v>
      </c>
      <c r="F4644" s="2">
        <f t="shared" si="72"/>
        <v>44024</v>
      </c>
      <c r="G4644" s="11">
        <v>44024.416666666664</v>
      </c>
      <c r="H4644" s="9">
        <f>VLOOKUP(F4644, 'Report Output'!$A$5:$Y$370, 'Hourly Table'!D4644+2, 0)</f>
        <v>18.07</v>
      </c>
      <c r="I4644" s="10">
        <f>VLOOKUP(G4644,'PJM South (2018-2020)'!B$17528:C$26311,2,0)</f>
        <v>18.61</v>
      </c>
    </row>
    <row r="4645" spans="1:9" x14ac:dyDescent="0.25">
      <c r="A4645">
        <v>2020</v>
      </c>
      <c r="B4645">
        <v>7</v>
      </c>
      <c r="C4645">
        <v>12</v>
      </c>
      <c r="D4645">
        <v>11</v>
      </c>
      <c r="E4645">
        <v>1</v>
      </c>
      <c r="F4645" s="2">
        <f t="shared" si="72"/>
        <v>44024</v>
      </c>
      <c r="G4645" s="11">
        <v>44024.458333333336</v>
      </c>
      <c r="H4645" s="9">
        <f>VLOOKUP(F4645, 'Report Output'!$A$5:$Y$370, 'Hourly Table'!D4645+2, 0)</f>
        <v>18.489999999999998</v>
      </c>
      <c r="I4645" s="10">
        <f>VLOOKUP(G4645,'PJM South (2018-2020)'!B$17528:C$26311,2,0)</f>
        <v>20.079999999999998</v>
      </c>
    </row>
    <row r="4646" spans="1:9" x14ac:dyDescent="0.25">
      <c r="A4646">
        <v>2020</v>
      </c>
      <c r="B4646">
        <v>7</v>
      </c>
      <c r="C4646">
        <v>12</v>
      </c>
      <c r="D4646">
        <v>12</v>
      </c>
      <c r="E4646">
        <v>1</v>
      </c>
      <c r="F4646" s="2">
        <f t="shared" si="72"/>
        <v>44024</v>
      </c>
      <c r="G4646" s="11">
        <v>44024.5</v>
      </c>
      <c r="H4646" s="9">
        <f>VLOOKUP(F4646, 'Report Output'!$A$5:$Y$370, 'Hourly Table'!D4646+2, 0)</f>
        <v>18.760000000000002</v>
      </c>
      <c r="I4646" s="10">
        <f>VLOOKUP(G4646,'PJM South (2018-2020)'!B$17528:C$26311,2,0)</f>
        <v>22.55</v>
      </c>
    </row>
    <row r="4647" spans="1:9" x14ac:dyDescent="0.25">
      <c r="A4647">
        <v>2020</v>
      </c>
      <c r="B4647">
        <v>7</v>
      </c>
      <c r="C4647">
        <v>12</v>
      </c>
      <c r="D4647">
        <v>13</v>
      </c>
      <c r="E4647">
        <v>1</v>
      </c>
      <c r="F4647" s="2">
        <f t="shared" si="72"/>
        <v>44024</v>
      </c>
      <c r="G4647" s="11">
        <v>44024.541666666664</v>
      </c>
      <c r="H4647" s="9">
        <f>VLOOKUP(F4647, 'Report Output'!$A$5:$Y$370, 'Hourly Table'!D4647+2, 0)</f>
        <v>18.93</v>
      </c>
      <c r="I4647" s="10">
        <f>VLOOKUP(G4647,'PJM South (2018-2020)'!B$17528:C$26311,2,0)</f>
        <v>21.29</v>
      </c>
    </row>
    <row r="4648" spans="1:9" x14ac:dyDescent="0.25">
      <c r="A4648">
        <v>2020</v>
      </c>
      <c r="B4648">
        <v>7</v>
      </c>
      <c r="C4648">
        <v>12</v>
      </c>
      <c r="D4648">
        <v>14</v>
      </c>
      <c r="E4648">
        <v>1</v>
      </c>
      <c r="F4648" s="2">
        <f t="shared" si="72"/>
        <v>44024</v>
      </c>
      <c r="G4648" s="11">
        <v>44024.583333333336</v>
      </c>
      <c r="H4648" s="9">
        <f>VLOOKUP(F4648, 'Report Output'!$A$5:$Y$370, 'Hourly Table'!D4648+2, 0)</f>
        <v>19.18</v>
      </c>
      <c r="I4648" s="10">
        <f>VLOOKUP(G4648,'PJM South (2018-2020)'!B$17528:C$26311,2,0)</f>
        <v>21.36</v>
      </c>
    </row>
    <row r="4649" spans="1:9" x14ac:dyDescent="0.25">
      <c r="A4649">
        <v>2020</v>
      </c>
      <c r="B4649">
        <v>7</v>
      </c>
      <c r="C4649">
        <v>12</v>
      </c>
      <c r="D4649">
        <v>15</v>
      </c>
      <c r="E4649">
        <v>1</v>
      </c>
      <c r="F4649" s="2">
        <f t="shared" si="72"/>
        <v>44024</v>
      </c>
      <c r="G4649" s="11">
        <v>44024.625</v>
      </c>
      <c r="H4649" s="9">
        <f>VLOOKUP(F4649, 'Report Output'!$A$5:$Y$370, 'Hourly Table'!D4649+2, 0)</f>
        <v>19.18</v>
      </c>
      <c r="I4649" s="10">
        <f>VLOOKUP(G4649,'PJM South (2018-2020)'!B$17528:C$26311,2,0)</f>
        <v>26.67</v>
      </c>
    </row>
    <row r="4650" spans="1:9" x14ac:dyDescent="0.25">
      <c r="A4650">
        <v>2020</v>
      </c>
      <c r="B4650">
        <v>7</v>
      </c>
      <c r="C4650">
        <v>12</v>
      </c>
      <c r="D4650">
        <v>16</v>
      </c>
      <c r="E4650">
        <v>1</v>
      </c>
      <c r="F4650" s="2">
        <f t="shared" si="72"/>
        <v>44024</v>
      </c>
      <c r="G4650" s="11">
        <v>44024.666666666664</v>
      </c>
      <c r="H4650" s="9">
        <f>VLOOKUP(F4650, 'Report Output'!$A$5:$Y$370, 'Hourly Table'!D4650+2, 0)</f>
        <v>19.14</v>
      </c>
      <c r="I4650" s="10">
        <f>VLOOKUP(G4650,'PJM South (2018-2020)'!B$17528:C$26311,2,0)</f>
        <v>21.2</v>
      </c>
    </row>
    <row r="4651" spans="1:9" x14ac:dyDescent="0.25">
      <c r="A4651">
        <v>2020</v>
      </c>
      <c r="B4651">
        <v>7</v>
      </c>
      <c r="C4651">
        <v>12</v>
      </c>
      <c r="D4651">
        <v>17</v>
      </c>
      <c r="E4651">
        <v>1</v>
      </c>
      <c r="F4651" s="2">
        <f t="shared" si="72"/>
        <v>44024</v>
      </c>
      <c r="G4651" s="11">
        <v>44024.708333333336</v>
      </c>
      <c r="H4651" s="9">
        <f>VLOOKUP(F4651, 'Report Output'!$A$5:$Y$370, 'Hourly Table'!D4651+2, 0)</f>
        <v>19.47</v>
      </c>
      <c r="I4651" s="10">
        <f>VLOOKUP(G4651,'PJM South (2018-2020)'!B$17528:C$26311,2,0)</f>
        <v>25.33</v>
      </c>
    </row>
    <row r="4652" spans="1:9" x14ac:dyDescent="0.25">
      <c r="A4652">
        <v>2020</v>
      </c>
      <c r="B4652">
        <v>7</v>
      </c>
      <c r="C4652">
        <v>12</v>
      </c>
      <c r="D4652">
        <v>18</v>
      </c>
      <c r="E4652">
        <v>1</v>
      </c>
      <c r="F4652" s="2">
        <f t="shared" si="72"/>
        <v>44024</v>
      </c>
      <c r="G4652" s="11">
        <v>44024.75</v>
      </c>
      <c r="H4652" s="9">
        <f>VLOOKUP(F4652, 'Report Output'!$A$5:$Y$370, 'Hourly Table'!D4652+2, 0)</f>
        <v>19.36</v>
      </c>
      <c r="I4652" s="10">
        <f>VLOOKUP(G4652,'PJM South (2018-2020)'!B$17528:C$26311,2,0)</f>
        <v>24.99</v>
      </c>
    </row>
    <row r="4653" spans="1:9" x14ac:dyDescent="0.25">
      <c r="A4653">
        <v>2020</v>
      </c>
      <c r="B4653">
        <v>7</v>
      </c>
      <c r="C4653">
        <v>12</v>
      </c>
      <c r="D4653">
        <v>19</v>
      </c>
      <c r="E4653">
        <v>1</v>
      </c>
      <c r="F4653" s="2">
        <f t="shared" si="72"/>
        <v>44024</v>
      </c>
      <c r="G4653" s="11">
        <v>44024.791666666664</v>
      </c>
      <c r="H4653" s="9">
        <f>VLOOKUP(F4653, 'Report Output'!$A$5:$Y$370, 'Hourly Table'!D4653+2, 0)</f>
        <v>18.79</v>
      </c>
      <c r="I4653" s="10">
        <f>VLOOKUP(G4653,'PJM South (2018-2020)'!B$17528:C$26311,2,0)</f>
        <v>21.35</v>
      </c>
    </row>
    <row r="4654" spans="1:9" x14ac:dyDescent="0.25">
      <c r="A4654">
        <v>2020</v>
      </c>
      <c r="B4654">
        <v>7</v>
      </c>
      <c r="C4654">
        <v>12</v>
      </c>
      <c r="D4654">
        <v>20</v>
      </c>
      <c r="E4654">
        <v>1</v>
      </c>
      <c r="F4654" s="2">
        <f t="shared" si="72"/>
        <v>44024</v>
      </c>
      <c r="G4654" s="11">
        <v>44024.833333333336</v>
      </c>
      <c r="H4654" s="9">
        <f>VLOOKUP(F4654, 'Report Output'!$A$5:$Y$370, 'Hourly Table'!D4654+2, 0)</f>
        <v>18.57</v>
      </c>
      <c r="I4654" s="10">
        <f>VLOOKUP(G4654,'PJM South (2018-2020)'!B$17528:C$26311,2,0)</f>
        <v>21.85</v>
      </c>
    </row>
    <row r="4655" spans="1:9" x14ac:dyDescent="0.25">
      <c r="A4655">
        <v>2020</v>
      </c>
      <c r="B4655">
        <v>7</v>
      </c>
      <c r="C4655">
        <v>12</v>
      </c>
      <c r="D4655">
        <v>21</v>
      </c>
      <c r="E4655">
        <v>1</v>
      </c>
      <c r="F4655" s="2">
        <f t="shared" si="72"/>
        <v>44024</v>
      </c>
      <c r="G4655" s="11">
        <v>44024.875</v>
      </c>
      <c r="H4655" s="9">
        <f>VLOOKUP(F4655, 'Report Output'!$A$5:$Y$370, 'Hourly Table'!D4655+2, 0)</f>
        <v>18.29</v>
      </c>
      <c r="I4655" s="10">
        <f>VLOOKUP(G4655,'PJM South (2018-2020)'!B$17528:C$26311,2,0)</f>
        <v>19.71</v>
      </c>
    </row>
    <row r="4656" spans="1:9" x14ac:dyDescent="0.25">
      <c r="A4656">
        <v>2020</v>
      </c>
      <c r="B4656">
        <v>7</v>
      </c>
      <c r="C4656">
        <v>12</v>
      </c>
      <c r="D4656">
        <v>22</v>
      </c>
      <c r="E4656">
        <v>1</v>
      </c>
      <c r="F4656" s="2">
        <f t="shared" si="72"/>
        <v>44024</v>
      </c>
      <c r="G4656" s="11">
        <v>44024.916666666664</v>
      </c>
      <c r="H4656" s="9">
        <f>VLOOKUP(F4656, 'Report Output'!$A$5:$Y$370, 'Hourly Table'!D4656+2, 0)</f>
        <v>17.86</v>
      </c>
      <c r="I4656" s="10">
        <f>VLOOKUP(G4656,'PJM South (2018-2020)'!B$17528:C$26311,2,0)</f>
        <v>19.45</v>
      </c>
    </row>
    <row r="4657" spans="1:9" x14ac:dyDescent="0.25">
      <c r="A4657">
        <v>2020</v>
      </c>
      <c r="B4657">
        <v>7</v>
      </c>
      <c r="C4657">
        <v>12</v>
      </c>
      <c r="D4657">
        <v>23</v>
      </c>
      <c r="E4657">
        <v>1</v>
      </c>
      <c r="F4657" s="2">
        <f t="shared" si="72"/>
        <v>44024</v>
      </c>
      <c r="G4657" s="11">
        <v>44024.958333333336</v>
      </c>
      <c r="H4657" s="9">
        <f>VLOOKUP(F4657, 'Report Output'!$A$5:$Y$370, 'Hourly Table'!D4657+2, 0)</f>
        <v>17.27</v>
      </c>
      <c r="I4657" s="10">
        <f>VLOOKUP(G4657,'PJM South (2018-2020)'!B$17528:C$26311,2,0)</f>
        <v>15.95</v>
      </c>
    </row>
    <row r="4658" spans="1:9" x14ac:dyDescent="0.25">
      <c r="A4658">
        <v>2020</v>
      </c>
      <c r="B4658">
        <v>7</v>
      </c>
      <c r="C4658">
        <v>13</v>
      </c>
      <c r="D4658">
        <v>0</v>
      </c>
      <c r="E4658">
        <v>2</v>
      </c>
      <c r="F4658" s="2">
        <f t="shared" si="72"/>
        <v>44025</v>
      </c>
      <c r="G4658" s="11">
        <v>44025</v>
      </c>
      <c r="H4658" s="9">
        <f>VLOOKUP(F4658, 'Report Output'!$A$5:$Y$370, 'Hourly Table'!D4658+2, 0)</f>
        <v>15.65</v>
      </c>
      <c r="I4658" s="10">
        <f>VLOOKUP(G4658,'PJM South (2018-2020)'!B$17528:C$26311,2,0)</f>
        <v>15.93</v>
      </c>
    </row>
    <row r="4659" spans="1:9" x14ac:dyDescent="0.25">
      <c r="A4659">
        <v>2020</v>
      </c>
      <c r="B4659">
        <v>7</v>
      </c>
      <c r="C4659">
        <v>13</v>
      </c>
      <c r="D4659">
        <v>1</v>
      </c>
      <c r="E4659">
        <v>2</v>
      </c>
      <c r="F4659" s="2">
        <f t="shared" si="72"/>
        <v>44025</v>
      </c>
      <c r="G4659" s="11">
        <v>44025.041666666664</v>
      </c>
      <c r="H4659" s="9">
        <f>VLOOKUP(F4659, 'Report Output'!$A$5:$Y$370, 'Hourly Table'!D4659+2, 0)</f>
        <v>14.19</v>
      </c>
      <c r="I4659" s="10">
        <f>VLOOKUP(G4659,'PJM South (2018-2020)'!B$17528:C$26311,2,0)</f>
        <v>14.02</v>
      </c>
    </row>
    <row r="4660" spans="1:9" x14ac:dyDescent="0.25">
      <c r="A4660">
        <v>2020</v>
      </c>
      <c r="B4660">
        <v>7</v>
      </c>
      <c r="C4660">
        <v>13</v>
      </c>
      <c r="D4660">
        <v>2</v>
      </c>
      <c r="E4660">
        <v>2</v>
      </c>
      <c r="F4660" s="2">
        <f t="shared" si="72"/>
        <v>44025</v>
      </c>
      <c r="G4660" s="11">
        <v>44025.083333333336</v>
      </c>
      <c r="H4660" s="9">
        <f>VLOOKUP(F4660, 'Report Output'!$A$5:$Y$370, 'Hourly Table'!D4660+2, 0)</f>
        <v>10.36</v>
      </c>
      <c r="I4660" s="10">
        <f>VLOOKUP(G4660,'PJM South (2018-2020)'!B$17528:C$26311,2,0)</f>
        <v>12.76</v>
      </c>
    </row>
    <row r="4661" spans="1:9" x14ac:dyDescent="0.25">
      <c r="A4661">
        <v>2020</v>
      </c>
      <c r="B4661">
        <v>7</v>
      </c>
      <c r="C4661">
        <v>13</v>
      </c>
      <c r="D4661">
        <v>3</v>
      </c>
      <c r="E4661">
        <v>2</v>
      </c>
      <c r="F4661" s="2">
        <f t="shared" si="72"/>
        <v>44025</v>
      </c>
      <c r="G4661" s="11">
        <v>44025.125</v>
      </c>
      <c r="H4661" s="9">
        <f>VLOOKUP(F4661, 'Report Output'!$A$5:$Y$370, 'Hourly Table'!D4661+2, 0)</f>
        <v>9.61</v>
      </c>
      <c r="I4661" s="10">
        <f>VLOOKUP(G4661,'PJM South (2018-2020)'!B$17528:C$26311,2,0)</f>
        <v>12.72</v>
      </c>
    </row>
    <row r="4662" spans="1:9" x14ac:dyDescent="0.25">
      <c r="A4662">
        <v>2020</v>
      </c>
      <c r="B4662">
        <v>7</v>
      </c>
      <c r="C4662">
        <v>13</v>
      </c>
      <c r="D4662">
        <v>4</v>
      </c>
      <c r="E4662">
        <v>2</v>
      </c>
      <c r="F4662" s="2">
        <f t="shared" si="72"/>
        <v>44025</v>
      </c>
      <c r="G4662" s="11">
        <v>44025.166666666664</v>
      </c>
      <c r="H4662" s="9">
        <f>VLOOKUP(F4662, 'Report Output'!$A$5:$Y$370, 'Hourly Table'!D4662+2, 0)</f>
        <v>10.66</v>
      </c>
      <c r="I4662" s="10">
        <f>VLOOKUP(G4662,'PJM South (2018-2020)'!B$17528:C$26311,2,0)</f>
        <v>12.54</v>
      </c>
    </row>
    <row r="4663" spans="1:9" x14ac:dyDescent="0.25">
      <c r="A4663">
        <v>2020</v>
      </c>
      <c r="B4663">
        <v>7</v>
      </c>
      <c r="C4663">
        <v>13</v>
      </c>
      <c r="D4663">
        <v>5</v>
      </c>
      <c r="E4663">
        <v>2</v>
      </c>
      <c r="F4663" s="2">
        <f t="shared" si="72"/>
        <v>44025</v>
      </c>
      <c r="G4663" s="11">
        <v>44025.208333333336</v>
      </c>
      <c r="H4663" s="9">
        <f>VLOOKUP(F4663, 'Report Output'!$A$5:$Y$370, 'Hourly Table'!D4663+2, 0)</f>
        <v>12.25</v>
      </c>
      <c r="I4663" s="10">
        <f>VLOOKUP(G4663,'PJM South (2018-2020)'!B$17528:C$26311,2,0)</f>
        <v>12.58</v>
      </c>
    </row>
    <row r="4664" spans="1:9" x14ac:dyDescent="0.25">
      <c r="A4664">
        <v>2020</v>
      </c>
      <c r="B4664">
        <v>7</v>
      </c>
      <c r="C4664">
        <v>13</v>
      </c>
      <c r="D4664">
        <v>6</v>
      </c>
      <c r="E4664">
        <v>2</v>
      </c>
      <c r="F4664" s="2">
        <f t="shared" si="72"/>
        <v>44025</v>
      </c>
      <c r="G4664" s="11">
        <v>44025.25</v>
      </c>
      <c r="H4664" s="9">
        <f>VLOOKUP(F4664, 'Report Output'!$A$5:$Y$370, 'Hourly Table'!D4664+2, 0)</f>
        <v>16.100000000000001</v>
      </c>
      <c r="I4664" s="10">
        <f>VLOOKUP(G4664,'PJM South (2018-2020)'!B$17528:C$26311,2,0)</f>
        <v>13.08</v>
      </c>
    </row>
    <row r="4665" spans="1:9" x14ac:dyDescent="0.25">
      <c r="A4665">
        <v>2020</v>
      </c>
      <c r="B4665">
        <v>7</v>
      </c>
      <c r="C4665">
        <v>13</v>
      </c>
      <c r="D4665">
        <v>7</v>
      </c>
      <c r="E4665">
        <v>2</v>
      </c>
      <c r="F4665" s="2">
        <f t="shared" si="72"/>
        <v>44025</v>
      </c>
      <c r="G4665" s="11">
        <v>44025.291666666664</v>
      </c>
      <c r="H4665" s="9">
        <f>VLOOKUP(F4665, 'Report Output'!$A$5:$Y$370, 'Hourly Table'!D4665+2, 0)</f>
        <v>17.38</v>
      </c>
      <c r="I4665" s="10">
        <f>VLOOKUP(G4665,'PJM South (2018-2020)'!B$17528:C$26311,2,0)</f>
        <v>15.72</v>
      </c>
    </row>
    <row r="4666" spans="1:9" x14ac:dyDescent="0.25">
      <c r="A4666">
        <v>2020</v>
      </c>
      <c r="B4666">
        <v>7</v>
      </c>
      <c r="C4666">
        <v>13</v>
      </c>
      <c r="D4666">
        <v>8</v>
      </c>
      <c r="E4666">
        <v>2</v>
      </c>
      <c r="F4666" s="2">
        <f t="shared" si="72"/>
        <v>44025</v>
      </c>
      <c r="G4666" s="11">
        <v>44025.333333333336</v>
      </c>
      <c r="H4666" s="9">
        <f>VLOOKUP(F4666, 'Report Output'!$A$5:$Y$370, 'Hourly Table'!D4666+2, 0)</f>
        <v>17.75</v>
      </c>
      <c r="I4666" s="10">
        <f>VLOOKUP(G4666,'PJM South (2018-2020)'!B$17528:C$26311,2,0)</f>
        <v>16.98</v>
      </c>
    </row>
    <row r="4667" spans="1:9" x14ac:dyDescent="0.25">
      <c r="A4667">
        <v>2020</v>
      </c>
      <c r="B4667">
        <v>7</v>
      </c>
      <c r="C4667">
        <v>13</v>
      </c>
      <c r="D4667">
        <v>9</v>
      </c>
      <c r="E4667">
        <v>2</v>
      </c>
      <c r="F4667" s="2">
        <f t="shared" si="72"/>
        <v>44025</v>
      </c>
      <c r="G4667" s="11">
        <v>44025.375</v>
      </c>
      <c r="H4667" s="9">
        <f>VLOOKUP(F4667, 'Report Output'!$A$5:$Y$370, 'Hourly Table'!D4667+2, 0)</f>
        <v>18.29</v>
      </c>
      <c r="I4667" s="10">
        <f>VLOOKUP(G4667,'PJM South (2018-2020)'!B$17528:C$26311,2,0)</f>
        <v>18.829999999999998</v>
      </c>
    </row>
    <row r="4668" spans="1:9" x14ac:dyDescent="0.25">
      <c r="A4668">
        <v>2020</v>
      </c>
      <c r="B4668">
        <v>7</v>
      </c>
      <c r="C4668">
        <v>13</v>
      </c>
      <c r="D4668">
        <v>10</v>
      </c>
      <c r="E4668">
        <v>2</v>
      </c>
      <c r="F4668" s="2">
        <f t="shared" si="72"/>
        <v>44025</v>
      </c>
      <c r="G4668" s="11">
        <v>44025.416666666664</v>
      </c>
      <c r="H4668" s="9">
        <f>VLOOKUP(F4668, 'Report Output'!$A$5:$Y$370, 'Hourly Table'!D4668+2, 0)</f>
        <v>18.54</v>
      </c>
      <c r="I4668" s="10">
        <f>VLOOKUP(G4668,'PJM South (2018-2020)'!B$17528:C$26311,2,0)</f>
        <v>19.809999999999999</v>
      </c>
    </row>
    <row r="4669" spans="1:9" x14ac:dyDescent="0.25">
      <c r="A4669">
        <v>2020</v>
      </c>
      <c r="B4669">
        <v>7</v>
      </c>
      <c r="C4669">
        <v>13</v>
      </c>
      <c r="D4669">
        <v>11</v>
      </c>
      <c r="E4669">
        <v>2</v>
      </c>
      <c r="F4669" s="2">
        <f t="shared" si="72"/>
        <v>44025</v>
      </c>
      <c r="G4669" s="11">
        <v>44025.458333333336</v>
      </c>
      <c r="H4669" s="9">
        <f>VLOOKUP(F4669, 'Report Output'!$A$5:$Y$370, 'Hourly Table'!D4669+2, 0)</f>
        <v>19.07</v>
      </c>
      <c r="I4669" s="10">
        <f>VLOOKUP(G4669,'PJM South (2018-2020)'!B$17528:C$26311,2,0)</f>
        <v>22.12</v>
      </c>
    </row>
    <row r="4670" spans="1:9" x14ac:dyDescent="0.25">
      <c r="A4670">
        <v>2020</v>
      </c>
      <c r="B4670">
        <v>7</v>
      </c>
      <c r="C4670">
        <v>13</v>
      </c>
      <c r="D4670">
        <v>12</v>
      </c>
      <c r="E4670">
        <v>2</v>
      </c>
      <c r="F4670" s="2">
        <f t="shared" si="72"/>
        <v>44025</v>
      </c>
      <c r="G4670" s="11">
        <v>44025.5</v>
      </c>
      <c r="H4670" s="9">
        <f>VLOOKUP(F4670, 'Report Output'!$A$5:$Y$370, 'Hourly Table'!D4670+2, 0)</f>
        <v>19.13</v>
      </c>
      <c r="I4670" s="10">
        <f>VLOOKUP(G4670,'PJM South (2018-2020)'!B$17528:C$26311,2,0)</f>
        <v>22.9</v>
      </c>
    </row>
    <row r="4671" spans="1:9" x14ac:dyDescent="0.25">
      <c r="A4671">
        <v>2020</v>
      </c>
      <c r="B4671">
        <v>7</v>
      </c>
      <c r="C4671">
        <v>13</v>
      </c>
      <c r="D4671">
        <v>13</v>
      </c>
      <c r="E4671">
        <v>2</v>
      </c>
      <c r="F4671" s="2">
        <f t="shared" si="72"/>
        <v>44025</v>
      </c>
      <c r="G4671" s="11">
        <v>44025.541666666664</v>
      </c>
      <c r="H4671" s="9">
        <f>VLOOKUP(F4671, 'Report Output'!$A$5:$Y$370, 'Hourly Table'!D4671+2, 0)</f>
        <v>19.18</v>
      </c>
      <c r="I4671" s="10">
        <f>VLOOKUP(G4671,'PJM South (2018-2020)'!B$17528:C$26311,2,0)</f>
        <v>24.77</v>
      </c>
    </row>
    <row r="4672" spans="1:9" x14ac:dyDescent="0.25">
      <c r="A4672">
        <v>2020</v>
      </c>
      <c r="B4672">
        <v>7</v>
      </c>
      <c r="C4672">
        <v>13</v>
      </c>
      <c r="D4672">
        <v>14</v>
      </c>
      <c r="E4672">
        <v>2</v>
      </c>
      <c r="F4672" s="2">
        <f t="shared" si="72"/>
        <v>44025</v>
      </c>
      <c r="G4672" s="11">
        <v>44025.583333333336</v>
      </c>
      <c r="H4672" s="9">
        <f>VLOOKUP(F4672, 'Report Output'!$A$5:$Y$370, 'Hourly Table'!D4672+2, 0)</f>
        <v>19.37</v>
      </c>
      <c r="I4672" s="10">
        <f>VLOOKUP(G4672,'PJM South (2018-2020)'!B$17528:C$26311,2,0)</f>
        <v>24.19</v>
      </c>
    </row>
    <row r="4673" spans="1:9" x14ac:dyDescent="0.25">
      <c r="A4673">
        <v>2020</v>
      </c>
      <c r="B4673">
        <v>7</v>
      </c>
      <c r="C4673">
        <v>13</v>
      </c>
      <c r="D4673">
        <v>15</v>
      </c>
      <c r="E4673">
        <v>2</v>
      </c>
      <c r="F4673" s="2">
        <f t="shared" si="72"/>
        <v>44025</v>
      </c>
      <c r="G4673" s="11">
        <v>44025.625</v>
      </c>
      <c r="H4673" s="9">
        <f>VLOOKUP(F4673, 'Report Output'!$A$5:$Y$370, 'Hourly Table'!D4673+2, 0)</f>
        <v>19.59</v>
      </c>
      <c r="I4673" s="10">
        <f>VLOOKUP(G4673,'PJM South (2018-2020)'!B$17528:C$26311,2,0)</f>
        <v>29.73</v>
      </c>
    </row>
    <row r="4674" spans="1:9" x14ac:dyDescent="0.25">
      <c r="A4674">
        <v>2020</v>
      </c>
      <c r="B4674">
        <v>7</v>
      </c>
      <c r="C4674">
        <v>13</v>
      </c>
      <c r="D4674">
        <v>16</v>
      </c>
      <c r="E4674">
        <v>2</v>
      </c>
      <c r="F4674" s="2">
        <f t="shared" si="72"/>
        <v>44025</v>
      </c>
      <c r="G4674" s="11">
        <v>44025.666666666664</v>
      </c>
      <c r="H4674" s="9">
        <f>VLOOKUP(F4674, 'Report Output'!$A$5:$Y$370, 'Hourly Table'!D4674+2, 0)</f>
        <v>19.75</v>
      </c>
      <c r="I4674" s="10">
        <f>VLOOKUP(G4674,'PJM South (2018-2020)'!B$17528:C$26311,2,0)</f>
        <v>32.17</v>
      </c>
    </row>
    <row r="4675" spans="1:9" x14ac:dyDescent="0.25">
      <c r="A4675">
        <v>2020</v>
      </c>
      <c r="B4675">
        <v>7</v>
      </c>
      <c r="C4675">
        <v>13</v>
      </c>
      <c r="D4675">
        <v>17</v>
      </c>
      <c r="E4675">
        <v>2</v>
      </c>
      <c r="F4675" s="2">
        <f t="shared" ref="F4675:F4738" si="73">DATE(A4675, B4675, C4675)</f>
        <v>44025</v>
      </c>
      <c r="G4675" s="11">
        <v>44025.708333333336</v>
      </c>
      <c r="H4675" s="9">
        <f>VLOOKUP(F4675, 'Report Output'!$A$5:$Y$370, 'Hourly Table'!D4675+2, 0)</f>
        <v>19.57</v>
      </c>
      <c r="I4675" s="10">
        <f>VLOOKUP(G4675,'PJM South (2018-2020)'!B$17528:C$26311,2,0)</f>
        <v>30.94</v>
      </c>
    </row>
    <row r="4676" spans="1:9" x14ac:dyDescent="0.25">
      <c r="A4676">
        <v>2020</v>
      </c>
      <c r="B4676">
        <v>7</v>
      </c>
      <c r="C4676">
        <v>13</v>
      </c>
      <c r="D4676">
        <v>18</v>
      </c>
      <c r="E4676">
        <v>2</v>
      </c>
      <c r="F4676" s="2">
        <f t="shared" si="73"/>
        <v>44025</v>
      </c>
      <c r="G4676" s="11">
        <v>44025.75</v>
      </c>
      <c r="H4676" s="9">
        <f>VLOOKUP(F4676, 'Report Output'!$A$5:$Y$370, 'Hourly Table'!D4676+2, 0)</f>
        <v>19.43</v>
      </c>
      <c r="I4676" s="10">
        <f>VLOOKUP(G4676,'PJM South (2018-2020)'!B$17528:C$26311,2,0)</f>
        <v>30.53</v>
      </c>
    </row>
    <row r="4677" spans="1:9" x14ac:dyDescent="0.25">
      <c r="A4677">
        <v>2020</v>
      </c>
      <c r="B4677">
        <v>7</v>
      </c>
      <c r="C4677">
        <v>13</v>
      </c>
      <c r="D4677">
        <v>19</v>
      </c>
      <c r="E4677">
        <v>2</v>
      </c>
      <c r="F4677" s="2">
        <f t="shared" si="73"/>
        <v>44025</v>
      </c>
      <c r="G4677" s="11">
        <v>44025.791666666664</v>
      </c>
      <c r="H4677" s="9">
        <f>VLOOKUP(F4677, 'Report Output'!$A$5:$Y$370, 'Hourly Table'!D4677+2, 0)</f>
        <v>19.16</v>
      </c>
      <c r="I4677" s="10">
        <f>VLOOKUP(G4677,'PJM South (2018-2020)'!B$17528:C$26311,2,0)</f>
        <v>25.16</v>
      </c>
    </row>
    <row r="4678" spans="1:9" x14ac:dyDescent="0.25">
      <c r="A4678">
        <v>2020</v>
      </c>
      <c r="B4678">
        <v>7</v>
      </c>
      <c r="C4678">
        <v>13</v>
      </c>
      <c r="D4678">
        <v>20</v>
      </c>
      <c r="E4678">
        <v>2</v>
      </c>
      <c r="F4678" s="2">
        <f t="shared" si="73"/>
        <v>44025</v>
      </c>
      <c r="G4678" s="11">
        <v>44025.833333333336</v>
      </c>
      <c r="H4678" s="9">
        <f>VLOOKUP(F4678, 'Report Output'!$A$5:$Y$370, 'Hourly Table'!D4678+2, 0)</f>
        <v>19.32</v>
      </c>
      <c r="I4678" s="10">
        <f>VLOOKUP(G4678,'PJM South (2018-2020)'!B$17528:C$26311,2,0)</f>
        <v>21.58</v>
      </c>
    </row>
    <row r="4679" spans="1:9" x14ac:dyDescent="0.25">
      <c r="A4679">
        <v>2020</v>
      </c>
      <c r="B4679">
        <v>7</v>
      </c>
      <c r="C4679">
        <v>13</v>
      </c>
      <c r="D4679">
        <v>21</v>
      </c>
      <c r="E4679">
        <v>2</v>
      </c>
      <c r="F4679" s="2">
        <f t="shared" si="73"/>
        <v>44025</v>
      </c>
      <c r="G4679" s="11">
        <v>44025.875</v>
      </c>
      <c r="H4679" s="9">
        <f>VLOOKUP(F4679, 'Report Output'!$A$5:$Y$370, 'Hourly Table'!D4679+2, 0)</f>
        <v>19.14</v>
      </c>
      <c r="I4679" s="10">
        <f>VLOOKUP(G4679,'PJM South (2018-2020)'!B$17528:C$26311,2,0)</f>
        <v>24.87</v>
      </c>
    </row>
    <row r="4680" spans="1:9" x14ac:dyDescent="0.25">
      <c r="A4680">
        <v>2020</v>
      </c>
      <c r="B4680">
        <v>7</v>
      </c>
      <c r="C4680">
        <v>13</v>
      </c>
      <c r="D4680">
        <v>22</v>
      </c>
      <c r="E4680">
        <v>2</v>
      </c>
      <c r="F4680" s="2">
        <f t="shared" si="73"/>
        <v>44025</v>
      </c>
      <c r="G4680" s="11">
        <v>44025.916666666664</v>
      </c>
      <c r="H4680" s="9">
        <f>VLOOKUP(F4680, 'Report Output'!$A$5:$Y$370, 'Hourly Table'!D4680+2, 0)</f>
        <v>18.309999999999999</v>
      </c>
      <c r="I4680" s="10">
        <f>VLOOKUP(G4680,'PJM South (2018-2020)'!B$17528:C$26311,2,0)</f>
        <v>21.54</v>
      </c>
    </row>
    <row r="4681" spans="1:9" x14ac:dyDescent="0.25">
      <c r="A4681">
        <v>2020</v>
      </c>
      <c r="B4681">
        <v>7</v>
      </c>
      <c r="C4681">
        <v>13</v>
      </c>
      <c r="D4681">
        <v>23</v>
      </c>
      <c r="E4681">
        <v>2</v>
      </c>
      <c r="F4681" s="2">
        <f t="shared" si="73"/>
        <v>44025</v>
      </c>
      <c r="G4681" s="11">
        <v>44025.958333333336</v>
      </c>
      <c r="H4681" s="9">
        <f>VLOOKUP(F4681, 'Report Output'!$A$5:$Y$370, 'Hourly Table'!D4681+2, 0)</f>
        <v>17.760000000000002</v>
      </c>
      <c r="I4681" s="10">
        <f>VLOOKUP(G4681,'PJM South (2018-2020)'!B$17528:C$26311,2,0)</f>
        <v>18.670000000000002</v>
      </c>
    </row>
    <row r="4682" spans="1:9" x14ac:dyDescent="0.25">
      <c r="A4682">
        <v>2020</v>
      </c>
      <c r="B4682">
        <v>7</v>
      </c>
      <c r="C4682">
        <v>14</v>
      </c>
      <c r="D4682">
        <v>0</v>
      </c>
      <c r="E4682">
        <v>3</v>
      </c>
      <c r="F4682" s="2">
        <f t="shared" si="73"/>
        <v>44026</v>
      </c>
      <c r="G4682" s="11">
        <v>44026</v>
      </c>
      <c r="H4682" s="9">
        <f>VLOOKUP(F4682, 'Report Output'!$A$5:$Y$370, 'Hourly Table'!D4682+2, 0)</f>
        <v>17.170000000000002</v>
      </c>
      <c r="I4682" s="10">
        <f>VLOOKUP(G4682,'PJM South (2018-2020)'!B$17528:C$26311,2,0)</f>
        <v>14.63</v>
      </c>
    </row>
    <row r="4683" spans="1:9" x14ac:dyDescent="0.25">
      <c r="A4683">
        <v>2020</v>
      </c>
      <c r="B4683">
        <v>7</v>
      </c>
      <c r="C4683">
        <v>14</v>
      </c>
      <c r="D4683">
        <v>1</v>
      </c>
      <c r="E4683">
        <v>3</v>
      </c>
      <c r="F4683" s="2">
        <f t="shared" si="73"/>
        <v>44026</v>
      </c>
      <c r="G4683" s="11">
        <v>44026.041666666664</v>
      </c>
      <c r="H4683" s="9">
        <f>VLOOKUP(F4683, 'Report Output'!$A$5:$Y$370, 'Hourly Table'!D4683+2, 0)</f>
        <v>16.29</v>
      </c>
      <c r="I4683" s="10">
        <f>VLOOKUP(G4683,'PJM South (2018-2020)'!B$17528:C$26311,2,0)</f>
        <v>14.63</v>
      </c>
    </row>
    <row r="4684" spans="1:9" x14ac:dyDescent="0.25">
      <c r="A4684">
        <v>2020</v>
      </c>
      <c r="B4684">
        <v>7</v>
      </c>
      <c r="C4684">
        <v>14</v>
      </c>
      <c r="D4684">
        <v>2</v>
      </c>
      <c r="E4684">
        <v>3</v>
      </c>
      <c r="F4684" s="2">
        <f t="shared" si="73"/>
        <v>44026</v>
      </c>
      <c r="G4684" s="11">
        <v>44026.083333333336</v>
      </c>
      <c r="H4684" s="9">
        <f>VLOOKUP(F4684, 'Report Output'!$A$5:$Y$370, 'Hourly Table'!D4684+2, 0)</f>
        <v>11.69</v>
      </c>
      <c r="I4684" s="10">
        <f>VLOOKUP(G4684,'PJM South (2018-2020)'!B$17528:C$26311,2,0)</f>
        <v>12.75</v>
      </c>
    </row>
    <row r="4685" spans="1:9" x14ac:dyDescent="0.25">
      <c r="A4685">
        <v>2020</v>
      </c>
      <c r="B4685">
        <v>7</v>
      </c>
      <c r="C4685">
        <v>14</v>
      </c>
      <c r="D4685">
        <v>3</v>
      </c>
      <c r="E4685">
        <v>3</v>
      </c>
      <c r="F4685" s="2">
        <f t="shared" si="73"/>
        <v>44026</v>
      </c>
      <c r="G4685" s="11">
        <v>44026.125</v>
      </c>
      <c r="H4685" s="9">
        <f>VLOOKUP(F4685, 'Report Output'!$A$5:$Y$370, 'Hourly Table'!D4685+2, 0)</f>
        <v>9.99</v>
      </c>
      <c r="I4685" s="10">
        <f>VLOOKUP(G4685,'PJM South (2018-2020)'!B$17528:C$26311,2,0)</f>
        <v>13.23</v>
      </c>
    </row>
    <row r="4686" spans="1:9" x14ac:dyDescent="0.25">
      <c r="A4686">
        <v>2020</v>
      </c>
      <c r="B4686">
        <v>7</v>
      </c>
      <c r="C4686">
        <v>14</v>
      </c>
      <c r="D4686">
        <v>4</v>
      </c>
      <c r="E4686">
        <v>3</v>
      </c>
      <c r="F4686" s="2">
        <f t="shared" si="73"/>
        <v>44026</v>
      </c>
      <c r="G4686" s="11">
        <v>44026.166666666664</v>
      </c>
      <c r="H4686" s="9">
        <f>VLOOKUP(F4686, 'Report Output'!$A$5:$Y$370, 'Hourly Table'!D4686+2, 0)</f>
        <v>11.84</v>
      </c>
      <c r="I4686" s="10">
        <f>VLOOKUP(G4686,'PJM South (2018-2020)'!B$17528:C$26311,2,0)</f>
        <v>13.13</v>
      </c>
    </row>
    <row r="4687" spans="1:9" x14ac:dyDescent="0.25">
      <c r="A4687">
        <v>2020</v>
      </c>
      <c r="B4687">
        <v>7</v>
      </c>
      <c r="C4687">
        <v>14</v>
      </c>
      <c r="D4687">
        <v>5</v>
      </c>
      <c r="E4687">
        <v>3</v>
      </c>
      <c r="F4687" s="2">
        <f t="shared" si="73"/>
        <v>44026</v>
      </c>
      <c r="G4687" s="11">
        <v>44026.208333333336</v>
      </c>
      <c r="H4687" s="9">
        <f>VLOOKUP(F4687, 'Report Output'!$A$5:$Y$370, 'Hourly Table'!D4687+2, 0)</f>
        <v>15.33</v>
      </c>
      <c r="I4687" s="10">
        <f>VLOOKUP(G4687,'PJM South (2018-2020)'!B$17528:C$26311,2,0)</f>
        <v>13.88</v>
      </c>
    </row>
    <row r="4688" spans="1:9" x14ac:dyDescent="0.25">
      <c r="A4688">
        <v>2020</v>
      </c>
      <c r="B4688">
        <v>7</v>
      </c>
      <c r="C4688">
        <v>14</v>
      </c>
      <c r="D4688">
        <v>6</v>
      </c>
      <c r="E4688">
        <v>3</v>
      </c>
      <c r="F4688" s="2">
        <f t="shared" si="73"/>
        <v>44026</v>
      </c>
      <c r="G4688" s="11">
        <v>44026.25</v>
      </c>
      <c r="H4688" s="9">
        <f>VLOOKUP(F4688, 'Report Output'!$A$5:$Y$370, 'Hourly Table'!D4688+2, 0)</f>
        <v>16.93</v>
      </c>
      <c r="I4688" s="10">
        <f>VLOOKUP(G4688,'PJM South (2018-2020)'!B$17528:C$26311,2,0)</f>
        <v>13.97</v>
      </c>
    </row>
    <row r="4689" spans="1:9" x14ac:dyDescent="0.25">
      <c r="A4689">
        <v>2020</v>
      </c>
      <c r="B4689">
        <v>7</v>
      </c>
      <c r="C4689">
        <v>14</v>
      </c>
      <c r="D4689">
        <v>7</v>
      </c>
      <c r="E4689">
        <v>3</v>
      </c>
      <c r="F4689" s="2">
        <f t="shared" si="73"/>
        <v>44026</v>
      </c>
      <c r="G4689" s="11">
        <v>44026.291666666664</v>
      </c>
      <c r="H4689" s="9">
        <f>VLOOKUP(F4689, 'Report Output'!$A$5:$Y$370, 'Hourly Table'!D4689+2, 0)</f>
        <v>17.829999999999998</v>
      </c>
      <c r="I4689" s="10">
        <f>VLOOKUP(G4689,'PJM South (2018-2020)'!B$17528:C$26311,2,0)</f>
        <v>15.69</v>
      </c>
    </row>
    <row r="4690" spans="1:9" x14ac:dyDescent="0.25">
      <c r="A4690">
        <v>2020</v>
      </c>
      <c r="B4690">
        <v>7</v>
      </c>
      <c r="C4690">
        <v>14</v>
      </c>
      <c r="D4690">
        <v>8</v>
      </c>
      <c r="E4690">
        <v>3</v>
      </c>
      <c r="F4690" s="2">
        <f t="shared" si="73"/>
        <v>44026</v>
      </c>
      <c r="G4690" s="11">
        <v>44026.333333333336</v>
      </c>
      <c r="H4690" s="9">
        <f>VLOOKUP(F4690, 'Report Output'!$A$5:$Y$370, 'Hourly Table'!D4690+2, 0)</f>
        <v>18.309999999999999</v>
      </c>
      <c r="I4690" s="10">
        <f>VLOOKUP(G4690,'PJM South (2018-2020)'!B$17528:C$26311,2,0)</f>
        <v>19.05</v>
      </c>
    </row>
    <row r="4691" spans="1:9" x14ac:dyDescent="0.25">
      <c r="A4691">
        <v>2020</v>
      </c>
      <c r="B4691">
        <v>7</v>
      </c>
      <c r="C4691">
        <v>14</v>
      </c>
      <c r="D4691">
        <v>9</v>
      </c>
      <c r="E4691">
        <v>3</v>
      </c>
      <c r="F4691" s="2">
        <f t="shared" si="73"/>
        <v>44026</v>
      </c>
      <c r="G4691" s="11">
        <v>44026.375</v>
      </c>
      <c r="H4691" s="9">
        <f>VLOOKUP(F4691, 'Report Output'!$A$5:$Y$370, 'Hourly Table'!D4691+2, 0)</f>
        <v>18.02</v>
      </c>
      <c r="I4691" s="10">
        <f>VLOOKUP(G4691,'PJM South (2018-2020)'!B$17528:C$26311,2,0)</f>
        <v>25.69</v>
      </c>
    </row>
    <row r="4692" spans="1:9" x14ac:dyDescent="0.25">
      <c r="A4692">
        <v>2020</v>
      </c>
      <c r="B4692">
        <v>7</v>
      </c>
      <c r="C4692">
        <v>14</v>
      </c>
      <c r="D4692">
        <v>10</v>
      </c>
      <c r="E4692">
        <v>3</v>
      </c>
      <c r="F4692" s="2">
        <f t="shared" si="73"/>
        <v>44026</v>
      </c>
      <c r="G4692" s="11">
        <v>44026.416666666664</v>
      </c>
      <c r="H4692" s="9">
        <f>VLOOKUP(F4692, 'Report Output'!$A$5:$Y$370, 'Hourly Table'!D4692+2, 0)</f>
        <v>18.75</v>
      </c>
      <c r="I4692" s="10">
        <f>VLOOKUP(G4692,'PJM South (2018-2020)'!B$17528:C$26311,2,0)</f>
        <v>21.02</v>
      </c>
    </row>
    <row r="4693" spans="1:9" x14ac:dyDescent="0.25">
      <c r="A4693">
        <v>2020</v>
      </c>
      <c r="B4693">
        <v>7</v>
      </c>
      <c r="C4693">
        <v>14</v>
      </c>
      <c r="D4693">
        <v>11</v>
      </c>
      <c r="E4693">
        <v>3</v>
      </c>
      <c r="F4693" s="2">
        <f t="shared" si="73"/>
        <v>44026</v>
      </c>
      <c r="G4693" s="11">
        <v>44026.458333333336</v>
      </c>
      <c r="H4693" s="9">
        <f>VLOOKUP(F4693, 'Report Output'!$A$5:$Y$370, 'Hourly Table'!D4693+2, 0)</f>
        <v>19.03</v>
      </c>
      <c r="I4693" s="10">
        <f>VLOOKUP(G4693,'PJM South (2018-2020)'!B$17528:C$26311,2,0)</f>
        <v>23.32</v>
      </c>
    </row>
    <row r="4694" spans="1:9" x14ac:dyDescent="0.25">
      <c r="A4694">
        <v>2020</v>
      </c>
      <c r="B4694">
        <v>7</v>
      </c>
      <c r="C4694">
        <v>14</v>
      </c>
      <c r="D4694">
        <v>12</v>
      </c>
      <c r="E4694">
        <v>3</v>
      </c>
      <c r="F4694" s="2">
        <f t="shared" si="73"/>
        <v>44026</v>
      </c>
      <c r="G4694" s="11">
        <v>44026.5</v>
      </c>
      <c r="H4694" s="9">
        <f>VLOOKUP(F4694, 'Report Output'!$A$5:$Y$370, 'Hourly Table'!D4694+2, 0)</f>
        <v>18.91</v>
      </c>
      <c r="I4694" s="10">
        <f>VLOOKUP(G4694,'PJM South (2018-2020)'!B$17528:C$26311,2,0)</f>
        <v>70.2</v>
      </c>
    </row>
    <row r="4695" spans="1:9" x14ac:dyDescent="0.25">
      <c r="A4695">
        <v>2020</v>
      </c>
      <c r="B4695">
        <v>7</v>
      </c>
      <c r="C4695">
        <v>14</v>
      </c>
      <c r="D4695">
        <v>13</v>
      </c>
      <c r="E4695">
        <v>3</v>
      </c>
      <c r="F4695" s="2">
        <f t="shared" si="73"/>
        <v>44026</v>
      </c>
      <c r="G4695" s="11">
        <v>44026.541666666664</v>
      </c>
      <c r="H4695" s="9">
        <f>VLOOKUP(F4695, 'Report Output'!$A$5:$Y$370, 'Hourly Table'!D4695+2, 0)</f>
        <v>19.72</v>
      </c>
      <c r="I4695" s="10">
        <f>VLOOKUP(G4695,'PJM South (2018-2020)'!B$17528:C$26311,2,0)</f>
        <v>20.66</v>
      </c>
    </row>
    <row r="4696" spans="1:9" x14ac:dyDescent="0.25">
      <c r="A4696">
        <v>2020</v>
      </c>
      <c r="B4696">
        <v>7</v>
      </c>
      <c r="C4696">
        <v>14</v>
      </c>
      <c r="D4696">
        <v>14</v>
      </c>
      <c r="E4696">
        <v>3</v>
      </c>
      <c r="F4696" s="2">
        <f t="shared" si="73"/>
        <v>44026</v>
      </c>
      <c r="G4696" s="11">
        <v>44026.583333333336</v>
      </c>
      <c r="H4696" s="9">
        <f>VLOOKUP(F4696, 'Report Output'!$A$5:$Y$370, 'Hourly Table'!D4696+2, 0)</f>
        <v>20.09</v>
      </c>
      <c r="I4696" s="10">
        <f>VLOOKUP(G4696,'PJM South (2018-2020)'!B$17528:C$26311,2,0)</f>
        <v>23.29</v>
      </c>
    </row>
    <row r="4697" spans="1:9" x14ac:dyDescent="0.25">
      <c r="A4697">
        <v>2020</v>
      </c>
      <c r="B4697">
        <v>7</v>
      </c>
      <c r="C4697">
        <v>14</v>
      </c>
      <c r="D4697">
        <v>15</v>
      </c>
      <c r="E4697">
        <v>3</v>
      </c>
      <c r="F4697" s="2">
        <f t="shared" si="73"/>
        <v>44026</v>
      </c>
      <c r="G4697" s="11">
        <v>44026.625</v>
      </c>
      <c r="H4697" s="9">
        <f>VLOOKUP(F4697, 'Report Output'!$A$5:$Y$370, 'Hourly Table'!D4697+2, 0)</f>
        <v>20.25</v>
      </c>
      <c r="I4697" s="10">
        <f>VLOOKUP(G4697,'PJM South (2018-2020)'!B$17528:C$26311,2,0)</f>
        <v>24.06</v>
      </c>
    </row>
    <row r="4698" spans="1:9" x14ac:dyDescent="0.25">
      <c r="A4698">
        <v>2020</v>
      </c>
      <c r="B4698">
        <v>7</v>
      </c>
      <c r="C4698">
        <v>14</v>
      </c>
      <c r="D4698">
        <v>16</v>
      </c>
      <c r="E4698">
        <v>3</v>
      </c>
      <c r="F4698" s="2">
        <f t="shared" si="73"/>
        <v>44026</v>
      </c>
      <c r="G4698" s="11">
        <v>44026.666666666664</v>
      </c>
      <c r="H4698" s="9">
        <f>VLOOKUP(F4698, 'Report Output'!$A$5:$Y$370, 'Hourly Table'!D4698+2, 0)</f>
        <v>20.02</v>
      </c>
      <c r="I4698" s="10">
        <f>VLOOKUP(G4698,'PJM South (2018-2020)'!B$17528:C$26311,2,0)</f>
        <v>43.77</v>
      </c>
    </row>
    <row r="4699" spans="1:9" x14ac:dyDescent="0.25">
      <c r="A4699">
        <v>2020</v>
      </c>
      <c r="B4699">
        <v>7</v>
      </c>
      <c r="C4699">
        <v>14</v>
      </c>
      <c r="D4699">
        <v>17</v>
      </c>
      <c r="E4699">
        <v>3</v>
      </c>
      <c r="F4699" s="2">
        <f t="shared" si="73"/>
        <v>44026</v>
      </c>
      <c r="G4699" s="11">
        <v>44026.708333333336</v>
      </c>
      <c r="H4699" s="9">
        <f>VLOOKUP(F4699, 'Report Output'!$A$5:$Y$370, 'Hourly Table'!D4699+2, 0)</f>
        <v>20.059999999999999</v>
      </c>
      <c r="I4699" s="10">
        <f>VLOOKUP(G4699,'PJM South (2018-2020)'!B$17528:C$26311,2,0)</f>
        <v>56.07</v>
      </c>
    </row>
    <row r="4700" spans="1:9" x14ac:dyDescent="0.25">
      <c r="A4700">
        <v>2020</v>
      </c>
      <c r="B4700">
        <v>7</v>
      </c>
      <c r="C4700">
        <v>14</v>
      </c>
      <c r="D4700">
        <v>18</v>
      </c>
      <c r="E4700">
        <v>3</v>
      </c>
      <c r="F4700" s="2">
        <f t="shared" si="73"/>
        <v>44026</v>
      </c>
      <c r="G4700" s="11">
        <v>44026.75</v>
      </c>
      <c r="H4700" s="9">
        <f>VLOOKUP(F4700, 'Report Output'!$A$5:$Y$370, 'Hourly Table'!D4700+2, 0)</f>
        <v>18.989999999999998</v>
      </c>
      <c r="I4700" s="10">
        <f>VLOOKUP(G4700,'PJM South (2018-2020)'!B$17528:C$26311,2,0)</f>
        <v>30.49</v>
      </c>
    </row>
    <row r="4701" spans="1:9" x14ac:dyDescent="0.25">
      <c r="A4701">
        <v>2020</v>
      </c>
      <c r="B4701">
        <v>7</v>
      </c>
      <c r="C4701">
        <v>14</v>
      </c>
      <c r="D4701">
        <v>19</v>
      </c>
      <c r="E4701">
        <v>3</v>
      </c>
      <c r="F4701" s="2">
        <f t="shared" si="73"/>
        <v>44026</v>
      </c>
      <c r="G4701" s="11">
        <v>44026.791666666664</v>
      </c>
      <c r="H4701" s="9">
        <f>VLOOKUP(F4701, 'Report Output'!$A$5:$Y$370, 'Hourly Table'!D4701+2, 0)</f>
        <v>18.64</v>
      </c>
      <c r="I4701" s="10">
        <f>VLOOKUP(G4701,'PJM South (2018-2020)'!B$17528:C$26311,2,0)</f>
        <v>28.8</v>
      </c>
    </row>
    <row r="4702" spans="1:9" x14ac:dyDescent="0.25">
      <c r="A4702">
        <v>2020</v>
      </c>
      <c r="B4702">
        <v>7</v>
      </c>
      <c r="C4702">
        <v>14</v>
      </c>
      <c r="D4702">
        <v>20</v>
      </c>
      <c r="E4702">
        <v>3</v>
      </c>
      <c r="F4702" s="2">
        <f t="shared" si="73"/>
        <v>44026</v>
      </c>
      <c r="G4702" s="11">
        <v>44026.833333333336</v>
      </c>
      <c r="H4702" s="9">
        <f>VLOOKUP(F4702, 'Report Output'!$A$5:$Y$370, 'Hourly Table'!D4702+2, 0)</f>
        <v>19.100000000000001</v>
      </c>
      <c r="I4702" s="10">
        <f>VLOOKUP(G4702,'PJM South (2018-2020)'!B$17528:C$26311,2,0)</f>
        <v>31.59</v>
      </c>
    </row>
    <row r="4703" spans="1:9" x14ac:dyDescent="0.25">
      <c r="A4703">
        <v>2020</v>
      </c>
      <c r="B4703">
        <v>7</v>
      </c>
      <c r="C4703">
        <v>14</v>
      </c>
      <c r="D4703">
        <v>21</v>
      </c>
      <c r="E4703">
        <v>3</v>
      </c>
      <c r="F4703" s="2">
        <f t="shared" si="73"/>
        <v>44026</v>
      </c>
      <c r="G4703" s="11">
        <v>44026.875</v>
      </c>
      <c r="H4703" s="9">
        <f>VLOOKUP(F4703, 'Report Output'!$A$5:$Y$370, 'Hourly Table'!D4703+2, 0)</f>
        <v>19.16</v>
      </c>
      <c r="I4703" s="10">
        <f>VLOOKUP(G4703,'PJM South (2018-2020)'!B$17528:C$26311,2,0)</f>
        <v>66.7</v>
      </c>
    </row>
    <row r="4704" spans="1:9" x14ac:dyDescent="0.25">
      <c r="A4704">
        <v>2020</v>
      </c>
      <c r="B4704">
        <v>7</v>
      </c>
      <c r="C4704">
        <v>14</v>
      </c>
      <c r="D4704">
        <v>22</v>
      </c>
      <c r="E4704">
        <v>3</v>
      </c>
      <c r="F4704" s="2">
        <f t="shared" si="73"/>
        <v>44026</v>
      </c>
      <c r="G4704" s="11">
        <v>44026.916666666664</v>
      </c>
      <c r="H4704" s="9">
        <f>VLOOKUP(F4704, 'Report Output'!$A$5:$Y$370, 'Hourly Table'!D4704+2, 0)</f>
        <v>18.66</v>
      </c>
      <c r="I4704" s="10">
        <f>VLOOKUP(G4704,'PJM South (2018-2020)'!B$17528:C$26311,2,0)</f>
        <v>32.93</v>
      </c>
    </row>
    <row r="4705" spans="1:9" x14ac:dyDescent="0.25">
      <c r="A4705">
        <v>2020</v>
      </c>
      <c r="B4705">
        <v>7</v>
      </c>
      <c r="C4705">
        <v>14</v>
      </c>
      <c r="D4705">
        <v>23</v>
      </c>
      <c r="E4705">
        <v>3</v>
      </c>
      <c r="F4705" s="2">
        <f t="shared" si="73"/>
        <v>44026</v>
      </c>
      <c r="G4705" s="11">
        <v>44026.958333333336</v>
      </c>
      <c r="H4705" s="9">
        <f>VLOOKUP(F4705, 'Report Output'!$A$5:$Y$370, 'Hourly Table'!D4705+2, 0)</f>
        <v>18.04</v>
      </c>
      <c r="I4705" s="10">
        <f>VLOOKUP(G4705,'PJM South (2018-2020)'!B$17528:C$26311,2,0)</f>
        <v>18.54</v>
      </c>
    </row>
    <row r="4706" spans="1:9" x14ac:dyDescent="0.25">
      <c r="A4706">
        <v>2020</v>
      </c>
      <c r="B4706">
        <v>7</v>
      </c>
      <c r="C4706">
        <v>15</v>
      </c>
      <c r="D4706">
        <v>0</v>
      </c>
      <c r="E4706">
        <v>4</v>
      </c>
      <c r="F4706" s="2">
        <f t="shared" si="73"/>
        <v>44027</v>
      </c>
      <c r="G4706" s="11">
        <v>44027</v>
      </c>
      <c r="H4706" s="9">
        <f>VLOOKUP(F4706, 'Report Output'!$A$5:$Y$370, 'Hourly Table'!D4706+2, 0)</f>
        <v>17.55</v>
      </c>
      <c r="I4706" s="10">
        <f>VLOOKUP(G4706,'PJM South (2018-2020)'!B$17528:C$26311,2,0)</f>
        <v>14.93</v>
      </c>
    </row>
    <row r="4707" spans="1:9" x14ac:dyDescent="0.25">
      <c r="A4707">
        <v>2020</v>
      </c>
      <c r="B4707">
        <v>7</v>
      </c>
      <c r="C4707">
        <v>15</v>
      </c>
      <c r="D4707">
        <v>1</v>
      </c>
      <c r="E4707">
        <v>4</v>
      </c>
      <c r="F4707" s="2">
        <f t="shared" si="73"/>
        <v>44027</v>
      </c>
      <c r="G4707" s="11">
        <v>44027.041666666664</v>
      </c>
      <c r="H4707" s="9">
        <f>VLOOKUP(F4707, 'Report Output'!$A$5:$Y$370, 'Hourly Table'!D4707+2, 0)</f>
        <v>17.05</v>
      </c>
      <c r="I4707" s="10">
        <f>VLOOKUP(G4707,'PJM South (2018-2020)'!B$17528:C$26311,2,0)</f>
        <v>13.31</v>
      </c>
    </row>
    <row r="4708" spans="1:9" x14ac:dyDescent="0.25">
      <c r="A4708">
        <v>2020</v>
      </c>
      <c r="B4708">
        <v>7</v>
      </c>
      <c r="C4708">
        <v>15</v>
      </c>
      <c r="D4708">
        <v>2</v>
      </c>
      <c r="E4708">
        <v>4</v>
      </c>
      <c r="F4708" s="2">
        <f t="shared" si="73"/>
        <v>44027</v>
      </c>
      <c r="G4708" s="11">
        <v>44027.083333333336</v>
      </c>
      <c r="H4708" s="9">
        <f>VLOOKUP(F4708, 'Report Output'!$A$5:$Y$370, 'Hourly Table'!D4708+2, 0)</f>
        <v>16.7</v>
      </c>
      <c r="I4708" s="10">
        <f>VLOOKUP(G4708,'PJM South (2018-2020)'!B$17528:C$26311,2,0)</f>
        <v>13.21</v>
      </c>
    </row>
    <row r="4709" spans="1:9" x14ac:dyDescent="0.25">
      <c r="A4709">
        <v>2020</v>
      </c>
      <c r="B4709">
        <v>7</v>
      </c>
      <c r="C4709">
        <v>15</v>
      </c>
      <c r="D4709">
        <v>3</v>
      </c>
      <c r="E4709">
        <v>4</v>
      </c>
      <c r="F4709" s="2">
        <f t="shared" si="73"/>
        <v>44027</v>
      </c>
      <c r="G4709" s="11">
        <v>44027.125</v>
      </c>
      <c r="H4709" s="9">
        <f>VLOOKUP(F4709, 'Report Output'!$A$5:$Y$370, 'Hourly Table'!D4709+2, 0)</f>
        <v>15.61</v>
      </c>
      <c r="I4709" s="10">
        <f>VLOOKUP(G4709,'PJM South (2018-2020)'!B$17528:C$26311,2,0)</f>
        <v>12.61</v>
      </c>
    </row>
    <row r="4710" spans="1:9" x14ac:dyDescent="0.25">
      <c r="A4710">
        <v>2020</v>
      </c>
      <c r="B4710">
        <v>7</v>
      </c>
      <c r="C4710">
        <v>15</v>
      </c>
      <c r="D4710">
        <v>4</v>
      </c>
      <c r="E4710">
        <v>4</v>
      </c>
      <c r="F4710" s="2">
        <f t="shared" si="73"/>
        <v>44027</v>
      </c>
      <c r="G4710" s="11">
        <v>44027.166666666664</v>
      </c>
      <c r="H4710" s="9">
        <f>VLOOKUP(F4710, 'Report Output'!$A$5:$Y$370, 'Hourly Table'!D4710+2, 0)</f>
        <v>16.2</v>
      </c>
      <c r="I4710" s="10">
        <f>VLOOKUP(G4710,'PJM South (2018-2020)'!B$17528:C$26311,2,0)</f>
        <v>12.13</v>
      </c>
    </row>
    <row r="4711" spans="1:9" x14ac:dyDescent="0.25">
      <c r="A4711">
        <v>2020</v>
      </c>
      <c r="B4711">
        <v>7</v>
      </c>
      <c r="C4711">
        <v>15</v>
      </c>
      <c r="D4711">
        <v>5</v>
      </c>
      <c r="E4711">
        <v>4</v>
      </c>
      <c r="F4711" s="2">
        <f t="shared" si="73"/>
        <v>44027</v>
      </c>
      <c r="G4711" s="11">
        <v>44027.208333333336</v>
      </c>
      <c r="H4711" s="9">
        <f>VLOOKUP(F4711, 'Report Output'!$A$5:$Y$370, 'Hourly Table'!D4711+2, 0)</f>
        <v>16.7</v>
      </c>
      <c r="I4711" s="10">
        <f>VLOOKUP(G4711,'PJM South (2018-2020)'!B$17528:C$26311,2,0)</f>
        <v>12.79</v>
      </c>
    </row>
    <row r="4712" spans="1:9" x14ac:dyDescent="0.25">
      <c r="A4712">
        <v>2020</v>
      </c>
      <c r="B4712">
        <v>7</v>
      </c>
      <c r="C4712">
        <v>15</v>
      </c>
      <c r="D4712">
        <v>6</v>
      </c>
      <c r="E4712">
        <v>4</v>
      </c>
      <c r="F4712" s="2">
        <f t="shared" si="73"/>
        <v>44027</v>
      </c>
      <c r="G4712" s="11">
        <v>44027.25</v>
      </c>
      <c r="H4712" s="9">
        <f>VLOOKUP(F4712, 'Report Output'!$A$5:$Y$370, 'Hourly Table'!D4712+2, 0)</f>
        <v>17.489999999999998</v>
      </c>
      <c r="I4712" s="10">
        <f>VLOOKUP(G4712,'PJM South (2018-2020)'!B$17528:C$26311,2,0)</f>
        <v>12.55</v>
      </c>
    </row>
    <row r="4713" spans="1:9" x14ac:dyDescent="0.25">
      <c r="A4713">
        <v>2020</v>
      </c>
      <c r="B4713">
        <v>7</v>
      </c>
      <c r="C4713">
        <v>15</v>
      </c>
      <c r="D4713">
        <v>7</v>
      </c>
      <c r="E4713">
        <v>4</v>
      </c>
      <c r="F4713" s="2">
        <f t="shared" si="73"/>
        <v>44027</v>
      </c>
      <c r="G4713" s="11">
        <v>44027.291666666664</v>
      </c>
      <c r="H4713" s="9">
        <f>VLOOKUP(F4713, 'Report Output'!$A$5:$Y$370, 'Hourly Table'!D4713+2, 0)</f>
        <v>17.940000000000001</v>
      </c>
      <c r="I4713" s="10">
        <f>VLOOKUP(G4713,'PJM South (2018-2020)'!B$17528:C$26311,2,0)</f>
        <v>13.26</v>
      </c>
    </row>
    <row r="4714" spans="1:9" x14ac:dyDescent="0.25">
      <c r="A4714">
        <v>2020</v>
      </c>
      <c r="B4714">
        <v>7</v>
      </c>
      <c r="C4714">
        <v>15</v>
      </c>
      <c r="D4714">
        <v>8</v>
      </c>
      <c r="E4714">
        <v>4</v>
      </c>
      <c r="F4714" s="2">
        <f t="shared" si="73"/>
        <v>44027</v>
      </c>
      <c r="G4714" s="11">
        <v>44027.333333333336</v>
      </c>
      <c r="H4714" s="9">
        <f>VLOOKUP(F4714, 'Report Output'!$A$5:$Y$370, 'Hourly Table'!D4714+2, 0)</f>
        <v>18.510000000000002</v>
      </c>
      <c r="I4714" s="10">
        <f>VLOOKUP(G4714,'PJM South (2018-2020)'!B$17528:C$26311,2,0)</f>
        <v>17.07</v>
      </c>
    </row>
    <row r="4715" spans="1:9" x14ac:dyDescent="0.25">
      <c r="A4715">
        <v>2020</v>
      </c>
      <c r="B4715">
        <v>7</v>
      </c>
      <c r="C4715">
        <v>15</v>
      </c>
      <c r="D4715">
        <v>9</v>
      </c>
      <c r="E4715">
        <v>4</v>
      </c>
      <c r="F4715" s="2">
        <f t="shared" si="73"/>
        <v>44027</v>
      </c>
      <c r="G4715" s="11">
        <v>44027.375</v>
      </c>
      <c r="H4715" s="9">
        <f>VLOOKUP(F4715, 'Report Output'!$A$5:$Y$370, 'Hourly Table'!D4715+2, 0)</f>
        <v>18.7</v>
      </c>
      <c r="I4715" s="10">
        <f>VLOOKUP(G4715,'PJM South (2018-2020)'!B$17528:C$26311,2,0)</f>
        <v>34.83</v>
      </c>
    </row>
    <row r="4716" spans="1:9" x14ac:dyDescent="0.25">
      <c r="A4716">
        <v>2020</v>
      </c>
      <c r="B4716">
        <v>7</v>
      </c>
      <c r="C4716">
        <v>15</v>
      </c>
      <c r="D4716">
        <v>10</v>
      </c>
      <c r="E4716">
        <v>4</v>
      </c>
      <c r="F4716" s="2">
        <f t="shared" si="73"/>
        <v>44027</v>
      </c>
      <c r="G4716" s="11">
        <v>44027.416666666664</v>
      </c>
      <c r="H4716" s="9">
        <f>VLOOKUP(F4716, 'Report Output'!$A$5:$Y$370, 'Hourly Table'!D4716+2, 0)</f>
        <v>18.850000000000001</v>
      </c>
      <c r="I4716" s="10">
        <f>VLOOKUP(G4716,'PJM South (2018-2020)'!B$17528:C$26311,2,0)</f>
        <v>35.03</v>
      </c>
    </row>
    <row r="4717" spans="1:9" x14ac:dyDescent="0.25">
      <c r="A4717">
        <v>2020</v>
      </c>
      <c r="B4717">
        <v>7</v>
      </c>
      <c r="C4717">
        <v>15</v>
      </c>
      <c r="D4717">
        <v>11</v>
      </c>
      <c r="E4717">
        <v>4</v>
      </c>
      <c r="F4717" s="2">
        <f t="shared" si="73"/>
        <v>44027</v>
      </c>
      <c r="G4717" s="11">
        <v>44027.458333333336</v>
      </c>
      <c r="H4717" s="9">
        <f>VLOOKUP(F4717, 'Report Output'!$A$5:$Y$370, 'Hourly Table'!D4717+2, 0)</f>
        <v>19.149999999999999</v>
      </c>
      <c r="I4717" s="10">
        <f>VLOOKUP(G4717,'PJM South (2018-2020)'!B$17528:C$26311,2,0)</f>
        <v>74.69</v>
      </c>
    </row>
    <row r="4718" spans="1:9" x14ac:dyDescent="0.25">
      <c r="A4718">
        <v>2020</v>
      </c>
      <c r="B4718">
        <v>7</v>
      </c>
      <c r="C4718">
        <v>15</v>
      </c>
      <c r="D4718">
        <v>12</v>
      </c>
      <c r="E4718">
        <v>4</v>
      </c>
      <c r="F4718" s="2">
        <f t="shared" si="73"/>
        <v>44027</v>
      </c>
      <c r="G4718" s="11">
        <v>44027.5</v>
      </c>
      <c r="H4718" s="9">
        <f>VLOOKUP(F4718, 'Report Output'!$A$5:$Y$370, 'Hourly Table'!D4718+2, 0)</f>
        <v>19.62</v>
      </c>
      <c r="I4718" s="10">
        <f>VLOOKUP(G4718,'PJM South (2018-2020)'!B$17528:C$26311,2,0)</f>
        <v>57.29</v>
      </c>
    </row>
    <row r="4719" spans="1:9" x14ac:dyDescent="0.25">
      <c r="A4719">
        <v>2020</v>
      </c>
      <c r="B4719">
        <v>7</v>
      </c>
      <c r="C4719">
        <v>15</v>
      </c>
      <c r="D4719">
        <v>13</v>
      </c>
      <c r="E4719">
        <v>4</v>
      </c>
      <c r="F4719" s="2">
        <f t="shared" si="73"/>
        <v>44027</v>
      </c>
      <c r="G4719" s="11">
        <v>44027.541666666664</v>
      </c>
      <c r="H4719" s="9">
        <f>VLOOKUP(F4719, 'Report Output'!$A$5:$Y$370, 'Hourly Table'!D4719+2, 0)</f>
        <v>19.97</v>
      </c>
      <c r="I4719" s="10">
        <f>VLOOKUP(G4719,'PJM South (2018-2020)'!B$17528:C$26311,2,0)</f>
        <v>25.94</v>
      </c>
    </row>
    <row r="4720" spans="1:9" x14ac:dyDescent="0.25">
      <c r="A4720">
        <v>2020</v>
      </c>
      <c r="B4720">
        <v>7</v>
      </c>
      <c r="C4720">
        <v>15</v>
      </c>
      <c r="D4720">
        <v>14</v>
      </c>
      <c r="E4720">
        <v>4</v>
      </c>
      <c r="F4720" s="2">
        <f t="shared" si="73"/>
        <v>44027</v>
      </c>
      <c r="G4720" s="11">
        <v>44027.583333333336</v>
      </c>
      <c r="H4720" s="9">
        <f>VLOOKUP(F4720, 'Report Output'!$A$5:$Y$370, 'Hourly Table'!D4720+2, 0)</f>
        <v>19.77</v>
      </c>
      <c r="I4720" s="10">
        <f>VLOOKUP(G4720,'PJM South (2018-2020)'!B$17528:C$26311,2,0)</f>
        <v>18.68</v>
      </c>
    </row>
    <row r="4721" spans="1:9" x14ac:dyDescent="0.25">
      <c r="A4721">
        <v>2020</v>
      </c>
      <c r="B4721">
        <v>7</v>
      </c>
      <c r="C4721">
        <v>15</v>
      </c>
      <c r="D4721">
        <v>15</v>
      </c>
      <c r="E4721">
        <v>4</v>
      </c>
      <c r="F4721" s="2">
        <f t="shared" si="73"/>
        <v>44027</v>
      </c>
      <c r="G4721" s="11">
        <v>44027.625</v>
      </c>
      <c r="H4721" s="9">
        <f>VLOOKUP(F4721, 'Report Output'!$A$5:$Y$370, 'Hourly Table'!D4721+2, 0)</f>
        <v>19.79</v>
      </c>
      <c r="I4721" s="10">
        <f>VLOOKUP(G4721,'PJM South (2018-2020)'!B$17528:C$26311,2,0)</f>
        <v>24.38</v>
      </c>
    </row>
    <row r="4722" spans="1:9" x14ac:dyDescent="0.25">
      <c r="A4722">
        <v>2020</v>
      </c>
      <c r="B4722">
        <v>7</v>
      </c>
      <c r="C4722">
        <v>15</v>
      </c>
      <c r="D4722">
        <v>16</v>
      </c>
      <c r="E4722">
        <v>4</v>
      </c>
      <c r="F4722" s="2">
        <f t="shared" si="73"/>
        <v>44027</v>
      </c>
      <c r="G4722" s="11">
        <v>44027.666666666664</v>
      </c>
      <c r="H4722" s="9">
        <f>VLOOKUP(F4722, 'Report Output'!$A$5:$Y$370, 'Hourly Table'!D4722+2, 0)</f>
        <v>19.579999999999998</v>
      </c>
      <c r="I4722" s="10">
        <f>VLOOKUP(G4722,'PJM South (2018-2020)'!B$17528:C$26311,2,0)</f>
        <v>30.41</v>
      </c>
    </row>
    <row r="4723" spans="1:9" x14ac:dyDescent="0.25">
      <c r="A4723">
        <v>2020</v>
      </c>
      <c r="B4723">
        <v>7</v>
      </c>
      <c r="C4723">
        <v>15</v>
      </c>
      <c r="D4723">
        <v>17</v>
      </c>
      <c r="E4723">
        <v>4</v>
      </c>
      <c r="F4723" s="2">
        <f t="shared" si="73"/>
        <v>44027</v>
      </c>
      <c r="G4723" s="11">
        <v>44027.708333333336</v>
      </c>
      <c r="H4723" s="9">
        <f>VLOOKUP(F4723, 'Report Output'!$A$5:$Y$370, 'Hourly Table'!D4723+2, 0)</f>
        <v>19.59</v>
      </c>
      <c r="I4723" s="10">
        <f>VLOOKUP(G4723,'PJM South (2018-2020)'!B$17528:C$26311,2,0)</f>
        <v>24.76</v>
      </c>
    </row>
    <row r="4724" spans="1:9" x14ac:dyDescent="0.25">
      <c r="A4724">
        <v>2020</v>
      </c>
      <c r="B4724">
        <v>7</v>
      </c>
      <c r="C4724">
        <v>15</v>
      </c>
      <c r="D4724">
        <v>18</v>
      </c>
      <c r="E4724">
        <v>4</v>
      </c>
      <c r="F4724" s="2">
        <f t="shared" si="73"/>
        <v>44027</v>
      </c>
      <c r="G4724" s="11">
        <v>44027.75</v>
      </c>
      <c r="H4724" s="9">
        <f>VLOOKUP(F4724, 'Report Output'!$A$5:$Y$370, 'Hourly Table'!D4724+2, 0)</f>
        <v>20.010000000000002</v>
      </c>
      <c r="I4724" s="10">
        <f>VLOOKUP(G4724,'PJM South (2018-2020)'!B$17528:C$26311,2,0)</f>
        <v>29.13</v>
      </c>
    </row>
    <row r="4725" spans="1:9" x14ac:dyDescent="0.25">
      <c r="A4725">
        <v>2020</v>
      </c>
      <c r="B4725">
        <v>7</v>
      </c>
      <c r="C4725">
        <v>15</v>
      </c>
      <c r="D4725">
        <v>19</v>
      </c>
      <c r="E4725">
        <v>4</v>
      </c>
      <c r="F4725" s="2">
        <f t="shared" si="73"/>
        <v>44027</v>
      </c>
      <c r="G4725" s="11">
        <v>44027.791666666664</v>
      </c>
      <c r="H4725" s="9">
        <f>VLOOKUP(F4725, 'Report Output'!$A$5:$Y$370, 'Hourly Table'!D4725+2, 0)</f>
        <v>19.64</v>
      </c>
      <c r="I4725" s="10">
        <f>VLOOKUP(G4725,'PJM South (2018-2020)'!B$17528:C$26311,2,0)</f>
        <v>23.41</v>
      </c>
    </row>
    <row r="4726" spans="1:9" x14ac:dyDescent="0.25">
      <c r="A4726">
        <v>2020</v>
      </c>
      <c r="B4726">
        <v>7</v>
      </c>
      <c r="C4726">
        <v>15</v>
      </c>
      <c r="D4726">
        <v>20</v>
      </c>
      <c r="E4726">
        <v>4</v>
      </c>
      <c r="F4726" s="2">
        <f t="shared" si="73"/>
        <v>44027</v>
      </c>
      <c r="G4726" s="11">
        <v>44027.833333333336</v>
      </c>
      <c r="H4726" s="9">
        <f>VLOOKUP(F4726, 'Report Output'!$A$5:$Y$370, 'Hourly Table'!D4726+2, 0)</f>
        <v>19.239999999999998</v>
      </c>
      <c r="I4726" s="10">
        <f>VLOOKUP(G4726,'PJM South (2018-2020)'!B$17528:C$26311,2,0)</f>
        <v>19.940000000000001</v>
      </c>
    </row>
    <row r="4727" spans="1:9" x14ac:dyDescent="0.25">
      <c r="A4727">
        <v>2020</v>
      </c>
      <c r="B4727">
        <v>7</v>
      </c>
      <c r="C4727">
        <v>15</v>
      </c>
      <c r="D4727">
        <v>21</v>
      </c>
      <c r="E4727">
        <v>4</v>
      </c>
      <c r="F4727" s="2">
        <f t="shared" si="73"/>
        <v>44027</v>
      </c>
      <c r="G4727" s="11">
        <v>44027.875</v>
      </c>
      <c r="H4727" s="9">
        <f>VLOOKUP(F4727, 'Report Output'!$A$5:$Y$370, 'Hourly Table'!D4727+2, 0)</f>
        <v>19.100000000000001</v>
      </c>
      <c r="I4727" s="10">
        <f>VLOOKUP(G4727,'PJM South (2018-2020)'!B$17528:C$26311,2,0)</f>
        <v>68.430000000000007</v>
      </c>
    </row>
    <row r="4728" spans="1:9" x14ac:dyDescent="0.25">
      <c r="A4728">
        <v>2020</v>
      </c>
      <c r="B4728">
        <v>7</v>
      </c>
      <c r="C4728">
        <v>15</v>
      </c>
      <c r="D4728">
        <v>22</v>
      </c>
      <c r="E4728">
        <v>4</v>
      </c>
      <c r="F4728" s="2">
        <f t="shared" si="73"/>
        <v>44027</v>
      </c>
      <c r="G4728" s="11">
        <v>44027.916666666664</v>
      </c>
      <c r="H4728" s="9">
        <f>VLOOKUP(F4728, 'Report Output'!$A$5:$Y$370, 'Hourly Table'!D4728+2, 0)</f>
        <v>19.22</v>
      </c>
      <c r="I4728" s="10">
        <f>VLOOKUP(G4728,'PJM South (2018-2020)'!B$17528:C$26311,2,0)</f>
        <v>17.350000000000001</v>
      </c>
    </row>
    <row r="4729" spans="1:9" x14ac:dyDescent="0.25">
      <c r="A4729">
        <v>2020</v>
      </c>
      <c r="B4729">
        <v>7</v>
      </c>
      <c r="C4729">
        <v>15</v>
      </c>
      <c r="D4729">
        <v>23</v>
      </c>
      <c r="E4729">
        <v>4</v>
      </c>
      <c r="F4729" s="2">
        <f t="shared" si="73"/>
        <v>44027</v>
      </c>
      <c r="G4729" s="11">
        <v>44027.958333333336</v>
      </c>
      <c r="H4729" s="9">
        <f>VLOOKUP(F4729, 'Report Output'!$A$5:$Y$370, 'Hourly Table'!D4729+2, 0)</f>
        <v>18.89</v>
      </c>
      <c r="I4729" s="10">
        <f>VLOOKUP(G4729,'PJM South (2018-2020)'!B$17528:C$26311,2,0)</f>
        <v>18.66</v>
      </c>
    </row>
    <row r="4730" spans="1:9" x14ac:dyDescent="0.25">
      <c r="A4730">
        <v>2020</v>
      </c>
      <c r="B4730">
        <v>7</v>
      </c>
      <c r="C4730">
        <v>16</v>
      </c>
      <c r="D4730">
        <v>0</v>
      </c>
      <c r="E4730">
        <v>5</v>
      </c>
      <c r="F4730" s="2">
        <f t="shared" si="73"/>
        <v>44028</v>
      </c>
      <c r="G4730" s="11">
        <v>44028</v>
      </c>
      <c r="H4730" s="9">
        <f>VLOOKUP(F4730, 'Report Output'!$A$5:$Y$370, 'Hourly Table'!D4730+2, 0)</f>
        <v>18.350000000000001</v>
      </c>
      <c r="I4730" s="10">
        <f>VLOOKUP(G4730,'PJM South (2018-2020)'!B$17528:C$26311,2,0)</f>
        <v>16.420000000000002</v>
      </c>
    </row>
    <row r="4731" spans="1:9" x14ac:dyDescent="0.25">
      <c r="A4731">
        <v>2020</v>
      </c>
      <c r="B4731">
        <v>7</v>
      </c>
      <c r="C4731">
        <v>16</v>
      </c>
      <c r="D4731">
        <v>1</v>
      </c>
      <c r="E4731">
        <v>5</v>
      </c>
      <c r="F4731" s="2">
        <f t="shared" si="73"/>
        <v>44028</v>
      </c>
      <c r="G4731" s="11">
        <v>44028.041666666664</v>
      </c>
      <c r="H4731" s="9">
        <f>VLOOKUP(F4731, 'Report Output'!$A$5:$Y$370, 'Hourly Table'!D4731+2, 0)</f>
        <v>17.95</v>
      </c>
      <c r="I4731" s="10">
        <f>VLOOKUP(G4731,'PJM South (2018-2020)'!B$17528:C$26311,2,0)</f>
        <v>15.57</v>
      </c>
    </row>
    <row r="4732" spans="1:9" x14ac:dyDescent="0.25">
      <c r="A4732">
        <v>2020</v>
      </c>
      <c r="B4732">
        <v>7</v>
      </c>
      <c r="C4732">
        <v>16</v>
      </c>
      <c r="D4732">
        <v>2</v>
      </c>
      <c r="E4732">
        <v>5</v>
      </c>
      <c r="F4732" s="2">
        <f t="shared" si="73"/>
        <v>44028</v>
      </c>
      <c r="G4732" s="11">
        <v>44028.083333333336</v>
      </c>
      <c r="H4732" s="9">
        <f>VLOOKUP(F4732, 'Report Output'!$A$5:$Y$370, 'Hourly Table'!D4732+2, 0)</f>
        <v>17.54</v>
      </c>
      <c r="I4732" s="10">
        <f>VLOOKUP(G4732,'PJM South (2018-2020)'!B$17528:C$26311,2,0)</f>
        <v>14.8</v>
      </c>
    </row>
    <row r="4733" spans="1:9" x14ac:dyDescent="0.25">
      <c r="A4733">
        <v>2020</v>
      </c>
      <c r="B4733">
        <v>7</v>
      </c>
      <c r="C4733">
        <v>16</v>
      </c>
      <c r="D4733">
        <v>3</v>
      </c>
      <c r="E4733">
        <v>5</v>
      </c>
      <c r="F4733" s="2">
        <f t="shared" si="73"/>
        <v>44028</v>
      </c>
      <c r="G4733" s="11">
        <v>44028.125</v>
      </c>
      <c r="H4733" s="9">
        <f>VLOOKUP(F4733, 'Report Output'!$A$5:$Y$370, 'Hourly Table'!D4733+2, 0)</f>
        <v>17</v>
      </c>
      <c r="I4733" s="10">
        <f>VLOOKUP(G4733,'PJM South (2018-2020)'!B$17528:C$26311,2,0)</f>
        <v>13.74</v>
      </c>
    </row>
    <row r="4734" spans="1:9" x14ac:dyDescent="0.25">
      <c r="A4734">
        <v>2020</v>
      </c>
      <c r="B4734">
        <v>7</v>
      </c>
      <c r="C4734">
        <v>16</v>
      </c>
      <c r="D4734">
        <v>4</v>
      </c>
      <c r="E4734">
        <v>5</v>
      </c>
      <c r="F4734" s="2">
        <f t="shared" si="73"/>
        <v>44028</v>
      </c>
      <c r="G4734" s="11">
        <v>44028.166666666664</v>
      </c>
      <c r="H4734" s="9">
        <f>VLOOKUP(F4734, 'Report Output'!$A$5:$Y$370, 'Hourly Table'!D4734+2, 0)</f>
        <v>16.98</v>
      </c>
      <c r="I4734" s="10">
        <f>VLOOKUP(G4734,'PJM South (2018-2020)'!B$17528:C$26311,2,0)</f>
        <v>13.82</v>
      </c>
    </row>
    <row r="4735" spans="1:9" x14ac:dyDescent="0.25">
      <c r="A4735">
        <v>2020</v>
      </c>
      <c r="B4735">
        <v>7</v>
      </c>
      <c r="C4735">
        <v>16</v>
      </c>
      <c r="D4735">
        <v>5</v>
      </c>
      <c r="E4735">
        <v>5</v>
      </c>
      <c r="F4735" s="2">
        <f t="shared" si="73"/>
        <v>44028</v>
      </c>
      <c r="G4735" s="11">
        <v>44028.208333333336</v>
      </c>
      <c r="H4735" s="9">
        <f>VLOOKUP(F4735, 'Report Output'!$A$5:$Y$370, 'Hourly Table'!D4735+2, 0)</f>
        <v>18.13</v>
      </c>
      <c r="I4735" s="10">
        <f>VLOOKUP(G4735,'PJM South (2018-2020)'!B$17528:C$26311,2,0)</f>
        <v>13.84</v>
      </c>
    </row>
    <row r="4736" spans="1:9" x14ac:dyDescent="0.25">
      <c r="A4736">
        <v>2020</v>
      </c>
      <c r="B4736">
        <v>7</v>
      </c>
      <c r="C4736">
        <v>16</v>
      </c>
      <c r="D4736">
        <v>6</v>
      </c>
      <c r="E4736">
        <v>5</v>
      </c>
      <c r="F4736" s="2">
        <f t="shared" si="73"/>
        <v>44028</v>
      </c>
      <c r="G4736" s="11">
        <v>44028.25</v>
      </c>
      <c r="H4736" s="9">
        <f>VLOOKUP(F4736, 'Report Output'!$A$5:$Y$370, 'Hourly Table'!D4736+2, 0)</f>
        <v>18.09</v>
      </c>
      <c r="I4736" s="10">
        <f>VLOOKUP(G4736,'PJM South (2018-2020)'!B$17528:C$26311,2,0)</f>
        <v>14.4</v>
      </c>
    </row>
    <row r="4737" spans="1:9" x14ac:dyDescent="0.25">
      <c r="A4737">
        <v>2020</v>
      </c>
      <c r="B4737">
        <v>7</v>
      </c>
      <c r="C4737">
        <v>16</v>
      </c>
      <c r="D4737">
        <v>7</v>
      </c>
      <c r="E4737">
        <v>5</v>
      </c>
      <c r="F4737" s="2">
        <f t="shared" si="73"/>
        <v>44028</v>
      </c>
      <c r="G4737" s="11">
        <v>44028.291666666664</v>
      </c>
      <c r="H4737" s="9">
        <f>VLOOKUP(F4737, 'Report Output'!$A$5:$Y$370, 'Hourly Table'!D4737+2, 0)</f>
        <v>18.45</v>
      </c>
      <c r="I4737" s="10">
        <f>VLOOKUP(G4737,'PJM South (2018-2020)'!B$17528:C$26311,2,0)</f>
        <v>15.26</v>
      </c>
    </row>
    <row r="4738" spans="1:9" x14ac:dyDescent="0.25">
      <c r="A4738">
        <v>2020</v>
      </c>
      <c r="B4738">
        <v>7</v>
      </c>
      <c r="C4738">
        <v>16</v>
      </c>
      <c r="D4738">
        <v>8</v>
      </c>
      <c r="E4738">
        <v>5</v>
      </c>
      <c r="F4738" s="2">
        <f t="shared" si="73"/>
        <v>44028</v>
      </c>
      <c r="G4738" s="11">
        <v>44028.333333333336</v>
      </c>
      <c r="H4738" s="9">
        <f>VLOOKUP(F4738, 'Report Output'!$A$5:$Y$370, 'Hourly Table'!D4738+2, 0)</f>
        <v>18.190000000000001</v>
      </c>
      <c r="I4738" s="10">
        <f>VLOOKUP(G4738,'PJM South (2018-2020)'!B$17528:C$26311,2,0)</f>
        <v>18.59</v>
      </c>
    </row>
    <row r="4739" spans="1:9" x14ac:dyDescent="0.25">
      <c r="A4739">
        <v>2020</v>
      </c>
      <c r="B4739">
        <v>7</v>
      </c>
      <c r="C4739">
        <v>16</v>
      </c>
      <c r="D4739">
        <v>9</v>
      </c>
      <c r="E4739">
        <v>5</v>
      </c>
      <c r="F4739" s="2">
        <f t="shared" ref="F4739:F4802" si="74">DATE(A4739, B4739, C4739)</f>
        <v>44028</v>
      </c>
      <c r="G4739" s="11">
        <v>44028.375</v>
      </c>
      <c r="H4739" s="9">
        <f>VLOOKUP(F4739, 'Report Output'!$A$5:$Y$370, 'Hourly Table'!D4739+2, 0)</f>
        <v>19.149999999999999</v>
      </c>
      <c r="I4739" s="10">
        <f>VLOOKUP(G4739,'PJM South (2018-2020)'!B$17528:C$26311,2,0)</f>
        <v>19.04</v>
      </c>
    </row>
    <row r="4740" spans="1:9" x14ac:dyDescent="0.25">
      <c r="A4740">
        <v>2020</v>
      </c>
      <c r="B4740">
        <v>7</v>
      </c>
      <c r="C4740">
        <v>16</v>
      </c>
      <c r="D4740">
        <v>10</v>
      </c>
      <c r="E4740">
        <v>5</v>
      </c>
      <c r="F4740" s="2">
        <f t="shared" si="74"/>
        <v>44028</v>
      </c>
      <c r="G4740" s="11">
        <v>44028.416666666664</v>
      </c>
      <c r="H4740" s="9">
        <f>VLOOKUP(F4740, 'Report Output'!$A$5:$Y$370, 'Hourly Table'!D4740+2, 0)</f>
        <v>19.579999999999998</v>
      </c>
      <c r="I4740" s="10">
        <f>VLOOKUP(G4740,'PJM South (2018-2020)'!B$17528:C$26311,2,0)</f>
        <v>20.87</v>
      </c>
    </row>
    <row r="4741" spans="1:9" x14ac:dyDescent="0.25">
      <c r="A4741">
        <v>2020</v>
      </c>
      <c r="B4741">
        <v>7</v>
      </c>
      <c r="C4741">
        <v>16</v>
      </c>
      <c r="D4741">
        <v>11</v>
      </c>
      <c r="E4741">
        <v>5</v>
      </c>
      <c r="F4741" s="2">
        <f t="shared" si="74"/>
        <v>44028</v>
      </c>
      <c r="G4741" s="11">
        <v>44028.458333333336</v>
      </c>
      <c r="H4741" s="9">
        <f>VLOOKUP(F4741, 'Report Output'!$A$5:$Y$370, 'Hourly Table'!D4741+2, 0)</f>
        <v>19.760000000000002</v>
      </c>
      <c r="I4741" s="10">
        <f>VLOOKUP(G4741,'PJM South (2018-2020)'!B$17528:C$26311,2,0)</f>
        <v>21.33</v>
      </c>
    </row>
    <row r="4742" spans="1:9" x14ac:dyDescent="0.25">
      <c r="A4742">
        <v>2020</v>
      </c>
      <c r="B4742">
        <v>7</v>
      </c>
      <c r="C4742">
        <v>16</v>
      </c>
      <c r="D4742">
        <v>12</v>
      </c>
      <c r="E4742">
        <v>5</v>
      </c>
      <c r="F4742" s="2">
        <f t="shared" si="74"/>
        <v>44028</v>
      </c>
      <c r="G4742" s="11">
        <v>44028.5</v>
      </c>
      <c r="H4742" s="9">
        <f>VLOOKUP(F4742, 'Report Output'!$A$5:$Y$370, 'Hourly Table'!D4742+2, 0)</f>
        <v>19.86</v>
      </c>
      <c r="I4742" s="10">
        <f>VLOOKUP(G4742,'PJM South (2018-2020)'!B$17528:C$26311,2,0)</f>
        <v>26.58</v>
      </c>
    </row>
    <row r="4743" spans="1:9" x14ac:dyDescent="0.25">
      <c r="A4743">
        <v>2020</v>
      </c>
      <c r="B4743">
        <v>7</v>
      </c>
      <c r="C4743">
        <v>16</v>
      </c>
      <c r="D4743">
        <v>13</v>
      </c>
      <c r="E4743">
        <v>5</v>
      </c>
      <c r="F4743" s="2">
        <f t="shared" si="74"/>
        <v>44028</v>
      </c>
      <c r="G4743" s="11">
        <v>44028.541666666664</v>
      </c>
      <c r="H4743" s="9">
        <f>VLOOKUP(F4743, 'Report Output'!$A$5:$Y$370, 'Hourly Table'!D4743+2, 0)</f>
        <v>19.059999999999999</v>
      </c>
      <c r="I4743" s="10">
        <f>VLOOKUP(G4743,'PJM South (2018-2020)'!B$17528:C$26311,2,0)</f>
        <v>31.66</v>
      </c>
    </row>
    <row r="4744" spans="1:9" x14ac:dyDescent="0.25">
      <c r="A4744">
        <v>2020</v>
      </c>
      <c r="B4744">
        <v>7</v>
      </c>
      <c r="C4744">
        <v>16</v>
      </c>
      <c r="D4744">
        <v>14</v>
      </c>
      <c r="E4744">
        <v>5</v>
      </c>
      <c r="F4744" s="2">
        <f t="shared" si="74"/>
        <v>44028</v>
      </c>
      <c r="G4744" s="11">
        <v>44028.583333333336</v>
      </c>
      <c r="H4744" s="9">
        <f>VLOOKUP(F4744, 'Report Output'!$A$5:$Y$370, 'Hourly Table'!D4744+2, 0)</f>
        <v>19.68</v>
      </c>
      <c r="I4744" s="10">
        <f>VLOOKUP(G4744,'PJM South (2018-2020)'!B$17528:C$26311,2,0)</f>
        <v>25.77</v>
      </c>
    </row>
    <row r="4745" spans="1:9" x14ac:dyDescent="0.25">
      <c r="A4745">
        <v>2020</v>
      </c>
      <c r="B4745">
        <v>7</v>
      </c>
      <c r="C4745">
        <v>16</v>
      </c>
      <c r="D4745">
        <v>15</v>
      </c>
      <c r="E4745">
        <v>5</v>
      </c>
      <c r="F4745" s="2">
        <f t="shared" si="74"/>
        <v>44028</v>
      </c>
      <c r="G4745" s="11">
        <v>44028.625</v>
      </c>
      <c r="H4745" s="9">
        <f>VLOOKUP(F4745, 'Report Output'!$A$5:$Y$370, 'Hourly Table'!D4745+2, 0)</f>
        <v>19.39</v>
      </c>
      <c r="I4745" s="10">
        <f>VLOOKUP(G4745,'PJM South (2018-2020)'!B$17528:C$26311,2,0)</f>
        <v>24.09</v>
      </c>
    </row>
    <row r="4746" spans="1:9" x14ac:dyDescent="0.25">
      <c r="A4746">
        <v>2020</v>
      </c>
      <c r="B4746">
        <v>7</v>
      </c>
      <c r="C4746">
        <v>16</v>
      </c>
      <c r="D4746">
        <v>16</v>
      </c>
      <c r="E4746">
        <v>5</v>
      </c>
      <c r="F4746" s="2">
        <f t="shared" si="74"/>
        <v>44028</v>
      </c>
      <c r="G4746" s="11">
        <v>44028.666666666664</v>
      </c>
      <c r="H4746" s="9">
        <f>VLOOKUP(F4746, 'Report Output'!$A$5:$Y$370, 'Hourly Table'!D4746+2, 0)</f>
        <v>18.71</v>
      </c>
      <c r="I4746" s="10">
        <f>VLOOKUP(G4746,'PJM South (2018-2020)'!B$17528:C$26311,2,0)</f>
        <v>25.76</v>
      </c>
    </row>
    <row r="4747" spans="1:9" x14ac:dyDescent="0.25">
      <c r="A4747">
        <v>2020</v>
      </c>
      <c r="B4747">
        <v>7</v>
      </c>
      <c r="C4747">
        <v>16</v>
      </c>
      <c r="D4747">
        <v>17</v>
      </c>
      <c r="E4747">
        <v>5</v>
      </c>
      <c r="F4747" s="2">
        <f t="shared" si="74"/>
        <v>44028</v>
      </c>
      <c r="G4747" s="11">
        <v>44028.708333333336</v>
      </c>
      <c r="H4747" s="9">
        <f>VLOOKUP(F4747, 'Report Output'!$A$5:$Y$370, 'Hourly Table'!D4747+2, 0)</f>
        <v>17.84</v>
      </c>
      <c r="I4747" s="10">
        <f>VLOOKUP(G4747,'PJM South (2018-2020)'!B$17528:C$26311,2,0)</f>
        <v>44.42</v>
      </c>
    </row>
    <row r="4748" spans="1:9" x14ac:dyDescent="0.25">
      <c r="A4748">
        <v>2020</v>
      </c>
      <c r="B4748">
        <v>7</v>
      </c>
      <c r="C4748">
        <v>16</v>
      </c>
      <c r="D4748">
        <v>18</v>
      </c>
      <c r="E4748">
        <v>5</v>
      </c>
      <c r="F4748" s="2">
        <f t="shared" si="74"/>
        <v>44028</v>
      </c>
      <c r="G4748" s="11">
        <v>44028.75</v>
      </c>
      <c r="H4748" s="9">
        <f>VLOOKUP(F4748, 'Report Output'!$A$5:$Y$370, 'Hourly Table'!D4748+2, 0)</f>
        <v>19.28</v>
      </c>
      <c r="I4748" s="10">
        <f>VLOOKUP(G4748,'PJM South (2018-2020)'!B$17528:C$26311,2,0)</f>
        <v>46.02</v>
      </c>
    </row>
    <row r="4749" spans="1:9" x14ac:dyDescent="0.25">
      <c r="A4749">
        <v>2020</v>
      </c>
      <c r="B4749">
        <v>7</v>
      </c>
      <c r="C4749">
        <v>16</v>
      </c>
      <c r="D4749">
        <v>19</v>
      </c>
      <c r="E4749">
        <v>5</v>
      </c>
      <c r="F4749" s="2">
        <f t="shared" si="74"/>
        <v>44028</v>
      </c>
      <c r="G4749" s="11">
        <v>44028.791666666664</v>
      </c>
      <c r="H4749" s="9">
        <f>VLOOKUP(F4749, 'Report Output'!$A$5:$Y$370, 'Hourly Table'!D4749+2, 0)</f>
        <v>19.3</v>
      </c>
      <c r="I4749" s="10">
        <f>VLOOKUP(G4749,'PJM South (2018-2020)'!B$17528:C$26311,2,0)</f>
        <v>24.12</v>
      </c>
    </row>
    <row r="4750" spans="1:9" x14ac:dyDescent="0.25">
      <c r="A4750">
        <v>2020</v>
      </c>
      <c r="B4750">
        <v>7</v>
      </c>
      <c r="C4750">
        <v>16</v>
      </c>
      <c r="D4750">
        <v>20</v>
      </c>
      <c r="E4750">
        <v>5</v>
      </c>
      <c r="F4750" s="2">
        <f t="shared" si="74"/>
        <v>44028</v>
      </c>
      <c r="G4750" s="11">
        <v>44028.833333333336</v>
      </c>
      <c r="H4750" s="9">
        <f>VLOOKUP(F4750, 'Report Output'!$A$5:$Y$370, 'Hourly Table'!D4750+2, 0)</f>
        <v>19.38</v>
      </c>
      <c r="I4750" s="10">
        <f>VLOOKUP(G4750,'PJM South (2018-2020)'!B$17528:C$26311,2,0)</f>
        <v>23.12</v>
      </c>
    </row>
    <row r="4751" spans="1:9" x14ac:dyDescent="0.25">
      <c r="A4751">
        <v>2020</v>
      </c>
      <c r="B4751">
        <v>7</v>
      </c>
      <c r="C4751">
        <v>16</v>
      </c>
      <c r="D4751">
        <v>21</v>
      </c>
      <c r="E4751">
        <v>5</v>
      </c>
      <c r="F4751" s="2">
        <f t="shared" si="74"/>
        <v>44028</v>
      </c>
      <c r="G4751" s="11">
        <v>44028.875</v>
      </c>
      <c r="H4751" s="9">
        <f>VLOOKUP(F4751, 'Report Output'!$A$5:$Y$370, 'Hourly Table'!D4751+2, 0)</f>
        <v>19.39</v>
      </c>
      <c r="I4751" s="10">
        <f>VLOOKUP(G4751,'PJM South (2018-2020)'!B$17528:C$26311,2,0)</f>
        <v>23.35</v>
      </c>
    </row>
    <row r="4752" spans="1:9" x14ac:dyDescent="0.25">
      <c r="A4752">
        <v>2020</v>
      </c>
      <c r="B4752">
        <v>7</v>
      </c>
      <c r="C4752">
        <v>16</v>
      </c>
      <c r="D4752">
        <v>22</v>
      </c>
      <c r="E4752">
        <v>5</v>
      </c>
      <c r="F4752" s="2">
        <f t="shared" si="74"/>
        <v>44028</v>
      </c>
      <c r="G4752" s="11">
        <v>44028.916666666664</v>
      </c>
      <c r="H4752" s="9">
        <f>VLOOKUP(F4752, 'Report Output'!$A$5:$Y$370, 'Hourly Table'!D4752+2, 0)</f>
        <v>19.079999999999998</v>
      </c>
      <c r="I4752" s="10">
        <f>VLOOKUP(G4752,'PJM South (2018-2020)'!B$17528:C$26311,2,0)</f>
        <v>21.8</v>
      </c>
    </row>
    <row r="4753" spans="1:9" x14ac:dyDescent="0.25">
      <c r="A4753">
        <v>2020</v>
      </c>
      <c r="B4753">
        <v>7</v>
      </c>
      <c r="C4753">
        <v>16</v>
      </c>
      <c r="D4753">
        <v>23</v>
      </c>
      <c r="E4753">
        <v>5</v>
      </c>
      <c r="F4753" s="2">
        <f t="shared" si="74"/>
        <v>44028</v>
      </c>
      <c r="G4753" s="11">
        <v>44028.958333333336</v>
      </c>
      <c r="H4753" s="9">
        <f>VLOOKUP(F4753, 'Report Output'!$A$5:$Y$370, 'Hourly Table'!D4753+2, 0)</f>
        <v>18.55</v>
      </c>
      <c r="I4753" s="10">
        <f>VLOOKUP(G4753,'PJM South (2018-2020)'!B$17528:C$26311,2,0)</f>
        <v>19.829999999999998</v>
      </c>
    </row>
    <row r="4754" spans="1:9" x14ac:dyDescent="0.25">
      <c r="A4754">
        <v>2020</v>
      </c>
      <c r="B4754">
        <v>7</v>
      </c>
      <c r="C4754">
        <v>17</v>
      </c>
      <c r="D4754">
        <v>0</v>
      </c>
      <c r="E4754">
        <v>6</v>
      </c>
      <c r="F4754" s="2">
        <f t="shared" si="74"/>
        <v>44029</v>
      </c>
      <c r="G4754" s="11">
        <v>44029</v>
      </c>
      <c r="H4754" s="9">
        <f>VLOOKUP(F4754, 'Report Output'!$A$5:$Y$370, 'Hourly Table'!D4754+2, 0)</f>
        <v>18.13</v>
      </c>
      <c r="I4754" s="10">
        <f>VLOOKUP(G4754,'PJM South (2018-2020)'!B$17528:C$26311,2,0)</f>
        <v>16.54</v>
      </c>
    </row>
    <row r="4755" spans="1:9" x14ac:dyDescent="0.25">
      <c r="A4755">
        <v>2020</v>
      </c>
      <c r="B4755">
        <v>7</v>
      </c>
      <c r="C4755">
        <v>17</v>
      </c>
      <c r="D4755">
        <v>1</v>
      </c>
      <c r="E4755">
        <v>6</v>
      </c>
      <c r="F4755" s="2">
        <f t="shared" si="74"/>
        <v>44029</v>
      </c>
      <c r="G4755" s="11">
        <v>44029.041666666664</v>
      </c>
      <c r="H4755" s="9">
        <f>VLOOKUP(F4755, 'Report Output'!$A$5:$Y$370, 'Hourly Table'!D4755+2, 0)</f>
        <v>17.850000000000001</v>
      </c>
      <c r="I4755" s="10">
        <f>VLOOKUP(G4755,'PJM South (2018-2020)'!B$17528:C$26311,2,0)</f>
        <v>14.21</v>
      </c>
    </row>
    <row r="4756" spans="1:9" x14ac:dyDescent="0.25">
      <c r="A4756">
        <v>2020</v>
      </c>
      <c r="B4756">
        <v>7</v>
      </c>
      <c r="C4756">
        <v>17</v>
      </c>
      <c r="D4756">
        <v>2</v>
      </c>
      <c r="E4756">
        <v>6</v>
      </c>
      <c r="F4756" s="2">
        <f t="shared" si="74"/>
        <v>44029</v>
      </c>
      <c r="G4756" s="11">
        <v>44029.083333333336</v>
      </c>
      <c r="H4756" s="9">
        <f>VLOOKUP(F4756, 'Report Output'!$A$5:$Y$370, 'Hourly Table'!D4756+2, 0)</f>
        <v>16.79</v>
      </c>
      <c r="I4756" s="10">
        <f>VLOOKUP(G4756,'PJM South (2018-2020)'!B$17528:C$26311,2,0)</f>
        <v>14.28</v>
      </c>
    </row>
    <row r="4757" spans="1:9" x14ac:dyDescent="0.25">
      <c r="A4757">
        <v>2020</v>
      </c>
      <c r="B4757">
        <v>7</v>
      </c>
      <c r="C4757">
        <v>17</v>
      </c>
      <c r="D4757">
        <v>3</v>
      </c>
      <c r="E4757">
        <v>6</v>
      </c>
      <c r="F4757" s="2">
        <f t="shared" si="74"/>
        <v>44029</v>
      </c>
      <c r="G4757" s="11">
        <v>44029.125</v>
      </c>
      <c r="H4757" s="9">
        <f>VLOOKUP(F4757, 'Report Output'!$A$5:$Y$370, 'Hourly Table'!D4757+2, 0)</f>
        <v>14.24</v>
      </c>
      <c r="I4757" s="10">
        <f>VLOOKUP(G4757,'PJM South (2018-2020)'!B$17528:C$26311,2,0)</f>
        <v>13.7</v>
      </c>
    </row>
    <row r="4758" spans="1:9" x14ac:dyDescent="0.25">
      <c r="A4758">
        <v>2020</v>
      </c>
      <c r="B4758">
        <v>7</v>
      </c>
      <c r="C4758">
        <v>17</v>
      </c>
      <c r="D4758">
        <v>4</v>
      </c>
      <c r="E4758">
        <v>6</v>
      </c>
      <c r="F4758" s="2">
        <f t="shared" si="74"/>
        <v>44029</v>
      </c>
      <c r="G4758" s="11">
        <v>44029.166666666664</v>
      </c>
      <c r="H4758" s="9">
        <f>VLOOKUP(F4758, 'Report Output'!$A$5:$Y$370, 'Hourly Table'!D4758+2, 0)</f>
        <v>17.690000000000001</v>
      </c>
      <c r="I4758" s="10">
        <f>VLOOKUP(G4758,'PJM South (2018-2020)'!B$17528:C$26311,2,0)</f>
        <v>13.07</v>
      </c>
    </row>
    <row r="4759" spans="1:9" x14ac:dyDescent="0.25">
      <c r="A4759">
        <v>2020</v>
      </c>
      <c r="B4759">
        <v>7</v>
      </c>
      <c r="C4759">
        <v>17</v>
      </c>
      <c r="D4759">
        <v>5</v>
      </c>
      <c r="E4759">
        <v>6</v>
      </c>
      <c r="F4759" s="2">
        <f t="shared" si="74"/>
        <v>44029</v>
      </c>
      <c r="G4759" s="11">
        <v>44029.208333333336</v>
      </c>
      <c r="H4759" s="9">
        <f>VLOOKUP(F4759, 'Report Output'!$A$5:$Y$370, 'Hourly Table'!D4759+2, 0)</f>
        <v>18.09</v>
      </c>
      <c r="I4759" s="10">
        <f>VLOOKUP(G4759,'PJM South (2018-2020)'!B$17528:C$26311,2,0)</f>
        <v>14.14</v>
      </c>
    </row>
    <row r="4760" spans="1:9" x14ac:dyDescent="0.25">
      <c r="A4760">
        <v>2020</v>
      </c>
      <c r="B4760">
        <v>7</v>
      </c>
      <c r="C4760">
        <v>17</v>
      </c>
      <c r="D4760">
        <v>6</v>
      </c>
      <c r="E4760">
        <v>6</v>
      </c>
      <c r="F4760" s="2">
        <f t="shared" si="74"/>
        <v>44029</v>
      </c>
      <c r="G4760" s="11">
        <v>44029.25</v>
      </c>
      <c r="H4760" s="9">
        <f>VLOOKUP(F4760, 'Report Output'!$A$5:$Y$370, 'Hourly Table'!D4760+2, 0)</f>
        <v>16.95</v>
      </c>
      <c r="I4760" s="10">
        <f>VLOOKUP(G4760,'PJM South (2018-2020)'!B$17528:C$26311,2,0)</f>
        <v>14.14</v>
      </c>
    </row>
    <row r="4761" spans="1:9" x14ac:dyDescent="0.25">
      <c r="A4761">
        <v>2020</v>
      </c>
      <c r="B4761">
        <v>7</v>
      </c>
      <c r="C4761">
        <v>17</v>
      </c>
      <c r="D4761">
        <v>7</v>
      </c>
      <c r="E4761">
        <v>6</v>
      </c>
      <c r="F4761" s="2">
        <f t="shared" si="74"/>
        <v>44029</v>
      </c>
      <c r="G4761" s="11">
        <v>44029.291666666664</v>
      </c>
      <c r="H4761" s="9">
        <f>VLOOKUP(F4761, 'Report Output'!$A$5:$Y$370, 'Hourly Table'!D4761+2, 0)</f>
        <v>18.420000000000002</v>
      </c>
      <c r="I4761" s="10">
        <f>VLOOKUP(G4761,'PJM South (2018-2020)'!B$17528:C$26311,2,0)</f>
        <v>16.61</v>
      </c>
    </row>
    <row r="4762" spans="1:9" x14ac:dyDescent="0.25">
      <c r="A4762">
        <v>2020</v>
      </c>
      <c r="B4762">
        <v>7</v>
      </c>
      <c r="C4762">
        <v>17</v>
      </c>
      <c r="D4762">
        <v>8</v>
      </c>
      <c r="E4762">
        <v>6</v>
      </c>
      <c r="F4762" s="2">
        <f t="shared" si="74"/>
        <v>44029</v>
      </c>
      <c r="G4762" s="11">
        <v>44029.333333333336</v>
      </c>
      <c r="H4762" s="9">
        <f>VLOOKUP(F4762, 'Report Output'!$A$5:$Y$370, 'Hourly Table'!D4762+2, 0)</f>
        <v>18.66</v>
      </c>
      <c r="I4762" s="10">
        <f>VLOOKUP(G4762,'PJM South (2018-2020)'!B$17528:C$26311,2,0)</f>
        <v>18.53</v>
      </c>
    </row>
    <row r="4763" spans="1:9" x14ac:dyDescent="0.25">
      <c r="A4763">
        <v>2020</v>
      </c>
      <c r="B4763">
        <v>7</v>
      </c>
      <c r="C4763">
        <v>17</v>
      </c>
      <c r="D4763">
        <v>9</v>
      </c>
      <c r="E4763">
        <v>6</v>
      </c>
      <c r="F4763" s="2">
        <f t="shared" si="74"/>
        <v>44029</v>
      </c>
      <c r="G4763" s="11">
        <v>44029.375</v>
      </c>
      <c r="H4763" s="9">
        <f>VLOOKUP(F4763, 'Report Output'!$A$5:$Y$370, 'Hourly Table'!D4763+2, 0)</f>
        <v>18.82</v>
      </c>
      <c r="I4763" s="10">
        <f>VLOOKUP(G4763,'PJM South (2018-2020)'!B$17528:C$26311,2,0)</f>
        <v>18.95</v>
      </c>
    </row>
    <row r="4764" spans="1:9" x14ac:dyDescent="0.25">
      <c r="A4764">
        <v>2020</v>
      </c>
      <c r="B4764">
        <v>7</v>
      </c>
      <c r="C4764">
        <v>17</v>
      </c>
      <c r="D4764">
        <v>10</v>
      </c>
      <c r="E4764">
        <v>6</v>
      </c>
      <c r="F4764" s="2">
        <f t="shared" si="74"/>
        <v>44029</v>
      </c>
      <c r="G4764" s="11">
        <v>44029.416666666664</v>
      </c>
      <c r="H4764" s="9">
        <f>VLOOKUP(F4764, 'Report Output'!$A$5:$Y$370, 'Hourly Table'!D4764+2, 0)</f>
        <v>18.91</v>
      </c>
      <c r="I4764" s="10">
        <f>VLOOKUP(G4764,'PJM South (2018-2020)'!B$17528:C$26311,2,0)</f>
        <v>39.869999999999997</v>
      </c>
    </row>
    <row r="4765" spans="1:9" x14ac:dyDescent="0.25">
      <c r="A4765">
        <v>2020</v>
      </c>
      <c r="B4765">
        <v>7</v>
      </c>
      <c r="C4765">
        <v>17</v>
      </c>
      <c r="D4765">
        <v>11</v>
      </c>
      <c r="E4765">
        <v>6</v>
      </c>
      <c r="F4765" s="2">
        <f t="shared" si="74"/>
        <v>44029</v>
      </c>
      <c r="G4765" s="11">
        <v>44029.458333333336</v>
      </c>
      <c r="H4765" s="9">
        <f>VLOOKUP(F4765, 'Report Output'!$A$5:$Y$370, 'Hourly Table'!D4765+2, 0)</f>
        <v>18.97</v>
      </c>
      <c r="I4765" s="10">
        <f>VLOOKUP(G4765,'PJM South (2018-2020)'!B$17528:C$26311,2,0)</f>
        <v>33.65</v>
      </c>
    </row>
    <row r="4766" spans="1:9" x14ac:dyDescent="0.25">
      <c r="A4766">
        <v>2020</v>
      </c>
      <c r="B4766">
        <v>7</v>
      </c>
      <c r="C4766">
        <v>17</v>
      </c>
      <c r="D4766">
        <v>12</v>
      </c>
      <c r="E4766">
        <v>6</v>
      </c>
      <c r="F4766" s="2">
        <f t="shared" si="74"/>
        <v>44029</v>
      </c>
      <c r="G4766" s="11">
        <v>44029.5</v>
      </c>
      <c r="H4766" s="9">
        <f>VLOOKUP(F4766, 'Report Output'!$A$5:$Y$370, 'Hourly Table'!D4766+2, 0)</f>
        <v>18.989999999999998</v>
      </c>
      <c r="I4766" s="10">
        <f>VLOOKUP(G4766,'PJM South (2018-2020)'!B$17528:C$26311,2,0)</f>
        <v>28.56</v>
      </c>
    </row>
    <row r="4767" spans="1:9" x14ac:dyDescent="0.25">
      <c r="A4767">
        <v>2020</v>
      </c>
      <c r="B4767">
        <v>7</v>
      </c>
      <c r="C4767">
        <v>17</v>
      </c>
      <c r="D4767">
        <v>13</v>
      </c>
      <c r="E4767">
        <v>6</v>
      </c>
      <c r="F4767" s="2">
        <f t="shared" si="74"/>
        <v>44029</v>
      </c>
      <c r="G4767" s="11">
        <v>44029.541666666664</v>
      </c>
      <c r="H4767" s="9">
        <f>VLOOKUP(F4767, 'Report Output'!$A$5:$Y$370, 'Hourly Table'!D4767+2, 0)</f>
        <v>18.98</v>
      </c>
      <c r="I4767" s="10">
        <f>VLOOKUP(G4767,'PJM South (2018-2020)'!B$17528:C$26311,2,0)</f>
        <v>24.65</v>
      </c>
    </row>
    <row r="4768" spans="1:9" x14ac:dyDescent="0.25">
      <c r="A4768">
        <v>2020</v>
      </c>
      <c r="B4768">
        <v>7</v>
      </c>
      <c r="C4768">
        <v>17</v>
      </c>
      <c r="D4768">
        <v>14</v>
      </c>
      <c r="E4768">
        <v>6</v>
      </c>
      <c r="F4768" s="2">
        <f t="shared" si="74"/>
        <v>44029</v>
      </c>
      <c r="G4768" s="11">
        <v>44029.583333333336</v>
      </c>
      <c r="H4768" s="9">
        <f>VLOOKUP(F4768, 'Report Output'!$A$5:$Y$370, 'Hourly Table'!D4768+2, 0)</f>
        <v>18.93</v>
      </c>
      <c r="I4768" s="10">
        <f>VLOOKUP(G4768,'PJM South (2018-2020)'!B$17528:C$26311,2,0)</f>
        <v>28.09</v>
      </c>
    </row>
    <row r="4769" spans="1:9" x14ac:dyDescent="0.25">
      <c r="A4769">
        <v>2020</v>
      </c>
      <c r="B4769">
        <v>7</v>
      </c>
      <c r="C4769">
        <v>17</v>
      </c>
      <c r="D4769">
        <v>15</v>
      </c>
      <c r="E4769">
        <v>6</v>
      </c>
      <c r="F4769" s="2">
        <f t="shared" si="74"/>
        <v>44029</v>
      </c>
      <c r="G4769" s="11">
        <v>44029.625</v>
      </c>
      <c r="H4769" s="9">
        <f>VLOOKUP(F4769, 'Report Output'!$A$5:$Y$370, 'Hourly Table'!D4769+2, 0)</f>
        <v>18.98</v>
      </c>
      <c r="I4769" s="10">
        <f>VLOOKUP(G4769,'PJM South (2018-2020)'!B$17528:C$26311,2,0)</f>
        <v>30.43</v>
      </c>
    </row>
    <row r="4770" spans="1:9" x14ac:dyDescent="0.25">
      <c r="A4770">
        <v>2020</v>
      </c>
      <c r="B4770">
        <v>7</v>
      </c>
      <c r="C4770">
        <v>17</v>
      </c>
      <c r="D4770">
        <v>16</v>
      </c>
      <c r="E4770">
        <v>6</v>
      </c>
      <c r="F4770" s="2">
        <f t="shared" si="74"/>
        <v>44029</v>
      </c>
      <c r="G4770" s="11">
        <v>44029.666666666664</v>
      </c>
      <c r="H4770" s="9">
        <f>VLOOKUP(F4770, 'Report Output'!$A$5:$Y$370, 'Hourly Table'!D4770+2, 0)</f>
        <v>19.09</v>
      </c>
      <c r="I4770" s="10">
        <f>VLOOKUP(G4770,'PJM South (2018-2020)'!B$17528:C$26311,2,0)</f>
        <v>33.79</v>
      </c>
    </row>
    <row r="4771" spans="1:9" x14ac:dyDescent="0.25">
      <c r="A4771">
        <v>2020</v>
      </c>
      <c r="B4771">
        <v>7</v>
      </c>
      <c r="C4771">
        <v>17</v>
      </c>
      <c r="D4771">
        <v>17</v>
      </c>
      <c r="E4771">
        <v>6</v>
      </c>
      <c r="F4771" s="2">
        <f t="shared" si="74"/>
        <v>44029</v>
      </c>
      <c r="G4771" s="11">
        <v>44029.708333333336</v>
      </c>
      <c r="H4771" s="9">
        <f>VLOOKUP(F4771, 'Report Output'!$A$5:$Y$370, 'Hourly Table'!D4771+2, 0)</f>
        <v>19.21</v>
      </c>
      <c r="I4771" s="10">
        <f>VLOOKUP(G4771,'PJM South (2018-2020)'!B$17528:C$26311,2,0)</f>
        <v>52.64</v>
      </c>
    </row>
    <row r="4772" spans="1:9" x14ac:dyDescent="0.25">
      <c r="A4772">
        <v>2020</v>
      </c>
      <c r="B4772">
        <v>7</v>
      </c>
      <c r="C4772">
        <v>17</v>
      </c>
      <c r="D4772">
        <v>18</v>
      </c>
      <c r="E4772">
        <v>6</v>
      </c>
      <c r="F4772" s="2">
        <f t="shared" si="74"/>
        <v>44029</v>
      </c>
      <c r="G4772" s="11">
        <v>44029.75</v>
      </c>
      <c r="H4772" s="9">
        <f>VLOOKUP(F4772, 'Report Output'!$A$5:$Y$370, 'Hourly Table'!D4772+2, 0)</f>
        <v>19.350000000000001</v>
      </c>
      <c r="I4772" s="10">
        <f>VLOOKUP(G4772,'PJM South (2018-2020)'!B$17528:C$26311,2,0)</f>
        <v>37.729999999999997</v>
      </c>
    </row>
    <row r="4773" spans="1:9" x14ac:dyDescent="0.25">
      <c r="A4773">
        <v>2020</v>
      </c>
      <c r="B4773">
        <v>7</v>
      </c>
      <c r="C4773">
        <v>17</v>
      </c>
      <c r="D4773">
        <v>19</v>
      </c>
      <c r="E4773">
        <v>6</v>
      </c>
      <c r="F4773" s="2">
        <f t="shared" si="74"/>
        <v>44029</v>
      </c>
      <c r="G4773" s="11">
        <v>44029.791666666664</v>
      </c>
      <c r="H4773" s="9">
        <f>VLOOKUP(F4773, 'Report Output'!$A$5:$Y$370, 'Hourly Table'!D4773+2, 0)</f>
        <v>19.34</v>
      </c>
      <c r="I4773" s="10">
        <f>VLOOKUP(G4773,'PJM South (2018-2020)'!B$17528:C$26311,2,0)</f>
        <v>25.45</v>
      </c>
    </row>
    <row r="4774" spans="1:9" x14ac:dyDescent="0.25">
      <c r="A4774">
        <v>2020</v>
      </c>
      <c r="B4774">
        <v>7</v>
      </c>
      <c r="C4774">
        <v>17</v>
      </c>
      <c r="D4774">
        <v>20</v>
      </c>
      <c r="E4774">
        <v>6</v>
      </c>
      <c r="F4774" s="2">
        <f t="shared" si="74"/>
        <v>44029</v>
      </c>
      <c r="G4774" s="11">
        <v>44029.833333333336</v>
      </c>
      <c r="H4774" s="9">
        <f>VLOOKUP(F4774, 'Report Output'!$A$5:$Y$370, 'Hourly Table'!D4774+2, 0)</f>
        <v>19.71</v>
      </c>
      <c r="I4774" s="10">
        <f>VLOOKUP(G4774,'PJM South (2018-2020)'!B$17528:C$26311,2,0)</f>
        <v>24.07</v>
      </c>
    </row>
    <row r="4775" spans="1:9" x14ac:dyDescent="0.25">
      <c r="A4775">
        <v>2020</v>
      </c>
      <c r="B4775">
        <v>7</v>
      </c>
      <c r="C4775">
        <v>17</v>
      </c>
      <c r="D4775">
        <v>21</v>
      </c>
      <c r="E4775">
        <v>6</v>
      </c>
      <c r="F4775" s="2">
        <f t="shared" si="74"/>
        <v>44029</v>
      </c>
      <c r="G4775" s="11">
        <v>44029.875</v>
      </c>
      <c r="H4775" s="9">
        <f>VLOOKUP(F4775, 'Report Output'!$A$5:$Y$370, 'Hourly Table'!D4775+2, 0)</f>
        <v>18.77</v>
      </c>
      <c r="I4775" s="10">
        <f>VLOOKUP(G4775,'PJM South (2018-2020)'!B$17528:C$26311,2,0)</f>
        <v>24.58</v>
      </c>
    </row>
    <row r="4776" spans="1:9" x14ac:dyDescent="0.25">
      <c r="A4776">
        <v>2020</v>
      </c>
      <c r="B4776">
        <v>7</v>
      </c>
      <c r="C4776">
        <v>17</v>
      </c>
      <c r="D4776">
        <v>22</v>
      </c>
      <c r="E4776">
        <v>6</v>
      </c>
      <c r="F4776" s="2">
        <f t="shared" si="74"/>
        <v>44029</v>
      </c>
      <c r="G4776" s="11">
        <v>44029.916666666664</v>
      </c>
      <c r="H4776" s="9">
        <f>VLOOKUP(F4776, 'Report Output'!$A$5:$Y$370, 'Hourly Table'!D4776+2, 0)</f>
        <v>18.190000000000001</v>
      </c>
      <c r="I4776" s="10">
        <f>VLOOKUP(G4776,'PJM South (2018-2020)'!B$17528:C$26311,2,0)</f>
        <v>21.03</v>
      </c>
    </row>
    <row r="4777" spans="1:9" x14ac:dyDescent="0.25">
      <c r="A4777">
        <v>2020</v>
      </c>
      <c r="B4777">
        <v>7</v>
      </c>
      <c r="C4777">
        <v>17</v>
      </c>
      <c r="D4777">
        <v>23</v>
      </c>
      <c r="E4777">
        <v>6</v>
      </c>
      <c r="F4777" s="2">
        <f t="shared" si="74"/>
        <v>44029</v>
      </c>
      <c r="G4777" s="11">
        <v>44029.958333333336</v>
      </c>
      <c r="H4777" s="9">
        <f>VLOOKUP(F4777, 'Report Output'!$A$5:$Y$370, 'Hourly Table'!D4777+2, 0)</f>
        <v>18.190000000000001</v>
      </c>
      <c r="I4777" s="10">
        <f>VLOOKUP(G4777,'PJM South (2018-2020)'!B$17528:C$26311,2,0)</f>
        <v>18.32</v>
      </c>
    </row>
    <row r="4778" spans="1:9" x14ac:dyDescent="0.25">
      <c r="A4778">
        <v>2020</v>
      </c>
      <c r="B4778">
        <v>7</v>
      </c>
      <c r="C4778">
        <v>18</v>
      </c>
      <c r="D4778">
        <v>0</v>
      </c>
      <c r="E4778">
        <v>7</v>
      </c>
      <c r="F4778" s="2">
        <f t="shared" si="74"/>
        <v>44030</v>
      </c>
      <c r="G4778" s="11">
        <v>44030</v>
      </c>
      <c r="H4778" s="9">
        <f>VLOOKUP(F4778, 'Report Output'!$A$5:$Y$370, 'Hourly Table'!D4778+2, 0)</f>
        <v>17.829999999999998</v>
      </c>
      <c r="I4778" s="10">
        <f>VLOOKUP(G4778,'PJM South (2018-2020)'!B$17528:C$26311,2,0)</f>
        <v>14.74</v>
      </c>
    </row>
    <row r="4779" spans="1:9" x14ac:dyDescent="0.25">
      <c r="A4779">
        <v>2020</v>
      </c>
      <c r="B4779">
        <v>7</v>
      </c>
      <c r="C4779">
        <v>18</v>
      </c>
      <c r="D4779">
        <v>1</v>
      </c>
      <c r="E4779">
        <v>7</v>
      </c>
      <c r="F4779" s="2">
        <f t="shared" si="74"/>
        <v>44030</v>
      </c>
      <c r="G4779" s="11">
        <v>44030.041666666664</v>
      </c>
      <c r="H4779" s="9">
        <f>VLOOKUP(F4779, 'Report Output'!$A$5:$Y$370, 'Hourly Table'!D4779+2, 0)</f>
        <v>17.510000000000002</v>
      </c>
      <c r="I4779" s="10">
        <f>VLOOKUP(G4779,'PJM South (2018-2020)'!B$17528:C$26311,2,0)</f>
        <v>12.94</v>
      </c>
    </row>
    <row r="4780" spans="1:9" x14ac:dyDescent="0.25">
      <c r="A4780">
        <v>2020</v>
      </c>
      <c r="B4780">
        <v>7</v>
      </c>
      <c r="C4780">
        <v>18</v>
      </c>
      <c r="D4780">
        <v>2</v>
      </c>
      <c r="E4780">
        <v>7</v>
      </c>
      <c r="F4780" s="2">
        <f t="shared" si="74"/>
        <v>44030</v>
      </c>
      <c r="G4780" s="11">
        <v>44030.083333333336</v>
      </c>
      <c r="H4780" s="9">
        <f>VLOOKUP(F4780, 'Report Output'!$A$5:$Y$370, 'Hourly Table'!D4780+2, 0)</f>
        <v>16.940000000000001</v>
      </c>
      <c r="I4780" s="10">
        <f>VLOOKUP(G4780,'PJM South (2018-2020)'!B$17528:C$26311,2,0)</f>
        <v>12.95</v>
      </c>
    </row>
    <row r="4781" spans="1:9" x14ac:dyDescent="0.25">
      <c r="A4781">
        <v>2020</v>
      </c>
      <c r="B4781">
        <v>7</v>
      </c>
      <c r="C4781">
        <v>18</v>
      </c>
      <c r="D4781">
        <v>3</v>
      </c>
      <c r="E4781">
        <v>7</v>
      </c>
      <c r="F4781" s="2">
        <f t="shared" si="74"/>
        <v>44030</v>
      </c>
      <c r="G4781" s="11">
        <v>44030.125</v>
      </c>
      <c r="H4781" s="9">
        <f>VLOOKUP(F4781, 'Report Output'!$A$5:$Y$370, 'Hourly Table'!D4781+2, 0)</f>
        <v>16.93</v>
      </c>
      <c r="I4781" s="10">
        <f>VLOOKUP(G4781,'PJM South (2018-2020)'!B$17528:C$26311,2,0)</f>
        <v>12.25</v>
      </c>
    </row>
    <row r="4782" spans="1:9" x14ac:dyDescent="0.25">
      <c r="A4782">
        <v>2020</v>
      </c>
      <c r="B4782">
        <v>7</v>
      </c>
      <c r="C4782">
        <v>18</v>
      </c>
      <c r="D4782">
        <v>4</v>
      </c>
      <c r="E4782">
        <v>7</v>
      </c>
      <c r="F4782" s="2">
        <f t="shared" si="74"/>
        <v>44030</v>
      </c>
      <c r="G4782" s="11">
        <v>44030.166666666664</v>
      </c>
      <c r="H4782" s="9">
        <f>VLOOKUP(F4782, 'Report Output'!$A$5:$Y$370, 'Hourly Table'!D4782+2, 0)</f>
        <v>16.8</v>
      </c>
      <c r="I4782" s="10">
        <f>VLOOKUP(G4782,'PJM South (2018-2020)'!B$17528:C$26311,2,0)</f>
        <v>11.7</v>
      </c>
    </row>
    <row r="4783" spans="1:9" x14ac:dyDescent="0.25">
      <c r="A4783">
        <v>2020</v>
      </c>
      <c r="B4783">
        <v>7</v>
      </c>
      <c r="C4783">
        <v>18</v>
      </c>
      <c r="D4783">
        <v>5</v>
      </c>
      <c r="E4783">
        <v>7</v>
      </c>
      <c r="F4783" s="2">
        <f t="shared" si="74"/>
        <v>44030</v>
      </c>
      <c r="G4783" s="11">
        <v>44030.208333333336</v>
      </c>
      <c r="H4783" s="9">
        <f>VLOOKUP(F4783, 'Report Output'!$A$5:$Y$370, 'Hourly Table'!D4783+2, 0)</f>
        <v>16.47</v>
      </c>
      <c r="I4783" s="10">
        <f>VLOOKUP(G4783,'PJM South (2018-2020)'!B$17528:C$26311,2,0)</f>
        <v>11.17</v>
      </c>
    </row>
    <row r="4784" spans="1:9" x14ac:dyDescent="0.25">
      <c r="A4784">
        <v>2020</v>
      </c>
      <c r="B4784">
        <v>7</v>
      </c>
      <c r="C4784">
        <v>18</v>
      </c>
      <c r="D4784">
        <v>6</v>
      </c>
      <c r="E4784">
        <v>7</v>
      </c>
      <c r="F4784" s="2">
        <f t="shared" si="74"/>
        <v>44030</v>
      </c>
      <c r="G4784" s="11">
        <v>44030.25</v>
      </c>
      <c r="H4784" s="9">
        <f>VLOOKUP(F4784, 'Report Output'!$A$5:$Y$370, 'Hourly Table'!D4784+2, 0)</f>
        <v>16.920000000000002</v>
      </c>
      <c r="I4784" s="10">
        <f>VLOOKUP(G4784,'PJM South (2018-2020)'!B$17528:C$26311,2,0)</f>
        <v>10.38</v>
      </c>
    </row>
    <row r="4785" spans="1:9" x14ac:dyDescent="0.25">
      <c r="A4785">
        <v>2020</v>
      </c>
      <c r="B4785">
        <v>7</v>
      </c>
      <c r="C4785">
        <v>18</v>
      </c>
      <c r="D4785">
        <v>7</v>
      </c>
      <c r="E4785">
        <v>7</v>
      </c>
      <c r="F4785" s="2">
        <f t="shared" si="74"/>
        <v>44030</v>
      </c>
      <c r="G4785" s="11">
        <v>44030.291666666664</v>
      </c>
      <c r="H4785" s="9">
        <f>VLOOKUP(F4785, 'Report Output'!$A$5:$Y$370, 'Hourly Table'!D4785+2, 0)</f>
        <v>17.47</v>
      </c>
      <c r="I4785" s="10">
        <f>VLOOKUP(G4785,'PJM South (2018-2020)'!B$17528:C$26311,2,0)</f>
        <v>9.24</v>
      </c>
    </row>
    <row r="4786" spans="1:9" x14ac:dyDescent="0.25">
      <c r="A4786">
        <v>2020</v>
      </c>
      <c r="B4786">
        <v>7</v>
      </c>
      <c r="C4786">
        <v>18</v>
      </c>
      <c r="D4786">
        <v>8</v>
      </c>
      <c r="E4786">
        <v>7</v>
      </c>
      <c r="F4786" s="2">
        <f t="shared" si="74"/>
        <v>44030</v>
      </c>
      <c r="G4786" s="11">
        <v>44030.333333333336</v>
      </c>
      <c r="H4786" s="9">
        <f>VLOOKUP(F4786, 'Report Output'!$A$5:$Y$370, 'Hourly Table'!D4786+2, 0)</f>
        <v>18.5</v>
      </c>
      <c r="I4786" s="10">
        <f>VLOOKUP(G4786,'PJM South (2018-2020)'!B$17528:C$26311,2,0)</f>
        <v>13.72</v>
      </c>
    </row>
    <row r="4787" spans="1:9" x14ac:dyDescent="0.25">
      <c r="A4787">
        <v>2020</v>
      </c>
      <c r="B4787">
        <v>7</v>
      </c>
      <c r="C4787">
        <v>18</v>
      </c>
      <c r="D4787">
        <v>9</v>
      </c>
      <c r="E4787">
        <v>7</v>
      </c>
      <c r="F4787" s="2">
        <f t="shared" si="74"/>
        <v>44030</v>
      </c>
      <c r="G4787" s="11">
        <v>44030.375</v>
      </c>
      <c r="H4787" s="9">
        <f>VLOOKUP(F4787, 'Report Output'!$A$5:$Y$370, 'Hourly Table'!D4787+2, 0)</f>
        <v>18.68</v>
      </c>
      <c r="I4787" s="10">
        <f>VLOOKUP(G4787,'PJM South (2018-2020)'!B$17528:C$26311,2,0)</f>
        <v>18.32</v>
      </c>
    </row>
    <row r="4788" spans="1:9" x14ac:dyDescent="0.25">
      <c r="A4788">
        <v>2020</v>
      </c>
      <c r="B4788">
        <v>7</v>
      </c>
      <c r="C4788">
        <v>18</v>
      </c>
      <c r="D4788">
        <v>10</v>
      </c>
      <c r="E4788">
        <v>7</v>
      </c>
      <c r="F4788" s="2">
        <f t="shared" si="74"/>
        <v>44030</v>
      </c>
      <c r="G4788" s="11">
        <v>44030.416666666664</v>
      </c>
      <c r="H4788" s="9">
        <f>VLOOKUP(F4788, 'Report Output'!$A$5:$Y$370, 'Hourly Table'!D4788+2, 0)</f>
        <v>19.05</v>
      </c>
      <c r="I4788" s="10">
        <f>VLOOKUP(G4788,'PJM South (2018-2020)'!B$17528:C$26311,2,0)</f>
        <v>20.63</v>
      </c>
    </row>
    <row r="4789" spans="1:9" x14ac:dyDescent="0.25">
      <c r="A4789">
        <v>2020</v>
      </c>
      <c r="B4789">
        <v>7</v>
      </c>
      <c r="C4789">
        <v>18</v>
      </c>
      <c r="D4789">
        <v>11</v>
      </c>
      <c r="E4789">
        <v>7</v>
      </c>
      <c r="F4789" s="2">
        <f t="shared" si="74"/>
        <v>44030</v>
      </c>
      <c r="G4789" s="11">
        <v>44030.458333333336</v>
      </c>
      <c r="H4789" s="9">
        <f>VLOOKUP(F4789, 'Report Output'!$A$5:$Y$370, 'Hourly Table'!D4789+2, 0)</f>
        <v>19.16</v>
      </c>
      <c r="I4789" s="10">
        <f>VLOOKUP(G4789,'PJM South (2018-2020)'!B$17528:C$26311,2,0)</f>
        <v>20.74</v>
      </c>
    </row>
    <row r="4790" spans="1:9" x14ac:dyDescent="0.25">
      <c r="A4790">
        <v>2020</v>
      </c>
      <c r="B4790">
        <v>7</v>
      </c>
      <c r="C4790">
        <v>18</v>
      </c>
      <c r="D4790">
        <v>12</v>
      </c>
      <c r="E4790">
        <v>7</v>
      </c>
      <c r="F4790" s="2">
        <f t="shared" si="74"/>
        <v>44030</v>
      </c>
      <c r="G4790" s="11">
        <v>44030.5</v>
      </c>
      <c r="H4790" s="9">
        <f>VLOOKUP(F4790, 'Report Output'!$A$5:$Y$370, 'Hourly Table'!D4790+2, 0)</f>
        <v>19.13</v>
      </c>
      <c r="I4790" s="10">
        <f>VLOOKUP(G4790,'PJM South (2018-2020)'!B$17528:C$26311,2,0)</f>
        <v>20.52</v>
      </c>
    </row>
    <row r="4791" spans="1:9" x14ac:dyDescent="0.25">
      <c r="A4791">
        <v>2020</v>
      </c>
      <c r="B4791">
        <v>7</v>
      </c>
      <c r="C4791">
        <v>18</v>
      </c>
      <c r="D4791">
        <v>13</v>
      </c>
      <c r="E4791">
        <v>7</v>
      </c>
      <c r="F4791" s="2">
        <f t="shared" si="74"/>
        <v>44030</v>
      </c>
      <c r="G4791" s="11">
        <v>44030.541666666664</v>
      </c>
      <c r="H4791" s="9">
        <f>VLOOKUP(F4791, 'Report Output'!$A$5:$Y$370, 'Hourly Table'!D4791+2, 0)</f>
        <v>19.29</v>
      </c>
      <c r="I4791" s="10">
        <f>VLOOKUP(G4791,'PJM South (2018-2020)'!B$17528:C$26311,2,0)</f>
        <v>24.27</v>
      </c>
    </row>
    <row r="4792" spans="1:9" x14ac:dyDescent="0.25">
      <c r="A4792">
        <v>2020</v>
      </c>
      <c r="B4792">
        <v>7</v>
      </c>
      <c r="C4792">
        <v>18</v>
      </c>
      <c r="D4792">
        <v>14</v>
      </c>
      <c r="E4792">
        <v>7</v>
      </c>
      <c r="F4792" s="2">
        <f t="shared" si="74"/>
        <v>44030</v>
      </c>
      <c r="G4792" s="11">
        <v>44030.583333333336</v>
      </c>
      <c r="H4792" s="9">
        <f>VLOOKUP(F4792, 'Report Output'!$A$5:$Y$370, 'Hourly Table'!D4792+2, 0)</f>
        <v>19.46</v>
      </c>
      <c r="I4792" s="10">
        <f>VLOOKUP(G4792,'PJM South (2018-2020)'!B$17528:C$26311,2,0)</f>
        <v>24.11</v>
      </c>
    </row>
    <row r="4793" spans="1:9" x14ac:dyDescent="0.25">
      <c r="A4793">
        <v>2020</v>
      </c>
      <c r="B4793">
        <v>7</v>
      </c>
      <c r="C4793">
        <v>18</v>
      </c>
      <c r="D4793">
        <v>15</v>
      </c>
      <c r="E4793">
        <v>7</v>
      </c>
      <c r="F4793" s="2">
        <f t="shared" si="74"/>
        <v>44030</v>
      </c>
      <c r="G4793" s="11">
        <v>44030.625</v>
      </c>
      <c r="H4793" s="9">
        <f>VLOOKUP(F4793, 'Report Output'!$A$5:$Y$370, 'Hourly Table'!D4793+2, 0)</f>
        <v>19.64</v>
      </c>
      <c r="I4793" s="10">
        <f>VLOOKUP(G4793,'PJM South (2018-2020)'!B$17528:C$26311,2,0)</f>
        <v>23.26</v>
      </c>
    </row>
    <row r="4794" spans="1:9" x14ac:dyDescent="0.25">
      <c r="A4794">
        <v>2020</v>
      </c>
      <c r="B4794">
        <v>7</v>
      </c>
      <c r="C4794">
        <v>18</v>
      </c>
      <c r="D4794">
        <v>16</v>
      </c>
      <c r="E4794">
        <v>7</v>
      </c>
      <c r="F4794" s="2">
        <f t="shared" si="74"/>
        <v>44030</v>
      </c>
      <c r="G4794" s="11">
        <v>44030.666666666664</v>
      </c>
      <c r="H4794" s="9">
        <f>VLOOKUP(F4794, 'Report Output'!$A$5:$Y$370, 'Hourly Table'!D4794+2, 0)</f>
        <v>19.73</v>
      </c>
      <c r="I4794" s="10">
        <f>VLOOKUP(G4794,'PJM South (2018-2020)'!B$17528:C$26311,2,0)</f>
        <v>24.16</v>
      </c>
    </row>
    <row r="4795" spans="1:9" x14ac:dyDescent="0.25">
      <c r="A4795">
        <v>2020</v>
      </c>
      <c r="B4795">
        <v>7</v>
      </c>
      <c r="C4795">
        <v>18</v>
      </c>
      <c r="D4795">
        <v>17</v>
      </c>
      <c r="E4795">
        <v>7</v>
      </c>
      <c r="F4795" s="2">
        <f t="shared" si="74"/>
        <v>44030</v>
      </c>
      <c r="G4795" s="11">
        <v>44030.708333333336</v>
      </c>
      <c r="H4795" s="9">
        <f>VLOOKUP(F4795, 'Report Output'!$A$5:$Y$370, 'Hourly Table'!D4795+2, 0)</f>
        <v>19.36</v>
      </c>
      <c r="I4795" s="10">
        <f>VLOOKUP(G4795,'PJM South (2018-2020)'!B$17528:C$26311,2,0)</f>
        <v>33.47</v>
      </c>
    </row>
    <row r="4796" spans="1:9" x14ac:dyDescent="0.25">
      <c r="A4796">
        <v>2020</v>
      </c>
      <c r="B4796">
        <v>7</v>
      </c>
      <c r="C4796">
        <v>18</v>
      </c>
      <c r="D4796">
        <v>18</v>
      </c>
      <c r="E4796">
        <v>7</v>
      </c>
      <c r="F4796" s="2">
        <f t="shared" si="74"/>
        <v>44030</v>
      </c>
      <c r="G4796" s="11">
        <v>44030.75</v>
      </c>
      <c r="H4796" s="9">
        <f>VLOOKUP(F4796, 'Report Output'!$A$5:$Y$370, 'Hourly Table'!D4796+2, 0)</f>
        <v>19.28</v>
      </c>
      <c r="I4796" s="10">
        <f>VLOOKUP(G4796,'PJM South (2018-2020)'!B$17528:C$26311,2,0)</f>
        <v>25.52</v>
      </c>
    </row>
    <row r="4797" spans="1:9" x14ac:dyDescent="0.25">
      <c r="A4797">
        <v>2020</v>
      </c>
      <c r="B4797">
        <v>7</v>
      </c>
      <c r="C4797">
        <v>18</v>
      </c>
      <c r="D4797">
        <v>19</v>
      </c>
      <c r="E4797">
        <v>7</v>
      </c>
      <c r="F4797" s="2">
        <f t="shared" si="74"/>
        <v>44030</v>
      </c>
      <c r="G4797" s="11">
        <v>44030.791666666664</v>
      </c>
      <c r="H4797" s="9">
        <f>VLOOKUP(F4797, 'Report Output'!$A$5:$Y$370, 'Hourly Table'!D4797+2, 0)</f>
        <v>19.25</v>
      </c>
      <c r="I4797" s="10">
        <f>VLOOKUP(G4797,'PJM South (2018-2020)'!B$17528:C$26311,2,0)</f>
        <v>28.1</v>
      </c>
    </row>
    <row r="4798" spans="1:9" x14ac:dyDescent="0.25">
      <c r="A4798">
        <v>2020</v>
      </c>
      <c r="B4798">
        <v>7</v>
      </c>
      <c r="C4798">
        <v>18</v>
      </c>
      <c r="D4798">
        <v>20</v>
      </c>
      <c r="E4798">
        <v>7</v>
      </c>
      <c r="F4798" s="2">
        <f t="shared" si="74"/>
        <v>44030</v>
      </c>
      <c r="G4798" s="11">
        <v>44030.833333333336</v>
      </c>
      <c r="H4798" s="9">
        <f>VLOOKUP(F4798, 'Report Output'!$A$5:$Y$370, 'Hourly Table'!D4798+2, 0)</f>
        <v>19.329999999999998</v>
      </c>
      <c r="I4798" s="10">
        <f>VLOOKUP(G4798,'PJM South (2018-2020)'!B$17528:C$26311,2,0)</f>
        <v>23.19</v>
      </c>
    </row>
    <row r="4799" spans="1:9" x14ac:dyDescent="0.25">
      <c r="A4799">
        <v>2020</v>
      </c>
      <c r="B4799">
        <v>7</v>
      </c>
      <c r="C4799">
        <v>18</v>
      </c>
      <c r="D4799">
        <v>21</v>
      </c>
      <c r="E4799">
        <v>7</v>
      </c>
      <c r="F4799" s="2">
        <f t="shared" si="74"/>
        <v>44030</v>
      </c>
      <c r="G4799" s="11">
        <v>44030.875</v>
      </c>
      <c r="H4799" s="9">
        <f>VLOOKUP(F4799, 'Report Output'!$A$5:$Y$370, 'Hourly Table'!D4799+2, 0)</f>
        <v>19.75</v>
      </c>
      <c r="I4799" s="10">
        <f>VLOOKUP(G4799,'PJM South (2018-2020)'!B$17528:C$26311,2,0)</f>
        <v>24.22</v>
      </c>
    </row>
    <row r="4800" spans="1:9" x14ac:dyDescent="0.25">
      <c r="A4800">
        <v>2020</v>
      </c>
      <c r="B4800">
        <v>7</v>
      </c>
      <c r="C4800">
        <v>18</v>
      </c>
      <c r="D4800">
        <v>22</v>
      </c>
      <c r="E4800">
        <v>7</v>
      </c>
      <c r="F4800" s="2">
        <f t="shared" si="74"/>
        <v>44030</v>
      </c>
      <c r="G4800" s="11">
        <v>44030.916666666664</v>
      </c>
      <c r="H4800" s="9">
        <f>VLOOKUP(F4800, 'Report Output'!$A$5:$Y$370, 'Hourly Table'!D4800+2, 0)</f>
        <v>19.14</v>
      </c>
      <c r="I4800" s="10">
        <f>VLOOKUP(G4800,'PJM South (2018-2020)'!B$17528:C$26311,2,0)</f>
        <v>19.98</v>
      </c>
    </row>
    <row r="4801" spans="1:9" x14ac:dyDescent="0.25">
      <c r="A4801">
        <v>2020</v>
      </c>
      <c r="B4801">
        <v>7</v>
      </c>
      <c r="C4801">
        <v>18</v>
      </c>
      <c r="D4801">
        <v>23</v>
      </c>
      <c r="E4801">
        <v>7</v>
      </c>
      <c r="F4801" s="2">
        <f t="shared" si="74"/>
        <v>44030</v>
      </c>
      <c r="G4801" s="11">
        <v>44030.958333333336</v>
      </c>
      <c r="H4801" s="9">
        <f>VLOOKUP(F4801, 'Report Output'!$A$5:$Y$370, 'Hourly Table'!D4801+2, 0)</f>
        <v>18.78</v>
      </c>
      <c r="I4801" s="10">
        <f>VLOOKUP(G4801,'PJM South (2018-2020)'!B$17528:C$26311,2,0)</f>
        <v>19.41</v>
      </c>
    </row>
    <row r="4802" spans="1:9" x14ac:dyDescent="0.25">
      <c r="A4802">
        <v>2020</v>
      </c>
      <c r="B4802">
        <v>7</v>
      </c>
      <c r="C4802">
        <v>19</v>
      </c>
      <c r="D4802">
        <v>0</v>
      </c>
      <c r="E4802">
        <v>1</v>
      </c>
      <c r="F4802" s="2">
        <f t="shared" si="74"/>
        <v>44031</v>
      </c>
      <c r="G4802" s="11">
        <v>44031</v>
      </c>
      <c r="H4802" s="9">
        <f>VLOOKUP(F4802, 'Report Output'!$A$5:$Y$370, 'Hourly Table'!D4802+2, 0)</f>
        <v>18.260000000000002</v>
      </c>
      <c r="I4802" s="10">
        <f>VLOOKUP(G4802,'PJM South (2018-2020)'!B$17528:C$26311,2,0)</f>
        <v>14.89</v>
      </c>
    </row>
    <row r="4803" spans="1:9" x14ac:dyDescent="0.25">
      <c r="A4803">
        <v>2020</v>
      </c>
      <c r="B4803">
        <v>7</v>
      </c>
      <c r="C4803">
        <v>19</v>
      </c>
      <c r="D4803">
        <v>1</v>
      </c>
      <c r="E4803">
        <v>1</v>
      </c>
      <c r="F4803" s="2">
        <f t="shared" ref="F4803:F4866" si="75">DATE(A4803, B4803, C4803)</f>
        <v>44031</v>
      </c>
      <c r="G4803" s="11">
        <v>44031.041666666664</v>
      </c>
      <c r="H4803" s="9">
        <f>VLOOKUP(F4803, 'Report Output'!$A$5:$Y$370, 'Hourly Table'!D4803+2, 0)</f>
        <v>17.809999999999999</v>
      </c>
      <c r="I4803" s="10">
        <f>VLOOKUP(G4803,'PJM South (2018-2020)'!B$17528:C$26311,2,0)</f>
        <v>14.48</v>
      </c>
    </row>
    <row r="4804" spans="1:9" x14ac:dyDescent="0.25">
      <c r="A4804">
        <v>2020</v>
      </c>
      <c r="B4804">
        <v>7</v>
      </c>
      <c r="C4804">
        <v>19</v>
      </c>
      <c r="D4804">
        <v>2</v>
      </c>
      <c r="E4804">
        <v>1</v>
      </c>
      <c r="F4804" s="2">
        <f t="shared" si="75"/>
        <v>44031</v>
      </c>
      <c r="G4804" s="11">
        <v>44031.083333333336</v>
      </c>
      <c r="H4804" s="9">
        <f>VLOOKUP(F4804, 'Report Output'!$A$5:$Y$370, 'Hourly Table'!D4804+2, 0)</f>
        <v>17.329999999999998</v>
      </c>
      <c r="I4804" s="10">
        <f>VLOOKUP(G4804,'PJM South (2018-2020)'!B$17528:C$26311,2,0)</f>
        <v>13.55</v>
      </c>
    </row>
    <row r="4805" spans="1:9" x14ac:dyDescent="0.25">
      <c r="A4805">
        <v>2020</v>
      </c>
      <c r="B4805">
        <v>7</v>
      </c>
      <c r="C4805">
        <v>19</v>
      </c>
      <c r="D4805">
        <v>3</v>
      </c>
      <c r="E4805">
        <v>1</v>
      </c>
      <c r="F4805" s="2">
        <f t="shared" si="75"/>
        <v>44031</v>
      </c>
      <c r="G4805" s="11">
        <v>44031.125</v>
      </c>
      <c r="H4805" s="9">
        <f>VLOOKUP(F4805, 'Report Output'!$A$5:$Y$370, 'Hourly Table'!D4805+2, 0)</f>
        <v>17.32</v>
      </c>
      <c r="I4805" s="10">
        <f>VLOOKUP(G4805,'PJM South (2018-2020)'!B$17528:C$26311,2,0)</f>
        <v>13.27</v>
      </c>
    </row>
    <row r="4806" spans="1:9" x14ac:dyDescent="0.25">
      <c r="A4806">
        <v>2020</v>
      </c>
      <c r="B4806">
        <v>7</v>
      </c>
      <c r="C4806">
        <v>19</v>
      </c>
      <c r="D4806">
        <v>4</v>
      </c>
      <c r="E4806">
        <v>1</v>
      </c>
      <c r="F4806" s="2">
        <f t="shared" si="75"/>
        <v>44031</v>
      </c>
      <c r="G4806" s="11">
        <v>44031.166666666664</v>
      </c>
      <c r="H4806" s="9">
        <f>VLOOKUP(F4806, 'Report Output'!$A$5:$Y$370, 'Hourly Table'!D4806+2, 0)</f>
        <v>17.25</v>
      </c>
      <c r="I4806" s="10">
        <f>VLOOKUP(G4806,'PJM South (2018-2020)'!B$17528:C$26311,2,0)</f>
        <v>11.92</v>
      </c>
    </row>
    <row r="4807" spans="1:9" x14ac:dyDescent="0.25">
      <c r="A4807">
        <v>2020</v>
      </c>
      <c r="B4807">
        <v>7</v>
      </c>
      <c r="C4807">
        <v>19</v>
      </c>
      <c r="D4807">
        <v>5</v>
      </c>
      <c r="E4807">
        <v>1</v>
      </c>
      <c r="F4807" s="2">
        <f t="shared" si="75"/>
        <v>44031</v>
      </c>
      <c r="G4807" s="11">
        <v>44031.208333333336</v>
      </c>
      <c r="H4807" s="9">
        <f>VLOOKUP(F4807, 'Report Output'!$A$5:$Y$370, 'Hourly Table'!D4807+2, 0)</f>
        <v>16.850000000000001</v>
      </c>
      <c r="I4807" s="10">
        <f>VLOOKUP(G4807,'PJM South (2018-2020)'!B$17528:C$26311,2,0)</f>
        <v>11.31</v>
      </c>
    </row>
    <row r="4808" spans="1:9" x14ac:dyDescent="0.25">
      <c r="A4808">
        <v>2020</v>
      </c>
      <c r="B4808">
        <v>7</v>
      </c>
      <c r="C4808">
        <v>19</v>
      </c>
      <c r="D4808">
        <v>6</v>
      </c>
      <c r="E4808">
        <v>1</v>
      </c>
      <c r="F4808" s="2">
        <f t="shared" si="75"/>
        <v>44031</v>
      </c>
      <c r="G4808" s="11">
        <v>44031.25</v>
      </c>
      <c r="H4808" s="9">
        <f>VLOOKUP(F4808, 'Report Output'!$A$5:$Y$370, 'Hourly Table'!D4808+2, 0)</f>
        <v>17.239999999999998</v>
      </c>
      <c r="I4808" s="10">
        <f>VLOOKUP(G4808,'PJM South (2018-2020)'!B$17528:C$26311,2,0)</f>
        <v>11.06</v>
      </c>
    </row>
    <row r="4809" spans="1:9" x14ac:dyDescent="0.25">
      <c r="A4809">
        <v>2020</v>
      </c>
      <c r="B4809">
        <v>7</v>
      </c>
      <c r="C4809">
        <v>19</v>
      </c>
      <c r="D4809">
        <v>7</v>
      </c>
      <c r="E4809">
        <v>1</v>
      </c>
      <c r="F4809" s="2">
        <f t="shared" si="75"/>
        <v>44031</v>
      </c>
      <c r="G4809" s="11">
        <v>44031.291666666664</v>
      </c>
      <c r="H4809" s="9">
        <f>VLOOKUP(F4809, 'Report Output'!$A$5:$Y$370, 'Hourly Table'!D4809+2, 0)</f>
        <v>17.53</v>
      </c>
      <c r="I4809" s="10">
        <f>VLOOKUP(G4809,'PJM South (2018-2020)'!B$17528:C$26311,2,0)</f>
        <v>11.52</v>
      </c>
    </row>
    <row r="4810" spans="1:9" x14ac:dyDescent="0.25">
      <c r="A4810">
        <v>2020</v>
      </c>
      <c r="B4810">
        <v>7</v>
      </c>
      <c r="C4810">
        <v>19</v>
      </c>
      <c r="D4810">
        <v>8</v>
      </c>
      <c r="E4810">
        <v>1</v>
      </c>
      <c r="F4810" s="2">
        <f t="shared" si="75"/>
        <v>44031</v>
      </c>
      <c r="G4810" s="11">
        <v>44031.333333333336</v>
      </c>
      <c r="H4810" s="9">
        <f>VLOOKUP(F4810, 'Report Output'!$A$5:$Y$370, 'Hourly Table'!D4810+2, 0)</f>
        <v>18.010000000000002</v>
      </c>
      <c r="I4810" s="10">
        <f>VLOOKUP(G4810,'PJM South (2018-2020)'!B$17528:C$26311,2,0)</f>
        <v>14.49</v>
      </c>
    </row>
    <row r="4811" spans="1:9" x14ac:dyDescent="0.25">
      <c r="A4811">
        <v>2020</v>
      </c>
      <c r="B4811">
        <v>7</v>
      </c>
      <c r="C4811">
        <v>19</v>
      </c>
      <c r="D4811">
        <v>9</v>
      </c>
      <c r="E4811">
        <v>1</v>
      </c>
      <c r="F4811" s="2">
        <f t="shared" si="75"/>
        <v>44031</v>
      </c>
      <c r="G4811" s="11">
        <v>44031.375</v>
      </c>
      <c r="H4811" s="9">
        <f>VLOOKUP(F4811, 'Report Output'!$A$5:$Y$370, 'Hourly Table'!D4811+2, 0)</f>
        <v>18.27</v>
      </c>
      <c r="I4811" s="10">
        <f>VLOOKUP(G4811,'PJM South (2018-2020)'!B$17528:C$26311,2,0)</f>
        <v>17.7</v>
      </c>
    </row>
    <row r="4812" spans="1:9" x14ac:dyDescent="0.25">
      <c r="A4812">
        <v>2020</v>
      </c>
      <c r="B4812">
        <v>7</v>
      </c>
      <c r="C4812">
        <v>19</v>
      </c>
      <c r="D4812">
        <v>10</v>
      </c>
      <c r="E4812">
        <v>1</v>
      </c>
      <c r="F4812" s="2">
        <f t="shared" si="75"/>
        <v>44031</v>
      </c>
      <c r="G4812" s="11">
        <v>44031.416666666664</v>
      </c>
      <c r="H4812" s="9">
        <f>VLOOKUP(F4812, 'Report Output'!$A$5:$Y$370, 'Hourly Table'!D4812+2, 0)</f>
        <v>18.940000000000001</v>
      </c>
      <c r="I4812" s="10">
        <f>VLOOKUP(G4812,'PJM South (2018-2020)'!B$17528:C$26311,2,0)</f>
        <v>20.98</v>
      </c>
    </row>
    <row r="4813" spans="1:9" x14ac:dyDescent="0.25">
      <c r="A4813">
        <v>2020</v>
      </c>
      <c r="B4813">
        <v>7</v>
      </c>
      <c r="C4813">
        <v>19</v>
      </c>
      <c r="D4813">
        <v>11</v>
      </c>
      <c r="E4813">
        <v>1</v>
      </c>
      <c r="F4813" s="2">
        <f t="shared" si="75"/>
        <v>44031</v>
      </c>
      <c r="G4813" s="11">
        <v>44031.458333333336</v>
      </c>
      <c r="H4813" s="9">
        <f>VLOOKUP(F4813, 'Report Output'!$A$5:$Y$370, 'Hourly Table'!D4813+2, 0)</f>
        <v>19.16</v>
      </c>
      <c r="I4813" s="10">
        <f>VLOOKUP(G4813,'PJM South (2018-2020)'!B$17528:C$26311,2,0)</f>
        <v>54.97</v>
      </c>
    </row>
    <row r="4814" spans="1:9" x14ac:dyDescent="0.25">
      <c r="A4814">
        <v>2020</v>
      </c>
      <c r="B4814">
        <v>7</v>
      </c>
      <c r="C4814">
        <v>19</v>
      </c>
      <c r="D4814">
        <v>12</v>
      </c>
      <c r="E4814">
        <v>1</v>
      </c>
      <c r="F4814" s="2">
        <f t="shared" si="75"/>
        <v>44031</v>
      </c>
      <c r="G4814" s="11">
        <v>44031.5</v>
      </c>
      <c r="H4814" s="9">
        <f>VLOOKUP(F4814, 'Report Output'!$A$5:$Y$370, 'Hourly Table'!D4814+2, 0)</f>
        <v>19.149999999999999</v>
      </c>
      <c r="I4814" s="10">
        <f>VLOOKUP(G4814,'PJM South (2018-2020)'!B$17528:C$26311,2,0)</f>
        <v>43.59</v>
      </c>
    </row>
    <row r="4815" spans="1:9" x14ac:dyDescent="0.25">
      <c r="A4815">
        <v>2020</v>
      </c>
      <c r="B4815">
        <v>7</v>
      </c>
      <c r="C4815">
        <v>19</v>
      </c>
      <c r="D4815">
        <v>13</v>
      </c>
      <c r="E4815">
        <v>1</v>
      </c>
      <c r="F4815" s="2">
        <f t="shared" si="75"/>
        <v>44031</v>
      </c>
      <c r="G4815" s="11">
        <v>44031.541666666664</v>
      </c>
      <c r="H4815" s="9">
        <f>VLOOKUP(F4815, 'Report Output'!$A$5:$Y$370, 'Hourly Table'!D4815+2, 0)</f>
        <v>18.84</v>
      </c>
      <c r="I4815" s="10">
        <f>VLOOKUP(G4815,'PJM South (2018-2020)'!B$17528:C$26311,2,0)</f>
        <v>20.32</v>
      </c>
    </row>
    <row r="4816" spans="1:9" x14ac:dyDescent="0.25">
      <c r="A4816">
        <v>2020</v>
      </c>
      <c r="B4816">
        <v>7</v>
      </c>
      <c r="C4816">
        <v>19</v>
      </c>
      <c r="D4816">
        <v>14</v>
      </c>
      <c r="E4816">
        <v>1</v>
      </c>
      <c r="F4816" s="2">
        <f t="shared" si="75"/>
        <v>44031</v>
      </c>
      <c r="G4816" s="11">
        <v>44031.583333333336</v>
      </c>
      <c r="H4816" s="9">
        <f>VLOOKUP(F4816, 'Report Output'!$A$5:$Y$370, 'Hourly Table'!D4816+2, 0)</f>
        <v>19.13</v>
      </c>
      <c r="I4816" s="10">
        <f>VLOOKUP(G4816,'PJM South (2018-2020)'!B$17528:C$26311,2,0)</f>
        <v>19.52</v>
      </c>
    </row>
    <row r="4817" spans="1:9" x14ac:dyDescent="0.25">
      <c r="A4817">
        <v>2020</v>
      </c>
      <c r="B4817">
        <v>7</v>
      </c>
      <c r="C4817">
        <v>19</v>
      </c>
      <c r="D4817">
        <v>15</v>
      </c>
      <c r="E4817">
        <v>1</v>
      </c>
      <c r="F4817" s="2">
        <f t="shared" si="75"/>
        <v>44031</v>
      </c>
      <c r="G4817" s="11">
        <v>44031.625</v>
      </c>
      <c r="H4817" s="9">
        <f>VLOOKUP(F4817, 'Report Output'!$A$5:$Y$370, 'Hourly Table'!D4817+2, 0)</f>
        <v>19.18</v>
      </c>
      <c r="I4817" s="10">
        <f>VLOOKUP(G4817,'PJM South (2018-2020)'!B$17528:C$26311,2,0)</f>
        <v>21.8</v>
      </c>
    </row>
    <row r="4818" spans="1:9" x14ac:dyDescent="0.25">
      <c r="A4818">
        <v>2020</v>
      </c>
      <c r="B4818">
        <v>7</v>
      </c>
      <c r="C4818">
        <v>19</v>
      </c>
      <c r="D4818">
        <v>16</v>
      </c>
      <c r="E4818">
        <v>1</v>
      </c>
      <c r="F4818" s="2">
        <f t="shared" si="75"/>
        <v>44031</v>
      </c>
      <c r="G4818" s="11">
        <v>44031.666666666664</v>
      </c>
      <c r="H4818" s="9">
        <f>VLOOKUP(F4818, 'Report Output'!$A$5:$Y$370, 'Hourly Table'!D4818+2, 0)</f>
        <v>19.43</v>
      </c>
      <c r="I4818" s="10">
        <f>VLOOKUP(G4818,'PJM South (2018-2020)'!B$17528:C$26311,2,0)</f>
        <v>23.95</v>
      </c>
    </row>
    <row r="4819" spans="1:9" x14ac:dyDescent="0.25">
      <c r="A4819">
        <v>2020</v>
      </c>
      <c r="B4819">
        <v>7</v>
      </c>
      <c r="C4819">
        <v>19</v>
      </c>
      <c r="D4819">
        <v>17</v>
      </c>
      <c r="E4819">
        <v>1</v>
      </c>
      <c r="F4819" s="2">
        <f t="shared" si="75"/>
        <v>44031</v>
      </c>
      <c r="G4819" s="11">
        <v>44031.708333333336</v>
      </c>
      <c r="H4819" s="9">
        <f>VLOOKUP(F4819, 'Report Output'!$A$5:$Y$370, 'Hourly Table'!D4819+2, 0)</f>
        <v>19.350000000000001</v>
      </c>
      <c r="I4819" s="10">
        <f>VLOOKUP(G4819,'PJM South (2018-2020)'!B$17528:C$26311,2,0)</f>
        <v>22.75</v>
      </c>
    </row>
    <row r="4820" spans="1:9" x14ac:dyDescent="0.25">
      <c r="A4820">
        <v>2020</v>
      </c>
      <c r="B4820">
        <v>7</v>
      </c>
      <c r="C4820">
        <v>19</v>
      </c>
      <c r="D4820">
        <v>18</v>
      </c>
      <c r="E4820">
        <v>1</v>
      </c>
      <c r="F4820" s="2">
        <f t="shared" si="75"/>
        <v>44031</v>
      </c>
      <c r="G4820" s="11">
        <v>44031.75</v>
      </c>
      <c r="H4820" s="9">
        <f>VLOOKUP(F4820, 'Report Output'!$A$5:$Y$370, 'Hourly Table'!D4820+2, 0)</f>
        <v>19.78</v>
      </c>
      <c r="I4820" s="10">
        <f>VLOOKUP(G4820,'PJM South (2018-2020)'!B$17528:C$26311,2,0)</f>
        <v>21.4</v>
      </c>
    </row>
    <row r="4821" spans="1:9" x14ac:dyDescent="0.25">
      <c r="A4821">
        <v>2020</v>
      </c>
      <c r="B4821">
        <v>7</v>
      </c>
      <c r="C4821">
        <v>19</v>
      </c>
      <c r="D4821">
        <v>19</v>
      </c>
      <c r="E4821">
        <v>1</v>
      </c>
      <c r="F4821" s="2">
        <f t="shared" si="75"/>
        <v>44031</v>
      </c>
      <c r="G4821" s="11">
        <v>44031.791666666664</v>
      </c>
      <c r="H4821" s="9">
        <f>VLOOKUP(F4821, 'Report Output'!$A$5:$Y$370, 'Hourly Table'!D4821+2, 0)</f>
        <v>19.53</v>
      </c>
      <c r="I4821" s="10">
        <f>VLOOKUP(G4821,'PJM South (2018-2020)'!B$17528:C$26311,2,0)</f>
        <v>25.52</v>
      </c>
    </row>
    <row r="4822" spans="1:9" x14ac:dyDescent="0.25">
      <c r="A4822">
        <v>2020</v>
      </c>
      <c r="B4822">
        <v>7</v>
      </c>
      <c r="C4822">
        <v>19</v>
      </c>
      <c r="D4822">
        <v>20</v>
      </c>
      <c r="E4822">
        <v>1</v>
      </c>
      <c r="F4822" s="2">
        <f t="shared" si="75"/>
        <v>44031</v>
      </c>
      <c r="G4822" s="11">
        <v>44031.833333333336</v>
      </c>
      <c r="H4822" s="9">
        <f>VLOOKUP(F4822, 'Report Output'!$A$5:$Y$370, 'Hourly Table'!D4822+2, 0)</f>
        <v>19.03</v>
      </c>
      <c r="I4822" s="10">
        <f>VLOOKUP(G4822,'PJM South (2018-2020)'!B$17528:C$26311,2,0)</f>
        <v>21</v>
      </c>
    </row>
    <row r="4823" spans="1:9" x14ac:dyDescent="0.25">
      <c r="A4823">
        <v>2020</v>
      </c>
      <c r="B4823">
        <v>7</v>
      </c>
      <c r="C4823">
        <v>19</v>
      </c>
      <c r="D4823">
        <v>21</v>
      </c>
      <c r="E4823">
        <v>1</v>
      </c>
      <c r="F4823" s="2">
        <f t="shared" si="75"/>
        <v>44031</v>
      </c>
      <c r="G4823" s="11">
        <v>44031.875</v>
      </c>
      <c r="H4823" s="9">
        <f>VLOOKUP(F4823, 'Report Output'!$A$5:$Y$370, 'Hourly Table'!D4823+2, 0)</f>
        <v>19.05</v>
      </c>
      <c r="I4823" s="10">
        <f>VLOOKUP(G4823,'PJM South (2018-2020)'!B$17528:C$26311,2,0)</f>
        <v>20.16</v>
      </c>
    </row>
    <row r="4824" spans="1:9" x14ac:dyDescent="0.25">
      <c r="A4824">
        <v>2020</v>
      </c>
      <c r="B4824">
        <v>7</v>
      </c>
      <c r="C4824">
        <v>19</v>
      </c>
      <c r="D4824">
        <v>22</v>
      </c>
      <c r="E4824">
        <v>1</v>
      </c>
      <c r="F4824" s="2">
        <f t="shared" si="75"/>
        <v>44031</v>
      </c>
      <c r="G4824" s="11">
        <v>44031.916666666664</v>
      </c>
      <c r="H4824" s="9">
        <f>VLOOKUP(F4824, 'Report Output'!$A$5:$Y$370, 'Hourly Table'!D4824+2, 0)</f>
        <v>19.239999999999998</v>
      </c>
      <c r="I4824" s="10">
        <f>VLOOKUP(G4824,'PJM South (2018-2020)'!B$17528:C$26311,2,0)</f>
        <v>19.34</v>
      </c>
    </row>
    <row r="4825" spans="1:9" x14ac:dyDescent="0.25">
      <c r="A4825">
        <v>2020</v>
      </c>
      <c r="B4825">
        <v>7</v>
      </c>
      <c r="C4825">
        <v>19</v>
      </c>
      <c r="D4825">
        <v>23</v>
      </c>
      <c r="E4825">
        <v>1</v>
      </c>
      <c r="F4825" s="2">
        <f t="shared" si="75"/>
        <v>44031</v>
      </c>
      <c r="G4825" s="11">
        <v>44031.958333333336</v>
      </c>
      <c r="H4825" s="9">
        <f>VLOOKUP(F4825, 'Report Output'!$A$5:$Y$370, 'Hourly Table'!D4825+2, 0)</f>
        <v>18.95</v>
      </c>
      <c r="I4825" s="10">
        <f>VLOOKUP(G4825,'PJM South (2018-2020)'!B$17528:C$26311,2,0)</f>
        <v>19.02</v>
      </c>
    </row>
    <row r="4826" spans="1:9" x14ac:dyDescent="0.25">
      <c r="A4826">
        <v>2020</v>
      </c>
      <c r="B4826">
        <v>7</v>
      </c>
      <c r="C4826">
        <v>20</v>
      </c>
      <c r="D4826">
        <v>0</v>
      </c>
      <c r="E4826">
        <v>2</v>
      </c>
      <c r="F4826" s="2">
        <f t="shared" si="75"/>
        <v>44032</v>
      </c>
      <c r="G4826" s="11">
        <v>44032</v>
      </c>
      <c r="H4826" s="9">
        <f>VLOOKUP(F4826, 'Report Output'!$A$5:$Y$370, 'Hourly Table'!D4826+2, 0)</f>
        <v>18.600000000000001</v>
      </c>
      <c r="I4826" s="10">
        <f>VLOOKUP(G4826,'PJM South (2018-2020)'!B$17528:C$26311,2,0)</f>
        <v>15.38</v>
      </c>
    </row>
    <row r="4827" spans="1:9" x14ac:dyDescent="0.25">
      <c r="A4827">
        <v>2020</v>
      </c>
      <c r="B4827">
        <v>7</v>
      </c>
      <c r="C4827">
        <v>20</v>
      </c>
      <c r="D4827">
        <v>1</v>
      </c>
      <c r="E4827">
        <v>2</v>
      </c>
      <c r="F4827" s="2">
        <f t="shared" si="75"/>
        <v>44032</v>
      </c>
      <c r="G4827" s="11">
        <v>44032.041666666664</v>
      </c>
      <c r="H4827" s="9">
        <f>VLOOKUP(F4827, 'Report Output'!$A$5:$Y$370, 'Hourly Table'!D4827+2, 0)</f>
        <v>18.38</v>
      </c>
      <c r="I4827" s="10">
        <f>VLOOKUP(G4827,'PJM South (2018-2020)'!B$17528:C$26311,2,0)</f>
        <v>16.010000000000002</v>
      </c>
    </row>
    <row r="4828" spans="1:9" x14ac:dyDescent="0.25">
      <c r="A4828">
        <v>2020</v>
      </c>
      <c r="B4828">
        <v>7</v>
      </c>
      <c r="C4828">
        <v>20</v>
      </c>
      <c r="D4828">
        <v>2</v>
      </c>
      <c r="E4828">
        <v>2</v>
      </c>
      <c r="F4828" s="2">
        <f t="shared" si="75"/>
        <v>44032</v>
      </c>
      <c r="G4828" s="11">
        <v>44032.083333333336</v>
      </c>
      <c r="H4828" s="9">
        <f>VLOOKUP(F4828, 'Report Output'!$A$5:$Y$370, 'Hourly Table'!D4828+2, 0)</f>
        <v>17.989999999999998</v>
      </c>
      <c r="I4828" s="10">
        <f>VLOOKUP(G4828,'PJM South (2018-2020)'!B$17528:C$26311,2,0)</f>
        <v>15.01</v>
      </c>
    </row>
    <row r="4829" spans="1:9" x14ac:dyDescent="0.25">
      <c r="A4829">
        <v>2020</v>
      </c>
      <c r="B4829">
        <v>7</v>
      </c>
      <c r="C4829">
        <v>20</v>
      </c>
      <c r="D4829">
        <v>3</v>
      </c>
      <c r="E4829">
        <v>2</v>
      </c>
      <c r="F4829" s="2">
        <f t="shared" si="75"/>
        <v>44032</v>
      </c>
      <c r="G4829" s="11">
        <v>44032.125</v>
      </c>
      <c r="H4829" s="9">
        <f>VLOOKUP(F4829, 'Report Output'!$A$5:$Y$370, 'Hourly Table'!D4829+2, 0)</f>
        <v>17.809999999999999</v>
      </c>
      <c r="I4829" s="10">
        <f>VLOOKUP(G4829,'PJM South (2018-2020)'!B$17528:C$26311,2,0)</f>
        <v>14.42</v>
      </c>
    </row>
    <row r="4830" spans="1:9" x14ac:dyDescent="0.25">
      <c r="A4830">
        <v>2020</v>
      </c>
      <c r="B4830">
        <v>7</v>
      </c>
      <c r="C4830">
        <v>20</v>
      </c>
      <c r="D4830">
        <v>4</v>
      </c>
      <c r="E4830">
        <v>2</v>
      </c>
      <c r="F4830" s="2">
        <f t="shared" si="75"/>
        <v>44032</v>
      </c>
      <c r="G4830" s="11">
        <v>44032.166666666664</v>
      </c>
      <c r="H4830" s="9">
        <f>VLOOKUP(F4830, 'Report Output'!$A$5:$Y$370, 'Hourly Table'!D4830+2, 0)</f>
        <v>17.93</v>
      </c>
      <c r="I4830" s="10">
        <f>VLOOKUP(G4830,'PJM South (2018-2020)'!B$17528:C$26311,2,0)</f>
        <v>14.27</v>
      </c>
    </row>
    <row r="4831" spans="1:9" x14ac:dyDescent="0.25">
      <c r="A4831">
        <v>2020</v>
      </c>
      <c r="B4831">
        <v>7</v>
      </c>
      <c r="C4831">
        <v>20</v>
      </c>
      <c r="D4831">
        <v>5</v>
      </c>
      <c r="E4831">
        <v>2</v>
      </c>
      <c r="F4831" s="2">
        <f t="shared" si="75"/>
        <v>44032</v>
      </c>
      <c r="G4831" s="11">
        <v>44032.208333333336</v>
      </c>
      <c r="H4831" s="9">
        <f>VLOOKUP(F4831, 'Report Output'!$A$5:$Y$370, 'Hourly Table'!D4831+2, 0)</f>
        <v>18.079999999999998</v>
      </c>
      <c r="I4831" s="10">
        <f>VLOOKUP(G4831,'PJM South (2018-2020)'!B$17528:C$26311,2,0)</f>
        <v>16.52</v>
      </c>
    </row>
    <row r="4832" spans="1:9" x14ac:dyDescent="0.25">
      <c r="A4832">
        <v>2020</v>
      </c>
      <c r="B4832">
        <v>7</v>
      </c>
      <c r="C4832">
        <v>20</v>
      </c>
      <c r="D4832">
        <v>6</v>
      </c>
      <c r="E4832">
        <v>2</v>
      </c>
      <c r="F4832" s="2">
        <f t="shared" si="75"/>
        <v>44032</v>
      </c>
      <c r="G4832" s="11">
        <v>44032.25</v>
      </c>
      <c r="H4832" s="9">
        <f>VLOOKUP(F4832, 'Report Output'!$A$5:$Y$370, 'Hourly Table'!D4832+2, 0)</f>
        <v>18.5</v>
      </c>
      <c r="I4832" s="10">
        <f>VLOOKUP(G4832,'PJM South (2018-2020)'!B$17528:C$26311,2,0)</f>
        <v>15.5</v>
      </c>
    </row>
    <row r="4833" spans="1:9" x14ac:dyDescent="0.25">
      <c r="A4833">
        <v>2020</v>
      </c>
      <c r="B4833">
        <v>7</v>
      </c>
      <c r="C4833">
        <v>20</v>
      </c>
      <c r="D4833">
        <v>7</v>
      </c>
      <c r="E4833">
        <v>2</v>
      </c>
      <c r="F4833" s="2">
        <f t="shared" si="75"/>
        <v>44032</v>
      </c>
      <c r="G4833" s="11">
        <v>44032.291666666664</v>
      </c>
      <c r="H4833" s="9">
        <f>VLOOKUP(F4833, 'Report Output'!$A$5:$Y$370, 'Hourly Table'!D4833+2, 0)</f>
        <v>18.920000000000002</v>
      </c>
      <c r="I4833" s="10">
        <f>VLOOKUP(G4833,'PJM South (2018-2020)'!B$17528:C$26311,2,0)</f>
        <v>18.29</v>
      </c>
    </row>
    <row r="4834" spans="1:9" x14ac:dyDescent="0.25">
      <c r="A4834">
        <v>2020</v>
      </c>
      <c r="B4834">
        <v>7</v>
      </c>
      <c r="C4834">
        <v>20</v>
      </c>
      <c r="D4834">
        <v>8</v>
      </c>
      <c r="E4834">
        <v>2</v>
      </c>
      <c r="F4834" s="2">
        <f t="shared" si="75"/>
        <v>44032</v>
      </c>
      <c r="G4834" s="11">
        <v>44032.333333333336</v>
      </c>
      <c r="H4834" s="9">
        <f>VLOOKUP(F4834, 'Report Output'!$A$5:$Y$370, 'Hourly Table'!D4834+2, 0)</f>
        <v>18.95</v>
      </c>
      <c r="I4834" s="10">
        <f>VLOOKUP(G4834,'PJM South (2018-2020)'!B$17528:C$26311,2,0)</f>
        <v>18.03</v>
      </c>
    </row>
    <row r="4835" spans="1:9" x14ac:dyDescent="0.25">
      <c r="A4835">
        <v>2020</v>
      </c>
      <c r="B4835">
        <v>7</v>
      </c>
      <c r="C4835">
        <v>20</v>
      </c>
      <c r="D4835">
        <v>9</v>
      </c>
      <c r="E4835">
        <v>2</v>
      </c>
      <c r="F4835" s="2">
        <f t="shared" si="75"/>
        <v>44032</v>
      </c>
      <c r="G4835" s="11">
        <v>44032.375</v>
      </c>
      <c r="H4835" s="9">
        <f>VLOOKUP(F4835, 'Report Output'!$A$5:$Y$370, 'Hourly Table'!D4835+2, 0)</f>
        <v>19.34</v>
      </c>
      <c r="I4835" s="10">
        <f>VLOOKUP(G4835,'PJM South (2018-2020)'!B$17528:C$26311,2,0)</f>
        <v>20.260000000000002</v>
      </c>
    </row>
    <row r="4836" spans="1:9" x14ac:dyDescent="0.25">
      <c r="A4836">
        <v>2020</v>
      </c>
      <c r="B4836">
        <v>7</v>
      </c>
      <c r="C4836">
        <v>20</v>
      </c>
      <c r="D4836">
        <v>10</v>
      </c>
      <c r="E4836">
        <v>2</v>
      </c>
      <c r="F4836" s="2">
        <f t="shared" si="75"/>
        <v>44032</v>
      </c>
      <c r="G4836" s="11">
        <v>44032.416666666664</v>
      </c>
      <c r="H4836" s="9">
        <f>VLOOKUP(F4836, 'Report Output'!$A$5:$Y$370, 'Hourly Table'!D4836+2, 0)</f>
        <v>19.39</v>
      </c>
      <c r="I4836" s="10">
        <f>VLOOKUP(G4836,'PJM South (2018-2020)'!B$17528:C$26311,2,0)</f>
        <v>20.3</v>
      </c>
    </row>
    <row r="4837" spans="1:9" x14ac:dyDescent="0.25">
      <c r="A4837">
        <v>2020</v>
      </c>
      <c r="B4837">
        <v>7</v>
      </c>
      <c r="C4837">
        <v>20</v>
      </c>
      <c r="D4837">
        <v>11</v>
      </c>
      <c r="E4837">
        <v>2</v>
      </c>
      <c r="F4837" s="2">
        <f t="shared" si="75"/>
        <v>44032</v>
      </c>
      <c r="G4837" s="11">
        <v>44032.458333333336</v>
      </c>
      <c r="H4837" s="9">
        <f>VLOOKUP(F4837, 'Report Output'!$A$5:$Y$370, 'Hourly Table'!D4837+2, 0)</f>
        <v>19.87</v>
      </c>
      <c r="I4837" s="10">
        <f>VLOOKUP(G4837,'PJM South (2018-2020)'!B$17528:C$26311,2,0)</f>
        <v>21.52</v>
      </c>
    </row>
    <row r="4838" spans="1:9" x14ac:dyDescent="0.25">
      <c r="A4838">
        <v>2020</v>
      </c>
      <c r="B4838">
        <v>7</v>
      </c>
      <c r="C4838">
        <v>20</v>
      </c>
      <c r="D4838">
        <v>12</v>
      </c>
      <c r="E4838">
        <v>2</v>
      </c>
      <c r="F4838" s="2">
        <f t="shared" si="75"/>
        <v>44032</v>
      </c>
      <c r="G4838" s="11">
        <v>44032.5</v>
      </c>
      <c r="H4838" s="9">
        <f>VLOOKUP(F4838, 'Report Output'!$A$5:$Y$370, 'Hourly Table'!D4838+2, 0)</f>
        <v>19.68</v>
      </c>
      <c r="I4838" s="10">
        <f>VLOOKUP(G4838,'PJM South (2018-2020)'!B$17528:C$26311,2,0)</f>
        <v>26.46</v>
      </c>
    </row>
    <row r="4839" spans="1:9" x14ac:dyDescent="0.25">
      <c r="A4839">
        <v>2020</v>
      </c>
      <c r="B4839">
        <v>7</v>
      </c>
      <c r="C4839">
        <v>20</v>
      </c>
      <c r="D4839">
        <v>13</v>
      </c>
      <c r="E4839">
        <v>2</v>
      </c>
      <c r="F4839" s="2">
        <f t="shared" si="75"/>
        <v>44032</v>
      </c>
      <c r="G4839" s="11">
        <v>44032.541666666664</v>
      </c>
      <c r="H4839" s="9">
        <f>VLOOKUP(F4839, 'Report Output'!$A$5:$Y$370, 'Hourly Table'!D4839+2, 0)</f>
        <v>19.239999999999998</v>
      </c>
      <c r="I4839" s="10">
        <f>VLOOKUP(G4839,'PJM South (2018-2020)'!B$17528:C$26311,2,0)</f>
        <v>23.17</v>
      </c>
    </row>
    <row r="4840" spans="1:9" x14ac:dyDescent="0.25">
      <c r="A4840">
        <v>2020</v>
      </c>
      <c r="B4840">
        <v>7</v>
      </c>
      <c r="C4840">
        <v>20</v>
      </c>
      <c r="D4840">
        <v>14</v>
      </c>
      <c r="E4840">
        <v>2</v>
      </c>
      <c r="F4840" s="2">
        <f t="shared" si="75"/>
        <v>44032</v>
      </c>
      <c r="G4840" s="11">
        <v>44032.583333333336</v>
      </c>
      <c r="H4840" s="9">
        <f>VLOOKUP(F4840, 'Report Output'!$A$5:$Y$370, 'Hourly Table'!D4840+2, 0)</f>
        <v>18.82</v>
      </c>
      <c r="I4840" s="10">
        <f>VLOOKUP(G4840,'PJM South (2018-2020)'!B$17528:C$26311,2,0)</f>
        <v>24.92</v>
      </c>
    </row>
    <row r="4841" spans="1:9" x14ac:dyDescent="0.25">
      <c r="A4841">
        <v>2020</v>
      </c>
      <c r="B4841">
        <v>7</v>
      </c>
      <c r="C4841">
        <v>20</v>
      </c>
      <c r="D4841">
        <v>15</v>
      </c>
      <c r="E4841">
        <v>2</v>
      </c>
      <c r="F4841" s="2">
        <f t="shared" si="75"/>
        <v>44032</v>
      </c>
      <c r="G4841" s="11">
        <v>44032.625</v>
      </c>
      <c r="H4841" s="9">
        <f>VLOOKUP(F4841, 'Report Output'!$A$5:$Y$370, 'Hourly Table'!D4841+2, 0)</f>
        <v>18.73</v>
      </c>
      <c r="I4841" s="10">
        <f>VLOOKUP(G4841,'PJM South (2018-2020)'!B$17528:C$26311,2,0)</f>
        <v>37.46</v>
      </c>
    </row>
    <row r="4842" spans="1:9" x14ac:dyDescent="0.25">
      <c r="A4842">
        <v>2020</v>
      </c>
      <c r="B4842">
        <v>7</v>
      </c>
      <c r="C4842">
        <v>20</v>
      </c>
      <c r="D4842">
        <v>16</v>
      </c>
      <c r="E4842">
        <v>2</v>
      </c>
      <c r="F4842" s="2">
        <f t="shared" si="75"/>
        <v>44032</v>
      </c>
      <c r="G4842" s="11">
        <v>44032.666666666664</v>
      </c>
      <c r="H4842" s="9">
        <f>VLOOKUP(F4842, 'Report Output'!$A$5:$Y$370, 'Hourly Table'!D4842+2, 0)</f>
        <v>18.899999999999999</v>
      </c>
      <c r="I4842" s="10">
        <f>VLOOKUP(G4842,'PJM South (2018-2020)'!B$17528:C$26311,2,0)</f>
        <v>43.18</v>
      </c>
    </row>
    <row r="4843" spans="1:9" x14ac:dyDescent="0.25">
      <c r="A4843">
        <v>2020</v>
      </c>
      <c r="B4843">
        <v>7</v>
      </c>
      <c r="C4843">
        <v>20</v>
      </c>
      <c r="D4843">
        <v>17</v>
      </c>
      <c r="E4843">
        <v>2</v>
      </c>
      <c r="F4843" s="2">
        <f t="shared" si="75"/>
        <v>44032</v>
      </c>
      <c r="G4843" s="11">
        <v>44032.708333333336</v>
      </c>
      <c r="H4843" s="9">
        <f>VLOOKUP(F4843, 'Report Output'!$A$5:$Y$370, 'Hourly Table'!D4843+2, 0)</f>
        <v>19.07</v>
      </c>
      <c r="I4843" s="10">
        <f>VLOOKUP(G4843,'PJM South (2018-2020)'!B$17528:C$26311,2,0)</f>
        <v>26.03</v>
      </c>
    </row>
    <row r="4844" spans="1:9" x14ac:dyDescent="0.25">
      <c r="A4844">
        <v>2020</v>
      </c>
      <c r="B4844">
        <v>7</v>
      </c>
      <c r="C4844">
        <v>20</v>
      </c>
      <c r="D4844">
        <v>18</v>
      </c>
      <c r="E4844">
        <v>2</v>
      </c>
      <c r="F4844" s="2">
        <f t="shared" si="75"/>
        <v>44032</v>
      </c>
      <c r="G4844" s="11">
        <v>44032.75</v>
      </c>
      <c r="H4844" s="9">
        <f>VLOOKUP(F4844, 'Report Output'!$A$5:$Y$370, 'Hourly Table'!D4844+2, 0)</f>
        <v>18.93</v>
      </c>
      <c r="I4844" s="10">
        <f>VLOOKUP(G4844,'PJM South (2018-2020)'!B$17528:C$26311,2,0)</f>
        <v>24.27</v>
      </c>
    </row>
    <row r="4845" spans="1:9" x14ac:dyDescent="0.25">
      <c r="A4845">
        <v>2020</v>
      </c>
      <c r="B4845">
        <v>7</v>
      </c>
      <c r="C4845">
        <v>20</v>
      </c>
      <c r="D4845">
        <v>19</v>
      </c>
      <c r="E4845">
        <v>2</v>
      </c>
      <c r="F4845" s="2">
        <f t="shared" si="75"/>
        <v>44032</v>
      </c>
      <c r="G4845" s="11">
        <v>44032.791666666664</v>
      </c>
      <c r="H4845" s="9">
        <f>VLOOKUP(F4845, 'Report Output'!$A$5:$Y$370, 'Hourly Table'!D4845+2, 0)</f>
        <v>19.239999999999998</v>
      </c>
      <c r="I4845" s="10">
        <f>VLOOKUP(G4845,'PJM South (2018-2020)'!B$17528:C$26311,2,0)</f>
        <v>20.09</v>
      </c>
    </row>
    <row r="4846" spans="1:9" x14ac:dyDescent="0.25">
      <c r="A4846">
        <v>2020</v>
      </c>
      <c r="B4846">
        <v>7</v>
      </c>
      <c r="C4846">
        <v>20</v>
      </c>
      <c r="D4846">
        <v>20</v>
      </c>
      <c r="E4846">
        <v>2</v>
      </c>
      <c r="F4846" s="2">
        <f t="shared" si="75"/>
        <v>44032</v>
      </c>
      <c r="G4846" s="11">
        <v>44032.833333333336</v>
      </c>
      <c r="H4846" s="9">
        <f>VLOOKUP(F4846, 'Report Output'!$A$5:$Y$370, 'Hourly Table'!D4846+2, 0)</f>
        <v>19.399999999999999</v>
      </c>
      <c r="I4846" s="10">
        <f>VLOOKUP(G4846,'PJM South (2018-2020)'!B$17528:C$26311,2,0)</f>
        <v>21.48</v>
      </c>
    </row>
    <row r="4847" spans="1:9" x14ac:dyDescent="0.25">
      <c r="A4847">
        <v>2020</v>
      </c>
      <c r="B4847">
        <v>7</v>
      </c>
      <c r="C4847">
        <v>20</v>
      </c>
      <c r="D4847">
        <v>21</v>
      </c>
      <c r="E4847">
        <v>2</v>
      </c>
      <c r="F4847" s="2">
        <f t="shared" si="75"/>
        <v>44032</v>
      </c>
      <c r="G4847" s="11">
        <v>44032.875</v>
      </c>
      <c r="H4847" s="9">
        <f>VLOOKUP(F4847, 'Report Output'!$A$5:$Y$370, 'Hourly Table'!D4847+2, 0)</f>
        <v>19.64</v>
      </c>
      <c r="I4847" s="10">
        <f>VLOOKUP(G4847,'PJM South (2018-2020)'!B$17528:C$26311,2,0)</f>
        <v>21.42</v>
      </c>
    </row>
    <row r="4848" spans="1:9" x14ac:dyDescent="0.25">
      <c r="A4848">
        <v>2020</v>
      </c>
      <c r="B4848">
        <v>7</v>
      </c>
      <c r="C4848">
        <v>20</v>
      </c>
      <c r="D4848">
        <v>22</v>
      </c>
      <c r="E4848">
        <v>2</v>
      </c>
      <c r="F4848" s="2">
        <f t="shared" si="75"/>
        <v>44032</v>
      </c>
      <c r="G4848" s="11">
        <v>44032.916666666664</v>
      </c>
      <c r="H4848" s="9">
        <f>VLOOKUP(F4848, 'Report Output'!$A$5:$Y$370, 'Hourly Table'!D4848+2, 0)</f>
        <v>18.920000000000002</v>
      </c>
      <c r="I4848" s="10">
        <f>VLOOKUP(G4848,'PJM South (2018-2020)'!B$17528:C$26311,2,0)</f>
        <v>19.48</v>
      </c>
    </row>
    <row r="4849" spans="1:9" x14ac:dyDescent="0.25">
      <c r="A4849">
        <v>2020</v>
      </c>
      <c r="B4849">
        <v>7</v>
      </c>
      <c r="C4849">
        <v>20</v>
      </c>
      <c r="D4849">
        <v>23</v>
      </c>
      <c r="E4849">
        <v>2</v>
      </c>
      <c r="F4849" s="2">
        <f t="shared" si="75"/>
        <v>44032</v>
      </c>
      <c r="G4849" s="11">
        <v>44032.958333333336</v>
      </c>
      <c r="H4849" s="9">
        <f>VLOOKUP(F4849, 'Report Output'!$A$5:$Y$370, 'Hourly Table'!D4849+2, 0)</f>
        <v>18.55</v>
      </c>
      <c r="I4849" s="10">
        <f>VLOOKUP(G4849,'PJM South (2018-2020)'!B$17528:C$26311,2,0)</f>
        <v>19.97</v>
      </c>
    </row>
    <row r="4850" spans="1:9" x14ac:dyDescent="0.25">
      <c r="A4850">
        <v>2020</v>
      </c>
      <c r="B4850">
        <v>7</v>
      </c>
      <c r="C4850">
        <v>21</v>
      </c>
      <c r="D4850">
        <v>0</v>
      </c>
      <c r="E4850">
        <v>3</v>
      </c>
      <c r="F4850" s="2">
        <f t="shared" si="75"/>
        <v>44033</v>
      </c>
      <c r="G4850" s="11">
        <v>44033</v>
      </c>
      <c r="H4850" s="9">
        <f>VLOOKUP(F4850, 'Report Output'!$A$5:$Y$370, 'Hourly Table'!D4850+2, 0)</f>
        <v>17.93</v>
      </c>
      <c r="I4850" s="10">
        <f>VLOOKUP(G4850,'PJM South (2018-2020)'!B$17528:C$26311,2,0)</f>
        <v>16.96</v>
      </c>
    </row>
    <row r="4851" spans="1:9" x14ac:dyDescent="0.25">
      <c r="A4851">
        <v>2020</v>
      </c>
      <c r="B4851">
        <v>7</v>
      </c>
      <c r="C4851">
        <v>21</v>
      </c>
      <c r="D4851">
        <v>1</v>
      </c>
      <c r="E4851">
        <v>3</v>
      </c>
      <c r="F4851" s="2">
        <f t="shared" si="75"/>
        <v>44033</v>
      </c>
      <c r="G4851" s="11">
        <v>44033.041666666664</v>
      </c>
      <c r="H4851" s="9">
        <f>VLOOKUP(F4851, 'Report Output'!$A$5:$Y$370, 'Hourly Table'!D4851+2, 0)</f>
        <v>17.5</v>
      </c>
      <c r="I4851" s="10">
        <f>VLOOKUP(G4851,'PJM South (2018-2020)'!B$17528:C$26311,2,0)</f>
        <v>16.489999999999998</v>
      </c>
    </row>
    <row r="4852" spans="1:9" x14ac:dyDescent="0.25">
      <c r="A4852">
        <v>2020</v>
      </c>
      <c r="B4852">
        <v>7</v>
      </c>
      <c r="C4852">
        <v>21</v>
      </c>
      <c r="D4852">
        <v>2</v>
      </c>
      <c r="E4852">
        <v>3</v>
      </c>
      <c r="F4852" s="2">
        <f t="shared" si="75"/>
        <v>44033</v>
      </c>
      <c r="G4852" s="11">
        <v>44033.083333333336</v>
      </c>
      <c r="H4852" s="9">
        <f>VLOOKUP(F4852, 'Report Output'!$A$5:$Y$370, 'Hourly Table'!D4852+2, 0)</f>
        <v>17.53</v>
      </c>
      <c r="I4852" s="10">
        <f>VLOOKUP(G4852,'PJM South (2018-2020)'!B$17528:C$26311,2,0)</f>
        <v>15.11</v>
      </c>
    </row>
    <row r="4853" spans="1:9" x14ac:dyDescent="0.25">
      <c r="A4853">
        <v>2020</v>
      </c>
      <c r="B4853">
        <v>7</v>
      </c>
      <c r="C4853">
        <v>21</v>
      </c>
      <c r="D4853">
        <v>3</v>
      </c>
      <c r="E4853">
        <v>3</v>
      </c>
      <c r="F4853" s="2">
        <f t="shared" si="75"/>
        <v>44033</v>
      </c>
      <c r="G4853" s="11">
        <v>44033.125</v>
      </c>
      <c r="H4853" s="9">
        <f>VLOOKUP(F4853, 'Report Output'!$A$5:$Y$370, 'Hourly Table'!D4853+2, 0)</f>
        <v>17.329999999999998</v>
      </c>
      <c r="I4853" s="10">
        <f>VLOOKUP(G4853,'PJM South (2018-2020)'!B$17528:C$26311,2,0)</f>
        <v>14.59</v>
      </c>
    </row>
    <row r="4854" spans="1:9" x14ac:dyDescent="0.25">
      <c r="A4854">
        <v>2020</v>
      </c>
      <c r="B4854">
        <v>7</v>
      </c>
      <c r="C4854">
        <v>21</v>
      </c>
      <c r="D4854">
        <v>4</v>
      </c>
      <c r="E4854">
        <v>3</v>
      </c>
      <c r="F4854" s="2">
        <f t="shared" si="75"/>
        <v>44033</v>
      </c>
      <c r="G4854" s="11">
        <v>44033.166666666664</v>
      </c>
      <c r="H4854" s="9">
        <f>VLOOKUP(F4854, 'Report Output'!$A$5:$Y$370, 'Hourly Table'!D4854+2, 0)</f>
        <v>17.45</v>
      </c>
      <c r="I4854" s="10">
        <f>VLOOKUP(G4854,'PJM South (2018-2020)'!B$17528:C$26311,2,0)</f>
        <v>13.86</v>
      </c>
    </row>
    <row r="4855" spans="1:9" x14ac:dyDescent="0.25">
      <c r="A4855">
        <v>2020</v>
      </c>
      <c r="B4855">
        <v>7</v>
      </c>
      <c r="C4855">
        <v>21</v>
      </c>
      <c r="D4855">
        <v>5</v>
      </c>
      <c r="E4855">
        <v>3</v>
      </c>
      <c r="F4855" s="2">
        <f t="shared" si="75"/>
        <v>44033</v>
      </c>
      <c r="G4855" s="11">
        <v>44033.208333333336</v>
      </c>
      <c r="H4855" s="9">
        <f>VLOOKUP(F4855, 'Report Output'!$A$5:$Y$370, 'Hourly Table'!D4855+2, 0)</f>
        <v>17.53</v>
      </c>
      <c r="I4855" s="10">
        <f>VLOOKUP(G4855,'PJM South (2018-2020)'!B$17528:C$26311,2,0)</f>
        <v>15.04</v>
      </c>
    </row>
    <row r="4856" spans="1:9" x14ac:dyDescent="0.25">
      <c r="A4856">
        <v>2020</v>
      </c>
      <c r="B4856">
        <v>7</v>
      </c>
      <c r="C4856">
        <v>21</v>
      </c>
      <c r="D4856">
        <v>6</v>
      </c>
      <c r="E4856">
        <v>3</v>
      </c>
      <c r="F4856" s="2">
        <f t="shared" si="75"/>
        <v>44033</v>
      </c>
      <c r="G4856" s="11">
        <v>44033.25</v>
      </c>
      <c r="H4856" s="9">
        <f>VLOOKUP(F4856, 'Report Output'!$A$5:$Y$370, 'Hourly Table'!D4856+2, 0)</f>
        <v>17.62</v>
      </c>
      <c r="I4856" s="10">
        <f>VLOOKUP(G4856,'PJM South (2018-2020)'!B$17528:C$26311,2,0)</f>
        <v>15.77</v>
      </c>
    </row>
    <row r="4857" spans="1:9" x14ac:dyDescent="0.25">
      <c r="A4857">
        <v>2020</v>
      </c>
      <c r="B4857">
        <v>7</v>
      </c>
      <c r="C4857">
        <v>21</v>
      </c>
      <c r="D4857">
        <v>7</v>
      </c>
      <c r="E4857">
        <v>3</v>
      </c>
      <c r="F4857" s="2">
        <f t="shared" si="75"/>
        <v>44033</v>
      </c>
      <c r="G4857" s="11">
        <v>44033.291666666664</v>
      </c>
      <c r="H4857" s="9">
        <f>VLOOKUP(F4857, 'Report Output'!$A$5:$Y$370, 'Hourly Table'!D4857+2, 0)</f>
        <v>18.100000000000001</v>
      </c>
      <c r="I4857" s="10">
        <f>VLOOKUP(G4857,'PJM South (2018-2020)'!B$17528:C$26311,2,0)</f>
        <v>17.14</v>
      </c>
    </row>
    <row r="4858" spans="1:9" x14ac:dyDescent="0.25">
      <c r="A4858">
        <v>2020</v>
      </c>
      <c r="B4858">
        <v>7</v>
      </c>
      <c r="C4858">
        <v>21</v>
      </c>
      <c r="D4858">
        <v>8</v>
      </c>
      <c r="E4858">
        <v>3</v>
      </c>
      <c r="F4858" s="2">
        <f t="shared" si="75"/>
        <v>44033</v>
      </c>
      <c r="G4858" s="11">
        <v>44033.333333333336</v>
      </c>
      <c r="H4858" s="9">
        <f>VLOOKUP(F4858, 'Report Output'!$A$5:$Y$370, 'Hourly Table'!D4858+2, 0)</f>
        <v>18.38</v>
      </c>
      <c r="I4858" s="10">
        <f>VLOOKUP(G4858,'PJM South (2018-2020)'!B$17528:C$26311,2,0)</f>
        <v>18.649999999999999</v>
      </c>
    </row>
    <row r="4859" spans="1:9" x14ac:dyDescent="0.25">
      <c r="A4859">
        <v>2020</v>
      </c>
      <c r="B4859">
        <v>7</v>
      </c>
      <c r="C4859">
        <v>21</v>
      </c>
      <c r="D4859">
        <v>9</v>
      </c>
      <c r="E4859">
        <v>3</v>
      </c>
      <c r="F4859" s="2">
        <f t="shared" si="75"/>
        <v>44033</v>
      </c>
      <c r="G4859" s="11">
        <v>44033.375</v>
      </c>
      <c r="H4859" s="9">
        <f>VLOOKUP(F4859, 'Report Output'!$A$5:$Y$370, 'Hourly Table'!D4859+2, 0)</f>
        <v>19.07</v>
      </c>
      <c r="I4859" s="10">
        <f>VLOOKUP(G4859,'PJM South (2018-2020)'!B$17528:C$26311,2,0)</f>
        <v>19.84</v>
      </c>
    </row>
    <row r="4860" spans="1:9" x14ac:dyDescent="0.25">
      <c r="A4860">
        <v>2020</v>
      </c>
      <c r="B4860">
        <v>7</v>
      </c>
      <c r="C4860">
        <v>21</v>
      </c>
      <c r="D4860">
        <v>10</v>
      </c>
      <c r="E4860">
        <v>3</v>
      </c>
      <c r="F4860" s="2">
        <f t="shared" si="75"/>
        <v>44033</v>
      </c>
      <c r="G4860" s="11">
        <v>44033.416666666664</v>
      </c>
      <c r="H4860" s="9">
        <f>VLOOKUP(F4860, 'Report Output'!$A$5:$Y$370, 'Hourly Table'!D4860+2, 0)</f>
        <v>19.52</v>
      </c>
      <c r="I4860" s="10">
        <f>VLOOKUP(G4860,'PJM South (2018-2020)'!B$17528:C$26311,2,0)</f>
        <v>21.58</v>
      </c>
    </row>
    <row r="4861" spans="1:9" x14ac:dyDescent="0.25">
      <c r="A4861">
        <v>2020</v>
      </c>
      <c r="B4861">
        <v>7</v>
      </c>
      <c r="C4861">
        <v>21</v>
      </c>
      <c r="D4861">
        <v>11</v>
      </c>
      <c r="E4861">
        <v>3</v>
      </c>
      <c r="F4861" s="2">
        <f t="shared" si="75"/>
        <v>44033</v>
      </c>
      <c r="G4861" s="11">
        <v>44033.458333333336</v>
      </c>
      <c r="H4861" s="9">
        <f>VLOOKUP(F4861, 'Report Output'!$A$5:$Y$370, 'Hourly Table'!D4861+2, 0)</f>
        <v>19.52</v>
      </c>
      <c r="I4861" s="10">
        <f>VLOOKUP(G4861,'PJM South (2018-2020)'!B$17528:C$26311,2,0)</f>
        <v>24.04</v>
      </c>
    </row>
    <row r="4862" spans="1:9" x14ac:dyDescent="0.25">
      <c r="A4862">
        <v>2020</v>
      </c>
      <c r="B4862">
        <v>7</v>
      </c>
      <c r="C4862">
        <v>21</v>
      </c>
      <c r="D4862">
        <v>12</v>
      </c>
      <c r="E4862">
        <v>3</v>
      </c>
      <c r="F4862" s="2">
        <f t="shared" si="75"/>
        <v>44033</v>
      </c>
      <c r="G4862" s="11">
        <v>44033.5</v>
      </c>
      <c r="H4862" s="9">
        <f>VLOOKUP(F4862, 'Report Output'!$A$5:$Y$370, 'Hourly Table'!D4862+2, 0)</f>
        <v>19.36</v>
      </c>
      <c r="I4862" s="10">
        <f>VLOOKUP(G4862,'PJM South (2018-2020)'!B$17528:C$26311,2,0)</f>
        <v>29.95</v>
      </c>
    </row>
    <row r="4863" spans="1:9" x14ac:dyDescent="0.25">
      <c r="A4863">
        <v>2020</v>
      </c>
      <c r="B4863">
        <v>7</v>
      </c>
      <c r="C4863">
        <v>21</v>
      </c>
      <c r="D4863">
        <v>13</v>
      </c>
      <c r="E4863">
        <v>3</v>
      </c>
      <c r="F4863" s="2">
        <f t="shared" si="75"/>
        <v>44033</v>
      </c>
      <c r="G4863" s="11">
        <v>44033.541666666664</v>
      </c>
      <c r="H4863" s="9">
        <f>VLOOKUP(F4863, 'Report Output'!$A$5:$Y$370, 'Hourly Table'!D4863+2, 0)</f>
        <v>19.41</v>
      </c>
      <c r="I4863" s="10">
        <f>VLOOKUP(G4863,'PJM South (2018-2020)'!B$17528:C$26311,2,0)</f>
        <v>23.6</v>
      </c>
    </row>
    <row r="4864" spans="1:9" x14ac:dyDescent="0.25">
      <c r="A4864">
        <v>2020</v>
      </c>
      <c r="B4864">
        <v>7</v>
      </c>
      <c r="C4864">
        <v>21</v>
      </c>
      <c r="D4864">
        <v>14</v>
      </c>
      <c r="E4864">
        <v>3</v>
      </c>
      <c r="F4864" s="2">
        <f t="shared" si="75"/>
        <v>44033</v>
      </c>
      <c r="G4864" s="11">
        <v>44033.583333333336</v>
      </c>
      <c r="H4864" s="9">
        <f>VLOOKUP(F4864, 'Report Output'!$A$5:$Y$370, 'Hourly Table'!D4864+2, 0)</f>
        <v>19.8</v>
      </c>
      <c r="I4864" s="10">
        <f>VLOOKUP(G4864,'PJM South (2018-2020)'!B$17528:C$26311,2,0)</f>
        <v>17.13</v>
      </c>
    </row>
    <row r="4865" spans="1:9" x14ac:dyDescent="0.25">
      <c r="A4865">
        <v>2020</v>
      </c>
      <c r="B4865">
        <v>7</v>
      </c>
      <c r="C4865">
        <v>21</v>
      </c>
      <c r="D4865">
        <v>15</v>
      </c>
      <c r="E4865">
        <v>3</v>
      </c>
      <c r="F4865" s="2">
        <f t="shared" si="75"/>
        <v>44033</v>
      </c>
      <c r="G4865" s="11">
        <v>44033.625</v>
      </c>
      <c r="H4865" s="9">
        <f>VLOOKUP(F4865, 'Report Output'!$A$5:$Y$370, 'Hourly Table'!D4865+2, 0)</f>
        <v>19.77</v>
      </c>
      <c r="I4865" s="10">
        <f>VLOOKUP(G4865,'PJM South (2018-2020)'!B$17528:C$26311,2,0)</f>
        <v>21.36</v>
      </c>
    </row>
    <row r="4866" spans="1:9" x14ac:dyDescent="0.25">
      <c r="A4866">
        <v>2020</v>
      </c>
      <c r="B4866">
        <v>7</v>
      </c>
      <c r="C4866">
        <v>21</v>
      </c>
      <c r="D4866">
        <v>16</v>
      </c>
      <c r="E4866">
        <v>3</v>
      </c>
      <c r="F4866" s="2">
        <f t="shared" si="75"/>
        <v>44033</v>
      </c>
      <c r="G4866" s="11">
        <v>44033.666666666664</v>
      </c>
      <c r="H4866" s="9">
        <f>VLOOKUP(F4866, 'Report Output'!$A$5:$Y$370, 'Hourly Table'!D4866+2, 0)</f>
        <v>19.87</v>
      </c>
      <c r="I4866" s="10">
        <f>VLOOKUP(G4866,'PJM South (2018-2020)'!B$17528:C$26311,2,0)</f>
        <v>24.45</v>
      </c>
    </row>
    <row r="4867" spans="1:9" x14ac:dyDescent="0.25">
      <c r="A4867">
        <v>2020</v>
      </c>
      <c r="B4867">
        <v>7</v>
      </c>
      <c r="C4867">
        <v>21</v>
      </c>
      <c r="D4867">
        <v>17</v>
      </c>
      <c r="E4867">
        <v>3</v>
      </c>
      <c r="F4867" s="2">
        <f t="shared" ref="F4867:F4930" si="76">DATE(A4867, B4867, C4867)</f>
        <v>44033</v>
      </c>
      <c r="G4867" s="11">
        <v>44033.708333333336</v>
      </c>
      <c r="H4867" s="9">
        <f>VLOOKUP(F4867, 'Report Output'!$A$5:$Y$370, 'Hourly Table'!D4867+2, 0)</f>
        <v>19.75</v>
      </c>
      <c r="I4867" s="10">
        <f>VLOOKUP(G4867,'PJM South (2018-2020)'!B$17528:C$26311,2,0)</f>
        <v>22.28</v>
      </c>
    </row>
    <row r="4868" spans="1:9" x14ac:dyDescent="0.25">
      <c r="A4868">
        <v>2020</v>
      </c>
      <c r="B4868">
        <v>7</v>
      </c>
      <c r="C4868">
        <v>21</v>
      </c>
      <c r="D4868">
        <v>18</v>
      </c>
      <c r="E4868">
        <v>3</v>
      </c>
      <c r="F4868" s="2">
        <f t="shared" si="76"/>
        <v>44033</v>
      </c>
      <c r="G4868" s="11">
        <v>44033.75</v>
      </c>
      <c r="H4868" s="9">
        <f>VLOOKUP(F4868, 'Report Output'!$A$5:$Y$370, 'Hourly Table'!D4868+2, 0)</f>
        <v>19.3</v>
      </c>
      <c r="I4868" s="10">
        <f>VLOOKUP(G4868,'PJM South (2018-2020)'!B$17528:C$26311,2,0)</f>
        <v>21.12</v>
      </c>
    </row>
    <row r="4869" spans="1:9" x14ac:dyDescent="0.25">
      <c r="A4869">
        <v>2020</v>
      </c>
      <c r="B4869">
        <v>7</v>
      </c>
      <c r="C4869">
        <v>21</v>
      </c>
      <c r="D4869">
        <v>19</v>
      </c>
      <c r="E4869">
        <v>3</v>
      </c>
      <c r="F4869" s="2">
        <f t="shared" si="76"/>
        <v>44033</v>
      </c>
      <c r="G4869" s="11">
        <v>44033.791666666664</v>
      </c>
      <c r="H4869" s="9">
        <f>VLOOKUP(F4869, 'Report Output'!$A$5:$Y$370, 'Hourly Table'!D4869+2, 0)</f>
        <v>18.75</v>
      </c>
      <c r="I4869" s="10">
        <f>VLOOKUP(G4869,'PJM South (2018-2020)'!B$17528:C$26311,2,0)</f>
        <v>18.52</v>
      </c>
    </row>
    <row r="4870" spans="1:9" x14ac:dyDescent="0.25">
      <c r="A4870">
        <v>2020</v>
      </c>
      <c r="B4870">
        <v>7</v>
      </c>
      <c r="C4870">
        <v>21</v>
      </c>
      <c r="D4870">
        <v>20</v>
      </c>
      <c r="E4870">
        <v>3</v>
      </c>
      <c r="F4870" s="2">
        <f t="shared" si="76"/>
        <v>44033</v>
      </c>
      <c r="G4870" s="11">
        <v>44033.833333333336</v>
      </c>
      <c r="H4870" s="9">
        <f>VLOOKUP(F4870, 'Report Output'!$A$5:$Y$370, 'Hourly Table'!D4870+2, 0)</f>
        <v>18.41</v>
      </c>
      <c r="I4870" s="10">
        <f>VLOOKUP(G4870,'PJM South (2018-2020)'!B$17528:C$26311,2,0)</f>
        <v>22.65</v>
      </c>
    </row>
    <row r="4871" spans="1:9" x14ac:dyDescent="0.25">
      <c r="A4871">
        <v>2020</v>
      </c>
      <c r="B4871">
        <v>7</v>
      </c>
      <c r="C4871">
        <v>21</v>
      </c>
      <c r="D4871">
        <v>21</v>
      </c>
      <c r="E4871">
        <v>3</v>
      </c>
      <c r="F4871" s="2">
        <f t="shared" si="76"/>
        <v>44033</v>
      </c>
      <c r="G4871" s="11">
        <v>44033.875</v>
      </c>
      <c r="H4871" s="9">
        <f>VLOOKUP(F4871, 'Report Output'!$A$5:$Y$370, 'Hourly Table'!D4871+2, 0)</f>
        <v>18.71</v>
      </c>
      <c r="I4871" s="10">
        <f>VLOOKUP(G4871,'PJM South (2018-2020)'!B$17528:C$26311,2,0)</f>
        <v>27.6</v>
      </c>
    </row>
    <row r="4872" spans="1:9" x14ac:dyDescent="0.25">
      <c r="A4872">
        <v>2020</v>
      </c>
      <c r="B4872">
        <v>7</v>
      </c>
      <c r="C4872">
        <v>21</v>
      </c>
      <c r="D4872">
        <v>22</v>
      </c>
      <c r="E4872">
        <v>3</v>
      </c>
      <c r="F4872" s="2">
        <f t="shared" si="76"/>
        <v>44033</v>
      </c>
      <c r="G4872" s="11">
        <v>44033.916666666664</v>
      </c>
      <c r="H4872" s="9">
        <f>VLOOKUP(F4872, 'Report Output'!$A$5:$Y$370, 'Hourly Table'!D4872+2, 0)</f>
        <v>19.5</v>
      </c>
      <c r="I4872" s="10">
        <f>VLOOKUP(G4872,'PJM South (2018-2020)'!B$17528:C$26311,2,0)</f>
        <v>21.32</v>
      </c>
    </row>
    <row r="4873" spans="1:9" x14ac:dyDescent="0.25">
      <c r="A4873">
        <v>2020</v>
      </c>
      <c r="B4873">
        <v>7</v>
      </c>
      <c r="C4873">
        <v>21</v>
      </c>
      <c r="D4873">
        <v>23</v>
      </c>
      <c r="E4873">
        <v>3</v>
      </c>
      <c r="F4873" s="2">
        <f t="shared" si="76"/>
        <v>44033</v>
      </c>
      <c r="G4873" s="11">
        <v>44033.958333333336</v>
      </c>
      <c r="H4873" s="9">
        <f>VLOOKUP(F4873, 'Report Output'!$A$5:$Y$370, 'Hourly Table'!D4873+2, 0)</f>
        <v>19.09</v>
      </c>
      <c r="I4873" s="10">
        <f>VLOOKUP(G4873,'PJM South (2018-2020)'!B$17528:C$26311,2,0)</f>
        <v>19.77</v>
      </c>
    </row>
    <row r="4874" spans="1:9" x14ac:dyDescent="0.25">
      <c r="A4874">
        <v>2020</v>
      </c>
      <c r="B4874">
        <v>7</v>
      </c>
      <c r="C4874">
        <v>22</v>
      </c>
      <c r="D4874">
        <v>0</v>
      </c>
      <c r="E4874">
        <v>4</v>
      </c>
      <c r="F4874" s="2">
        <f t="shared" si="76"/>
        <v>44034</v>
      </c>
      <c r="G4874" s="11">
        <v>44034</v>
      </c>
      <c r="H4874" s="9">
        <f>VLOOKUP(F4874, 'Report Output'!$A$5:$Y$370, 'Hourly Table'!D4874+2, 0)</f>
        <v>18.54</v>
      </c>
      <c r="I4874" s="10">
        <f>VLOOKUP(G4874,'PJM South (2018-2020)'!B$17528:C$26311,2,0)</f>
        <v>17.37</v>
      </c>
    </row>
    <row r="4875" spans="1:9" x14ac:dyDescent="0.25">
      <c r="A4875">
        <v>2020</v>
      </c>
      <c r="B4875">
        <v>7</v>
      </c>
      <c r="C4875">
        <v>22</v>
      </c>
      <c r="D4875">
        <v>1</v>
      </c>
      <c r="E4875">
        <v>4</v>
      </c>
      <c r="F4875" s="2">
        <f t="shared" si="76"/>
        <v>44034</v>
      </c>
      <c r="G4875" s="11">
        <v>44034.041666666664</v>
      </c>
      <c r="H4875" s="9">
        <f>VLOOKUP(F4875, 'Report Output'!$A$5:$Y$370, 'Hourly Table'!D4875+2, 0)</f>
        <v>18.03</v>
      </c>
      <c r="I4875" s="10">
        <f>VLOOKUP(G4875,'PJM South (2018-2020)'!B$17528:C$26311,2,0)</f>
        <v>16.059999999999999</v>
      </c>
    </row>
    <row r="4876" spans="1:9" x14ac:dyDescent="0.25">
      <c r="A4876">
        <v>2020</v>
      </c>
      <c r="B4876">
        <v>7</v>
      </c>
      <c r="C4876">
        <v>22</v>
      </c>
      <c r="D4876">
        <v>2</v>
      </c>
      <c r="E4876">
        <v>4</v>
      </c>
      <c r="F4876" s="2">
        <f t="shared" si="76"/>
        <v>44034</v>
      </c>
      <c r="G4876" s="11">
        <v>44034.083333333336</v>
      </c>
      <c r="H4876" s="9">
        <f>VLOOKUP(F4876, 'Report Output'!$A$5:$Y$370, 'Hourly Table'!D4876+2, 0)</f>
        <v>17.66</v>
      </c>
      <c r="I4876" s="10">
        <f>VLOOKUP(G4876,'PJM South (2018-2020)'!B$17528:C$26311,2,0)</f>
        <v>14.87</v>
      </c>
    </row>
    <row r="4877" spans="1:9" x14ac:dyDescent="0.25">
      <c r="A4877">
        <v>2020</v>
      </c>
      <c r="B4877">
        <v>7</v>
      </c>
      <c r="C4877">
        <v>22</v>
      </c>
      <c r="D4877">
        <v>3</v>
      </c>
      <c r="E4877">
        <v>4</v>
      </c>
      <c r="F4877" s="2">
        <f t="shared" si="76"/>
        <v>44034</v>
      </c>
      <c r="G4877" s="11">
        <v>44034.125</v>
      </c>
      <c r="H4877" s="9">
        <f>VLOOKUP(F4877, 'Report Output'!$A$5:$Y$370, 'Hourly Table'!D4877+2, 0)</f>
        <v>17.39</v>
      </c>
      <c r="I4877" s="10">
        <f>VLOOKUP(G4877,'PJM South (2018-2020)'!B$17528:C$26311,2,0)</f>
        <v>14.55</v>
      </c>
    </row>
    <row r="4878" spans="1:9" x14ac:dyDescent="0.25">
      <c r="A4878">
        <v>2020</v>
      </c>
      <c r="B4878">
        <v>7</v>
      </c>
      <c r="C4878">
        <v>22</v>
      </c>
      <c r="D4878">
        <v>4</v>
      </c>
      <c r="E4878">
        <v>4</v>
      </c>
      <c r="F4878" s="2">
        <f t="shared" si="76"/>
        <v>44034</v>
      </c>
      <c r="G4878" s="11">
        <v>44034.166666666664</v>
      </c>
      <c r="H4878" s="9">
        <f>VLOOKUP(F4878, 'Report Output'!$A$5:$Y$370, 'Hourly Table'!D4878+2, 0)</f>
        <v>17.559999999999999</v>
      </c>
      <c r="I4878" s="10">
        <f>VLOOKUP(G4878,'PJM South (2018-2020)'!B$17528:C$26311,2,0)</f>
        <v>14.61</v>
      </c>
    </row>
    <row r="4879" spans="1:9" x14ac:dyDescent="0.25">
      <c r="A4879">
        <v>2020</v>
      </c>
      <c r="B4879">
        <v>7</v>
      </c>
      <c r="C4879">
        <v>22</v>
      </c>
      <c r="D4879">
        <v>5</v>
      </c>
      <c r="E4879">
        <v>4</v>
      </c>
      <c r="F4879" s="2">
        <f t="shared" si="76"/>
        <v>44034</v>
      </c>
      <c r="G4879" s="11">
        <v>44034.208333333336</v>
      </c>
      <c r="H4879" s="9">
        <f>VLOOKUP(F4879, 'Report Output'!$A$5:$Y$370, 'Hourly Table'!D4879+2, 0)</f>
        <v>17.71</v>
      </c>
      <c r="I4879" s="10">
        <f>VLOOKUP(G4879,'PJM South (2018-2020)'!B$17528:C$26311,2,0)</f>
        <v>15.98</v>
      </c>
    </row>
    <row r="4880" spans="1:9" x14ac:dyDescent="0.25">
      <c r="A4880">
        <v>2020</v>
      </c>
      <c r="B4880">
        <v>7</v>
      </c>
      <c r="C4880">
        <v>22</v>
      </c>
      <c r="D4880">
        <v>6</v>
      </c>
      <c r="E4880">
        <v>4</v>
      </c>
      <c r="F4880" s="2">
        <f t="shared" si="76"/>
        <v>44034</v>
      </c>
      <c r="G4880" s="11">
        <v>44034.25</v>
      </c>
      <c r="H4880" s="9">
        <f>VLOOKUP(F4880, 'Report Output'!$A$5:$Y$370, 'Hourly Table'!D4880+2, 0)</f>
        <v>17.61</v>
      </c>
      <c r="I4880" s="10">
        <f>VLOOKUP(G4880,'PJM South (2018-2020)'!B$17528:C$26311,2,0)</f>
        <v>17.54</v>
      </c>
    </row>
    <row r="4881" spans="1:9" x14ac:dyDescent="0.25">
      <c r="A4881">
        <v>2020</v>
      </c>
      <c r="B4881">
        <v>7</v>
      </c>
      <c r="C4881">
        <v>22</v>
      </c>
      <c r="D4881">
        <v>7</v>
      </c>
      <c r="E4881">
        <v>4</v>
      </c>
      <c r="F4881" s="2">
        <f t="shared" si="76"/>
        <v>44034</v>
      </c>
      <c r="G4881" s="11">
        <v>44034.291666666664</v>
      </c>
      <c r="H4881" s="9">
        <f>VLOOKUP(F4881, 'Report Output'!$A$5:$Y$370, 'Hourly Table'!D4881+2, 0)</f>
        <v>17.98</v>
      </c>
      <c r="I4881" s="10">
        <f>VLOOKUP(G4881,'PJM South (2018-2020)'!B$17528:C$26311,2,0)</f>
        <v>17.760000000000002</v>
      </c>
    </row>
    <row r="4882" spans="1:9" x14ac:dyDescent="0.25">
      <c r="A4882">
        <v>2020</v>
      </c>
      <c r="B4882">
        <v>7</v>
      </c>
      <c r="C4882">
        <v>22</v>
      </c>
      <c r="D4882">
        <v>8</v>
      </c>
      <c r="E4882">
        <v>4</v>
      </c>
      <c r="F4882" s="2">
        <f t="shared" si="76"/>
        <v>44034</v>
      </c>
      <c r="G4882" s="11">
        <v>44034.333333333336</v>
      </c>
      <c r="H4882" s="9">
        <f>VLOOKUP(F4882, 'Report Output'!$A$5:$Y$370, 'Hourly Table'!D4882+2, 0)</f>
        <v>18.64</v>
      </c>
      <c r="I4882" s="10">
        <f>VLOOKUP(G4882,'PJM South (2018-2020)'!B$17528:C$26311,2,0)</f>
        <v>16.670000000000002</v>
      </c>
    </row>
    <row r="4883" spans="1:9" x14ac:dyDescent="0.25">
      <c r="A4883">
        <v>2020</v>
      </c>
      <c r="B4883">
        <v>7</v>
      </c>
      <c r="C4883">
        <v>22</v>
      </c>
      <c r="D4883">
        <v>9</v>
      </c>
      <c r="E4883">
        <v>4</v>
      </c>
      <c r="F4883" s="2">
        <f t="shared" si="76"/>
        <v>44034</v>
      </c>
      <c r="G4883" s="11">
        <v>44034.375</v>
      </c>
      <c r="H4883" s="9">
        <f>VLOOKUP(F4883, 'Report Output'!$A$5:$Y$370, 'Hourly Table'!D4883+2, 0)</f>
        <v>18.989999999999998</v>
      </c>
      <c r="I4883" s="10">
        <f>VLOOKUP(G4883,'PJM South (2018-2020)'!B$17528:C$26311,2,0)</f>
        <v>19.5</v>
      </c>
    </row>
    <row r="4884" spans="1:9" x14ac:dyDescent="0.25">
      <c r="A4884">
        <v>2020</v>
      </c>
      <c r="B4884">
        <v>7</v>
      </c>
      <c r="C4884">
        <v>22</v>
      </c>
      <c r="D4884">
        <v>10</v>
      </c>
      <c r="E4884">
        <v>4</v>
      </c>
      <c r="F4884" s="2">
        <f t="shared" si="76"/>
        <v>44034</v>
      </c>
      <c r="G4884" s="11">
        <v>44034.416666666664</v>
      </c>
      <c r="H4884" s="9">
        <f>VLOOKUP(F4884, 'Report Output'!$A$5:$Y$370, 'Hourly Table'!D4884+2, 0)</f>
        <v>19.350000000000001</v>
      </c>
      <c r="I4884" s="10">
        <f>VLOOKUP(G4884,'PJM South (2018-2020)'!B$17528:C$26311,2,0)</f>
        <v>21.71</v>
      </c>
    </row>
    <row r="4885" spans="1:9" x14ac:dyDescent="0.25">
      <c r="A4885">
        <v>2020</v>
      </c>
      <c r="B4885">
        <v>7</v>
      </c>
      <c r="C4885">
        <v>22</v>
      </c>
      <c r="D4885">
        <v>11</v>
      </c>
      <c r="E4885">
        <v>4</v>
      </c>
      <c r="F4885" s="2">
        <f t="shared" si="76"/>
        <v>44034</v>
      </c>
      <c r="G4885" s="11">
        <v>44034.458333333336</v>
      </c>
      <c r="H4885" s="9">
        <f>VLOOKUP(F4885, 'Report Output'!$A$5:$Y$370, 'Hourly Table'!D4885+2, 0)</f>
        <v>19.670000000000002</v>
      </c>
      <c r="I4885" s="10">
        <f>VLOOKUP(G4885,'PJM South (2018-2020)'!B$17528:C$26311,2,0)</f>
        <v>22.78</v>
      </c>
    </row>
    <row r="4886" spans="1:9" x14ac:dyDescent="0.25">
      <c r="A4886">
        <v>2020</v>
      </c>
      <c r="B4886">
        <v>7</v>
      </c>
      <c r="C4886">
        <v>22</v>
      </c>
      <c r="D4886">
        <v>12</v>
      </c>
      <c r="E4886">
        <v>4</v>
      </c>
      <c r="F4886" s="2">
        <f t="shared" si="76"/>
        <v>44034</v>
      </c>
      <c r="G4886" s="11">
        <v>44034.5</v>
      </c>
      <c r="H4886" s="9">
        <f>VLOOKUP(F4886, 'Report Output'!$A$5:$Y$370, 'Hourly Table'!D4886+2, 0)</f>
        <v>19.72</v>
      </c>
      <c r="I4886" s="10">
        <f>VLOOKUP(G4886,'PJM South (2018-2020)'!B$17528:C$26311,2,0)</f>
        <v>33.53</v>
      </c>
    </row>
    <row r="4887" spans="1:9" x14ac:dyDescent="0.25">
      <c r="A4887">
        <v>2020</v>
      </c>
      <c r="B4887">
        <v>7</v>
      </c>
      <c r="C4887">
        <v>22</v>
      </c>
      <c r="D4887">
        <v>13</v>
      </c>
      <c r="E4887">
        <v>4</v>
      </c>
      <c r="F4887" s="2">
        <f t="shared" si="76"/>
        <v>44034</v>
      </c>
      <c r="G4887" s="11">
        <v>44034.541666666664</v>
      </c>
      <c r="H4887" s="9">
        <f>VLOOKUP(F4887, 'Report Output'!$A$5:$Y$370, 'Hourly Table'!D4887+2, 0)</f>
        <v>20.010000000000002</v>
      </c>
      <c r="I4887" s="10">
        <f>VLOOKUP(G4887,'PJM South (2018-2020)'!B$17528:C$26311,2,0)</f>
        <v>82.11</v>
      </c>
    </row>
    <row r="4888" spans="1:9" x14ac:dyDescent="0.25">
      <c r="A4888">
        <v>2020</v>
      </c>
      <c r="B4888">
        <v>7</v>
      </c>
      <c r="C4888">
        <v>22</v>
      </c>
      <c r="D4888">
        <v>14</v>
      </c>
      <c r="E4888">
        <v>4</v>
      </c>
      <c r="F4888" s="2">
        <f t="shared" si="76"/>
        <v>44034</v>
      </c>
      <c r="G4888" s="11">
        <v>44034.583333333336</v>
      </c>
      <c r="H4888" s="9">
        <f>VLOOKUP(F4888, 'Report Output'!$A$5:$Y$370, 'Hourly Table'!D4888+2, 0)</f>
        <v>20.88</v>
      </c>
      <c r="I4888" s="10">
        <f>VLOOKUP(G4888,'PJM South (2018-2020)'!B$17528:C$26311,2,0)</f>
        <v>22.96</v>
      </c>
    </row>
    <row r="4889" spans="1:9" x14ac:dyDescent="0.25">
      <c r="A4889">
        <v>2020</v>
      </c>
      <c r="B4889">
        <v>7</v>
      </c>
      <c r="C4889">
        <v>22</v>
      </c>
      <c r="D4889">
        <v>15</v>
      </c>
      <c r="E4889">
        <v>4</v>
      </c>
      <c r="F4889" s="2">
        <f t="shared" si="76"/>
        <v>44034</v>
      </c>
      <c r="G4889" s="11">
        <v>44034.625</v>
      </c>
      <c r="H4889" s="9">
        <f>VLOOKUP(F4889, 'Report Output'!$A$5:$Y$370, 'Hourly Table'!D4889+2, 0)</f>
        <v>19.809999999999999</v>
      </c>
      <c r="I4889" s="10">
        <f>VLOOKUP(G4889,'PJM South (2018-2020)'!B$17528:C$26311,2,0)</f>
        <v>25.41</v>
      </c>
    </row>
    <row r="4890" spans="1:9" x14ac:dyDescent="0.25">
      <c r="A4890">
        <v>2020</v>
      </c>
      <c r="B4890">
        <v>7</v>
      </c>
      <c r="C4890">
        <v>22</v>
      </c>
      <c r="D4890">
        <v>16</v>
      </c>
      <c r="E4890">
        <v>4</v>
      </c>
      <c r="F4890" s="2">
        <f t="shared" si="76"/>
        <v>44034</v>
      </c>
      <c r="G4890" s="11">
        <v>44034.666666666664</v>
      </c>
      <c r="H4890" s="9">
        <f>VLOOKUP(F4890, 'Report Output'!$A$5:$Y$370, 'Hourly Table'!D4890+2, 0)</f>
        <v>19.54</v>
      </c>
      <c r="I4890" s="10">
        <f>VLOOKUP(G4890,'PJM South (2018-2020)'!B$17528:C$26311,2,0)</f>
        <v>45.27</v>
      </c>
    </row>
    <row r="4891" spans="1:9" x14ac:dyDescent="0.25">
      <c r="A4891">
        <v>2020</v>
      </c>
      <c r="B4891">
        <v>7</v>
      </c>
      <c r="C4891">
        <v>22</v>
      </c>
      <c r="D4891">
        <v>17</v>
      </c>
      <c r="E4891">
        <v>4</v>
      </c>
      <c r="F4891" s="2">
        <f t="shared" si="76"/>
        <v>44034</v>
      </c>
      <c r="G4891" s="11">
        <v>44034.708333333336</v>
      </c>
      <c r="H4891" s="9">
        <f>VLOOKUP(F4891, 'Report Output'!$A$5:$Y$370, 'Hourly Table'!D4891+2, 0)</f>
        <v>19.350000000000001</v>
      </c>
      <c r="I4891" s="10">
        <f>VLOOKUP(G4891,'PJM South (2018-2020)'!B$17528:C$26311,2,0)</f>
        <v>31.21</v>
      </c>
    </row>
    <row r="4892" spans="1:9" x14ac:dyDescent="0.25">
      <c r="A4892">
        <v>2020</v>
      </c>
      <c r="B4892">
        <v>7</v>
      </c>
      <c r="C4892">
        <v>22</v>
      </c>
      <c r="D4892">
        <v>18</v>
      </c>
      <c r="E4892">
        <v>4</v>
      </c>
      <c r="F4892" s="2">
        <f t="shared" si="76"/>
        <v>44034</v>
      </c>
      <c r="G4892" s="11">
        <v>44034.75</v>
      </c>
      <c r="H4892" s="9">
        <f>VLOOKUP(F4892, 'Report Output'!$A$5:$Y$370, 'Hourly Table'!D4892+2, 0)</f>
        <v>19.05</v>
      </c>
      <c r="I4892" s="10">
        <f>VLOOKUP(G4892,'PJM South (2018-2020)'!B$17528:C$26311,2,0)</f>
        <v>25.38</v>
      </c>
    </row>
    <row r="4893" spans="1:9" x14ac:dyDescent="0.25">
      <c r="A4893">
        <v>2020</v>
      </c>
      <c r="B4893">
        <v>7</v>
      </c>
      <c r="C4893">
        <v>22</v>
      </c>
      <c r="D4893">
        <v>19</v>
      </c>
      <c r="E4893">
        <v>4</v>
      </c>
      <c r="F4893" s="2">
        <f t="shared" si="76"/>
        <v>44034</v>
      </c>
      <c r="G4893" s="11">
        <v>44034.791666666664</v>
      </c>
      <c r="H4893" s="9">
        <f>VLOOKUP(F4893, 'Report Output'!$A$5:$Y$370, 'Hourly Table'!D4893+2, 0)</f>
        <v>19.02</v>
      </c>
      <c r="I4893" s="10">
        <f>VLOOKUP(G4893,'PJM South (2018-2020)'!B$17528:C$26311,2,0)</f>
        <v>20.87</v>
      </c>
    </row>
    <row r="4894" spans="1:9" x14ac:dyDescent="0.25">
      <c r="A4894">
        <v>2020</v>
      </c>
      <c r="B4894">
        <v>7</v>
      </c>
      <c r="C4894">
        <v>22</v>
      </c>
      <c r="D4894">
        <v>20</v>
      </c>
      <c r="E4894">
        <v>4</v>
      </c>
      <c r="F4894" s="2">
        <f t="shared" si="76"/>
        <v>44034</v>
      </c>
      <c r="G4894" s="11">
        <v>44034.833333333336</v>
      </c>
      <c r="H4894" s="9">
        <f>VLOOKUP(F4894, 'Report Output'!$A$5:$Y$370, 'Hourly Table'!D4894+2, 0)</f>
        <v>19.68</v>
      </c>
      <c r="I4894" s="10">
        <f>VLOOKUP(G4894,'PJM South (2018-2020)'!B$17528:C$26311,2,0)</f>
        <v>19.739999999999998</v>
      </c>
    </row>
    <row r="4895" spans="1:9" x14ac:dyDescent="0.25">
      <c r="A4895">
        <v>2020</v>
      </c>
      <c r="B4895">
        <v>7</v>
      </c>
      <c r="C4895">
        <v>22</v>
      </c>
      <c r="D4895">
        <v>21</v>
      </c>
      <c r="E4895">
        <v>4</v>
      </c>
      <c r="F4895" s="2">
        <f t="shared" si="76"/>
        <v>44034</v>
      </c>
      <c r="G4895" s="11">
        <v>44034.875</v>
      </c>
      <c r="H4895" s="9">
        <f>VLOOKUP(F4895, 'Report Output'!$A$5:$Y$370, 'Hourly Table'!D4895+2, 0)</f>
        <v>19.21</v>
      </c>
      <c r="I4895" s="10">
        <f>VLOOKUP(G4895,'PJM South (2018-2020)'!B$17528:C$26311,2,0)</f>
        <v>21.23</v>
      </c>
    </row>
    <row r="4896" spans="1:9" x14ac:dyDescent="0.25">
      <c r="A4896">
        <v>2020</v>
      </c>
      <c r="B4896">
        <v>7</v>
      </c>
      <c r="C4896">
        <v>22</v>
      </c>
      <c r="D4896">
        <v>22</v>
      </c>
      <c r="E4896">
        <v>4</v>
      </c>
      <c r="F4896" s="2">
        <f t="shared" si="76"/>
        <v>44034</v>
      </c>
      <c r="G4896" s="11">
        <v>44034.916666666664</v>
      </c>
      <c r="H4896" s="9">
        <f>VLOOKUP(F4896, 'Report Output'!$A$5:$Y$370, 'Hourly Table'!D4896+2, 0)</f>
        <v>18.489999999999998</v>
      </c>
      <c r="I4896" s="10">
        <f>VLOOKUP(G4896,'PJM South (2018-2020)'!B$17528:C$26311,2,0)</f>
        <v>19.55</v>
      </c>
    </row>
    <row r="4897" spans="1:9" x14ac:dyDescent="0.25">
      <c r="A4897">
        <v>2020</v>
      </c>
      <c r="B4897">
        <v>7</v>
      </c>
      <c r="C4897">
        <v>22</v>
      </c>
      <c r="D4897">
        <v>23</v>
      </c>
      <c r="E4897">
        <v>4</v>
      </c>
      <c r="F4897" s="2">
        <f t="shared" si="76"/>
        <v>44034</v>
      </c>
      <c r="G4897" s="11">
        <v>44034.958333333336</v>
      </c>
      <c r="H4897" s="9">
        <f>VLOOKUP(F4897, 'Report Output'!$A$5:$Y$370, 'Hourly Table'!D4897+2, 0)</f>
        <v>18.25</v>
      </c>
      <c r="I4897" s="10">
        <f>VLOOKUP(G4897,'PJM South (2018-2020)'!B$17528:C$26311,2,0)</f>
        <v>19.12</v>
      </c>
    </row>
    <row r="4898" spans="1:9" x14ac:dyDescent="0.25">
      <c r="A4898">
        <v>2020</v>
      </c>
      <c r="B4898">
        <v>7</v>
      </c>
      <c r="C4898">
        <v>23</v>
      </c>
      <c r="D4898">
        <v>0</v>
      </c>
      <c r="E4898">
        <v>5</v>
      </c>
      <c r="F4898" s="2">
        <f t="shared" si="76"/>
        <v>44035</v>
      </c>
      <c r="G4898" s="11">
        <v>44035</v>
      </c>
      <c r="H4898" s="9">
        <f>VLOOKUP(F4898, 'Report Output'!$A$5:$Y$370, 'Hourly Table'!D4898+2, 0)</f>
        <v>17.77</v>
      </c>
      <c r="I4898" s="10">
        <f>VLOOKUP(G4898,'PJM South (2018-2020)'!B$17528:C$26311,2,0)</f>
        <v>18.260000000000002</v>
      </c>
    </row>
    <row r="4899" spans="1:9" x14ac:dyDescent="0.25">
      <c r="A4899">
        <v>2020</v>
      </c>
      <c r="B4899">
        <v>7</v>
      </c>
      <c r="C4899">
        <v>23</v>
      </c>
      <c r="D4899">
        <v>1</v>
      </c>
      <c r="E4899">
        <v>5</v>
      </c>
      <c r="F4899" s="2">
        <f t="shared" si="76"/>
        <v>44035</v>
      </c>
      <c r="G4899" s="11">
        <v>44035.041666666664</v>
      </c>
      <c r="H4899" s="9">
        <f>VLOOKUP(F4899, 'Report Output'!$A$5:$Y$370, 'Hourly Table'!D4899+2, 0)</f>
        <v>17.59</v>
      </c>
      <c r="I4899" s="10">
        <f>VLOOKUP(G4899,'PJM South (2018-2020)'!B$17528:C$26311,2,0)</f>
        <v>17.23</v>
      </c>
    </row>
    <row r="4900" spans="1:9" x14ac:dyDescent="0.25">
      <c r="A4900">
        <v>2020</v>
      </c>
      <c r="B4900">
        <v>7</v>
      </c>
      <c r="C4900">
        <v>23</v>
      </c>
      <c r="D4900">
        <v>2</v>
      </c>
      <c r="E4900">
        <v>5</v>
      </c>
      <c r="F4900" s="2">
        <f t="shared" si="76"/>
        <v>44035</v>
      </c>
      <c r="G4900" s="11">
        <v>44035.083333333336</v>
      </c>
      <c r="H4900" s="9">
        <f>VLOOKUP(F4900, 'Report Output'!$A$5:$Y$370, 'Hourly Table'!D4900+2, 0)</f>
        <v>17.28</v>
      </c>
      <c r="I4900" s="10">
        <f>VLOOKUP(G4900,'PJM South (2018-2020)'!B$17528:C$26311,2,0)</f>
        <v>15.58</v>
      </c>
    </row>
    <row r="4901" spans="1:9" x14ac:dyDescent="0.25">
      <c r="A4901">
        <v>2020</v>
      </c>
      <c r="B4901">
        <v>7</v>
      </c>
      <c r="C4901">
        <v>23</v>
      </c>
      <c r="D4901">
        <v>3</v>
      </c>
      <c r="E4901">
        <v>5</v>
      </c>
      <c r="F4901" s="2">
        <f t="shared" si="76"/>
        <v>44035</v>
      </c>
      <c r="G4901" s="11">
        <v>44035.125</v>
      </c>
      <c r="H4901" s="9">
        <f>VLOOKUP(F4901, 'Report Output'!$A$5:$Y$370, 'Hourly Table'!D4901+2, 0)</f>
        <v>17.350000000000001</v>
      </c>
      <c r="I4901" s="10">
        <f>VLOOKUP(G4901,'PJM South (2018-2020)'!B$17528:C$26311,2,0)</f>
        <v>14.53</v>
      </c>
    </row>
    <row r="4902" spans="1:9" x14ac:dyDescent="0.25">
      <c r="A4902">
        <v>2020</v>
      </c>
      <c r="B4902">
        <v>7</v>
      </c>
      <c r="C4902">
        <v>23</v>
      </c>
      <c r="D4902">
        <v>4</v>
      </c>
      <c r="E4902">
        <v>5</v>
      </c>
      <c r="F4902" s="2">
        <f t="shared" si="76"/>
        <v>44035</v>
      </c>
      <c r="G4902" s="11">
        <v>44035.166666666664</v>
      </c>
      <c r="H4902" s="9">
        <f>VLOOKUP(F4902, 'Report Output'!$A$5:$Y$370, 'Hourly Table'!D4902+2, 0)</f>
        <v>17.489999999999998</v>
      </c>
      <c r="I4902" s="10">
        <f>VLOOKUP(G4902,'PJM South (2018-2020)'!B$17528:C$26311,2,0)</f>
        <v>14.55</v>
      </c>
    </row>
    <row r="4903" spans="1:9" x14ac:dyDescent="0.25">
      <c r="A4903">
        <v>2020</v>
      </c>
      <c r="B4903">
        <v>7</v>
      </c>
      <c r="C4903">
        <v>23</v>
      </c>
      <c r="D4903">
        <v>5</v>
      </c>
      <c r="E4903">
        <v>5</v>
      </c>
      <c r="F4903" s="2">
        <f t="shared" si="76"/>
        <v>44035</v>
      </c>
      <c r="G4903" s="11">
        <v>44035.208333333336</v>
      </c>
      <c r="H4903" s="9">
        <f>VLOOKUP(F4903, 'Report Output'!$A$5:$Y$370, 'Hourly Table'!D4903+2, 0)</f>
        <v>17.59</v>
      </c>
      <c r="I4903" s="10">
        <f>VLOOKUP(G4903,'PJM South (2018-2020)'!B$17528:C$26311,2,0)</f>
        <v>15.85</v>
      </c>
    </row>
    <row r="4904" spans="1:9" x14ac:dyDescent="0.25">
      <c r="A4904">
        <v>2020</v>
      </c>
      <c r="B4904">
        <v>7</v>
      </c>
      <c r="C4904">
        <v>23</v>
      </c>
      <c r="D4904">
        <v>6</v>
      </c>
      <c r="E4904">
        <v>5</v>
      </c>
      <c r="F4904" s="2">
        <f t="shared" si="76"/>
        <v>44035</v>
      </c>
      <c r="G4904" s="11">
        <v>44035.25</v>
      </c>
      <c r="H4904" s="9">
        <f>VLOOKUP(F4904, 'Report Output'!$A$5:$Y$370, 'Hourly Table'!D4904+2, 0)</f>
        <v>17.72</v>
      </c>
      <c r="I4904" s="10">
        <f>VLOOKUP(G4904,'PJM South (2018-2020)'!B$17528:C$26311,2,0)</f>
        <v>17.8</v>
      </c>
    </row>
    <row r="4905" spans="1:9" x14ac:dyDescent="0.25">
      <c r="A4905">
        <v>2020</v>
      </c>
      <c r="B4905">
        <v>7</v>
      </c>
      <c r="C4905">
        <v>23</v>
      </c>
      <c r="D4905">
        <v>7</v>
      </c>
      <c r="E4905">
        <v>5</v>
      </c>
      <c r="F4905" s="2">
        <f t="shared" si="76"/>
        <v>44035</v>
      </c>
      <c r="G4905" s="11">
        <v>44035.291666666664</v>
      </c>
      <c r="H4905" s="9">
        <f>VLOOKUP(F4905, 'Report Output'!$A$5:$Y$370, 'Hourly Table'!D4905+2, 0)</f>
        <v>18.11</v>
      </c>
      <c r="I4905" s="10">
        <f>VLOOKUP(G4905,'PJM South (2018-2020)'!B$17528:C$26311,2,0)</f>
        <v>18.420000000000002</v>
      </c>
    </row>
    <row r="4906" spans="1:9" x14ac:dyDescent="0.25">
      <c r="A4906">
        <v>2020</v>
      </c>
      <c r="B4906">
        <v>7</v>
      </c>
      <c r="C4906">
        <v>23</v>
      </c>
      <c r="D4906">
        <v>8</v>
      </c>
      <c r="E4906">
        <v>5</v>
      </c>
      <c r="F4906" s="2">
        <f t="shared" si="76"/>
        <v>44035</v>
      </c>
      <c r="G4906" s="11">
        <v>44035.333333333336</v>
      </c>
      <c r="H4906" s="9">
        <f>VLOOKUP(F4906, 'Report Output'!$A$5:$Y$370, 'Hourly Table'!D4906+2, 0)</f>
        <v>18.38</v>
      </c>
      <c r="I4906" s="10">
        <f>VLOOKUP(G4906,'PJM South (2018-2020)'!B$17528:C$26311,2,0)</f>
        <v>18.84</v>
      </c>
    </row>
    <row r="4907" spans="1:9" x14ac:dyDescent="0.25">
      <c r="A4907">
        <v>2020</v>
      </c>
      <c r="B4907">
        <v>7</v>
      </c>
      <c r="C4907">
        <v>23</v>
      </c>
      <c r="D4907">
        <v>9</v>
      </c>
      <c r="E4907">
        <v>5</v>
      </c>
      <c r="F4907" s="2">
        <f t="shared" si="76"/>
        <v>44035</v>
      </c>
      <c r="G4907" s="11">
        <v>44035.375</v>
      </c>
      <c r="H4907" s="9">
        <f>VLOOKUP(F4907, 'Report Output'!$A$5:$Y$370, 'Hourly Table'!D4907+2, 0)</f>
        <v>18.649999999999999</v>
      </c>
      <c r="I4907" s="10">
        <f>VLOOKUP(G4907,'PJM South (2018-2020)'!B$17528:C$26311,2,0)</f>
        <v>20.02</v>
      </c>
    </row>
    <row r="4908" spans="1:9" x14ac:dyDescent="0.25">
      <c r="A4908">
        <v>2020</v>
      </c>
      <c r="B4908">
        <v>7</v>
      </c>
      <c r="C4908">
        <v>23</v>
      </c>
      <c r="D4908">
        <v>10</v>
      </c>
      <c r="E4908">
        <v>5</v>
      </c>
      <c r="F4908" s="2">
        <f t="shared" si="76"/>
        <v>44035</v>
      </c>
      <c r="G4908" s="11">
        <v>44035.416666666664</v>
      </c>
      <c r="H4908" s="9">
        <f>VLOOKUP(F4908, 'Report Output'!$A$5:$Y$370, 'Hourly Table'!D4908+2, 0)</f>
        <v>18.86</v>
      </c>
      <c r="I4908" s="10">
        <f>VLOOKUP(G4908,'PJM South (2018-2020)'!B$17528:C$26311,2,0)</f>
        <v>21.18</v>
      </c>
    </row>
    <row r="4909" spans="1:9" x14ac:dyDescent="0.25">
      <c r="A4909">
        <v>2020</v>
      </c>
      <c r="B4909">
        <v>7</v>
      </c>
      <c r="C4909">
        <v>23</v>
      </c>
      <c r="D4909">
        <v>11</v>
      </c>
      <c r="E4909">
        <v>5</v>
      </c>
      <c r="F4909" s="2">
        <f t="shared" si="76"/>
        <v>44035</v>
      </c>
      <c r="G4909" s="11">
        <v>44035.458333333336</v>
      </c>
      <c r="H4909" s="9">
        <f>VLOOKUP(F4909, 'Report Output'!$A$5:$Y$370, 'Hourly Table'!D4909+2, 0)</f>
        <v>19.11</v>
      </c>
      <c r="I4909" s="10">
        <f>VLOOKUP(G4909,'PJM South (2018-2020)'!B$17528:C$26311,2,0)</f>
        <v>21.8</v>
      </c>
    </row>
    <row r="4910" spans="1:9" x14ac:dyDescent="0.25">
      <c r="A4910">
        <v>2020</v>
      </c>
      <c r="B4910">
        <v>7</v>
      </c>
      <c r="C4910">
        <v>23</v>
      </c>
      <c r="D4910">
        <v>12</v>
      </c>
      <c r="E4910">
        <v>5</v>
      </c>
      <c r="F4910" s="2">
        <f t="shared" si="76"/>
        <v>44035</v>
      </c>
      <c r="G4910" s="11">
        <v>44035.5</v>
      </c>
      <c r="H4910" s="9">
        <f>VLOOKUP(F4910, 'Report Output'!$A$5:$Y$370, 'Hourly Table'!D4910+2, 0)</f>
        <v>19.29</v>
      </c>
      <c r="I4910" s="10">
        <f>VLOOKUP(G4910,'PJM South (2018-2020)'!B$17528:C$26311,2,0)</f>
        <v>43.3</v>
      </c>
    </row>
    <row r="4911" spans="1:9" x14ac:dyDescent="0.25">
      <c r="A4911">
        <v>2020</v>
      </c>
      <c r="B4911">
        <v>7</v>
      </c>
      <c r="C4911">
        <v>23</v>
      </c>
      <c r="D4911">
        <v>13</v>
      </c>
      <c r="E4911">
        <v>5</v>
      </c>
      <c r="F4911" s="2">
        <f t="shared" si="76"/>
        <v>44035</v>
      </c>
      <c r="G4911" s="11">
        <v>44035.541666666664</v>
      </c>
      <c r="H4911" s="9">
        <f>VLOOKUP(F4911, 'Report Output'!$A$5:$Y$370, 'Hourly Table'!D4911+2, 0)</f>
        <v>19.739999999999998</v>
      </c>
      <c r="I4911" s="10">
        <f>VLOOKUP(G4911,'PJM South (2018-2020)'!B$17528:C$26311,2,0)</f>
        <v>56.8</v>
      </c>
    </row>
    <row r="4912" spans="1:9" x14ac:dyDescent="0.25">
      <c r="A4912">
        <v>2020</v>
      </c>
      <c r="B4912">
        <v>7</v>
      </c>
      <c r="C4912">
        <v>23</v>
      </c>
      <c r="D4912">
        <v>14</v>
      </c>
      <c r="E4912">
        <v>5</v>
      </c>
      <c r="F4912" s="2">
        <f t="shared" si="76"/>
        <v>44035</v>
      </c>
      <c r="G4912" s="11">
        <v>44035.583333333336</v>
      </c>
      <c r="H4912" s="9">
        <f>VLOOKUP(F4912, 'Report Output'!$A$5:$Y$370, 'Hourly Table'!D4912+2, 0)</f>
        <v>19.899999999999999</v>
      </c>
      <c r="I4912" s="10">
        <f>VLOOKUP(G4912,'PJM South (2018-2020)'!B$17528:C$26311,2,0)</f>
        <v>82.49</v>
      </c>
    </row>
    <row r="4913" spans="1:9" x14ac:dyDescent="0.25">
      <c r="A4913">
        <v>2020</v>
      </c>
      <c r="B4913">
        <v>7</v>
      </c>
      <c r="C4913">
        <v>23</v>
      </c>
      <c r="D4913">
        <v>15</v>
      </c>
      <c r="E4913">
        <v>5</v>
      </c>
      <c r="F4913" s="2">
        <f t="shared" si="76"/>
        <v>44035</v>
      </c>
      <c r="G4913" s="11">
        <v>44035.625</v>
      </c>
      <c r="H4913" s="9">
        <f>VLOOKUP(F4913, 'Report Output'!$A$5:$Y$370, 'Hourly Table'!D4913+2, 0)</f>
        <v>20.03</v>
      </c>
      <c r="I4913" s="10">
        <f>VLOOKUP(G4913,'PJM South (2018-2020)'!B$17528:C$26311,2,0)</f>
        <v>27.44</v>
      </c>
    </row>
    <row r="4914" spans="1:9" x14ac:dyDescent="0.25">
      <c r="A4914">
        <v>2020</v>
      </c>
      <c r="B4914">
        <v>7</v>
      </c>
      <c r="C4914">
        <v>23</v>
      </c>
      <c r="D4914">
        <v>16</v>
      </c>
      <c r="E4914">
        <v>5</v>
      </c>
      <c r="F4914" s="2">
        <f t="shared" si="76"/>
        <v>44035</v>
      </c>
      <c r="G4914" s="11">
        <v>44035.666666666664</v>
      </c>
      <c r="H4914" s="9">
        <f>VLOOKUP(F4914, 'Report Output'!$A$5:$Y$370, 'Hourly Table'!D4914+2, 0)</f>
        <v>19.62</v>
      </c>
      <c r="I4914" s="10">
        <f>VLOOKUP(G4914,'PJM South (2018-2020)'!B$17528:C$26311,2,0)</f>
        <v>41.25</v>
      </c>
    </row>
    <row r="4915" spans="1:9" x14ac:dyDescent="0.25">
      <c r="A4915">
        <v>2020</v>
      </c>
      <c r="B4915">
        <v>7</v>
      </c>
      <c r="C4915">
        <v>23</v>
      </c>
      <c r="D4915">
        <v>17</v>
      </c>
      <c r="E4915">
        <v>5</v>
      </c>
      <c r="F4915" s="2">
        <f t="shared" si="76"/>
        <v>44035</v>
      </c>
      <c r="G4915" s="11">
        <v>44035.708333333336</v>
      </c>
      <c r="H4915" s="9">
        <f>VLOOKUP(F4915, 'Report Output'!$A$5:$Y$370, 'Hourly Table'!D4915+2, 0)</f>
        <v>19.52</v>
      </c>
      <c r="I4915" s="10">
        <f>VLOOKUP(G4915,'PJM South (2018-2020)'!B$17528:C$26311,2,0)</f>
        <v>53.79</v>
      </c>
    </row>
    <row r="4916" spans="1:9" x14ac:dyDescent="0.25">
      <c r="A4916">
        <v>2020</v>
      </c>
      <c r="B4916">
        <v>7</v>
      </c>
      <c r="C4916">
        <v>23</v>
      </c>
      <c r="D4916">
        <v>18</v>
      </c>
      <c r="E4916">
        <v>5</v>
      </c>
      <c r="F4916" s="2">
        <f t="shared" si="76"/>
        <v>44035</v>
      </c>
      <c r="G4916" s="11">
        <v>44035.75</v>
      </c>
      <c r="H4916" s="9">
        <f>VLOOKUP(F4916, 'Report Output'!$A$5:$Y$370, 'Hourly Table'!D4916+2, 0)</f>
        <v>19.100000000000001</v>
      </c>
      <c r="I4916" s="10">
        <f>VLOOKUP(G4916,'PJM South (2018-2020)'!B$17528:C$26311,2,0)</f>
        <v>22.87</v>
      </c>
    </row>
    <row r="4917" spans="1:9" x14ac:dyDescent="0.25">
      <c r="A4917">
        <v>2020</v>
      </c>
      <c r="B4917">
        <v>7</v>
      </c>
      <c r="C4917">
        <v>23</v>
      </c>
      <c r="D4917">
        <v>19</v>
      </c>
      <c r="E4917">
        <v>5</v>
      </c>
      <c r="F4917" s="2">
        <f t="shared" si="76"/>
        <v>44035</v>
      </c>
      <c r="G4917" s="11">
        <v>44035.791666666664</v>
      </c>
      <c r="H4917" s="9">
        <f>VLOOKUP(F4917, 'Report Output'!$A$5:$Y$370, 'Hourly Table'!D4917+2, 0)</f>
        <v>19.170000000000002</v>
      </c>
      <c r="I4917" s="10">
        <f>VLOOKUP(G4917,'PJM South (2018-2020)'!B$17528:C$26311,2,0)</f>
        <v>21.24</v>
      </c>
    </row>
    <row r="4918" spans="1:9" x14ac:dyDescent="0.25">
      <c r="A4918">
        <v>2020</v>
      </c>
      <c r="B4918">
        <v>7</v>
      </c>
      <c r="C4918">
        <v>23</v>
      </c>
      <c r="D4918">
        <v>20</v>
      </c>
      <c r="E4918">
        <v>5</v>
      </c>
      <c r="F4918" s="2">
        <f t="shared" si="76"/>
        <v>44035</v>
      </c>
      <c r="G4918" s="11">
        <v>44035.833333333336</v>
      </c>
      <c r="H4918" s="9">
        <f>VLOOKUP(F4918, 'Report Output'!$A$5:$Y$370, 'Hourly Table'!D4918+2, 0)</f>
        <v>19.23</v>
      </c>
      <c r="I4918" s="10">
        <f>VLOOKUP(G4918,'PJM South (2018-2020)'!B$17528:C$26311,2,0)</f>
        <v>20.87</v>
      </c>
    </row>
    <row r="4919" spans="1:9" x14ac:dyDescent="0.25">
      <c r="A4919">
        <v>2020</v>
      </c>
      <c r="B4919">
        <v>7</v>
      </c>
      <c r="C4919">
        <v>23</v>
      </c>
      <c r="D4919">
        <v>21</v>
      </c>
      <c r="E4919">
        <v>5</v>
      </c>
      <c r="F4919" s="2">
        <f t="shared" si="76"/>
        <v>44035</v>
      </c>
      <c r="G4919" s="11">
        <v>44035.875</v>
      </c>
      <c r="H4919" s="9">
        <f>VLOOKUP(F4919, 'Report Output'!$A$5:$Y$370, 'Hourly Table'!D4919+2, 0)</f>
        <v>18.899999999999999</v>
      </c>
      <c r="I4919" s="10">
        <f>VLOOKUP(G4919,'PJM South (2018-2020)'!B$17528:C$26311,2,0)</f>
        <v>19.79</v>
      </c>
    </row>
    <row r="4920" spans="1:9" x14ac:dyDescent="0.25">
      <c r="A4920">
        <v>2020</v>
      </c>
      <c r="B4920">
        <v>7</v>
      </c>
      <c r="C4920">
        <v>23</v>
      </c>
      <c r="D4920">
        <v>22</v>
      </c>
      <c r="E4920">
        <v>5</v>
      </c>
      <c r="F4920" s="2">
        <f t="shared" si="76"/>
        <v>44035</v>
      </c>
      <c r="G4920" s="11">
        <v>44035.916666666664</v>
      </c>
      <c r="H4920" s="9">
        <f>VLOOKUP(F4920, 'Report Output'!$A$5:$Y$370, 'Hourly Table'!D4920+2, 0)</f>
        <v>18.440000000000001</v>
      </c>
      <c r="I4920" s="10">
        <f>VLOOKUP(G4920,'PJM South (2018-2020)'!B$17528:C$26311,2,0)</f>
        <v>18.84</v>
      </c>
    </row>
    <row r="4921" spans="1:9" x14ac:dyDescent="0.25">
      <c r="A4921">
        <v>2020</v>
      </c>
      <c r="B4921">
        <v>7</v>
      </c>
      <c r="C4921">
        <v>23</v>
      </c>
      <c r="D4921">
        <v>23</v>
      </c>
      <c r="E4921">
        <v>5</v>
      </c>
      <c r="F4921" s="2">
        <f t="shared" si="76"/>
        <v>44035</v>
      </c>
      <c r="G4921" s="11">
        <v>44035.958333333336</v>
      </c>
      <c r="H4921" s="9">
        <f>VLOOKUP(F4921, 'Report Output'!$A$5:$Y$370, 'Hourly Table'!D4921+2, 0)</f>
        <v>18.21</v>
      </c>
      <c r="I4921" s="10">
        <f>VLOOKUP(G4921,'PJM South (2018-2020)'!B$17528:C$26311,2,0)</f>
        <v>18.87</v>
      </c>
    </row>
    <row r="4922" spans="1:9" x14ac:dyDescent="0.25">
      <c r="A4922">
        <v>2020</v>
      </c>
      <c r="B4922">
        <v>7</v>
      </c>
      <c r="C4922">
        <v>24</v>
      </c>
      <c r="D4922">
        <v>0</v>
      </c>
      <c r="E4922">
        <v>6</v>
      </c>
      <c r="F4922" s="2">
        <f t="shared" si="76"/>
        <v>44036</v>
      </c>
      <c r="G4922" s="11">
        <v>44036</v>
      </c>
      <c r="H4922" s="9">
        <f>VLOOKUP(F4922, 'Report Output'!$A$5:$Y$370, 'Hourly Table'!D4922+2, 0)</f>
        <v>17.75</v>
      </c>
      <c r="I4922" s="10">
        <f>VLOOKUP(G4922,'PJM South (2018-2020)'!B$17528:C$26311,2,0)</f>
        <v>17.7</v>
      </c>
    </row>
    <row r="4923" spans="1:9" x14ac:dyDescent="0.25">
      <c r="A4923">
        <v>2020</v>
      </c>
      <c r="B4923">
        <v>7</v>
      </c>
      <c r="C4923">
        <v>24</v>
      </c>
      <c r="D4923">
        <v>1</v>
      </c>
      <c r="E4923">
        <v>6</v>
      </c>
      <c r="F4923" s="2">
        <f t="shared" si="76"/>
        <v>44036</v>
      </c>
      <c r="G4923" s="11">
        <v>44036.041666666664</v>
      </c>
      <c r="H4923" s="9">
        <f>VLOOKUP(F4923, 'Report Output'!$A$5:$Y$370, 'Hourly Table'!D4923+2, 0)</f>
        <v>17.350000000000001</v>
      </c>
      <c r="I4923" s="10">
        <f>VLOOKUP(G4923,'PJM South (2018-2020)'!B$17528:C$26311,2,0)</f>
        <v>18.22</v>
      </c>
    </row>
    <row r="4924" spans="1:9" x14ac:dyDescent="0.25">
      <c r="A4924">
        <v>2020</v>
      </c>
      <c r="B4924">
        <v>7</v>
      </c>
      <c r="C4924">
        <v>24</v>
      </c>
      <c r="D4924">
        <v>2</v>
      </c>
      <c r="E4924">
        <v>6</v>
      </c>
      <c r="F4924" s="2">
        <f t="shared" si="76"/>
        <v>44036</v>
      </c>
      <c r="G4924" s="11">
        <v>44036.083333333336</v>
      </c>
      <c r="H4924" s="9">
        <f>VLOOKUP(F4924, 'Report Output'!$A$5:$Y$370, 'Hourly Table'!D4924+2, 0)</f>
        <v>16.93</v>
      </c>
      <c r="I4924" s="10">
        <f>VLOOKUP(G4924,'PJM South (2018-2020)'!B$17528:C$26311,2,0)</f>
        <v>15.46</v>
      </c>
    </row>
    <row r="4925" spans="1:9" x14ac:dyDescent="0.25">
      <c r="A4925">
        <v>2020</v>
      </c>
      <c r="B4925">
        <v>7</v>
      </c>
      <c r="C4925">
        <v>24</v>
      </c>
      <c r="D4925">
        <v>3</v>
      </c>
      <c r="E4925">
        <v>6</v>
      </c>
      <c r="F4925" s="2">
        <f t="shared" si="76"/>
        <v>44036</v>
      </c>
      <c r="G4925" s="11">
        <v>44036.125</v>
      </c>
      <c r="H4925" s="9">
        <f>VLOOKUP(F4925, 'Report Output'!$A$5:$Y$370, 'Hourly Table'!D4925+2, 0)</f>
        <v>16.37</v>
      </c>
      <c r="I4925" s="10">
        <f>VLOOKUP(G4925,'PJM South (2018-2020)'!B$17528:C$26311,2,0)</f>
        <v>14.68</v>
      </c>
    </row>
    <row r="4926" spans="1:9" x14ac:dyDescent="0.25">
      <c r="A4926">
        <v>2020</v>
      </c>
      <c r="B4926">
        <v>7</v>
      </c>
      <c r="C4926">
        <v>24</v>
      </c>
      <c r="D4926">
        <v>4</v>
      </c>
      <c r="E4926">
        <v>6</v>
      </c>
      <c r="F4926" s="2">
        <f t="shared" si="76"/>
        <v>44036</v>
      </c>
      <c r="G4926" s="11">
        <v>44036.166666666664</v>
      </c>
      <c r="H4926" s="9">
        <f>VLOOKUP(F4926, 'Report Output'!$A$5:$Y$370, 'Hourly Table'!D4926+2, 0)</f>
        <v>16.68</v>
      </c>
      <c r="I4926" s="10">
        <f>VLOOKUP(G4926,'PJM South (2018-2020)'!B$17528:C$26311,2,0)</f>
        <v>15.25</v>
      </c>
    </row>
    <row r="4927" spans="1:9" x14ac:dyDescent="0.25">
      <c r="A4927">
        <v>2020</v>
      </c>
      <c r="B4927">
        <v>7</v>
      </c>
      <c r="C4927">
        <v>24</v>
      </c>
      <c r="D4927">
        <v>5</v>
      </c>
      <c r="E4927">
        <v>6</v>
      </c>
      <c r="F4927" s="2">
        <f t="shared" si="76"/>
        <v>44036</v>
      </c>
      <c r="G4927" s="11">
        <v>44036.208333333336</v>
      </c>
      <c r="H4927" s="9">
        <f>VLOOKUP(F4927, 'Report Output'!$A$5:$Y$370, 'Hourly Table'!D4927+2, 0)</f>
        <v>17.100000000000001</v>
      </c>
      <c r="I4927" s="10">
        <f>VLOOKUP(G4927,'PJM South (2018-2020)'!B$17528:C$26311,2,0)</f>
        <v>16.91</v>
      </c>
    </row>
    <row r="4928" spans="1:9" x14ac:dyDescent="0.25">
      <c r="A4928">
        <v>2020</v>
      </c>
      <c r="B4928">
        <v>7</v>
      </c>
      <c r="C4928">
        <v>24</v>
      </c>
      <c r="D4928">
        <v>6</v>
      </c>
      <c r="E4928">
        <v>6</v>
      </c>
      <c r="F4928" s="2">
        <f t="shared" si="76"/>
        <v>44036</v>
      </c>
      <c r="G4928" s="11">
        <v>44036.25</v>
      </c>
      <c r="H4928" s="9">
        <f>VLOOKUP(F4928, 'Report Output'!$A$5:$Y$370, 'Hourly Table'!D4928+2, 0)</f>
        <v>17.579999999999998</v>
      </c>
      <c r="I4928" s="10">
        <f>VLOOKUP(G4928,'PJM South (2018-2020)'!B$17528:C$26311,2,0)</f>
        <v>17.61</v>
      </c>
    </row>
    <row r="4929" spans="1:9" x14ac:dyDescent="0.25">
      <c r="A4929">
        <v>2020</v>
      </c>
      <c r="B4929">
        <v>7</v>
      </c>
      <c r="C4929">
        <v>24</v>
      </c>
      <c r="D4929">
        <v>7</v>
      </c>
      <c r="E4929">
        <v>6</v>
      </c>
      <c r="F4929" s="2">
        <f t="shared" si="76"/>
        <v>44036</v>
      </c>
      <c r="G4929" s="11">
        <v>44036.291666666664</v>
      </c>
      <c r="H4929" s="9">
        <f>VLOOKUP(F4929, 'Report Output'!$A$5:$Y$370, 'Hourly Table'!D4929+2, 0)</f>
        <v>18.190000000000001</v>
      </c>
      <c r="I4929" s="10">
        <f>VLOOKUP(G4929,'PJM South (2018-2020)'!B$17528:C$26311,2,0)</f>
        <v>18.739999999999998</v>
      </c>
    </row>
    <row r="4930" spans="1:9" x14ac:dyDescent="0.25">
      <c r="A4930">
        <v>2020</v>
      </c>
      <c r="B4930">
        <v>7</v>
      </c>
      <c r="C4930">
        <v>24</v>
      </c>
      <c r="D4930">
        <v>8</v>
      </c>
      <c r="E4930">
        <v>6</v>
      </c>
      <c r="F4930" s="2">
        <f t="shared" si="76"/>
        <v>44036</v>
      </c>
      <c r="G4930" s="11">
        <v>44036.333333333336</v>
      </c>
      <c r="H4930" s="9">
        <f>VLOOKUP(F4930, 'Report Output'!$A$5:$Y$370, 'Hourly Table'!D4930+2, 0)</f>
        <v>18.7</v>
      </c>
      <c r="I4930" s="10">
        <f>VLOOKUP(G4930,'PJM South (2018-2020)'!B$17528:C$26311,2,0)</f>
        <v>18</v>
      </c>
    </row>
    <row r="4931" spans="1:9" x14ac:dyDescent="0.25">
      <c r="A4931">
        <v>2020</v>
      </c>
      <c r="B4931">
        <v>7</v>
      </c>
      <c r="C4931">
        <v>24</v>
      </c>
      <c r="D4931">
        <v>9</v>
      </c>
      <c r="E4931">
        <v>6</v>
      </c>
      <c r="F4931" s="2">
        <f t="shared" ref="F4931:F4994" si="77">DATE(A4931, B4931, C4931)</f>
        <v>44036</v>
      </c>
      <c r="G4931" s="11">
        <v>44036.375</v>
      </c>
      <c r="H4931" s="9">
        <f>VLOOKUP(F4931, 'Report Output'!$A$5:$Y$370, 'Hourly Table'!D4931+2, 0)</f>
        <v>19.010000000000002</v>
      </c>
      <c r="I4931" s="10">
        <f>VLOOKUP(G4931,'PJM South (2018-2020)'!B$17528:C$26311,2,0)</f>
        <v>19.66</v>
      </c>
    </row>
    <row r="4932" spans="1:9" x14ac:dyDescent="0.25">
      <c r="A4932">
        <v>2020</v>
      </c>
      <c r="B4932">
        <v>7</v>
      </c>
      <c r="C4932">
        <v>24</v>
      </c>
      <c r="D4932">
        <v>10</v>
      </c>
      <c r="E4932">
        <v>6</v>
      </c>
      <c r="F4932" s="2">
        <f t="shared" si="77"/>
        <v>44036</v>
      </c>
      <c r="G4932" s="11">
        <v>44036.416666666664</v>
      </c>
      <c r="H4932" s="9">
        <f>VLOOKUP(F4932, 'Report Output'!$A$5:$Y$370, 'Hourly Table'!D4932+2, 0)</f>
        <v>19.239999999999998</v>
      </c>
      <c r="I4932" s="10">
        <f>VLOOKUP(G4932,'PJM South (2018-2020)'!B$17528:C$26311,2,0)</f>
        <v>20.09</v>
      </c>
    </row>
    <row r="4933" spans="1:9" x14ac:dyDescent="0.25">
      <c r="A4933">
        <v>2020</v>
      </c>
      <c r="B4933">
        <v>7</v>
      </c>
      <c r="C4933">
        <v>24</v>
      </c>
      <c r="D4933">
        <v>11</v>
      </c>
      <c r="E4933">
        <v>6</v>
      </c>
      <c r="F4933" s="2">
        <f t="shared" si="77"/>
        <v>44036</v>
      </c>
      <c r="G4933" s="11">
        <v>44036.458333333336</v>
      </c>
      <c r="H4933" s="9">
        <f>VLOOKUP(F4933, 'Report Output'!$A$5:$Y$370, 'Hourly Table'!D4933+2, 0)</f>
        <v>19.510000000000002</v>
      </c>
      <c r="I4933" s="10">
        <f>VLOOKUP(G4933,'PJM South (2018-2020)'!B$17528:C$26311,2,0)</f>
        <v>20.67</v>
      </c>
    </row>
    <row r="4934" spans="1:9" x14ac:dyDescent="0.25">
      <c r="A4934">
        <v>2020</v>
      </c>
      <c r="B4934">
        <v>7</v>
      </c>
      <c r="C4934">
        <v>24</v>
      </c>
      <c r="D4934">
        <v>12</v>
      </c>
      <c r="E4934">
        <v>6</v>
      </c>
      <c r="F4934" s="2">
        <f t="shared" si="77"/>
        <v>44036</v>
      </c>
      <c r="G4934" s="11">
        <v>44036.5</v>
      </c>
      <c r="H4934" s="9">
        <f>VLOOKUP(F4934, 'Report Output'!$A$5:$Y$370, 'Hourly Table'!D4934+2, 0)</f>
        <v>19.64</v>
      </c>
      <c r="I4934" s="10">
        <f>VLOOKUP(G4934,'PJM South (2018-2020)'!B$17528:C$26311,2,0)</f>
        <v>28.99</v>
      </c>
    </row>
    <row r="4935" spans="1:9" x14ac:dyDescent="0.25">
      <c r="A4935">
        <v>2020</v>
      </c>
      <c r="B4935">
        <v>7</v>
      </c>
      <c r="C4935">
        <v>24</v>
      </c>
      <c r="D4935">
        <v>13</v>
      </c>
      <c r="E4935">
        <v>6</v>
      </c>
      <c r="F4935" s="2">
        <f t="shared" si="77"/>
        <v>44036</v>
      </c>
      <c r="G4935" s="11">
        <v>44036.541666666664</v>
      </c>
      <c r="H4935" s="9">
        <f>VLOOKUP(F4935, 'Report Output'!$A$5:$Y$370, 'Hourly Table'!D4935+2, 0)</f>
        <v>19.62</v>
      </c>
      <c r="I4935" s="10">
        <f>VLOOKUP(G4935,'PJM South (2018-2020)'!B$17528:C$26311,2,0)</f>
        <v>24.71</v>
      </c>
    </row>
    <row r="4936" spans="1:9" x14ac:dyDescent="0.25">
      <c r="A4936">
        <v>2020</v>
      </c>
      <c r="B4936">
        <v>7</v>
      </c>
      <c r="C4936">
        <v>24</v>
      </c>
      <c r="D4936">
        <v>14</v>
      </c>
      <c r="E4936">
        <v>6</v>
      </c>
      <c r="F4936" s="2">
        <f t="shared" si="77"/>
        <v>44036</v>
      </c>
      <c r="G4936" s="11">
        <v>44036.583333333336</v>
      </c>
      <c r="H4936" s="9">
        <f>VLOOKUP(F4936, 'Report Output'!$A$5:$Y$370, 'Hourly Table'!D4936+2, 0)</f>
        <v>19.55</v>
      </c>
      <c r="I4936" s="10">
        <f>VLOOKUP(G4936,'PJM South (2018-2020)'!B$17528:C$26311,2,0)</f>
        <v>25.45</v>
      </c>
    </row>
    <row r="4937" spans="1:9" x14ac:dyDescent="0.25">
      <c r="A4937">
        <v>2020</v>
      </c>
      <c r="B4937">
        <v>7</v>
      </c>
      <c r="C4937">
        <v>24</v>
      </c>
      <c r="D4937">
        <v>15</v>
      </c>
      <c r="E4937">
        <v>6</v>
      </c>
      <c r="F4937" s="2">
        <f t="shared" si="77"/>
        <v>44036</v>
      </c>
      <c r="G4937" s="11">
        <v>44036.625</v>
      </c>
      <c r="H4937" s="9">
        <f>VLOOKUP(F4937, 'Report Output'!$A$5:$Y$370, 'Hourly Table'!D4937+2, 0)</f>
        <v>19.46</v>
      </c>
      <c r="I4937" s="10">
        <f>VLOOKUP(G4937,'PJM South (2018-2020)'!B$17528:C$26311,2,0)</f>
        <v>39.81</v>
      </c>
    </row>
    <row r="4938" spans="1:9" x14ac:dyDescent="0.25">
      <c r="A4938">
        <v>2020</v>
      </c>
      <c r="B4938">
        <v>7</v>
      </c>
      <c r="C4938">
        <v>24</v>
      </c>
      <c r="D4938">
        <v>16</v>
      </c>
      <c r="E4938">
        <v>6</v>
      </c>
      <c r="F4938" s="2">
        <f t="shared" si="77"/>
        <v>44036</v>
      </c>
      <c r="G4938" s="11">
        <v>44036.666666666664</v>
      </c>
      <c r="H4938" s="9">
        <f>VLOOKUP(F4938, 'Report Output'!$A$5:$Y$370, 'Hourly Table'!D4938+2, 0)</f>
        <v>19.579999999999998</v>
      </c>
      <c r="I4938" s="10">
        <f>VLOOKUP(G4938,'PJM South (2018-2020)'!B$17528:C$26311,2,0)</f>
        <v>68.260000000000005</v>
      </c>
    </row>
    <row r="4939" spans="1:9" x14ac:dyDescent="0.25">
      <c r="A4939">
        <v>2020</v>
      </c>
      <c r="B4939">
        <v>7</v>
      </c>
      <c r="C4939">
        <v>24</v>
      </c>
      <c r="D4939">
        <v>17</v>
      </c>
      <c r="E4939">
        <v>6</v>
      </c>
      <c r="F4939" s="2">
        <f t="shared" si="77"/>
        <v>44036</v>
      </c>
      <c r="G4939" s="11">
        <v>44036.708333333336</v>
      </c>
      <c r="H4939" s="9">
        <f>VLOOKUP(F4939, 'Report Output'!$A$5:$Y$370, 'Hourly Table'!D4939+2, 0)</f>
        <v>19.34</v>
      </c>
      <c r="I4939" s="10">
        <f>VLOOKUP(G4939,'PJM South (2018-2020)'!B$17528:C$26311,2,0)</f>
        <v>99.18</v>
      </c>
    </row>
    <row r="4940" spans="1:9" x14ac:dyDescent="0.25">
      <c r="A4940">
        <v>2020</v>
      </c>
      <c r="B4940">
        <v>7</v>
      </c>
      <c r="C4940">
        <v>24</v>
      </c>
      <c r="D4940">
        <v>18</v>
      </c>
      <c r="E4940">
        <v>6</v>
      </c>
      <c r="F4940" s="2">
        <f t="shared" si="77"/>
        <v>44036</v>
      </c>
      <c r="G4940" s="11">
        <v>44036.75</v>
      </c>
      <c r="H4940" s="9">
        <f>VLOOKUP(F4940, 'Report Output'!$A$5:$Y$370, 'Hourly Table'!D4940+2, 0)</f>
        <v>18.850000000000001</v>
      </c>
      <c r="I4940" s="10">
        <f>VLOOKUP(G4940,'PJM South (2018-2020)'!B$17528:C$26311,2,0)</f>
        <v>45.76</v>
      </c>
    </row>
    <row r="4941" spans="1:9" x14ac:dyDescent="0.25">
      <c r="A4941">
        <v>2020</v>
      </c>
      <c r="B4941">
        <v>7</v>
      </c>
      <c r="C4941">
        <v>24</v>
      </c>
      <c r="D4941">
        <v>19</v>
      </c>
      <c r="E4941">
        <v>6</v>
      </c>
      <c r="F4941" s="2">
        <f t="shared" si="77"/>
        <v>44036</v>
      </c>
      <c r="G4941" s="11">
        <v>44036.791666666664</v>
      </c>
      <c r="H4941" s="9">
        <f>VLOOKUP(F4941, 'Report Output'!$A$5:$Y$370, 'Hourly Table'!D4941+2, 0)</f>
        <v>18.98</v>
      </c>
      <c r="I4941" s="10">
        <f>VLOOKUP(G4941,'PJM South (2018-2020)'!B$17528:C$26311,2,0)</f>
        <v>24.37</v>
      </c>
    </row>
    <row r="4942" spans="1:9" x14ac:dyDescent="0.25">
      <c r="A4942">
        <v>2020</v>
      </c>
      <c r="B4942">
        <v>7</v>
      </c>
      <c r="C4942">
        <v>24</v>
      </c>
      <c r="D4942">
        <v>20</v>
      </c>
      <c r="E4942">
        <v>6</v>
      </c>
      <c r="F4942" s="2">
        <f t="shared" si="77"/>
        <v>44036</v>
      </c>
      <c r="G4942" s="11">
        <v>44036.833333333336</v>
      </c>
      <c r="H4942" s="9">
        <f>VLOOKUP(F4942, 'Report Output'!$A$5:$Y$370, 'Hourly Table'!D4942+2, 0)</f>
        <v>19.05</v>
      </c>
      <c r="I4942" s="10">
        <f>VLOOKUP(G4942,'PJM South (2018-2020)'!B$17528:C$26311,2,0)</f>
        <v>20.87</v>
      </c>
    </row>
    <row r="4943" spans="1:9" x14ac:dyDescent="0.25">
      <c r="A4943">
        <v>2020</v>
      </c>
      <c r="B4943">
        <v>7</v>
      </c>
      <c r="C4943">
        <v>24</v>
      </c>
      <c r="D4943">
        <v>21</v>
      </c>
      <c r="E4943">
        <v>6</v>
      </c>
      <c r="F4943" s="2">
        <f t="shared" si="77"/>
        <v>44036</v>
      </c>
      <c r="G4943" s="11">
        <v>44036.875</v>
      </c>
      <c r="H4943" s="9">
        <f>VLOOKUP(F4943, 'Report Output'!$A$5:$Y$370, 'Hourly Table'!D4943+2, 0)</f>
        <v>18.739999999999998</v>
      </c>
      <c r="I4943" s="10">
        <f>VLOOKUP(G4943,'PJM South (2018-2020)'!B$17528:C$26311,2,0)</f>
        <v>23.53</v>
      </c>
    </row>
    <row r="4944" spans="1:9" x14ac:dyDescent="0.25">
      <c r="A4944">
        <v>2020</v>
      </c>
      <c r="B4944">
        <v>7</v>
      </c>
      <c r="C4944">
        <v>24</v>
      </c>
      <c r="D4944">
        <v>22</v>
      </c>
      <c r="E4944">
        <v>6</v>
      </c>
      <c r="F4944" s="2">
        <f t="shared" si="77"/>
        <v>44036</v>
      </c>
      <c r="G4944" s="11">
        <v>44036.916666666664</v>
      </c>
      <c r="H4944" s="9">
        <f>VLOOKUP(F4944, 'Report Output'!$A$5:$Y$370, 'Hourly Table'!D4944+2, 0)</f>
        <v>19.13</v>
      </c>
      <c r="I4944" s="10">
        <f>VLOOKUP(G4944,'PJM South (2018-2020)'!B$17528:C$26311,2,0)</f>
        <v>19.93</v>
      </c>
    </row>
    <row r="4945" spans="1:9" x14ac:dyDescent="0.25">
      <c r="A4945">
        <v>2020</v>
      </c>
      <c r="B4945">
        <v>7</v>
      </c>
      <c r="C4945">
        <v>24</v>
      </c>
      <c r="D4945">
        <v>23</v>
      </c>
      <c r="E4945">
        <v>6</v>
      </c>
      <c r="F4945" s="2">
        <f t="shared" si="77"/>
        <v>44036</v>
      </c>
      <c r="G4945" s="11">
        <v>44036.958333333336</v>
      </c>
      <c r="H4945" s="9">
        <f>VLOOKUP(F4945, 'Report Output'!$A$5:$Y$370, 'Hourly Table'!D4945+2, 0)</f>
        <v>18.899999999999999</v>
      </c>
      <c r="I4945" s="10">
        <f>VLOOKUP(G4945,'PJM South (2018-2020)'!B$17528:C$26311,2,0)</f>
        <v>18.36</v>
      </c>
    </row>
    <row r="4946" spans="1:9" x14ac:dyDescent="0.25">
      <c r="A4946">
        <v>2020</v>
      </c>
      <c r="B4946">
        <v>7</v>
      </c>
      <c r="C4946">
        <v>25</v>
      </c>
      <c r="D4946">
        <v>0</v>
      </c>
      <c r="E4946">
        <v>7</v>
      </c>
      <c r="F4946" s="2">
        <f t="shared" si="77"/>
        <v>44037</v>
      </c>
      <c r="G4946" s="11">
        <v>44037</v>
      </c>
      <c r="H4946" s="9">
        <f>VLOOKUP(F4946, 'Report Output'!$A$5:$Y$370, 'Hourly Table'!D4946+2, 0)</f>
        <v>18.399999999999999</v>
      </c>
      <c r="I4946" s="10">
        <f>VLOOKUP(G4946,'PJM South (2018-2020)'!B$17528:C$26311,2,0)</f>
        <v>17.149999999999999</v>
      </c>
    </row>
    <row r="4947" spans="1:9" x14ac:dyDescent="0.25">
      <c r="A4947">
        <v>2020</v>
      </c>
      <c r="B4947">
        <v>7</v>
      </c>
      <c r="C4947">
        <v>25</v>
      </c>
      <c r="D4947">
        <v>1</v>
      </c>
      <c r="E4947">
        <v>7</v>
      </c>
      <c r="F4947" s="2">
        <f t="shared" si="77"/>
        <v>44037</v>
      </c>
      <c r="G4947" s="11">
        <v>44037.041666666664</v>
      </c>
      <c r="H4947" s="9">
        <f>VLOOKUP(F4947, 'Report Output'!$A$5:$Y$370, 'Hourly Table'!D4947+2, 0)</f>
        <v>17.899999999999999</v>
      </c>
      <c r="I4947" s="10">
        <f>VLOOKUP(G4947,'PJM South (2018-2020)'!B$17528:C$26311,2,0)</f>
        <v>15.34</v>
      </c>
    </row>
    <row r="4948" spans="1:9" x14ac:dyDescent="0.25">
      <c r="A4948">
        <v>2020</v>
      </c>
      <c r="B4948">
        <v>7</v>
      </c>
      <c r="C4948">
        <v>25</v>
      </c>
      <c r="D4948">
        <v>2</v>
      </c>
      <c r="E4948">
        <v>7</v>
      </c>
      <c r="F4948" s="2">
        <f t="shared" si="77"/>
        <v>44037</v>
      </c>
      <c r="G4948" s="11">
        <v>44037.083333333336</v>
      </c>
      <c r="H4948" s="9">
        <f>VLOOKUP(F4948, 'Report Output'!$A$5:$Y$370, 'Hourly Table'!D4948+2, 0)</f>
        <v>17.48</v>
      </c>
      <c r="I4948" s="10">
        <f>VLOOKUP(G4948,'PJM South (2018-2020)'!B$17528:C$26311,2,0)</f>
        <v>14.68</v>
      </c>
    </row>
    <row r="4949" spans="1:9" x14ac:dyDescent="0.25">
      <c r="A4949">
        <v>2020</v>
      </c>
      <c r="B4949">
        <v>7</v>
      </c>
      <c r="C4949">
        <v>25</v>
      </c>
      <c r="D4949">
        <v>3</v>
      </c>
      <c r="E4949">
        <v>7</v>
      </c>
      <c r="F4949" s="2">
        <f t="shared" si="77"/>
        <v>44037</v>
      </c>
      <c r="G4949" s="11">
        <v>44037.125</v>
      </c>
      <c r="H4949" s="9">
        <f>VLOOKUP(F4949, 'Report Output'!$A$5:$Y$370, 'Hourly Table'!D4949+2, 0)</f>
        <v>15.95</v>
      </c>
      <c r="I4949" s="10">
        <f>VLOOKUP(G4949,'PJM South (2018-2020)'!B$17528:C$26311,2,0)</f>
        <v>12.63</v>
      </c>
    </row>
    <row r="4950" spans="1:9" x14ac:dyDescent="0.25">
      <c r="A4950">
        <v>2020</v>
      </c>
      <c r="B4950">
        <v>7</v>
      </c>
      <c r="C4950">
        <v>25</v>
      </c>
      <c r="D4950">
        <v>4</v>
      </c>
      <c r="E4950">
        <v>7</v>
      </c>
      <c r="F4950" s="2">
        <f t="shared" si="77"/>
        <v>44037</v>
      </c>
      <c r="G4950" s="11">
        <v>44037.166666666664</v>
      </c>
      <c r="H4950" s="9">
        <f>VLOOKUP(F4950, 'Report Output'!$A$5:$Y$370, 'Hourly Table'!D4950+2, 0)</f>
        <v>9.99</v>
      </c>
      <c r="I4950" s="10">
        <f>VLOOKUP(G4950,'PJM South (2018-2020)'!B$17528:C$26311,2,0)</f>
        <v>11.64</v>
      </c>
    </row>
    <row r="4951" spans="1:9" x14ac:dyDescent="0.25">
      <c r="A4951">
        <v>2020</v>
      </c>
      <c r="B4951">
        <v>7</v>
      </c>
      <c r="C4951">
        <v>25</v>
      </c>
      <c r="D4951">
        <v>5</v>
      </c>
      <c r="E4951">
        <v>7</v>
      </c>
      <c r="F4951" s="2">
        <f t="shared" si="77"/>
        <v>44037</v>
      </c>
      <c r="G4951" s="11">
        <v>44037.208333333336</v>
      </c>
      <c r="H4951" s="9">
        <f>VLOOKUP(F4951, 'Report Output'!$A$5:$Y$370, 'Hourly Table'!D4951+2, 0)</f>
        <v>9.68</v>
      </c>
      <c r="I4951" s="10">
        <f>VLOOKUP(G4951,'PJM South (2018-2020)'!B$17528:C$26311,2,0)</f>
        <v>11.52</v>
      </c>
    </row>
    <row r="4952" spans="1:9" x14ac:dyDescent="0.25">
      <c r="A4952">
        <v>2020</v>
      </c>
      <c r="B4952">
        <v>7</v>
      </c>
      <c r="C4952">
        <v>25</v>
      </c>
      <c r="D4952">
        <v>6</v>
      </c>
      <c r="E4952">
        <v>7</v>
      </c>
      <c r="F4952" s="2">
        <f t="shared" si="77"/>
        <v>44037</v>
      </c>
      <c r="G4952" s="11">
        <v>44037.25</v>
      </c>
      <c r="H4952" s="9">
        <f>VLOOKUP(F4952, 'Report Output'!$A$5:$Y$370, 'Hourly Table'!D4952+2, 0)</f>
        <v>11.26</v>
      </c>
      <c r="I4952" s="10">
        <f>VLOOKUP(G4952,'PJM South (2018-2020)'!B$17528:C$26311,2,0)</f>
        <v>11.16</v>
      </c>
    </row>
    <row r="4953" spans="1:9" x14ac:dyDescent="0.25">
      <c r="A4953">
        <v>2020</v>
      </c>
      <c r="B4953">
        <v>7</v>
      </c>
      <c r="C4953">
        <v>25</v>
      </c>
      <c r="D4953">
        <v>7</v>
      </c>
      <c r="E4953">
        <v>7</v>
      </c>
      <c r="F4953" s="2">
        <f t="shared" si="77"/>
        <v>44037</v>
      </c>
      <c r="G4953" s="11">
        <v>44037.291666666664</v>
      </c>
      <c r="H4953" s="9">
        <f>VLOOKUP(F4953, 'Report Output'!$A$5:$Y$370, 'Hourly Table'!D4953+2, 0)</f>
        <v>17.63</v>
      </c>
      <c r="I4953" s="10">
        <f>VLOOKUP(G4953,'PJM South (2018-2020)'!B$17528:C$26311,2,0)</f>
        <v>12.02</v>
      </c>
    </row>
    <row r="4954" spans="1:9" x14ac:dyDescent="0.25">
      <c r="A4954">
        <v>2020</v>
      </c>
      <c r="B4954">
        <v>7</v>
      </c>
      <c r="C4954">
        <v>25</v>
      </c>
      <c r="D4954">
        <v>8</v>
      </c>
      <c r="E4954">
        <v>7</v>
      </c>
      <c r="F4954" s="2">
        <f t="shared" si="77"/>
        <v>44037</v>
      </c>
      <c r="G4954" s="11">
        <v>44037.333333333336</v>
      </c>
      <c r="H4954" s="9">
        <f>VLOOKUP(F4954, 'Report Output'!$A$5:$Y$370, 'Hourly Table'!D4954+2, 0)</f>
        <v>17.91</v>
      </c>
      <c r="I4954" s="10">
        <f>VLOOKUP(G4954,'PJM South (2018-2020)'!B$17528:C$26311,2,0)</f>
        <v>13.29</v>
      </c>
    </row>
    <row r="4955" spans="1:9" x14ac:dyDescent="0.25">
      <c r="A4955">
        <v>2020</v>
      </c>
      <c r="B4955">
        <v>7</v>
      </c>
      <c r="C4955">
        <v>25</v>
      </c>
      <c r="D4955">
        <v>9</v>
      </c>
      <c r="E4955">
        <v>7</v>
      </c>
      <c r="F4955" s="2">
        <f t="shared" si="77"/>
        <v>44037</v>
      </c>
      <c r="G4955" s="11">
        <v>44037.375</v>
      </c>
      <c r="H4955" s="9">
        <f>VLOOKUP(F4955, 'Report Output'!$A$5:$Y$370, 'Hourly Table'!D4955+2, 0)</f>
        <v>18.39</v>
      </c>
      <c r="I4955" s="10">
        <f>VLOOKUP(G4955,'PJM South (2018-2020)'!B$17528:C$26311,2,0)</f>
        <v>16.829999999999998</v>
      </c>
    </row>
    <row r="4956" spans="1:9" x14ac:dyDescent="0.25">
      <c r="A4956">
        <v>2020</v>
      </c>
      <c r="B4956">
        <v>7</v>
      </c>
      <c r="C4956">
        <v>25</v>
      </c>
      <c r="D4956">
        <v>10</v>
      </c>
      <c r="E4956">
        <v>7</v>
      </c>
      <c r="F4956" s="2">
        <f t="shared" si="77"/>
        <v>44037</v>
      </c>
      <c r="G4956" s="11">
        <v>44037.416666666664</v>
      </c>
      <c r="H4956" s="9">
        <f>VLOOKUP(F4956, 'Report Output'!$A$5:$Y$370, 'Hourly Table'!D4956+2, 0)</f>
        <v>18.46</v>
      </c>
      <c r="I4956" s="10">
        <f>VLOOKUP(G4956,'PJM South (2018-2020)'!B$17528:C$26311,2,0)</f>
        <v>18.8</v>
      </c>
    </row>
    <row r="4957" spans="1:9" x14ac:dyDescent="0.25">
      <c r="A4957">
        <v>2020</v>
      </c>
      <c r="B4957">
        <v>7</v>
      </c>
      <c r="C4957">
        <v>25</v>
      </c>
      <c r="D4957">
        <v>11</v>
      </c>
      <c r="E4957">
        <v>7</v>
      </c>
      <c r="F4957" s="2">
        <f t="shared" si="77"/>
        <v>44037</v>
      </c>
      <c r="G4957" s="11">
        <v>44037.458333333336</v>
      </c>
      <c r="H4957" s="9">
        <f>VLOOKUP(F4957, 'Report Output'!$A$5:$Y$370, 'Hourly Table'!D4957+2, 0)</f>
        <v>18.75</v>
      </c>
      <c r="I4957" s="10">
        <f>VLOOKUP(G4957,'PJM South (2018-2020)'!B$17528:C$26311,2,0)</f>
        <v>20.5</v>
      </c>
    </row>
    <row r="4958" spans="1:9" x14ac:dyDescent="0.25">
      <c r="A4958">
        <v>2020</v>
      </c>
      <c r="B4958">
        <v>7</v>
      </c>
      <c r="C4958">
        <v>25</v>
      </c>
      <c r="D4958">
        <v>12</v>
      </c>
      <c r="E4958">
        <v>7</v>
      </c>
      <c r="F4958" s="2">
        <f t="shared" si="77"/>
        <v>44037</v>
      </c>
      <c r="G4958" s="11">
        <v>44037.5</v>
      </c>
      <c r="H4958" s="9">
        <f>VLOOKUP(F4958, 'Report Output'!$A$5:$Y$370, 'Hourly Table'!D4958+2, 0)</f>
        <v>19.25</v>
      </c>
      <c r="I4958" s="10">
        <f>VLOOKUP(G4958,'PJM South (2018-2020)'!B$17528:C$26311,2,0)</f>
        <v>26.22</v>
      </c>
    </row>
    <row r="4959" spans="1:9" x14ac:dyDescent="0.25">
      <c r="A4959">
        <v>2020</v>
      </c>
      <c r="B4959">
        <v>7</v>
      </c>
      <c r="C4959">
        <v>25</v>
      </c>
      <c r="D4959">
        <v>13</v>
      </c>
      <c r="E4959">
        <v>7</v>
      </c>
      <c r="F4959" s="2">
        <f t="shared" si="77"/>
        <v>44037</v>
      </c>
      <c r="G4959" s="11">
        <v>44037.541666666664</v>
      </c>
      <c r="H4959" s="9">
        <f>VLOOKUP(F4959, 'Report Output'!$A$5:$Y$370, 'Hourly Table'!D4959+2, 0)</f>
        <v>19.510000000000002</v>
      </c>
      <c r="I4959" s="10">
        <f>VLOOKUP(G4959,'PJM South (2018-2020)'!B$17528:C$26311,2,0)</f>
        <v>21.71</v>
      </c>
    </row>
    <row r="4960" spans="1:9" x14ac:dyDescent="0.25">
      <c r="A4960">
        <v>2020</v>
      </c>
      <c r="B4960">
        <v>7</v>
      </c>
      <c r="C4960">
        <v>25</v>
      </c>
      <c r="D4960">
        <v>14</v>
      </c>
      <c r="E4960">
        <v>7</v>
      </c>
      <c r="F4960" s="2">
        <f t="shared" si="77"/>
        <v>44037</v>
      </c>
      <c r="G4960" s="11">
        <v>44037.583333333336</v>
      </c>
      <c r="H4960" s="9">
        <f>VLOOKUP(F4960, 'Report Output'!$A$5:$Y$370, 'Hourly Table'!D4960+2, 0)</f>
        <v>18.57</v>
      </c>
      <c r="I4960" s="10">
        <f>VLOOKUP(G4960,'PJM South (2018-2020)'!B$17528:C$26311,2,0)</f>
        <v>25.66</v>
      </c>
    </row>
    <row r="4961" spans="1:9" x14ac:dyDescent="0.25">
      <c r="A4961">
        <v>2020</v>
      </c>
      <c r="B4961">
        <v>7</v>
      </c>
      <c r="C4961">
        <v>25</v>
      </c>
      <c r="D4961">
        <v>15</v>
      </c>
      <c r="E4961">
        <v>7</v>
      </c>
      <c r="F4961" s="2">
        <f t="shared" si="77"/>
        <v>44037</v>
      </c>
      <c r="G4961" s="11">
        <v>44037.625</v>
      </c>
      <c r="H4961" s="9">
        <f>VLOOKUP(F4961, 'Report Output'!$A$5:$Y$370, 'Hourly Table'!D4961+2, 0)</f>
        <v>18.98</v>
      </c>
      <c r="I4961" s="10">
        <f>VLOOKUP(G4961,'PJM South (2018-2020)'!B$17528:C$26311,2,0)</f>
        <v>24.31</v>
      </c>
    </row>
    <row r="4962" spans="1:9" x14ac:dyDescent="0.25">
      <c r="A4962">
        <v>2020</v>
      </c>
      <c r="B4962">
        <v>7</v>
      </c>
      <c r="C4962">
        <v>25</v>
      </c>
      <c r="D4962">
        <v>16</v>
      </c>
      <c r="E4962">
        <v>7</v>
      </c>
      <c r="F4962" s="2">
        <f t="shared" si="77"/>
        <v>44037</v>
      </c>
      <c r="G4962" s="11">
        <v>44037.666666666664</v>
      </c>
      <c r="H4962" s="9">
        <f>VLOOKUP(F4962, 'Report Output'!$A$5:$Y$370, 'Hourly Table'!D4962+2, 0)</f>
        <v>19.7</v>
      </c>
      <c r="I4962" s="10">
        <f>VLOOKUP(G4962,'PJM South (2018-2020)'!B$17528:C$26311,2,0)</f>
        <v>32.380000000000003</v>
      </c>
    </row>
    <row r="4963" spans="1:9" x14ac:dyDescent="0.25">
      <c r="A4963">
        <v>2020</v>
      </c>
      <c r="B4963">
        <v>7</v>
      </c>
      <c r="C4963">
        <v>25</v>
      </c>
      <c r="D4963">
        <v>17</v>
      </c>
      <c r="E4963">
        <v>7</v>
      </c>
      <c r="F4963" s="2">
        <f t="shared" si="77"/>
        <v>44037</v>
      </c>
      <c r="G4963" s="11">
        <v>44037.708333333336</v>
      </c>
      <c r="H4963" s="9">
        <f>VLOOKUP(F4963, 'Report Output'!$A$5:$Y$370, 'Hourly Table'!D4963+2, 0)</f>
        <v>19.600000000000001</v>
      </c>
      <c r="I4963" s="10">
        <f>VLOOKUP(G4963,'PJM South (2018-2020)'!B$17528:C$26311,2,0)</f>
        <v>47.06</v>
      </c>
    </row>
    <row r="4964" spans="1:9" x14ac:dyDescent="0.25">
      <c r="A4964">
        <v>2020</v>
      </c>
      <c r="B4964">
        <v>7</v>
      </c>
      <c r="C4964">
        <v>25</v>
      </c>
      <c r="D4964">
        <v>18</v>
      </c>
      <c r="E4964">
        <v>7</v>
      </c>
      <c r="F4964" s="2">
        <f t="shared" si="77"/>
        <v>44037</v>
      </c>
      <c r="G4964" s="11">
        <v>44037.75</v>
      </c>
      <c r="H4964" s="9">
        <f>VLOOKUP(F4964, 'Report Output'!$A$5:$Y$370, 'Hourly Table'!D4964+2, 0)</f>
        <v>19.350000000000001</v>
      </c>
      <c r="I4964" s="10">
        <f>VLOOKUP(G4964,'PJM South (2018-2020)'!B$17528:C$26311,2,0)</f>
        <v>39.89</v>
      </c>
    </row>
    <row r="4965" spans="1:9" x14ac:dyDescent="0.25">
      <c r="A4965">
        <v>2020</v>
      </c>
      <c r="B4965">
        <v>7</v>
      </c>
      <c r="C4965">
        <v>25</v>
      </c>
      <c r="D4965">
        <v>19</v>
      </c>
      <c r="E4965">
        <v>7</v>
      </c>
      <c r="F4965" s="2">
        <f t="shared" si="77"/>
        <v>44037</v>
      </c>
      <c r="G4965" s="11">
        <v>44037.791666666664</v>
      </c>
      <c r="H4965" s="9">
        <f>VLOOKUP(F4965, 'Report Output'!$A$5:$Y$370, 'Hourly Table'!D4965+2, 0)</f>
        <v>18.920000000000002</v>
      </c>
      <c r="I4965" s="10">
        <f>VLOOKUP(G4965,'PJM South (2018-2020)'!B$17528:C$26311,2,0)</f>
        <v>27.93</v>
      </c>
    </row>
    <row r="4966" spans="1:9" x14ac:dyDescent="0.25">
      <c r="A4966">
        <v>2020</v>
      </c>
      <c r="B4966">
        <v>7</v>
      </c>
      <c r="C4966">
        <v>25</v>
      </c>
      <c r="D4966">
        <v>20</v>
      </c>
      <c r="E4966">
        <v>7</v>
      </c>
      <c r="F4966" s="2">
        <f t="shared" si="77"/>
        <v>44037</v>
      </c>
      <c r="G4966" s="11">
        <v>44037.833333333336</v>
      </c>
      <c r="H4966" s="9">
        <f>VLOOKUP(F4966, 'Report Output'!$A$5:$Y$370, 'Hourly Table'!D4966+2, 0)</f>
        <v>19.18</v>
      </c>
      <c r="I4966" s="10">
        <f>VLOOKUP(G4966,'PJM South (2018-2020)'!B$17528:C$26311,2,0)</f>
        <v>25.3</v>
      </c>
    </row>
    <row r="4967" spans="1:9" x14ac:dyDescent="0.25">
      <c r="A4967">
        <v>2020</v>
      </c>
      <c r="B4967">
        <v>7</v>
      </c>
      <c r="C4967">
        <v>25</v>
      </c>
      <c r="D4967">
        <v>21</v>
      </c>
      <c r="E4967">
        <v>7</v>
      </c>
      <c r="F4967" s="2">
        <f t="shared" si="77"/>
        <v>44037</v>
      </c>
      <c r="G4967" s="11">
        <v>44037.875</v>
      </c>
      <c r="H4967" s="9">
        <f>VLOOKUP(F4967, 'Report Output'!$A$5:$Y$370, 'Hourly Table'!D4967+2, 0)</f>
        <v>19.14</v>
      </c>
      <c r="I4967" s="10">
        <f>VLOOKUP(G4967,'PJM South (2018-2020)'!B$17528:C$26311,2,0)</f>
        <v>27.43</v>
      </c>
    </row>
    <row r="4968" spans="1:9" x14ac:dyDescent="0.25">
      <c r="A4968">
        <v>2020</v>
      </c>
      <c r="B4968">
        <v>7</v>
      </c>
      <c r="C4968">
        <v>25</v>
      </c>
      <c r="D4968">
        <v>22</v>
      </c>
      <c r="E4968">
        <v>7</v>
      </c>
      <c r="F4968" s="2">
        <f t="shared" si="77"/>
        <v>44037</v>
      </c>
      <c r="G4968" s="11">
        <v>44037.916666666664</v>
      </c>
      <c r="H4968" s="9">
        <f>VLOOKUP(F4968, 'Report Output'!$A$5:$Y$370, 'Hourly Table'!D4968+2, 0)</f>
        <v>18.670000000000002</v>
      </c>
      <c r="I4968" s="10">
        <f>VLOOKUP(G4968,'PJM South (2018-2020)'!B$17528:C$26311,2,0)</f>
        <v>21.04</v>
      </c>
    </row>
    <row r="4969" spans="1:9" x14ac:dyDescent="0.25">
      <c r="A4969">
        <v>2020</v>
      </c>
      <c r="B4969">
        <v>7</v>
      </c>
      <c r="C4969">
        <v>25</v>
      </c>
      <c r="D4969">
        <v>23</v>
      </c>
      <c r="E4969">
        <v>7</v>
      </c>
      <c r="F4969" s="2">
        <f t="shared" si="77"/>
        <v>44037</v>
      </c>
      <c r="G4969" s="11">
        <v>44037.958333333336</v>
      </c>
      <c r="H4969" s="9">
        <f>VLOOKUP(F4969, 'Report Output'!$A$5:$Y$370, 'Hourly Table'!D4969+2, 0)</f>
        <v>18.260000000000002</v>
      </c>
      <c r="I4969" s="10">
        <f>VLOOKUP(G4969,'PJM South (2018-2020)'!B$17528:C$26311,2,0)</f>
        <v>18.93</v>
      </c>
    </row>
    <row r="4970" spans="1:9" x14ac:dyDescent="0.25">
      <c r="A4970">
        <v>2020</v>
      </c>
      <c r="B4970">
        <v>7</v>
      </c>
      <c r="C4970">
        <v>26</v>
      </c>
      <c r="D4970">
        <v>0</v>
      </c>
      <c r="E4970">
        <v>1</v>
      </c>
      <c r="F4970" s="2">
        <f t="shared" si="77"/>
        <v>44038</v>
      </c>
      <c r="G4970" s="11">
        <v>44038</v>
      </c>
      <c r="H4970" s="9">
        <f>VLOOKUP(F4970, 'Report Output'!$A$5:$Y$370, 'Hourly Table'!D4970+2, 0)</f>
        <v>17.88</v>
      </c>
      <c r="I4970" s="10">
        <f>VLOOKUP(G4970,'PJM South (2018-2020)'!B$17528:C$26311,2,0)</f>
        <v>17.690000000000001</v>
      </c>
    </row>
    <row r="4971" spans="1:9" x14ac:dyDescent="0.25">
      <c r="A4971">
        <v>2020</v>
      </c>
      <c r="B4971">
        <v>7</v>
      </c>
      <c r="C4971">
        <v>26</v>
      </c>
      <c r="D4971">
        <v>1</v>
      </c>
      <c r="E4971">
        <v>1</v>
      </c>
      <c r="F4971" s="2">
        <f t="shared" si="77"/>
        <v>44038</v>
      </c>
      <c r="G4971" s="11">
        <v>44038.041666666664</v>
      </c>
      <c r="H4971" s="9">
        <f>VLOOKUP(F4971, 'Report Output'!$A$5:$Y$370, 'Hourly Table'!D4971+2, 0)</f>
        <v>17.53</v>
      </c>
      <c r="I4971" s="10">
        <f>VLOOKUP(G4971,'PJM South (2018-2020)'!B$17528:C$26311,2,0)</f>
        <v>16.21</v>
      </c>
    </row>
    <row r="4972" spans="1:9" x14ac:dyDescent="0.25">
      <c r="A4972">
        <v>2020</v>
      </c>
      <c r="B4972">
        <v>7</v>
      </c>
      <c r="C4972">
        <v>26</v>
      </c>
      <c r="D4972">
        <v>2</v>
      </c>
      <c r="E4972">
        <v>1</v>
      </c>
      <c r="F4972" s="2">
        <f t="shared" si="77"/>
        <v>44038</v>
      </c>
      <c r="G4972" s="11">
        <v>44038.083333333336</v>
      </c>
      <c r="H4972" s="9">
        <f>VLOOKUP(F4972, 'Report Output'!$A$5:$Y$370, 'Hourly Table'!D4972+2, 0)</f>
        <v>17.29</v>
      </c>
      <c r="I4972" s="10">
        <f>VLOOKUP(G4972,'PJM South (2018-2020)'!B$17528:C$26311,2,0)</f>
        <v>14.59</v>
      </c>
    </row>
    <row r="4973" spans="1:9" x14ac:dyDescent="0.25">
      <c r="A4973">
        <v>2020</v>
      </c>
      <c r="B4973">
        <v>7</v>
      </c>
      <c r="C4973">
        <v>26</v>
      </c>
      <c r="D4973">
        <v>3</v>
      </c>
      <c r="E4973">
        <v>1</v>
      </c>
      <c r="F4973" s="2">
        <f t="shared" si="77"/>
        <v>44038</v>
      </c>
      <c r="G4973" s="11">
        <v>44038.125</v>
      </c>
      <c r="H4973" s="9">
        <f>VLOOKUP(F4973, 'Report Output'!$A$5:$Y$370, 'Hourly Table'!D4973+2, 0)</f>
        <v>17.04</v>
      </c>
      <c r="I4973" s="10">
        <f>VLOOKUP(G4973,'PJM South (2018-2020)'!B$17528:C$26311,2,0)</f>
        <v>13.07</v>
      </c>
    </row>
    <row r="4974" spans="1:9" x14ac:dyDescent="0.25">
      <c r="A4974">
        <v>2020</v>
      </c>
      <c r="B4974">
        <v>7</v>
      </c>
      <c r="C4974">
        <v>26</v>
      </c>
      <c r="D4974">
        <v>4</v>
      </c>
      <c r="E4974">
        <v>1</v>
      </c>
      <c r="F4974" s="2">
        <f t="shared" si="77"/>
        <v>44038</v>
      </c>
      <c r="G4974" s="11">
        <v>44038.166666666664</v>
      </c>
      <c r="H4974" s="9">
        <f>VLOOKUP(F4974, 'Report Output'!$A$5:$Y$370, 'Hourly Table'!D4974+2, 0)</f>
        <v>17.12</v>
      </c>
      <c r="I4974" s="10">
        <f>VLOOKUP(G4974,'PJM South (2018-2020)'!B$17528:C$26311,2,0)</f>
        <v>12.17</v>
      </c>
    </row>
    <row r="4975" spans="1:9" x14ac:dyDescent="0.25">
      <c r="A4975">
        <v>2020</v>
      </c>
      <c r="B4975">
        <v>7</v>
      </c>
      <c r="C4975">
        <v>26</v>
      </c>
      <c r="D4975">
        <v>5</v>
      </c>
      <c r="E4975">
        <v>1</v>
      </c>
      <c r="F4975" s="2">
        <f t="shared" si="77"/>
        <v>44038</v>
      </c>
      <c r="G4975" s="11">
        <v>44038.208333333336</v>
      </c>
      <c r="H4975" s="9">
        <f>VLOOKUP(F4975, 'Report Output'!$A$5:$Y$370, 'Hourly Table'!D4975+2, 0)</f>
        <v>16.940000000000001</v>
      </c>
      <c r="I4975" s="10">
        <f>VLOOKUP(G4975,'PJM South (2018-2020)'!B$17528:C$26311,2,0)</f>
        <v>11.59</v>
      </c>
    </row>
    <row r="4976" spans="1:9" x14ac:dyDescent="0.25">
      <c r="A4976">
        <v>2020</v>
      </c>
      <c r="B4976">
        <v>7</v>
      </c>
      <c r="C4976">
        <v>26</v>
      </c>
      <c r="D4976">
        <v>6</v>
      </c>
      <c r="E4976">
        <v>1</v>
      </c>
      <c r="F4976" s="2">
        <f t="shared" si="77"/>
        <v>44038</v>
      </c>
      <c r="G4976" s="11">
        <v>44038.25</v>
      </c>
      <c r="H4976" s="9">
        <f>VLOOKUP(F4976, 'Report Output'!$A$5:$Y$370, 'Hourly Table'!D4976+2, 0)</f>
        <v>16.46</v>
      </c>
      <c r="I4976" s="10">
        <f>VLOOKUP(G4976,'PJM South (2018-2020)'!B$17528:C$26311,2,0)</f>
        <v>11.07</v>
      </c>
    </row>
    <row r="4977" spans="1:9" x14ac:dyDescent="0.25">
      <c r="A4977">
        <v>2020</v>
      </c>
      <c r="B4977">
        <v>7</v>
      </c>
      <c r="C4977">
        <v>26</v>
      </c>
      <c r="D4977">
        <v>7</v>
      </c>
      <c r="E4977">
        <v>1</v>
      </c>
      <c r="F4977" s="2">
        <f t="shared" si="77"/>
        <v>44038</v>
      </c>
      <c r="G4977" s="11">
        <v>44038.291666666664</v>
      </c>
      <c r="H4977" s="9">
        <f>VLOOKUP(F4977, 'Report Output'!$A$5:$Y$370, 'Hourly Table'!D4977+2, 0)</f>
        <v>17.78</v>
      </c>
      <c r="I4977" s="10">
        <f>VLOOKUP(G4977,'PJM South (2018-2020)'!B$17528:C$26311,2,0)</f>
        <v>11.38</v>
      </c>
    </row>
    <row r="4978" spans="1:9" x14ac:dyDescent="0.25">
      <c r="A4978">
        <v>2020</v>
      </c>
      <c r="B4978">
        <v>7</v>
      </c>
      <c r="C4978">
        <v>26</v>
      </c>
      <c r="D4978">
        <v>8</v>
      </c>
      <c r="E4978">
        <v>1</v>
      </c>
      <c r="F4978" s="2">
        <f t="shared" si="77"/>
        <v>44038</v>
      </c>
      <c r="G4978" s="11">
        <v>44038.333333333336</v>
      </c>
      <c r="H4978" s="9">
        <f>VLOOKUP(F4978, 'Report Output'!$A$5:$Y$370, 'Hourly Table'!D4978+2, 0)</f>
        <v>18.399999999999999</v>
      </c>
      <c r="I4978" s="10">
        <f>VLOOKUP(G4978,'PJM South (2018-2020)'!B$17528:C$26311,2,0)</f>
        <v>14.84</v>
      </c>
    </row>
    <row r="4979" spans="1:9" x14ac:dyDescent="0.25">
      <c r="A4979">
        <v>2020</v>
      </c>
      <c r="B4979">
        <v>7</v>
      </c>
      <c r="C4979">
        <v>26</v>
      </c>
      <c r="D4979">
        <v>9</v>
      </c>
      <c r="E4979">
        <v>1</v>
      </c>
      <c r="F4979" s="2">
        <f t="shared" si="77"/>
        <v>44038</v>
      </c>
      <c r="G4979" s="11">
        <v>44038.375</v>
      </c>
      <c r="H4979" s="9">
        <f>VLOOKUP(F4979, 'Report Output'!$A$5:$Y$370, 'Hourly Table'!D4979+2, 0)</f>
        <v>18.73</v>
      </c>
      <c r="I4979" s="10">
        <f>VLOOKUP(G4979,'PJM South (2018-2020)'!B$17528:C$26311,2,0)</f>
        <v>21.72</v>
      </c>
    </row>
    <row r="4980" spans="1:9" x14ac:dyDescent="0.25">
      <c r="A4980">
        <v>2020</v>
      </c>
      <c r="B4980">
        <v>7</v>
      </c>
      <c r="C4980">
        <v>26</v>
      </c>
      <c r="D4980">
        <v>10</v>
      </c>
      <c r="E4980">
        <v>1</v>
      </c>
      <c r="F4980" s="2">
        <f t="shared" si="77"/>
        <v>44038</v>
      </c>
      <c r="G4980" s="11">
        <v>44038.416666666664</v>
      </c>
      <c r="H4980" s="9">
        <f>VLOOKUP(F4980, 'Report Output'!$A$5:$Y$370, 'Hourly Table'!D4980+2, 0)</f>
        <v>19.190000000000001</v>
      </c>
      <c r="I4980" s="10">
        <f>VLOOKUP(G4980,'PJM South (2018-2020)'!B$17528:C$26311,2,0)</f>
        <v>22.14</v>
      </c>
    </row>
    <row r="4981" spans="1:9" x14ac:dyDescent="0.25">
      <c r="A4981">
        <v>2020</v>
      </c>
      <c r="B4981">
        <v>7</v>
      </c>
      <c r="C4981">
        <v>26</v>
      </c>
      <c r="D4981">
        <v>11</v>
      </c>
      <c r="E4981">
        <v>1</v>
      </c>
      <c r="F4981" s="2">
        <f t="shared" si="77"/>
        <v>44038</v>
      </c>
      <c r="G4981" s="11">
        <v>44038.458333333336</v>
      </c>
      <c r="H4981" s="9">
        <f>VLOOKUP(F4981, 'Report Output'!$A$5:$Y$370, 'Hourly Table'!D4981+2, 0)</f>
        <v>19.47</v>
      </c>
      <c r="I4981" s="10">
        <f>VLOOKUP(G4981,'PJM South (2018-2020)'!B$17528:C$26311,2,0)</f>
        <v>36.6</v>
      </c>
    </row>
    <row r="4982" spans="1:9" x14ac:dyDescent="0.25">
      <c r="A4982">
        <v>2020</v>
      </c>
      <c r="B4982">
        <v>7</v>
      </c>
      <c r="C4982">
        <v>26</v>
      </c>
      <c r="D4982">
        <v>12</v>
      </c>
      <c r="E4982">
        <v>1</v>
      </c>
      <c r="F4982" s="2">
        <f t="shared" si="77"/>
        <v>44038</v>
      </c>
      <c r="G4982" s="11">
        <v>44038.5</v>
      </c>
      <c r="H4982" s="9">
        <f>VLOOKUP(F4982, 'Report Output'!$A$5:$Y$370, 'Hourly Table'!D4982+2, 0)</f>
        <v>19.32</v>
      </c>
      <c r="I4982" s="10">
        <f>VLOOKUP(G4982,'PJM South (2018-2020)'!B$17528:C$26311,2,0)</f>
        <v>25.21</v>
      </c>
    </row>
    <row r="4983" spans="1:9" x14ac:dyDescent="0.25">
      <c r="A4983">
        <v>2020</v>
      </c>
      <c r="B4983">
        <v>7</v>
      </c>
      <c r="C4983">
        <v>26</v>
      </c>
      <c r="D4983">
        <v>13</v>
      </c>
      <c r="E4983">
        <v>1</v>
      </c>
      <c r="F4983" s="2">
        <f t="shared" si="77"/>
        <v>44038</v>
      </c>
      <c r="G4983" s="11">
        <v>44038.541666666664</v>
      </c>
      <c r="H4983" s="9">
        <f>VLOOKUP(F4983, 'Report Output'!$A$5:$Y$370, 'Hourly Table'!D4983+2, 0)</f>
        <v>19.559999999999999</v>
      </c>
      <c r="I4983" s="10">
        <f>VLOOKUP(G4983,'PJM South (2018-2020)'!B$17528:C$26311,2,0)</f>
        <v>24.21</v>
      </c>
    </row>
    <row r="4984" spans="1:9" x14ac:dyDescent="0.25">
      <c r="A4984">
        <v>2020</v>
      </c>
      <c r="B4984">
        <v>7</v>
      </c>
      <c r="C4984">
        <v>26</v>
      </c>
      <c r="D4984">
        <v>14</v>
      </c>
      <c r="E4984">
        <v>1</v>
      </c>
      <c r="F4984" s="2">
        <f t="shared" si="77"/>
        <v>44038</v>
      </c>
      <c r="G4984" s="11">
        <v>44038.583333333336</v>
      </c>
      <c r="H4984" s="9">
        <f>VLOOKUP(F4984, 'Report Output'!$A$5:$Y$370, 'Hourly Table'!D4984+2, 0)</f>
        <v>19.16</v>
      </c>
      <c r="I4984" s="10">
        <f>VLOOKUP(G4984,'PJM South (2018-2020)'!B$17528:C$26311,2,0)</f>
        <v>24.34</v>
      </c>
    </row>
    <row r="4985" spans="1:9" x14ac:dyDescent="0.25">
      <c r="A4985">
        <v>2020</v>
      </c>
      <c r="B4985">
        <v>7</v>
      </c>
      <c r="C4985">
        <v>26</v>
      </c>
      <c r="D4985">
        <v>15</v>
      </c>
      <c r="E4985">
        <v>1</v>
      </c>
      <c r="F4985" s="2">
        <f t="shared" si="77"/>
        <v>44038</v>
      </c>
      <c r="G4985" s="11">
        <v>44038.625</v>
      </c>
      <c r="H4985" s="9">
        <f>VLOOKUP(F4985, 'Report Output'!$A$5:$Y$370, 'Hourly Table'!D4985+2, 0)</f>
        <v>19.739999999999998</v>
      </c>
      <c r="I4985" s="10">
        <f>VLOOKUP(G4985,'PJM South (2018-2020)'!B$17528:C$26311,2,0)</f>
        <v>37.94</v>
      </c>
    </row>
    <row r="4986" spans="1:9" x14ac:dyDescent="0.25">
      <c r="A4986">
        <v>2020</v>
      </c>
      <c r="B4986">
        <v>7</v>
      </c>
      <c r="C4986">
        <v>26</v>
      </c>
      <c r="D4986">
        <v>16</v>
      </c>
      <c r="E4986">
        <v>1</v>
      </c>
      <c r="F4986" s="2">
        <f t="shared" si="77"/>
        <v>44038</v>
      </c>
      <c r="G4986" s="11">
        <v>44038.666666666664</v>
      </c>
      <c r="H4986" s="9">
        <f>VLOOKUP(F4986, 'Report Output'!$A$5:$Y$370, 'Hourly Table'!D4986+2, 0)</f>
        <v>19.899999999999999</v>
      </c>
      <c r="I4986" s="10">
        <f>VLOOKUP(G4986,'PJM South (2018-2020)'!B$17528:C$26311,2,0)</f>
        <v>84.45</v>
      </c>
    </row>
    <row r="4987" spans="1:9" x14ac:dyDescent="0.25">
      <c r="A4987">
        <v>2020</v>
      </c>
      <c r="B4987">
        <v>7</v>
      </c>
      <c r="C4987">
        <v>26</v>
      </c>
      <c r="D4987">
        <v>17</v>
      </c>
      <c r="E4987">
        <v>1</v>
      </c>
      <c r="F4987" s="2">
        <f t="shared" si="77"/>
        <v>44038</v>
      </c>
      <c r="G4987" s="11">
        <v>44038.708333333336</v>
      </c>
      <c r="H4987" s="9">
        <f>VLOOKUP(F4987, 'Report Output'!$A$5:$Y$370, 'Hourly Table'!D4987+2, 0)</f>
        <v>19.399999999999999</v>
      </c>
      <c r="I4987" s="10">
        <f>VLOOKUP(G4987,'PJM South (2018-2020)'!B$17528:C$26311,2,0)</f>
        <v>59.81</v>
      </c>
    </row>
    <row r="4988" spans="1:9" x14ac:dyDescent="0.25">
      <c r="A4988">
        <v>2020</v>
      </c>
      <c r="B4988">
        <v>7</v>
      </c>
      <c r="C4988">
        <v>26</v>
      </c>
      <c r="D4988">
        <v>18</v>
      </c>
      <c r="E4988">
        <v>1</v>
      </c>
      <c r="F4988" s="2">
        <f t="shared" si="77"/>
        <v>44038</v>
      </c>
      <c r="G4988" s="11">
        <v>44038.75</v>
      </c>
      <c r="H4988" s="9">
        <f>VLOOKUP(F4988, 'Report Output'!$A$5:$Y$370, 'Hourly Table'!D4988+2, 0)</f>
        <v>18.989999999999998</v>
      </c>
      <c r="I4988" s="10">
        <f>VLOOKUP(G4988,'PJM South (2018-2020)'!B$17528:C$26311,2,0)</f>
        <v>49.03</v>
      </c>
    </row>
    <row r="4989" spans="1:9" x14ac:dyDescent="0.25">
      <c r="A4989">
        <v>2020</v>
      </c>
      <c r="B4989">
        <v>7</v>
      </c>
      <c r="C4989">
        <v>26</v>
      </c>
      <c r="D4989">
        <v>19</v>
      </c>
      <c r="E4989">
        <v>1</v>
      </c>
      <c r="F4989" s="2">
        <f t="shared" si="77"/>
        <v>44038</v>
      </c>
      <c r="G4989" s="11">
        <v>44038.791666666664</v>
      </c>
      <c r="H4989" s="9">
        <f>VLOOKUP(F4989, 'Report Output'!$A$5:$Y$370, 'Hourly Table'!D4989+2, 0)</f>
        <v>18.690000000000001</v>
      </c>
      <c r="I4989" s="10">
        <f>VLOOKUP(G4989,'PJM South (2018-2020)'!B$17528:C$26311,2,0)</f>
        <v>25.75</v>
      </c>
    </row>
    <row r="4990" spans="1:9" x14ac:dyDescent="0.25">
      <c r="A4990">
        <v>2020</v>
      </c>
      <c r="B4990">
        <v>7</v>
      </c>
      <c r="C4990">
        <v>26</v>
      </c>
      <c r="D4990">
        <v>20</v>
      </c>
      <c r="E4990">
        <v>1</v>
      </c>
      <c r="F4990" s="2">
        <f t="shared" si="77"/>
        <v>44038</v>
      </c>
      <c r="G4990" s="11">
        <v>44038.833333333336</v>
      </c>
      <c r="H4990" s="9">
        <f>VLOOKUP(F4990, 'Report Output'!$A$5:$Y$370, 'Hourly Table'!D4990+2, 0)</f>
        <v>19.28</v>
      </c>
      <c r="I4990" s="10">
        <f>VLOOKUP(G4990,'PJM South (2018-2020)'!B$17528:C$26311,2,0)</f>
        <v>24.36</v>
      </c>
    </row>
    <row r="4991" spans="1:9" x14ac:dyDescent="0.25">
      <c r="A4991">
        <v>2020</v>
      </c>
      <c r="B4991">
        <v>7</v>
      </c>
      <c r="C4991">
        <v>26</v>
      </c>
      <c r="D4991">
        <v>21</v>
      </c>
      <c r="E4991">
        <v>1</v>
      </c>
      <c r="F4991" s="2">
        <f t="shared" si="77"/>
        <v>44038</v>
      </c>
      <c r="G4991" s="11">
        <v>44038.875</v>
      </c>
      <c r="H4991" s="9">
        <f>VLOOKUP(F4991, 'Report Output'!$A$5:$Y$370, 'Hourly Table'!D4991+2, 0)</f>
        <v>18.78</v>
      </c>
      <c r="I4991" s="10">
        <f>VLOOKUP(G4991,'PJM South (2018-2020)'!B$17528:C$26311,2,0)</f>
        <v>28.36</v>
      </c>
    </row>
    <row r="4992" spans="1:9" x14ac:dyDescent="0.25">
      <c r="A4992">
        <v>2020</v>
      </c>
      <c r="B4992">
        <v>7</v>
      </c>
      <c r="C4992">
        <v>26</v>
      </c>
      <c r="D4992">
        <v>22</v>
      </c>
      <c r="E4992">
        <v>1</v>
      </c>
      <c r="F4992" s="2">
        <f t="shared" si="77"/>
        <v>44038</v>
      </c>
      <c r="G4992" s="11">
        <v>44038.916666666664</v>
      </c>
      <c r="H4992" s="9">
        <f>VLOOKUP(F4992, 'Report Output'!$A$5:$Y$370, 'Hourly Table'!D4992+2, 0)</f>
        <v>18.329999999999998</v>
      </c>
      <c r="I4992" s="10">
        <f>VLOOKUP(G4992,'PJM South (2018-2020)'!B$17528:C$26311,2,0)</f>
        <v>21.26</v>
      </c>
    </row>
    <row r="4993" spans="1:9" x14ac:dyDescent="0.25">
      <c r="A4993">
        <v>2020</v>
      </c>
      <c r="B4993">
        <v>7</v>
      </c>
      <c r="C4993">
        <v>26</v>
      </c>
      <c r="D4993">
        <v>23</v>
      </c>
      <c r="E4993">
        <v>1</v>
      </c>
      <c r="F4993" s="2">
        <f t="shared" si="77"/>
        <v>44038</v>
      </c>
      <c r="G4993" s="11">
        <v>44038.958333333336</v>
      </c>
      <c r="H4993" s="9">
        <f>VLOOKUP(F4993, 'Report Output'!$A$5:$Y$370, 'Hourly Table'!D4993+2, 0)</f>
        <v>18.059999999999999</v>
      </c>
      <c r="I4993" s="10">
        <f>VLOOKUP(G4993,'PJM South (2018-2020)'!B$17528:C$26311,2,0)</f>
        <v>19.54</v>
      </c>
    </row>
    <row r="4994" spans="1:9" x14ac:dyDescent="0.25">
      <c r="A4994">
        <v>2020</v>
      </c>
      <c r="B4994">
        <v>7</v>
      </c>
      <c r="C4994">
        <v>27</v>
      </c>
      <c r="D4994">
        <v>0</v>
      </c>
      <c r="E4994">
        <v>2</v>
      </c>
      <c r="F4994" s="2">
        <f t="shared" si="77"/>
        <v>44039</v>
      </c>
      <c r="G4994" s="11">
        <v>44039</v>
      </c>
      <c r="H4994" s="9">
        <f>VLOOKUP(F4994, 'Report Output'!$A$5:$Y$370, 'Hourly Table'!D4994+2, 0)</f>
        <v>17.61</v>
      </c>
      <c r="I4994" s="10">
        <f>VLOOKUP(G4994,'PJM South (2018-2020)'!B$17528:C$26311,2,0)</f>
        <v>17.12</v>
      </c>
    </row>
    <row r="4995" spans="1:9" x14ac:dyDescent="0.25">
      <c r="A4995">
        <v>2020</v>
      </c>
      <c r="B4995">
        <v>7</v>
      </c>
      <c r="C4995">
        <v>27</v>
      </c>
      <c r="D4995">
        <v>1</v>
      </c>
      <c r="E4995">
        <v>2</v>
      </c>
      <c r="F4995" s="2">
        <f t="shared" ref="F4995:F5058" si="78">DATE(A4995, B4995, C4995)</f>
        <v>44039</v>
      </c>
      <c r="G4995" s="11">
        <v>44039.041666666664</v>
      </c>
      <c r="H4995" s="9">
        <f>VLOOKUP(F4995, 'Report Output'!$A$5:$Y$370, 'Hourly Table'!D4995+2, 0)</f>
        <v>17.309999999999999</v>
      </c>
      <c r="I4995" s="10">
        <f>VLOOKUP(G4995,'PJM South (2018-2020)'!B$17528:C$26311,2,0)</f>
        <v>16.41</v>
      </c>
    </row>
    <row r="4996" spans="1:9" x14ac:dyDescent="0.25">
      <c r="A4996">
        <v>2020</v>
      </c>
      <c r="B4996">
        <v>7</v>
      </c>
      <c r="C4996">
        <v>27</v>
      </c>
      <c r="D4996">
        <v>2</v>
      </c>
      <c r="E4996">
        <v>2</v>
      </c>
      <c r="F4996" s="2">
        <f t="shared" si="78"/>
        <v>44039</v>
      </c>
      <c r="G4996" s="11">
        <v>44039.083333333336</v>
      </c>
      <c r="H4996" s="9">
        <f>VLOOKUP(F4996, 'Report Output'!$A$5:$Y$370, 'Hourly Table'!D4996+2, 0)</f>
        <v>16.93</v>
      </c>
      <c r="I4996" s="10">
        <f>VLOOKUP(G4996,'PJM South (2018-2020)'!B$17528:C$26311,2,0)</f>
        <v>14.78</v>
      </c>
    </row>
    <row r="4997" spans="1:9" x14ac:dyDescent="0.25">
      <c r="A4997">
        <v>2020</v>
      </c>
      <c r="B4997">
        <v>7</v>
      </c>
      <c r="C4997">
        <v>27</v>
      </c>
      <c r="D4997">
        <v>3</v>
      </c>
      <c r="E4997">
        <v>2</v>
      </c>
      <c r="F4997" s="2">
        <f t="shared" si="78"/>
        <v>44039</v>
      </c>
      <c r="G4997" s="11">
        <v>44039.125</v>
      </c>
      <c r="H4997" s="9">
        <f>VLOOKUP(F4997, 'Report Output'!$A$5:$Y$370, 'Hourly Table'!D4997+2, 0)</f>
        <v>16.850000000000001</v>
      </c>
      <c r="I4997" s="10">
        <f>VLOOKUP(G4997,'PJM South (2018-2020)'!B$17528:C$26311,2,0)</f>
        <v>14.64</v>
      </c>
    </row>
    <row r="4998" spans="1:9" x14ac:dyDescent="0.25">
      <c r="A4998">
        <v>2020</v>
      </c>
      <c r="B4998">
        <v>7</v>
      </c>
      <c r="C4998">
        <v>27</v>
      </c>
      <c r="D4998">
        <v>4</v>
      </c>
      <c r="E4998">
        <v>2</v>
      </c>
      <c r="F4998" s="2">
        <f t="shared" si="78"/>
        <v>44039</v>
      </c>
      <c r="G4998" s="11">
        <v>44039.166666666664</v>
      </c>
      <c r="H4998" s="9">
        <f>VLOOKUP(F4998, 'Report Output'!$A$5:$Y$370, 'Hourly Table'!D4998+2, 0)</f>
        <v>17.100000000000001</v>
      </c>
      <c r="I4998" s="10">
        <f>VLOOKUP(G4998,'PJM South (2018-2020)'!B$17528:C$26311,2,0)</f>
        <v>15.27</v>
      </c>
    </row>
    <row r="4999" spans="1:9" x14ac:dyDescent="0.25">
      <c r="A4999">
        <v>2020</v>
      </c>
      <c r="B4999">
        <v>7</v>
      </c>
      <c r="C4999">
        <v>27</v>
      </c>
      <c r="D4999">
        <v>5</v>
      </c>
      <c r="E4999">
        <v>2</v>
      </c>
      <c r="F4999" s="2">
        <f t="shared" si="78"/>
        <v>44039</v>
      </c>
      <c r="G4999" s="11">
        <v>44039.208333333336</v>
      </c>
      <c r="H4999" s="9">
        <f>VLOOKUP(F4999, 'Report Output'!$A$5:$Y$370, 'Hourly Table'!D4999+2, 0)</f>
        <v>17.420000000000002</v>
      </c>
      <c r="I4999" s="10">
        <f>VLOOKUP(G4999,'PJM South (2018-2020)'!B$17528:C$26311,2,0)</f>
        <v>16.309999999999999</v>
      </c>
    </row>
    <row r="5000" spans="1:9" x14ac:dyDescent="0.25">
      <c r="A5000">
        <v>2020</v>
      </c>
      <c r="B5000">
        <v>7</v>
      </c>
      <c r="C5000">
        <v>27</v>
      </c>
      <c r="D5000">
        <v>6</v>
      </c>
      <c r="E5000">
        <v>2</v>
      </c>
      <c r="F5000" s="2">
        <f t="shared" si="78"/>
        <v>44039</v>
      </c>
      <c r="G5000" s="11">
        <v>44039.25</v>
      </c>
      <c r="H5000" s="9">
        <f>VLOOKUP(F5000, 'Report Output'!$A$5:$Y$370, 'Hourly Table'!D5000+2, 0)</f>
        <v>17.66</v>
      </c>
      <c r="I5000" s="10">
        <f>VLOOKUP(G5000,'PJM South (2018-2020)'!B$17528:C$26311,2,0)</f>
        <v>17.87</v>
      </c>
    </row>
    <row r="5001" spans="1:9" x14ac:dyDescent="0.25">
      <c r="A5001">
        <v>2020</v>
      </c>
      <c r="B5001">
        <v>7</v>
      </c>
      <c r="C5001">
        <v>27</v>
      </c>
      <c r="D5001">
        <v>7</v>
      </c>
      <c r="E5001">
        <v>2</v>
      </c>
      <c r="F5001" s="2">
        <f t="shared" si="78"/>
        <v>44039</v>
      </c>
      <c r="G5001" s="11">
        <v>44039.291666666664</v>
      </c>
      <c r="H5001" s="9">
        <f>VLOOKUP(F5001, 'Report Output'!$A$5:$Y$370, 'Hourly Table'!D5001+2, 0)</f>
        <v>17.940000000000001</v>
      </c>
      <c r="I5001" s="10">
        <f>VLOOKUP(G5001,'PJM South (2018-2020)'!B$17528:C$26311,2,0)</f>
        <v>18.79</v>
      </c>
    </row>
    <row r="5002" spans="1:9" x14ac:dyDescent="0.25">
      <c r="A5002">
        <v>2020</v>
      </c>
      <c r="B5002">
        <v>7</v>
      </c>
      <c r="C5002">
        <v>27</v>
      </c>
      <c r="D5002">
        <v>8</v>
      </c>
      <c r="E5002">
        <v>2</v>
      </c>
      <c r="F5002" s="2">
        <f t="shared" si="78"/>
        <v>44039</v>
      </c>
      <c r="G5002" s="11">
        <v>44039.333333333336</v>
      </c>
      <c r="H5002" s="9">
        <f>VLOOKUP(F5002, 'Report Output'!$A$5:$Y$370, 'Hourly Table'!D5002+2, 0)</f>
        <v>17.920000000000002</v>
      </c>
      <c r="I5002" s="10">
        <f>VLOOKUP(G5002,'PJM South (2018-2020)'!B$17528:C$26311,2,0)</f>
        <v>23.3</v>
      </c>
    </row>
    <row r="5003" spans="1:9" x14ac:dyDescent="0.25">
      <c r="A5003">
        <v>2020</v>
      </c>
      <c r="B5003">
        <v>7</v>
      </c>
      <c r="C5003">
        <v>27</v>
      </c>
      <c r="D5003">
        <v>9</v>
      </c>
      <c r="E5003">
        <v>2</v>
      </c>
      <c r="F5003" s="2">
        <f t="shared" si="78"/>
        <v>44039</v>
      </c>
      <c r="G5003" s="11">
        <v>44039.375</v>
      </c>
      <c r="H5003" s="9">
        <f>VLOOKUP(F5003, 'Report Output'!$A$5:$Y$370, 'Hourly Table'!D5003+2, 0)</f>
        <v>19.5</v>
      </c>
      <c r="I5003" s="10">
        <f>VLOOKUP(G5003,'PJM South (2018-2020)'!B$17528:C$26311,2,0)</f>
        <v>22.34</v>
      </c>
    </row>
    <row r="5004" spans="1:9" x14ac:dyDescent="0.25">
      <c r="A5004">
        <v>2020</v>
      </c>
      <c r="B5004">
        <v>7</v>
      </c>
      <c r="C5004">
        <v>27</v>
      </c>
      <c r="D5004">
        <v>10</v>
      </c>
      <c r="E5004">
        <v>2</v>
      </c>
      <c r="F5004" s="2">
        <f t="shared" si="78"/>
        <v>44039</v>
      </c>
      <c r="G5004" s="11">
        <v>44039.416666666664</v>
      </c>
      <c r="H5004" s="9">
        <f>VLOOKUP(F5004, 'Report Output'!$A$5:$Y$370, 'Hourly Table'!D5004+2, 0)</f>
        <v>19.57</v>
      </c>
      <c r="I5004" s="10">
        <f>VLOOKUP(G5004,'PJM South (2018-2020)'!B$17528:C$26311,2,0)</f>
        <v>23.15</v>
      </c>
    </row>
    <row r="5005" spans="1:9" x14ac:dyDescent="0.25">
      <c r="A5005">
        <v>2020</v>
      </c>
      <c r="B5005">
        <v>7</v>
      </c>
      <c r="C5005">
        <v>27</v>
      </c>
      <c r="D5005">
        <v>11</v>
      </c>
      <c r="E5005">
        <v>2</v>
      </c>
      <c r="F5005" s="2">
        <f t="shared" si="78"/>
        <v>44039</v>
      </c>
      <c r="G5005" s="11">
        <v>44039.458333333336</v>
      </c>
      <c r="H5005" s="9">
        <f>VLOOKUP(F5005, 'Report Output'!$A$5:$Y$370, 'Hourly Table'!D5005+2, 0)</f>
        <v>19.23</v>
      </c>
      <c r="I5005" s="10">
        <f>VLOOKUP(G5005,'PJM South (2018-2020)'!B$17528:C$26311,2,0)</f>
        <v>37.03</v>
      </c>
    </row>
    <row r="5006" spans="1:9" x14ac:dyDescent="0.25">
      <c r="A5006">
        <v>2020</v>
      </c>
      <c r="B5006">
        <v>7</v>
      </c>
      <c r="C5006">
        <v>27</v>
      </c>
      <c r="D5006">
        <v>12</v>
      </c>
      <c r="E5006">
        <v>2</v>
      </c>
      <c r="F5006" s="2">
        <f t="shared" si="78"/>
        <v>44039</v>
      </c>
      <c r="G5006" s="11">
        <v>44039.5</v>
      </c>
      <c r="H5006" s="9">
        <f>VLOOKUP(F5006, 'Report Output'!$A$5:$Y$370, 'Hourly Table'!D5006+2, 0)</f>
        <v>19.46</v>
      </c>
      <c r="I5006" s="10">
        <f>VLOOKUP(G5006,'PJM South (2018-2020)'!B$17528:C$26311,2,0)</f>
        <v>31.93</v>
      </c>
    </row>
    <row r="5007" spans="1:9" x14ac:dyDescent="0.25">
      <c r="A5007">
        <v>2020</v>
      </c>
      <c r="B5007">
        <v>7</v>
      </c>
      <c r="C5007">
        <v>27</v>
      </c>
      <c r="D5007">
        <v>13</v>
      </c>
      <c r="E5007">
        <v>2</v>
      </c>
      <c r="F5007" s="2">
        <f t="shared" si="78"/>
        <v>44039</v>
      </c>
      <c r="G5007" s="11">
        <v>44039.541666666664</v>
      </c>
      <c r="H5007" s="9">
        <f>VLOOKUP(F5007, 'Report Output'!$A$5:$Y$370, 'Hourly Table'!D5007+2, 0)</f>
        <v>19.84</v>
      </c>
      <c r="I5007" s="10">
        <f>VLOOKUP(G5007,'PJM South (2018-2020)'!B$17528:C$26311,2,0)</f>
        <v>27.96</v>
      </c>
    </row>
    <row r="5008" spans="1:9" x14ac:dyDescent="0.25">
      <c r="A5008">
        <v>2020</v>
      </c>
      <c r="B5008">
        <v>7</v>
      </c>
      <c r="C5008">
        <v>27</v>
      </c>
      <c r="D5008">
        <v>14</v>
      </c>
      <c r="E5008">
        <v>2</v>
      </c>
      <c r="F5008" s="2">
        <f t="shared" si="78"/>
        <v>44039</v>
      </c>
      <c r="G5008" s="11">
        <v>44039.583333333336</v>
      </c>
      <c r="H5008" s="9">
        <f>VLOOKUP(F5008, 'Report Output'!$A$5:$Y$370, 'Hourly Table'!D5008+2, 0)</f>
        <v>19.55</v>
      </c>
      <c r="I5008" s="10">
        <f>VLOOKUP(G5008,'PJM South (2018-2020)'!B$17528:C$26311,2,0)</f>
        <v>38.96</v>
      </c>
    </row>
    <row r="5009" spans="1:9" x14ac:dyDescent="0.25">
      <c r="A5009">
        <v>2020</v>
      </c>
      <c r="B5009">
        <v>7</v>
      </c>
      <c r="C5009">
        <v>27</v>
      </c>
      <c r="D5009">
        <v>15</v>
      </c>
      <c r="E5009">
        <v>2</v>
      </c>
      <c r="F5009" s="2">
        <f t="shared" si="78"/>
        <v>44039</v>
      </c>
      <c r="G5009" s="11">
        <v>44039.625</v>
      </c>
      <c r="H5009" s="9">
        <f>VLOOKUP(F5009, 'Report Output'!$A$5:$Y$370, 'Hourly Table'!D5009+2, 0)</f>
        <v>19.48</v>
      </c>
      <c r="I5009" s="10">
        <f>VLOOKUP(G5009,'PJM South (2018-2020)'!B$17528:C$26311,2,0)</f>
        <v>29</v>
      </c>
    </row>
    <row r="5010" spans="1:9" x14ac:dyDescent="0.25">
      <c r="A5010">
        <v>2020</v>
      </c>
      <c r="B5010">
        <v>7</v>
      </c>
      <c r="C5010">
        <v>27</v>
      </c>
      <c r="D5010">
        <v>16</v>
      </c>
      <c r="E5010">
        <v>2</v>
      </c>
      <c r="F5010" s="2">
        <f t="shared" si="78"/>
        <v>44039</v>
      </c>
      <c r="G5010" s="11">
        <v>44039.666666666664</v>
      </c>
      <c r="H5010" s="9">
        <f>VLOOKUP(F5010, 'Report Output'!$A$5:$Y$370, 'Hourly Table'!D5010+2, 0)</f>
        <v>18.54</v>
      </c>
      <c r="I5010" s="10">
        <f>VLOOKUP(G5010,'PJM South (2018-2020)'!B$17528:C$26311,2,0)</f>
        <v>30.63</v>
      </c>
    </row>
    <row r="5011" spans="1:9" x14ac:dyDescent="0.25">
      <c r="A5011">
        <v>2020</v>
      </c>
      <c r="B5011">
        <v>7</v>
      </c>
      <c r="C5011">
        <v>27</v>
      </c>
      <c r="D5011">
        <v>17</v>
      </c>
      <c r="E5011">
        <v>2</v>
      </c>
      <c r="F5011" s="2">
        <f t="shared" si="78"/>
        <v>44039</v>
      </c>
      <c r="G5011" s="11">
        <v>44039.708333333336</v>
      </c>
      <c r="H5011" s="9">
        <f>VLOOKUP(F5011, 'Report Output'!$A$5:$Y$370, 'Hourly Table'!D5011+2, 0)</f>
        <v>18.72</v>
      </c>
      <c r="I5011" s="10">
        <f>VLOOKUP(G5011,'PJM South (2018-2020)'!B$17528:C$26311,2,0)</f>
        <v>27.8</v>
      </c>
    </row>
    <row r="5012" spans="1:9" x14ac:dyDescent="0.25">
      <c r="A5012">
        <v>2020</v>
      </c>
      <c r="B5012">
        <v>7</v>
      </c>
      <c r="C5012">
        <v>27</v>
      </c>
      <c r="D5012">
        <v>18</v>
      </c>
      <c r="E5012">
        <v>2</v>
      </c>
      <c r="F5012" s="2">
        <f t="shared" si="78"/>
        <v>44039</v>
      </c>
      <c r="G5012" s="11">
        <v>44039.75</v>
      </c>
      <c r="H5012" s="9">
        <f>VLOOKUP(F5012, 'Report Output'!$A$5:$Y$370, 'Hourly Table'!D5012+2, 0)</f>
        <v>18.690000000000001</v>
      </c>
      <c r="I5012" s="10">
        <f>VLOOKUP(G5012,'PJM South (2018-2020)'!B$17528:C$26311,2,0)</f>
        <v>51.71</v>
      </c>
    </row>
    <row r="5013" spans="1:9" x14ac:dyDescent="0.25">
      <c r="A5013">
        <v>2020</v>
      </c>
      <c r="B5013">
        <v>7</v>
      </c>
      <c r="C5013">
        <v>27</v>
      </c>
      <c r="D5013">
        <v>19</v>
      </c>
      <c r="E5013">
        <v>2</v>
      </c>
      <c r="F5013" s="2">
        <f t="shared" si="78"/>
        <v>44039</v>
      </c>
      <c r="G5013" s="11">
        <v>44039.791666666664</v>
      </c>
      <c r="H5013" s="9">
        <f>VLOOKUP(F5013, 'Report Output'!$A$5:$Y$370, 'Hourly Table'!D5013+2, 0)</f>
        <v>18.559999999999999</v>
      </c>
      <c r="I5013" s="10">
        <f>VLOOKUP(G5013,'PJM South (2018-2020)'!B$17528:C$26311,2,0)</f>
        <v>25.13</v>
      </c>
    </row>
    <row r="5014" spans="1:9" x14ac:dyDescent="0.25">
      <c r="A5014">
        <v>2020</v>
      </c>
      <c r="B5014">
        <v>7</v>
      </c>
      <c r="C5014">
        <v>27</v>
      </c>
      <c r="D5014">
        <v>20</v>
      </c>
      <c r="E5014">
        <v>2</v>
      </c>
      <c r="F5014" s="2">
        <f t="shared" si="78"/>
        <v>44039</v>
      </c>
      <c r="G5014" s="11">
        <v>44039.833333333336</v>
      </c>
      <c r="H5014" s="9">
        <f>VLOOKUP(F5014, 'Report Output'!$A$5:$Y$370, 'Hourly Table'!D5014+2, 0)</f>
        <v>18.87</v>
      </c>
      <c r="I5014" s="10">
        <f>VLOOKUP(G5014,'PJM South (2018-2020)'!B$17528:C$26311,2,0)</f>
        <v>23.77</v>
      </c>
    </row>
    <row r="5015" spans="1:9" x14ac:dyDescent="0.25">
      <c r="A5015">
        <v>2020</v>
      </c>
      <c r="B5015">
        <v>7</v>
      </c>
      <c r="C5015">
        <v>27</v>
      </c>
      <c r="D5015">
        <v>21</v>
      </c>
      <c r="E5015">
        <v>2</v>
      </c>
      <c r="F5015" s="2">
        <f t="shared" si="78"/>
        <v>44039</v>
      </c>
      <c r="G5015" s="11">
        <v>44039.875</v>
      </c>
      <c r="H5015" s="9">
        <f>VLOOKUP(F5015, 'Report Output'!$A$5:$Y$370, 'Hourly Table'!D5015+2, 0)</f>
        <v>19</v>
      </c>
      <c r="I5015" s="10">
        <f>VLOOKUP(G5015,'PJM South (2018-2020)'!B$17528:C$26311,2,0)</f>
        <v>22.01</v>
      </c>
    </row>
    <row r="5016" spans="1:9" x14ac:dyDescent="0.25">
      <c r="A5016">
        <v>2020</v>
      </c>
      <c r="B5016">
        <v>7</v>
      </c>
      <c r="C5016">
        <v>27</v>
      </c>
      <c r="D5016">
        <v>22</v>
      </c>
      <c r="E5016">
        <v>2</v>
      </c>
      <c r="F5016" s="2">
        <f t="shared" si="78"/>
        <v>44039</v>
      </c>
      <c r="G5016" s="11">
        <v>44039.916666666664</v>
      </c>
      <c r="H5016" s="9">
        <f>VLOOKUP(F5016, 'Report Output'!$A$5:$Y$370, 'Hourly Table'!D5016+2, 0)</f>
        <v>18.690000000000001</v>
      </c>
      <c r="I5016" s="10">
        <f>VLOOKUP(G5016,'PJM South (2018-2020)'!B$17528:C$26311,2,0)</f>
        <v>20.77</v>
      </c>
    </row>
    <row r="5017" spans="1:9" x14ac:dyDescent="0.25">
      <c r="A5017">
        <v>2020</v>
      </c>
      <c r="B5017">
        <v>7</v>
      </c>
      <c r="C5017">
        <v>27</v>
      </c>
      <c r="D5017">
        <v>23</v>
      </c>
      <c r="E5017">
        <v>2</v>
      </c>
      <c r="F5017" s="2">
        <f t="shared" si="78"/>
        <v>44039</v>
      </c>
      <c r="G5017" s="11">
        <v>44039.958333333336</v>
      </c>
      <c r="H5017" s="9">
        <f>VLOOKUP(F5017, 'Report Output'!$A$5:$Y$370, 'Hourly Table'!D5017+2, 0)</f>
        <v>18.46</v>
      </c>
      <c r="I5017" s="10">
        <f>VLOOKUP(G5017,'PJM South (2018-2020)'!B$17528:C$26311,2,0)</f>
        <v>21.4</v>
      </c>
    </row>
    <row r="5018" spans="1:9" x14ac:dyDescent="0.25">
      <c r="A5018">
        <v>2020</v>
      </c>
      <c r="B5018">
        <v>7</v>
      </c>
      <c r="C5018">
        <v>28</v>
      </c>
      <c r="D5018">
        <v>0</v>
      </c>
      <c r="E5018">
        <v>3</v>
      </c>
      <c r="F5018" s="2">
        <f t="shared" si="78"/>
        <v>44040</v>
      </c>
      <c r="G5018" s="11">
        <v>44040</v>
      </c>
      <c r="H5018" s="9">
        <f>VLOOKUP(F5018, 'Report Output'!$A$5:$Y$370, 'Hourly Table'!D5018+2, 0)</f>
        <v>18.190000000000001</v>
      </c>
      <c r="I5018" s="10">
        <f>VLOOKUP(G5018,'PJM South (2018-2020)'!B$17528:C$26311,2,0)</f>
        <v>18.57</v>
      </c>
    </row>
    <row r="5019" spans="1:9" x14ac:dyDescent="0.25">
      <c r="A5019">
        <v>2020</v>
      </c>
      <c r="B5019">
        <v>7</v>
      </c>
      <c r="C5019">
        <v>28</v>
      </c>
      <c r="D5019">
        <v>1</v>
      </c>
      <c r="E5019">
        <v>3</v>
      </c>
      <c r="F5019" s="2">
        <f t="shared" si="78"/>
        <v>44040</v>
      </c>
      <c r="G5019" s="11">
        <v>44040.041666666664</v>
      </c>
      <c r="H5019" s="9">
        <f>VLOOKUP(F5019, 'Report Output'!$A$5:$Y$370, 'Hourly Table'!D5019+2, 0)</f>
        <v>17.84</v>
      </c>
      <c r="I5019" s="10">
        <f>VLOOKUP(G5019,'PJM South (2018-2020)'!B$17528:C$26311,2,0)</f>
        <v>16.75</v>
      </c>
    </row>
    <row r="5020" spans="1:9" x14ac:dyDescent="0.25">
      <c r="A5020">
        <v>2020</v>
      </c>
      <c r="B5020">
        <v>7</v>
      </c>
      <c r="C5020">
        <v>28</v>
      </c>
      <c r="D5020">
        <v>2</v>
      </c>
      <c r="E5020">
        <v>3</v>
      </c>
      <c r="F5020" s="2">
        <f t="shared" si="78"/>
        <v>44040</v>
      </c>
      <c r="G5020" s="11">
        <v>44040.083333333336</v>
      </c>
      <c r="H5020" s="9">
        <f>VLOOKUP(F5020, 'Report Output'!$A$5:$Y$370, 'Hourly Table'!D5020+2, 0)</f>
        <v>17.63</v>
      </c>
      <c r="I5020" s="10">
        <f>VLOOKUP(G5020,'PJM South (2018-2020)'!B$17528:C$26311,2,0)</f>
        <v>16.12</v>
      </c>
    </row>
    <row r="5021" spans="1:9" x14ac:dyDescent="0.25">
      <c r="A5021">
        <v>2020</v>
      </c>
      <c r="B5021">
        <v>7</v>
      </c>
      <c r="C5021">
        <v>28</v>
      </c>
      <c r="D5021">
        <v>3</v>
      </c>
      <c r="E5021">
        <v>3</v>
      </c>
      <c r="F5021" s="2">
        <f t="shared" si="78"/>
        <v>44040</v>
      </c>
      <c r="G5021" s="11">
        <v>44040.125</v>
      </c>
      <c r="H5021" s="9">
        <f>VLOOKUP(F5021, 'Report Output'!$A$5:$Y$370, 'Hourly Table'!D5021+2, 0)</f>
        <v>17.53</v>
      </c>
      <c r="I5021" s="10">
        <f>VLOOKUP(G5021,'PJM South (2018-2020)'!B$17528:C$26311,2,0)</f>
        <v>15.03</v>
      </c>
    </row>
    <row r="5022" spans="1:9" x14ac:dyDescent="0.25">
      <c r="A5022">
        <v>2020</v>
      </c>
      <c r="B5022">
        <v>7</v>
      </c>
      <c r="C5022">
        <v>28</v>
      </c>
      <c r="D5022">
        <v>4</v>
      </c>
      <c r="E5022">
        <v>3</v>
      </c>
      <c r="F5022" s="2">
        <f t="shared" si="78"/>
        <v>44040</v>
      </c>
      <c r="G5022" s="11">
        <v>44040.166666666664</v>
      </c>
      <c r="H5022" s="9">
        <f>VLOOKUP(F5022, 'Report Output'!$A$5:$Y$370, 'Hourly Table'!D5022+2, 0)</f>
        <v>17.53</v>
      </c>
      <c r="I5022" s="10">
        <f>VLOOKUP(G5022,'PJM South (2018-2020)'!B$17528:C$26311,2,0)</f>
        <v>15.42</v>
      </c>
    </row>
    <row r="5023" spans="1:9" x14ac:dyDescent="0.25">
      <c r="A5023">
        <v>2020</v>
      </c>
      <c r="B5023">
        <v>7</v>
      </c>
      <c r="C5023">
        <v>28</v>
      </c>
      <c r="D5023">
        <v>5</v>
      </c>
      <c r="E5023">
        <v>3</v>
      </c>
      <c r="F5023" s="2">
        <f t="shared" si="78"/>
        <v>44040</v>
      </c>
      <c r="G5023" s="11">
        <v>44040.208333333336</v>
      </c>
      <c r="H5023" s="9">
        <f>VLOOKUP(F5023, 'Report Output'!$A$5:$Y$370, 'Hourly Table'!D5023+2, 0)</f>
        <v>17.600000000000001</v>
      </c>
      <c r="I5023" s="10">
        <f>VLOOKUP(G5023,'PJM South (2018-2020)'!B$17528:C$26311,2,0)</f>
        <v>16.72</v>
      </c>
    </row>
    <row r="5024" spans="1:9" x14ac:dyDescent="0.25">
      <c r="A5024">
        <v>2020</v>
      </c>
      <c r="B5024">
        <v>7</v>
      </c>
      <c r="C5024">
        <v>28</v>
      </c>
      <c r="D5024">
        <v>6</v>
      </c>
      <c r="E5024">
        <v>3</v>
      </c>
      <c r="F5024" s="2">
        <f t="shared" si="78"/>
        <v>44040</v>
      </c>
      <c r="G5024" s="11">
        <v>44040.25</v>
      </c>
      <c r="H5024" s="9">
        <f>VLOOKUP(F5024, 'Report Output'!$A$5:$Y$370, 'Hourly Table'!D5024+2, 0)</f>
        <v>17.38</v>
      </c>
      <c r="I5024" s="10">
        <f>VLOOKUP(G5024,'PJM South (2018-2020)'!B$17528:C$26311,2,0)</f>
        <v>17.940000000000001</v>
      </c>
    </row>
    <row r="5025" spans="1:9" x14ac:dyDescent="0.25">
      <c r="A5025">
        <v>2020</v>
      </c>
      <c r="B5025">
        <v>7</v>
      </c>
      <c r="C5025">
        <v>28</v>
      </c>
      <c r="D5025">
        <v>7</v>
      </c>
      <c r="E5025">
        <v>3</v>
      </c>
      <c r="F5025" s="2">
        <f t="shared" si="78"/>
        <v>44040</v>
      </c>
      <c r="G5025" s="11">
        <v>44040.291666666664</v>
      </c>
      <c r="H5025" s="9">
        <f>VLOOKUP(F5025, 'Report Output'!$A$5:$Y$370, 'Hourly Table'!D5025+2, 0)</f>
        <v>17.239999999999998</v>
      </c>
      <c r="I5025" s="10">
        <f>VLOOKUP(G5025,'PJM South (2018-2020)'!B$17528:C$26311,2,0)</f>
        <v>20.25</v>
      </c>
    </row>
    <row r="5026" spans="1:9" x14ac:dyDescent="0.25">
      <c r="A5026">
        <v>2020</v>
      </c>
      <c r="B5026">
        <v>7</v>
      </c>
      <c r="C5026">
        <v>28</v>
      </c>
      <c r="D5026">
        <v>8</v>
      </c>
      <c r="E5026">
        <v>3</v>
      </c>
      <c r="F5026" s="2">
        <f t="shared" si="78"/>
        <v>44040</v>
      </c>
      <c r="G5026" s="11">
        <v>44040.333333333336</v>
      </c>
      <c r="H5026" s="9">
        <f>VLOOKUP(F5026, 'Report Output'!$A$5:$Y$370, 'Hourly Table'!D5026+2, 0)</f>
        <v>18.2</v>
      </c>
      <c r="I5026" s="10">
        <f>VLOOKUP(G5026,'PJM South (2018-2020)'!B$17528:C$26311,2,0)</f>
        <v>22.3</v>
      </c>
    </row>
    <row r="5027" spans="1:9" x14ac:dyDescent="0.25">
      <c r="A5027">
        <v>2020</v>
      </c>
      <c r="B5027">
        <v>7</v>
      </c>
      <c r="C5027">
        <v>28</v>
      </c>
      <c r="D5027">
        <v>9</v>
      </c>
      <c r="E5027">
        <v>3</v>
      </c>
      <c r="F5027" s="2">
        <f t="shared" si="78"/>
        <v>44040</v>
      </c>
      <c r="G5027" s="11">
        <v>44040.375</v>
      </c>
      <c r="H5027" s="9">
        <f>VLOOKUP(F5027, 'Report Output'!$A$5:$Y$370, 'Hourly Table'!D5027+2, 0)</f>
        <v>15.95</v>
      </c>
      <c r="I5027" s="10">
        <f>VLOOKUP(G5027,'PJM South (2018-2020)'!B$17528:C$26311,2,0)</f>
        <v>22.15</v>
      </c>
    </row>
    <row r="5028" spans="1:9" x14ac:dyDescent="0.25">
      <c r="A5028">
        <v>2020</v>
      </c>
      <c r="B5028">
        <v>7</v>
      </c>
      <c r="C5028">
        <v>28</v>
      </c>
      <c r="D5028">
        <v>10</v>
      </c>
      <c r="E5028">
        <v>3</v>
      </c>
      <c r="F5028" s="2">
        <f t="shared" si="78"/>
        <v>44040</v>
      </c>
      <c r="G5028" s="11">
        <v>44040.416666666664</v>
      </c>
      <c r="H5028" s="9">
        <f>VLOOKUP(F5028, 'Report Output'!$A$5:$Y$370, 'Hourly Table'!D5028+2, 0)</f>
        <v>14.97</v>
      </c>
      <c r="I5028" s="10">
        <f>VLOOKUP(G5028,'PJM South (2018-2020)'!B$17528:C$26311,2,0)</f>
        <v>24.7</v>
      </c>
    </row>
    <row r="5029" spans="1:9" x14ac:dyDescent="0.25">
      <c r="A5029">
        <v>2020</v>
      </c>
      <c r="B5029">
        <v>7</v>
      </c>
      <c r="C5029">
        <v>28</v>
      </c>
      <c r="D5029">
        <v>11</v>
      </c>
      <c r="E5029">
        <v>3</v>
      </c>
      <c r="F5029" s="2">
        <f t="shared" si="78"/>
        <v>44040</v>
      </c>
      <c r="G5029" s="11">
        <v>44040.458333333336</v>
      </c>
      <c r="H5029" s="9">
        <f>VLOOKUP(F5029, 'Report Output'!$A$5:$Y$370, 'Hourly Table'!D5029+2, 0)</f>
        <v>17.79</v>
      </c>
      <c r="I5029" s="10">
        <f>VLOOKUP(G5029,'PJM South (2018-2020)'!B$17528:C$26311,2,0)</f>
        <v>23.08</v>
      </c>
    </row>
    <row r="5030" spans="1:9" x14ac:dyDescent="0.25">
      <c r="A5030">
        <v>2020</v>
      </c>
      <c r="B5030">
        <v>7</v>
      </c>
      <c r="C5030">
        <v>28</v>
      </c>
      <c r="D5030">
        <v>12</v>
      </c>
      <c r="E5030">
        <v>3</v>
      </c>
      <c r="F5030" s="2">
        <f t="shared" si="78"/>
        <v>44040</v>
      </c>
      <c r="G5030" s="11">
        <v>44040.5</v>
      </c>
      <c r="H5030" s="9">
        <f>VLOOKUP(F5030, 'Report Output'!$A$5:$Y$370, 'Hourly Table'!D5030+2, 0)</f>
        <v>18.37</v>
      </c>
      <c r="I5030" s="10">
        <f>VLOOKUP(G5030,'PJM South (2018-2020)'!B$17528:C$26311,2,0)</f>
        <v>29.41</v>
      </c>
    </row>
    <row r="5031" spans="1:9" x14ac:dyDescent="0.25">
      <c r="A5031">
        <v>2020</v>
      </c>
      <c r="B5031">
        <v>7</v>
      </c>
      <c r="C5031">
        <v>28</v>
      </c>
      <c r="D5031">
        <v>13</v>
      </c>
      <c r="E5031">
        <v>3</v>
      </c>
      <c r="F5031" s="2">
        <f t="shared" si="78"/>
        <v>44040</v>
      </c>
      <c r="G5031" s="11">
        <v>44040.541666666664</v>
      </c>
      <c r="H5031" s="9">
        <f>VLOOKUP(F5031, 'Report Output'!$A$5:$Y$370, 'Hourly Table'!D5031+2, 0)</f>
        <v>19.37</v>
      </c>
      <c r="I5031" s="10">
        <f>VLOOKUP(G5031,'PJM South (2018-2020)'!B$17528:C$26311,2,0)</f>
        <v>25.58</v>
      </c>
    </row>
    <row r="5032" spans="1:9" x14ac:dyDescent="0.25">
      <c r="A5032">
        <v>2020</v>
      </c>
      <c r="B5032">
        <v>7</v>
      </c>
      <c r="C5032">
        <v>28</v>
      </c>
      <c r="D5032">
        <v>14</v>
      </c>
      <c r="E5032">
        <v>3</v>
      </c>
      <c r="F5032" s="2">
        <f t="shared" si="78"/>
        <v>44040</v>
      </c>
      <c r="G5032" s="11">
        <v>44040.583333333336</v>
      </c>
      <c r="H5032" s="9">
        <f>VLOOKUP(F5032, 'Report Output'!$A$5:$Y$370, 'Hourly Table'!D5032+2, 0)</f>
        <v>18.43</v>
      </c>
      <c r="I5032" s="10">
        <f>VLOOKUP(G5032,'PJM South (2018-2020)'!B$17528:C$26311,2,0)</f>
        <v>34.659999999999997</v>
      </c>
    </row>
    <row r="5033" spans="1:9" x14ac:dyDescent="0.25">
      <c r="A5033">
        <v>2020</v>
      </c>
      <c r="B5033">
        <v>7</v>
      </c>
      <c r="C5033">
        <v>28</v>
      </c>
      <c r="D5033">
        <v>15</v>
      </c>
      <c r="E5033">
        <v>3</v>
      </c>
      <c r="F5033" s="2">
        <f t="shared" si="78"/>
        <v>44040</v>
      </c>
      <c r="G5033" s="11">
        <v>44040.625</v>
      </c>
      <c r="H5033" s="9">
        <f>VLOOKUP(F5033, 'Report Output'!$A$5:$Y$370, 'Hourly Table'!D5033+2, 0)</f>
        <v>18.89</v>
      </c>
      <c r="I5033" s="10">
        <f>VLOOKUP(G5033,'PJM South (2018-2020)'!B$17528:C$26311,2,0)</f>
        <v>25.9</v>
      </c>
    </row>
    <row r="5034" spans="1:9" x14ac:dyDescent="0.25">
      <c r="A5034">
        <v>2020</v>
      </c>
      <c r="B5034">
        <v>7</v>
      </c>
      <c r="C5034">
        <v>28</v>
      </c>
      <c r="D5034">
        <v>16</v>
      </c>
      <c r="E5034">
        <v>3</v>
      </c>
      <c r="F5034" s="2">
        <f t="shared" si="78"/>
        <v>44040</v>
      </c>
      <c r="G5034" s="11">
        <v>44040.666666666664</v>
      </c>
      <c r="H5034" s="9">
        <f>VLOOKUP(F5034, 'Report Output'!$A$5:$Y$370, 'Hourly Table'!D5034+2, 0)</f>
        <v>19.07</v>
      </c>
      <c r="I5034" s="10">
        <f>VLOOKUP(G5034,'PJM South (2018-2020)'!B$17528:C$26311,2,0)</f>
        <v>26.07</v>
      </c>
    </row>
    <row r="5035" spans="1:9" x14ac:dyDescent="0.25">
      <c r="A5035">
        <v>2020</v>
      </c>
      <c r="B5035">
        <v>7</v>
      </c>
      <c r="C5035">
        <v>28</v>
      </c>
      <c r="D5035">
        <v>17</v>
      </c>
      <c r="E5035">
        <v>3</v>
      </c>
      <c r="F5035" s="2">
        <f t="shared" si="78"/>
        <v>44040</v>
      </c>
      <c r="G5035" s="11">
        <v>44040.708333333336</v>
      </c>
      <c r="H5035" s="9">
        <f>VLOOKUP(F5035, 'Report Output'!$A$5:$Y$370, 'Hourly Table'!D5035+2, 0)</f>
        <v>19.21</v>
      </c>
      <c r="I5035" s="10">
        <f>VLOOKUP(G5035,'PJM South (2018-2020)'!B$17528:C$26311,2,0)</f>
        <v>26.54</v>
      </c>
    </row>
    <row r="5036" spans="1:9" x14ac:dyDescent="0.25">
      <c r="A5036">
        <v>2020</v>
      </c>
      <c r="B5036">
        <v>7</v>
      </c>
      <c r="C5036">
        <v>28</v>
      </c>
      <c r="D5036">
        <v>18</v>
      </c>
      <c r="E5036">
        <v>3</v>
      </c>
      <c r="F5036" s="2">
        <f t="shared" si="78"/>
        <v>44040</v>
      </c>
      <c r="G5036" s="11">
        <v>44040.75</v>
      </c>
      <c r="H5036" s="9">
        <f>VLOOKUP(F5036, 'Report Output'!$A$5:$Y$370, 'Hourly Table'!D5036+2, 0)</f>
        <v>19</v>
      </c>
      <c r="I5036" s="10">
        <f>VLOOKUP(G5036,'PJM South (2018-2020)'!B$17528:C$26311,2,0)</f>
        <v>29.17</v>
      </c>
    </row>
    <row r="5037" spans="1:9" x14ac:dyDescent="0.25">
      <c r="A5037">
        <v>2020</v>
      </c>
      <c r="B5037">
        <v>7</v>
      </c>
      <c r="C5037">
        <v>28</v>
      </c>
      <c r="D5037">
        <v>19</v>
      </c>
      <c r="E5037">
        <v>3</v>
      </c>
      <c r="F5037" s="2">
        <f t="shared" si="78"/>
        <v>44040</v>
      </c>
      <c r="G5037" s="11">
        <v>44040.791666666664</v>
      </c>
      <c r="H5037" s="9">
        <f>VLOOKUP(F5037, 'Report Output'!$A$5:$Y$370, 'Hourly Table'!D5037+2, 0)</f>
        <v>18.309999999999999</v>
      </c>
      <c r="I5037" s="10">
        <f>VLOOKUP(G5037,'PJM South (2018-2020)'!B$17528:C$26311,2,0)</f>
        <v>26.94</v>
      </c>
    </row>
    <row r="5038" spans="1:9" x14ac:dyDescent="0.25">
      <c r="A5038">
        <v>2020</v>
      </c>
      <c r="B5038">
        <v>7</v>
      </c>
      <c r="C5038">
        <v>28</v>
      </c>
      <c r="D5038">
        <v>20</v>
      </c>
      <c r="E5038">
        <v>3</v>
      </c>
      <c r="F5038" s="2">
        <f t="shared" si="78"/>
        <v>44040</v>
      </c>
      <c r="G5038" s="11">
        <v>44040.833333333336</v>
      </c>
      <c r="H5038" s="9">
        <f>VLOOKUP(F5038, 'Report Output'!$A$5:$Y$370, 'Hourly Table'!D5038+2, 0)</f>
        <v>18.809999999999999</v>
      </c>
      <c r="I5038" s="10">
        <f>VLOOKUP(G5038,'PJM South (2018-2020)'!B$17528:C$26311,2,0)</f>
        <v>23.96</v>
      </c>
    </row>
    <row r="5039" spans="1:9" x14ac:dyDescent="0.25">
      <c r="A5039">
        <v>2020</v>
      </c>
      <c r="B5039">
        <v>7</v>
      </c>
      <c r="C5039">
        <v>28</v>
      </c>
      <c r="D5039">
        <v>21</v>
      </c>
      <c r="E5039">
        <v>3</v>
      </c>
      <c r="F5039" s="2">
        <f t="shared" si="78"/>
        <v>44040</v>
      </c>
      <c r="G5039" s="11">
        <v>44040.875</v>
      </c>
      <c r="H5039" s="9">
        <f>VLOOKUP(F5039, 'Report Output'!$A$5:$Y$370, 'Hourly Table'!D5039+2, 0)</f>
        <v>19.7</v>
      </c>
      <c r="I5039" s="10">
        <f>VLOOKUP(G5039,'PJM South (2018-2020)'!B$17528:C$26311,2,0)</f>
        <v>23.28</v>
      </c>
    </row>
    <row r="5040" spans="1:9" x14ac:dyDescent="0.25">
      <c r="A5040">
        <v>2020</v>
      </c>
      <c r="B5040">
        <v>7</v>
      </c>
      <c r="C5040">
        <v>28</v>
      </c>
      <c r="D5040">
        <v>22</v>
      </c>
      <c r="E5040">
        <v>3</v>
      </c>
      <c r="F5040" s="2">
        <f t="shared" si="78"/>
        <v>44040</v>
      </c>
      <c r="G5040" s="11">
        <v>44040.916666666664</v>
      </c>
      <c r="H5040" s="9">
        <f>VLOOKUP(F5040, 'Report Output'!$A$5:$Y$370, 'Hourly Table'!D5040+2, 0)</f>
        <v>18.97</v>
      </c>
      <c r="I5040" s="10">
        <f>VLOOKUP(G5040,'PJM South (2018-2020)'!B$17528:C$26311,2,0)</f>
        <v>19.75</v>
      </c>
    </row>
    <row r="5041" spans="1:9" x14ac:dyDescent="0.25">
      <c r="A5041">
        <v>2020</v>
      </c>
      <c r="B5041">
        <v>7</v>
      </c>
      <c r="C5041">
        <v>28</v>
      </c>
      <c r="D5041">
        <v>23</v>
      </c>
      <c r="E5041">
        <v>3</v>
      </c>
      <c r="F5041" s="2">
        <f t="shared" si="78"/>
        <v>44040</v>
      </c>
      <c r="G5041" s="11">
        <v>44040.958333333336</v>
      </c>
      <c r="H5041" s="9">
        <f>VLOOKUP(F5041, 'Report Output'!$A$5:$Y$370, 'Hourly Table'!D5041+2, 0)</f>
        <v>18.5</v>
      </c>
      <c r="I5041" s="10">
        <f>VLOOKUP(G5041,'PJM South (2018-2020)'!B$17528:C$26311,2,0)</f>
        <v>19.809999999999999</v>
      </c>
    </row>
    <row r="5042" spans="1:9" x14ac:dyDescent="0.25">
      <c r="A5042">
        <v>2020</v>
      </c>
      <c r="B5042">
        <v>7</v>
      </c>
      <c r="C5042">
        <v>29</v>
      </c>
      <c r="D5042">
        <v>0</v>
      </c>
      <c r="E5042">
        <v>4</v>
      </c>
      <c r="F5042" s="2">
        <f t="shared" si="78"/>
        <v>44041</v>
      </c>
      <c r="G5042" s="11">
        <v>44041</v>
      </c>
      <c r="H5042" s="9">
        <f>VLOOKUP(F5042, 'Report Output'!$A$5:$Y$370, 'Hourly Table'!D5042+2, 0)</f>
        <v>18.079999999999998</v>
      </c>
      <c r="I5042" s="10">
        <f>VLOOKUP(G5042,'PJM South (2018-2020)'!B$17528:C$26311,2,0)</f>
        <v>18.22</v>
      </c>
    </row>
    <row r="5043" spans="1:9" x14ac:dyDescent="0.25">
      <c r="A5043">
        <v>2020</v>
      </c>
      <c r="B5043">
        <v>7</v>
      </c>
      <c r="C5043">
        <v>29</v>
      </c>
      <c r="D5043">
        <v>1</v>
      </c>
      <c r="E5043">
        <v>4</v>
      </c>
      <c r="F5043" s="2">
        <f t="shared" si="78"/>
        <v>44041</v>
      </c>
      <c r="G5043" s="11">
        <v>44041.041666666664</v>
      </c>
      <c r="H5043" s="9">
        <f>VLOOKUP(F5043, 'Report Output'!$A$5:$Y$370, 'Hourly Table'!D5043+2, 0)</f>
        <v>17.61</v>
      </c>
      <c r="I5043" s="10">
        <f>VLOOKUP(G5043,'PJM South (2018-2020)'!B$17528:C$26311,2,0)</f>
        <v>16.41</v>
      </c>
    </row>
    <row r="5044" spans="1:9" x14ac:dyDescent="0.25">
      <c r="A5044">
        <v>2020</v>
      </c>
      <c r="B5044">
        <v>7</v>
      </c>
      <c r="C5044">
        <v>29</v>
      </c>
      <c r="D5044">
        <v>2</v>
      </c>
      <c r="E5044">
        <v>4</v>
      </c>
      <c r="F5044" s="2">
        <f t="shared" si="78"/>
        <v>44041</v>
      </c>
      <c r="G5044" s="11">
        <v>44041.083333333336</v>
      </c>
      <c r="H5044" s="9">
        <f>VLOOKUP(F5044, 'Report Output'!$A$5:$Y$370, 'Hourly Table'!D5044+2, 0)</f>
        <v>17.29</v>
      </c>
      <c r="I5044" s="10">
        <f>VLOOKUP(G5044,'PJM South (2018-2020)'!B$17528:C$26311,2,0)</f>
        <v>14.7</v>
      </c>
    </row>
    <row r="5045" spans="1:9" x14ac:dyDescent="0.25">
      <c r="A5045">
        <v>2020</v>
      </c>
      <c r="B5045">
        <v>7</v>
      </c>
      <c r="C5045">
        <v>29</v>
      </c>
      <c r="D5045">
        <v>3</v>
      </c>
      <c r="E5045">
        <v>4</v>
      </c>
      <c r="F5045" s="2">
        <f t="shared" si="78"/>
        <v>44041</v>
      </c>
      <c r="G5045" s="11">
        <v>44041.125</v>
      </c>
      <c r="H5045" s="9">
        <f>VLOOKUP(F5045, 'Report Output'!$A$5:$Y$370, 'Hourly Table'!D5045+2, 0)</f>
        <v>17.09</v>
      </c>
      <c r="I5045" s="10">
        <f>VLOOKUP(G5045,'PJM South (2018-2020)'!B$17528:C$26311,2,0)</f>
        <v>14.02</v>
      </c>
    </row>
    <row r="5046" spans="1:9" x14ac:dyDescent="0.25">
      <c r="A5046">
        <v>2020</v>
      </c>
      <c r="B5046">
        <v>7</v>
      </c>
      <c r="C5046">
        <v>29</v>
      </c>
      <c r="D5046">
        <v>4</v>
      </c>
      <c r="E5046">
        <v>4</v>
      </c>
      <c r="F5046" s="2">
        <f t="shared" si="78"/>
        <v>44041</v>
      </c>
      <c r="G5046" s="11">
        <v>44041.166666666664</v>
      </c>
      <c r="H5046" s="9">
        <f>VLOOKUP(F5046, 'Report Output'!$A$5:$Y$370, 'Hourly Table'!D5046+2, 0)</f>
        <v>17.309999999999999</v>
      </c>
      <c r="I5046" s="10">
        <f>VLOOKUP(G5046,'PJM South (2018-2020)'!B$17528:C$26311,2,0)</f>
        <v>13.7</v>
      </c>
    </row>
    <row r="5047" spans="1:9" x14ac:dyDescent="0.25">
      <c r="A5047">
        <v>2020</v>
      </c>
      <c r="B5047">
        <v>7</v>
      </c>
      <c r="C5047">
        <v>29</v>
      </c>
      <c r="D5047">
        <v>5</v>
      </c>
      <c r="E5047">
        <v>4</v>
      </c>
      <c r="F5047" s="2">
        <f t="shared" si="78"/>
        <v>44041</v>
      </c>
      <c r="G5047" s="11">
        <v>44041.208333333336</v>
      </c>
      <c r="H5047" s="9">
        <f>VLOOKUP(F5047, 'Report Output'!$A$5:$Y$370, 'Hourly Table'!D5047+2, 0)</f>
        <v>16.989999999999998</v>
      </c>
      <c r="I5047" s="10">
        <f>VLOOKUP(G5047,'PJM South (2018-2020)'!B$17528:C$26311,2,0)</f>
        <v>14.72</v>
      </c>
    </row>
    <row r="5048" spans="1:9" x14ac:dyDescent="0.25">
      <c r="A5048">
        <v>2020</v>
      </c>
      <c r="B5048">
        <v>7</v>
      </c>
      <c r="C5048">
        <v>29</v>
      </c>
      <c r="D5048">
        <v>6</v>
      </c>
      <c r="E5048">
        <v>4</v>
      </c>
      <c r="F5048" s="2">
        <f t="shared" si="78"/>
        <v>44041</v>
      </c>
      <c r="G5048" s="11">
        <v>44041.25</v>
      </c>
      <c r="H5048" s="9">
        <f>VLOOKUP(F5048, 'Report Output'!$A$5:$Y$370, 'Hourly Table'!D5048+2, 0)</f>
        <v>17.72</v>
      </c>
      <c r="I5048" s="10">
        <f>VLOOKUP(G5048,'PJM South (2018-2020)'!B$17528:C$26311,2,0)</f>
        <v>15.4</v>
      </c>
    </row>
    <row r="5049" spans="1:9" x14ac:dyDescent="0.25">
      <c r="A5049">
        <v>2020</v>
      </c>
      <c r="B5049">
        <v>7</v>
      </c>
      <c r="C5049">
        <v>29</v>
      </c>
      <c r="D5049">
        <v>7</v>
      </c>
      <c r="E5049">
        <v>4</v>
      </c>
      <c r="F5049" s="2">
        <f t="shared" si="78"/>
        <v>44041</v>
      </c>
      <c r="G5049" s="11">
        <v>44041.291666666664</v>
      </c>
      <c r="H5049" s="9">
        <f>VLOOKUP(F5049, 'Report Output'!$A$5:$Y$370, 'Hourly Table'!D5049+2, 0)</f>
        <v>17.05</v>
      </c>
      <c r="I5049" s="10">
        <f>VLOOKUP(G5049,'PJM South (2018-2020)'!B$17528:C$26311,2,0)</f>
        <v>17.93</v>
      </c>
    </row>
    <row r="5050" spans="1:9" x14ac:dyDescent="0.25">
      <c r="A5050">
        <v>2020</v>
      </c>
      <c r="B5050">
        <v>7</v>
      </c>
      <c r="C5050">
        <v>29</v>
      </c>
      <c r="D5050">
        <v>8</v>
      </c>
      <c r="E5050">
        <v>4</v>
      </c>
      <c r="F5050" s="2">
        <f t="shared" si="78"/>
        <v>44041</v>
      </c>
      <c r="G5050" s="11">
        <v>44041.333333333336</v>
      </c>
      <c r="H5050" s="9">
        <f>VLOOKUP(F5050, 'Report Output'!$A$5:$Y$370, 'Hourly Table'!D5050+2, 0)</f>
        <v>14.61</v>
      </c>
      <c r="I5050" s="10">
        <f>VLOOKUP(G5050,'PJM South (2018-2020)'!B$17528:C$26311,2,0)</f>
        <v>18.899999999999999</v>
      </c>
    </row>
    <row r="5051" spans="1:9" x14ac:dyDescent="0.25">
      <c r="A5051">
        <v>2020</v>
      </c>
      <c r="B5051">
        <v>7</v>
      </c>
      <c r="C5051">
        <v>29</v>
      </c>
      <c r="D5051">
        <v>9</v>
      </c>
      <c r="E5051">
        <v>4</v>
      </c>
      <c r="F5051" s="2">
        <f t="shared" si="78"/>
        <v>44041</v>
      </c>
      <c r="G5051" s="11">
        <v>44041.375</v>
      </c>
      <c r="H5051" s="9">
        <f>VLOOKUP(F5051, 'Report Output'!$A$5:$Y$370, 'Hourly Table'!D5051+2, 0)</f>
        <v>19.05</v>
      </c>
      <c r="I5051" s="10">
        <f>VLOOKUP(G5051,'PJM South (2018-2020)'!B$17528:C$26311,2,0)</f>
        <v>20.54</v>
      </c>
    </row>
    <row r="5052" spans="1:9" x14ac:dyDescent="0.25">
      <c r="A5052">
        <v>2020</v>
      </c>
      <c r="B5052">
        <v>7</v>
      </c>
      <c r="C5052">
        <v>29</v>
      </c>
      <c r="D5052">
        <v>10</v>
      </c>
      <c r="E5052">
        <v>4</v>
      </c>
      <c r="F5052" s="2">
        <f t="shared" si="78"/>
        <v>44041</v>
      </c>
      <c r="G5052" s="11">
        <v>44041.416666666664</v>
      </c>
      <c r="H5052" s="9">
        <f>VLOOKUP(F5052, 'Report Output'!$A$5:$Y$370, 'Hourly Table'!D5052+2, 0)</f>
        <v>16.670000000000002</v>
      </c>
      <c r="I5052" s="10">
        <f>VLOOKUP(G5052,'PJM South (2018-2020)'!B$17528:C$26311,2,0)</f>
        <v>23.15</v>
      </c>
    </row>
    <row r="5053" spans="1:9" x14ac:dyDescent="0.25">
      <c r="A5053">
        <v>2020</v>
      </c>
      <c r="B5053">
        <v>7</v>
      </c>
      <c r="C5053">
        <v>29</v>
      </c>
      <c r="D5053">
        <v>11</v>
      </c>
      <c r="E5053">
        <v>4</v>
      </c>
      <c r="F5053" s="2">
        <f t="shared" si="78"/>
        <v>44041</v>
      </c>
      <c r="G5053" s="11">
        <v>44041.458333333336</v>
      </c>
      <c r="H5053" s="9">
        <f>VLOOKUP(F5053, 'Report Output'!$A$5:$Y$370, 'Hourly Table'!D5053+2, 0)</f>
        <v>15.92</v>
      </c>
      <c r="I5053" s="10">
        <f>VLOOKUP(G5053,'PJM South (2018-2020)'!B$17528:C$26311,2,0)</f>
        <v>24.41</v>
      </c>
    </row>
    <row r="5054" spans="1:9" x14ac:dyDescent="0.25">
      <c r="A5054">
        <v>2020</v>
      </c>
      <c r="B5054">
        <v>7</v>
      </c>
      <c r="C5054">
        <v>29</v>
      </c>
      <c r="D5054">
        <v>12</v>
      </c>
      <c r="E5054">
        <v>4</v>
      </c>
      <c r="F5054" s="2">
        <f t="shared" si="78"/>
        <v>44041</v>
      </c>
      <c r="G5054" s="11">
        <v>44041.5</v>
      </c>
      <c r="H5054" s="9">
        <f>VLOOKUP(F5054, 'Report Output'!$A$5:$Y$370, 'Hourly Table'!D5054+2, 0)</f>
        <v>19.39</v>
      </c>
      <c r="I5054" s="10">
        <f>VLOOKUP(G5054,'PJM South (2018-2020)'!B$17528:C$26311,2,0)</f>
        <v>71.38</v>
      </c>
    </row>
    <row r="5055" spans="1:9" x14ac:dyDescent="0.25">
      <c r="A5055">
        <v>2020</v>
      </c>
      <c r="B5055">
        <v>7</v>
      </c>
      <c r="C5055">
        <v>29</v>
      </c>
      <c r="D5055">
        <v>13</v>
      </c>
      <c r="E5055">
        <v>4</v>
      </c>
      <c r="F5055" s="2">
        <f t="shared" si="78"/>
        <v>44041</v>
      </c>
      <c r="G5055" s="11">
        <v>44041.541666666664</v>
      </c>
      <c r="H5055" s="9">
        <f>VLOOKUP(F5055, 'Report Output'!$A$5:$Y$370, 'Hourly Table'!D5055+2, 0)</f>
        <v>19.3</v>
      </c>
      <c r="I5055" s="10">
        <f>VLOOKUP(G5055,'PJM South (2018-2020)'!B$17528:C$26311,2,0)</f>
        <v>52.99</v>
      </c>
    </row>
    <row r="5056" spans="1:9" x14ac:dyDescent="0.25">
      <c r="A5056">
        <v>2020</v>
      </c>
      <c r="B5056">
        <v>7</v>
      </c>
      <c r="C5056">
        <v>29</v>
      </c>
      <c r="D5056">
        <v>14</v>
      </c>
      <c r="E5056">
        <v>4</v>
      </c>
      <c r="F5056" s="2">
        <f t="shared" si="78"/>
        <v>44041</v>
      </c>
      <c r="G5056" s="11">
        <v>44041.583333333336</v>
      </c>
      <c r="H5056" s="9">
        <f>VLOOKUP(F5056, 'Report Output'!$A$5:$Y$370, 'Hourly Table'!D5056+2, 0)</f>
        <v>19.29</v>
      </c>
      <c r="I5056" s="10">
        <f>VLOOKUP(G5056,'PJM South (2018-2020)'!B$17528:C$26311,2,0)</f>
        <v>59.15</v>
      </c>
    </row>
    <row r="5057" spans="1:9" x14ac:dyDescent="0.25">
      <c r="A5057">
        <v>2020</v>
      </c>
      <c r="B5057">
        <v>7</v>
      </c>
      <c r="C5057">
        <v>29</v>
      </c>
      <c r="D5057">
        <v>15</v>
      </c>
      <c r="E5057">
        <v>4</v>
      </c>
      <c r="F5057" s="2">
        <f t="shared" si="78"/>
        <v>44041</v>
      </c>
      <c r="G5057" s="11">
        <v>44041.625</v>
      </c>
      <c r="H5057" s="9">
        <f>VLOOKUP(F5057, 'Report Output'!$A$5:$Y$370, 'Hourly Table'!D5057+2, 0)</f>
        <v>19.03</v>
      </c>
      <c r="I5057" s="10">
        <f>VLOOKUP(G5057,'PJM South (2018-2020)'!B$17528:C$26311,2,0)</f>
        <v>30.07</v>
      </c>
    </row>
    <row r="5058" spans="1:9" x14ac:dyDescent="0.25">
      <c r="A5058">
        <v>2020</v>
      </c>
      <c r="B5058">
        <v>7</v>
      </c>
      <c r="C5058">
        <v>29</v>
      </c>
      <c r="D5058">
        <v>16</v>
      </c>
      <c r="E5058">
        <v>4</v>
      </c>
      <c r="F5058" s="2">
        <f t="shared" si="78"/>
        <v>44041</v>
      </c>
      <c r="G5058" s="11">
        <v>44041.666666666664</v>
      </c>
      <c r="H5058" s="9">
        <f>VLOOKUP(F5058, 'Report Output'!$A$5:$Y$370, 'Hourly Table'!D5058+2, 0)</f>
        <v>18.96</v>
      </c>
      <c r="I5058" s="10">
        <f>VLOOKUP(G5058,'PJM South (2018-2020)'!B$17528:C$26311,2,0)</f>
        <v>32.5</v>
      </c>
    </row>
    <row r="5059" spans="1:9" x14ac:dyDescent="0.25">
      <c r="A5059">
        <v>2020</v>
      </c>
      <c r="B5059">
        <v>7</v>
      </c>
      <c r="C5059">
        <v>29</v>
      </c>
      <c r="D5059">
        <v>17</v>
      </c>
      <c r="E5059">
        <v>4</v>
      </c>
      <c r="F5059" s="2">
        <f t="shared" ref="F5059:F5122" si="79">DATE(A5059, B5059, C5059)</f>
        <v>44041</v>
      </c>
      <c r="G5059" s="11">
        <v>44041.708333333336</v>
      </c>
      <c r="H5059" s="9">
        <f>VLOOKUP(F5059, 'Report Output'!$A$5:$Y$370, 'Hourly Table'!D5059+2, 0)</f>
        <v>19</v>
      </c>
      <c r="I5059" s="10">
        <f>VLOOKUP(G5059,'PJM South (2018-2020)'!B$17528:C$26311,2,0)</f>
        <v>52.48</v>
      </c>
    </row>
    <row r="5060" spans="1:9" x14ac:dyDescent="0.25">
      <c r="A5060">
        <v>2020</v>
      </c>
      <c r="B5060">
        <v>7</v>
      </c>
      <c r="C5060">
        <v>29</v>
      </c>
      <c r="D5060">
        <v>18</v>
      </c>
      <c r="E5060">
        <v>4</v>
      </c>
      <c r="F5060" s="2">
        <f t="shared" si="79"/>
        <v>44041</v>
      </c>
      <c r="G5060" s="11">
        <v>44041.75</v>
      </c>
      <c r="H5060" s="9">
        <f>VLOOKUP(F5060, 'Report Output'!$A$5:$Y$370, 'Hourly Table'!D5060+2, 0)</f>
        <v>17.55</v>
      </c>
      <c r="I5060" s="10">
        <f>VLOOKUP(G5060,'PJM South (2018-2020)'!B$17528:C$26311,2,0)</f>
        <v>46.4</v>
      </c>
    </row>
    <row r="5061" spans="1:9" x14ac:dyDescent="0.25">
      <c r="A5061">
        <v>2020</v>
      </c>
      <c r="B5061">
        <v>7</v>
      </c>
      <c r="C5061">
        <v>29</v>
      </c>
      <c r="D5061">
        <v>19</v>
      </c>
      <c r="E5061">
        <v>4</v>
      </c>
      <c r="F5061" s="2">
        <f t="shared" si="79"/>
        <v>44041</v>
      </c>
      <c r="G5061" s="11">
        <v>44041.791666666664</v>
      </c>
      <c r="H5061" s="9">
        <f>VLOOKUP(F5061, 'Report Output'!$A$5:$Y$370, 'Hourly Table'!D5061+2, 0)</f>
        <v>18.03</v>
      </c>
      <c r="I5061" s="10">
        <f>VLOOKUP(G5061,'PJM South (2018-2020)'!B$17528:C$26311,2,0)</f>
        <v>29.26</v>
      </c>
    </row>
    <row r="5062" spans="1:9" x14ac:dyDescent="0.25">
      <c r="A5062">
        <v>2020</v>
      </c>
      <c r="B5062">
        <v>7</v>
      </c>
      <c r="C5062">
        <v>29</v>
      </c>
      <c r="D5062">
        <v>20</v>
      </c>
      <c r="E5062">
        <v>4</v>
      </c>
      <c r="F5062" s="2">
        <f t="shared" si="79"/>
        <v>44041</v>
      </c>
      <c r="G5062" s="11">
        <v>44041.833333333336</v>
      </c>
      <c r="H5062" s="9">
        <f>VLOOKUP(F5062, 'Report Output'!$A$5:$Y$370, 'Hourly Table'!D5062+2, 0)</f>
        <v>17.239999999999998</v>
      </c>
      <c r="I5062" s="10">
        <f>VLOOKUP(G5062,'PJM South (2018-2020)'!B$17528:C$26311,2,0)</f>
        <v>27.21</v>
      </c>
    </row>
    <row r="5063" spans="1:9" x14ac:dyDescent="0.25">
      <c r="A5063">
        <v>2020</v>
      </c>
      <c r="B5063">
        <v>7</v>
      </c>
      <c r="C5063">
        <v>29</v>
      </c>
      <c r="D5063">
        <v>21</v>
      </c>
      <c r="E5063">
        <v>4</v>
      </c>
      <c r="F5063" s="2">
        <f t="shared" si="79"/>
        <v>44041</v>
      </c>
      <c r="G5063" s="11">
        <v>44041.875</v>
      </c>
      <c r="H5063" s="9">
        <f>VLOOKUP(F5063, 'Report Output'!$A$5:$Y$370, 'Hourly Table'!D5063+2, 0)</f>
        <v>19.3</v>
      </c>
      <c r="I5063" s="10">
        <f>VLOOKUP(G5063,'PJM South (2018-2020)'!B$17528:C$26311,2,0)</f>
        <v>33.979999999999997</v>
      </c>
    </row>
    <row r="5064" spans="1:9" x14ac:dyDescent="0.25">
      <c r="A5064">
        <v>2020</v>
      </c>
      <c r="B5064">
        <v>7</v>
      </c>
      <c r="C5064">
        <v>29</v>
      </c>
      <c r="D5064">
        <v>22</v>
      </c>
      <c r="E5064">
        <v>4</v>
      </c>
      <c r="F5064" s="2">
        <f t="shared" si="79"/>
        <v>44041</v>
      </c>
      <c r="G5064" s="11">
        <v>44041.916666666664</v>
      </c>
      <c r="H5064" s="9">
        <f>VLOOKUP(F5064, 'Report Output'!$A$5:$Y$370, 'Hourly Table'!D5064+2, 0)</f>
        <v>19.260000000000002</v>
      </c>
      <c r="I5064" s="10">
        <f>VLOOKUP(G5064,'PJM South (2018-2020)'!B$17528:C$26311,2,0)</f>
        <v>22.33</v>
      </c>
    </row>
    <row r="5065" spans="1:9" x14ac:dyDescent="0.25">
      <c r="A5065">
        <v>2020</v>
      </c>
      <c r="B5065">
        <v>7</v>
      </c>
      <c r="C5065">
        <v>29</v>
      </c>
      <c r="D5065">
        <v>23</v>
      </c>
      <c r="E5065">
        <v>4</v>
      </c>
      <c r="F5065" s="2">
        <f t="shared" si="79"/>
        <v>44041</v>
      </c>
      <c r="G5065" s="11">
        <v>44041.958333333336</v>
      </c>
      <c r="H5065" s="9">
        <f>VLOOKUP(F5065, 'Report Output'!$A$5:$Y$370, 'Hourly Table'!D5065+2, 0)</f>
        <v>18.850000000000001</v>
      </c>
      <c r="I5065" s="10">
        <f>VLOOKUP(G5065,'PJM South (2018-2020)'!B$17528:C$26311,2,0)</f>
        <v>22.35</v>
      </c>
    </row>
    <row r="5066" spans="1:9" x14ac:dyDescent="0.25">
      <c r="A5066">
        <v>2020</v>
      </c>
      <c r="B5066">
        <v>7</v>
      </c>
      <c r="C5066">
        <v>30</v>
      </c>
      <c r="D5066">
        <v>0</v>
      </c>
      <c r="E5066">
        <v>5</v>
      </c>
      <c r="F5066" s="2">
        <f t="shared" si="79"/>
        <v>44042</v>
      </c>
      <c r="G5066" s="11">
        <v>44042</v>
      </c>
      <c r="H5066" s="9">
        <f>VLOOKUP(F5066, 'Report Output'!$A$5:$Y$370, 'Hourly Table'!D5066+2, 0)</f>
        <v>18.48</v>
      </c>
      <c r="I5066" s="10">
        <f>VLOOKUP(G5066,'PJM South (2018-2020)'!B$17528:C$26311,2,0)</f>
        <v>19.25</v>
      </c>
    </row>
    <row r="5067" spans="1:9" x14ac:dyDescent="0.25">
      <c r="A5067">
        <v>2020</v>
      </c>
      <c r="B5067">
        <v>7</v>
      </c>
      <c r="C5067">
        <v>30</v>
      </c>
      <c r="D5067">
        <v>1</v>
      </c>
      <c r="E5067">
        <v>5</v>
      </c>
      <c r="F5067" s="2">
        <f t="shared" si="79"/>
        <v>44042</v>
      </c>
      <c r="G5067" s="11">
        <v>44042.041666666664</v>
      </c>
      <c r="H5067" s="9">
        <f>VLOOKUP(F5067, 'Report Output'!$A$5:$Y$370, 'Hourly Table'!D5067+2, 0)</f>
        <v>18.16</v>
      </c>
      <c r="I5067" s="10">
        <f>VLOOKUP(G5067,'PJM South (2018-2020)'!B$17528:C$26311,2,0)</f>
        <v>17.46</v>
      </c>
    </row>
    <row r="5068" spans="1:9" x14ac:dyDescent="0.25">
      <c r="A5068">
        <v>2020</v>
      </c>
      <c r="B5068">
        <v>7</v>
      </c>
      <c r="C5068">
        <v>30</v>
      </c>
      <c r="D5068">
        <v>2</v>
      </c>
      <c r="E5068">
        <v>5</v>
      </c>
      <c r="F5068" s="2">
        <f t="shared" si="79"/>
        <v>44042</v>
      </c>
      <c r="G5068" s="11">
        <v>44042.083333333336</v>
      </c>
      <c r="H5068" s="9">
        <f>VLOOKUP(F5068, 'Report Output'!$A$5:$Y$370, 'Hourly Table'!D5068+2, 0)</f>
        <v>17.93</v>
      </c>
      <c r="I5068" s="10">
        <f>VLOOKUP(G5068,'PJM South (2018-2020)'!B$17528:C$26311,2,0)</f>
        <v>16.55</v>
      </c>
    </row>
    <row r="5069" spans="1:9" x14ac:dyDescent="0.25">
      <c r="A5069">
        <v>2020</v>
      </c>
      <c r="B5069">
        <v>7</v>
      </c>
      <c r="C5069">
        <v>30</v>
      </c>
      <c r="D5069">
        <v>3</v>
      </c>
      <c r="E5069">
        <v>5</v>
      </c>
      <c r="F5069" s="2">
        <f t="shared" si="79"/>
        <v>44042</v>
      </c>
      <c r="G5069" s="11">
        <v>44042.125</v>
      </c>
      <c r="H5069" s="9">
        <f>VLOOKUP(F5069, 'Report Output'!$A$5:$Y$370, 'Hourly Table'!D5069+2, 0)</f>
        <v>17.850000000000001</v>
      </c>
      <c r="I5069" s="10">
        <f>VLOOKUP(G5069,'PJM South (2018-2020)'!B$17528:C$26311,2,0)</f>
        <v>15.11</v>
      </c>
    </row>
    <row r="5070" spans="1:9" x14ac:dyDescent="0.25">
      <c r="A5070">
        <v>2020</v>
      </c>
      <c r="B5070">
        <v>7</v>
      </c>
      <c r="C5070">
        <v>30</v>
      </c>
      <c r="D5070">
        <v>4</v>
      </c>
      <c r="E5070">
        <v>5</v>
      </c>
      <c r="F5070" s="2">
        <f t="shared" si="79"/>
        <v>44042</v>
      </c>
      <c r="G5070" s="11">
        <v>44042.166666666664</v>
      </c>
      <c r="H5070" s="9">
        <f>VLOOKUP(F5070, 'Report Output'!$A$5:$Y$370, 'Hourly Table'!D5070+2, 0)</f>
        <v>17.82</v>
      </c>
      <c r="I5070" s="10">
        <f>VLOOKUP(G5070,'PJM South (2018-2020)'!B$17528:C$26311,2,0)</f>
        <v>14.93</v>
      </c>
    </row>
    <row r="5071" spans="1:9" x14ac:dyDescent="0.25">
      <c r="A5071">
        <v>2020</v>
      </c>
      <c r="B5071">
        <v>7</v>
      </c>
      <c r="C5071">
        <v>30</v>
      </c>
      <c r="D5071">
        <v>5</v>
      </c>
      <c r="E5071">
        <v>5</v>
      </c>
      <c r="F5071" s="2">
        <f t="shared" si="79"/>
        <v>44042</v>
      </c>
      <c r="G5071" s="11">
        <v>44042.208333333336</v>
      </c>
      <c r="H5071" s="9">
        <f>VLOOKUP(F5071, 'Report Output'!$A$5:$Y$370, 'Hourly Table'!D5071+2, 0)</f>
        <v>17.73</v>
      </c>
      <c r="I5071" s="10">
        <f>VLOOKUP(G5071,'PJM South (2018-2020)'!B$17528:C$26311,2,0)</f>
        <v>16.190000000000001</v>
      </c>
    </row>
    <row r="5072" spans="1:9" x14ac:dyDescent="0.25">
      <c r="A5072">
        <v>2020</v>
      </c>
      <c r="B5072">
        <v>7</v>
      </c>
      <c r="C5072">
        <v>30</v>
      </c>
      <c r="D5072">
        <v>6</v>
      </c>
      <c r="E5072">
        <v>5</v>
      </c>
      <c r="F5072" s="2">
        <f t="shared" si="79"/>
        <v>44042</v>
      </c>
      <c r="G5072" s="11">
        <v>44042.25</v>
      </c>
      <c r="H5072" s="9">
        <f>VLOOKUP(F5072, 'Report Output'!$A$5:$Y$370, 'Hourly Table'!D5072+2, 0)</f>
        <v>17.850000000000001</v>
      </c>
      <c r="I5072" s="10">
        <f>VLOOKUP(G5072,'PJM South (2018-2020)'!B$17528:C$26311,2,0)</f>
        <v>16.86</v>
      </c>
    </row>
    <row r="5073" spans="1:9" x14ac:dyDescent="0.25">
      <c r="A5073">
        <v>2020</v>
      </c>
      <c r="B5073">
        <v>7</v>
      </c>
      <c r="C5073">
        <v>30</v>
      </c>
      <c r="D5073">
        <v>7</v>
      </c>
      <c r="E5073">
        <v>5</v>
      </c>
      <c r="F5073" s="2">
        <f t="shared" si="79"/>
        <v>44042</v>
      </c>
      <c r="G5073" s="11">
        <v>44042.291666666664</v>
      </c>
      <c r="H5073" s="9">
        <f>VLOOKUP(F5073, 'Report Output'!$A$5:$Y$370, 'Hourly Table'!D5073+2, 0)</f>
        <v>17.600000000000001</v>
      </c>
      <c r="I5073" s="10">
        <f>VLOOKUP(G5073,'PJM South (2018-2020)'!B$17528:C$26311,2,0)</f>
        <v>16.95</v>
      </c>
    </row>
    <row r="5074" spans="1:9" x14ac:dyDescent="0.25">
      <c r="A5074">
        <v>2020</v>
      </c>
      <c r="B5074">
        <v>7</v>
      </c>
      <c r="C5074">
        <v>30</v>
      </c>
      <c r="D5074">
        <v>8</v>
      </c>
      <c r="E5074">
        <v>5</v>
      </c>
      <c r="F5074" s="2">
        <f t="shared" si="79"/>
        <v>44042</v>
      </c>
      <c r="G5074" s="11">
        <v>44042.333333333336</v>
      </c>
      <c r="H5074" s="9">
        <f>VLOOKUP(F5074, 'Report Output'!$A$5:$Y$370, 'Hourly Table'!D5074+2, 0)</f>
        <v>18.559999999999999</v>
      </c>
      <c r="I5074" s="10">
        <f>VLOOKUP(G5074,'PJM South (2018-2020)'!B$17528:C$26311,2,0)</f>
        <v>18.670000000000002</v>
      </c>
    </row>
    <row r="5075" spans="1:9" x14ac:dyDescent="0.25">
      <c r="A5075">
        <v>2020</v>
      </c>
      <c r="B5075">
        <v>7</v>
      </c>
      <c r="C5075">
        <v>30</v>
      </c>
      <c r="D5075">
        <v>9</v>
      </c>
      <c r="E5075">
        <v>5</v>
      </c>
      <c r="F5075" s="2">
        <f t="shared" si="79"/>
        <v>44042</v>
      </c>
      <c r="G5075" s="11">
        <v>44042.375</v>
      </c>
      <c r="H5075" s="9">
        <f>VLOOKUP(F5075, 'Report Output'!$A$5:$Y$370, 'Hourly Table'!D5075+2, 0)</f>
        <v>18.82</v>
      </c>
      <c r="I5075" s="10">
        <f>VLOOKUP(G5075,'PJM South (2018-2020)'!B$17528:C$26311,2,0)</f>
        <v>19.05</v>
      </c>
    </row>
    <row r="5076" spans="1:9" x14ac:dyDescent="0.25">
      <c r="A5076">
        <v>2020</v>
      </c>
      <c r="B5076">
        <v>7</v>
      </c>
      <c r="C5076">
        <v>30</v>
      </c>
      <c r="D5076">
        <v>10</v>
      </c>
      <c r="E5076">
        <v>5</v>
      </c>
      <c r="F5076" s="2">
        <f t="shared" si="79"/>
        <v>44042</v>
      </c>
      <c r="G5076" s="11">
        <v>44042.416666666664</v>
      </c>
      <c r="H5076" s="9">
        <f>VLOOKUP(F5076, 'Report Output'!$A$5:$Y$370, 'Hourly Table'!D5076+2, 0)</f>
        <v>18.86</v>
      </c>
      <c r="I5076" s="10">
        <f>VLOOKUP(G5076,'PJM South (2018-2020)'!B$17528:C$26311,2,0)</f>
        <v>20.64</v>
      </c>
    </row>
    <row r="5077" spans="1:9" x14ac:dyDescent="0.25">
      <c r="A5077">
        <v>2020</v>
      </c>
      <c r="B5077">
        <v>7</v>
      </c>
      <c r="C5077">
        <v>30</v>
      </c>
      <c r="D5077">
        <v>11</v>
      </c>
      <c r="E5077">
        <v>5</v>
      </c>
      <c r="F5077" s="2">
        <f t="shared" si="79"/>
        <v>44042</v>
      </c>
      <c r="G5077" s="11">
        <v>44042.458333333336</v>
      </c>
      <c r="H5077" s="9">
        <f>VLOOKUP(F5077, 'Report Output'!$A$5:$Y$370, 'Hourly Table'!D5077+2, 0)</f>
        <v>19.27</v>
      </c>
      <c r="I5077" s="10">
        <f>VLOOKUP(G5077,'PJM South (2018-2020)'!B$17528:C$26311,2,0)</f>
        <v>20.78</v>
      </c>
    </row>
    <row r="5078" spans="1:9" x14ac:dyDescent="0.25">
      <c r="A5078">
        <v>2020</v>
      </c>
      <c r="B5078">
        <v>7</v>
      </c>
      <c r="C5078">
        <v>30</v>
      </c>
      <c r="D5078">
        <v>12</v>
      </c>
      <c r="E5078">
        <v>5</v>
      </c>
      <c r="F5078" s="2">
        <f t="shared" si="79"/>
        <v>44042</v>
      </c>
      <c r="G5078" s="11">
        <v>44042.5</v>
      </c>
      <c r="H5078" s="9">
        <f>VLOOKUP(F5078, 'Report Output'!$A$5:$Y$370, 'Hourly Table'!D5078+2, 0)</f>
        <v>19.100000000000001</v>
      </c>
      <c r="I5078" s="10">
        <f>VLOOKUP(G5078,'PJM South (2018-2020)'!B$17528:C$26311,2,0)</f>
        <v>22.87</v>
      </c>
    </row>
    <row r="5079" spans="1:9" x14ac:dyDescent="0.25">
      <c r="A5079">
        <v>2020</v>
      </c>
      <c r="B5079">
        <v>7</v>
      </c>
      <c r="C5079">
        <v>30</v>
      </c>
      <c r="D5079">
        <v>13</v>
      </c>
      <c r="E5079">
        <v>5</v>
      </c>
      <c r="F5079" s="2">
        <f t="shared" si="79"/>
        <v>44042</v>
      </c>
      <c r="G5079" s="11">
        <v>44042.541666666664</v>
      </c>
      <c r="H5079" s="9">
        <f>VLOOKUP(F5079, 'Report Output'!$A$5:$Y$370, 'Hourly Table'!D5079+2, 0)</f>
        <v>19.34</v>
      </c>
      <c r="I5079" s="10">
        <f>VLOOKUP(G5079,'PJM South (2018-2020)'!B$17528:C$26311,2,0)</f>
        <v>24.33</v>
      </c>
    </row>
    <row r="5080" spans="1:9" x14ac:dyDescent="0.25">
      <c r="A5080">
        <v>2020</v>
      </c>
      <c r="B5080">
        <v>7</v>
      </c>
      <c r="C5080">
        <v>30</v>
      </c>
      <c r="D5080">
        <v>14</v>
      </c>
      <c r="E5080">
        <v>5</v>
      </c>
      <c r="F5080" s="2">
        <f t="shared" si="79"/>
        <v>44042</v>
      </c>
      <c r="G5080" s="11">
        <v>44042.583333333336</v>
      </c>
      <c r="H5080" s="9">
        <f>VLOOKUP(F5080, 'Report Output'!$A$5:$Y$370, 'Hourly Table'!D5080+2, 0)</f>
        <v>19.62</v>
      </c>
      <c r="I5080" s="10">
        <f>VLOOKUP(G5080,'PJM South (2018-2020)'!B$17528:C$26311,2,0)</f>
        <v>23.88</v>
      </c>
    </row>
    <row r="5081" spans="1:9" x14ac:dyDescent="0.25">
      <c r="A5081">
        <v>2020</v>
      </c>
      <c r="B5081">
        <v>7</v>
      </c>
      <c r="C5081">
        <v>30</v>
      </c>
      <c r="D5081">
        <v>15</v>
      </c>
      <c r="E5081">
        <v>5</v>
      </c>
      <c r="F5081" s="2">
        <f t="shared" si="79"/>
        <v>44042</v>
      </c>
      <c r="G5081" s="11">
        <v>44042.625</v>
      </c>
      <c r="H5081" s="9">
        <f>VLOOKUP(F5081, 'Report Output'!$A$5:$Y$370, 'Hourly Table'!D5081+2, 0)</f>
        <v>19.45</v>
      </c>
      <c r="I5081" s="10">
        <f>VLOOKUP(G5081,'PJM South (2018-2020)'!B$17528:C$26311,2,0)</f>
        <v>46.74</v>
      </c>
    </row>
    <row r="5082" spans="1:9" x14ac:dyDescent="0.25">
      <c r="A5082">
        <v>2020</v>
      </c>
      <c r="B5082">
        <v>7</v>
      </c>
      <c r="C5082">
        <v>30</v>
      </c>
      <c r="D5082">
        <v>16</v>
      </c>
      <c r="E5082">
        <v>5</v>
      </c>
      <c r="F5082" s="2">
        <f t="shared" si="79"/>
        <v>44042</v>
      </c>
      <c r="G5082" s="11">
        <v>44042.666666666664</v>
      </c>
      <c r="H5082" s="9">
        <f>VLOOKUP(F5082, 'Report Output'!$A$5:$Y$370, 'Hourly Table'!D5082+2, 0)</f>
        <v>19.71</v>
      </c>
      <c r="I5082" s="10">
        <f>VLOOKUP(G5082,'PJM South (2018-2020)'!B$17528:C$26311,2,0)</f>
        <v>21.94</v>
      </c>
    </row>
    <row r="5083" spans="1:9" x14ac:dyDescent="0.25">
      <c r="A5083">
        <v>2020</v>
      </c>
      <c r="B5083">
        <v>7</v>
      </c>
      <c r="C5083">
        <v>30</v>
      </c>
      <c r="D5083">
        <v>17</v>
      </c>
      <c r="E5083">
        <v>5</v>
      </c>
      <c r="F5083" s="2">
        <f t="shared" si="79"/>
        <v>44042</v>
      </c>
      <c r="G5083" s="11">
        <v>44042.708333333336</v>
      </c>
      <c r="H5083" s="9">
        <f>VLOOKUP(F5083, 'Report Output'!$A$5:$Y$370, 'Hourly Table'!D5083+2, 0)</f>
        <v>19.309999999999999</v>
      </c>
      <c r="I5083" s="10">
        <f>VLOOKUP(G5083,'PJM South (2018-2020)'!B$17528:C$26311,2,0)</f>
        <v>28.78</v>
      </c>
    </row>
    <row r="5084" spans="1:9" x14ac:dyDescent="0.25">
      <c r="A5084">
        <v>2020</v>
      </c>
      <c r="B5084">
        <v>7</v>
      </c>
      <c r="C5084">
        <v>30</v>
      </c>
      <c r="D5084">
        <v>18</v>
      </c>
      <c r="E5084">
        <v>5</v>
      </c>
      <c r="F5084" s="2">
        <f t="shared" si="79"/>
        <v>44042</v>
      </c>
      <c r="G5084" s="11">
        <v>44042.75</v>
      </c>
      <c r="H5084" s="9">
        <f>VLOOKUP(F5084, 'Report Output'!$A$5:$Y$370, 'Hourly Table'!D5084+2, 0)</f>
        <v>19.07</v>
      </c>
      <c r="I5084" s="10">
        <f>VLOOKUP(G5084,'PJM South (2018-2020)'!B$17528:C$26311,2,0)</f>
        <v>25.94</v>
      </c>
    </row>
    <row r="5085" spans="1:9" x14ac:dyDescent="0.25">
      <c r="A5085">
        <v>2020</v>
      </c>
      <c r="B5085">
        <v>7</v>
      </c>
      <c r="C5085">
        <v>30</v>
      </c>
      <c r="D5085">
        <v>19</v>
      </c>
      <c r="E5085">
        <v>5</v>
      </c>
      <c r="F5085" s="2">
        <f t="shared" si="79"/>
        <v>44042</v>
      </c>
      <c r="G5085" s="11">
        <v>44042.791666666664</v>
      </c>
      <c r="H5085" s="9">
        <f>VLOOKUP(F5085, 'Report Output'!$A$5:$Y$370, 'Hourly Table'!D5085+2, 0)</f>
        <v>18.43</v>
      </c>
      <c r="I5085" s="10">
        <f>VLOOKUP(G5085,'PJM South (2018-2020)'!B$17528:C$26311,2,0)</f>
        <v>22.52</v>
      </c>
    </row>
    <row r="5086" spans="1:9" x14ac:dyDescent="0.25">
      <c r="A5086">
        <v>2020</v>
      </c>
      <c r="B5086">
        <v>7</v>
      </c>
      <c r="C5086">
        <v>30</v>
      </c>
      <c r="D5086">
        <v>20</v>
      </c>
      <c r="E5086">
        <v>5</v>
      </c>
      <c r="F5086" s="2">
        <f t="shared" si="79"/>
        <v>44042</v>
      </c>
      <c r="G5086" s="11">
        <v>44042.833333333336</v>
      </c>
      <c r="H5086" s="9">
        <f>VLOOKUP(F5086, 'Report Output'!$A$5:$Y$370, 'Hourly Table'!D5086+2, 0)</f>
        <v>19.579999999999998</v>
      </c>
      <c r="I5086" s="10">
        <f>VLOOKUP(G5086,'PJM South (2018-2020)'!B$17528:C$26311,2,0)</f>
        <v>20.69</v>
      </c>
    </row>
    <row r="5087" spans="1:9" x14ac:dyDescent="0.25">
      <c r="A5087">
        <v>2020</v>
      </c>
      <c r="B5087">
        <v>7</v>
      </c>
      <c r="C5087">
        <v>30</v>
      </c>
      <c r="D5087">
        <v>21</v>
      </c>
      <c r="E5087">
        <v>5</v>
      </c>
      <c r="F5087" s="2">
        <f t="shared" si="79"/>
        <v>44042</v>
      </c>
      <c r="G5087" s="11">
        <v>44042.875</v>
      </c>
      <c r="H5087" s="9">
        <f>VLOOKUP(F5087, 'Report Output'!$A$5:$Y$370, 'Hourly Table'!D5087+2, 0)</f>
        <v>19.03</v>
      </c>
      <c r="I5087" s="10">
        <f>VLOOKUP(G5087,'PJM South (2018-2020)'!B$17528:C$26311,2,0)</f>
        <v>20.54</v>
      </c>
    </row>
    <row r="5088" spans="1:9" x14ac:dyDescent="0.25">
      <c r="A5088">
        <v>2020</v>
      </c>
      <c r="B5088">
        <v>7</v>
      </c>
      <c r="C5088">
        <v>30</v>
      </c>
      <c r="D5088">
        <v>22</v>
      </c>
      <c r="E5088">
        <v>5</v>
      </c>
      <c r="F5088" s="2">
        <f t="shared" si="79"/>
        <v>44042</v>
      </c>
      <c r="G5088" s="11">
        <v>44042.916666666664</v>
      </c>
      <c r="H5088" s="9">
        <f>VLOOKUP(F5088, 'Report Output'!$A$5:$Y$370, 'Hourly Table'!D5088+2, 0)</f>
        <v>18.760000000000002</v>
      </c>
      <c r="I5088" s="10">
        <f>VLOOKUP(G5088,'PJM South (2018-2020)'!B$17528:C$26311,2,0)</f>
        <v>19.010000000000002</v>
      </c>
    </row>
    <row r="5089" spans="1:9" x14ac:dyDescent="0.25">
      <c r="A5089">
        <v>2020</v>
      </c>
      <c r="B5089">
        <v>7</v>
      </c>
      <c r="C5089">
        <v>30</v>
      </c>
      <c r="D5089">
        <v>23</v>
      </c>
      <c r="E5089">
        <v>5</v>
      </c>
      <c r="F5089" s="2">
        <f t="shared" si="79"/>
        <v>44042</v>
      </c>
      <c r="G5089" s="11">
        <v>44042.958333333336</v>
      </c>
      <c r="H5089" s="9">
        <f>VLOOKUP(F5089, 'Report Output'!$A$5:$Y$370, 'Hourly Table'!D5089+2, 0)</f>
        <v>18.71</v>
      </c>
      <c r="I5089" s="10">
        <f>VLOOKUP(G5089,'PJM South (2018-2020)'!B$17528:C$26311,2,0)</f>
        <v>17.899999999999999</v>
      </c>
    </row>
    <row r="5090" spans="1:9" x14ac:dyDescent="0.25">
      <c r="A5090">
        <v>2020</v>
      </c>
      <c r="B5090">
        <v>7</v>
      </c>
      <c r="C5090">
        <v>31</v>
      </c>
      <c r="D5090">
        <v>0</v>
      </c>
      <c r="E5090">
        <v>6</v>
      </c>
      <c r="F5090" s="2">
        <f t="shared" si="79"/>
        <v>44043</v>
      </c>
      <c r="G5090" s="11">
        <v>44043</v>
      </c>
      <c r="H5090" s="9">
        <f>VLOOKUP(F5090, 'Report Output'!$A$5:$Y$370, 'Hourly Table'!D5090+2, 0)</f>
        <v>18.399999999999999</v>
      </c>
      <c r="I5090" s="10">
        <f>VLOOKUP(G5090,'PJM South (2018-2020)'!B$17528:C$26311,2,0)</f>
        <v>17.170000000000002</v>
      </c>
    </row>
    <row r="5091" spans="1:9" x14ac:dyDescent="0.25">
      <c r="A5091">
        <v>2020</v>
      </c>
      <c r="B5091">
        <v>7</v>
      </c>
      <c r="C5091">
        <v>31</v>
      </c>
      <c r="D5091">
        <v>1</v>
      </c>
      <c r="E5091">
        <v>6</v>
      </c>
      <c r="F5091" s="2">
        <f t="shared" si="79"/>
        <v>44043</v>
      </c>
      <c r="G5091" s="11">
        <v>44043.041666666664</v>
      </c>
      <c r="H5091" s="9">
        <f>VLOOKUP(F5091, 'Report Output'!$A$5:$Y$370, 'Hourly Table'!D5091+2, 0)</f>
        <v>18.11</v>
      </c>
      <c r="I5091" s="10">
        <f>VLOOKUP(G5091,'PJM South (2018-2020)'!B$17528:C$26311,2,0)</f>
        <v>15.75</v>
      </c>
    </row>
    <row r="5092" spans="1:9" x14ac:dyDescent="0.25">
      <c r="A5092">
        <v>2020</v>
      </c>
      <c r="B5092">
        <v>7</v>
      </c>
      <c r="C5092">
        <v>31</v>
      </c>
      <c r="D5092">
        <v>2</v>
      </c>
      <c r="E5092">
        <v>6</v>
      </c>
      <c r="F5092" s="2">
        <f t="shared" si="79"/>
        <v>44043</v>
      </c>
      <c r="G5092" s="11">
        <v>44043.083333333336</v>
      </c>
      <c r="H5092" s="9">
        <f>VLOOKUP(F5092, 'Report Output'!$A$5:$Y$370, 'Hourly Table'!D5092+2, 0)</f>
        <v>17.95</v>
      </c>
      <c r="I5092" s="10">
        <f>VLOOKUP(G5092,'PJM South (2018-2020)'!B$17528:C$26311,2,0)</f>
        <v>14.86</v>
      </c>
    </row>
    <row r="5093" spans="1:9" x14ac:dyDescent="0.25">
      <c r="A5093">
        <v>2020</v>
      </c>
      <c r="B5093">
        <v>7</v>
      </c>
      <c r="C5093">
        <v>31</v>
      </c>
      <c r="D5093">
        <v>3</v>
      </c>
      <c r="E5093">
        <v>6</v>
      </c>
      <c r="F5093" s="2">
        <f t="shared" si="79"/>
        <v>44043</v>
      </c>
      <c r="G5093" s="11">
        <v>44043.125</v>
      </c>
      <c r="H5093" s="9">
        <f>VLOOKUP(F5093, 'Report Output'!$A$5:$Y$370, 'Hourly Table'!D5093+2, 0)</f>
        <v>17.53</v>
      </c>
      <c r="I5093" s="10">
        <f>VLOOKUP(G5093,'PJM South (2018-2020)'!B$17528:C$26311,2,0)</f>
        <v>14.26</v>
      </c>
    </row>
    <row r="5094" spans="1:9" x14ac:dyDescent="0.25">
      <c r="A5094">
        <v>2020</v>
      </c>
      <c r="B5094">
        <v>7</v>
      </c>
      <c r="C5094">
        <v>31</v>
      </c>
      <c r="D5094">
        <v>4</v>
      </c>
      <c r="E5094">
        <v>6</v>
      </c>
      <c r="F5094" s="2">
        <f t="shared" si="79"/>
        <v>44043</v>
      </c>
      <c r="G5094" s="11">
        <v>44043.166666666664</v>
      </c>
      <c r="H5094" s="9">
        <f>VLOOKUP(F5094, 'Report Output'!$A$5:$Y$370, 'Hourly Table'!D5094+2, 0)</f>
        <v>17.61</v>
      </c>
      <c r="I5094" s="10">
        <f>VLOOKUP(G5094,'PJM South (2018-2020)'!B$17528:C$26311,2,0)</f>
        <v>14.78</v>
      </c>
    </row>
    <row r="5095" spans="1:9" x14ac:dyDescent="0.25">
      <c r="A5095">
        <v>2020</v>
      </c>
      <c r="B5095">
        <v>7</v>
      </c>
      <c r="C5095">
        <v>31</v>
      </c>
      <c r="D5095">
        <v>5</v>
      </c>
      <c r="E5095">
        <v>6</v>
      </c>
      <c r="F5095" s="2">
        <f t="shared" si="79"/>
        <v>44043</v>
      </c>
      <c r="G5095" s="11">
        <v>44043.208333333336</v>
      </c>
      <c r="H5095" s="9">
        <f>VLOOKUP(F5095, 'Report Output'!$A$5:$Y$370, 'Hourly Table'!D5095+2, 0)</f>
        <v>17.87</v>
      </c>
      <c r="I5095" s="10">
        <f>VLOOKUP(G5095,'PJM South (2018-2020)'!B$17528:C$26311,2,0)</f>
        <v>17.190000000000001</v>
      </c>
    </row>
    <row r="5096" spans="1:9" x14ac:dyDescent="0.25">
      <c r="A5096">
        <v>2020</v>
      </c>
      <c r="B5096">
        <v>7</v>
      </c>
      <c r="C5096">
        <v>31</v>
      </c>
      <c r="D5096">
        <v>6</v>
      </c>
      <c r="E5096">
        <v>6</v>
      </c>
      <c r="F5096" s="2">
        <f t="shared" si="79"/>
        <v>44043</v>
      </c>
      <c r="G5096" s="11">
        <v>44043.25</v>
      </c>
      <c r="H5096" s="9">
        <f>VLOOKUP(F5096, 'Report Output'!$A$5:$Y$370, 'Hourly Table'!D5096+2, 0)</f>
        <v>18.309999999999999</v>
      </c>
      <c r="I5096" s="10">
        <f>VLOOKUP(G5096,'PJM South (2018-2020)'!B$17528:C$26311,2,0)</f>
        <v>17.309999999999999</v>
      </c>
    </row>
    <row r="5097" spans="1:9" x14ac:dyDescent="0.25">
      <c r="A5097">
        <v>2020</v>
      </c>
      <c r="B5097">
        <v>7</v>
      </c>
      <c r="C5097">
        <v>31</v>
      </c>
      <c r="D5097">
        <v>7</v>
      </c>
      <c r="E5097">
        <v>6</v>
      </c>
      <c r="F5097" s="2">
        <f t="shared" si="79"/>
        <v>44043</v>
      </c>
      <c r="G5097" s="11">
        <v>44043.291666666664</v>
      </c>
      <c r="H5097" s="9">
        <f>VLOOKUP(F5097, 'Report Output'!$A$5:$Y$370, 'Hourly Table'!D5097+2, 0)</f>
        <v>18.61</v>
      </c>
      <c r="I5097" s="10">
        <f>VLOOKUP(G5097,'PJM South (2018-2020)'!B$17528:C$26311,2,0)</f>
        <v>19.149999999999999</v>
      </c>
    </row>
    <row r="5098" spans="1:9" x14ac:dyDescent="0.25">
      <c r="A5098">
        <v>2020</v>
      </c>
      <c r="B5098">
        <v>7</v>
      </c>
      <c r="C5098">
        <v>31</v>
      </c>
      <c r="D5098">
        <v>8</v>
      </c>
      <c r="E5098">
        <v>6</v>
      </c>
      <c r="F5098" s="2">
        <f t="shared" si="79"/>
        <v>44043</v>
      </c>
      <c r="G5098" s="11">
        <v>44043.333333333336</v>
      </c>
      <c r="H5098" s="9">
        <f>VLOOKUP(F5098, 'Report Output'!$A$5:$Y$370, 'Hourly Table'!D5098+2, 0)</f>
        <v>18.739999999999998</v>
      </c>
      <c r="I5098" s="10">
        <f>VLOOKUP(G5098,'PJM South (2018-2020)'!B$17528:C$26311,2,0)</f>
        <v>18.559999999999999</v>
      </c>
    </row>
    <row r="5099" spans="1:9" x14ac:dyDescent="0.25">
      <c r="A5099">
        <v>2020</v>
      </c>
      <c r="B5099">
        <v>7</v>
      </c>
      <c r="C5099">
        <v>31</v>
      </c>
      <c r="D5099">
        <v>9</v>
      </c>
      <c r="E5099">
        <v>6</v>
      </c>
      <c r="F5099" s="2">
        <f t="shared" si="79"/>
        <v>44043</v>
      </c>
      <c r="G5099" s="11">
        <v>44043.375</v>
      </c>
      <c r="H5099" s="9">
        <f>VLOOKUP(F5099, 'Report Output'!$A$5:$Y$370, 'Hourly Table'!D5099+2, 0)</f>
        <v>18.940000000000001</v>
      </c>
      <c r="I5099" s="10">
        <f>VLOOKUP(G5099,'PJM South (2018-2020)'!B$17528:C$26311,2,0)</f>
        <v>20.14</v>
      </c>
    </row>
    <row r="5100" spans="1:9" x14ac:dyDescent="0.25">
      <c r="A5100">
        <v>2020</v>
      </c>
      <c r="B5100">
        <v>7</v>
      </c>
      <c r="C5100">
        <v>31</v>
      </c>
      <c r="D5100">
        <v>10</v>
      </c>
      <c r="E5100">
        <v>6</v>
      </c>
      <c r="F5100" s="2">
        <f t="shared" si="79"/>
        <v>44043</v>
      </c>
      <c r="G5100" s="11">
        <v>44043.416666666664</v>
      </c>
      <c r="H5100" s="9">
        <f>VLOOKUP(F5100, 'Report Output'!$A$5:$Y$370, 'Hourly Table'!D5100+2, 0)</f>
        <v>19.27</v>
      </c>
      <c r="I5100" s="10">
        <f>VLOOKUP(G5100,'PJM South (2018-2020)'!B$17528:C$26311,2,0)</f>
        <v>19.100000000000001</v>
      </c>
    </row>
    <row r="5101" spans="1:9" x14ac:dyDescent="0.25">
      <c r="A5101">
        <v>2020</v>
      </c>
      <c r="B5101">
        <v>7</v>
      </c>
      <c r="C5101">
        <v>31</v>
      </c>
      <c r="D5101">
        <v>11</v>
      </c>
      <c r="E5101">
        <v>6</v>
      </c>
      <c r="F5101" s="2">
        <f t="shared" si="79"/>
        <v>44043</v>
      </c>
      <c r="G5101" s="11">
        <v>44043.458333333336</v>
      </c>
      <c r="H5101" s="9">
        <f>VLOOKUP(F5101, 'Report Output'!$A$5:$Y$370, 'Hourly Table'!D5101+2, 0)</f>
        <v>19.21</v>
      </c>
      <c r="I5101" s="10">
        <f>VLOOKUP(G5101,'PJM South (2018-2020)'!B$17528:C$26311,2,0)</f>
        <v>22.31</v>
      </c>
    </row>
    <row r="5102" spans="1:9" x14ac:dyDescent="0.25">
      <c r="A5102">
        <v>2020</v>
      </c>
      <c r="B5102">
        <v>7</v>
      </c>
      <c r="C5102">
        <v>31</v>
      </c>
      <c r="D5102">
        <v>12</v>
      </c>
      <c r="E5102">
        <v>6</v>
      </c>
      <c r="F5102" s="2">
        <f t="shared" si="79"/>
        <v>44043</v>
      </c>
      <c r="G5102" s="11">
        <v>44043.5</v>
      </c>
      <c r="H5102" s="9">
        <f>VLOOKUP(F5102, 'Report Output'!$A$5:$Y$370, 'Hourly Table'!D5102+2, 0)</f>
        <v>19.52</v>
      </c>
      <c r="I5102" s="10">
        <f>VLOOKUP(G5102,'PJM South (2018-2020)'!B$17528:C$26311,2,0)</f>
        <v>22.22</v>
      </c>
    </row>
    <row r="5103" spans="1:9" x14ac:dyDescent="0.25">
      <c r="A5103">
        <v>2020</v>
      </c>
      <c r="B5103">
        <v>7</v>
      </c>
      <c r="C5103">
        <v>31</v>
      </c>
      <c r="D5103">
        <v>13</v>
      </c>
      <c r="E5103">
        <v>6</v>
      </c>
      <c r="F5103" s="2">
        <f t="shared" si="79"/>
        <v>44043</v>
      </c>
      <c r="G5103" s="11">
        <v>44043.541666666664</v>
      </c>
      <c r="H5103" s="9">
        <f>VLOOKUP(F5103, 'Report Output'!$A$5:$Y$370, 'Hourly Table'!D5103+2, 0)</f>
        <v>19.71</v>
      </c>
      <c r="I5103" s="10">
        <f>VLOOKUP(G5103,'PJM South (2018-2020)'!B$17528:C$26311,2,0)</f>
        <v>22.8</v>
      </c>
    </row>
    <row r="5104" spans="1:9" x14ac:dyDescent="0.25">
      <c r="A5104">
        <v>2020</v>
      </c>
      <c r="B5104">
        <v>7</v>
      </c>
      <c r="C5104">
        <v>31</v>
      </c>
      <c r="D5104">
        <v>14</v>
      </c>
      <c r="E5104">
        <v>6</v>
      </c>
      <c r="F5104" s="2">
        <f t="shared" si="79"/>
        <v>44043</v>
      </c>
      <c r="G5104" s="11">
        <v>44043.583333333336</v>
      </c>
      <c r="H5104" s="9">
        <f>VLOOKUP(F5104, 'Report Output'!$A$5:$Y$370, 'Hourly Table'!D5104+2, 0)</f>
        <v>19.47</v>
      </c>
      <c r="I5104" s="10">
        <f>VLOOKUP(G5104,'PJM South (2018-2020)'!B$17528:C$26311,2,0)</f>
        <v>21.86</v>
      </c>
    </row>
    <row r="5105" spans="1:9" x14ac:dyDescent="0.25">
      <c r="A5105">
        <v>2020</v>
      </c>
      <c r="B5105">
        <v>7</v>
      </c>
      <c r="C5105">
        <v>31</v>
      </c>
      <c r="D5105">
        <v>15</v>
      </c>
      <c r="E5105">
        <v>6</v>
      </c>
      <c r="F5105" s="2">
        <f t="shared" si="79"/>
        <v>44043</v>
      </c>
      <c r="G5105" s="11">
        <v>44043.625</v>
      </c>
      <c r="H5105" s="9">
        <f>VLOOKUP(F5105, 'Report Output'!$A$5:$Y$370, 'Hourly Table'!D5105+2, 0)</f>
        <v>19.440000000000001</v>
      </c>
      <c r="I5105" s="10">
        <f>VLOOKUP(G5105,'PJM South (2018-2020)'!B$17528:C$26311,2,0)</f>
        <v>46.75</v>
      </c>
    </row>
    <row r="5106" spans="1:9" x14ac:dyDescent="0.25">
      <c r="A5106">
        <v>2020</v>
      </c>
      <c r="B5106">
        <v>7</v>
      </c>
      <c r="C5106">
        <v>31</v>
      </c>
      <c r="D5106">
        <v>16</v>
      </c>
      <c r="E5106">
        <v>6</v>
      </c>
      <c r="F5106" s="2">
        <f t="shared" si="79"/>
        <v>44043</v>
      </c>
      <c r="G5106" s="11">
        <v>44043.666666666664</v>
      </c>
      <c r="H5106" s="9">
        <f>VLOOKUP(F5106, 'Report Output'!$A$5:$Y$370, 'Hourly Table'!D5106+2, 0)</f>
        <v>19.420000000000002</v>
      </c>
      <c r="I5106" s="10">
        <f>VLOOKUP(G5106,'PJM South (2018-2020)'!B$17528:C$26311,2,0)</f>
        <v>38.979999999999997</v>
      </c>
    </row>
    <row r="5107" spans="1:9" x14ac:dyDescent="0.25">
      <c r="A5107">
        <v>2020</v>
      </c>
      <c r="B5107">
        <v>7</v>
      </c>
      <c r="C5107">
        <v>31</v>
      </c>
      <c r="D5107">
        <v>17</v>
      </c>
      <c r="E5107">
        <v>6</v>
      </c>
      <c r="F5107" s="2">
        <f t="shared" si="79"/>
        <v>44043</v>
      </c>
      <c r="G5107" s="11">
        <v>44043.708333333336</v>
      </c>
      <c r="H5107" s="9">
        <f>VLOOKUP(F5107, 'Report Output'!$A$5:$Y$370, 'Hourly Table'!D5107+2, 0)</f>
        <v>19.07</v>
      </c>
      <c r="I5107" s="10">
        <f>VLOOKUP(G5107,'PJM South (2018-2020)'!B$17528:C$26311,2,0)</f>
        <v>38.68</v>
      </c>
    </row>
    <row r="5108" spans="1:9" x14ac:dyDescent="0.25">
      <c r="A5108">
        <v>2020</v>
      </c>
      <c r="B5108">
        <v>7</v>
      </c>
      <c r="C5108">
        <v>31</v>
      </c>
      <c r="D5108">
        <v>18</v>
      </c>
      <c r="E5108">
        <v>6</v>
      </c>
      <c r="F5108" s="2">
        <f t="shared" si="79"/>
        <v>44043</v>
      </c>
      <c r="G5108" s="11">
        <v>44043.75</v>
      </c>
      <c r="H5108" s="9">
        <f>VLOOKUP(F5108, 'Report Output'!$A$5:$Y$370, 'Hourly Table'!D5108+2, 0)</f>
        <v>19.43</v>
      </c>
      <c r="I5108" s="10">
        <f>VLOOKUP(G5108,'PJM South (2018-2020)'!B$17528:C$26311,2,0)</f>
        <v>40.200000000000003</v>
      </c>
    </row>
    <row r="5109" spans="1:9" x14ac:dyDescent="0.25">
      <c r="A5109">
        <v>2020</v>
      </c>
      <c r="B5109">
        <v>7</v>
      </c>
      <c r="C5109">
        <v>31</v>
      </c>
      <c r="D5109">
        <v>19</v>
      </c>
      <c r="E5109">
        <v>6</v>
      </c>
      <c r="F5109" s="2">
        <f t="shared" si="79"/>
        <v>44043</v>
      </c>
      <c r="G5109" s="11">
        <v>44043.791666666664</v>
      </c>
      <c r="H5109" s="9">
        <f>VLOOKUP(F5109, 'Report Output'!$A$5:$Y$370, 'Hourly Table'!D5109+2, 0)</f>
        <v>18.989999999999998</v>
      </c>
      <c r="I5109" s="10">
        <f>VLOOKUP(G5109,'PJM South (2018-2020)'!B$17528:C$26311,2,0)</f>
        <v>25.91</v>
      </c>
    </row>
    <row r="5110" spans="1:9" x14ac:dyDescent="0.25">
      <c r="A5110">
        <v>2020</v>
      </c>
      <c r="B5110">
        <v>7</v>
      </c>
      <c r="C5110">
        <v>31</v>
      </c>
      <c r="D5110">
        <v>20</v>
      </c>
      <c r="E5110">
        <v>6</v>
      </c>
      <c r="F5110" s="2">
        <f t="shared" si="79"/>
        <v>44043</v>
      </c>
      <c r="G5110" s="11">
        <v>44043.833333333336</v>
      </c>
      <c r="H5110" s="9">
        <f>VLOOKUP(F5110, 'Report Output'!$A$5:$Y$370, 'Hourly Table'!D5110+2, 0)</f>
        <v>19.03</v>
      </c>
      <c r="I5110" s="10">
        <f>VLOOKUP(G5110,'PJM South (2018-2020)'!B$17528:C$26311,2,0)</f>
        <v>19.41</v>
      </c>
    </row>
    <row r="5111" spans="1:9" x14ac:dyDescent="0.25">
      <c r="A5111">
        <v>2020</v>
      </c>
      <c r="B5111">
        <v>7</v>
      </c>
      <c r="C5111">
        <v>31</v>
      </c>
      <c r="D5111">
        <v>21</v>
      </c>
      <c r="E5111">
        <v>6</v>
      </c>
      <c r="F5111" s="2">
        <f t="shared" si="79"/>
        <v>44043</v>
      </c>
      <c r="G5111" s="11">
        <v>44043.875</v>
      </c>
      <c r="H5111" s="9">
        <f>VLOOKUP(F5111, 'Report Output'!$A$5:$Y$370, 'Hourly Table'!D5111+2, 0)</f>
        <v>19.03</v>
      </c>
      <c r="I5111" s="10">
        <f>VLOOKUP(G5111,'PJM South (2018-2020)'!B$17528:C$26311,2,0)</f>
        <v>21.36</v>
      </c>
    </row>
    <row r="5112" spans="1:9" x14ac:dyDescent="0.25">
      <c r="A5112">
        <v>2020</v>
      </c>
      <c r="B5112">
        <v>7</v>
      </c>
      <c r="C5112">
        <v>31</v>
      </c>
      <c r="D5112">
        <v>22</v>
      </c>
      <c r="E5112">
        <v>6</v>
      </c>
      <c r="F5112" s="2">
        <f t="shared" si="79"/>
        <v>44043</v>
      </c>
      <c r="G5112" s="11">
        <v>44043.916666666664</v>
      </c>
      <c r="H5112" s="9">
        <f>VLOOKUP(F5112, 'Report Output'!$A$5:$Y$370, 'Hourly Table'!D5112+2, 0)</f>
        <v>18.88</v>
      </c>
      <c r="I5112" s="10">
        <f>VLOOKUP(G5112,'PJM South (2018-2020)'!B$17528:C$26311,2,0)</f>
        <v>18.14</v>
      </c>
    </row>
    <row r="5113" spans="1:9" x14ac:dyDescent="0.25">
      <c r="A5113">
        <v>2020</v>
      </c>
      <c r="B5113">
        <v>7</v>
      </c>
      <c r="C5113">
        <v>31</v>
      </c>
      <c r="D5113">
        <v>23</v>
      </c>
      <c r="E5113">
        <v>6</v>
      </c>
      <c r="F5113" s="2">
        <f t="shared" si="79"/>
        <v>44043</v>
      </c>
      <c r="G5113" s="11">
        <v>44043.958333333336</v>
      </c>
      <c r="H5113" s="9">
        <f>VLOOKUP(F5113, 'Report Output'!$A$5:$Y$370, 'Hourly Table'!D5113+2, 0)</f>
        <v>18.59</v>
      </c>
      <c r="I5113" s="10">
        <f>VLOOKUP(G5113,'PJM South (2018-2020)'!B$17528:C$26311,2,0)</f>
        <v>16.57</v>
      </c>
    </row>
    <row r="5114" spans="1:9" x14ac:dyDescent="0.25">
      <c r="A5114">
        <v>2020</v>
      </c>
      <c r="B5114">
        <v>8</v>
      </c>
      <c r="C5114">
        <v>1</v>
      </c>
      <c r="D5114">
        <v>0</v>
      </c>
      <c r="E5114">
        <v>7</v>
      </c>
      <c r="F5114" s="2">
        <f t="shared" si="79"/>
        <v>44044</v>
      </c>
      <c r="G5114" s="11">
        <v>44044</v>
      </c>
      <c r="H5114" s="9">
        <f>VLOOKUP(F5114, 'Report Output'!$A$5:$Y$370, 'Hourly Table'!D5114+2, 0)</f>
        <v>18.55</v>
      </c>
      <c r="I5114" s="10">
        <f>VLOOKUP(G5114,'PJM South (2018-2020)'!B$17528:C$26311,2,0)</f>
        <v>15.07</v>
      </c>
    </row>
    <row r="5115" spans="1:9" x14ac:dyDescent="0.25">
      <c r="A5115">
        <v>2020</v>
      </c>
      <c r="B5115">
        <v>8</v>
      </c>
      <c r="C5115">
        <v>1</v>
      </c>
      <c r="D5115">
        <v>1</v>
      </c>
      <c r="E5115">
        <v>7</v>
      </c>
      <c r="F5115" s="2">
        <f t="shared" si="79"/>
        <v>44044</v>
      </c>
      <c r="G5115" s="11">
        <v>44044.041666666664</v>
      </c>
      <c r="H5115" s="9">
        <f>VLOOKUP(F5115, 'Report Output'!$A$5:$Y$370, 'Hourly Table'!D5115+2, 0)</f>
        <v>18.239999999999998</v>
      </c>
      <c r="I5115" s="10">
        <f>VLOOKUP(G5115,'PJM South (2018-2020)'!B$17528:C$26311,2,0)</f>
        <v>14.68</v>
      </c>
    </row>
    <row r="5116" spans="1:9" x14ac:dyDescent="0.25">
      <c r="A5116">
        <v>2020</v>
      </c>
      <c r="B5116">
        <v>8</v>
      </c>
      <c r="C5116">
        <v>1</v>
      </c>
      <c r="D5116">
        <v>2</v>
      </c>
      <c r="E5116">
        <v>7</v>
      </c>
      <c r="F5116" s="2">
        <f t="shared" si="79"/>
        <v>44044</v>
      </c>
      <c r="G5116" s="11">
        <v>44044.083333333336</v>
      </c>
      <c r="H5116" s="9">
        <f>VLOOKUP(F5116, 'Report Output'!$A$5:$Y$370, 'Hourly Table'!D5116+2, 0)</f>
        <v>17.940000000000001</v>
      </c>
      <c r="I5116" s="10">
        <f>VLOOKUP(G5116,'PJM South (2018-2020)'!B$17528:C$26311,2,0)</f>
        <v>13.91</v>
      </c>
    </row>
    <row r="5117" spans="1:9" x14ac:dyDescent="0.25">
      <c r="A5117">
        <v>2020</v>
      </c>
      <c r="B5117">
        <v>8</v>
      </c>
      <c r="C5117">
        <v>1</v>
      </c>
      <c r="D5117">
        <v>3</v>
      </c>
      <c r="E5117">
        <v>7</v>
      </c>
      <c r="F5117" s="2">
        <f t="shared" si="79"/>
        <v>44044</v>
      </c>
      <c r="G5117" s="11">
        <v>44044.125</v>
      </c>
      <c r="H5117" s="9">
        <f>VLOOKUP(F5117, 'Report Output'!$A$5:$Y$370, 'Hourly Table'!D5117+2, 0)</f>
        <v>17.97</v>
      </c>
      <c r="I5117" s="10">
        <f>VLOOKUP(G5117,'PJM South (2018-2020)'!B$17528:C$26311,2,0)</f>
        <v>13.2</v>
      </c>
    </row>
    <row r="5118" spans="1:9" x14ac:dyDescent="0.25">
      <c r="A5118">
        <v>2020</v>
      </c>
      <c r="B5118">
        <v>8</v>
      </c>
      <c r="C5118">
        <v>1</v>
      </c>
      <c r="D5118">
        <v>4</v>
      </c>
      <c r="E5118">
        <v>7</v>
      </c>
      <c r="F5118" s="2">
        <f t="shared" si="79"/>
        <v>44044</v>
      </c>
      <c r="G5118" s="11">
        <v>44044.166666666664</v>
      </c>
      <c r="H5118" s="9">
        <f>VLOOKUP(F5118, 'Report Output'!$A$5:$Y$370, 'Hourly Table'!D5118+2, 0)</f>
        <v>17.850000000000001</v>
      </c>
      <c r="I5118" s="10">
        <f>VLOOKUP(G5118,'PJM South (2018-2020)'!B$17528:C$26311,2,0)</f>
        <v>12.64</v>
      </c>
    </row>
    <row r="5119" spans="1:9" x14ac:dyDescent="0.25">
      <c r="A5119">
        <v>2020</v>
      </c>
      <c r="B5119">
        <v>8</v>
      </c>
      <c r="C5119">
        <v>1</v>
      </c>
      <c r="D5119">
        <v>5</v>
      </c>
      <c r="E5119">
        <v>7</v>
      </c>
      <c r="F5119" s="2">
        <f t="shared" si="79"/>
        <v>44044</v>
      </c>
      <c r="G5119" s="11">
        <v>44044.208333333336</v>
      </c>
      <c r="H5119" s="9">
        <f>VLOOKUP(F5119, 'Report Output'!$A$5:$Y$370, 'Hourly Table'!D5119+2, 0)</f>
        <v>17.920000000000002</v>
      </c>
      <c r="I5119" s="10">
        <f>VLOOKUP(G5119,'PJM South (2018-2020)'!B$17528:C$26311,2,0)</f>
        <v>12.81</v>
      </c>
    </row>
    <row r="5120" spans="1:9" x14ac:dyDescent="0.25">
      <c r="A5120">
        <v>2020</v>
      </c>
      <c r="B5120">
        <v>8</v>
      </c>
      <c r="C5120">
        <v>1</v>
      </c>
      <c r="D5120">
        <v>6</v>
      </c>
      <c r="E5120">
        <v>7</v>
      </c>
      <c r="F5120" s="2">
        <f t="shared" si="79"/>
        <v>44044</v>
      </c>
      <c r="G5120" s="11">
        <v>44044.25</v>
      </c>
      <c r="H5120" s="9">
        <f>VLOOKUP(F5120, 'Report Output'!$A$5:$Y$370, 'Hourly Table'!D5120+2, 0)</f>
        <v>17.829999999999998</v>
      </c>
      <c r="I5120" s="10">
        <f>VLOOKUP(G5120,'PJM South (2018-2020)'!B$17528:C$26311,2,0)</f>
        <v>12.63</v>
      </c>
    </row>
    <row r="5121" spans="1:9" x14ac:dyDescent="0.25">
      <c r="A5121">
        <v>2020</v>
      </c>
      <c r="B5121">
        <v>8</v>
      </c>
      <c r="C5121">
        <v>1</v>
      </c>
      <c r="D5121">
        <v>7</v>
      </c>
      <c r="E5121">
        <v>7</v>
      </c>
      <c r="F5121" s="2">
        <f t="shared" si="79"/>
        <v>44044</v>
      </c>
      <c r="G5121" s="11">
        <v>44044.291666666664</v>
      </c>
      <c r="H5121" s="9">
        <f>VLOOKUP(F5121, 'Report Output'!$A$5:$Y$370, 'Hourly Table'!D5121+2, 0)</f>
        <v>17.89</v>
      </c>
      <c r="I5121" s="10">
        <f>VLOOKUP(G5121,'PJM South (2018-2020)'!B$17528:C$26311,2,0)</f>
        <v>12.79</v>
      </c>
    </row>
    <row r="5122" spans="1:9" x14ac:dyDescent="0.25">
      <c r="A5122">
        <v>2020</v>
      </c>
      <c r="B5122">
        <v>8</v>
      </c>
      <c r="C5122">
        <v>1</v>
      </c>
      <c r="D5122">
        <v>8</v>
      </c>
      <c r="E5122">
        <v>7</v>
      </c>
      <c r="F5122" s="2">
        <f t="shared" si="79"/>
        <v>44044</v>
      </c>
      <c r="G5122" s="11">
        <v>44044.333333333336</v>
      </c>
      <c r="H5122" s="9">
        <f>VLOOKUP(F5122, 'Report Output'!$A$5:$Y$370, 'Hourly Table'!D5122+2, 0)</f>
        <v>18.309999999999999</v>
      </c>
      <c r="I5122" s="10">
        <f>VLOOKUP(G5122,'PJM South (2018-2020)'!B$17528:C$26311,2,0)</f>
        <v>14.04</v>
      </c>
    </row>
    <row r="5123" spans="1:9" x14ac:dyDescent="0.25">
      <c r="A5123">
        <v>2020</v>
      </c>
      <c r="B5123">
        <v>8</v>
      </c>
      <c r="C5123">
        <v>1</v>
      </c>
      <c r="D5123">
        <v>9</v>
      </c>
      <c r="E5123">
        <v>7</v>
      </c>
      <c r="F5123" s="2">
        <f t="shared" ref="F5123:F5186" si="80">DATE(A5123, B5123, C5123)</f>
        <v>44044</v>
      </c>
      <c r="G5123" s="11">
        <v>44044.375</v>
      </c>
      <c r="H5123" s="9">
        <f>VLOOKUP(F5123, 'Report Output'!$A$5:$Y$370, 'Hourly Table'!D5123+2, 0)</f>
        <v>18.68</v>
      </c>
      <c r="I5123" s="10">
        <f>VLOOKUP(G5123,'PJM South (2018-2020)'!B$17528:C$26311,2,0)</f>
        <v>17.8</v>
      </c>
    </row>
    <row r="5124" spans="1:9" x14ac:dyDescent="0.25">
      <c r="A5124">
        <v>2020</v>
      </c>
      <c r="B5124">
        <v>8</v>
      </c>
      <c r="C5124">
        <v>1</v>
      </c>
      <c r="D5124">
        <v>10</v>
      </c>
      <c r="E5124">
        <v>7</v>
      </c>
      <c r="F5124" s="2">
        <f t="shared" si="80"/>
        <v>44044</v>
      </c>
      <c r="G5124" s="11">
        <v>44044.416666666664</v>
      </c>
      <c r="H5124" s="9">
        <f>VLOOKUP(F5124, 'Report Output'!$A$5:$Y$370, 'Hourly Table'!D5124+2, 0)</f>
        <v>19.02</v>
      </c>
      <c r="I5124" s="10">
        <f>VLOOKUP(G5124,'PJM South (2018-2020)'!B$17528:C$26311,2,0)</f>
        <v>19.440000000000001</v>
      </c>
    </row>
    <row r="5125" spans="1:9" x14ac:dyDescent="0.25">
      <c r="A5125">
        <v>2020</v>
      </c>
      <c r="B5125">
        <v>8</v>
      </c>
      <c r="C5125">
        <v>1</v>
      </c>
      <c r="D5125">
        <v>11</v>
      </c>
      <c r="E5125">
        <v>7</v>
      </c>
      <c r="F5125" s="2">
        <f t="shared" si="80"/>
        <v>44044</v>
      </c>
      <c r="G5125" s="11">
        <v>44044.458333333336</v>
      </c>
      <c r="H5125" s="9">
        <f>VLOOKUP(F5125, 'Report Output'!$A$5:$Y$370, 'Hourly Table'!D5125+2, 0)</f>
        <v>19.47</v>
      </c>
      <c r="I5125" s="10">
        <f>VLOOKUP(G5125,'PJM South (2018-2020)'!B$17528:C$26311,2,0)</f>
        <v>20.89</v>
      </c>
    </row>
    <row r="5126" spans="1:9" x14ac:dyDescent="0.25">
      <c r="A5126">
        <v>2020</v>
      </c>
      <c r="B5126">
        <v>8</v>
      </c>
      <c r="C5126">
        <v>1</v>
      </c>
      <c r="D5126">
        <v>12</v>
      </c>
      <c r="E5126">
        <v>7</v>
      </c>
      <c r="F5126" s="2">
        <f t="shared" si="80"/>
        <v>44044</v>
      </c>
      <c r="G5126" s="11">
        <v>44044.5</v>
      </c>
      <c r="H5126" s="9">
        <f>VLOOKUP(F5126, 'Report Output'!$A$5:$Y$370, 'Hourly Table'!D5126+2, 0)</f>
        <v>19.34</v>
      </c>
      <c r="I5126" s="10">
        <f>VLOOKUP(G5126,'PJM South (2018-2020)'!B$17528:C$26311,2,0)</f>
        <v>26.25</v>
      </c>
    </row>
    <row r="5127" spans="1:9" x14ac:dyDescent="0.25">
      <c r="A5127">
        <v>2020</v>
      </c>
      <c r="B5127">
        <v>8</v>
      </c>
      <c r="C5127">
        <v>1</v>
      </c>
      <c r="D5127">
        <v>13</v>
      </c>
      <c r="E5127">
        <v>7</v>
      </c>
      <c r="F5127" s="2">
        <f t="shared" si="80"/>
        <v>44044</v>
      </c>
      <c r="G5127" s="11">
        <v>44044.541666666664</v>
      </c>
      <c r="H5127" s="9">
        <f>VLOOKUP(F5127, 'Report Output'!$A$5:$Y$370, 'Hourly Table'!D5127+2, 0)</f>
        <v>19.54</v>
      </c>
      <c r="I5127" s="10">
        <f>VLOOKUP(G5127,'PJM South (2018-2020)'!B$17528:C$26311,2,0)</f>
        <v>23.71</v>
      </c>
    </row>
    <row r="5128" spans="1:9" x14ac:dyDescent="0.25">
      <c r="A5128">
        <v>2020</v>
      </c>
      <c r="B5128">
        <v>8</v>
      </c>
      <c r="C5128">
        <v>1</v>
      </c>
      <c r="D5128">
        <v>14</v>
      </c>
      <c r="E5128">
        <v>7</v>
      </c>
      <c r="F5128" s="2">
        <f t="shared" si="80"/>
        <v>44044</v>
      </c>
      <c r="G5128" s="11">
        <v>44044.583333333336</v>
      </c>
      <c r="H5128" s="9">
        <f>VLOOKUP(F5128, 'Report Output'!$A$5:$Y$370, 'Hourly Table'!D5128+2, 0)</f>
        <v>19.72</v>
      </c>
      <c r="I5128" s="10">
        <f>VLOOKUP(G5128,'PJM South (2018-2020)'!B$17528:C$26311,2,0)</f>
        <v>38.19</v>
      </c>
    </row>
    <row r="5129" spans="1:9" x14ac:dyDescent="0.25">
      <c r="A5129">
        <v>2020</v>
      </c>
      <c r="B5129">
        <v>8</v>
      </c>
      <c r="C5129">
        <v>1</v>
      </c>
      <c r="D5129">
        <v>15</v>
      </c>
      <c r="E5129">
        <v>7</v>
      </c>
      <c r="F5129" s="2">
        <f t="shared" si="80"/>
        <v>44044</v>
      </c>
      <c r="G5129" s="11">
        <v>44044.625</v>
      </c>
      <c r="H5129" s="9">
        <f>VLOOKUP(F5129, 'Report Output'!$A$5:$Y$370, 'Hourly Table'!D5129+2, 0)</f>
        <v>19.54</v>
      </c>
      <c r="I5129" s="10">
        <f>VLOOKUP(G5129,'PJM South (2018-2020)'!B$17528:C$26311,2,0)</f>
        <v>20.98</v>
      </c>
    </row>
    <row r="5130" spans="1:9" x14ac:dyDescent="0.25">
      <c r="A5130">
        <v>2020</v>
      </c>
      <c r="B5130">
        <v>8</v>
      </c>
      <c r="C5130">
        <v>1</v>
      </c>
      <c r="D5130">
        <v>16</v>
      </c>
      <c r="E5130">
        <v>7</v>
      </c>
      <c r="F5130" s="2">
        <f t="shared" si="80"/>
        <v>44044</v>
      </c>
      <c r="G5130" s="11">
        <v>44044.666666666664</v>
      </c>
      <c r="H5130" s="9">
        <f>VLOOKUP(F5130, 'Report Output'!$A$5:$Y$370, 'Hourly Table'!D5130+2, 0)</f>
        <v>19.47</v>
      </c>
      <c r="I5130" s="10">
        <f>VLOOKUP(G5130,'PJM South (2018-2020)'!B$17528:C$26311,2,0)</f>
        <v>51.57</v>
      </c>
    </row>
    <row r="5131" spans="1:9" x14ac:dyDescent="0.25">
      <c r="A5131">
        <v>2020</v>
      </c>
      <c r="B5131">
        <v>8</v>
      </c>
      <c r="C5131">
        <v>1</v>
      </c>
      <c r="D5131">
        <v>17</v>
      </c>
      <c r="E5131">
        <v>7</v>
      </c>
      <c r="F5131" s="2">
        <f t="shared" si="80"/>
        <v>44044</v>
      </c>
      <c r="G5131" s="11">
        <v>44044.708333333336</v>
      </c>
      <c r="H5131" s="9">
        <f>VLOOKUP(F5131, 'Report Output'!$A$5:$Y$370, 'Hourly Table'!D5131+2, 0)</f>
        <v>19.239999999999998</v>
      </c>
      <c r="I5131" s="10">
        <f>VLOOKUP(G5131,'PJM South (2018-2020)'!B$17528:C$26311,2,0)</f>
        <v>22.59</v>
      </c>
    </row>
    <row r="5132" spans="1:9" x14ac:dyDescent="0.25">
      <c r="A5132">
        <v>2020</v>
      </c>
      <c r="B5132">
        <v>8</v>
      </c>
      <c r="C5132">
        <v>1</v>
      </c>
      <c r="D5132">
        <v>18</v>
      </c>
      <c r="E5132">
        <v>7</v>
      </c>
      <c r="F5132" s="2">
        <f t="shared" si="80"/>
        <v>44044</v>
      </c>
      <c r="G5132" s="11">
        <v>44044.75</v>
      </c>
      <c r="H5132" s="9">
        <f>VLOOKUP(F5132, 'Report Output'!$A$5:$Y$370, 'Hourly Table'!D5132+2, 0)</f>
        <v>18.87</v>
      </c>
      <c r="I5132" s="10">
        <f>VLOOKUP(G5132,'PJM South (2018-2020)'!B$17528:C$26311,2,0)</f>
        <v>20.079999999999998</v>
      </c>
    </row>
    <row r="5133" spans="1:9" x14ac:dyDescent="0.25">
      <c r="A5133">
        <v>2020</v>
      </c>
      <c r="B5133">
        <v>8</v>
      </c>
      <c r="C5133">
        <v>1</v>
      </c>
      <c r="D5133">
        <v>19</v>
      </c>
      <c r="E5133">
        <v>7</v>
      </c>
      <c r="F5133" s="2">
        <f t="shared" si="80"/>
        <v>44044</v>
      </c>
      <c r="G5133" s="11">
        <v>44044.791666666664</v>
      </c>
      <c r="H5133" s="9">
        <f>VLOOKUP(F5133, 'Report Output'!$A$5:$Y$370, 'Hourly Table'!D5133+2, 0)</f>
        <v>19.350000000000001</v>
      </c>
      <c r="I5133" s="10">
        <f>VLOOKUP(G5133,'PJM South (2018-2020)'!B$17528:C$26311,2,0)</f>
        <v>19.75</v>
      </c>
    </row>
    <row r="5134" spans="1:9" x14ac:dyDescent="0.25">
      <c r="A5134">
        <v>2020</v>
      </c>
      <c r="B5134">
        <v>8</v>
      </c>
      <c r="C5134">
        <v>1</v>
      </c>
      <c r="D5134">
        <v>20</v>
      </c>
      <c r="E5134">
        <v>7</v>
      </c>
      <c r="F5134" s="2">
        <f t="shared" si="80"/>
        <v>44044</v>
      </c>
      <c r="G5134" s="11">
        <v>44044.833333333336</v>
      </c>
      <c r="H5134" s="9">
        <f>VLOOKUP(F5134, 'Report Output'!$A$5:$Y$370, 'Hourly Table'!D5134+2, 0)</f>
        <v>19.010000000000002</v>
      </c>
      <c r="I5134" s="10">
        <f>VLOOKUP(G5134,'PJM South (2018-2020)'!B$17528:C$26311,2,0)</f>
        <v>24.65</v>
      </c>
    </row>
    <row r="5135" spans="1:9" x14ac:dyDescent="0.25">
      <c r="A5135">
        <v>2020</v>
      </c>
      <c r="B5135">
        <v>8</v>
      </c>
      <c r="C5135">
        <v>1</v>
      </c>
      <c r="D5135">
        <v>21</v>
      </c>
      <c r="E5135">
        <v>7</v>
      </c>
      <c r="F5135" s="2">
        <f t="shared" si="80"/>
        <v>44044</v>
      </c>
      <c r="G5135" s="11">
        <v>44044.875</v>
      </c>
      <c r="H5135" s="9">
        <f>VLOOKUP(F5135, 'Report Output'!$A$5:$Y$370, 'Hourly Table'!D5135+2, 0)</f>
        <v>18.57</v>
      </c>
      <c r="I5135" s="10">
        <f>VLOOKUP(G5135,'PJM South (2018-2020)'!B$17528:C$26311,2,0)</f>
        <v>20.04</v>
      </c>
    </row>
    <row r="5136" spans="1:9" x14ac:dyDescent="0.25">
      <c r="A5136">
        <v>2020</v>
      </c>
      <c r="B5136">
        <v>8</v>
      </c>
      <c r="C5136">
        <v>1</v>
      </c>
      <c r="D5136">
        <v>22</v>
      </c>
      <c r="E5136">
        <v>7</v>
      </c>
      <c r="F5136" s="2">
        <f t="shared" si="80"/>
        <v>44044</v>
      </c>
      <c r="G5136" s="11">
        <v>44044.916666666664</v>
      </c>
      <c r="H5136" s="9">
        <f>VLOOKUP(F5136, 'Report Output'!$A$5:$Y$370, 'Hourly Table'!D5136+2, 0)</f>
        <v>18.420000000000002</v>
      </c>
      <c r="I5136" s="10">
        <f>VLOOKUP(G5136,'PJM South (2018-2020)'!B$17528:C$26311,2,0)</f>
        <v>18.399999999999999</v>
      </c>
    </row>
    <row r="5137" spans="1:9" x14ac:dyDescent="0.25">
      <c r="A5137">
        <v>2020</v>
      </c>
      <c r="B5137">
        <v>8</v>
      </c>
      <c r="C5137">
        <v>1</v>
      </c>
      <c r="D5137">
        <v>23</v>
      </c>
      <c r="E5137">
        <v>7</v>
      </c>
      <c r="F5137" s="2">
        <f t="shared" si="80"/>
        <v>44044</v>
      </c>
      <c r="G5137" s="11">
        <v>44044.958333333336</v>
      </c>
      <c r="H5137" s="9">
        <f>VLOOKUP(F5137, 'Report Output'!$A$5:$Y$370, 'Hourly Table'!D5137+2, 0)</f>
        <v>17.989999999999998</v>
      </c>
      <c r="I5137" s="10">
        <f>VLOOKUP(G5137,'PJM South (2018-2020)'!B$17528:C$26311,2,0)</f>
        <v>16.170000000000002</v>
      </c>
    </row>
    <row r="5138" spans="1:9" x14ac:dyDescent="0.25">
      <c r="A5138">
        <v>2020</v>
      </c>
      <c r="B5138">
        <v>8</v>
      </c>
      <c r="C5138">
        <v>2</v>
      </c>
      <c r="D5138">
        <v>0</v>
      </c>
      <c r="E5138">
        <v>1</v>
      </c>
      <c r="F5138" s="2">
        <f t="shared" si="80"/>
        <v>44045</v>
      </c>
      <c r="G5138" s="11">
        <v>44045</v>
      </c>
      <c r="H5138" s="9">
        <f>VLOOKUP(F5138, 'Report Output'!$A$5:$Y$370, 'Hourly Table'!D5138+2, 0)</f>
        <v>17.38</v>
      </c>
      <c r="I5138" s="10">
        <f>VLOOKUP(G5138,'PJM South (2018-2020)'!B$17528:C$26311,2,0)</f>
        <v>16.3</v>
      </c>
    </row>
    <row r="5139" spans="1:9" x14ac:dyDescent="0.25">
      <c r="A5139">
        <v>2020</v>
      </c>
      <c r="B5139">
        <v>8</v>
      </c>
      <c r="C5139">
        <v>2</v>
      </c>
      <c r="D5139">
        <v>1</v>
      </c>
      <c r="E5139">
        <v>1</v>
      </c>
      <c r="F5139" s="2">
        <f t="shared" si="80"/>
        <v>44045</v>
      </c>
      <c r="G5139" s="11">
        <v>44045.041666666664</v>
      </c>
      <c r="H5139" s="9">
        <f>VLOOKUP(F5139, 'Report Output'!$A$5:$Y$370, 'Hourly Table'!D5139+2, 0)</f>
        <v>16.100000000000001</v>
      </c>
      <c r="I5139" s="10">
        <f>VLOOKUP(G5139,'PJM South (2018-2020)'!B$17528:C$26311,2,0)</f>
        <v>16.07</v>
      </c>
    </row>
    <row r="5140" spans="1:9" x14ac:dyDescent="0.25">
      <c r="A5140">
        <v>2020</v>
      </c>
      <c r="B5140">
        <v>8</v>
      </c>
      <c r="C5140">
        <v>2</v>
      </c>
      <c r="D5140">
        <v>2</v>
      </c>
      <c r="E5140">
        <v>1</v>
      </c>
      <c r="F5140" s="2">
        <f t="shared" si="80"/>
        <v>44045</v>
      </c>
      <c r="G5140" s="11">
        <v>44045.083333333336</v>
      </c>
      <c r="H5140" s="9">
        <f>VLOOKUP(F5140, 'Report Output'!$A$5:$Y$370, 'Hourly Table'!D5140+2, 0)</f>
        <v>13.21</v>
      </c>
      <c r="I5140" s="10">
        <f>VLOOKUP(G5140,'PJM South (2018-2020)'!B$17528:C$26311,2,0)</f>
        <v>15.99</v>
      </c>
    </row>
    <row r="5141" spans="1:9" x14ac:dyDescent="0.25">
      <c r="A5141">
        <v>2020</v>
      </c>
      <c r="B5141">
        <v>8</v>
      </c>
      <c r="C5141">
        <v>2</v>
      </c>
      <c r="D5141">
        <v>3</v>
      </c>
      <c r="E5141">
        <v>1</v>
      </c>
      <c r="F5141" s="2">
        <f t="shared" si="80"/>
        <v>44045</v>
      </c>
      <c r="G5141" s="11">
        <v>44045.125</v>
      </c>
      <c r="H5141" s="9">
        <f>VLOOKUP(F5141, 'Report Output'!$A$5:$Y$370, 'Hourly Table'!D5141+2, 0)</f>
        <v>9.52</v>
      </c>
      <c r="I5141" s="10">
        <f>VLOOKUP(G5141,'PJM South (2018-2020)'!B$17528:C$26311,2,0)</f>
        <v>15.52</v>
      </c>
    </row>
    <row r="5142" spans="1:9" x14ac:dyDescent="0.25">
      <c r="A5142">
        <v>2020</v>
      </c>
      <c r="B5142">
        <v>8</v>
      </c>
      <c r="C5142">
        <v>2</v>
      </c>
      <c r="D5142">
        <v>4</v>
      </c>
      <c r="E5142">
        <v>1</v>
      </c>
      <c r="F5142" s="2">
        <f t="shared" si="80"/>
        <v>44045</v>
      </c>
      <c r="G5142" s="11">
        <v>44045.166666666664</v>
      </c>
      <c r="H5142" s="9">
        <f>VLOOKUP(F5142, 'Report Output'!$A$5:$Y$370, 'Hourly Table'!D5142+2, 0)</f>
        <v>10.7</v>
      </c>
      <c r="I5142" s="10">
        <f>VLOOKUP(G5142,'PJM South (2018-2020)'!B$17528:C$26311,2,0)</f>
        <v>13.49</v>
      </c>
    </row>
    <row r="5143" spans="1:9" x14ac:dyDescent="0.25">
      <c r="A5143">
        <v>2020</v>
      </c>
      <c r="B5143">
        <v>8</v>
      </c>
      <c r="C5143">
        <v>2</v>
      </c>
      <c r="D5143">
        <v>5</v>
      </c>
      <c r="E5143">
        <v>1</v>
      </c>
      <c r="F5143" s="2">
        <f t="shared" si="80"/>
        <v>44045</v>
      </c>
      <c r="G5143" s="11">
        <v>44045.208333333336</v>
      </c>
      <c r="H5143" s="9">
        <f>VLOOKUP(F5143, 'Report Output'!$A$5:$Y$370, 'Hourly Table'!D5143+2, 0)</f>
        <v>11.81</v>
      </c>
      <c r="I5143" s="10">
        <f>VLOOKUP(G5143,'PJM South (2018-2020)'!B$17528:C$26311,2,0)</f>
        <v>13.24</v>
      </c>
    </row>
    <row r="5144" spans="1:9" x14ac:dyDescent="0.25">
      <c r="A5144">
        <v>2020</v>
      </c>
      <c r="B5144">
        <v>8</v>
      </c>
      <c r="C5144">
        <v>2</v>
      </c>
      <c r="D5144">
        <v>6</v>
      </c>
      <c r="E5144">
        <v>1</v>
      </c>
      <c r="F5144" s="2">
        <f t="shared" si="80"/>
        <v>44045</v>
      </c>
      <c r="G5144" s="11">
        <v>44045.25</v>
      </c>
      <c r="H5144" s="9">
        <f>VLOOKUP(F5144, 'Report Output'!$A$5:$Y$370, 'Hourly Table'!D5144+2, 0)</f>
        <v>11.52</v>
      </c>
      <c r="I5144" s="10">
        <f>VLOOKUP(G5144,'PJM South (2018-2020)'!B$17528:C$26311,2,0)</f>
        <v>13.18</v>
      </c>
    </row>
    <row r="5145" spans="1:9" x14ac:dyDescent="0.25">
      <c r="A5145">
        <v>2020</v>
      </c>
      <c r="B5145">
        <v>8</v>
      </c>
      <c r="C5145">
        <v>2</v>
      </c>
      <c r="D5145">
        <v>7</v>
      </c>
      <c r="E5145">
        <v>1</v>
      </c>
      <c r="F5145" s="2">
        <f t="shared" si="80"/>
        <v>44045</v>
      </c>
      <c r="G5145" s="11">
        <v>44045.291666666664</v>
      </c>
      <c r="H5145" s="9">
        <f>VLOOKUP(F5145, 'Report Output'!$A$5:$Y$370, 'Hourly Table'!D5145+2, 0)</f>
        <v>16.440000000000001</v>
      </c>
      <c r="I5145" s="10">
        <f>VLOOKUP(G5145,'PJM South (2018-2020)'!B$17528:C$26311,2,0)</f>
        <v>11.71</v>
      </c>
    </row>
    <row r="5146" spans="1:9" x14ac:dyDescent="0.25">
      <c r="A5146">
        <v>2020</v>
      </c>
      <c r="B5146">
        <v>8</v>
      </c>
      <c r="C5146">
        <v>2</v>
      </c>
      <c r="D5146">
        <v>8</v>
      </c>
      <c r="E5146">
        <v>1</v>
      </c>
      <c r="F5146" s="2">
        <f t="shared" si="80"/>
        <v>44045</v>
      </c>
      <c r="G5146" s="11">
        <v>44045.333333333336</v>
      </c>
      <c r="H5146" s="9">
        <f>VLOOKUP(F5146, 'Report Output'!$A$5:$Y$370, 'Hourly Table'!D5146+2, 0)</f>
        <v>17.510000000000002</v>
      </c>
      <c r="I5146" s="10">
        <f>VLOOKUP(G5146,'PJM South (2018-2020)'!B$17528:C$26311,2,0)</f>
        <v>12.03</v>
      </c>
    </row>
    <row r="5147" spans="1:9" x14ac:dyDescent="0.25">
      <c r="A5147">
        <v>2020</v>
      </c>
      <c r="B5147">
        <v>8</v>
      </c>
      <c r="C5147">
        <v>2</v>
      </c>
      <c r="D5147">
        <v>9</v>
      </c>
      <c r="E5147">
        <v>1</v>
      </c>
      <c r="F5147" s="2">
        <f t="shared" si="80"/>
        <v>44045</v>
      </c>
      <c r="G5147" s="11">
        <v>44045.375</v>
      </c>
      <c r="H5147" s="9">
        <f>VLOOKUP(F5147, 'Report Output'!$A$5:$Y$370, 'Hourly Table'!D5147+2, 0)</f>
        <v>17.86</v>
      </c>
      <c r="I5147" s="10">
        <f>VLOOKUP(G5147,'PJM South (2018-2020)'!B$17528:C$26311,2,0)</f>
        <v>14.5</v>
      </c>
    </row>
    <row r="5148" spans="1:9" x14ac:dyDescent="0.25">
      <c r="A5148">
        <v>2020</v>
      </c>
      <c r="B5148">
        <v>8</v>
      </c>
      <c r="C5148">
        <v>2</v>
      </c>
      <c r="D5148">
        <v>10</v>
      </c>
      <c r="E5148">
        <v>1</v>
      </c>
      <c r="F5148" s="2">
        <f t="shared" si="80"/>
        <v>44045</v>
      </c>
      <c r="G5148" s="11">
        <v>44045.416666666664</v>
      </c>
      <c r="H5148" s="9">
        <f>VLOOKUP(F5148, 'Report Output'!$A$5:$Y$370, 'Hourly Table'!D5148+2, 0)</f>
        <v>18.2</v>
      </c>
      <c r="I5148" s="10">
        <f>VLOOKUP(G5148,'PJM South (2018-2020)'!B$17528:C$26311,2,0)</f>
        <v>16.25</v>
      </c>
    </row>
    <row r="5149" spans="1:9" x14ac:dyDescent="0.25">
      <c r="A5149">
        <v>2020</v>
      </c>
      <c r="B5149">
        <v>8</v>
      </c>
      <c r="C5149">
        <v>2</v>
      </c>
      <c r="D5149">
        <v>11</v>
      </c>
      <c r="E5149">
        <v>1</v>
      </c>
      <c r="F5149" s="2">
        <f t="shared" si="80"/>
        <v>44045</v>
      </c>
      <c r="G5149" s="11">
        <v>44045.458333333336</v>
      </c>
      <c r="H5149" s="9">
        <f>VLOOKUP(F5149, 'Report Output'!$A$5:$Y$370, 'Hourly Table'!D5149+2, 0)</f>
        <v>18.5</v>
      </c>
      <c r="I5149" s="10">
        <f>VLOOKUP(G5149,'PJM South (2018-2020)'!B$17528:C$26311,2,0)</f>
        <v>18.23</v>
      </c>
    </row>
    <row r="5150" spans="1:9" x14ac:dyDescent="0.25">
      <c r="A5150">
        <v>2020</v>
      </c>
      <c r="B5150">
        <v>8</v>
      </c>
      <c r="C5150">
        <v>2</v>
      </c>
      <c r="D5150">
        <v>12</v>
      </c>
      <c r="E5150">
        <v>1</v>
      </c>
      <c r="F5150" s="2">
        <f t="shared" si="80"/>
        <v>44045</v>
      </c>
      <c r="G5150" s="11">
        <v>44045.5</v>
      </c>
      <c r="H5150" s="9">
        <f>VLOOKUP(F5150, 'Report Output'!$A$5:$Y$370, 'Hourly Table'!D5150+2, 0)</f>
        <v>18.88</v>
      </c>
      <c r="I5150" s="10">
        <f>VLOOKUP(G5150,'PJM South (2018-2020)'!B$17528:C$26311,2,0)</f>
        <v>21.45</v>
      </c>
    </row>
    <row r="5151" spans="1:9" x14ac:dyDescent="0.25">
      <c r="A5151">
        <v>2020</v>
      </c>
      <c r="B5151">
        <v>8</v>
      </c>
      <c r="C5151">
        <v>2</v>
      </c>
      <c r="D5151">
        <v>13</v>
      </c>
      <c r="E5151">
        <v>1</v>
      </c>
      <c r="F5151" s="2">
        <f t="shared" si="80"/>
        <v>44045</v>
      </c>
      <c r="G5151" s="11">
        <v>44045.541666666664</v>
      </c>
      <c r="H5151" s="9">
        <f>VLOOKUP(F5151, 'Report Output'!$A$5:$Y$370, 'Hourly Table'!D5151+2, 0)</f>
        <v>19.239999999999998</v>
      </c>
      <c r="I5151" s="10">
        <f>VLOOKUP(G5151,'PJM South (2018-2020)'!B$17528:C$26311,2,0)</f>
        <v>21.24</v>
      </c>
    </row>
    <row r="5152" spans="1:9" x14ac:dyDescent="0.25">
      <c r="A5152">
        <v>2020</v>
      </c>
      <c r="B5152">
        <v>8</v>
      </c>
      <c r="C5152">
        <v>2</v>
      </c>
      <c r="D5152">
        <v>14</v>
      </c>
      <c r="E5152">
        <v>1</v>
      </c>
      <c r="F5152" s="2">
        <f t="shared" si="80"/>
        <v>44045</v>
      </c>
      <c r="G5152" s="11">
        <v>44045.583333333336</v>
      </c>
      <c r="H5152" s="9">
        <f>VLOOKUP(F5152, 'Report Output'!$A$5:$Y$370, 'Hourly Table'!D5152+2, 0)</f>
        <v>19.75</v>
      </c>
      <c r="I5152" s="10">
        <f>VLOOKUP(G5152,'PJM South (2018-2020)'!B$17528:C$26311,2,0)</f>
        <v>20.28</v>
      </c>
    </row>
    <row r="5153" spans="1:9" x14ac:dyDescent="0.25">
      <c r="A5153">
        <v>2020</v>
      </c>
      <c r="B5153">
        <v>8</v>
      </c>
      <c r="C5153">
        <v>2</v>
      </c>
      <c r="D5153">
        <v>15</v>
      </c>
      <c r="E5153">
        <v>1</v>
      </c>
      <c r="F5153" s="2">
        <f t="shared" si="80"/>
        <v>44045</v>
      </c>
      <c r="G5153" s="11">
        <v>44045.625</v>
      </c>
      <c r="H5153" s="9">
        <f>VLOOKUP(F5153, 'Report Output'!$A$5:$Y$370, 'Hourly Table'!D5153+2, 0)</f>
        <v>19.77</v>
      </c>
      <c r="I5153" s="10">
        <f>VLOOKUP(G5153,'PJM South (2018-2020)'!B$17528:C$26311,2,0)</f>
        <v>20.58</v>
      </c>
    </row>
    <row r="5154" spans="1:9" x14ac:dyDescent="0.25">
      <c r="A5154">
        <v>2020</v>
      </c>
      <c r="B5154">
        <v>8</v>
      </c>
      <c r="C5154">
        <v>2</v>
      </c>
      <c r="D5154">
        <v>16</v>
      </c>
      <c r="E5154">
        <v>1</v>
      </c>
      <c r="F5154" s="2">
        <f t="shared" si="80"/>
        <v>44045</v>
      </c>
      <c r="G5154" s="11">
        <v>44045.666666666664</v>
      </c>
      <c r="H5154" s="9">
        <f>VLOOKUP(F5154, 'Report Output'!$A$5:$Y$370, 'Hourly Table'!D5154+2, 0)</f>
        <v>19.61</v>
      </c>
      <c r="I5154" s="10">
        <f>VLOOKUP(G5154,'PJM South (2018-2020)'!B$17528:C$26311,2,0)</f>
        <v>29.31</v>
      </c>
    </row>
    <row r="5155" spans="1:9" x14ac:dyDescent="0.25">
      <c r="A5155">
        <v>2020</v>
      </c>
      <c r="B5155">
        <v>8</v>
      </c>
      <c r="C5155">
        <v>2</v>
      </c>
      <c r="D5155">
        <v>17</v>
      </c>
      <c r="E5155">
        <v>1</v>
      </c>
      <c r="F5155" s="2">
        <f t="shared" si="80"/>
        <v>44045</v>
      </c>
      <c r="G5155" s="11">
        <v>44045.708333333336</v>
      </c>
      <c r="H5155" s="9">
        <f>VLOOKUP(F5155, 'Report Output'!$A$5:$Y$370, 'Hourly Table'!D5155+2, 0)</f>
        <v>19.36</v>
      </c>
      <c r="I5155" s="10">
        <f>VLOOKUP(G5155,'PJM South (2018-2020)'!B$17528:C$26311,2,0)</f>
        <v>29.32</v>
      </c>
    </row>
    <row r="5156" spans="1:9" x14ac:dyDescent="0.25">
      <c r="A5156">
        <v>2020</v>
      </c>
      <c r="B5156">
        <v>8</v>
      </c>
      <c r="C5156">
        <v>2</v>
      </c>
      <c r="D5156">
        <v>18</v>
      </c>
      <c r="E5156">
        <v>1</v>
      </c>
      <c r="F5156" s="2">
        <f t="shared" si="80"/>
        <v>44045</v>
      </c>
      <c r="G5156" s="11">
        <v>44045.75</v>
      </c>
      <c r="H5156" s="9">
        <f>VLOOKUP(F5156, 'Report Output'!$A$5:$Y$370, 'Hourly Table'!D5156+2, 0)</f>
        <v>19.02</v>
      </c>
      <c r="I5156" s="10">
        <f>VLOOKUP(G5156,'PJM South (2018-2020)'!B$17528:C$26311,2,0)</f>
        <v>20.55</v>
      </c>
    </row>
    <row r="5157" spans="1:9" x14ac:dyDescent="0.25">
      <c r="A5157">
        <v>2020</v>
      </c>
      <c r="B5157">
        <v>8</v>
      </c>
      <c r="C5157">
        <v>2</v>
      </c>
      <c r="D5157">
        <v>19</v>
      </c>
      <c r="E5157">
        <v>1</v>
      </c>
      <c r="F5157" s="2">
        <f t="shared" si="80"/>
        <v>44045</v>
      </c>
      <c r="G5157" s="11">
        <v>44045.791666666664</v>
      </c>
      <c r="H5157" s="9">
        <f>VLOOKUP(F5157, 'Report Output'!$A$5:$Y$370, 'Hourly Table'!D5157+2, 0)</f>
        <v>19.39</v>
      </c>
      <c r="I5157" s="10">
        <f>VLOOKUP(G5157,'PJM South (2018-2020)'!B$17528:C$26311,2,0)</f>
        <v>20.37</v>
      </c>
    </row>
    <row r="5158" spans="1:9" x14ac:dyDescent="0.25">
      <c r="A5158">
        <v>2020</v>
      </c>
      <c r="B5158">
        <v>8</v>
      </c>
      <c r="C5158">
        <v>2</v>
      </c>
      <c r="D5158">
        <v>20</v>
      </c>
      <c r="E5158">
        <v>1</v>
      </c>
      <c r="F5158" s="2">
        <f t="shared" si="80"/>
        <v>44045</v>
      </c>
      <c r="G5158" s="11">
        <v>44045.833333333336</v>
      </c>
      <c r="H5158" s="9">
        <f>VLOOKUP(F5158, 'Report Output'!$A$5:$Y$370, 'Hourly Table'!D5158+2, 0)</f>
        <v>18.95</v>
      </c>
      <c r="I5158" s="10">
        <f>VLOOKUP(G5158,'PJM South (2018-2020)'!B$17528:C$26311,2,0)</f>
        <v>19.89</v>
      </c>
    </row>
    <row r="5159" spans="1:9" x14ac:dyDescent="0.25">
      <c r="A5159">
        <v>2020</v>
      </c>
      <c r="B5159">
        <v>8</v>
      </c>
      <c r="C5159">
        <v>2</v>
      </c>
      <c r="D5159">
        <v>21</v>
      </c>
      <c r="E5159">
        <v>1</v>
      </c>
      <c r="F5159" s="2">
        <f t="shared" si="80"/>
        <v>44045</v>
      </c>
      <c r="G5159" s="11">
        <v>44045.875</v>
      </c>
      <c r="H5159" s="9">
        <f>VLOOKUP(F5159, 'Report Output'!$A$5:$Y$370, 'Hourly Table'!D5159+2, 0)</f>
        <v>18.63</v>
      </c>
      <c r="I5159" s="10">
        <f>VLOOKUP(G5159,'PJM South (2018-2020)'!B$17528:C$26311,2,0)</f>
        <v>20.55</v>
      </c>
    </row>
    <row r="5160" spans="1:9" x14ac:dyDescent="0.25">
      <c r="A5160">
        <v>2020</v>
      </c>
      <c r="B5160">
        <v>8</v>
      </c>
      <c r="C5160">
        <v>2</v>
      </c>
      <c r="D5160">
        <v>22</v>
      </c>
      <c r="E5160">
        <v>1</v>
      </c>
      <c r="F5160" s="2">
        <f t="shared" si="80"/>
        <v>44045</v>
      </c>
      <c r="G5160" s="11">
        <v>44045.916666666664</v>
      </c>
      <c r="H5160" s="9">
        <f>VLOOKUP(F5160, 'Report Output'!$A$5:$Y$370, 'Hourly Table'!D5160+2, 0)</f>
        <v>18.32</v>
      </c>
      <c r="I5160" s="10">
        <f>VLOOKUP(G5160,'PJM South (2018-2020)'!B$17528:C$26311,2,0)</f>
        <v>19.309999999999999</v>
      </c>
    </row>
    <row r="5161" spans="1:9" x14ac:dyDescent="0.25">
      <c r="A5161">
        <v>2020</v>
      </c>
      <c r="B5161">
        <v>8</v>
      </c>
      <c r="C5161">
        <v>2</v>
      </c>
      <c r="D5161">
        <v>23</v>
      </c>
      <c r="E5161">
        <v>1</v>
      </c>
      <c r="F5161" s="2">
        <f t="shared" si="80"/>
        <v>44045</v>
      </c>
      <c r="G5161" s="11">
        <v>44045.958333333336</v>
      </c>
      <c r="H5161" s="9">
        <f>VLOOKUP(F5161, 'Report Output'!$A$5:$Y$370, 'Hourly Table'!D5161+2, 0)</f>
        <v>17.53</v>
      </c>
      <c r="I5161" s="10">
        <f>VLOOKUP(G5161,'PJM South (2018-2020)'!B$17528:C$26311,2,0)</f>
        <v>17.37</v>
      </c>
    </row>
    <row r="5162" spans="1:9" x14ac:dyDescent="0.25">
      <c r="A5162">
        <v>2020</v>
      </c>
      <c r="B5162">
        <v>8</v>
      </c>
      <c r="C5162">
        <v>3</v>
      </c>
      <c r="D5162">
        <v>0</v>
      </c>
      <c r="E5162">
        <v>2</v>
      </c>
      <c r="F5162" s="2">
        <f t="shared" si="80"/>
        <v>44046</v>
      </c>
      <c r="G5162" s="11">
        <v>44046</v>
      </c>
      <c r="H5162" s="9">
        <f>VLOOKUP(F5162, 'Report Output'!$A$5:$Y$370, 'Hourly Table'!D5162+2, 0)</f>
        <v>16.29</v>
      </c>
      <c r="I5162" s="10">
        <f>VLOOKUP(G5162,'PJM South (2018-2020)'!B$17528:C$26311,2,0)</f>
        <v>16.86</v>
      </c>
    </row>
    <row r="5163" spans="1:9" x14ac:dyDescent="0.25">
      <c r="A5163">
        <v>2020</v>
      </c>
      <c r="B5163">
        <v>8</v>
      </c>
      <c r="C5163">
        <v>3</v>
      </c>
      <c r="D5163">
        <v>1</v>
      </c>
      <c r="E5163">
        <v>2</v>
      </c>
      <c r="F5163" s="2">
        <f t="shared" si="80"/>
        <v>44046</v>
      </c>
      <c r="G5163" s="11">
        <v>44046.041666666664</v>
      </c>
      <c r="H5163" s="9">
        <f>VLOOKUP(F5163, 'Report Output'!$A$5:$Y$370, 'Hourly Table'!D5163+2, 0)</f>
        <v>12.51</v>
      </c>
      <c r="I5163" s="10">
        <f>VLOOKUP(G5163,'PJM South (2018-2020)'!B$17528:C$26311,2,0)</f>
        <v>14.88</v>
      </c>
    </row>
    <row r="5164" spans="1:9" x14ac:dyDescent="0.25">
      <c r="A5164">
        <v>2020</v>
      </c>
      <c r="B5164">
        <v>8</v>
      </c>
      <c r="C5164">
        <v>3</v>
      </c>
      <c r="D5164">
        <v>2</v>
      </c>
      <c r="E5164">
        <v>2</v>
      </c>
      <c r="F5164" s="2">
        <f t="shared" si="80"/>
        <v>44046</v>
      </c>
      <c r="G5164" s="11">
        <v>44046.083333333336</v>
      </c>
      <c r="H5164" s="9">
        <f>VLOOKUP(F5164, 'Report Output'!$A$5:$Y$370, 'Hourly Table'!D5164+2, 0)</f>
        <v>9.6</v>
      </c>
      <c r="I5164" s="10">
        <f>VLOOKUP(G5164,'PJM South (2018-2020)'!B$17528:C$26311,2,0)</f>
        <v>14.67</v>
      </c>
    </row>
    <row r="5165" spans="1:9" x14ac:dyDescent="0.25">
      <c r="A5165">
        <v>2020</v>
      </c>
      <c r="B5165">
        <v>8</v>
      </c>
      <c r="C5165">
        <v>3</v>
      </c>
      <c r="D5165">
        <v>3</v>
      </c>
      <c r="E5165">
        <v>2</v>
      </c>
      <c r="F5165" s="2">
        <f t="shared" si="80"/>
        <v>44046</v>
      </c>
      <c r="G5165" s="11">
        <v>44046.125</v>
      </c>
      <c r="H5165" s="9">
        <f>VLOOKUP(F5165, 'Report Output'!$A$5:$Y$370, 'Hourly Table'!D5165+2, 0)</f>
        <v>9.11</v>
      </c>
      <c r="I5165" s="10">
        <f>VLOOKUP(G5165,'PJM South (2018-2020)'!B$17528:C$26311,2,0)</f>
        <v>13.04</v>
      </c>
    </row>
    <row r="5166" spans="1:9" x14ac:dyDescent="0.25">
      <c r="A5166">
        <v>2020</v>
      </c>
      <c r="B5166">
        <v>8</v>
      </c>
      <c r="C5166">
        <v>3</v>
      </c>
      <c r="D5166">
        <v>4</v>
      </c>
      <c r="E5166">
        <v>2</v>
      </c>
      <c r="F5166" s="2">
        <f t="shared" si="80"/>
        <v>44046</v>
      </c>
      <c r="G5166" s="11">
        <v>44046.166666666664</v>
      </c>
      <c r="H5166" s="9">
        <f>VLOOKUP(F5166, 'Report Output'!$A$5:$Y$370, 'Hourly Table'!D5166+2, 0)</f>
        <v>11.99</v>
      </c>
      <c r="I5166" s="10">
        <f>VLOOKUP(G5166,'PJM South (2018-2020)'!B$17528:C$26311,2,0)</f>
        <v>12.86</v>
      </c>
    </row>
    <row r="5167" spans="1:9" x14ac:dyDescent="0.25">
      <c r="A5167">
        <v>2020</v>
      </c>
      <c r="B5167">
        <v>8</v>
      </c>
      <c r="C5167">
        <v>3</v>
      </c>
      <c r="D5167">
        <v>5</v>
      </c>
      <c r="E5167">
        <v>2</v>
      </c>
      <c r="F5167" s="2">
        <f t="shared" si="80"/>
        <v>44046</v>
      </c>
      <c r="G5167" s="11">
        <v>44046.208333333336</v>
      </c>
      <c r="H5167" s="9">
        <f>VLOOKUP(F5167, 'Report Output'!$A$5:$Y$370, 'Hourly Table'!D5167+2, 0)</f>
        <v>14.73</v>
      </c>
      <c r="I5167" s="10">
        <f>VLOOKUP(G5167,'PJM South (2018-2020)'!B$17528:C$26311,2,0)</f>
        <v>13</v>
      </c>
    </row>
    <row r="5168" spans="1:9" x14ac:dyDescent="0.25">
      <c r="A5168">
        <v>2020</v>
      </c>
      <c r="B5168">
        <v>8</v>
      </c>
      <c r="C5168">
        <v>3</v>
      </c>
      <c r="D5168">
        <v>6</v>
      </c>
      <c r="E5168">
        <v>2</v>
      </c>
      <c r="F5168" s="2">
        <f t="shared" si="80"/>
        <v>44046</v>
      </c>
      <c r="G5168" s="11">
        <v>44046.25</v>
      </c>
      <c r="H5168" s="9">
        <f>VLOOKUP(F5168, 'Report Output'!$A$5:$Y$370, 'Hourly Table'!D5168+2, 0)</f>
        <v>16.28</v>
      </c>
      <c r="I5168" s="10">
        <f>VLOOKUP(G5168,'PJM South (2018-2020)'!B$17528:C$26311,2,0)</f>
        <v>14.82</v>
      </c>
    </row>
    <row r="5169" spans="1:9" x14ac:dyDescent="0.25">
      <c r="A5169">
        <v>2020</v>
      </c>
      <c r="B5169">
        <v>8</v>
      </c>
      <c r="C5169">
        <v>3</v>
      </c>
      <c r="D5169">
        <v>7</v>
      </c>
      <c r="E5169">
        <v>2</v>
      </c>
      <c r="F5169" s="2">
        <f t="shared" si="80"/>
        <v>44046</v>
      </c>
      <c r="G5169" s="11">
        <v>44046.291666666664</v>
      </c>
      <c r="H5169" s="9">
        <f>VLOOKUP(F5169, 'Report Output'!$A$5:$Y$370, 'Hourly Table'!D5169+2, 0)</f>
        <v>17.29</v>
      </c>
      <c r="I5169" s="10">
        <f>VLOOKUP(G5169,'PJM South (2018-2020)'!B$17528:C$26311,2,0)</f>
        <v>16.37</v>
      </c>
    </row>
    <row r="5170" spans="1:9" x14ac:dyDescent="0.25">
      <c r="A5170">
        <v>2020</v>
      </c>
      <c r="B5170">
        <v>8</v>
      </c>
      <c r="C5170">
        <v>3</v>
      </c>
      <c r="D5170">
        <v>8</v>
      </c>
      <c r="E5170">
        <v>2</v>
      </c>
      <c r="F5170" s="2">
        <f t="shared" si="80"/>
        <v>44046</v>
      </c>
      <c r="G5170" s="11">
        <v>44046.333333333336</v>
      </c>
      <c r="H5170" s="9">
        <f>VLOOKUP(F5170, 'Report Output'!$A$5:$Y$370, 'Hourly Table'!D5170+2, 0)</f>
        <v>18.21</v>
      </c>
      <c r="I5170" s="10">
        <f>VLOOKUP(G5170,'PJM South (2018-2020)'!B$17528:C$26311,2,0)</f>
        <v>17.37</v>
      </c>
    </row>
    <row r="5171" spans="1:9" x14ac:dyDescent="0.25">
      <c r="A5171">
        <v>2020</v>
      </c>
      <c r="B5171">
        <v>8</v>
      </c>
      <c r="C5171">
        <v>3</v>
      </c>
      <c r="D5171">
        <v>9</v>
      </c>
      <c r="E5171">
        <v>2</v>
      </c>
      <c r="F5171" s="2">
        <f t="shared" si="80"/>
        <v>44046</v>
      </c>
      <c r="G5171" s="11">
        <v>44046.375</v>
      </c>
      <c r="H5171" s="9">
        <f>VLOOKUP(F5171, 'Report Output'!$A$5:$Y$370, 'Hourly Table'!D5171+2, 0)</f>
        <v>18.59</v>
      </c>
      <c r="I5171" s="10">
        <f>VLOOKUP(G5171,'PJM South (2018-2020)'!B$17528:C$26311,2,0)</f>
        <v>18.71</v>
      </c>
    </row>
    <row r="5172" spans="1:9" x14ac:dyDescent="0.25">
      <c r="A5172">
        <v>2020</v>
      </c>
      <c r="B5172">
        <v>8</v>
      </c>
      <c r="C5172">
        <v>3</v>
      </c>
      <c r="D5172">
        <v>10</v>
      </c>
      <c r="E5172">
        <v>2</v>
      </c>
      <c r="F5172" s="2">
        <f t="shared" si="80"/>
        <v>44046</v>
      </c>
      <c r="G5172" s="11">
        <v>44046.416666666664</v>
      </c>
      <c r="H5172" s="9">
        <f>VLOOKUP(F5172, 'Report Output'!$A$5:$Y$370, 'Hourly Table'!D5172+2, 0)</f>
        <v>18.989999999999998</v>
      </c>
      <c r="I5172" s="10">
        <f>VLOOKUP(G5172,'PJM South (2018-2020)'!B$17528:C$26311,2,0)</f>
        <v>26</v>
      </c>
    </row>
    <row r="5173" spans="1:9" x14ac:dyDescent="0.25">
      <c r="A5173">
        <v>2020</v>
      </c>
      <c r="B5173">
        <v>8</v>
      </c>
      <c r="C5173">
        <v>3</v>
      </c>
      <c r="D5173">
        <v>11</v>
      </c>
      <c r="E5173">
        <v>2</v>
      </c>
      <c r="F5173" s="2">
        <f t="shared" si="80"/>
        <v>44046</v>
      </c>
      <c r="G5173" s="11">
        <v>44046.458333333336</v>
      </c>
      <c r="H5173" s="9">
        <f>VLOOKUP(F5173, 'Report Output'!$A$5:$Y$370, 'Hourly Table'!D5173+2, 0)</f>
        <v>19.68</v>
      </c>
      <c r="I5173" s="10">
        <f>VLOOKUP(G5173,'PJM South (2018-2020)'!B$17528:C$26311,2,0)</f>
        <v>65.12</v>
      </c>
    </row>
    <row r="5174" spans="1:9" x14ac:dyDescent="0.25">
      <c r="A5174">
        <v>2020</v>
      </c>
      <c r="B5174">
        <v>8</v>
      </c>
      <c r="C5174">
        <v>3</v>
      </c>
      <c r="D5174">
        <v>12</v>
      </c>
      <c r="E5174">
        <v>2</v>
      </c>
      <c r="F5174" s="2">
        <f t="shared" si="80"/>
        <v>44046</v>
      </c>
      <c r="G5174" s="11">
        <v>44046.5</v>
      </c>
      <c r="H5174" s="9">
        <f>VLOOKUP(F5174, 'Report Output'!$A$5:$Y$370, 'Hourly Table'!D5174+2, 0)</f>
        <v>19.82</v>
      </c>
      <c r="I5174" s="10">
        <f>VLOOKUP(G5174,'PJM South (2018-2020)'!B$17528:C$26311,2,0)</f>
        <v>44.85</v>
      </c>
    </row>
    <row r="5175" spans="1:9" x14ac:dyDescent="0.25">
      <c r="A5175">
        <v>2020</v>
      </c>
      <c r="B5175">
        <v>8</v>
      </c>
      <c r="C5175">
        <v>3</v>
      </c>
      <c r="D5175">
        <v>13</v>
      </c>
      <c r="E5175">
        <v>2</v>
      </c>
      <c r="F5175" s="2">
        <f t="shared" si="80"/>
        <v>44046</v>
      </c>
      <c r="G5175" s="11">
        <v>44046.541666666664</v>
      </c>
      <c r="H5175" s="9">
        <f>VLOOKUP(F5175, 'Report Output'!$A$5:$Y$370, 'Hourly Table'!D5175+2, 0)</f>
        <v>19.670000000000002</v>
      </c>
      <c r="I5175" s="10">
        <f>VLOOKUP(G5175,'PJM South (2018-2020)'!B$17528:C$26311,2,0)</f>
        <v>34.36</v>
      </c>
    </row>
    <row r="5176" spans="1:9" x14ac:dyDescent="0.25">
      <c r="A5176">
        <v>2020</v>
      </c>
      <c r="B5176">
        <v>8</v>
      </c>
      <c r="C5176">
        <v>3</v>
      </c>
      <c r="D5176">
        <v>14</v>
      </c>
      <c r="E5176">
        <v>2</v>
      </c>
      <c r="F5176" s="2">
        <f t="shared" si="80"/>
        <v>44046</v>
      </c>
      <c r="G5176" s="11">
        <v>44046.583333333336</v>
      </c>
      <c r="H5176" s="9">
        <f>VLOOKUP(F5176, 'Report Output'!$A$5:$Y$370, 'Hourly Table'!D5176+2, 0)</f>
        <v>20.059999999999999</v>
      </c>
      <c r="I5176" s="10">
        <f>VLOOKUP(G5176,'PJM South (2018-2020)'!B$17528:C$26311,2,0)</f>
        <v>21.57</v>
      </c>
    </row>
    <row r="5177" spans="1:9" x14ac:dyDescent="0.25">
      <c r="A5177">
        <v>2020</v>
      </c>
      <c r="B5177">
        <v>8</v>
      </c>
      <c r="C5177">
        <v>3</v>
      </c>
      <c r="D5177">
        <v>15</v>
      </c>
      <c r="E5177">
        <v>2</v>
      </c>
      <c r="F5177" s="2">
        <f t="shared" si="80"/>
        <v>44046</v>
      </c>
      <c r="G5177" s="11">
        <v>44046.625</v>
      </c>
      <c r="H5177" s="9">
        <f>VLOOKUP(F5177, 'Report Output'!$A$5:$Y$370, 'Hourly Table'!D5177+2, 0)</f>
        <v>19.829999999999998</v>
      </c>
      <c r="I5177" s="10">
        <f>VLOOKUP(G5177,'PJM South (2018-2020)'!B$17528:C$26311,2,0)</f>
        <v>28.33</v>
      </c>
    </row>
    <row r="5178" spans="1:9" x14ac:dyDescent="0.25">
      <c r="A5178">
        <v>2020</v>
      </c>
      <c r="B5178">
        <v>8</v>
      </c>
      <c r="C5178">
        <v>3</v>
      </c>
      <c r="D5178">
        <v>16</v>
      </c>
      <c r="E5178">
        <v>2</v>
      </c>
      <c r="F5178" s="2">
        <f t="shared" si="80"/>
        <v>44046</v>
      </c>
      <c r="G5178" s="11">
        <v>44046.666666666664</v>
      </c>
      <c r="H5178" s="9">
        <f>VLOOKUP(F5178, 'Report Output'!$A$5:$Y$370, 'Hourly Table'!D5178+2, 0)</f>
        <v>19.43</v>
      </c>
      <c r="I5178" s="10">
        <f>VLOOKUP(G5178,'PJM South (2018-2020)'!B$17528:C$26311,2,0)</f>
        <v>23.34</v>
      </c>
    </row>
    <row r="5179" spans="1:9" x14ac:dyDescent="0.25">
      <c r="A5179">
        <v>2020</v>
      </c>
      <c r="B5179">
        <v>8</v>
      </c>
      <c r="C5179">
        <v>3</v>
      </c>
      <c r="D5179">
        <v>17</v>
      </c>
      <c r="E5179">
        <v>2</v>
      </c>
      <c r="F5179" s="2">
        <f t="shared" si="80"/>
        <v>44046</v>
      </c>
      <c r="G5179" s="11">
        <v>44046.708333333336</v>
      </c>
      <c r="H5179" s="9">
        <f>VLOOKUP(F5179, 'Report Output'!$A$5:$Y$370, 'Hourly Table'!D5179+2, 0)</f>
        <v>18.77</v>
      </c>
      <c r="I5179" s="10">
        <f>VLOOKUP(G5179,'PJM South (2018-2020)'!B$17528:C$26311,2,0)</f>
        <v>18.260000000000002</v>
      </c>
    </row>
    <row r="5180" spans="1:9" x14ac:dyDescent="0.25">
      <c r="A5180">
        <v>2020</v>
      </c>
      <c r="B5180">
        <v>8</v>
      </c>
      <c r="C5180">
        <v>3</v>
      </c>
      <c r="D5180">
        <v>18</v>
      </c>
      <c r="E5180">
        <v>2</v>
      </c>
      <c r="F5180" s="2">
        <f t="shared" si="80"/>
        <v>44046</v>
      </c>
      <c r="G5180" s="11">
        <v>44046.75</v>
      </c>
      <c r="H5180" s="9">
        <f>VLOOKUP(F5180, 'Report Output'!$A$5:$Y$370, 'Hourly Table'!D5180+2, 0)</f>
        <v>18.940000000000001</v>
      </c>
      <c r="I5180" s="10">
        <f>VLOOKUP(G5180,'PJM South (2018-2020)'!B$17528:C$26311,2,0)</f>
        <v>18.690000000000001</v>
      </c>
    </row>
    <row r="5181" spans="1:9" x14ac:dyDescent="0.25">
      <c r="A5181">
        <v>2020</v>
      </c>
      <c r="B5181">
        <v>8</v>
      </c>
      <c r="C5181">
        <v>3</v>
      </c>
      <c r="D5181">
        <v>19</v>
      </c>
      <c r="E5181">
        <v>2</v>
      </c>
      <c r="F5181" s="2">
        <f t="shared" si="80"/>
        <v>44046</v>
      </c>
      <c r="G5181" s="11">
        <v>44046.791666666664</v>
      </c>
      <c r="H5181" s="9">
        <f>VLOOKUP(F5181, 'Report Output'!$A$5:$Y$370, 'Hourly Table'!D5181+2, 0)</f>
        <v>18.91</v>
      </c>
      <c r="I5181" s="10">
        <f>VLOOKUP(G5181,'PJM South (2018-2020)'!B$17528:C$26311,2,0)</f>
        <v>19.09</v>
      </c>
    </row>
    <row r="5182" spans="1:9" x14ac:dyDescent="0.25">
      <c r="A5182">
        <v>2020</v>
      </c>
      <c r="B5182">
        <v>8</v>
      </c>
      <c r="C5182">
        <v>3</v>
      </c>
      <c r="D5182">
        <v>20</v>
      </c>
      <c r="E5182">
        <v>2</v>
      </c>
      <c r="F5182" s="2">
        <f t="shared" si="80"/>
        <v>44046</v>
      </c>
      <c r="G5182" s="11">
        <v>44046.833333333336</v>
      </c>
      <c r="H5182" s="9">
        <f>VLOOKUP(F5182, 'Report Output'!$A$5:$Y$370, 'Hourly Table'!D5182+2, 0)</f>
        <v>18.84</v>
      </c>
      <c r="I5182" s="10">
        <f>VLOOKUP(G5182,'PJM South (2018-2020)'!B$17528:C$26311,2,0)</f>
        <v>18.989999999999998</v>
      </c>
    </row>
    <row r="5183" spans="1:9" x14ac:dyDescent="0.25">
      <c r="A5183">
        <v>2020</v>
      </c>
      <c r="B5183">
        <v>8</v>
      </c>
      <c r="C5183">
        <v>3</v>
      </c>
      <c r="D5183">
        <v>21</v>
      </c>
      <c r="E5183">
        <v>2</v>
      </c>
      <c r="F5183" s="2">
        <f t="shared" si="80"/>
        <v>44046</v>
      </c>
      <c r="G5183" s="11">
        <v>44046.875</v>
      </c>
      <c r="H5183" s="9">
        <f>VLOOKUP(F5183, 'Report Output'!$A$5:$Y$370, 'Hourly Table'!D5183+2, 0)</f>
        <v>18.46</v>
      </c>
      <c r="I5183" s="10">
        <f>VLOOKUP(G5183,'PJM South (2018-2020)'!B$17528:C$26311,2,0)</f>
        <v>18.260000000000002</v>
      </c>
    </row>
    <row r="5184" spans="1:9" x14ac:dyDescent="0.25">
      <c r="A5184">
        <v>2020</v>
      </c>
      <c r="B5184">
        <v>8</v>
      </c>
      <c r="C5184">
        <v>3</v>
      </c>
      <c r="D5184">
        <v>22</v>
      </c>
      <c r="E5184">
        <v>2</v>
      </c>
      <c r="F5184" s="2">
        <f t="shared" si="80"/>
        <v>44046</v>
      </c>
      <c r="G5184" s="11">
        <v>44046.916666666664</v>
      </c>
      <c r="H5184" s="9">
        <f>VLOOKUP(F5184, 'Report Output'!$A$5:$Y$370, 'Hourly Table'!D5184+2, 0)</f>
        <v>18.16</v>
      </c>
      <c r="I5184" s="10">
        <f>VLOOKUP(G5184,'PJM South (2018-2020)'!B$17528:C$26311,2,0)</f>
        <v>16.27</v>
      </c>
    </row>
    <row r="5185" spans="1:9" x14ac:dyDescent="0.25">
      <c r="A5185">
        <v>2020</v>
      </c>
      <c r="B5185">
        <v>8</v>
      </c>
      <c r="C5185">
        <v>3</v>
      </c>
      <c r="D5185">
        <v>23</v>
      </c>
      <c r="E5185">
        <v>2</v>
      </c>
      <c r="F5185" s="2">
        <f t="shared" si="80"/>
        <v>44046</v>
      </c>
      <c r="G5185" s="11">
        <v>44046.958333333336</v>
      </c>
      <c r="H5185" s="9">
        <f>VLOOKUP(F5185, 'Report Output'!$A$5:$Y$370, 'Hourly Table'!D5185+2, 0)</f>
        <v>17.670000000000002</v>
      </c>
      <c r="I5185" s="10">
        <f>VLOOKUP(G5185,'PJM South (2018-2020)'!B$17528:C$26311,2,0)</f>
        <v>14.97</v>
      </c>
    </row>
    <row r="5186" spans="1:9" x14ac:dyDescent="0.25">
      <c r="A5186">
        <v>2020</v>
      </c>
      <c r="B5186">
        <v>8</v>
      </c>
      <c r="C5186">
        <v>4</v>
      </c>
      <c r="D5186">
        <v>0</v>
      </c>
      <c r="E5186">
        <v>3</v>
      </c>
      <c r="F5186" s="2">
        <f t="shared" si="80"/>
        <v>44047</v>
      </c>
      <c r="G5186" s="11">
        <v>44047</v>
      </c>
      <c r="H5186" s="9">
        <f>VLOOKUP(F5186, 'Report Output'!$A$5:$Y$370, 'Hourly Table'!D5186+2, 0)</f>
        <v>17.02</v>
      </c>
      <c r="I5186" s="10">
        <f>VLOOKUP(G5186,'PJM South (2018-2020)'!B$17528:C$26311,2,0)</f>
        <v>15.34</v>
      </c>
    </row>
    <row r="5187" spans="1:9" x14ac:dyDescent="0.25">
      <c r="A5187">
        <v>2020</v>
      </c>
      <c r="B5187">
        <v>8</v>
      </c>
      <c r="C5187">
        <v>4</v>
      </c>
      <c r="D5187">
        <v>1</v>
      </c>
      <c r="E5187">
        <v>3</v>
      </c>
      <c r="F5187" s="2">
        <f t="shared" ref="F5187:F5250" si="81">DATE(A5187, B5187, C5187)</f>
        <v>44047</v>
      </c>
      <c r="G5187" s="11">
        <v>44047.041666666664</v>
      </c>
      <c r="H5187" s="9">
        <f>VLOOKUP(F5187, 'Report Output'!$A$5:$Y$370, 'Hourly Table'!D5187+2, 0)</f>
        <v>15.88</v>
      </c>
      <c r="I5187" s="10">
        <f>VLOOKUP(G5187,'PJM South (2018-2020)'!B$17528:C$26311,2,0)</f>
        <v>13.91</v>
      </c>
    </row>
    <row r="5188" spans="1:9" x14ac:dyDescent="0.25">
      <c r="A5188">
        <v>2020</v>
      </c>
      <c r="B5188">
        <v>8</v>
      </c>
      <c r="C5188">
        <v>4</v>
      </c>
      <c r="D5188">
        <v>2</v>
      </c>
      <c r="E5188">
        <v>3</v>
      </c>
      <c r="F5188" s="2">
        <f t="shared" si="81"/>
        <v>44047</v>
      </c>
      <c r="G5188" s="11">
        <v>44047.083333333336</v>
      </c>
      <c r="H5188" s="9">
        <f>VLOOKUP(F5188, 'Report Output'!$A$5:$Y$370, 'Hourly Table'!D5188+2, 0)</f>
        <v>12.11</v>
      </c>
      <c r="I5188" s="10">
        <f>VLOOKUP(G5188,'PJM South (2018-2020)'!B$17528:C$26311,2,0)</f>
        <v>13.11</v>
      </c>
    </row>
    <row r="5189" spans="1:9" x14ac:dyDescent="0.25">
      <c r="A5189">
        <v>2020</v>
      </c>
      <c r="B5189">
        <v>8</v>
      </c>
      <c r="C5189">
        <v>4</v>
      </c>
      <c r="D5189">
        <v>3</v>
      </c>
      <c r="E5189">
        <v>3</v>
      </c>
      <c r="F5189" s="2">
        <f t="shared" si="81"/>
        <v>44047</v>
      </c>
      <c r="G5189" s="11">
        <v>44047.125</v>
      </c>
      <c r="H5189" s="9">
        <f>VLOOKUP(F5189, 'Report Output'!$A$5:$Y$370, 'Hourly Table'!D5189+2, 0)</f>
        <v>11.37</v>
      </c>
      <c r="I5189" s="10">
        <f>VLOOKUP(G5189,'PJM South (2018-2020)'!B$17528:C$26311,2,0)</f>
        <v>12.37</v>
      </c>
    </row>
    <row r="5190" spans="1:9" x14ac:dyDescent="0.25">
      <c r="A5190">
        <v>2020</v>
      </c>
      <c r="B5190">
        <v>8</v>
      </c>
      <c r="C5190">
        <v>4</v>
      </c>
      <c r="D5190">
        <v>4</v>
      </c>
      <c r="E5190">
        <v>3</v>
      </c>
      <c r="F5190" s="2">
        <f t="shared" si="81"/>
        <v>44047</v>
      </c>
      <c r="G5190" s="11">
        <v>44047.166666666664</v>
      </c>
      <c r="H5190" s="9">
        <f>VLOOKUP(F5190, 'Report Output'!$A$5:$Y$370, 'Hourly Table'!D5190+2, 0)</f>
        <v>11.24</v>
      </c>
      <c r="I5190" s="10">
        <f>VLOOKUP(G5190,'PJM South (2018-2020)'!B$17528:C$26311,2,0)</f>
        <v>12.38</v>
      </c>
    </row>
    <row r="5191" spans="1:9" x14ac:dyDescent="0.25">
      <c r="A5191">
        <v>2020</v>
      </c>
      <c r="B5191">
        <v>8</v>
      </c>
      <c r="C5191">
        <v>4</v>
      </c>
      <c r="D5191">
        <v>5</v>
      </c>
      <c r="E5191">
        <v>3</v>
      </c>
      <c r="F5191" s="2">
        <f t="shared" si="81"/>
        <v>44047</v>
      </c>
      <c r="G5191" s="11">
        <v>44047.208333333336</v>
      </c>
      <c r="H5191" s="9">
        <f>VLOOKUP(F5191, 'Report Output'!$A$5:$Y$370, 'Hourly Table'!D5191+2, 0)</f>
        <v>16.899999999999999</v>
      </c>
      <c r="I5191" s="10">
        <f>VLOOKUP(G5191,'PJM South (2018-2020)'!B$17528:C$26311,2,0)</f>
        <v>13.02</v>
      </c>
    </row>
    <row r="5192" spans="1:9" x14ac:dyDescent="0.25">
      <c r="A5192">
        <v>2020</v>
      </c>
      <c r="B5192">
        <v>8</v>
      </c>
      <c r="C5192">
        <v>4</v>
      </c>
      <c r="D5192">
        <v>6</v>
      </c>
      <c r="E5192">
        <v>3</v>
      </c>
      <c r="F5192" s="2">
        <f t="shared" si="81"/>
        <v>44047</v>
      </c>
      <c r="G5192" s="11">
        <v>44047.25</v>
      </c>
      <c r="H5192" s="9">
        <f>VLOOKUP(F5192, 'Report Output'!$A$5:$Y$370, 'Hourly Table'!D5192+2, 0)</f>
        <v>17.05</v>
      </c>
      <c r="I5192" s="10">
        <f>VLOOKUP(G5192,'PJM South (2018-2020)'!B$17528:C$26311,2,0)</f>
        <v>11.65</v>
      </c>
    </row>
    <row r="5193" spans="1:9" x14ac:dyDescent="0.25">
      <c r="A5193">
        <v>2020</v>
      </c>
      <c r="B5193">
        <v>8</v>
      </c>
      <c r="C5193">
        <v>4</v>
      </c>
      <c r="D5193">
        <v>7</v>
      </c>
      <c r="E5193">
        <v>3</v>
      </c>
      <c r="F5193" s="2">
        <f t="shared" si="81"/>
        <v>44047</v>
      </c>
      <c r="G5193" s="11">
        <v>44047.291666666664</v>
      </c>
      <c r="H5193" s="9">
        <f>VLOOKUP(F5193, 'Report Output'!$A$5:$Y$370, 'Hourly Table'!D5193+2, 0)</f>
        <v>17.309999999999999</v>
      </c>
      <c r="I5193" s="10">
        <f>VLOOKUP(G5193,'PJM South (2018-2020)'!B$17528:C$26311,2,0)</f>
        <v>15.26</v>
      </c>
    </row>
    <row r="5194" spans="1:9" x14ac:dyDescent="0.25">
      <c r="A5194">
        <v>2020</v>
      </c>
      <c r="B5194">
        <v>8</v>
      </c>
      <c r="C5194">
        <v>4</v>
      </c>
      <c r="D5194">
        <v>8</v>
      </c>
      <c r="E5194">
        <v>3</v>
      </c>
      <c r="F5194" s="2">
        <f t="shared" si="81"/>
        <v>44047</v>
      </c>
      <c r="G5194" s="11">
        <v>44047.333333333336</v>
      </c>
      <c r="H5194" s="9">
        <f>VLOOKUP(F5194, 'Report Output'!$A$5:$Y$370, 'Hourly Table'!D5194+2, 0)</f>
        <v>17.670000000000002</v>
      </c>
      <c r="I5194" s="10">
        <f>VLOOKUP(G5194,'PJM South (2018-2020)'!B$17528:C$26311,2,0)</f>
        <v>17.670000000000002</v>
      </c>
    </row>
    <row r="5195" spans="1:9" x14ac:dyDescent="0.25">
      <c r="A5195">
        <v>2020</v>
      </c>
      <c r="B5195">
        <v>8</v>
      </c>
      <c r="C5195">
        <v>4</v>
      </c>
      <c r="D5195">
        <v>9</v>
      </c>
      <c r="E5195">
        <v>3</v>
      </c>
      <c r="F5195" s="2">
        <f t="shared" si="81"/>
        <v>44047</v>
      </c>
      <c r="G5195" s="11">
        <v>44047.375</v>
      </c>
      <c r="H5195" s="9">
        <f>VLOOKUP(F5195, 'Report Output'!$A$5:$Y$370, 'Hourly Table'!D5195+2, 0)</f>
        <v>18.010000000000002</v>
      </c>
      <c r="I5195" s="10">
        <f>VLOOKUP(G5195,'PJM South (2018-2020)'!B$17528:C$26311,2,0)</f>
        <v>18.64</v>
      </c>
    </row>
    <row r="5196" spans="1:9" x14ac:dyDescent="0.25">
      <c r="A5196">
        <v>2020</v>
      </c>
      <c r="B5196">
        <v>8</v>
      </c>
      <c r="C5196">
        <v>4</v>
      </c>
      <c r="D5196">
        <v>10</v>
      </c>
      <c r="E5196">
        <v>3</v>
      </c>
      <c r="F5196" s="2">
        <f t="shared" si="81"/>
        <v>44047</v>
      </c>
      <c r="G5196" s="11">
        <v>44047.416666666664</v>
      </c>
      <c r="H5196" s="9">
        <f>VLOOKUP(F5196, 'Report Output'!$A$5:$Y$370, 'Hourly Table'!D5196+2, 0)</f>
        <v>17.88</v>
      </c>
      <c r="I5196" s="10">
        <f>VLOOKUP(G5196,'PJM South (2018-2020)'!B$17528:C$26311,2,0)</f>
        <v>18.3</v>
      </c>
    </row>
    <row r="5197" spans="1:9" x14ac:dyDescent="0.25">
      <c r="A5197">
        <v>2020</v>
      </c>
      <c r="B5197">
        <v>8</v>
      </c>
      <c r="C5197">
        <v>4</v>
      </c>
      <c r="D5197">
        <v>11</v>
      </c>
      <c r="E5197">
        <v>3</v>
      </c>
      <c r="F5197" s="2">
        <f t="shared" si="81"/>
        <v>44047</v>
      </c>
      <c r="G5197" s="11">
        <v>44047.458333333336</v>
      </c>
      <c r="H5197" s="9">
        <f>VLOOKUP(F5197, 'Report Output'!$A$5:$Y$370, 'Hourly Table'!D5197+2, 0)</f>
        <v>18.43</v>
      </c>
      <c r="I5197" s="10">
        <f>VLOOKUP(G5197,'PJM South (2018-2020)'!B$17528:C$26311,2,0)</f>
        <v>17.88</v>
      </c>
    </row>
    <row r="5198" spans="1:9" x14ac:dyDescent="0.25">
      <c r="A5198">
        <v>2020</v>
      </c>
      <c r="B5198">
        <v>8</v>
      </c>
      <c r="C5198">
        <v>4</v>
      </c>
      <c r="D5198">
        <v>12</v>
      </c>
      <c r="E5198">
        <v>3</v>
      </c>
      <c r="F5198" s="2">
        <f t="shared" si="81"/>
        <v>44047</v>
      </c>
      <c r="G5198" s="11">
        <v>44047.5</v>
      </c>
      <c r="H5198" s="9">
        <f>VLOOKUP(F5198, 'Report Output'!$A$5:$Y$370, 'Hourly Table'!D5198+2, 0)</f>
        <v>18.61</v>
      </c>
      <c r="I5198" s="10">
        <f>VLOOKUP(G5198,'PJM South (2018-2020)'!B$17528:C$26311,2,0)</f>
        <v>61.61</v>
      </c>
    </row>
    <row r="5199" spans="1:9" x14ac:dyDescent="0.25">
      <c r="A5199">
        <v>2020</v>
      </c>
      <c r="B5199">
        <v>8</v>
      </c>
      <c r="C5199">
        <v>4</v>
      </c>
      <c r="D5199">
        <v>13</v>
      </c>
      <c r="E5199">
        <v>3</v>
      </c>
      <c r="F5199" s="2">
        <f t="shared" si="81"/>
        <v>44047</v>
      </c>
      <c r="G5199" s="11">
        <v>44047.541666666664</v>
      </c>
      <c r="H5199" s="9">
        <f>VLOOKUP(F5199, 'Report Output'!$A$5:$Y$370, 'Hourly Table'!D5199+2, 0)</f>
        <v>18.86</v>
      </c>
      <c r="I5199" s="10">
        <f>VLOOKUP(G5199,'PJM South (2018-2020)'!B$17528:C$26311,2,0)</f>
        <v>18.27</v>
      </c>
    </row>
    <row r="5200" spans="1:9" x14ac:dyDescent="0.25">
      <c r="A5200">
        <v>2020</v>
      </c>
      <c r="B5200">
        <v>8</v>
      </c>
      <c r="C5200">
        <v>4</v>
      </c>
      <c r="D5200">
        <v>14</v>
      </c>
      <c r="E5200">
        <v>3</v>
      </c>
      <c r="F5200" s="2">
        <f t="shared" si="81"/>
        <v>44047</v>
      </c>
      <c r="G5200" s="11">
        <v>44047.583333333336</v>
      </c>
      <c r="H5200" s="9">
        <f>VLOOKUP(F5200, 'Report Output'!$A$5:$Y$370, 'Hourly Table'!D5200+2, 0)</f>
        <v>19.32</v>
      </c>
      <c r="I5200" s="10">
        <f>VLOOKUP(G5200,'PJM South (2018-2020)'!B$17528:C$26311,2,0)</f>
        <v>18.899999999999999</v>
      </c>
    </row>
    <row r="5201" spans="1:9" x14ac:dyDescent="0.25">
      <c r="A5201">
        <v>2020</v>
      </c>
      <c r="B5201">
        <v>8</v>
      </c>
      <c r="C5201">
        <v>4</v>
      </c>
      <c r="D5201">
        <v>15</v>
      </c>
      <c r="E5201">
        <v>3</v>
      </c>
      <c r="F5201" s="2">
        <f t="shared" si="81"/>
        <v>44047</v>
      </c>
      <c r="G5201" s="11">
        <v>44047.625</v>
      </c>
      <c r="H5201" s="9">
        <f>VLOOKUP(F5201, 'Report Output'!$A$5:$Y$370, 'Hourly Table'!D5201+2, 0)</f>
        <v>19.36</v>
      </c>
      <c r="I5201" s="10">
        <f>VLOOKUP(G5201,'PJM South (2018-2020)'!B$17528:C$26311,2,0)</f>
        <v>49.34</v>
      </c>
    </row>
    <row r="5202" spans="1:9" x14ac:dyDescent="0.25">
      <c r="A5202">
        <v>2020</v>
      </c>
      <c r="B5202">
        <v>8</v>
      </c>
      <c r="C5202">
        <v>4</v>
      </c>
      <c r="D5202">
        <v>16</v>
      </c>
      <c r="E5202">
        <v>3</v>
      </c>
      <c r="F5202" s="2">
        <f t="shared" si="81"/>
        <v>44047</v>
      </c>
      <c r="G5202" s="11">
        <v>44047.666666666664</v>
      </c>
      <c r="H5202" s="9">
        <f>VLOOKUP(F5202, 'Report Output'!$A$5:$Y$370, 'Hourly Table'!D5202+2, 0)</f>
        <v>19.62</v>
      </c>
      <c r="I5202" s="10">
        <f>VLOOKUP(G5202,'PJM South (2018-2020)'!B$17528:C$26311,2,0)</f>
        <v>40.03</v>
      </c>
    </row>
    <row r="5203" spans="1:9" x14ac:dyDescent="0.25">
      <c r="A5203">
        <v>2020</v>
      </c>
      <c r="B5203">
        <v>8</v>
      </c>
      <c r="C5203">
        <v>4</v>
      </c>
      <c r="D5203">
        <v>17</v>
      </c>
      <c r="E5203">
        <v>3</v>
      </c>
      <c r="F5203" s="2">
        <f t="shared" si="81"/>
        <v>44047</v>
      </c>
      <c r="G5203" s="11">
        <v>44047.708333333336</v>
      </c>
      <c r="H5203" s="9">
        <f>VLOOKUP(F5203, 'Report Output'!$A$5:$Y$370, 'Hourly Table'!D5203+2, 0)</f>
        <v>19.899999999999999</v>
      </c>
      <c r="I5203" s="10">
        <f>VLOOKUP(G5203,'PJM South (2018-2020)'!B$17528:C$26311,2,0)</f>
        <v>91.48</v>
      </c>
    </row>
    <row r="5204" spans="1:9" x14ac:dyDescent="0.25">
      <c r="A5204">
        <v>2020</v>
      </c>
      <c r="B5204">
        <v>8</v>
      </c>
      <c r="C5204">
        <v>4</v>
      </c>
      <c r="D5204">
        <v>18</v>
      </c>
      <c r="E5204">
        <v>3</v>
      </c>
      <c r="F5204" s="2">
        <f t="shared" si="81"/>
        <v>44047</v>
      </c>
      <c r="G5204" s="11">
        <v>44047.75</v>
      </c>
      <c r="H5204" s="9">
        <f>VLOOKUP(F5204, 'Report Output'!$A$5:$Y$370, 'Hourly Table'!D5204+2, 0)</f>
        <v>19.3</v>
      </c>
      <c r="I5204" s="10">
        <f>VLOOKUP(G5204,'PJM South (2018-2020)'!B$17528:C$26311,2,0)</f>
        <v>22.13</v>
      </c>
    </row>
    <row r="5205" spans="1:9" x14ac:dyDescent="0.25">
      <c r="A5205">
        <v>2020</v>
      </c>
      <c r="B5205">
        <v>8</v>
      </c>
      <c r="C5205">
        <v>4</v>
      </c>
      <c r="D5205">
        <v>19</v>
      </c>
      <c r="E5205">
        <v>3</v>
      </c>
      <c r="F5205" s="2">
        <f t="shared" si="81"/>
        <v>44047</v>
      </c>
      <c r="G5205" s="11">
        <v>44047.791666666664</v>
      </c>
      <c r="H5205" s="9">
        <f>VLOOKUP(F5205, 'Report Output'!$A$5:$Y$370, 'Hourly Table'!D5205+2, 0)</f>
        <v>18.93</v>
      </c>
      <c r="I5205" s="10">
        <f>VLOOKUP(G5205,'PJM South (2018-2020)'!B$17528:C$26311,2,0)</f>
        <v>21.57</v>
      </c>
    </row>
    <row r="5206" spans="1:9" x14ac:dyDescent="0.25">
      <c r="A5206">
        <v>2020</v>
      </c>
      <c r="B5206">
        <v>8</v>
      </c>
      <c r="C5206">
        <v>4</v>
      </c>
      <c r="D5206">
        <v>20</v>
      </c>
      <c r="E5206">
        <v>3</v>
      </c>
      <c r="F5206" s="2">
        <f t="shared" si="81"/>
        <v>44047</v>
      </c>
      <c r="G5206" s="11">
        <v>44047.833333333336</v>
      </c>
      <c r="H5206" s="9">
        <f>VLOOKUP(F5206, 'Report Output'!$A$5:$Y$370, 'Hourly Table'!D5206+2, 0)</f>
        <v>18.72</v>
      </c>
      <c r="I5206" s="10">
        <f>VLOOKUP(G5206,'PJM South (2018-2020)'!B$17528:C$26311,2,0)</f>
        <v>22</v>
      </c>
    </row>
    <row r="5207" spans="1:9" x14ac:dyDescent="0.25">
      <c r="A5207">
        <v>2020</v>
      </c>
      <c r="B5207">
        <v>8</v>
      </c>
      <c r="C5207">
        <v>4</v>
      </c>
      <c r="D5207">
        <v>21</v>
      </c>
      <c r="E5207">
        <v>3</v>
      </c>
      <c r="F5207" s="2">
        <f t="shared" si="81"/>
        <v>44047</v>
      </c>
      <c r="G5207" s="11">
        <v>44047.875</v>
      </c>
      <c r="H5207" s="9">
        <f>VLOOKUP(F5207, 'Report Output'!$A$5:$Y$370, 'Hourly Table'!D5207+2, 0)</f>
        <v>18.309999999999999</v>
      </c>
      <c r="I5207" s="10">
        <f>VLOOKUP(G5207,'PJM South (2018-2020)'!B$17528:C$26311,2,0)</f>
        <v>19.12</v>
      </c>
    </row>
    <row r="5208" spans="1:9" x14ac:dyDescent="0.25">
      <c r="A5208">
        <v>2020</v>
      </c>
      <c r="B5208">
        <v>8</v>
      </c>
      <c r="C5208">
        <v>4</v>
      </c>
      <c r="D5208">
        <v>22</v>
      </c>
      <c r="E5208">
        <v>3</v>
      </c>
      <c r="F5208" s="2">
        <f t="shared" si="81"/>
        <v>44047</v>
      </c>
      <c r="G5208" s="11">
        <v>44047.916666666664</v>
      </c>
      <c r="H5208" s="9">
        <f>VLOOKUP(F5208, 'Report Output'!$A$5:$Y$370, 'Hourly Table'!D5208+2, 0)</f>
        <v>17.72</v>
      </c>
      <c r="I5208" s="10">
        <f>VLOOKUP(G5208,'PJM South (2018-2020)'!B$17528:C$26311,2,0)</f>
        <v>14.94</v>
      </c>
    </row>
    <row r="5209" spans="1:9" x14ac:dyDescent="0.25">
      <c r="A5209">
        <v>2020</v>
      </c>
      <c r="B5209">
        <v>8</v>
      </c>
      <c r="C5209">
        <v>4</v>
      </c>
      <c r="D5209">
        <v>23</v>
      </c>
      <c r="E5209">
        <v>3</v>
      </c>
      <c r="F5209" s="2">
        <f t="shared" si="81"/>
        <v>44047</v>
      </c>
      <c r="G5209" s="11">
        <v>44047.958333333336</v>
      </c>
      <c r="H5209" s="9">
        <f>VLOOKUP(F5209, 'Report Output'!$A$5:$Y$370, 'Hourly Table'!D5209+2, 0)</f>
        <v>17.29</v>
      </c>
      <c r="I5209" s="10">
        <f>VLOOKUP(G5209,'PJM South (2018-2020)'!B$17528:C$26311,2,0)</f>
        <v>15.15</v>
      </c>
    </row>
    <row r="5210" spans="1:9" x14ac:dyDescent="0.25">
      <c r="A5210">
        <v>2020</v>
      </c>
      <c r="B5210">
        <v>8</v>
      </c>
      <c r="C5210">
        <v>5</v>
      </c>
      <c r="D5210">
        <v>0</v>
      </c>
      <c r="E5210">
        <v>4</v>
      </c>
      <c r="F5210" s="2">
        <f t="shared" si="81"/>
        <v>44048</v>
      </c>
      <c r="G5210" s="11">
        <v>44048</v>
      </c>
      <c r="H5210" s="9">
        <f>VLOOKUP(F5210, 'Report Output'!$A$5:$Y$370, 'Hourly Table'!D5210+2, 0)</f>
        <v>13.13</v>
      </c>
      <c r="I5210" s="10">
        <f>VLOOKUP(G5210,'PJM South (2018-2020)'!B$17528:C$26311,2,0)</f>
        <v>14.02</v>
      </c>
    </row>
    <row r="5211" spans="1:9" x14ac:dyDescent="0.25">
      <c r="A5211">
        <v>2020</v>
      </c>
      <c r="B5211">
        <v>8</v>
      </c>
      <c r="C5211">
        <v>5</v>
      </c>
      <c r="D5211">
        <v>1</v>
      </c>
      <c r="E5211">
        <v>4</v>
      </c>
      <c r="F5211" s="2">
        <f t="shared" si="81"/>
        <v>44048</v>
      </c>
      <c r="G5211" s="11">
        <v>44048.041666666664</v>
      </c>
      <c r="H5211" s="9">
        <f>VLOOKUP(F5211, 'Report Output'!$A$5:$Y$370, 'Hourly Table'!D5211+2, 0)</f>
        <v>8.7899999999999991</v>
      </c>
      <c r="I5211" s="10">
        <f>VLOOKUP(G5211,'PJM South (2018-2020)'!B$17528:C$26311,2,0)</f>
        <v>13.17</v>
      </c>
    </row>
    <row r="5212" spans="1:9" x14ac:dyDescent="0.25">
      <c r="A5212">
        <v>2020</v>
      </c>
      <c r="B5212">
        <v>8</v>
      </c>
      <c r="C5212">
        <v>5</v>
      </c>
      <c r="D5212">
        <v>2</v>
      </c>
      <c r="E5212">
        <v>4</v>
      </c>
      <c r="F5212" s="2">
        <f t="shared" si="81"/>
        <v>44048</v>
      </c>
      <c r="G5212" s="11">
        <v>44048.083333333336</v>
      </c>
      <c r="H5212" s="9">
        <f>VLOOKUP(F5212, 'Report Output'!$A$5:$Y$370, 'Hourly Table'!D5212+2, 0)</f>
        <v>8.51</v>
      </c>
      <c r="I5212" s="10">
        <f>VLOOKUP(G5212,'PJM South (2018-2020)'!B$17528:C$26311,2,0)</f>
        <v>12.8</v>
      </c>
    </row>
    <row r="5213" spans="1:9" x14ac:dyDescent="0.25">
      <c r="A5213">
        <v>2020</v>
      </c>
      <c r="B5213">
        <v>8</v>
      </c>
      <c r="C5213">
        <v>5</v>
      </c>
      <c r="D5213">
        <v>3</v>
      </c>
      <c r="E5213">
        <v>4</v>
      </c>
      <c r="F5213" s="2">
        <f t="shared" si="81"/>
        <v>44048</v>
      </c>
      <c r="G5213" s="11">
        <v>44048.125</v>
      </c>
      <c r="H5213" s="9">
        <f>VLOOKUP(F5213, 'Report Output'!$A$5:$Y$370, 'Hourly Table'!D5213+2, 0)</f>
        <v>8.2799999999999994</v>
      </c>
      <c r="I5213" s="10">
        <f>VLOOKUP(G5213,'PJM South (2018-2020)'!B$17528:C$26311,2,0)</f>
        <v>11.85</v>
      </c>
    </row>
    <row r="5214" spans="1:9" x14ac:dyDescent="0.25">
      <c r="A5214">
        <v>2020</v>
      </c>
      <c r="B5214">
        <v>8</v>
      </c>
      <c r="C5214">
        <v>5</v>
      </c>
      <c r="D5214">
        <v>4</v>
      </c>
      <c r="E5214">
        <v>4</v>
      </c>
      <c r="F5214" s="2">
        <f t="shared" si="81"/>
        <v>44048</v>
      </c>
      <c r="G5214" s="11">
        <v>44048.166666666664</v>
      </c>
      <c r="H5214" s="9">
        <f>VLOOKUP(F5214, 'Report Output'!$A$5:$Y$370, 'Hourly Table'!D5214+2, 0)</f>
        <v>8.84</v>
      </c>
      <c r="I5214" s="10">
        <f>VLOOKUP(G5214,'PJM South (2018-2020)'!B$17528:C$26311,2,0)</f>
        <v>11.43</v>
      </c>
    </row>
    <row r="5215" spans="1:9" x14ac:dyDescent="0.25">
      <c r="A5215">
        <v>2020</v>
      </c>
      <c r="B5215">
        <v>8</v>
      </c>
      <c r="C5215">
        <v>5</v>
      </c>
      <c r="D5215">
        <v>5</v>
      </c>
      <c r="E5215">
        <v>4</v>
      </c>
      <c r="F5215" s="2">
        <f t="shared" si="81"/>
        <v>44048</v>
      </c>
      <c r="G5215" s="11">
        <v>44048.208333333336</v>
      </c>
      <c r="H5215" s="9">
        <f>VLOOKUP(F5215, 'Report Output'!$A$5:$Y$370, 'Hourly Table'!D5215+2, 0)</f>
        <v>14.57</v>
      </c>
      <c r="I5215" s="10">
        <f>VLOOKUP(G5215,'PJM South (2018-2020)'!B$17528:C$26311,2,0)</f>
        <v>12.79</v>
      </c>
    </row>
    <row r="5216" spans="1:9" x14ac:dyDescent="0.25">
      <c r="A5216">
        <v>2020</v>
      </c>
      <c r="B5216">
        <v>8</v>
      </c>
      <c r="C5216">
        <v>5</v>
      </c>
      <c r="D5216">
        <v>6</v>
      </c>
      <c r="E5216">
        <v>4</v>
      </c>
      <c r="F5216" s="2">
        <f t="shared" si="81"/>
        <v>44048</v>
      </c>
      <c r="G5216" s="11">
        <v>44048.25</v>
      </c>
      <c r="H5216" s="9">
        <f>VLOOKUP(F5216, 'Report Output'!$A$5:$Y$370, 'Hourly Table'!D5216+2, 0)</f>
        <v>16.170000000000002</v>
      </c>
      <c r="I5216" s="10">
        <f>VLOOKUP(G5216,'PJM South (2018-2020)'!B$17528:C$26311,2,0)</f>
        <v>12.92</v>
      </c>
    </row>
    <row r="5217" spans="1:9" x14ac:dyDescent="0.25">
      <c r="A5217">
        <v>2020</v>
      </c>
      <c r="B5217">
        <v>8</v>
      </c>
      <c r="C5217">
        <v>5</v>
      </c>
      <c r="D5217">
        <v>7</v>
      </c>
      <c r="E5217">
        <v>4</v>
      </c>
      <c r="F5217" s="2">
        <f t="shared" si="81"/>
        <v>44048</v>
      </c>
      <c r="G5217" s="11">
        <v>44048.291666666664</v>
      </c>
      <c r="H5217" s="9">
        <f>VLOOKUP(F5217, 'Report Output'!$A$5:$Y$370, 'Hourly Table'!D5217+2, 0)</f>
        <v>17.27</v>
      </c>
      <c r="I5217" s="10">
        <f>VLOOKUP(G5217,'PJM South (2018-2020)'!B$17528:C$26311,2,0)</f>
        <v>12.65</v>
      </c>
    </row>
    <row r="5218" spans="1:9" x14ac:dyDescent="0.25">
      <c r="A5218">
        <v>2020</v>
      </c>
      <c r="B5218">
        <v>8</v>
      </c>
      <c r="C5218">
        <v>5</v>
      </c>
      <c r="D5218">
        <v>8</v>
      </c>
      <c r="E5218">
        <v>4</v>
      </c>
      <c r="F5218" s="2">
        <f t="shared" si="81"/>
        <v>44048</v>
      </c>
      <c r="G5218" s="11">
        <v>44048.333333333336</v>
      </c>
      <c r="H5218" s="9">
        <f>VLOOKUP(F5218, 'Report Output'!$A$5:$Y$370, 'Hourly Table'!D5218+2, 0)</f>
        <v>17.940000000000001</v>
      </c>
      <c r="I5218" s="10">
        <f>VLOOKUP(G5218,'PJM South (2018-2020)'!B$17528:C$26311,2,0)</f>
        <v>13.36</v>
      </c>
    </row>
    <row r="5219" spans="1:9" x14ac:dyDescent="0.25">
      <c r="A5219">
        <v>2020</v>
      </c>
      <c r="B5219">
        <v>8</v>
      </c>
      <c r="C5219">
        <v>5</v>
      </c>
      <c r="D5219">
        <v>9</v>
      </c>
      <c r="E5219">
        <v>4</v>
      </c>
      <c r="F5219" s="2">
        <f t="shared" si="81"/>
        <v>44048</v>
      </c>
      <c r="G5219" s="11">
        <v>44048.375</v>
      </c>
      <c r="H5219" s="9">
        <f>VLOOKUP(F5219, 'Report Output'!$A$5:$Y$370, 'Hourly Table'!D5219+2, 0)</f>
        <v>18.34</v>
      </c>
      <c r="I5219" s="10">
        <f>VLOOKUP(G5219,'PJM South (2018-2020)'!B$17528:C$26311,2,0)</f>
        <v>17.940000000000001</v>
      </c>
    </row>
    <row r="5220" spans="1:9" x14ac:dyDescent="0.25">
      <c r="A5220">
        <v>2020</v>
      </c>
      <c r="B5220">
        <v>8</v>
      </c>
      <c r="C5220">
        <v>5</v>
      </c>
      <c r="D5220">
        <v>10</v>
      </c>
      <c r="E5220">
        <v>4</v>
      </c>
      <c r="F5220" s="2">
        <f t="shared" si="81"/>
        <v>44048</v>
      </c>
      <c r="G5220" s="11">
        <v>44048.416666666664</v>
      </c>
      <c r="H5220" s="9">
        <f>VLOOKUP(F5220, 'Report Output'!$A$5:$Y$370, 'Hourly Table'!D5220+2, 0)</f>
        <v>18.53</v>
      </c>
      <c r="I5220" s="10">
        <f>VLOOKUP(G5220,'PJM South (2018-2020)'!B$17528:C$26311,2,0)</f>
        <v>17.91</v>
      </c>
    </row>
    <row r="5221" spans="1:9" x14ac:dyDescent="0.25">
      <c r="A5221">
        <v>2020</v>
      </c>
      <c r="B5221">
        <v>8</v>
      </c>
      <c r="C5221">
        <v>5</v>
      </c>
      <c r="D5221">
        <v>11</v>
      </c>
      <c r="E5221">
        <v>4</v>
      </c>
      <c r="F5221" s="2">
        <f t="shared" si="81"/>
        <v>44048</v>
      </c>
      <c r="G5221" s="11">
        <v>44048.458333333336</v>
      </c>
      <c r="H5221" s="9">
        <f>VLOOKUP(F5221, 'Report Output'!$A$5:$Y$370, 'Hourly Table'!D5221+2, 0)</f>
        <v>18.77</v>
      </c>
      <c r="I5221" s="10">
        <f>VLOOKUP(G5221,'PJM South (2018-2020)'!B$17528:C$26311,2,0)</f>
        <v>20.32</v>
      </c>
    </row>
    <row r="5222" spans="1:9" x14ac:dyDescent="0.25">
      <c r="A5222">
        <v>2020</v>
      </c>
      <c r="B5222">
        <v>8</v>
      </c>
      <c r="C5222">
        <v>5</v>
      </c>
      <c r="D5222">
        <v>12</v>
      </c>
      <c r="E5222">
        <v>4</v>
      </c>
      <c r="F5222" s="2">
        <f t="shared" si="81"/>
        <v>44048</v>
      </c>
      <c r="G5222" s="11">
        <v>44048.5</v>
      </c>
      <c r="H5222" s="9">
        <f>VLOOKUP(F5222, 'Report Output'!$A$5:$Y$370, 'Hourly Table'!D5222+2, 0)</f>
        <v>18.829999999999998</v>
      </c>
      <c r="I5222" s="10">
        <f>VLOOKUP(G5222,'PJM South (2018-2020)'!B$17528:C$26311,2,0)</f>
        <v>26.33</v>
      </c>
    </row>
    <row r="5223" spans="1:9" x14ac:dyDescent="0.25">
      <c r="A5223">
        <v>2020</v>
      </c>
      <c r="B5223">
        <v>8</v>
      </c>
      <c r="C5223">
        <v>5</v>
      </c>
      <c r="D5223">
        <v>13</v>
      </c>
      <c r="E5223">
        <v>4</v>
      </c>
      <c r="F5223" s="2">
        <f t="shared" si="81"/>
        <v>44048</v>
      </c>
      <c r="G5223" s="11">
        <v>44048.541666666664</v>
      </c>
      <c r="H5223" s="9">
        <f>VLOOKUP(F5223, 'Report Output'!$A$5:$Y$370, 'Hourly Table'!D5223+2, 0)</f>
        <v>19.23</v>
      </c>
      <c r="I5223" s="10">
        <f>VLOOKUP(G5223,'PJM South (2018-2020)'!B$17528:C$26311,2,0)</f>
        <v>29.47</v>
      </c>
    </row>
    <row r="5224" spans="1:9" x14ac:dyDescent="0.25">
      <c r="A5224">
        <v>2020</v>
      </c>
      <c r="B5224">
        <v>8</v>
      </c>
      <c r="C5224">
        <v>5</v>
      </c>
      <c r="D5224">
        <v>14</v>
      </c>
      <c r="E5224">
        <v>4</v>
      </c>
      <c r="F5224" s="2">
        <f t="shared" si="81"/>
        <v>44048</v>
      </c>
      <c r="G5224" s="11">
        <v>44048.583333333336</v>
      </c>
      <c r="H5224" s="9">
        <f>VLOOKUP(F5224, 'Report Output'!$A$5:$Y$370, 'Hourly Table'!D5224+2, 0)</f>
        <v>19.87</v>
      </c>
      <c r="I5224" s="10">
        <f>VLOOKUP(G5224,'PJM South (2018-2020)'!B$17528:C$26311,2,0)</f>
        <v>40.29</v>
      </c>
    </row>
    <row r="5225" spans="1:9" x14ac:dyDescent="0.25">
      <c r="A5225">
        <v>2020</v>
      </c>
      <c r="B5225">
        <v>8</v>
      </c>
      <c r="C5225">
        <v>5</v>
      </c>
      <c r="D5225">
        <v>15</v>
      </c>
      <c r="E5225">
        <v>4</v>
      </c>
      <c r="F5225" s="2">
        <f t="shared" si="81"/>
        <v>44048</v>
      </c>
      <c r="G5225" s="11">
        <v>44048.625</v>
      </c>
      <c r="H5225" s="9">
        <f>VLOOKUP(F5225, 'Report Output'!$A$5:$Y$370, 'Hourly Table'!D5225+2, 0)</f>
        <v>19.920000000000002</v>
      </c>
      <c r="I5225" s="10">
        <f>VLOOKUP(G5225,'PJM South (2018-2020)'!B$17528:C$26311,2,0)</f>
        <v>38.44</v>
      </c>
    </row>
    <row r="5226" spans="1:9" x14ac:dyDescent="0.25">
      <c r="A5226">
        <v>2020</v>
      </c>
      <c r="B5226">
        <v>8</v>
      </c>
      <c r="C5226">
        <v>5</v>
      </c>
      <c r="D5226">
        <v>16</v>
      </c>
      <c r="E5226">
        <v>4</v>
      </c>
      <c r="F5226" s="2">
        <f t="shared" si="81"/>
        <v>44048</v>
      </c>
      <c r="G5226" s="11">
        <v>44048.666666666664</v>
      </c>
      <c r="H5226" s="9">
        <f>VLOOKUP(F5226, 'Report Output'!$A$5:$Y$370, 'Hourly Table'!D5226+2, 0)</f>
        <v>19.920000000000002</v>
      </c>
      <c r="I5226" s="10">
        <f>VLOOKUP(G5226,'PJM South (2018-2020)'!B$17528:C$26311,2,0)</f>
        <v>63.36</v>
      </c>
    </row>
    <row r="5227" spans="1:9" x14ac:dyDescent="0.25">
      <c r="A5227">
        <v>2020</v>
      </c>
      <c r="B5227">
        <v>8</v>
      </c>
      <c r="C5227">
        <v>5</v>
      </c>
      <c r="D5227">
        <v>17</v>
      </c>
      <c r="E5227">
        <v>4</v>
      </c>
      <c r="F5227" s="2">
        <f t="shared" si="81"/>
        <v>44048</v>
      </c>
      <c r="G5227" s="11">
        <v>44048.708333333336</v>
      </c>
      <c r="H5227" s="9">
        <f>VLOOKUP(F5227, 'Report Output'!$A$5:$Y$370, 'Hourly Table'!D5227+2, 0)</f>
        <v>19.52</v>
      </c>
      <c r="I5227" s="10">
        <f>VLOOKUP(G5227,'PJM South (2018-2020)'!B$17528:C$26311,2,0)</f>
        <v>43.71</v>
      </c>
    </row>
    <row r="5228" spans="1:9" x14ac:dyDescent="0.25">
      <c r="A5228">
        <v>2020</v>
      </c>
      <c r="B5228">
        <v>8</v>
      </c>
      <c r="C5228">
        <v>5</v>
      </c>
      <c r="D5228">
        <v>18</v>
      </c>
      <c r="E5228">
        <v>4</v>
      </c>
      <c r="F5228" s="2">
        <f t="shared" si="81"/>
        <v>44048</v>
      </c>
      <c r="G5228" s="11">
        <v>44048.75</v>
      </c>
      <c r="H5228" s="9">
        <f>VLOOKUP(F5228, 'Report Output'!$A$5:$Y$370, 'Hourly Table'!D5228+2, 0)</f>
        <v>19.21</v>
      </c>
      <c r="I5228" s="10">
        <f>VLOOKUP(G5228,'PJM South (2018-2020)'!B$17528:C$26311,2,0)</f>
        <v>72.900000000000006</v>
      </c>
    </row>
    <row r="5229" spans="1:9" x14ac:dyDescent="0.25">
      <c r="A5229">
        <v>2020</v>
      </c>
      <c r="B5229">
        <v>8</v>
      </c>
      <c r="C5229">
        <v>5</v>
      </c>
      <c r="D5229">
        <v>19</v>
      </c>
      <c r="E5229">
        <v>4</v>
      </c>
      <c r="F5229" s="2">
        <f t="shared" si="81"/>
        <v>44048</v>
      </c>
      <c r="G5229" s="11">
        <v>44048.791666666664</v>
      </c>
      <c r="H5229" s="9">
        <f>VLOOKUP(F5229, 'Report Output'!$A$5:$Y$370, 'Hourly Table'!D5229+2, 0)</f>
        <v>18.809999999999999</v>
      </c>
      <c r="I5229" s="10">
        <f>VLOOKUP(G5229,'PJM South (2018-2020)'!B$17528:C$26311,2,0)</f>
        <v>20.94</v>
      </c>
    </row>
    <row r="5230" spans="1:9" x14ac:dyDescent="0.25">
      <c r="A5230">
        <v>2020</v>
      </c>
      <c r="B5230">
        <v>8</v>
      </c>
      <c r="C5230">
        <v>5</v>
      </c>
      <c r="D5230">
        <v>20</v>
      </c>
      <c r="E5230">
        <v>4</v>
      </c>
      <c r="F5230" s="2">
        <f t="shared" si="81"/>
        <v>44048</v>
      </c>
      <c r="G5230" s="11">
        <v>44048.833333333336</v>
      </c>
      <c r="H5230" s="9">
        <f>VLOOKUP(F5230, 'Report Output'!$A$5:$Y$370, 'Hourly Table'!D5230+2, 0)</f>
        <v>18.62</v>
      </c>
      <c r="I5230" s="10">
        <f>VLOOKUP(G5230,'PJM South (2018-2020)'!B$17528:C$26311,2,0)</f>
        <v>19.78</v>
      </c>
    </row>
    <row r="5231" spans="1:9" x14ac:dyDescent="0.25">
      <c r="A5231">
        <v>2020</v>
      </c>
      <c r="B5231">
        <v>8</v>
      </c>
      <c r="C5231">
        <v>5</v>
      </c>
      <c r="D5231">
        <v>21</v>
      </c>
      <c r="E5231">
        <v>4</v>
      </c>
      <c r="F5231" s="2">
        <f t="shared" si="81"/>
        <v>44048</v>
      </c>
      <c r="G5231" s="11">
        <v>44048.875</v>
      </c>
      <c r="H5231" s="9">
        <f>VLOOKUP(F5231, 'Report Output'!$A$5:$Y$370, 'Hourly Table'!D5231+2, 0)</f>
        <v>18.28</v>
      </c>
      <c r="I5231" s="10">
        <f>VLOOKUP(G5231,'PJM South (2018-2020)'!B$17528:C$26311,2,0)</f>
        <v>22.1</v>
      </c>
    </row>
    <row r="5232" spans="1:9" x14ac:dyDescent="0.25">
      <c r="A5232">
        <v>2020</v>
      </c>
      <c r="B5232">
        <v>8</v>
      </c>
      <c r="C5232">
        <v>5</v>
      </c>
      <c r="D5232">
        <v>22</v>
      </c>
      <c r="E5232">
        <v>4</v>
      </c>
      <c r="F5232" s="2">
        <f t="shared" si="81"/>
        <v>44048</v>
      </c>
      <c r="G5232" s="11">
        <v>44048.916666666664</v>
      </c>
      <c r="H5232" s="9">
        <f>VLOOKUP(F5232, 'Report Output'!$A$5:$Y$370, 'Hourly Table'!D5232+2, 0)</f>
        <v>17.93</v>
      </c>
      <c r="I5232" s="10">
        <f>VLOOKUP(G5232,'PJM South (2018-2020)'!B$17528:C$26311,2,0)</f>
        <v>16.510000000000002</v>
      </c>
    </row>
    <row r="5233" spans="1:9" x14ac:dyDescent="0.25">
      <c r="A5233">
        <v>2020</v>
      </c>
      <c r="B5233">
        <v>8</v>
      </c>
      <c r="C5233">
        <v>5</v>
      </c>
      <c r="D5233">
        <v>23</v>
      </c>
      <c r="E5233">
        <v>4</v>
      </c>
      <c r="F5233" s="2">
        <f t="shared" si="81"/>
        <v>44048</v>
      </c>
      <c r="G5233" s="11">
        <v>44048.958333333336</v>
      </c>
      <c r="H5233" s="9">
        <f>VLOOKUP(F5233, 'Report Output'!$A$5:$Y$370, 'Hourly Table'!D5233+2, 0)</f>
        <v>17.440000000000001</v>
      </c>
      <c r="I5233" s="10">
        <f>VLOOKUP(G5233,'PJM South (2018-2020)'!B$17528:C$26311,2,0)</f>
        <v>15.08</v>
      </c>
    </row>
    <row r="5234" spans="1:9" x14ac:dyDescent="0.25">
      <c r="A5234">
        <v>2020</v>
      </c>
      <c r="B5234">
        <v>8</v>
      </c>
      <c r="C5234">
        <v>6</v>
      </c>
      <c r="D5234">
        <v>0</v>
      </c>
      <c r="E5234">
        <v>5</v>
      </c>
      <c r="F5234" s="2">
        <f t="shared" si="81"/>
        <v>44049</v>
      </c>
      <c r="G5234" s="11">
        <v>44049</v>
      </c>
      <c r="H5234" s="9">
        <f>VLOOKUP(F5234, 'Report Output'!$A$5:$Y$370, 'Hourly Table'!D5234+2, 0)</f>
        <v>15.35</v>
      </c>
      <c r="I5234" s="10">
        <f>VLOOKUP(G5234,'PJM South (2018-2020)'!B$17528:C$26311,2,0)</f>
        <v>15.59</v>
      </c>
    </row>
    <row r="5235" spans="1:9" x14ac:dyDescent="0.25">
      <c r="A5235">
        <v>2020</v>
      </c>
      <c r="B5235">
        <v>8</v>
      </c>
      <c r="C5235">
        <v>6</v>
      </c>
      <c r="D5235">
        <v>1</v>
      </c>
      <c r="E5235">
        <v>5</v>
      </c>
      <c r="F5235" s="2">
        <f t="shared" si="81"/>
        <v>44049</v>
      </c>
      <c r="G5235" s="11">
        <v>44049.041666666664</v>
      </c>
      <c r="H5235" s="9">
        <f>VLOOKUP(F5235, 'Report Output'!$A$5:$Y$370, 'Hourly Table'!D5235+2, 0)</f>
        <v>11.68</v>
      </c>
      <c r="I5235" s="10">
        <f>VLOOKUP(G5235,'PJM South (2018-2020)'!B$17528:C$26311,2,0)</f>
        <v>15.09</v>
      </c>
    </row>
    <row r="5236" spans="1:9" x14ac:dyDescent="0.25">
      <c r="A5236">
        <v>2020</v>
      </c>
      <c r="B5236">
        <v>8</v>
      </c>
      <c r="C5236">
        <v>6</v>
      </c>
      <c r="D5236">
        <v>2</v>
      </c>
      <c r="E5236">
        <v>5</v>
      </c>
      <c r="F5236" s="2">
        <f t="shared" si="81"/>
        <v>44049</v>
      </c>
      <c r="G5236" s="11">
        <v>44049.083333333336</v>
      </c>
      <c r="H5236" s="9">
        <f>VLOOKUP(F5236, 'Report Output'!$A$5:$Y$370, 'Hourly Table'!D5236+2, 0)</f>
        <v>10.36</v>
      </c>
      <c r="I5236" s="10">
        <f>VLOOKUP(G5236,'PJM South (2018-2020)'!B$17528:C$26311,2,0)</f>
        <v>13.81</v>
      </c>
    </row>
    <row r="5237" spans="1:9" x14ac:dyDescent="0.25">
      <c r="A5237">
        <v>2020</v>
      </c>
      <c r="B5237">
        <v>8</v>
      </c>
      <c r="C5237">
        <v>6</v>
      </c>
      <c r="D5237">
        <v>3</v>
      </c>
      <c r="E5237">
        <v>5</v>
      </c>
      <c r="F5237" s="2">
        <f t="shared" si="81"/>
        <v>44049</v>
      </c>
      <c r="G5237" s="11">
        <v>44049.125</v>
      </c>
      <c r="H5237" s="9">
        <f>VLOOKUP(F5237, 'Report Output'!$A$5:$Y$370, 'Hourly Table'!D5237+2, 0)</f>
        <v>9.8000000000000007</v>
      </c>
      <c r="I5237" s="10">
        <f>VLOOKUP(G5237,'PJM South (2018-2020)'!B$17528:C$26311,2,0)</f>
        <v>13.48</v>
      </c>
    </row>
    <row r="5238" spans="1:9" x14ac:dyDescent="0.25">
      <c r="A5238">
        <v>2020</v>
      </c>
      <c r="B5238">
        <v>8</v>
      </c>
      <c r="C5238">
        <v>6</v>
      </c>
      <c r="D5238">
        <v>4</v>
      </c>
      <c r="E5238">
        <v>5</v>
      </c>
      <c r="F5238" s="2">
        <f t="shared" si="81"/>
        <v>44049</v>
      </c>
      <c r="G5238" s="11">
        <v>44049.166666666664</v>
      </c>
      <c r="H5238" s="9">
        <f>VLOOKUP(F5238, 'Report Output'!$A$5:$Y$370, 'Hourly Table'!D5238+2, 0)</f>
        <v>10.39</v>
      </c>
      <c r="I5238" s="10">
        <f>VLOOKUP(G5238,'PJM South (2018-2020)'!B$17528:C$26311,2,0)</f>
        <v>13.58</v>
      </c>
    </row>
    <row r="5239" spans="1:9" x14ac:dyDescent="0.25">
      <c r="A5239">
        <v>2020</v>
      </c>
      <c r="B5239">
        <v>8</v>
      </c>
      <c r="C5239">
        <v>6</v>
      </c>
      <c r="D5239">
        <v>5</v>
      </c>
      <c r="E5239">
        <v>5</v>
      </c>
      <c r="F5239" s="2">
        <f t="shared" si="81"/>
        <v>44049</v>
      </c>
      <c r="G5239" s="11">
        <v>44049.208333333336</v>
      </c>
      <c r="H5239" s="9">
        <f>VLOOKUP(F5239, 'Report Output'!$A$5:$Y$370, 'Hourly Table'!D5239+2, 0)</f>
        <v>15.06</v>
      </c>
      <c r="I5239" s="10">
        <f>VLOOKUP(G5239,'PJM South (2018-2020)'!B$17528:C$26311,2,0)</f>
        <v>14.28</v>
      </c>
    </row>
    <row r="5240" spans="1:9" x14ac:dyDescent="0.25">
      <c r="A5240">
        <v>2020</v>
      </c>
      <c r="B5240">
        <v>8</v>
      </c>
      <c r="C5240">
        <v>6</v>
      </c>
      <c r="D5240">
        <v>6</v>
      </c>
      <c r="E5240">
        <v>5</v>
      </c>
      <c r="F5240" s="2">
        <f t="shared" si="81"/>
        <v>44049</v>
      </c>
      <c r="G5240" s="11">
        <v>44049.25</v>
      </c>
      <c r="H5240" s="9">
        <f>VLOOKUP(F5240, 'Report Output'!$A$5:$Y$370, 'Hourly Table'!D5240+2, 0)</f>
        <v>16.95</v>
      </c>
      <c r="I5240" s="10">
        <f>VLOOKUP(G5240,'PJM South (2018-2020)'!B$17528:C$26311,2,0)</f>
        <v>14.93</v>
      </c>
    </row>
    <row r="5241" spans="1:9" x14ac:dyDescent="0.25">
      <c r="A5241">
        <v>2020</v>
      </c>
      <c r="B5241">
        <v>8</v>
      </c>
      <c r="C5241">
        <v>6</v>
      </c>
      <c r="D5241">
        <v>7</v>
      </c>
      <c r="E5241">
        <v>5</v>
      </c>
      <c r="F5241" s="2">
        <f t="shared" si="81"/>
        <v>44049</v>
      </c>
      <c r="G5241" s="11">
        <v>44049.291666666664</v>
      </c>
      <c r="H5241" s="9">
        <f>VLOOKUP(F5241, 'Report Output'!$A$5:$Y$370, 'Hourly Table'!D5241+2, 0)</f>
        <v>17.489999999999998</v>
      </c>
      <c r="I5241" s="10">
        <f>VLOOKUP(G5241,'PJM South (2018-2020)'!B$17528:C$26311,2,0)</f>
        <v>14.19</v>
      </c>
    </row>
    <row r="5242" spans="1:9" x14ac:dyDescent="0.25">
      <c r="A5242">
        <v>2020</v>
      </c>
      <c r="B5242">
        <v>8</v>
      </c>
      <c r="C5242">
        <v>6</v>
      </c>
      <c r="D5242">
        <v>8</v>
      </c>
      <c r="E5242">
        <v>5</v>
      </c>
      <c r="F5242" s="2">
        <f t="shared" si="81"/>
        <v>44049</v>
      </c>
      <c r="G5242" s="11">
        <v>44049.333333333336</v>
      </c>
      <c r="H5242" s="9">
        <f>VLOOKUP(F5242, 'Report Output'!$A$5:$Y$370, 'Hourly Table'!D5242+2, 0)</f>
        <v>18</v>
      </c>
      <c r="I5242" s="10">
        <f>VLOOKUP(G5242,'PJM South (2018-2020)'!B$17528:C$26311,2,0)</f>
        <v>15.78</v>
      </c>
    </row>
    <row r="5243" spans="1:9" x14ac:dyDescent="0.25">
      <c r="A5243">
        <v>2020</v>
      </c>
      <c r="B5243">
        <v>8</v>
      </c>
      <c r="C5243">
        <v>6</v>
      </c>
      <c r="D5243">
        <v>9</v>
      </c>
      <c r="E5243">
        <v>5</v>
      </c>
      <c r="F5243" s="2">
        <f t="shared" si="81"/>
        <v>44049</v>
      </c>
      <c r="G5243" s="11">
        <v>44049.375</v>
      </c>
      <c r="H5243" s="9">
        <f>VLOOKUP(F5243, 'Report Output'!$A$5:$Y$370, 'Hourly Table'!D5243+2, 0)</f>
        <v>18.350000000000001</v>
      </c>
      <c r="I5243" s="10">
        <f>VLOOKUP(G5243,'PJM South (2018-2020)'!B$17528:C$26311,2,0)</f>
        <v>17.37</v>
      </c>
    </row>
    <row r="5244" spans="1:9" x14ac:dyDescent="0.25">
      <c r="A5244">
        <v>2020</v>
      </c>
      <c r="B5244">
        <v>8</v>
      </c>
      <c r="C5244">
        <v>6</v>
      </c>
      <c r="D5244">
        <v>10</v>
      </c>
      <c r="E5244">
        <v>5</v>
      </c>
      <c r="F5244" s="2">
        <f t="shared" si="81"/>
        <v>44049</v>
      </c>
      <c r="G5244" s="11">
        <v>44049.416666666664</v>
      </c>
      <c r="H5244" s="9">
        <f>VLOOKUP(F5244, 'Report Output'!$A$5:$Y$370, 'Hourly Table'!D5244+2, 0)</f>
        <v>18.579999999999998</v>
      </c>
      <c r="I5244" s="10">
        <f>VLOOKUP(G5244,'PJM South (2018-2020)'!B$17528:C$26311,2,0)</f>
        <v>23.2</v>
      </c>
    </row>
    <row r="5245" spans="1:9" x14ac:dyDescent="0.25">
      <c r="A5245">
        <v>2020</v>
      </c>
      <c r="B5245">
        <v>8</v>
      </c>
      <c r="C5245">
        <v>6</v>
      </c>
      <c r="D5245">
        <v>11</v>
      </c>
      <c r="E5245">
        <v>5</v>
      </c>
      <c r="F5245" s="2">
        <f t="shared" si="81"/>
        <v>44049</v>
      </c>
      <c r="G5245" s="11">
        <v>44049.458333333336</v>
      </c>
      <c r="H5245" s="9">
        <f>VLOOKUP(F5245, 'Report Output'!$A$5:$Y$370, 'Hourly Table'!D5245+2, 0)</f>
        <v>18.89</v>
      </c>
      <c r="I5245" s="10">
        <f>VLOOKUP(G5245,'PJM South (2018-2020)'!B$17528:C$26311,2,0)</f>
        <v>24.13</v>
      </c>
    </row>
    <row r="5246" spans="1:9" x14ac:dyDescent="0.25">
      <c r="A5246">
        <v>2020</v>
      </c>
      <c r="B5246">
        <v>8</v>
      </c>
      <c r="C5246">
        <v>6</v>
      </c>
      <c r="D5246">
        <v>12</v>
      </c>
      <c r="E5246">
        <v>5</v>
      </c>
      <c r="F5246" s="2">
        <f t="shared" si="81"/>
        <v>44049</v>
      </c>
      <c r="G5246" s="11">
        <v>44049.5</v>
      </c>
      <c r="H5246" s="9">
        <f>VLOOKUP(F5246, 'Report Output'!$A$5:$Y$370, 'Hourly Table'!D5246+2, 0)</f>
        <v>19.399999999999999</v>
      </c>
      <c r="I5246" s="10">
        <f>VLOOKUP(G5246,'PJM South (2018-2020)'!B$17528:C$26311,2,0)</f>
        <v>21.59</v>
      </c>
    </row>
    <row r="5247" spans="1:9" x14ac:dyDescent="0.25">
      <c r="A5247">
        <v>2020</v>
      </c>
      <c r="B5247">
        <v>8</v>
      </c>
      <c r="C5247">
        <v>6</v>
      </c>
      <c r="D5247">
        <v>13</v>
      </c>
      <c r="E5247">
        <v>5</v>
      </c>
      <c r="F5247" s="2">
        <f t="shared" si="81"/>
        <v>44049</v>
      </c>
      <c r="G5247" s="11">
        <v>44049.541666666664</v>
      </c>
      <c r="H5247" s="9">
        <f>VLOOKUP(F5247, 'Report Output'!$A$5:$Y$370, 'Hourly Table'!D5247+2, 0)</f>
        <v>19.78</v>
      </c>
      <c r="I5247" s="10">
        <f>VLOOKUP(G5247,'PJM South (2018-2020)'!B$17528:C$26311,2,0)</f>
        <v>24.24</v>
      </c>
    </row>
    <row r="5248" spans="1:9" x14ac:dyDescent="0.25">
      <c r="A5248">
        <v>2020</v>
      </c>
      <c r="B5248">
        <v>8</v>
      </c>
      <c r="C5248">
        <v>6</v>
      </c>
      <c r="D5248">
        <v>14</v>
      </c>
      <c r="E5248">
        <v>5</v>
      </c>
      <c r="F5248" s="2">
        <f t="shared" si="81"/>
        <v>44049</v>
      </c>
      <c r="G5248" s="11">
        <v>44049.583333333336</v>
      </c>
      <c r="H5248" s="9">
        <f>VLOOKUP(F5248, 'Report Output'!$A$5:$Y$370, 'Hourly Table'!D5248+2, 0)</f>
        <v>19.97</v>
      </c>
      <c r="I5248" s="10">
        <f>VLOOKUP(G5248,'PJM South (2018-2020)'!B$17528:C$26311,2,0)</f>
        <v>25.22</v>
      </c>
    </row>
    <row r="5249" spans="1:9" x14ac:dyDescent="0.25">
      <c r="A5249">
        <v>2020</v>
      </c>
      <c r="B5249">
        <v>8</v>
      </c>
      <c r="C5249">
        <v>6</v>
      </c>
      <c r="D5249">
        <v>15</v>
      </c>
      <c r="E5249">
        <v>5</v>
      </c>
      <c r="F5249" s="2">
        <f t="shared" si="81"/>
        <v>44049</v>
      </c>
      <c r="G5249" s="11">
        <v>44049.625</v>
      </c>
      <c r="H5249" s="9">
        <f>VLOOKUP(F5249, 'Report Output'!$A$5:$Y$370, 'Hourly Table'!D5249+2, 0)</f>
        <v>19.899999999999999</v>
      </c>
      <c r="I5249" s="10">
        <f>VLOOKUP(G5249,'PJM South (2018-2020)'!B$17528:C$26311,2,0)</f>
        <v>25.45</v>
      </c>
    </row>
    <row r="5250" spans="1:9" x14ac:dyDescent="0.25">
      <c r="A5250">
        <v>2020</v>
      </c>
      <c r="B5250">
        <v>8</v>
      </c>
      <c r="C5250">
        <v>6</v>
      </c>
      <c r="D5250">
        <v>16</v>
      </c>
      <c r="E5250">
        <v>5</v>
      </c>
      <c r="F5250" s="2">
        <f t="shared" si="81"/>
        <v>44049</v>
      </c>
      <c r="G5250" s="11">
        <v>44049.666666666664</v>
      </c>
      <c r="H5250" s="9">
        <f>VLOOKUP(F5250, 'Report Output'!$A$5:$Y$370, 'Hourly Table'!D5250+2, 0)</f>
        <v>20.09</v>
      </c>
      <c r="I5250" s="10">
        <f>VLOOKUP(G5250,'PJM South (2018-2020)'!B$17528:C$26311,2,0)</f>
        <v>33.799999999999997</v>
      </c>
    </row>
    <row r="5251" spans="1:9" x14ac:dyDescent="0.25">
      <c r="A5251">
        <v>2020</v>
      </c>
      <c r="B5251">
        <v>8</v>
      </c>
      <c r="C5251">
        <v>6</v>
      </c>
      <c r="D5251">
        <v>17</v>
      </c>
      <c r="E5251">
        <v>5</v>
      </c>
      <c r="F5251" s="2">
        <f t="shared" ref="F5251:F5314" si="82">DATE(A5251, B5251, C5251)</f>
        <v>44049</v>
      </c>
      <c r="G5251" s="11">
        <v>44049.708333333336</v>
      </c>
      <c r="H5251" s="9">
        <f>VLOOKUP(F5251, 'Report Output'!$A$5:$Y$370, 'Hourly Table'!D5251+2, 0)</f>
        <v>19.739999999999998</v>
      </c>
      <c r="I5251" s="10">
        <f>VLOOKUP(G5251,'PJM South (2018-2020)'!B$17528:C$26311,2,0)</f>
        <v>21.89</v>
      </c>
    </row>
    <row r="5252" spans="1:9" x14ac:dyDescent="0.25">
      <c r="A5252">
        <v>2020</v>
      </c>
      <c r="B5252">
        <v>8</v>
      </c>
      <c r="C5252">
        <v>6</v>
      </c>
      <c r="D5252">
        <v>18</v>
      </c>
      <c r="E5252">
        <v>5</v>
      </c>
      <c r="F5252" s="2">
        <f t="shared" si="82"/>
        <v>44049</v>
      </c>
      <c r="G5252" s="11">
        <v>44049.75</v>
      </c>
      <c r="H5252" s="9">
        <f>VLOOKUP(F5252, 'Report Output'!$A$5:$Y$370, 'Hourly Table'!D5252+2, 0)</f>
        <v>19.440000000000001</v>
      </c>
      <c r="I5252" s="10">
        <f>VLOOKUP(G5252,'PJM South (2018-2020)'!B$17528:C$26311,2,0)</f>
        <v>22.31</v>
      </c>
    </row>
    <row r="5253" spans="1:9" x14ac:dyDescent="0.25">
      <c r="A5253">
        <v>2020</v>
      </c>
      <c r="B5253">
        <v>8</v>
      </c>
      <c r="C5253">
        <v>6</v>
      </c>
      <c r="D5253">
        <v>19</v>
      </c>
      <c r="E5253">
        <v>5</v>
      </c>
      <c r="F5253" s="2">
        <f t="shared" si="82"/>
        <v>44049</v>
      </c>
      <c r="G5253" s="11">
        <v>44049.791666666664</v>
      </c>
      <c r="H5253" s="9">
        <f>VLOOKUP(F5253, 'Report Output'!$A$5:$Y$370, 'Hourly Table'!D5253+2, 0)</f>
        <v>19.05</v>
      </c>
      <c r="I5253" s="10">
        <f>VLOOKUP(G5253,'PJM South (2018-2020)'!B$17528:C$26311,2,0)</f>
        <v>21.05</v>
      </c>
    </row>
    <row r="5254" spans="1:9" x14ac:dyDescent="0.25">
      <c r="A5254">
        <v>2020</v>
      </c>
      <c r="B5254">
        <v>8</v>
      </c>
      <c r="C5254">
        <v>6</v>
      </c>
      <c r="D5254">
        <v>20</v>
      </c>
      <c r="E5254">
        <v>5</v>
      </c>
      <c r="F5254" s="2">
        <f t="shared" si="82"/>
        <v>44049</v>
      </c>
      <c r="G5254" s="11">
        <v>44049.833333333336</v>
      </c>
      <c r="H5254" s="9">
        <f>VLOOKUP(F5254, 'Report Output'!$A$5:$Y$370, 'Hourly Table'!D5254+2, 0)</f>
        <v>18.13</v>
      </c>
      <c r="I5254" s="10">
        <f>VLOOKUP(G5254,'PJM South (2018-2020)'!B$17528:C$26311,2,0)</f>
        <v>24.97</v>
      </c>
    </row>
    <row r="5255" spans="1:9" x14ac:dyDescent="0.25">
      <c r="A5255">
        <v>2020</v>
      </c>
      <c r="B5255">
        <v>8</v>
      </c>
      <c r="C5255">
        <v>6</v>
      </c>
      <c r="D5255">
        <v>21</v>
      </c>
      <c r="E5255">
        <v>5</v>
      </c>
      <c r="F5255" s="2">
        <f t="shared" si="82"/>
        <v>44049</v>
      </c>
      <c r="G5255" s="11">
        <v>44049.875</v>
      </c>
      <c r="H5255" s="9">
        <f>VLOOKUP(F5255, 'Report Output'!$A$5:$Y$370, 'Hourly Table'!D5255+2, 0)</f>
        <v>18.399999999999999</v>
      </c>
      <c r="I5255" s="10">
        <f>VLOOKUP(G5255,'PJM South (2018-2020)'!B$17528:C$26311,2,0)</f>
        <v>20.52</v>
      </c>
    </row>
    <row r="5256" spans="1:9" x14ac:dyDescent="0.25">
      <c r="A5256">
        <v>2020</v>
      </c>
      <c r="B5256">
        <v>8</v>
      </c>
      <c r="C5256">
        <v>6</v>
      </c>
      <c r="D5256">
        <v>22</v>
      </c>
      <c r="E5256">
        <v>5</v>
      </c>
      <c r="F5256" s="2">
        <f t="shared" si="82"/>
        <v>44049</v>
      </c>
      <c r="G5256" s="11">
        <v>44049.916666666664</v>
      </c>
      <c r="H5256" s="9">
        <f>VLOOKUP(F5256, 'Report Output'!$A$5:$Y$370, 'Hourly Table'!D5256+2, 0)</f>
        <v>18.12</v>
      </c>
      <c r="I5256" s="10">
        <f>VLOOKUP(G5256,'PJM South (2018-2020)'!B$17528:C$26311,2,0)</f>
        <v>17.97</v>
      </c>
    </row>
    <row r="5257" spans="1:9" x14ac:dyDescent="0.25">
      <c r="A5257">
        <v>2020</v>
      </c>
      <c r="B5257">
        <v>8</v>
      </c>
      <c r="C5257">
        <v>6</v>
      </c>
      <c r="D5257">
        <v>23</v>
      </c>
      <c r="E5257">
        <v>5</v>
      </c>
      <c r="F5257" s="2">
        <f t="shared" si="82"/>
        <v>44049</v>
      </c>
      <c r="G5257" s="11">
        <v>44049.958333333336</v>
      </c>
      <c r="H5257" s="9">
        <f>VLOOKUP(F5257, 'Report Output'!$A$5:$Y$370, 'Hourly Table'!D5257+2, 0)</f>
        <v>17.61</v>
      </c>
      <c r="I5257" s="10">
        <f>VLOOKUP(G5257,'PJM South (2018-2020)'!B$17528:C$26311,2,0)</f>
        <v>17.02</v>
      </c>
    </row>
    <row r="5258" spans="1:9" x14ac:dyDescent="0.25">
      <c r="A5258">
        <v>2020</v>
      </c>
      <c r="B5258">
        <v>8</v>
      </c>
      <c r="C5258">
        <v>7</v>
      </c>
      <c r="D5258">
        <v>0</v>
      </c>
      <c r="E5258">
        <v>6</v>
      </c>
      <c r="F5258" s="2">
        <f t="shared" si="82"/>
        <v>44050</v>
      </c>
      <c r="G5258" s="11">
        <v>44050</v>
      </c>
      <c r="H5258" s="9">
        <f>VLOOKUP(F5258, 'Report Output'!$A$5:$Y$370, 'Hourly Table'!D5258+2, 0)</f>
        <v>16.79</v>
      </c>
      <c r="I5258" s="10">
        <f>VLOOKUP(G5258,'PJM South (2018-2020)'!B$17528:C$26311,2,0)</f>
        <v>16.190000000000001</v>
      </c>
    </row>
    <row r="5259" spans="1:9" x14ac:dyDescent="0.25">
      <c r="A5259">
        <v>2020</v>
      </c>
      <c r="B5259">
        <v>8</v>
      </c>
      <c r="C5259">
        <v>7</v>
      </c>
      <c r="D5259">
        <v>1</v>
      </c>
      <c r="E5259">
        <v>6</v>
      </c>
      <c r="F5259" s="2">
        <f t="shared" si="82"/>
        <v>44050</v>
      </c>
      <c r="G5259" s="11">
        <v>44050.041666666664</v>
      </c>
      <c r="H5259" s="9">
        <f>VLOOKUP(F5259, 'Report Output'!$A$5:$Y$370, 'Hourly Table'!D5259+2, 0)</f>
        <v>15.04</v>
      </c>
      <c r="I5259" s="10">
        <f>VLOOKUP(G5259,'PJM South (2018-2020)'!B$17528:C$26311,2,0)</f>
        <v>15.01</v>
      </c>
    </row>
    <row r="5260" spans="1:9" x14ac:dyDescent="0.25">
      <c r="A5260">
        <v>2020</v>
      </c>
      <c r="B5260">
        <v>8</v>
      </c>
      <c r="C5260">
        <v>7</v>
      </c>
      <c r="D5260">
        <v>2</v>
      </c>
      <c r="E5260">
        <v>6</v>
      </c>
      <c r="F5260" s="2">
        <f t="shared" si="82"/>
        <v>44050</v>
      </c>
      <c r="G5260" s="11">
        <v>44050.083333333336</v>
      </c>
      <c r="H5260" s="9">
        <f>VLOOKUP(F5260, 'Report Output'!$A$5:$Y$370, 'Hourly Table'!D5260+2, 0)</f>
        <v>11.89</v>
      </c>
      <c r="I5260" s="10">
        <f>VLOOKUP(G5260,'PJM South (2018-2020)'!B$17528:C$26311,2,0)</f>
        <v>14.7</v>
      </c>
    </row>
    <row r="5261" spans="1:9" x14ac:dyDescent="0.25">
      <c r="A5261">
        <v>2020</v>
      </c>
      <c r="B5261">
        <v>8</v>
      </c>
      <c r="C5261">
        <v>7</v>
      </c>
      <c r="D5261">
        <v>3</v>
      </c>
      <c r="E5261">
        <v>6</v>
      </c>
      <c r="F5261" s="2">
        <f t="shared" si="82"/>
        <v>44050</v>
      </c>
      <c r="G5261" s="11">
        <v>44050.125</v>
      </c>
      <c r="H5261" s="9">
        <f>VLOOKUP(F5261, 'Report Output'!$A$5:$Y$370, 'Hourly Table'!D5261+2, 0)</f>
        <v>11.54</v>
      </c>
      <c r="I5261" s="10">
        <f>VLOOKUP(G5261,'PJM South (2018-2020)'!B$17528:C$26311,2,0)</f>
        <v>13.91</v>
      </c>
    </row>
    <row r="5262" spans="1:9" x14ac:dyDescent="0.25">
      <c r="A5262">
        <v>2020</v>
      </c>
      <c r="B5262">
        <v>8</v>
      </c>
      <c r="C5262">
        <v>7</v>
      </c>
      <c r="D5262">
        <v>4</v>
      </c>
      <c r="E5262">
        <v>6</v>
      </c>
      <c r="F5262" s="2">
        <f t="shared" si="82"/>
        <v>44050</v>
      </c>
      <c r="G5262" s="11">
        <v>44050.166666666664</v>
      </c>
      <c r="H5262" s="9">
        <f>VLOOKUP(F5262, 'Report Output'!$A$5:$Y$370, 'Hourly Table'!D5262+2, 0)</f>
        <v>12.74</v>
      </c>
      <c r="I5262" s="10">
        <f>VLOOKUP(G5262,'PJM South (2018-2020)'!B$17528:C$26311,2,0)</f>
        <v>13.92</v>
      </c>
    </row>
    <row r="5263" spans="1:9" x14ac:dyDescent="0.25">
      <c r="A5263">
        <v>2020</v>
      </c>
      <c r="B5263">
        <v>8</v>
      </c>
      <c r="C5263">
        <v>7</v>
      </c>
      <c r="D5263">
        <v>5</v>
      </c>
      <c r="E5263">
        <v>6</v>
      </c>
      <c r="F5263" s="2">
        <f t="shared" si="82"/>
        <v>44050</v>
      </c>
      <c r="G5263" s="11">
        <v>44050.208333333336</v>
      </c>
      <c r="H5263" s="9">
        <f>VLOOKUP(F5263, 'Report Output'!$A$5:$Y$370, 'Hourly Table'!D5263+2, 0)</f>
        <v>16.510000000000002</v>
      </c>
      <c r="I5263" s="10">
        <f>VLOOKUP(G5263,'PJM South (2018-2020)'!B$17528:C$26311,2,0)</f>
        <v>15.69</v>
      </c>
    </row>
    <row r="5264" spans="1:9" x14ac:dyDescent="0.25">
      <c r="A5264">
        <v>2020</v>
      </c>
      <c r="B5264">
        <v>8</v>
      </c>
      <c r="C5264">
        <v>7</v>
      </c>
      <c r="D5264">
        <v>6</v>
      </c>
      <c r="E5264">
        <v>6</v>
      </c>
      <c r="F5264" s="2">
        <f t="shared" si="82"/>
        <v>44050</v>
      </c>
      <c r="G5264" s="11">
        <v>44050.25</v>
      </c>
      <c r="H5264" s="9">
        <f>VLOOKUP(F5264, 'Report Output'!$A$5:$Y$370, 'Hourly Table'!D5264+2, 0)</f>
        <v>17.05</v>
      </c>
      <c r="I5264" s="10">
        <f>VLOOKUP(G5264,'PJM South (2018-2020)'!B$17528:C$26311,2,0)</f>
        <v>14.71</v>
      </c>
    </row>
    <row r="5265" spans="1:9" x14ac:dyDescent="0.25">
      <c r="A5265">
        <v>2020</v>
      </c>
      <c r="B5265">
        <v>8</v>
      </c>
      <c r="C5265">
        <v>7</v>
      </c>
      <c r="D5265">
        <v>7</v>
      </c>
      <c r="E5265">
        <v>6</v>
      </c>
      <c r="F5265" s="2">
        <f t="shared" si="82"/>
        <v>44050</v>
      </c>
      <c r="G5265" s="11">
        <v>44050.291666666664</v>
      </c>
      <c r="H5265" s="9">
        <f>VLOOKUP(F5265, 'Report Output'!$A$5:$Y$370, 'Hourly Table'!D5265+2, 0)</f>
        <v>17.649999999999999</v>
      </c>
      <c r="I5265" s="10">
        <f>VLOOKUP(G5265,'PJM South (2018-2020)'!B$17528:C$26311,2,0)</f>
        <v>14.24</v>
      </c>
    </row>
    <row r="5266" spans="1:9" x14ac:dyDescent="0.25">
      <c r="A5266">
        <v>2020</v>
      </c>
      <c r="B5266">
        <v>8</v>
      </c>
      <c r="C5266">
        <v>7</v>
      </c>
      <c r="D5266">
        <v>8</v>
      </c>
      <c r="E5266">
        <v>6</v>
      </c>
      <c r="F5266" s="2">
        <f t="shared" si="82"/>
        <v>44050</v>
      </c>
      <c r="G5266" s="11">
        <v>44050.333333333336</v>
      </c>
      <c r="H5266" s="9">
        <f>VLOOKUP(F5266, 'Report Output'!$A$5:$Y$370, 'Hourly Table'!D5266+2, 0)</f>
        <v>18.100000000000001</v>
      </c>
      <c r="I5266" s="10">
        <f>VLOOKUP(G5266,'PJM South (2018-2020)'!B$17528:C$26311,2,0)</f>
        <v>16.670000000000002</v>
      </c>
    </row>
    <row r="5267" spans="1:9" x14ac:dyDescent="0.25">
      <c r="A5267">
        <v>2020</v>
      </c>
      <c r="B5267">
        <v>8</v>
      </c>
      <c r="C5267">
        <v>7</v>
      </c>
      <c r="D5267">
        <v>9</v>
      </c>
      <c r="E5267">
        <v>6</v>
      </c>
      <c r="F5267" s="2">
        <f t="shared" si="82"/>
        <v>44050</v>
      </c>
      <c r="G5267" s="11">
        <v>44050.375</v>
      </c>
      <c r="H5267" s="9">
        <f>VLOOKUP(F5267, 'Report Output'!$A$5:$Y$370, 'Hourly Table'!D5267+2, 0)</f>
        <v>18.5</v>
      </c>
      <c r="I5267" s="10">
        <f>VLOOKUP(G5267,'PJM South (2018-2020)'!B$17528:C$26311,2,0)</f>
        <v>19.600000000000001</v>
      </c>
    </row>
    <row r="5268" spans="1:9" x14ac:dyDescent="0.25">
      <c r="A5268">
        <v>2020</v>
      </c>
      <c r="B5268">
        <v>8</v>
      </c>
      <c r="C5268">
        <v>7</v>
      </c>
      <c r="D5268">
        <v>10</v>
      </c>
      <c r="E5268">
        <v>6</v>
      </c>
      <c r="F5268" s="2">
        <f t="shared" si="82"/>
        <v>44050</v>
      </c>
      <c r="G5268" s="11">
        <v>44050.416666666664</v>
      </c>
      <c r="H5268" s="9">
        <f>VLOOKUP(F5268, 'Report Output'!$A$5:$Y$370, 'Hourly Table'!D5268+2, 0)</f>
        <v>18.71</v>
      </c>
      <c r="I5268" s="10">
        <f>VLOOKUP(G5268,'PJM South (2018-2020)'!B$17528:C$26311,2,0)</f>
        <v>20.12</v>
      </c>
    </row>
    <row r="5269" spans="1:9" x14ac:dyDescent="0.25">
      <c r="A5269">
        <v>2020</v>
      </c>
      <c r="B5269">
        <v>8</v>
      </c>
      <c r="C5269">
        <v>7</v>
      </c>
      <c r="D5269">
        <v>11</v>
      </c>
      <c r="E5269">
        <v>6</v>
      </c>
      <c r="F5269" s="2">
        <f t="shared" si="82"/>
        <v>44050</v>
      </c>
      <c r="G5269" s="11">
        <v>44050.458333333336</v>
      </c>
      <c r="H5269" s="9">
        <f>VLOOKUP(F5269, 'Report Output'!$A$5:$Y$370, 'Hourly Table'!D5269+2, 0)</f>
        <v>19.2</v>
      </c>
      <c r="I5269" s="10">
        <f>VLOOKUP(G5269,'PJM South (2018-2020)'!B$17528:C$26311,2,0)</f>
        <v>26.43</v>
      </c>
    </row>
    <row r="5270" spans="1:9" x14ac:dyDescent="0.25">
      <c r="A5270">
        <v>2020</v>
      </c>
      <c r="B5270">
        <v>8</v>
      </c>
      <c r="C5270">
        <v>7</v>
      </c>
      <c r="D5270">
        <v>12</v>
      </c>
      <c r="E5270">
        <v>6</v>
      </c>
      <c r="F5270" s="2">
        <f t="shared" si="82"/>
        <v>44050</v>
      </c>
      <c r="G5270" s="11">
        <v>44050.5</v>
      </c>
      <c r="H5270" s="9">
        <f>VLOOKUP(F5270, 'Report Output'!$A$5:$Y$370, 'Hourly Table'!D5270+2, 0)</f>
        <v>19.600000000000001</v>
      </c>
      <c r="I5270" s="10">
        <f>VLOOKUP(G5270,'PJM South (2018-2020)'!B$17528:C$26311,2,0)</f>
        <v>23.02</v>
      </c>
    </row>
    <row r="5271" spans="1:9" x14ac:dyDescent="0.25">
      <c r="A5271">
        <v>2020</v>
      </c>
      <c r="B5271">
        <v>8</v>
      </c>
      <c r="C5271">
        <v>7</v>
      </c>
      <c r="D5271">
        <v>13</v>
      </c>
      <c r="E5271">
        <v>6</v>
      </c>
      <c r="F5271" s="2">
        <f t="shared" si="82"/>
        <v>44050</v>
      </c>
      <c r="G5271" s="11">
        <v>44050.541666666664</v>
      </c>
      <c r="H5271" s="9">
        <f>VLOOKUP(F5271, 'Report Output'!$A$5:$Y$370, 'Hourly Table'!D5271+2, 0)</f>
        <v>19.71</v>
      </c>
      <c r="I5271" s="10">
        <f>VLOOKUP(G5271,'PJM South (2018-2020)'!B$17528:C$26311,2,0)</f>
        <v>24.84</v>
      </c>
    </row>
    <row r="5272" spans="1:9" x14ac:dyDescent="0.25">
      <c r="A5272">
        <v>2020</v>
      </c>
      <c r="B5272">
        <v>8</v>
      </c>
      <c r="C5272">
        <v>7</v>
      </c>
      <c r="D5272">
        <v>14</v>
      </c>
      <c r="E5272">
        <v>6</v>
      </c>
      <c r="F5272" s="2">
        <f t="shared" si="82"/>
        <v>44050</v>
      </c>
      <c r="G5272" s="11">
        <v>44050.583333333336</v>
      </c>
      <c r="H5272" s="9">
        <f>VLOOKUP(F5272, 'Report Output'!$A$5:$Y$370, 'Hourly Table'!D5272+2, 0)</f>
        <v>19.739999999999998</v>
      </c>
      <c r="I5272" s="10">
        <f>VLOOKUP(G5272,'PJM South (2018-2020)'!B$17528:C$26311,2,0)</f>
        <v>72.95</v>
      </c>
    </row>
    <row r="5273" spans="1:9" x14ac:dyDescent="0.25">
      <c r="A5273">
        <v>2020</v>
      </c>
      <c r="B5273">
        <v>8</v>
      </c>
      <c r="C5273">
        <v>7</v>
      </c>
      <c r="D5273">
        <v>15</v>
      </c>
      <c r="E5273">
        <v>6</v>
      </c>
      <c r="F5273" s="2">
        <f t="shared" si="82"/>
        <v>44050</v>
      </c>
      <c r="G5273" s="11">
        <v>44050.625</v>
      </c>
      <c r="H5273" s="9">
        <f>VLOOKUP(F5273, 'Report Output'!$A$5:$Y$370, 'Hourly Table'!D5273+2, 0)</f>
        <v>19.96</v>
      </c>
      <c r="I5273" s="10">
        <f>VLOOKUP(G5273,'PJM South (2018-2020)'!B$17528:C$26311,2,0)</f>
        <v>21.83</v>
      </c>
    </row>
    <row r="5274" spans="1:9" x14ac:dyDescent="0.25">
      <c r="A5274">
        <v>2020</v>
      </c>
      <c r="B5274">
        <v>8</v>
      </c>
      <c r="C5274">
        <v>7</v>
      </c>
      <c r="D5274">
        <v>16</v>
      </c>
      <c r="E5274">
        <v>6</v>
      </c>
      <c r="F5274" s="2">
        <f t="shared" si="82"/>
        <v>44050</v>
      </c>
      <c r="G5274" s="11">
        <v>44050.666666666664</v>
      </c>
      <c r="H5274" s="9">
        <f>VLOOKUP(F5274, 'Report Output'!$A$5:$Y$370, 'Hourly Table'!D5274+2, 0)</f>
        <v>19.91</v>
      </c>
      <c r="I5274" s="10">
        <f>VLOOKUP(G5274,'PJM South (2018-2020)'!B$17528:C$26311,2,0)</f>
        <v>71.58</v>
      </c>
    </row>
    <row r="5275" spans="1:9" x14ac:dyDescent="0.25">
      <c r="A5275">
        <v>2020</v>
      </c>
      <c r="B5275">
        <v>8</v>
      </c>
      <c r="C5275">
        <v>7</v>
      </c>
      <c r="D5275">
        <v>17</v>
      </c>
      <c r="E5275">
        <v>6</v>
      </c>
      <c r="F5275" s="2">
        <f t="shared" si="82"/>
        <v>44050</v>
      </c>
      <c r="G5275" s="11">
        <v>44050.708333333336</v>
      </c>
      <c r="H5275" s="9">
        <f>VLOOKUP(F5275, 'Report Output'!$A$5:$Y$370, 'Hourly Table'!D5275+2, 0)</f>
        <v>19.95</v>
      </c>
      <c r="I5275" s="10">
        <f>VLOOKUP(G5275,'PJM South (2018-2020)'!B$17528:C$26311,2,0)</f>
        <v>27.2</v>
      </c>
    </row>
    <row r="5276" spans="1:9" x14ac:dyDescent="0.25">
      <c r="A5276">
        <v>2020</v>
      </c>
      <c r="B5276">
        <v>8</v>
      </c>
      <c r="C5276">
        <v>7</v>
      </c>
      <c r="D5276">
        <v>18</v>
      </c>
      <c r="E5276">
        <v>6</v>
      </c>
      <c r="F5276" s="2">
        <f t="shared" si="82"/>
        <v>44050</v>
      </c>
      <c r="G5276" s="11">
        <v>44050.75</v>
      </c>
      <c r="H5276" s="9">
        <f>VLOOKUP(F5276, 'Report Output'!$A$5:$Y$370, 'Hourly Table'!D5276+2, 0)</f>
        <v>19.43</v>
      </c>
      <c r="I5276" s="10">
        <f>VLOOKUP(G5276,'PJM South (2018-2020)'!B$17528:C$26311,2,0)</f>
        <v>22.25</v>
      </c>
    </row>
    <row r="5277" spans="1:9" x14ac:dyDescent="0.25">
      <c r="A5277">
        <v>2020</v>
      </c>
      <c r="B5277">
        <v>8</v>
      </c>
      <c r="C5277">
        <v>7</v>
      </c>
      <c r="D5277">
        <v>19</v>
      </c>
      <c r="E5277">
        <v>6</v>
      </c>
      <c r="F5277" s="2">
        <f t="shared" si="82"/>
        <v>44050</v>
      </c>
      <c r="G5277" s="11">
        <v>44050.791666666664</v>
      </c>
      <c r="H5277" s="9">
        <f>VLOOKUP(F5277, 'Report Output'!$A$5:$Y$370, 'Hourly Table'!D5277+2, 0)</f>
        <v>19.09</v>
      </c>
      <c r="I5277" s="10">
        <f>VLOOKUP(G5277,'PJM South (2018-2020)'!B$17528:C$26311,2,0)</f>
        <v>21.22</v>
      </c>
    </row>
    <row r="5278" spans="1:9" x14ac:dyDescent="0.25">
      <c r="A5278">
        <v>2020</v>
      </c>
      <c r="B5278">
        <v>8</v>
      </c>
      <c r="C5278">
        <v>7</v>
      </c>
      <c r="D5278">
        <v>20</v>
      </c>
      <c r="E5278">
        <v>6</v>
      </c>
      <c r="F5278" s="2">
        <f t="shared" si="82"/>
        <v>44050</v>
      </c>
      <c r="G5278" s="11">
        <v>44050.833333333336</v>
      </c>
      <c r="H5278" s="9">
        <f>VLOOKUP(F5278, 'Report Output'!$A$5:$Y$370, 'Hourly Table'!D5278+2, 0)</f>
        <v>18.920000000000002</v>
      </c>
      <c r="I5278" s="10">
        <f>VLOOKUP(G5278,'PJM South (2018-2020)'!B$17528:C$26311,2,0)</f>
        <v>20.43</v>
      </c>
    </row>
    <row r="5279" spans="1:9" x14ac:dyDescent="0.25">
      <c r="A5279">
        <v>2020</v>
      </c>
      <c r="B5279">
        <v>8</v>
      </c>
      <c r="C5279">
        <v>7</v>
      </c>
      <c r="D5279">
        <v>21</v>
      </c>
      <c r="E5279">
        <v>6</v>
      </c>
      <c r="F5279" s="2">
        <f t="shared" si="82"/>
        <v>44050</v>
      </c>
      <c r="G5279" s="11">
        <v>44050.875</v>
      </c>
      <c r="H5279" s="9">
        <f>VLOOKUP(F5279, 'Report Output'!$A$5:$Y$370, 'Hourly Table'!D5279+2, 0)</f>
        <v>18.5</v>
      </c>
      <c r="I5279" s="10">
        <f>VLOOKUP(G5279,'PJM South (2018-2020)'!B$17528:C$26311,2,0)</f>
        <v>20.309999999999999</v>
      </c>
    </row>
    <row r="5280" spans="1:9" x14ac:dyDescent="0.25">
      <c r="A5280">
        <v>2020</v>
      </c>
      <c r="B5280">
        <v>8</v>
      </c>
      <c r="C5280">
        <v>7</v>
      </c>
      <c r="D5280">
        <v>22</v>
      </c>
      <c r="E5280">
        <v>6</v>
      </c>
      <c r="F5280" s="2">
        <f t="shared" si="82"/>
        <v>44050</v>
      </c>
      <c r="G5280" s="11">
        <v>44050.916666666664</v>
      </c>
      <c r="H5280" s="9">
        <f>VLOOKUP(F5280, 'Report Output'!$A$5:$Y$370, 'Hourly Table'!D5280+2, 0)</f>
        <v>18.11</v>
      </c>
      <c r="I5280" s="10">
        <f>VLOOKUP(G5280,'PJM South (2018-2020)'!B$17528:C$26311,2,0)</f>
        <v>16.86</v>
      </c>
    </row>
    <row r="5281" spans="1:9" x14ac:dyDescent="0.25">
      <c r="A5281">
        <v>2020</v>
      </c>
      <c r="B5281">
        <v>8</v>
      </c>
      <c r="C5281">
        <v>7</v>
      </c>
      <c r="D5281">
        <v>23</v>
      </c>
      <c r="E5281">
        <v>6</v>
      </c>
      <c r="F5281" s="2">
        <f t="shared" si="82"/>
        <v>44050</v>
      </c>
      <c r="G5281" s="11">
        <v>44050.958333333336</v>
      </c>
      <c r="H5281" s="9">
        <f>VLOOKUP(F5281, 'Report Output'!$A$5:$Y$370, 'Hourly Table'!D5281+2, 0)</f>
        <v>17.09</v>
      </c>
      <c r="I5281" s="10">
        <f>VLOOKUP(G5281,'PJM South (2018-2020)'!B$17528:C$26311,2,0)</f>
        <v>17.850000000000001</v>
      </c>
    </row>
    <row r="5282" spans="1:9" x14ac:dyDescent="0.25">
      <c r="A5282">
        <v>2020</v>
      </c>
      <c r="B5282">
        <v>8</v>
      </c>
      <c r="C5282">
        <v>8</v>
      </c>
      <c r="D5282">
        <v>0</v>
      </c>
      <c r="E5282">
        <v>7</v>
      </c>
      <c r="F5282" s="2">
        <f t="shared" si="82"/>
        <v>44051</v>
      </c>
      <c r="G5282" s="11">
        <v>44051</v>
      </c>
      <c r="H5282" s="9">
        <f>VLOOKUP(F5282, 'Report Output'!$A$5:$Y$370, 'Hourly Table'!D5282+2, 0)</f>
        <v>17.989999999999998</v>
      </c>
      <c r="I5282" s="10">
        <f>VLOOKUP(G5282,'PJM South (2018-2020)'!B$17528:C$26311,2,0)</f>
        <v>14.51</v>
      </c>
    </row>
    <row r="5283" spans="1:9" x14ac:dyDescent="0.25">
      <c r="A5283">
        <v>2020</v>
      </c>
      <c r="B5283">
        <v>8</v>
      </c>
      <c r="C5283">
        <v>8</v>
      </c>
      <c r="D5283">
        <v>1</v>
      </c>
      <c r="E5283">
        <v>7</v>
      </c>
      <c r="F5283" s="2">
        <f t="shared" si="82"/>
        <v>44051</v>
      </c>
      <c r="G5283" s="11">
        <v>44051.041666666664</v>
      </c>
      <c r="H5283" s="9">
        <f>VLOOKUP(F5283, 'Report Output'!$A$5:$Y$370, 'Hourly Table'!D5283+2, 0)</f>
        <v>17.25</v>
      </c>
      <c r="I5283" s="10">
        <f>VLOOKUP(G5283,'PJM South (2018-2020)'!B$17528:C$26311,2,0)</f>
        <v>13.18</v>
      </c>
    </row>
    <row r="5284" spans="1:9" x14ac:dyDescent="0.25">
      <c r="A5284">
        <v>2020</v>
      </c>
      <c r="B5284">
        <v>8</v>
      </c>
      <c r="C5284">
        <v>8</v>
      </c>
      <c r="D5284">
        <v>2</v>
      </c>
      <c r="E5284">
        <v>7</v>
      </c>
      <c r="F5284" s="2">
        <f t="shared" si="82"/>
        <v>44051</v>
      </c>
      <c r="G5284" s="11">
        <v>44051.083333333336</v>
      </c>
      <c r="H5284" s="9">
        <f>VLOOKUP(F5284, 'Report Output'!$A$5:$Y$370, 'Hourly Table'!D5284+2, 0)</f>
        <v>12.93</v>
      </c>
      <c r="I5284" s="10">
        <f>VLOOKUP(G5284,'PJM South (2018-2020)'!B$17528:C$26311,2,0)</f>
        <v>13.56</v>
      </c>
    </row>
    <row r="5285" spans="1:9" x14ac:dyDescent="0.25">
      <c r="A5285">
        <v>2020</v>
      </c>
      <c r="B5285">
        <v>8</v>
      </c>
      <c r="C5285">
        <v>8</v>
      </c>
      <c r="D5285">
        <v>3</v>
      </c>
      <c r="E5285">
        <v>7</v>
      </c>
      <c r="F5285" s="2">
        <f t="shared" si="82"/>
        <v>44051</v>
      </c>
      <c r="G5285" s="11">
        <v>44051.125</v>
      </c>
      <c r="H5285" s="9">
        <f>VLOOKUP(F5285, 'Report Output'!$A$5:$Y$370, 'Hourly Table'!D5285+2, 0)</f>
        <v>9.64</v>
      </c>
      <c r="I5285" s="10">
        <f>VLOOKUP(G5285,'PJM South (2018-2020)'!B$17528:C$26311,2,0)</f>
        <v>13.16</v>
      </c>
    </row>
    <row r="5286" spans="1:9" x14ac:dyDescent="0.25">
      <c r="A5286">
        <v>2020</v>
      </c>
      <c r="B5286">
        <v>8</v>
      </c>
      <c r="C5286">
        <v>8</v>
      </c>
      <c r="D5286">
        <v>4</v>
      </c>
      <c r="E5286">
        <v>7</v>
      </c>
      <c r="F5286" s="2">
        <f t="shared" si="82"/>
        <v>44051</v>
      </c>
      <c r="G5286" s="11">
        <v>44051.166666666664</v>
      </c>
      <c r="H5286" s="9">
        <f>VLOOKUP(F5286, 'Report Output'!$A$5:$Y$370, 'Hourly Table'!D5286+2, 0)</f>
        <v>9.69</v>
      </c>
      <c r="I5286" s="10">
        <f>VLOOKUP(G5286,'PJM South (2018-2020)'!B$17528:C$26311,2,0)</f>
        <v>12.47</v>
      </c>
    </row>
    <row r="5287" spans="1:9" x14ac:dyDescent="0.25">
      <c r="A5287">
        <v>2020</v>
      </c>
      <c r="B5287">
        <v>8</v>
      </c>
      <c r="C5287">
        <v>8</v>
      </c>
      <c r="D5287">
        <v>5</v>
      </c>
      <c r="E5287">
        <v>7</v>
      </c>
      <c r="F5287" s="2">
        <f t="shared" si="82"/>
        <v>44051</v>
      </c>
      <c r="G5287" s="11">
        <v>44051.208333333336</v>
      </c>
      <c r="H5287" s="9">
        <f>VLOOKUP(F5287, 'Report Output'!$A$5:$Y$370, 'Hourly Table'!D5287+2, 0)</f>
        <v>9.5299999999999994</v>
      </c>
      <c r="I5287" s="10">
        <f>VLOOKUP(G5287,'PJM South (2018-2020)'!B$17528:C$26311,2,0)</f>
        <v>12.08</v>
      </c>
    </row>
    <row r="5288" spans="1:9" x14ac:dyDescent="0.25">
      <c r="A5288">
        <v>2020</v>
      </c>
      <c r="B5288">
        <v>8</v>
      </c>
      <c r="C5288">
        <v>8</v>
      </c>
      <c r="D5288">
        <v>6</v>
      </c>
      <c r="E5288">
        <v>7</v>
      </c>
      <c r="F5288" s="2">
        <f t="shared" si="82"/>
        <v>44051</v>
      </c>
      <c r="G5288" s="11">
        <v>44051.25</v>
      </c>
      <c r="H5288" s="9">
        <f>VLOOKUP(F5288, 'Report Output'!$A$5:$Y$370, 'Hourly Table'!D5288+2, 0)</f>
        <v>8.67</v>
      </c>
      <c r="I5288" s="10">
        <f>VLOOKUP(G5288,'PJM South (2018-2020)'!B$17528:C$26311,2,0)</f>
        <v>11.89</v>
      </c>
    </row>
    <row r="5289" spans="1:9" x14ac:dyDescent="0.25">
      <c r="A5289">
        <v>2020</v>
      </c>
      <c r="B5289">
        <v>8</v>
      </c>
      <c r="C5289">
        <v>8</v>
      </c>
      <c r="D5289">
        <v>7</v>
      </c>
      <c r="E5289">
        <v>7</v>
      </c>
      <c r="F5289" s="2">
        <f t="shared" si="82"/>
        <v>44051</v>
      </c>
      <c r="G5289" s="11">
        <v>44051.291666666664</v>
      </c>
      <c r="H5289" s="9">
        <f>VLOOKUP(F5289, 'Report Output'!$A$5:$Y$370, 'Hourly Table'!D5289+2, 0)</f>
        <v>13.09</v>
      </c>
      <c r="I5289" s="10">
        <f>VLOOKUP(G5289,'PJM South (2018-2020)'!B$17528:C$26311,2,0)</f>
        <v>13.33</v>
      </c>
    </row>
    <row r="5290" spans="1:9" x14ac:dyDescent="0.25">
      <c r="A5290">
        <v>2020</v>
      </c>
      <c r="B5290">
        <v>8</v>
      </c>
      <c r="C5290">
        <v>8</v>
      </c>
      <c r="D5290">
        <v>8</v>
      </c>
      <c r="E5290">
        <v>7</v>
      </c>
      <c r="F5290" s="2">
        <f t="shared" si="82"/>
        <v>44051</v>
      </c>
      <c r="G5290" s="11">
        <v>44051.333333333336</v>
      </c>
      <c r="H5290" s="9">
        <f>VLOOKUP(F5290, 'Report Output'!$A$5:$Y$370, 'Hourly Table'!D5290+2, 0)</f>
        <v>17.010000000000002</v>
      </c>
      <c r="I5290" s="10">
        <f>VLOOKUP(G5290,'PJM South (2018-2020)'!B$17528:C$26311,2,0)</f>
        <v>13.63</v>
      </c>
    </row>
    <row r="5291" spans="1:9" x14ac:dyDescent="0.25">
      <c r="A5291">
        <v>2020</v>
      </c>
      <c r="B5291">
        <v>8</v>
      </c>
      <c r="C5291">
        <v>8</v>
      </c>
      <c r="D5291">
        <v>9</v>
      </c>
      <c r="E5291">
        <v>7</v>
      </c>
      <c r="F5291" s="2">
        <f t="shared" si="82"/>
        <v>44051</v>
      </c>
      <c r="G5291" s="11">
        <v>44051.375</v>
      </c>
      <c r="H5291" s="9">
        <f>VLOOKUP(F5291, 'Report Output'!$A$5:$Y$370, 'Hourly Table'!D5291+2, 0)</f>
        <v>17.899999999999999</v>
      </c>
      <c r="I5291" s="10">
        <f>VLOOKUP(G5291,'PJM South (2018-2020)'!B$17528:C$26311,2,0)</f>
        <v>17.27</v>
      </c>
    </row>
    <row r="5292" spans="1:9" x14ac:dyDescent="0.25">
      <c r="A5292">
        <v>2020</v>
      </c>
      <c r="B5292">
        <v>8</v>
      </c>
      <c r="C5292">
        <v>8</v>
      </c>
      <c r="D5292">
        <v>10</v>
      </c>
      <c r="E5292">
        <v>7</v>
      </c>
      <c r="F5292" s="2">
        <f t="shared" si="82"/>
        <v>44051</v>
      </c>
      <c r="G5292" s="11">
        <v>44051.416666666664</v>
      </c>
      <c r="H5292" s="9">
        <f>VLOOKUP(F5292, 'Report Output'!$A$5:$Y$370, 'Hourly Table'!D5292+2, 0)</f>
        <v>18.309999999999999</v>
      </c>
      <c r="I5292" s="10">
        <f>VLOOKUP(G5292,'PJM South (2018-2020)'!B$17528:C$26311,2,0)</f>
        <v>18.55</v>
      </c>
    </row>
    <row r="5293" spans="1:9" x14ac:dyDescent="0.25">
      <c r="A5293">
        <v>2020</v>
      </c>
      <c r="B5293">
        <v>8</v>
      </c>
      <c r="C5293">
        <v>8</v>
      </c>
      <c r="D5293">
        <v>11</v>
      </c>
      <c r="E5293">
        <v>7</v>
      </c>
      <c r="F5293" s="2">
        <f t="shared" si="82"/>
        <v>44051</v>
      </c>
      <c r="G5293" s="11">
        <v>44051.458333333336</v>
      </c>
      <c r="H5293" s="9">
        <f>VLOOKUP(F5293, 'Report Output'!$A$5:$Y$370, 'Hourly Table'!D5293+2, 0)</f>
        <v>18.46</v>
      </c>
      <c r="I5293" s="10">
        <f>VLOOKUP(G5293,'PJM South (2018-2020)'!B$17528:C$26311,2,0)</f>
        <v>53.3</v>
      </c>
    </row>
    <row r="5294" spans="1:9" x14ac:dyDescent="0.25">
      <c r="A5294">
        <v>2020</v>
      </c>
      <c r="B5294">
        <v>8</v>
      </c>
      <c r="C5294">
        <v>8</v>
      </c>
      <c r="D5294">
        <v>12</v>
      </c>
      <c r="E5294">
        <v>7</v>
      </c>
      <c r="F5294" s="2">
        <f t="shared" si="82"/>
        <v>44051</v>
      </c>
      <c r="G5294" s="11">
        <v>44051.5</v>
      </c>
      <c r="H5294" s="9">
        <f>VLOOKUP(F5294, 'Report Output'!$A$5:$Y$370, 'Hourly Table'!D5294+2, 0)</f>
        <v>18.82</v>
      </c>
      <c r="I5294" s="10">
        <f>VLOOKUP(G5294,'PJM South (2018-2020)'!B$17528:C$26311,2,0)</f>
        <v>20.9</v>
      </c>
    </row>
    <row r="5295" spans="1:9" x14ac:dyDescent="0.25">
      <c r="A5295">
        <v>2020</v>
      </c>
      <c r="B5295">
        <v>8</v>
      </c>
      <c r="C5295">
        <v>8</v>
      </c>
      <c r="D5295">
        <v>13</v>
      </c>
      <c r="E5295">
        <v>7</v>
      </c>
      <c r="F5295" s="2">
        <f t="shared" si="82"/>
        <v>44051</v>
      </c>
      <c r="G5295" s="11">
        <v>44051.541666666664</v>
      </c>
      <c r="H5295" s="9">
        <f>VLOOKUP(F5295, 'Report Output'!$A$5:$Y$370, 'Hourly Table'!D5295+2, 0)</f>
        <v>18.940000000000001</v>
      </c>
      <c r="I5295" s="10">
        <f>VLOOKUP(G5295,'PJM South (2018-2020)'!B$17528:C$26311,2,0)</f>
        <v>22.15</v>
      </c>
    </row>
    <row r="5296" spans="1:9" x14ac:dyDescent="0.25">
      <c r="A5296">
        <v>2020</v>
      </c>
      <c r="B5296">
        <v>8</v>
      </c>
      <c r="C5296">
        <v>8</v>
      </c>
      <c r="D5296">
        <v>14</v>
      </c>
      <c r="E5296">
        <v>7</v>
      </c>
      <c r="F5296" s="2">
        <f t="shared" si="82"/>
        <v>44051</v>
      </c>
      <c r="G5296" s="11">
        <v>44051.583333333336</v>
      </c>
      <c r="H5296" s="9">
        <f>VLOOKUP(F5296, 'Report Output'!$A$5:$Y$370, 'Hourly Table'!D5296+2, 0)</f>
        <v>19.48</v>
      </c>
      <c r="I5296" s="10">
        <f>VLOOKUP(G5296,'PJM South (2018-2020)'!B$17528:C$26311,2,0)</f>
        <v>22.58</v>
      </c>
    </row>
    <row r="5297" spans="1:9" x14ac:dyDescent="0.25">
      <c r="A5297">
        <v>2020</v>
      </c>
      <c r="B5297">
        <v>8</v>
      </c>
      <c r="C5297">
        <v>8</v>
      </c>
      <c r="D5297">
        <v>15</v>
      </c>
      <c r="E5297">
        <v>7</v>
      </c>
      <c r="F5297" s="2">
        <f t="shared" si="82"/>
        <v>44051</v>
      </c>
      <c r="G5297" s="11">
        <v>44051.625</v>
      </c>
      <c r="H5297" s="9">
        <f>VLOOKUP(F5297, 'Report Output'!$A$5:$Y$370, 'Hourly Table'!D5297+2, 0)</f>
        <v>19.670000000000002</v>
      </c>
      <c r="I5297" s="10">
        <f>VLOOKUP(G5297,'PJM South (2018-2020)'!B$17528:C$26311,2,0)</f>
        <v>28.69</v>
      </c>
    </row>
    <row r="5298" spans="1:9" x14ac:dyDescent="0.25">
      <c r="A5298">
        <v>2020</v>
      </c>
      <c r="B5298">
        <v>8</v>
      </c>
      <c r="C5298">
        <v>8</v>
      </c>
      <c r="D5298">
        <v>16</v>
      </c>
      <c r="E5298">
        <v>7</v>
      </c>
      <c r="F5298" s="2">
        <f t="shared" si="82"/>
        <v>44051</v>
      </c>
      <c r="G5298" s="11">
        <v>44051.666666666664</v>
      </c>
      <c r="H5298" s="9">
        <f>VLOOKUP(F5298, 'Report Output'!$A$5:$Y$370, 'Hourly Table'!D5298+2, 0)</f>
        <v>20.07</v>
      </c>
      <c r="I5298" s="10">
        <f>VLOOKUP(G5298,'PJM South (2018-2020)'!B$17528:C$26311,2,0)</f>
        <v>35.74</v>
      </c>
    </row>
    <row r="5299" spans="1:9" x14ac:dyDescent="0.25">
      <c r="A5299">
        <v>2020</v>
      </c>
      <c r="B5299">
        <v>8</v>
      </c>
      <c r="C5299">
        <v>8</v>
      </c>
      <c r="D5299">
        <v>17</v>
      </c>
      <c r="E5299">
        <v>7</v>
      </c>
      <c r="F5299" s="2">
        <f t="shared" si="82"/>
        <v>44051</v>
      </c>
      <c r="G5299" s="11">
        <v>44051.708333333336</v>
      </c>
      <c r="H5299" s="9">
        <f>VLOOKUP(F5299, 'Report Output'!$A$5:$Y$370, 'Hourly Table'!D5299+2, 0)</f>
        <v>19.79</v>
      </c>
      <c r="I5299" s="10">
        <f>VLOOKUP(G5299,'PJM South (2018-2020)'!B$17528:C$26311,2,0)</f>
        <v>77.55</v>
      </c>
    </row>
    <row r="5300" spans="1:9" x14ac:dyDescent="0.25">
      <c r="A5300">
        <v>2020</v>
      </c>
      <c r="B5300">
        <v>8</v>
      </c>
      <c r="C5300">
        <v>8</v>
      </c>
      <c r="D5300">
        <v>18</v>
      </c>
      <c r="E5300">
        <v>7</v>
      </c>
      <c r="F5300" s="2">
        <f t="shared" si="82"/>
        <v>44051</v>
      </c>
      <c r="G5300" s="11">
        <v>44051.75</v>
      </c>
      <c r="H5300" s="9">
        <f>VLOOKUP(F5300, 'Report Output'!$A$5:$Y$370, 'Hourly Table'!D5300+2, 0)</f>
        <v>19.420000000000002</v>
      </c>
      <c r="I5300" s="10">
        <f>VLOOKUP(G5300,'PJM South (2018-2020)'!B$17528:C$26311,2,0)</f>
        <v>25.63</v>
      </c>
    </row>
    <row r="5301" spans="1:9" x14ac:dyDescent="0.25">
      <c r="A5301">
        <v>2020</v>
      </c>
      <c r="B5301">
        <v>8</v>
      </c>
      <c r="C5301">
        <v>8</v>
      </c>
      <c r="D5301">
        <v>19</v>
      </c>
      <c r="E5301">
        <v>7</v>
      </c>
      <c r="F5301" s="2">
        <f t="shared" si="82"/>
        <v>44051</v>
      </c>
      <c r="G5301" s="11">
        <v>44051.791666666664</v>
      </c>
      <c r="H5301" s="9">
        <f>VLOOKUP(F5301, 'Report Output'!$A$5:$Y$370, 'Hourly Table'!D5301+2, 0)</f>
        <v>19.07</v>
      </c>
      <c r="I5301" s="10">
        <f>VLOOKUP(G5301,'PJM South (2018-2020)'!B$17528:C$26311,2,0)</f>
        <v>23.13</v>
      </c>
    </row>
    <row r="5302" spans="1:9" x14ac:dyDescent="0.25">
      <c r="A5302">
        <v>2020</v>
      </c>
      <c r="B5302">
        <v>8</v>
      </c>
      <c r="C5302">
        <v>8</v>
      </c>
      <c r="D5302">
        <v>20</v>
      </c>
      <c r="E5302">
        <v>7</v>
      </c>
      <c r="F5302" s="2">
        <f t="shared" si="82"/>
        <v>44051</v>
      </c>
      <c r="G5302" s="11">
        <v>44051.833333333336</v>
      </c>
      <c r="H5302" s="9">
        <f>VLOOKUP(F5302, 'Report Output'!$A$5:$Y$370, 'Hourly Table'!D5302+2, 0)</f>
        <v>18.989999999999998</v>
      </c>
      <c r="I5302" s="10">
        <f>VLOOKUP(G5302,'PJM South (2018-2020)'!B$17528:C$26311,2,0)</f>
        <v>19.82</v>
      </c>
    </row>
    <row r="5303" spans="1:9" x14ac:dyDescent="0.25">
      <c r="A5303">
        <v>2020</v>
      </c>
      <c r="B5303">
        <v>8</v>
      </c>
      <c r="C5303">
        <v>8</v>
      </c>
      <c r="D5303">
        <v>21</v>
      </c>
      <c r="E5303">
        <v>7</v>
      </c>
      <c r="F5303" s="2">
        <f t="shared" si="82"/>
        <v>44051</v>
      </c>
      <c r="G5303" s="11">
        <v>44051.875</v>
      </c>
      <c r="H5303" s="9">
        <f>VLOOKUP(F5303, 'Report Output'!$A$5:$Y$370, 'Hourly Table'!D5303+2, 0)</f>
        <v>18.5</v>
      </c>
      <c r="I5303" s="10">
        <f>VLOOKUP(G5303,'PJM South (2018-2020)'!B$17528:C$26311,2,0)</f>
        <v>20.28</v>
      </c>
    </row>
    <row r="5304" spans="1:9" x14ac:dyDescent="0.25">
      <c r="A5304">
        <v>2020</v>
      </c>
      <c r="B5304">
        <v>8</v>
      </c>
      <c r="C5304">
        <v>8</v>
      </c>
      <c r="D5304">
        <v>22</v>
      </c>
      <c r="E5304">
        <v>7</v>
      </c>
      <c r="F5304" s="2">
        <f t="shared" si="82"/>
        <v>44051</v>
      </c>
      <c r="G5304" s="11">
        <v>44051.916666666664</v>
      </c>
      <c r="H5304" s="9">
        <f>VLOOKUP(F5304, 'Report Output'!$A$5:$Y$370, 'Hourly Table'!D5304+2, 0)</f>
        <v>18.05</v>
      </c>
      <c r="I5304" s="10">
        <f>VLOOKUP(G5304,'PJM South (2018-2020)'!B$17528:C$26311,2,0)</f>
        <v>18.28</v>
      </c>
    </row>
    <row r="5305" spans="1:9" x14ac:dyDescent="0.25">
      <c r="A5305">
        <v>2020</v>
      </c>
      <c r="B5305">
        <v>8</v>
      </c>
      <c r="C5305">
        <v>8</v>
      </c>
      <c r="D5305">
        <v>23</v>
      </c>
      <c r="E5305">
        <v>7</v>
      </c>
      <c r="F5305" s="2">
        <f t="shared" si="82"/>
        <v>44051</v>
      </c>
      <c r="G5305" s="11">
        <v>44051.958333333336</v>
      </c>
      <c r="H5305" s="9">
        <f>VLOOKUP(F5305, 'Report Output'!$A$5:$Y$370, 'Hourly Table'!D5305+2, 0)</f>
        <v>17.489999999999998</v>
      </c>
      <c r="I5305" s="10">
        <f>VLOOKUP(G5305,'PJM South (2018-2020)'!B$17528:C$26311,2,0)</f>
        <v>15.59</v>
      </c>
    </row>
    <row r="5306" spans="1:9" x14ac:dyDescent="0.25">
      <c r="A5306">
        <v>2020</v>
      </c>
      <c r="B5306">
        <v>8</v>
      </c>
      <c r="C5306">
        <v>9</v>
      </c>
      <c r="D5306">
        <v>0</v>
      </c>
      <c r="E5306">
        <v>1</v>
      </c>
      <c r="F5306" s="2">
        <f t="shared" si="82"/>
        <v>44052</v>
      </c>
      <c r="G5306" s="11">
        <v>44052</v>
      </c>
      <c r="H5306" s="9">
        <f>VLOOKUP(F5306, 'Report Output'!$A$5:$Y$370, 'Hourly Table'!D5306+2, 0)</f>
        <v>16.23</v>
      </c>
      <c r="I5306" s="10">
        <f>VLOOKUP(G5306,'PJM South (2018-2020)'!B$17528:C$26311,2,0)</f>
        <v>13.67</v>
      </c>
    </row>
    <row r="5307" spans="1:9" x14ac:dyDescent="0.25">
      <c r="A5307">
        <v>2020</v>
      </c>
      <c r="B5307">
        <v>8</v>
      </c>
      <c r="C5307">
        <v>9</v>
      </c>
      <c r="D5307">
        <v>1</v>
      </c>
      <c r="E5307">
        <v>1</v>
      </c>
      <c r="F5307" s="2">
        <f t="shared" si="82"/>
        <v>44052</v>
      </c>
      <c r="G5307" s="11">
        <v>44052.041666666664</v>
      </c>
      <c r="H5307" s="9">
        <f>VLOOKUP(F5307, 'Report Output'!$A$5:$Y$370, 'Hourly Table'!D5307+2, 0)</f>
        <v>11.12</v>
      </c>
      <c r="I5307" s="10">
        <f>VLOOKUP(G5307,'PJM South (2018-2020)'!B$17528:C$26311,2,0)</f>
        <v>14.56</v>
      </c>
    </row>
    <row r="5308" spans="1:9" x14ac:dyDescent="0.25">
      <c r="A5308">
        <v>2020</v>
      </c>
      <c r="B5308">
        <v>8</v>
      </c>
      <c r="C5308">
        <v>9</v>
      </c>
      <c r="D5308">
        <v>2</v>
      </c>
      <c r="E5308">
        <v>1</v>
      </c>
      <c r="F5308" s="2">
        <f t="shared" si="82"/>
        <v>44052</v>
      </c>
      <c r="G5308" s="11">
        <v>44052.083333333336</v>
      </c>
      <c r="H5308" s="9">
        <f>VLOOKUP(F5308, 'Report Output'!$A$5:$Y$370, 'Hourly Table'!D5308+2, 0)</f>
        <v>10.11</v>
      </c>
      <c r="I5308" s="10">
        <f>VLOOKUP(G5308,'PJM South (2018-2020)'!B$17528:C$26311,2,0)</f>
        <v>12.5</v>
      </c>
    </row>
    <row r="5309" spans="1:9" x14ac:dyDescent="0.25">
      <c r="A5309">
        <v>2020</v>
      </c>
      <c r="B5309">
        <v>8</v>
      </c>
      <c r="C5309">
        <v>9</v>
      </c>
      <c r="D5309">
        <v>3</v>
      </c>
      <c r="E5309">
        <v>1</v>
      </c>
      <c r="F5309" s="2">
        <f t="shared" si="82"/>
        <v>44052</v>
      </c>
      <c r="G5309" s="11">
        <v>44052.125</v>
      </c>
      <c r="H5309" s="9">
        <f>VLOOKUP(F5309, 'Report Output'!$A$5:$Y$370, 'Hourly Table'!D5309+2, 0)</f>
        <v>9.99</v>
      </c>
      <c r="I5309" s="10">
        <f>VLOOKUP(G5309,'PJM South (2018-2020)'!B$17528:C$26311,2,0)</f>
        <v>10.97</v>
      </c>
    </row>
    <row r="5310" spans="1:9" x14ac:dyDescent="0.25">
      <c r="A5310">
        <v>2020</v>
      </c>
      <c r="B5310">
        <v>8</v>
      </c>
      <c r="C5310">
        <v>9</v>
      </c>
      <c r="D5310">
        <v>4</v>
      </c>
      <c r="E5310">
        <v>1</v>
      </c>
      <c r="F5310" s="2">
        <f t="shared" si="82"/>
        <v>44052</v>
      </c>
      <c r="G5310" s="11">
        <v>44052.166666666664</v>
      </c>
      <c r="H5310" s="9">
        <f>VLOOKUP(F5310, 'Report Output'!$A$5:$Y$370, 'Hourly Table'!D5310+2, 0)</f>
        <v>9.44</v>
      </c>
      <c r="I5310" s="10">
        <f>VLOOKUP(G5310,'PJM South (2018-2020)'!B$17528:C$26311,2,0)</f>
        <v>11.28</v>
      </c>
    </row>
    <row r="5311" spans="1:9" x14ac:dyDescent="0.25">
      <c r="A5311">
        <v>2020</v>
      </c>
      <c r="B5311">
        <v>8</v>
      </c>
      <c r="C5311">
        <v>9</v>
      </c>
      <c r="D5311">
        <v>5</v>
      </c>
      <c r="E5311">
        <v>1</v>
      </c>
      <c r="F5311" s="2">
        <f t="shared" si="82"/>
        <v>44052</v>
      </c>
      <c r="G5311" s="11">
        <v>44052.208333333336</v>
      </c>
      <c r="H5311" s="9">
        <f>VLOOKUP(F5311, 'Report Output'!$A$5:$Y$370, 'Hourly Table'!D5311+2, 0)</f>
        <v>8.7200000000000006</v>
      </c>
      <c r="I5311" s="10">
        <f>VLOOKUP(G5311,'PJM South (2018-2020)'!B$17528:C$26311,2,0)</f>
        <v>11.2</v>
      </c>
    </row>
    <row r="5312" spans="1:9" x14ac:dyDescent="0.25">
      <c r="A5312">
        <v>2020</v>
      </c>
      <c r="B5312">
        <v>8</v>
      </c>
      <c r="C5312">
        <v>9</v>
      </c>
      <c r="D5312">
        <v>6</v>
      </c>
      <c r="E5312">
        <v>1</v>
      </c>
      <c r="F5312" s="2">
        <f t="shared" si="82"/>
        <v>44052</v>
      </c>
      <c r="G5312" s="11">
        <v>44052.25</v>
      </c>
      <c r="H5312" s="9">
        <f>VLOOKUP(F5312, 'Report Output'!$A$5:$Y$370, 'Hourly Table'!D5312+2, 0)</f>
        <v>10.46</v>
      </c>
      <c r="I5312" s="10">
        <f>VLOOKUP(G5312,'PJM South (2018-2020)'!B$17528:C$26311,2,0)</f>
        <v>10.59</v>
      </c>
    </row>
    <row r="5313" spans="1:9" x14ac:dyDescent="0.25">
      <c r="A5313">
        <v>2020</v>
      </c>
      <c r="B5313">
        <v>8</v>
      </c>
      <c r="C5313">
        <v>9</v>
      </c>
      <c r="D5313">
        <v>7</v>
      </c>
      <c r="E5313">
        <v>1</v>
      </c>
      <c r="F5313" s="2">
        <f t="shared" si="82"/>
        <v>44052</v>
      </c>
      <c r="G5313" s="11">
        <v>44052.291666666664</v>
      </c>
      <c r="H5313" s="9">
        <f>VLOOKUP(F5313, 'Report Output'!$A$5:$Y$370, 'Hourly Table'!D5313+2, 0)</f>
        <v>15</v>
      </c>
      <c r="I5313" s="10">
        <f>VLOOKUP(G5313,'PJM South (2018-2020)'!B$17528:C$26311,2,0)</f>
        <v>9.8000000000000007</v>
      </c>
    </row>
    <row r="5314" spans="1:9" x14ac:dyDescent="0.25">
      <c r="A5314">
        <v>2020</v>
      </c>
      <c r="B5314">
        <v>8</v>
      </c>
      <c r="C5314">
        <v>9</v>
      </c>
      <c r="D5314">
        <v>8</v>
      </c>
      <c r="E5314">
        <v>1</v>
      </c>
      <c r="F5314" s="2">
        <f t="shared" si="82"/>
        <v>44052</v>
      </c>
      <c r="G5314" s="11">
        <v>44052.333333333336</v>
      </c>
      <c r="H5314" s="9">
        <f>VLOOKUP(F5314, 'Report Output'!$A$5:$Y$370, 'Hourly Table'!D5314+2, 0)</f>
        <v>17.48</v>
      </c>
      <c r="I5314" s="10">
        <f>VLOOKUP(G5314,'PJM South (2018-2020)'!B$17528:C$26311,2,0)</f>
        <v>12.22</v>
      </c>
    </row>
    <row r="5315" spans="1:9" x14ac:dyDescent="0.25">
      <c r="A5315">
        <v>2020</v>
      </c>
      <c r="B5315">
        <v>8</v>
      </c>
      <c r="C5315">
        <v>9</v>
      </c>
      <c r="D5315">
        <v>9</v>
      </c>
      <c r="E5315">
        <v>1</v>
      </c>
      <c r="F5315" s="2">
        <f t="shared" ref="F5315:F5378" si="83">DATE(A5315, B5315, C5315)</f>
        <v>44052</v>
      </c>
      <c r="G5315" s="11">
        <v>44052.375</v>
      </c>
      <c r="H5315" s="9">
        <f>VLOOKUP(F5315, 'Report Output'!$A$5:$Y$370, 'Hourly Table'!D5315+2, 0)</f>
        <v>18.05</v>
      </c>
      <c r="I5315" s="10">
        <f>VLOOKUP(G5315,'PJM South (2018-2020)'!B$17528:C$26311,2,0)</f>
        <v>16.97</v>
      </c>
    </row>
    <row r="5316" spans="1:9" x14ac:dyDescent="0.25">
      <c r="A5316">
        <v>2020</v>
      </c>
      <c r="B5316">
        <v>8</v>
      </c>
      <c r="C5316">
        <v>9</v>
      </c>
      <c r="D5316">
        <v>10</v>
      </c>
      <c r="E5316">
        <v>1</v>
      </c>
      <c r="F5316" s="2">
        <f t="shared" si="83"/>
        <v>44052</v>
      </c>
      <c r="G5316" s="11">
        <v>44052.416666666664</v>
      </c>
      <c r="H5316" s="9">
        <f>VLOOKUP(F5316, 'Report Output'!$A$5:$Y$370, 'Hourly Table'!D5316+2, 0)</f>
        <v>18.420000000000002</v>
      </c>
      <c r="I5316" s="10">
        <f>VLOOKUP(G5316,'PJM South (2018-2020)'!B$17528:C$26311,2,0)</f>
        <v>23.37</v>
      </c>
    </row>
    <row r="5317" spans="1:9" x14ac:dyDescent="0.25">
      <c r="A5317">
        <v>2020</v>
      </c>
      <c r="B5317">
        <v>8</v>
      </c>
      <c r="C5317">
        <v>9</v>
      </c>
      <c r="D5317">
        <v>11</v>
      </c>
      <c r="E5317">
        <v>1</v>
      </c>
      <c r="F5317" s="2">
        <f t="shared" si="83"/>
        <v>44052</v>
      </c>
      <c r="G5317" s="11">
        <v>44052.458333333336</v>
      </c>
      <c r="H5317" s="9">
        <f>VLOOKUP(F5317, 'Report Output'!$A$5:$Y$370, 'Hourly Table'!D5317+2, 0)</f>
        <v>18.760000000000002</v>
      </c>
      <c r="I5317" s="10">
        <f>VLOOKUP(G5317,'PJM South (2018-2020)'!B$17528:C$26311,2,0)</f>
        <v>25.45</v>
      </c>
    </row>
    <row r="5318" spans="1:9" x14ac:dyDescent="0.25">
      <c r="A5318">
        <v>2020</v>
      </c>
      <c r="B5318">
        <v>8</v>
      </c>
      <c r="C5318">
        <v>9</v>
      </c>
      <c r="D5318">
        <v>12</v>
      </c>
      <c r="E5318">
        <v>1</v>
      </c>
      <c r="F5318" s="2">
        <f t="shared" si="83"/>
        <v>44052</v>
      </c>
      <c r="G5318" s="11">
        <v>44052.5</v>
      </c>
      <c r="H5318" s="9">
        <f>VLOOKUP(F5318, 'Report Output'!$A$5:$Y$370, 'Hourly Table'!D5318+2, 0)</f>
        <v>19.350000000000001</v>
      </c>
      <c r="I5318" s="10">
        <f>VLOOKUP(G5318,'PJM South (2018-2020)'!B$17528:C$26311,2,0)</f>
        <v>21.71</v>
      </c>
    </row>
    <row r="5319" spans="1:9" x14ac:dyDescent="0.25">
      <c r="A5319">
        <v>2020</v>
      </c>
      <c r="B5319">
        <v>8</v>
      </c>
      <c r="C5319">
        <v>9</v>
      </c>
      <c r="D5319">
        <v>13</v>
      </c>
      <c r="E5319">
        <v>1</v>
      </c>
      <c r="F5319" s="2">
        <f t="shared" si="83"/>
        <v>44052</v>
      </c>
      <c r="G5319" s="11">
        <v>44052.541666666664</v>
      </c>
      <c r="H5319" s="9">
        <f>VLOOKUP(F5319, 'Report Output'!$A$5:$Y$370, 'Hourly Table'!D5319+2, 0)</f>
        <v>19.66</v>
      </c>
      <c r="I5319" s="10">
        <f>VLOOKUP(G5319,'PJM South (2018-2020)'!B$17528:C$26311,2,0)</f>
        <v>21.98</v>
      </c>
    </row>
    <row r="5320" spans="1:9" x14ac:dyDescent="0.25">
      <c r="A5320">
        <v>2020</v>
      </c>
      <c r="B5320">
        <v>8</v>
      </c>
      <c r="C5320">
        <v>9</v>
      </c>
      <c r="D5320">
        <v>14</v>
      </c>
      <c r="E5320">
        <v>1</v>
      </c>
      <c r="F5320" s="2">
        <f t="shared" si="83"/>
        <v>44052</v>
      </c>
      <c r="G5320" s="11">
        <v>44052.583333333336</v>
      </c>
      <c r="H5320" s="9">
        <f>VLOOKUP(F5320, 'Report Output'!$A$5:$Y$370, 'Hourly Table'!D5320+2, 0)</f>
        <v>20.04</v>
      </c>
      <c r="I5320" s="10">
        <f>VLOOKUP(G5320,'PJM South (2018-2020)'!B$17528:C$26311,2,0)</f>
        <v>22.79</v>
      </c>
    </row>
    <row r="5321" spans="1:9" x14ac:dyDescent="0.25">
      <c r="A5321">
        <v>2020</v>
      </c>
      <c r="B5321">
        <v>8</v>
      </c>
      <c r="C5321">
        <v>9</v>
      </c>
      <c r="D5321">
        <v>15</v>
      </c>
      <c r="E5321">
        <v>1</v>
      </c>
      <c r="F5321" s="2">
        <f t="shared" si="83"/>
        <v>44052</v>
      </c>
      <c r="G5321" s="11">
        <v>44052.625</v>
      </c>
      <c r="H5321" s="9">
        <f>VLOOKUP(F5321, 'Report Output'!$A$5:$Y$370, 'Hourly Table'!D5321+2, 0)</f>
        <v>19.87</v>
      </c>
      <c r="I5321" s="10">
        <f>VLOOKUP(G5321,'PJM South (2018-2020)'!B$17528:C$26311,2,0)</f>
        <v>23.55</v>
      </c>
    </row>
    <row r="5322" spans="1:9" x14ac:dyDescent="0.25">
      <c r="A5322">
        <v>2020</v>
      </c>
      <c r="B5322">
        <v>8</v>
      </c>
      <c r="C5322">
        <v>9</v>
      </c>
      <c r="D5322">
        <v>16</v>
      </c>
      <c r="E5322">
        <v>1</v>
      </c>
      <c r="F5322" s="2">
        <f t="shared" si="83"/>
        <v>44052</v>
      </c>
      <c r="G5322" s="11">
        <v>44052.666666666664</v>
      </c>
      <c r="H5322" s="9">
        <f>VLOOKUP(F5322, 'Report Output'!$A$5:$Y$370, 'Hourly Table'!D5322+2, 0)</f>
        <v>19.59</v>
      </c>
      <c r="I5322" s="10">
        <f>VLOOKUP(G5322,'PJM South (2018-2020)'!B$17528:C$26311,2,0)</f>
        <v>28.21</v>
      </c>
    </row>
    <row r="5323" spans="1:9" x14ac:dyDescent="0.25">
      <c r="A5323">
        <v>2020</v>
      </c>
      <c r="B5323">
        <v>8</v>
      </c>
      <c r="C5323">
        <v>9</v>
      </c>
      <c r="D5323">
        <v>17</v>
      </c>
      <c r="E5323">
        <v>1</v>
      </c>
      <c r="F5323" s="2">
        <f t="shared" si="83"/>
        <v>44052</v>
      </c>
      <c r="G5323" s="11">
        <v>44052.708333333336</v>
      </c>
      <c r="H5323" s="9">
        <f>VLOOKUP(F5323, 'Report Output'!$A$5:$Y$370, 'Hourly Table'!D5323+2, 0)</f>
        <v>19.04</v>
      </c>
      <c r="I5323" s="10">
        <f>VLOOKUP(G5323,'PJM South (2018-2020)'!B$17528:C$26311,2,0)</f>
        <v>86.76</v>
      </c>
    </row>
    <row r="5324" spans="1:9" x14ac:dyDescent="0.25">
      <c r="A5324">
        <v>2020</v>
      </c>
      <c r="B5324">
        <v>8</v>
      </c>
      <c r="C5324">
        <v>9</v>
      </c>
      <c r="D5324">
        <v>18</v>
      </c>
      <c r="E5324">
        <v>1</v>
      </c>
      <c r="F5324" s="2">
        <f t="shared" si="83"/>
        <v>44052</v>
      </c>
      <c r="G5324" s="11">
        <v>44052.75</v>
      </c>
      <c r="H5324" s="9">
        <f>VLOOKUP(F5324, 'Report Output'!$A$5:$Y$370, 'Hourly Table'!D5324+2, 0)</f>
        <v>19.36</v>
      </c>
      <c r="I5324" s="10">
        <f>VLOOKUP(G5324,'PJM South (2018-2020)'!B$17528:C$26311,2,0)</f>
        <v>51.76</v>
      </c>
    </row>
    <row r="5325" spans="1:9" x14ac:dyDescent="0.25">
      <c r="A5325">
        <v>2020</v>
      </c>
      <c r="B5325">
        <v>8</v>
      </c>
      <c r="C5325">
        <v>9</v>
      </c>
      <c r="D5325">
        <v>19</v>
      </c>
      <c r="E5325">
        <v>1</v>
      </c>
      <c r="F5325" s="2">
        <f t="shared" si="83"/>
        <v>44052</v>
      </c>
      <c r="G5325" s="11">
        <v>44052.791666666664</v>
      </c>
      <c r="H5325" s="9">
        <f>VLOOKUP(F5325, 'Report Output'!$A$5:$Y$370, 'Hourly Table'!D5325+2, 0)</f>
        <v>19.25</v>
      </c>
      <c r="I5325" s="10">
        <f>VLOOKUP(G5325,'PJM South (2018-2020)'!B$17528:C$26311,2,0)</f>
        <v>26.35</v>
      </c>
    </row>
    <row r="5326" spans="1:9" x14ac:dyDescent="0.25">
      <c r="A5326">
        <v>2020</v>
      </c>
      <c r="B5326">
        <v>8</v>
      </c>
      <c r="C5326">
        <v>9</v>
      </c>
      <c r="D5326">
        <v>20</v>
      </c>
      <c r="E5326">
        <v>1</v>
      </c>
      <c r="F5326" s="2">
        <f t="shared" si="83"/>
        <v>44052</v>
      </c>
      <c r="G5326" s="11">
        <v>44052.833333333336</v>
      </c>
      <c r="H5326" s="9">
        <f>VLOOKUP(F5326, 'Report Output'!$A$5:$Y$370, 'Hourly Table'!D5326+2, 0)</f>
        <v>19.329999999999998</v>
      </c>
      <c r="I5326" s="10">
        <f>VLOOKUP(G5326,'PJM South (2018-2020)'!B$17528:C$26311,2,0)</f>
        <v>24.28</v>
      </c>
    </row>
    <row r="5327" spans="1:9" x14ac:dyDescent="0.25">
      <c r="A5327">
        <v>2020</v>
      </c>
      <c r="B5327">
        <v>8</v>
      </c>
      <c r="C5327">
        <v>9</v>
      </c>
      <c r="D5327">
        <v>21</v>
      </c>
      <c r="E5327">
        <v>1</v>
      </c>
      <c r="F5327" s="2">
        <f t="shared" si="83"/>
        <v>44052</v>
      </c>
      <c r="G5327" s="11">
        <v>44052.875</v>
      </c>
      <c r="H5327" s="9">
        <f>VLOOKUP(F5327, 'Report Output'!$A$5:$Y$370, 'Hourly Table'!D5327+2, 0)</f>
        <v>19.18</v>
      </c>
      <c r="I5327" s="10">
        <f>VLOOKUP(G5327,'PJM South (2018-2020)'!B$17528:C$26311,2,0)</f>
        <v>27.6</v>
      </c>
    </row>
    <row r="5328" spans="1:9" x14ac:dyDescent="0.25">
      <c r="A5328">
        <v>2020</v>
      </c>
      <c r="B5328">
        <v>8</v>
      </c>
      <c r="C5328">
        <v>9</v>
      </c>
      <c r="D5328">
        <v>22</v>
      </c>
      <c r="E5328">
        <v>1</v>
      </c>
      <c r="F5328" s="2">
        <f t="shared" si="83"/>
        <v>44052</v>
      </c>
      <c r="G5328" s="11">
        <v>44052.916666666664</v>
      </c>
      <c r="H5328" s="9">
        <f>VLOOKUP(F5328, 'Report Output'!$A$5:$Y$370, 'Hourly Table'!D5328+2, 0)</f>
        <v>18.420000000000002</v>
      </c>
      <c r="I5328" s="10">
        <f>VLOOKUP(G5328,'PJM South (2018-2020)'!B$17528:C$26311,2,0)</f>
        <v>19.149999999999999</v>
      </c>
    </row>
    <row r="5329" spans="1:9" x14ac:dyDescent="0.25">
      <c r="A5329">
        <v>2020</v>
      </c>
      <c r="B5329">
        <v>8</v>
      </c>
      <c r="C5329">
        <v>9</v>
      </c>
      <c r="D5329">
        <v>23</v>
      </c>
      <c r="E5329">
        <v>1</v>
      </c>
      <c r="F5329" s="2">
        <f t="shared" si="83"/>
        <v>44052</v>
      </c>
      <c r="G5329" s="11">
        <v>44052.958333333336</v>
      </c>
      <c r="H5329" s="9">
        <f>VLOOKUP(F5329, 'Report Output'!$A$5:$Y$370, 'Hourly Table'!D5329+2, 0)</f>
        <v>17.93</v>
      </c>
      <c r="I5329" s="10">
        <f>VLOOKUP(G5329,'PJM South (2018-2020)'!B$17528:C$26311,2,0)</f>
        <v>18.739999999999998</v>
      </c>
    </row>
    <row r="5330" spans="1:9" x14ac:dyDescent="0.25">
      <c r="A5330">
        <v>2020</v>
      </c>
      <c r="B5330">
        <v>8</v>
      </c>
      <c r="C5330">
        <v>10</v>
      </c>
      <c r="D5330">
        <v>0</v>
      </c>
      <c r="E5330">
        <v>2</v>
      </c>
      <c r="F5330" s="2">
        <f t="shared" si="83"/>
        <v>44053</v>
      </c>
      <c r="G5330" s="11">
        <v>44053</v>
      </c>
      <c r="H5330" s="9">
        <f>VLOOKUP(F5330, 'Report Output'!$A$5:$Y$370, 'Hourly Table'!D5330+2, 0)</f>
        <v>17.32</v>
      </c>
      <c r="I5330" s="10">
        <f>VLOOKUP(G5330,'PJM South (2018-2020)'!B$17528:C$26311,2,0)</f>
        <v>16.73</v>
      </c>
    </row>
    <row r="5331" spans="1:9" x14ac:dyDescent="0.25">
      <c r="A5331">
        <v>2020</v>
      </c>
      <c r="B5331">
        <v>8</v>
      </c>
      <c r="C5331">
        <v>10</v>
      </c>
      <c r="D5331">
        <v>1</v>
      </c>
      <c r="E5331">
        <v>2</v>
      </c>
      <c r="F5331" s="2">
        <f t="shared" si="83"/>
        <v>44053</v>
      </c>
      <c r="G5331" s="11">
        <v>44053.041666666664</v>
      </c>
      <c r="H5331" s="9">
        <f>VLOOKUP(F5331, 'Report Output'!$A$5:$Y$370, 'Hourly Table'!D5331+2, 0)</f>
        <v>16.18</v>
      </c>
      <c r="I5331" s="10">
        <f>VLOOKUP(G5331,'PJM South (2018-2020)'!B$17528:C$26311,2,0)</f>
        <v>15.77</v>
      </c>
    </row>
    <row r="5332" spans="1:9" x14ac:dyDescent="0.25">
      <c r="A5332">
        <v>2020</v>
      </c>
      <c r="B5332">
        <v>8</v>
      </c>
      <c r="C5332">
        <v>10</v>
      </c>
      <c r="D5332">
        <v>2</v>
      </c>
      <c r="E5332">
        <v>2</v>
      </c>
      <c r="F5332" s="2">
        <f t="shared" si="83"/>
        <v>44053</v>
      </c>
      <c r="G5332" s="11">
        <v>44053.083333333336</v>
      </c>
      <c r="H5332" s="9">
        <f>VLOOKUP(F5332, 'Report Output'!$A$5:$Y$370, 'Hourly Table'!D5332+2, 0)</f>
        <v>13.69</v>
      </c>
      <c r="I5332" s="10">
        <f>VLOOKUP(G5332,'PJM South (2018-2020)'!B$17528:C$26311,2,0)</f>
        <v>15.29</v>
      </c>
    </row>
    <row r="5333" spans="1:9" x14ac:dyDescent="0.25">
      <c r="A5333">
        <v>2020</v>
      </c>
      <c r="B5333">
        <v>8</v>
      </c>
      <c r="C5333">
        <v>10</v>
      </c>
      <c r="D5333">
        <v>3</v>
      </c>
      <c r="E5333">
        <v>2</v>
      </c>
      <c r="F5333" s="2">
        <f t="shared" si="83"/>
        <v>44053</v>
      </c>
      <c r="G5333" s="11">
        <v>44053.125</v>
      </c>
      <c r="H5333" s="9">
        <f>VLOOKUP(F5333, 'Report Output'!$A$5:$Y$370, 'Hourly Table'!D5333+2, 0)</f>
        <v>14.17</v>
      </c>
      <c r="I5333" s="10">
        <f>VLOOKUP(G5333,'PJM South (2018-2020)'!B$17528:C$26311,2,0)</f>
        <v>14.61</v>
      </c>
    </row>
    <row r="5334" spans="1:9" x14ac:dyDescent="0.25">
      <c r="A5334">
        <v>2020</v>
      </c>
      <c r="B5334">
        <v>8</v>
      </c>
      <c r="C5334">
        <v>10</v>
      </c>
      <c r="D5334">
        <v>4</v>
      </c>
      <c r="E5334">
        <v>2</v>
      </c>
      <c r="F5334" s="2">
        <f t="shared" si="83"/>
        <v>44053</v>
      </c>
      <c r="G5334" s="11">
        <v>44053.166666666664</v>
      </c>
      <c r="H5334" s="9">
        <f>VLOOKUP(F5334, 'Report Output'!$A$5:$Y$370, 'Hourly Table'!D5334+2, 0)</f>
        <v>16.350000000000001</v>
      </c>
      <c r="I5334" s="10">
        <f>VLOOKUP(G5334,'PJM South (2018-2020)'!B$17528:C$26311,2,0)</f>
        <v>14.94</v>
      </c>
    </row>
    <row r="5335" spans="1:9" x14ac:dyDescent="0.25">
      <c r="A5335">
        <v>2020</v>
      </c>
      <c r="B5335">
        <v>8</v>
      </c>
      <c r="C5335">
        <v>10</v>
      </c>
      <c r="D5335">
        <v>5</v>
      </c>
      <c r="E5335">
        <v>2</v>
      </c>
      <c r="F5335" s="2">
        <f t="shared" si="83"/>
        <v>44053</v>
      </c>
      <c r="G5335" s="11">
        <v>44053.208333333336</v>
      </c>
      <c r="H5335" s="9">
        <f>VLOOKUP(F5335, 'Report Output'!$A$5:$Y$370, 'Hourly Table'!D5335+2, 0)</f>
        <v>17.329999999999998</v>
      </c>
      <c r="I5335" s="10">
        <f>VLOOKUP(G5335,'PJM South (2018-2020)'!B$17528:C$26311,2,0)</f>
        <v>15.11</v>
      </c>
    </row>
    <row r="5336" spans="1:9" x14ac:dyDescent="0.25">
      <c r="A5336">
        <v>2020</v>
      </c>
      <c r="B5336">
        <v>8</v>
      </c>
      <c r="C5336">
        <v>10</v>
      </c>
      <c r="D5336">
        <v>6</v>
      </c>
      <c r="E5336">
        <v>2</v>
      </c>
      <c r="F5336" s="2">
        <f t="shared" si="83"/>
        <v>44053</v>
      </c>
      <c r="G5336" s="11">
        <v>44053.25</v>
      </c>
      <c r="H5336" s="9">
        <f>VLOOKUP(F5336, 'Report Output'!$A$5:$Y$370, 'Hourly Table'!D5336+2, 0)</f>
        <v>17.760000000000002</v>
      </c>
      <c r="I5336" s="10">
        <f>VLOOKUP(G5336,'PJM South (2018-2020)'!B$17528:C$26311,2,0)</f>
        <v>15.14</v>
      </c>
    </row>
    <row r="5337" spans="1:9" x14ac:dyDescent="0.25">
      <c r="A5337">
        <v>2020</v>
      </c>
      <c r="B5337">
        <v>8</v>
      </c>
      <c r="C5337">
        <v>10</v>
      </c>
      <c r="D5337">
        <v>7</v>
      </c>
      <c r="E5337">
        <v>2</v>
      </c>
      <c r="F5337" s="2">
        <f t="shared" si="83"/>
        <v>44053</v>
      </c>
      <c r="G5337" s="11">
        <v>44053.291666666664</v>
      </c>
      <c r="H5337" s="9">
        <f>VLOOKUP(F5337, 'Report Output'!$A$5:$Y$370, 'Hourly Table'!D5337+2, 0)</f>
        <v>18.18</v>
      </c>
      <c r="I5337" s="10">
        <f>VLOOKUP(G5337,'PJM South (2018-2020)'!B$17528:C$26311,2,0)</f>
        <v>18.95</v>
      </c>
    </row>
    <row r="5338" spans="1:9" x14ac:dyDescent="0.25">
      <c r="A5338">
        <v>2020</v>
      </c>
      <c r="B5338">
        <v>8</v>
      </c>
      <c r="C5338">
        <v>10</v>
      </c>
      <c r="D5338">
        <v>8</v>
      </c>
      <c r="E5338">
        <v>2</v>
      </c>
      <c r="F5338" s="2">
        <f t="shared" si="83"/>
        <v>44053</v>
      </c>
      <c r="G5338" s="11">
        <v>44053.333333333336</v>
      </c>
      <c r="H5338" s="9">
        <f>VLOOKUP(F5338, 'Report Output'!$A$5:$Y$370, 'Hourly Table'!D5338+2, 0)</f>
        <v>18.579999999999998</v>
      </c>
      <c r="I5338" s="10">
        <f>VLOOKUP(G5338,'PJM South (2018-2020)'!B$17528:C$26311,2,0)</f>
        <v>21.08</v>
      </c>
    </row>
    <row r="5339" spans="1:9" x14ac:dyDescent="0.25">
      <c r="A5339">
        <v>2020</v>
      </c>
      <c r="B5339">
        <v>8</v>
      </c>
      <c r="C5339">
        <v>10</v>
      </c>
      <c r="D5339">
        <v>9</v>
      </c>
      <c r="E5339">
        <v>2</v>
      </c>
      <c r="F5339" s="2">
        <f t="shared" si="83"/>
        <v>44053</v>
      </c>
      <c r="G5339" s="11">
        <v>44053.375</v>
      </c>
      <c r="H5339" s="9">
        <f>VLOOKUP(F5339, 'Report Output'!$A$5:$Y$370, 'Hourly Table'!D5339+2, 0)</f>
        <v>18.78</v>
      </c>
      <c r="I5339" s="10">
        <f>VLOOKUP(G5339,'PJM South (2018-2020)'!B$17528:C$26311,2,0)</f>
        <v>28.06</v>
      </c>
    </row>
    <row r="5340" spans="1:9" x14ac:dyDescent="0.25">
      <c r="A5340">
        <v>2020</v>
      </c>
      <c r="B5340">
        <v>8</v>
      </c>
      <c r="C5340">
        <v>10</v>
      </c>
      <c r="D5340">
        <v>10</v>
      </c>
      <c r="E5340">
        <v>2</v>
      </c>
      <c r="F5340" s="2">
        <f t="shared" si="83"/>
        <v>44053</v>
      </c>
      <c r="G5340" s="11">
        <v>44053.416666666664</v>
      </c>
      <c r="H5340" s="9">
        <f>VLOOKUP(F5340, 'Report Output'!$A$5:$Y$370, 'Hourly Table'!D5340+2, 0)</f>
        <v>19.09</v>
      </c>
      <c r="I5340" s="10">
        <f>VLOOKUP(G5340,'PJM South (2018-2020)'!B$17528:C$26311,2,0)</f>
        <v>32.020000000000003</v>
      </c>
    </row>
    <row r="5341" spans="1:9" x14ac:dyDescent="0.25">
      <c r="A5341">
        <v>2020</v>
      </c>
      <c r="B5341">
        <v>8</v>
      </c>
      <c r="C5341">
        <v>10</v>
      </c>
      <c r="D5341">
        <v>11</v>
      </c>
      <c r="E5341">
        <v>2</v>
      </c>
      <c r="F5341" s="2">
        <f t="shared" si="83"/>
        <v>44053</v>
      </c>
      <c r="G5341" s="11">
        <v>44053.458333333336</v>
      </c>
      <c r="H5341" s="9">
        <f>VLOOKUP(F5341, 'Report Output'!$A$5:$Y$370, 'Hourly Table'!D5341+2, 0)</f>
        <v>19.600000000000001</v>
      </c>
      <c r="I5341" s="10">
        <f>VLOOKUP(G5341,'PJM South (2018-2020)'!B$17528:C$26311,2,0)</f>
        <v>44.35</v>
      </c>
    </row>
    <row r="5342" spans="1:9" x14ac:dyDescent="0.25">
      <c r="A5342">
        <v>2020</v>
      </c>
      <c r="B5342">
        <v>8</v>
      </c>
      <c r="C5342">
        <v>10</v>
      </c>
      <c r="D5342">
        <v>12</v>
      </c>
      <c r="E5342">
        <v>2</v>
      </c>
      <c r="F5342" s="2">
        <f t="shared" si="83"/>
        <v>44053</v>
      </c>
      <c r="G5342" s="11">
        <v>44053.5</v>
      </c>
      <c r="H5342" s="9">
        <f>VLOOKUP(F5342, 'Report Output'!$A$5:$Y$370, 'Hourly Table'!D5342+2, 0)</f>
        <v>19.37</v>
      </c>
      <c r="I5342" s="10">
        <f>VLOOKUP(G5342,'PJM South (2018-2020)'!B$17528:C$26311,2,0)</f>
        <v>54.05</v>
      </c>
    </row>
    <row r="5343" spans="1:9" x14ac:dyDescent="0.25">
      <c r="A5343">
        <v>2020</v>
      </c>
      <c r="B5343">
        <v>8</v>
      </c>
      <c r="C5343">
        <v>10</v>
      </c>
      <c r="D5343">
        <v>13</v>
      </c>
      <c r="E5343">
        <v>2</v>
      </c>
      <c r="F5343" s="2">
        <f t="shared" si="83"/>
        <v>44053</v>
      </c>
      <c r="G5343" s="11">
        <v>44053.541666666664</v>
      </c>
      <c r="H5343" s="9">
        <f>VLOOKUP(F5343, 'Report Output'!$A$5:$Y$370, 'Hourly Table'!D5343+2, 0)</f>
        <v>19.91</v>
      </c>
      <c r="I5343" s="10">
        <f>VLOOKUP(G5343,'PJM South (2018-2020)'!B$17528:C$26311,2,0)</f>
        <v>52.92</v>
      </c>
    </row>
    <row r="5344" spans="1:9" x14ac:dyDescent="0.25">
      <c r="A5344">
        <v>2020</v>
      </c>
      <c r="B5344">
        <v>8</v>
      </c>
      <c r="C5344">
        <v>10</v>
      </c>
      <c r="D5344">
        <v>14</v>
      </c>
      <c r="E5344">
        <v>2</v>
      </c>
      <c r="F5344" s="2">
        <f t="shared" si="83"/>
        <v>44053</v>
      </c>
      <c r="G5344" s="11">
        <v>44053.583333333336</v>
      </c>
      <c r="H5344" s="9">
        <f>VLOOKUP(F5344, 'Report Output'!$A$5:$Y$370, 'Hourly Table'!D5344+2, 0)</f>
        <v>20</v>
      </c>
      <c r="I5344" s="10">
        <f>VLOOKUP(G5344,'PJM South (2018-2020)'!B$17528:C$26311,2,0)</f>
        <v>44.09</v>
      </c>
    </row>
    <row r="5345" spans="1:9" x14ac:dyDescent="0.25">
      <c r="A5345">
        <v>2020</v>
      </c>
      <c r="B5345">
        <v>8</v>
      </c>
      <c r="C5345">
        <v>10</v>
      </c>
      <c r="D5345">
        <v>15</v>
      </c>
      <c r="E5345">
        <v>2</v>
      </c>
      <c r="F5345" s="2">
        <f t="shared" si="83"/>
        <v>44053</v>
      </c>
      <c r="G5345" s="11">
        <v>44053.625</v>
      </c>
      <c r="H5345" s="9">
        <f>VLOOKUP(F5345, 'Report Output'!$A$5:$Y$370, 'Hourly Table'!D5345+2, 0)</f>
        <v>19.920000000000002</v>
      </c>
      <c r="I5345" s="10">
        <f>VLOOKUP(G5345,'PJM South (2018-2020)'!B$17528:C$26311,2,0)</f>
        <v>24.7</v>
      </c>
    </row>
    <row r="5346" spans="1:9" x14ac:dyDescent="0.25">
      <c r="A5346">
        <v>2020</v>
      </c>
      <c r="B5346">
        <v>8</v>
      </c>
      <c r="C5346">
        <v>10</v>
      </c>
      <c r="D5346">
        <v>16</v>
      </c>
      <c r="E5346">
        <v>2</v>
      </c>
      <c r="F5346" s="2">
        <f t="shared" si="83"/>
        <v>44053</v>
      </c>
      <c r="G5346" s="11">
        <v>44053.666666666664</v>
      </c>
      <c r="H5346" s="9">
        <f>VLOOKUP(F5346, 'Report Output'!$A$5:$Y$370, 'Hourly Table'!D5346+2, 0)</f>
        <v>19.739999999999998</v>
      </c>
      <c r="I5346" s="10">
        <f>VLOOKUP(G5346,'PJM South (2018-2020)'!B$17528:C$26311,2,0)</f>
        <v>28.02</v>
      </c>
    </row>
    <row r="5347" spans="1:9" x14ac:dyDescent="0.25">
      <c r="A5347">
        <v>2020</v>
      </c>
      <c r="B5347">
        <v>8</v>
      </c>
      <c r="C5347">
        <v>10</v>
      </c>
      <c r="D5347">
        <v>17</v>
      </c>
      <c r="E5347">
        <v>2</v>
      </c>
      <c r="F5347" s="2">
        <f t="shared" si="83"/>
        <v>44053</v>
      </c>
      <c r="G5347" s="11">
        <v>44053.708333333336</v>
      </c>
      <c r="H5347" s="9">
        <f>VLOOKUP(F5347, 'Report Output'!$A$5:$Y$370, 'Hourly Table'!D5347+2, 0)</f>
        <v>19.809999999999999</v>
      </c>
      <c r="I5347" s="10">
        <f>VLOOKUP(G5347,'PJM South (2018-2020)'!B$17528:C$26311,2,0)</f>
        <v>66.52</v>
      </c>
    </row>
    <row r="5348" spans="1:9" x14ac:dyDescent="0.25">
      <c r="A5348">
        <v>2020</v>
      </c>
      <c r="B5348">
        <v>8</v>
      </c>
      <c r="C5348">
        <v>10</v>
      </c>
      <c r="D5348">
        <v>18</v>
      </c>
      <c r="E5348">
        <v>2</v>
      </c>
      <c r="F5348" s="2">
        <f t="shared" si="83"/>
        <v>44053</v>
      </c>
      <c r="G5348" s="11">
        <v>44053.75</v>
      </c>
      <c r="H5348" s="9">
        <f>VLOOKUP(F5348, 'Report Output'!$A$5:$Y$370, 'Hourly Table'!D5348+2, 0)</f>
        <v>19.43</v>
      </c>
      <c r="I5348" s="10">
        <f>VLOOKUP(G5348,'PJM South (2018-2020)'!B$17528:C$26311,2,0)</f>
        <v>27.14</v>
      </c>
    </row>
    <row r="5349" spans="1:9" x14ac:dyDescent="0.25">
      <c r="A5349">
        <v>2020</v>
      </c>
      <c r="B5349">
        <v>8</v>
      </c>
      <c r="C5349">
        <v>10</v>
      </c>
      <c r="D5349">
        <v>19</v>
      </c>
      <c r="E5349">
        <v>2</v>
      </c>
      <c r="F5349" s="2">
        <f t="shared" si="83"/>
        <v>44053</v>
      </c>
      <c r="G5349" s="11">
        <v>44053.791666666664</v>
      </c>
      <c r="H5349" s="9">
        <f>VLOOKUP(F5349, 'Report Output'!$A$5:$Y$370, 'Hourly Table'!D5349+2, 0)</f>
        <v>19.2</v>
      </c>
      <c r="I5349" s="10">
        <f>VLOOKUP(G5349,'PJM South (2018-2020)'!B$17528:C$26311,2,0)</f>
        <v>24.91</v>
      </c>
    </row>
    <row r="5350" spans="1:9" x14ac:dyDescent="0.25">
      <c r="A5350">
        <v>2020</v>
      </c>
      <c r="B5350">
        <v>8</v>
      </c>
      <c r="C5350">
        <v>10</v>
      </c>
      <c r="D5350">
        <v>20</v>
      </c>
      <c r="E5350">
        <v>2</v>
      </c>
      <c r="F5350" s="2">
        <f t="shared" si="83"/>
        <v>44053</v>
      </c>
      <c r="G5350" s="11">
        <v>44053.833333333336</v>
      </c>
      <c r="H5350" s="9">
        <f>VLOOKUP(F5350, 'Report Output'!$A$5:$Y$370, 'Hourly Table'!D5350+2, 0)</f>
        <v>19.649999999999999</v>
      </c>
      <c r="I5350" s="10">
        <f>VLOOKUP(G5350,'PJM South (2018-2020)'!B$17528:C$26311,2,0)</f>
        <v>23.78</v>
      </c>
    </row>
    <row r="5351" spans="1:9" x14ac:dyDescent="0.25">
      <c r="A5351">
        <v>2020</v>
      </c>
      <c r="B5351">
        <v>8</v>
      </c>
      <c r="C5351">
        <v>10</v>
      </c>
      <c r="D5351">
        <v>21</v>
      </c>
      <c r="E5351">
        <v>2</v>
      </c>
      <c r="F5351" s="2">
        <f t="shared" si="83"/>
        <v>44053</v>
      </c>
      <c r="G5351" s="11">
        <v>44053.875</v>
      </c>
      <c r="H5351" s="9">
        <f>VLOOKUP(F5351, 'Report Output'!$A$5:$Y$370, 'Hourly Table'!D5351+2, 0)</f>
        <v>19.03</v>
      </c>
      <c r="I5351" s="10">
        <f>VLOOKUP(G5351,'PJM South (2018-2020)'!B$17528:C$26311,2,0)</f>
        <v>22.8</v>
      </c>
    </row>
    <row r="5352" spans="1:9" x14ac:dyDescent="0.25">
      <c r="A5352">
        <v>2020</v>
      </c>
      <c r="B5352">
        <v>8</v>
      </c>
      <c r="C5352">
        <v>10</v>
      </c>
      <c r="D5352">
        <v>22</v>
      </c>
      <c r="E5352">
        <v>2</v>
      </c>
      <c r="F5352" s="2">
        <f t="shared" si="83"/>
        <v>44053</v>
      </c>
      <c r="G5352" s="11">
        <v>44053.916666666664</v>
      </c>
      <c r="H5352" s="9">
        <f>VLOOKUP(F5352, 'Report Output'!$A$5:$Y$370, 'Hourly Table'!D5352+2, 0)</f>
        <v>18.79</v>
      </c>
      <c r="I5352" s="10">
        <f>VLOOKUP(G5352,'PJM South (2018-2020)'!B$17528:C$26311,2,0)</f>
        <v>19.54</v>
      </c>
    </row>
    <row r="5353" spans="1:9" x14ac:dyDescent="0.25">
      <c r="A5353">
        <v>2020</v>
      </c>
      <c r="B5353">
        <v>8</v>
      </c>
      <c r="C5353">
        <v>10</v>
      </c>
      <c r="D5353">
        <v>23</v>
      </c>
      <c r="E5353">
        <v>2</v>
      </c>
      <c r="F5353" s="2">
        <f t="shared" si="83"/>
        <v>44053</v>
      </c>
      <c r="G5353" s="11">
        <v>44053.958333333336</v>
      </c>
      <c r="H5353" s="9">
        <f>VLOOKUP(F5353, 'Report Output'!$A$5:$Y$370, 'Hourly Table'!D5353+2, 0)</f>
        <v>18.3</v>
      </c>
      <c r="I5353" s="10">
        <f>VLOOKUP(G5353,'PJM South (2018-2020)'!B$17528:C$26311,2,0)</f>
        <v>19.73</v>
      </c>
    </row>
    <row r="5354" spans="1:9" x14ac:dyDescent="0.25">
      <c r="A5354">
        <v>2020</v>
      </c>
      <c r="B5354">
        <v>8</v>
      </c>
      <c r="C5354">
        <v>11</v>
      </c>
      <c r="D5354">
        <v>0</v>
      </c>
      <c r="E5354">
        <v>3</v>
      </c>
      <c r="F5354" s="2">
        <f t="shared" si="83"/>
        <v>44054</v>
      </c>
      <c r="G5354" s="11">
        <v>44054</v>
      </c>
      <c r="H5354" s="9">
        <f>VLOOKUP(F5354, 'Report Output'!$A$5:$Y$370, 'Hourly Table'!D5354+2, 0)</f>
        <v>17.73</v>
      </c>
      <c r="I5354" s="10">
        <f>VLOOKUP(G5354,'PJM South (2018-2020)'!B$17528:C$26311,2,0)</f>
        <v>15.18</v>
      </c>
    </row>
    <row r="5355" spans="1:9" x14ac:dyDescent="0.25">
      <c r="A5355">
        <v>2020</v>
      </c>
      <c r="B5355">
        <v>8</v>
      </c>
      <c r="C5355">
        <v>11</v>
      </c>
      <c r="D5355">
        <v>1</v>
      </c>
      <c r="E5355">
        <v>3</v>
      </c>
      <c r="F5355" s="2">
        <f t="shared" si="83"/>
        <v>44054</v>
      </c>
      <c r="G5355" s="11">
        <v>44054.041666666664</v>
      </c>
      <c r="H5355" s="9">
        <f>VLOOKUP(F5355, 'Report Output'!$A$5:$Y$370, 'Hourly Table'!D5355+2, 0)</f>
        <v>17.260000000000002</v>
      </c>
      <c r="I5355" s="10">
        <f>VLOOKUP(G5355,'PJM South (2018-2020)'!B$17528:C$26311,2,0)</f>
        <v>17.329999999999998</v>
      </c>
    </row>
    <row r="5356" spans="1:9" x14ac:dyDescent="0.25">
      <c r="A5356">
        <v>2020</v>
      </c>
      <c r="B5356">
        <v>8</v>
      </c>
      <c r="C5356">
        <v>11</v>
      </c>
      <c r="D5356">
        <v>2</v>
      </c>
      <c r="E5356">
        <v>3</v>
      </c>
      <c r="F5356" s="2">
        <f t="shared" si="83"/>
        <v>44054</v>
      </c>
      <c r="G5356" s="11">
        <v>44054.083333333336</v>
      </c>
      <c r="H5356" s="9">
        <f>VLOOKUP(F5356, 'Report Output'!$A$5:$Y$370, 'Hourly Table'!D5356+2, 0)</f>
        <v>16.53</v>
      </c>
      <c r="I5356" s="10">
        <f>VLOOKUP(G5356,'PJM South (2018-2020)'!B$17528:C$26311,2,0)</f>
        <v>15.58</v>
      </c>
    </row>
    <row r="5357" spans="1:9" x14ac:dyDescent="0.25">
      <c r="A5357">
        <v>2020</v>
      </c>
      <c r="B5357">
        <v>8</v>
      </c>
      <c r="C5357">
        <v>11</v>
      </c>
      <c r="D5357">
        <v>3</v>
      </c>
      <c r="E5357">
        <v>3</v>
      </c>
      <c r="F5357" s="2">
        <f t="shared" si="83"/>
        <v>44054</v>
      </c>
      <c r="G5357" s="11">
        <v>44054.125</v>
      </c>
      <c r="H5357" s="9">
        <f>VLOOKUP(F5357, 'Report Output'!$A$5:$Y$370, 'Hourly Table'!D5357+2, 0)</f>
        <v>14.51</v>
      </c>
      <c r="I5357" s="10">
        <f>VLOOKUP(G5357,'PJM South (2018-2020)'!B$17528:C$26311,2,0)</f>
        <v>14.76</v>
      </c>
    </row>
    <row r="5358" spans="1:9" x14ac:dyDescent="0.25">
      <c r="A5358">
        <v>2020</v>
      </c>
      <c r="B5358">
        <v>8</v>
      </c>
      <c r="C5358">
        <v>11</v>
      </c>
      <c r="D5358">
        <v>4</v>
      </c>
      <c r="E5358">
        <v>3</v>
      </c>
      <c r="F5358" s="2">
        <f t="shared" si="83"/>
        <v>44054</v>
      </c>
      <c r="G5358" s="11">
        <v>44054.166666666664</v>
      </c>
      <c r="H5358" s="9">
        <f>VLOOKUP(F5358, 'Report Output'!$A$5:$Y$370, 'Hourly Table'!D5358+2, 0)</f>
        <v>16.239999999999998</v>
      </c>
      <c r="I5358" s="10">
        <f>VLOOKUP(G5358,'PJM South (2018-2020)'!B$17528:C$26311,2,0)</f>
        <v>15.6</v>
      </c>
    </row>
    <row r="5359" spans="1:9" x14ac:dyDescent="0.25">
      <c r="A5359">
        <v>2020</v>
      </c>
      <c r="B5359">
        <v>8</v>
      </c>
      <c r="C5359">
        <v>11</v>
      </c>
      <c r="D5359">
        <v>5</v>
      </c>
      <c r="E5359">
        <v>3</v>
      </c>
      <c r="F5359" s="2">
        <f t="shared" si="83"/>
        <v>44054</v>
      </c>
      <c r="G5359" s="11">
        <v>44054.208333333336</v>
      </c>
      <c r="H5359" s="9">
        <f>VLOOKUP(F5359, 'Report Output'!$A$5:$Y$370, 'Hourly Table'!D5359+2, 0)</f>
        <v>17.23</v>
      </c>
      <c r="I5359" s="10">
        <f>VLOOKUP(G5359,'PJM South (2018-2020)'!B$17528:C$26311,2,0)</f>
        <v>15.99</v>
      </c>
    </row>
    <row r="5360" spans="1:9" x14ac:dyDescent="0.25">
      <c r="A5360">
        <v>2020</v>
      </c>
      <c r="B5360">
        <v>8</v>
      </c>
      <c r="C5360">
        <v>11</v>
      </c>
      <c r="D5360">
        <v>6</v>
      </c>
      <c r="E5360">
        <v>3</v>
      </c>
      <c r="F5360" s="2">
        <f t="shared" si="83"/>
        <v>44054</v>
      </c>
      <c r="G5360" s="11">
        <v>44054.25</v>
      </c>
      <c r="H5360" s="9">
        <f>VLOOKUP(F5360, 'Report Output'!$A$5:$Y$370, 'Hourly Table'!D5360+2, 0)</f>
        <v>17.329999999999998</v>
      </c>
      <c r="I5360" s="10">
        <f>VLOOKUP(G5360,'PJM South (2018-2020)'!B$17528:C$26311,2,0)</f>
        <v>15.31</v>
      </c>
    </row>
    <row r="5361" spans="1:9" x14ac:dyDescent="0.25">
      <c r="A5361">
        <v>2020</v>
      </c>
      <c r="B5361">
        <v>8</v>
      </c>
      <c r="C5361">
        <v>11</v>
      </c>
      <c r="D5361">
        <v>7</v>
      </c>
      <c r="E5361">
        <v>3</v>
      </c>
      <c r="F5361" s="2">
        <f t="shared" si="83"/>
        <v>44054</v>
      </c>
      <c r="G5361" s="11">
        <v>44054.291666666664</v>
      </c>
      <c r="H5361" s="9">
        <f>VLOOKUP(F5361, 'Report Output'!$A$5:$Y$370, 'Hourly Table'!D5361+2, 0)</f>
        <v>17.899999999999999</v>
      </c>
      <c r="I5361" s="10">
        <f>VLOOKUP(G5361,'PJM South (2018-2020)'!B$17528:C$26311,2,0)</f>
        <v>16.75</v>
      </c>
    </row>
    <row r="5362" spans="1:9" x14ac:dyDescent="0.25">
      <c r="A5362">
        <v>2020</v>
      </c>
      <c r="B5362">
        <v>8</v>
      </c>
      <c r="C5362">
        <v>11</v>
      </c>
      <c r="D5362">
        <v>8</v>
      </c>
      <c r="E5362">
        <v>3</v>
      </c>
      <c r="F5362" s="2">
        <f t="shared" si="83"/>
        <v>44054</v>
      </c>
      <c r="G5362" s="11">
        <v>44054.333333333336</v>
      </c>
      <c r="H5362" s="9">
        <f>VLOOKUP(F5362, 'Report Output'!$A$5:$Y$370, 'Hourly Table'!D5362+2, 0)</f>
        <v>18.38</v>
      </c>
      <c r="I5362" s="10">
        <f>VLOOKUP(G5362,'PJM South (2018-2020)'!B$17528:C$26311,2,0)</f>
        <v>18.809999999999999</v>
      </c>
    </row>
    <row r="5363" spans="1:9" x14ac:dyDescent="0.25">
      <c r="A5363">
        <v>2020</v>
      </c>
      <c r="B5363">
        <v>8</v>
      </c>
      <c r="C5363">
        <v>11</v>
      </c>
      <c r="D5363">
        <v>9</v>
      </c>
      <c r="E5363">
        <v>3</v>
      </c>
      <c r="F5363" s="2">
        <f t="shared" si="83"/>
        <v>44054</v>
      </c>
      <c r="G5363" s="11">
        <v>44054.375</v>
      </c>
      <c r="H5363" s="9">
        <f>VLOOKUP(F5363, 'Report Output'!$A$5:$Y$370, 'Hourly Table'!D5363+2, 0)</f>
        <v>18.57</v>
      </c>
      <c r="I5363" s="10">
        <f>VLOOKUP(G5363,'PJM South (2018-2020)'!B$17528:C$26311,2,0)</f>
        <v>19.48</v>
      </c>
    </row>
    <row r="5364" spans="1:9" x14ac:dyDescent="0.25">
      <c r="A5364">
        <v>2020</v>
      </c>
      <c r="B5364">
        <v>8</v>
      </c>
      <c r="C5364">
        <v>11</v>
      </c>
      <c r="D5364">
        <v>10</v>
      </c>
      <c r="E5364">
        <v>3</v>
      </c>
      <c r="F5364" s="2">
        <f t="shared" si="83"/>
        <v>44054</v>
      </c>
      <c r="G5364" s="11">
        <v>44054.416666666664</v>
      </c>
      <c r="H5364" s="9">
        <f>VLOOKUP(F5364, 'Report Output'!$A$5:$Y$370, 'Hourly Table'!D5364+2, 0)</f>
        <v>19.03</v>
      </c>
      <c r="I5364" s="10">
        <f>VLOOKUP(G5364,'PJM South (2018-2020)'!B$17528:C$26311,2,0)</f>
        <v>19.940000000000001</v>
      </c>
    </row>
    <row r="5365" spans="1:9" x14ac:dyDescent="0.25">
      <c r="A5365">
        <v>2020</v>
      </c>
      <c r="B5365">
        <v>8</v>
      </c>
      <c r="C5365">
        <v>11</v>
      </c>
      <c r="D5365">
        <v>11</v>
      </c>
      <c r="E5365">
        <v>3</v>
      </c>
      <c r="F5365" s="2">
        <f t="shared" si="83"/>
        <v>44054</v>
      </c>
      <c r="G5365" s="11">
        <v>44054.458333333336</v>
      </c>
      <c r="H5365" s="9">
        <f>VLOOKUP(F5365, 'Report Output'!$A$5:$Y$370, 'Hourly Table'!D5365+2, 0)</f>
        <v>19.329999999999998</v>
      </c>
      <c r="I5365" s="10">
        <f>VLOOKUP(G5365,'PJM South (2018-2020)'!B$17528:C$26311,2,0)</f>
        <v>21.68</v>
      </c>
    </row>
    <row r="5366" spans="1:9" x14ac:dyDescent="0.25">
      <c r="A5366">
        <v>2020</v>
      </c>
      <c r="B5366">
        <v>8</v>
      </c>
      <c r="C5366">
        <v>11</v>
      </c>
      <c r="D5366">
        <v>12</v>
      </c>
      <c r="E5366">
        <v>3</v>
      </c>
      <c r="F5366" s="2">
        <f t="shared" si="83"/>
        <v>44054</v>
      </c>
      <c r="G5366" s="11">
        <v>44054.5</v>
      </c>
      <c r="H5366" s="9">
        <f>VLOOKUP(F5366, 'Report Output'!$A$5:$Y$370, 'Hourly Table'!D5366+2, 0)</f>
        <v>19.940000000000001</v>
      </c>
      <c r="I5366" s="10">
        <f>VLOOKUP(G5366,'PJM South (2018-2020)'!B$17528:C$26311,2,0)</f>
        <v>22.71</v>
      </c>
    </row>
    <row r="5367" spans="1:9" x14ac:dyDescent="0.25">
      <c r="A5367">
        <v>2020</v>
      </c>
      <c r="B5367">
        <v>8</v>
      </c>
      <c r="C5367">
        <v>11</v>
      </c>
      <c r="D5367">
        <v>13</v>
      </c>
      <c r="E5367">
        <v>3</v>
      </c>
      <c r="F5367" s="2">
        <f t="shared" si="83"/>
        <v>44054</v>
      </c>
      <c r="G5367" s="11">
        <v>44054.541666666664</v>
      </c>
      <c r="H5367" s="9">
        <f>VLOOKUP(F5367, 'Report Output'!$A$5:$Y$370, 'Hourly Table'!D5367+2, 0)</f>
        <v>20.059999999999999</v>
      </c>
      <c r="I5367" s="10">
        <f>VLOOKUP(G5367,'PJM South (2018-2020)'!B$17528:C$26311,2,0)</f>
        <v>26.55</v>
      </c>
    </row>
    <row r="5368" spans="1:9" x14ac:dyDescent="0.25">
      <c r="A5368">
        <v>2020</v>
      </c>
      <c r="B5368">
        <v>8</v>
      </c>
      <c r="C5368">
        <v>11</v>
      </c>
      <c r="D5368">
        <v>14</v>
      </c>
      <c r="E5368">
        <v>3</v>
      </c>
      <c r="F5368" s="2">
        <f t="shared" si="83"/>
        <v>44054</v>
      </c>
      <c r="G5368" s="11">
        <v>44054.583333333336</v>
      </c>
      <c r="H5368" s="9">
        <f>VLOOKUP(F5368, 'Report Output'!$A$5:$Y$370, 'Hourly Table'!D5368+2, 0)</f>
        <v>19.96</v>
      </c>
      <c r="I5368" s="10">
        <f>VLOOKUP(G5368,'PJM South (2018-2020)'!B$17528:C$26311,2,0)</f>
        <v>25.28</v>
      </c>
    </row>
    <row r="5369" spans="1:9" x14ac:dyDescent="0.25">
      <c r="A5369">
        <v>2020</v>
      </c>
      <c r="B5369">
        <v>8</v>
      </c>
      <c r="C5369">
        <v>11</v>
      </c>
      <c r="D5369">
        <v>15</v>
      </c>
      <c r="E5369">
        <v>3</v>
      </c>
      <c r="F5369" s="2">
        <f t="shared" si="83"/>
        <v>44054</v>
      </c>
      <c r="G5369" s="11">
        <v>44054.625</v>
      </c>
      <c r="H5369" s="9">
        <f>VLOOKUP(F5369, 'Report Output'!$A$5:$Y$370, 'Hourly Table'!D5369+2, 0)</f>
        <v>19.760000000000002</v>
      </c>
      <c r="I5369" s="10">
        <f>VLOOKUP(G5369,'PJM South (2018-2020)'!B$17528:C$26311,2,0)</f>
        <v>30.17</v>
      </c>
    </row>
    <row r="5370" spans="1:9" x14ac:dyDescent="0.25">
      <c r="A5370">
        <v>2020</v>
      </c>
      <c r="B5370">
        <v>8</v>
      </c>
      <c r="C5370">
        <v>11</v>
      </c>
      <c r="D5370">
        <v>16</v>
      </c>
      <c r="E5370">
        <v>3</v>
      </c>
      <c r="F5370" s="2">
        <f t="shared" si="83"/>
        <v>44054</v>
      </c>
      <c r="G5370" s="11">
        <v>44054.666666666664</v>
      </c>
      <c r="H5370" s="9">
        <f>VLOOKUP(F5370, 'Report Output'!$A$5:$Y$370, 'Hourly Table'!D5370+2, 0)</f>
        <v>19.989999999999998</v>
      </c>
      <c r="I5370" s="10">
        <f>VLOOKUP(G5370,'PJM South (2018-2020)'!B$17528:C$26311,2,0)</f>
        <v>36.42</v>
      </c>
    </row>
    <row r="5371" spans="1:9" x14ac:dyDescent="0.25">
      <c r="A5371">
        <v>2020</v>
      </c>
      <c r="B5371">
        <v>8</v>
      </c>
      <c r="C5371">
        <v>11</v>
      </c>
      <c r="D5371">
        <v>17</v>
      </c>
      <c r="E5371">
        <v>3</v>
      </c>
      <c r="F5371" s="2">
        <f t="shared" si="83"/>
        <v>44054</v>
      </c>
      <c r="G5371" s="11">
        <v>44054.708333333336</v>
      </c>
      <c r="H5371" s="9">
        <f>VLOOKUP(F5371, 'Report Output'!$A$5:$Y$370, 'Hourly Table'!D5371+2, 0)</f>
        <v>19.920000000000002</v>
      </c>
      <c r="I5371" s="10">
        <f>VLOOKUP(G5371,'PJM South (2018-2020)'!B$17528:C$26311,2,0)</f>
        <v>40.049999999999997</v>
      </c>
    </row>
    <row r="5372" spans="1:9" x14ac:dyDescent="0.25">
      <c r="A5372">
        <v>2020</v>
      </c>
      <c r="B5372">
        <v>8</v>
      </c>
      <c r="C5372">
        <v>11</v>
      </c>
      <c r="D5372">
        <v>18</v>
      </c>
      <c r="E5372">
        <v>3</v>
      </c>
      <c r="F5372" s="2">
        <f t="shared" si="83"/>
        <v>44054</v>
      </c>
      <c r="G5372" s="11">
        <v>44054.75</v>
      </c>
      <c r="H5372" s="9">
        <f>VLOOKUP(F5372, 'Report Output'!$A$5:$Y$370, 'Hourly Table'!D5372+2, 0)</f>
        <v>19.350000000000001</v>
      </c>
      <c r="I5372" s="10">
        <f>VLOOKUP(G5372,'PJM South (2018-2020)'!B$17528:C$26311,2,0)</f>
        <v>26.91</v>
      </c>
    </row>
    <row r="5373" spans="1:9" x14ac:dyDescent="0.25">
      <c r="A5373">
        <v>2020</v>
      </c>
      <c r="B5373">
        <v>8</v>
      </c>
      <c r="C5373">
        <v>11</v>
      </c>
      <c r="D5373">
        <v>19</v>
      </c>
      <c r="E5373">
        <v>3</v>
      </c>
      <c r="F5373" s="2">
        <f t="shared" si="83"/>
        <v>44054</v>
      </c>
      <c r="G5373" s="11">
        <v>44054.791666666664</v>
      </c>
      <c r="H5373" s="9">
        <f>VLOOKUP(F5373, 'Report Output'!$A$5:$Y$370, 'Hourly Table'!D5373+2, 0)</f>
        <v>19.25</v>
      </c>
      <c r="I5373" s="10">
        <f>VLOOKUP(G5373,'PJM South (2018-2020)'!B$17528:C$26311,2,0)</f>
        <v>31.81</v>
      </c>
    </row>
    <row r="5374" spans="1:9" x14ac:dyDescent="0.25">
      <c r="A5374">
        <v>2020</v>
      </c>
      <c r="B5374">
        <v>8</v>
      </c>
      <c r="C5374">
        <v>11</v>
      </c>
      <c r="D5374">
        <v>20</v>
      </c>
      <c r="E5374">
        <v>3</v>
      </c>
      <c r="F5374" s="2">
        <f t="shared" si="83"/>
        <v>44054</v>
      </c>
      <c r="G5374" s="11">
        <v>44054.833333333336</v>
      </c>
      <c r="H5374" s="9">
        <f>VLOOKUP(F5374, 'Report Output'!$A$5:$Y$370, 'Hourly Table'!D5374+2, 0)</f>
        <v>19.57</v>
      </c>
      <c r="I5374" s="10">
        <f>VLOOKUP(G5374,'PJM South (2018-2020)'!B$17528:C$26311,2,0)</f>
        <v>25.47</v>
      </c>
    </row>
    <row r="5375" spans="1:9" x14ac:dyDescent="0.25">
      <c r="A5375">
        <v>2020</v>
      </c>
      <c r="B5375">
        <v>8</v>
      </c>
      <c r="C5375">
        <v>11</v>
      </c>
      <c r="D5375">
        <v>21</v>
      </c>
      <c r="E5375">
        <v>3</v>
      </c>
      <c r="F5375" s="2">
        <f t="shared" si="83"/>
        <v>44054</v>
      </c>
      <c r="G5375" s="11">
        <v>44054.875</v>
      </c>
      <c r="H5375" s="9">
        <f>VLOOKUP(F5375, 'Report Output'!$A$5:$Y$370, 'Hourly Table'!D5375+2, 0)</f>
        <v>19.23</v>
      </c>
      <c r="I5375" s="10">
        <f>VLOOKUP(G5375,'PJM South (2018-2020)'!B$17528:C$26311,2,0)</f>
        <v>24.86</v>
      </c>
    </row>
    <row r="5376" spans="1:9" x14ac:dyDescent="0.25">
      <c r="A5376">
        <v>2020</v>
      </c>
      <c r="B5376">
        <v>8</v>
      </c>
      <c r="C5376">
        <v>11</v>
      </c>
      <c r="D5376">
        <v>22</v>
      </c>
      <c r="E5376">
        <v>3</v>
      </c>
      <c r="F5376" s="2">
        <f t="shared" si="83"/>
        <v>44054</v>
      </c>
      <c r="G5376" s="11">
        <v>44054.916666666664</v>
      </c>
      <c r="H5376" s="9">
        <f>VLOOKUP(F5376, 'Report Output'!$A$5:$Y$370, 'Hourly Table'!D5376+2, 0)</f>
        <v>18.940000000000001</v>
      </c>
      <c r="I5376" s="10">
        <f>VLOOKUP(G5376,'PJM South (2018-2020)'!B$17528:C$26311,2,0)</f>
        <v>22.57</v>
      </c>
    </row>
    <row r="5377" spans="1:9" x14ac:dyDescent="0.25">
      <c r="A5377">
        <v>2020</v>
      </c>
      <c r="B5377">
        <v>8</v>
      </c>
      <c r="C5377">
        <v>11</v>
      </c>
      <c r="D5377">
        <v>23</v>
      </c>
      <c r="E5377">
        <v>3</v>
      </c>
      <c r="F5377" s="2">
        <f t="shared" si="83"/>
        <v>44054</v>
      </c>
      <c r="G5377" s="11">
        <v>44054.958333333336</v>
      </c>
      <c r="H5377" s="9">
        <f>VLOOKUP(F5377, 'Report Output'!$A$5:$Y$370, 'Hourly Table'!D5377+2, 0)</f>
        <v>18.510000000000002</v>
      </c>
      <c r="I5377" s="10">
        <f>VLOOKUP(G5377,'PJM South (2018-2020)'!B$17528:C$26311,2,0)</f>
        <v>23.48</v>
      </c>
    </row>
    <row r="5378" spans="1:9" x14ac:dyDescent="0.25">
      <c r="A5378">
        <v>2020</v>
      </c>
      <c r="B5378">
        <v>8</v>
      </c>
      <c r="C5378">
        <v>12</v>
      </c>
      <c r="D5378">
        <v>0</v>
      </c>
      <c r="E5378">
        <v>4</v>
      </c>
      <c r="F5378" s="2">
        <f t="shared" si="83"/>
        <v>44055</v>
      </c>
      <c r="G5378" s="11">
        <v>44055</v>
      </c>
      <c r="H5378" s="9">
        <f>VLOOKUP(F5378, 'Report Output'!$A$5:$Y$370, 'Hourly Table'!D5378+2, 0)</f>
        <v>18.190000000000001</v>
      </c>
      <c r="I5378" s="10">
        <f>VLOOKUP(G5378,'PJM South (2018-2020)'!B$17528:C$26311,2,0)</f>
        <v>18.399999999999999</v>
      </c>
    </row>
    <row r="5379" spans="1:9" x14ac:dyDescent="0.25">
      <c r="A5379">
        <v>2020</v>
      </c>
      <c r="B5379">
        <v>8</v>
      </c>
      <c r="C5379">
        <v>12</v>
      </c>
      <c r="D5379">
        <v>1</v>
      </c>
      <c r="E5379">
        <v>4</v>
      </c>
      <c r="F5379" s="2">
        <f t="shared" ref="F5379:F5442" si="84">DATE(A5379, B5379, C5379)</f>
        <v>44055</v>
      </c>
      <c r="G5379" s="11">
        <v>44055.041666666664</v>
      </c>
      <c r="H5379" s="9">
        <f>VLOOKUP(F5379, 'Report Output'!$A$5:$Y$370, 'Hourly Table'!D5379+2, 0)</f>
        <v>17.79</v>
      </c>
      <c r="I5379" s="10">
        <f>VLOOKUP(G5379,'PJM South (2018-2020)'!B$17528:C$26311,2,0)</f>
        <v>18.73</v>
      </c>
    </row>
    <row r="5380" spans="1:9" x14ac:dyDescent="0.25">
      <c r="A5380">
        <v>2020</v>
      </c>
      <c r="B5380">
        <v>8</v>
      </c>
      <c r="C5380">
        <v>12</v>
      </c>
      <c r="D5380">
        <v>2</v>
      </c>
      <c r="E5380">
        <v>4</v>
      </c>
      <c r="F5380" s="2">
        <f t="shared" si="84"/>
        <v>44055</v>
      </c>
      <c r="G5380" s="11">
        <v>44055.083333333336</v>
      </c>
      <c r="H5380" s="9">
        <f>VLOOKUP(F5380, 'Report Output'!$A$5:$Y$370, 'Hourly Table'!D5380+2, 0)</f>
        <v>17.45</v>
      </c>
      <c r="I5380" s="10">
        <f>VLOOKUP(G5380,'PJM South (2018-2020)'!B$17528:C$26311,2,0)</f>
        <v>16.399999999999999</v>
      </c>
    </row>
    <row r="5381" spans="1:9" x14ac:dyDescent="0.25">
      <c r="A5381">
        <v>2020</v>
      </c>
      <c r="B5381">
        <v>8</v>
      </c>
      <c r="C5381">
        <v>12</v>
      </c>
      <c r="D5381">
        <v>3</v>
      </c>
      <c r="E5381">
        <v>4</v>
      </c>
      <c r="F5381" s="2">
        <f t="shared" si="84"/>
        <v>44055</v>
      </c>
      <c r="G5381" s="11">
        <v>44055.125</v>
      </c>
      <c r="H5381" s="9">
        <f>VLOOKUP(F5381, 'Report Output'!$A$5:$Y$370, 'Hourly Table'!D5381+2, 0)</f>
        <v>17.260000000000002</v>
      </c>
      <c r="I5381" s="10">
        <f>VLOOKUP(G5381,'PJM South (2018-2020)'!B$17528:C$26311,2,0)</f>
        <v>16.02</v>
      </c>
    </row>
    <row r="5382" spans="1:9" x14ac:dyDescent="0.25">
      <c r="A5382">
        <v>2020</v>
      </c>
      <c r="B5382">
        <v>8</v>
      </c>
      <c r="C5382">
        <v>12</v>
      </c>
      <c r="D5382">
        <v>4</v>
      </c>
      <c r="E5382">
        <v>4</v>
      </c>
      <c r="F5382" s="2">
        <f t="shared" si="84"/>
        <v>44055</v>
      </c>
      <c r="G5382" s="11">
        <v>44055.166666666664</v>
      </c>
      <c r="H5382" s="9">
        <f>VLOOKUP(F5382, 'Report Output'!$A$5:$Y$370, 'Hourly Table'!D5382+2, 0)</f>
        <v>17.48</v>
      </c>
      <c r="I5382" s="10">
        <f>VLOOKUP(G5382,'PJM South (2018-2020)'!B$17528:C$26311,2,0)</f>
        <v>16.91</v>
      </c>
    </row>
    <row r="5383" spans="1:9" x14ac:dyDescent="0.25">
      <c r="A5383">
        <v>2020</v>
      </c>
      <c r="B5383">
        <v>8</v>
      </c>
      <c r="C5383">
        <v>12</v>
      </c>
      <c r="D5383">
        <v>5</v>
      </c>
      <c r="E5383">
        <v>4</v>
      </c>
      <c r="F5383" s="2">
        <f t="shared" si="84"/>
        <v>44055</v>
      </c>
      <c r="G5383" s="11">
        <v>44055.208333333336</v>
      </c>
      <c r="H5383" s="9">
        <f>VLOOKUP(F5383, 'Report Output'!$A$5:$Y$370, 'Hourly Table'!D5383+2, 0)</f>
        <v>17.46</v>
      </c>
      <c r="I5383" s="10">
        <f>VLOOKUP(G5383,'PJM South (2018-2020)'!B$17528:C$26311,2,0)</f>
        <v>18.53</v>
      </c>
    </row>
    <row r="5384" spans="1:9" x14ac:dyDescent="0.25">
      <c r="A5384">
        <v>2020</v>
      </c>
      <c r="B5384">
        <v>8</v>
      </c>
      <c r="C5384">
        <v>12</v>
      </c>
      <c r="D5384">
        <v>6</v>
      </c>
      <c r="E5384">
        <v>4</v>
      </c>
      <c r="F5384" s="2">
        <f t="shared" si="84"/>
        <v>44055</v>
      </c>
      <c r="G5384" s="11">
        <v>44055.25</v>
      </c>
      <c r="H5384" s="9">
        <f>VLOOKUP(F5384, 'Report Output'!$A$5:$Y$370, 'Hourly Table'!D5384+2, 0)</f>
        <v>17.18</v>
      </c>
      <c r="I5384" s="10">
        <f>VLOOKUP(G5384,'PJM South (2018-2020)'!B$17528:C$26311,2,0)</f>
        <v>17.88</v>
      </c>
    </row>
    <row r="5385" spans="1:9" x14ac:dyDescent="0.25">
      <c r="A5385">
        <v>2020</v>
      </c>
      <c r="B5385">
        <v>8</v>
      </c>
      <c r="C5385">
        <v>12</v>
      </c>
      <c r="D5385">
        <v>7</v>
      </c>
      <c r="E5385">
        <v>4</v>
      </c>
      <c r="F5385" s="2">
        <f t="shared" si="84"/>
        <v>44055</v>
      </c>
      <c r="G5385" s="11">
        <v>44055.291666666664</v>
      </c>
      <c r="H5385" s="9">
        <f>VLOOKUP(F5385, 'Report Output'!$A$5:$Y$370, 'Hourly Table'!D5385+2, 0)</f>
        <v>18.05</v>
      </c>
      <c r="I5385" s="10">
        <f>VLOOKUP(G5385,'PJM South (2018-2020)'!B$17528:C$26311,2,0)</f>
        <v>18.149999999999999</v>
      </c>
    </row>
    <row r="5386" spans="1:9" x14ac:dyDescent="0.25">
      <c r="A5386">
        <v>2020</v>
      </c>
      <c r="B5386">
        <v>8</v>
      </c>
      <c r="C5386">
        <v>12</v>
      </c>
      <c r="D5386">
        <v>8</v>
      </c>
      <c r="E5386">
        <v>4</v>
      </c>
      <c r="F5386" s="2">
        <f t="shared" si="84"/>
        <v>44055</v>
      </c>
      <c r="G5386" s="11">
        <v>44055.333333333336</v>
      </c>
      <c r="H5386" s="9">
        <f>VLOOKUP(F5386, 'Report Output'!$A$5:$Y$370, 'Hourly Table'!D5386+2, 0)</f>
        <v>18.579999999999998</v>
      </c>
      <c r="I5386" s="10">
        <f>VLOOKUP(G5386,'PJM South (2018-2020)'!B$17528:C$26311,2,0)</f>
        <v>20.86</v>
      </c>
    </row>
    <row r="5387" spans="1:9" x14ac:dyDescent="0.25">
      <c r="A5387">
        <v>2020</v>
      </c>
      <c r="B5387">
        <v>8</v>
      </c>
      <c r="C5387">
        <v>12</v>
      </c>
      <c r="D5387">
        <v>9</v>
      </c>
      <c r="E5387">
        <v>4</v>
      </c>
      <c r="F5387" s="2">
        <f t="shared" si="84"/>
        <v>44055</v>
      </c>
      <c r="G5387" s="11">
        <v>44055.375</v>
      </c>
      <c r="H5387" s="9">
        <f>VLOOKUP(F5387, 'Report Output'!$A$5:$Y$370, 'Hourly Table'!D5387+2, 0)</f>
        <v>19.04</v>
      </c>
      <c r="I5387" s="10">
        <f>VLOOKUP(G5387,'PJM South (2018-2020)'!B$17528:C$26311,2,0)</f>
        <v>21.11</v>
      </c>
    </row>
    <row r="5388" spans="1:9" x14ac:dyDescent="0.25">
      <c r="A5388">
        <v>2020</v>
      </c>
      <c r="B5388">
        <v>8</v>
      </c>
      <c r="C5388">
        <v>12</v>
      </c>
      <c r="D5388">
        <v>10</v>
      </c>
      <c r="E5388">
        <v>4</v>
      </c>
      <c r="F5388" s="2">
        <f t="shared" si="84"/>
        <v>44055</v>
      </c>
      <c r="G5388" s="11">
        <v>44055.416666666664</v>
      </c>
      <c r="H5388" s="9">
        <f>VLOOKUP(F5388, 'Report Output'!$A$5:$Y$370, 'Hourly Table'!D5388+2, 0)</f>
        <v>19.11</v>
      </c>
      <c r="I5388" s="10">
        <f>VLOOKUP(G5388,'PJM South (2018-2020)'!B$17528:C$26311,2,0)</f>
        <v>21.52</v>
      </c>
    </row>
    <row r="5389" spans="1:9" x14ac:dyDescent="0.25">
      <c r="A5389">
        <v>2020</v>
      </c>
      <c r="B5389">
        <v>8</v>
      </c>
      <c r="C5389">
        <v>12</v>
      </c>
      <c r="D5389">
        <v>11</v>
      </c>
      <c r="E5389">
        <v>4</v>
      </c>
      <c r="F5389" s="2">
        <f t="shared" si="84"/>
        <v>44055</v>
      </c>
      <c r="G5389" s="11">
        <v>44055.458333333336</v>
      </c>
      <c r="H5389" s="9">
        <f>VLOOKUP(F5389, 'Report Output'!$A$5:$Y$370, 'Hourly Table'!D5389+2, 0)</f>
        <v>19.2</v>
      </c>
      <c r="I5389" s="10">
        <f>VLOOKUP(G5389,'PJM South (2018-2020)'!B$17528:C$26311,2,0)</f>
        <v>21.89</v>
      </c>
    </row>
    <row r="5390" spans="1:9" x14ac:dyDescent="0.25">
      <c r="A5390">
        <v>2020</v>
      </c>
      <c r="B5390">
        <v>8</v>
      </c>
      <c r="C5390">
        <v>12</v>
      </c>
      <c r="D5390">
        <v>12</v>
      </c>
      <c r="E5390">
        <v>4</v>
      </c>
      <c r="F5390" s="2">
        <f t="shared" si="84"/>
        <v>44055</v>
      </c>
      <c r="G5390" s="11">
        <v>44055.5</v>
      </c>
      <c r="H5390" s="9">
        <f>VLOOKUP(F5390, 'Report Output'!$A$5:$Y$370, 'Hourly Table'!D5390+2, 0)</f>
        <v>19.47</v>
      </c>
      <c r="I5390" s="10">
        <f>VLOOKUP(G5390,'PJM South (2018-2020)'!B$17528:C$26311,2,0)</f>
        <v>28.34</v>
      </c>
    </row>
    <row r="5391" spans="1:9" x14ac:dyDescent="0.25">
      <c r="A5391">
        <v>2020</v>
      </c>
      <c r="B5391">
        <v>8</v>
      </c>
      <c r="C5391">
        <v>12</v>
      </c>
      <c r="D5391">
        <v>13</v>
      </c>
      <c r="E5391">
        <v>4</v>
      </c>
      <c r="F5391" s="2">
        <f t="shared" si="84"/>
        <v>44055</v>
      </c>
      <c r="G5391" s="11">
        <v>44055.541666666664</v>
      </c>
      <c r="H5391" s="9">
        <f>VLOOKUP(F5391, 'Report Output'!$A$5:$Y$370, 'Hourly Table'!D5391+2, 0)</f>
        <v>19.32</v>
      </c>
      <c r="I5391" s="10">
        <f>VLOOKUP(G5391,'PJM South (2018-2020)'!B$17528:C$26311,2,0)</f>
        <v>25.74</v>
      </c>
    </row>
    <row r="5392" spans="1:9" x14ac:dyDescent="0.25">
      <c r="A5392">
        <v>2020</v>
      </c>
      <c r="B5392">
        <v>8</v>
      </c>
      <c r="C5392">
        <v>12</v>
      </c>
      <c r="D5392">
        <v>14</v>
      </c>
      <c r="E5392">
        <v>4</v>
      </c>
      <c r="F5392" s="2">
        <f t="shared" si="84"/>
        <v>44055</v>
      </c>
      <c r="G5392" s="11">
        <v>44055.583333333336</v>
      </c>
      <c r="H5392" s="9">
        <f>VLOOKUP(F5392, 'Report Output'!$A$5:$Y$370, 'Hourly Table'!D5392+2, 0)</f>
        <v>19.440000000000001</v>
      </c>
      <c r="I5392" s="10">
        <f>VLOOKUP(G5392,'PJM South (2018-2020)'!B$17528:C$26311,2,0)</f>
        <v>23.53</v>
      </c>
    </row>
    <row r="5393" spans="1:9" x14ac:dyDescent="0.25">
      <c r="A5393">
        <v>2020</v>
      </c>
      <c r="B5393">
        <v>8</v>
      </c>
      <c r="C5393">
        <v>12</v>
      </c>
      <c r="D5393">
        <v>15</v>
      </c>
      <c r="E5393">
        <v>4</v>
      </c>
      <c r="F5393" s="2">
        <f t="shared" si="84"/>
        <v>44055</v>
      </c>
      <c r="G5393" s="11">
        <v>44055.625</v>
      </c>
      <c r="H5393" s="9">
        <f>VLOOKUP(F5393, 'Report Output'!$A$5:$Y$370, 'Hourly Table'!D5393+2, 0)</f>
        <v>19.27</v>
      </c>
      <c r="I5393" s="10">
        <f>VLOOKUP(G5393,'PJM South (2018-2020)'!B$17528:C$26311,2,0)</f>
        <v>28.66</v>
      </c>
    </row>
    <row r="5394" spans="1:9" x14ac:dyDescent="0.25">
      <c r="A5394">
        <v>2020</v>
      </c>
      <c r="B5394">
        <v>8</v>
      </c>
      <c r="C5394">
        <v>12</v>
      </c>
      <c r="D5394">
        <v>16</v>
      </c>
      <c r="E5394">
        <v>4</v>
      </c>
      <c r="F5394" s="2">
        <f t="shared" si="84"/>
        <v>44055</v>
      </c>
      <c r="G5394" s="11">
        <v>44055.666666666664</v>
      </c>
      <c r="H5394" s="9">
        <f>VLOOKUP(F5394, 'Report Output'!$A$5:$Y$370, 'Hourly Table'!D5394+2, 0)</f>
        <v>19.36</v>
      </c>
      <c r="I5394" s="10">
        <f>VLOOKUP(G5394,'PJM South (2018-2020)'!B$17528:C$26311,2,0)</f>
        <v>32.299999999999997</v>
      </c>
    </row>
    <row r="5395" spans="1:9" x14ac:dyDescent="0.25">
      <c r="A5395">
        <v>2020</v>
      </c>
      <c r="B5395">
        <v>8</v>
      </c>
      <c r="C5395">
        <v>12</v>
      </c>
      <c r="D5395">
        <v>17</v>
      </c>
      <c r="E5395">
        <v>4</v>
      </c>
      <c r="F5395" s="2">
        <f t="shared" si="84"/>
        <v>44055</v>
      </c>
      <c r="G5395" s="11">
        <v>44055.708333333336</v>
      </c>
      <c r="H5395" s="9">
        <f>VLOOKUP(F5395, 'Report Output'!$A$5:$Y$370, 'Hourly Table'!D5395+2, 0)</f>
        <v>19.27</v>
      </c>
      <c r="I5395" s="10">
        <f>VLOOKUP(G5395,'PJM South (2018-2020)'!B$17528:C$26311,2,0)</f>
        <v>29.19</v>
      </c>
    </row>
    <row r="5396" spans="1:9" x14ac:dyDescent="0.25">
      <c r="A5396">
        <v>2020</v>
      </c>
      <c r="B5396">
        <v>8</v>
      </c>
      <c r="C5396">
        <v>12</v>
      </c>
      <c r="D5396">
        <v>18</v>
      </c>
      <c r="E5396">
        <v>4</v>
      </c>
      <c r="F5396" s="2">
        <f t="shared" si="84"/>
        <v>44055</v>
      </c>
      <c r="G5396" s="11">
        <v>44055.75</v>
      </c>
      <c r="H5396" s="9">
        <f>VLOOKUP(F5396, 'Report Output'!$A$5:$Y$370, 'Hourly Table'!D5396+2, 0)</f>
        <v>19.190000000000001</v>
      </c>
      <c r="I5396" s="10">
        <f>VLOOKUP(G5396,'PJM South (2018-2020)'!B$17528:C$26311,2,0)</f>
        <v>26.09</v>
      </c>
    </row>
    <row r="5397" spans="1:9" x14ac:dyDescent="0.25">
      <c r="A5397">
        <v>2020</v>
      </c>
      <c r="B5397">
        <v>8</v>
      </c>
      <c r="C5397">
        <v>12</v>
      </c>
      <c r="D5397">
        <v>19</v>
      </c>
      <c r="E5397">
        <v>4</v>
      </c>
      <c r="F5397" s="2">
        <f t="shared" si="84"/>
        <v>44055</v>
      </c>
      <c r="G5397" s="11">
        <v>44055.791666666664</v>
      </c>
      <c r="H5397" s="9">
        <f>VLOOKUP(F5397, 'Report Output'!$A$5:$Y$370, 'Hourly Table'!D5397+2, 0)</f>
        <v>18.91</v>
      </c>
      <c r="I5397" s="10">
        <f>VLOOKUP(G5397,'PJM South (2018-2020)'!B$17528:C$26311,2,0)</f>
        <v>29.18</v>
      </c>
    </row>
    <row r="5398" spans="1:9" x14ac:dyDescent="0.25">
      <c r="A5398">
        <v>2020</v>
      </c>
      <c r="B5398">
        <v>8</v>
      </c>
      <c r="C5398">
        <v>12</v>
      </c>
      <c r="D5398">
        <v>20</v>
      </c>
      <c r="E5398">
        <v>4</v>
      </c>
      <c r="F5398" s="2">
        <f t="shared" si="84"/>
        <v>44055</v>
      </c>
      <c r="G5398" s="11">
        <v>44055.833333333336</v>
      </c>
      <c r="H5398" s="9">
        <f>VLOOKUP(F5398, 'Report Output'!$A$5:$Y$370, 'Hourly Table'!D5398+2, 0)</f>
        <v>18.98</v>
      </c>
      <c r="I5398" s="10">
        <f>VLOOKUP(G5398,'PJM South (2018-2020)'!B$17528:C$26311,2,0)</f>
        <v>23.1</v>
      </c>
    </row>
    <row r="5399" spans="1:9" x14ac:dyDescent="0.25">
      <c r="A5399">
        <v>2020</v>
      </c>
      <c r="B5399">
        <v>8</v>
      </c>
      <c r="C5399">
        <v>12</v>
      </c>
      <c r="D5399">
        <v>21</v>
      </c>
      <c r="E5399">
        <v>4</v>
      </c>
      <c r="F5399" s="2">
        <f t="shared" si="84"/>
        <v>44055</v>
      </c>
      <c r="G5399" s="11">
        <v>44055.875</v>
      </c>
      <c r="H5399" s="9">
        <f>VLOOKUP(F5399, 'Report Output'!$A$5:$Y$370, 'Hourly Table'!D5399+2, 0)</f>
        <v>18.649999999999999</v>
      </c>
      <c r="I5399" s="10">
        <f>VLOOKUP(G5399,'PJM South (2018-2020)'!B$17528:C$26311,2,0)</f>
        <v>21.98</v>
      </c>
    </row>
    <row r="5400" spans="1:9" x14ac:dyDescent="0.25">
      <c r="A5400">
        <v>2020</v>
      </c>
      <c r="B5400">
        <v>8</v>
      </c>
      <c r="C5400">
        <v>12</v>
      </c>
      <c r="D5400">
        <v>22</v>
      </c>
      <c r="E5400">
        <v>4</v>
      </c>
      <c r="F5400" s="2">
        <f t="shared" si="84"/>
        <v>44055</v>
      </c>
      <c r="G5400" s="11">
        <v>44055.916666666664</v>
      </c>
      <c r="H5400" s="9">
        <f>VLOOKUP(F5400, 'Report Output'!$A$5:$Y$370, 'Hourly Table'!D5400+2, 0)</f>
        <v>18.66</v>
      </c>
      <c r="I5400" s="10">
        <f>VLOOKUP(G5400,'PJM South (2018-2020)'!B$17528:C$26311,2,0)</f>
        <v>19.73</v>
      </c>
    </row>
    <row r="5401" spans="1:9" x14ac:dyDescent="0.25">
      <c r="A5401">
        <v>2020</v>
      </c>
      <c r="B5401">
        <v>8</v>
      </c>
      <c r="C5401">
        <v>12</v>
      </c>
      <c r="D5401">
        <v>23</v>
      </c>
      <c r="E5401">
        <v>4</v>
      </c>
      <c r="F5401" s="2">
        <f t="shared" si="84"/>
        <v>44055</v>
      </c>
      <c r="G5401" s="11">
        <v>44055.958333333336</v>
      </c>
      <c r="H5401" s="9">
        <f>VLOOKUP(F5401, 'Report Output'!$A$5:$Y$370, 'Hourly Table'!D5401+2, 0)</f>
        <v>18.350000000000001</v>
      </c>
      <c r="I5401" s="10">
        <f>VLOOKUP(G5401,'PJM South (2018-2020)'!B$17528:C$26311,2,0)</f>
        <v>21.32</v>
      </c>
    </row>
    <row r="5402" spans="1:9" x14ac:dyDescent="0.25">
      <c r="A5402">
        <v>2020</v>
      </c>
      <c r="B5402">
        <v>8</v>
      </c>
      <c r="C5402">
        <v>13</v>
      </c>
      <c r="D5402">
        <v>0</v>
      </c>
      <c r="E5402">
        <v>5</v>
      </c>
      <c r="F5402" s="2">
        <f t="shared" si="84"/>
        <v>44056</v>
      </c>
      <c r="G5402" s="11">
        <v>44056</v>
      </c>
      <c r="H5402" s="9">
        <f>VLOOKUP(F5402, 'Report Output'!$A$5:$Y$370, 'Hourly Table'!D5402+2, 0)</f>
        <v>17.89</v>
      </c>
      <c r="I5402" s="10">
        <f>VLOOKUP(G5402,'PJM South (2018-2020)'!B$17528:C$26311,2,0)</f>
        <v>17.86</v>
      </c>
    </row>
    <row r="5403" spans="1:9" x14ac:dyDescent="0.25">
      <c r="A5403">
        <v>2020</v>
      </c>
      <c r="B5403">
        <v>8</v>
      </c>
      <c r="C5403">
        <v>13</v>
      </c>
      <c r="D5403">
        <v>1</v>
      </c>
      <c r="E5403">
        <v>5</v>
      </c>
      <c r="F5403" s="2">
        <f t="shared" si="84"/>
        <v>44056</v>
      </c>
      <c r="G5403" s="11">
        <v>44056.041666666664</v>
      </c>
      <c r="H5403" s="9">
        <f>VLOOKUP(F5403, 'Report Output'!$A$5:$Y$370, 'Hourly Table'!D5403+2, 0)</f>
        <v>17.850000000000001</v>
      </c>
      <c r="I5403" s="10">
        <f>VLOOKUP(G5403,'PJM South (2018-2020)'!B$17528:C$26311,2,0)</f>
        <v>19.61</v>
      </c>
    </row>
    <row r="5404" spans="1:9" x14ac:dyDescent="0.25">
      <c r="A5404">
        <v>2020</v>
      </c>
      <c r="B5404">
        <v>8</v>
      </c>
      <c r="C5404">
        <v>13</v>
      </c>
      <c r="D5404">
        <v>2</v>
      </c>
      <c r="E5404">
        <v>5</v>
      </c>
      <c r="F5404" s="2">
        <f t="shared" si="84"/>
        <v>44056</v>
      </c>
      <c r="G5404" s="11">
        <v>44056.083333333336</v>
      </c>
      <c r="H5404" s="9">
        <f>VLOOKUP(F5404, 'Report Output'!$A$5:$Y$370, 'Hourly Table'!D5404+2, 0)</f>
        <v>17.559999999999999</v>
      </c>
      <c r="I5404" s="10">
        <f>VLOOKUP(G5404,'PJM South (2018-2020)'!B$17528:C$26311,2,0)</f>
        <v>16.43</v>
      </c>
    </row>
    <row r="5405" spans="1:9" x14ac:dyDescent="0.25">
      <c r="A5405">
        <v>2020</v>
      </c>
      <c r="B5405">
        <v>8</v>
      </c>
      <c r="C5405">
        <v>13</v>
      </c>
      <c r="D5405">
        <v>3</v>
      </c>
      <c r="E5405">
        <v>5</v>
      </c>
      <c r="F5405" s="2">
        <f t="shared" si="84"/>
        <v>44056</v>
      </c>
      <c r="G5405" s="11">
        <v>44056.125</v>
      </c>
      <c r="H5405" s="9">
        <f>VLOOKUP(F5405, 'Report Output'!$A$5:$Y$370, 'Hourly Table'!D5405+2, 0)</f>
        <v>17.53</v>
      </c>
      <c r="I5405" s="10">
        <f>VLOOKUP(G5405,'PJM South (2018-2020)'!B$17528:C$26311,2,0)</f>
        <v>16.32</v>
      </c>
    </row>
    <row r="5406" spans="1:9" x14ac:dyDescent="0.25">
      <c r="A5406">
        <v>2020</v>
      </c>
      <c r="B5406">
        <v>8</v>
      </c>
      <c r="C5406">
        <v>13</v>
      </c>
      <c r="D5406">
        <v>4</v>
      </c>
      <c r="E5406">
        <v>5</v>
      </c>
      <c r="F5406" s="2">
        <f t="shared" si="84"/>
        <v>44056</v>
      </c>
      <c r="G5406" s="11">
        <v>44056.166666666664</v>
      </c>
      <c r="H5406" s="9">
        <f>VLOOKUP(F5406, 'Report Output'!$A$5:$Y$370, 'Hourly Table'!D5406+2, 0)</f>
        <v>17.57</v>
      </c>
      <c r="I5406" s="10">
        <f>VLOOKUP(G5406,'PJM South (2018-2020)'!B$17528:C$26311,2,0)</f>
        <v>16.260000000000002</v>
      </c>
    </row>
    <row r="5407" spans="1:9" x14ac:dyDescent="0.25">
      <c r="A5407">
        <v>2020</v>
      </c>
      <c r="B5407">
        <v>8</v>
      </c>
      <c r="C5407">
        <v>13</v>
      </c>
      <c r="D5407">
        <v>5</v>
      </c>
      <c r="E5407">
        <v>5</v>
      </c>
      <c r="F5407" s="2">
        <f t="shared" si="84"/>
        <v>44056</v>
      </c>
      <c r="G5407" s="11">
        <v>44056.208333333336</v>
      </c>
      <c r="H5407" s="9">
        <f>VLOOKUP(F5407, 'Report Output'!$A$5:$Y$370, 'Hourly Table'!D5407+2, 0)</f>
        <v>17.91</v>
      </c>
      <c r="I5407" s="10">
        <f>VLOOKUP(G5407,'PJM South (2018-2020)'!B$17528:C$26311,2,0)</f>
        <v>18.559999999999999</v>
      </c>
    </row>
    <row r="5408" spans="1:9" x14ac:dyDescent="0.25">
      <c r="A5408">
        <v>2020</v>
      </c>
      <c r="B5408">
        <v>8</v>
      </c>
      <c r="C5408">
        <v>13</v>
      </c>
      <c r="D5408">
        <v>6</v>
      </c>
      <c r="E5408">
        <v>5</v>
      </c>
      <c r="F5408" s="2">
        <f t="shared" si="84"/>
        <v>44056</v>
      </c>
      <c r="G5408" s="11">
        <v>44056.25</v>
      </c>
      <c r="H5408" s="9">
        <f>VLOOKUP(F5408, 'Report Output'!$A$5:$Y$370, 'Hourly Table'!D5408+2, 0)</f>
        <v>18.149999999999999</v>
      </c>
      <c r="I5408" s="10">
        <f>VLOOKUP(G5408,'PJM South (2018-2020)'!B$17528:C$26311,2,0)</f>
        <v>17.96</v>
      </c>
    </row>
    <row r="5409" spans="1:9" x14ac:dyDescent="0.25">
      <c r="A5409">
        <v>2020</v>
      </c>
      <c r="B5409">
        <v>8</v>
      </c>
      <c r="C5409">
        <v>13</v>
      </c>
      <c r="D5409">
        <v>7</v>
      </c>
      <c r="E5409">
        <v>5</v>
      </c>
      <c r="F5409" s="2">
        <f t="shared" si="84"/>
        <v>44056</v>
      </c>
      <c r="G5409" s="11">
        <v>44056.291666666664</v>
      </c>
      <c r="H5409" s="9">
        <f>VLOOKUP(F5409, 'Report Output'!$A$5:$Y$370, 'Hourly Table'!D5409+2, 0)</f>
        <v>18.559999999999999</v>
      </c>
      <c r="I5409" s="10">
        <f>VLOOKUP(G5409,'PJM South (2018-2020)'!B$17528:C$26311,2,0)</f>
        <v>19.07</v>
      </c>
    </row>
    <row r="5410" spans="1:9" x14ac:dyDescent="0.25">
      <c r="A5410">
        <v>2020</v>
      </c>
      <c r="B5410">
        <v>8</v>
      </c>
      <c r="C5410">
        <v>13</v>
      </c>
      <c r="D5410">
        <v>8</v>
      </c>
      <c r="E5410">
        <v>5</v>
      </c>
      <c r="F5410" s="2">
        <f t="shared" si="84"/>
        <v>44056</v>
      </c>
      <c r="G5410" s="11">
        <v>44056.333333333336</v>
      </c>
      <c r="H5410" s="9">
        <f>VLOOKUP(F5410, 'Report Output'!$A$5:$Y$370, 'Hourly Table'!D5410+2, 0)</f>
        <v>19.05</v>
      </c>
      <c r="I5410" s="10">
        <f>VLOOKUP(G5410,'PJM South (2018-2020)'!B$17528:C$26311,2,0)</f>
        <v>19.329999999999998</v>
      </c>
    </row>
    <row r="5411" spans="1:9" x14ac:dyDescent="0.25">
      <c r="A5411">
        <v>2020</v>
      </c>
      <c r="B5411">
        <v>8</v>
      </c>
      <c r="C5411">
        <v>13</v>
      </c>
      <c r="D5411">
        <v>9</v>
      </c>
      <c r="E5411">
        <v>5</v>
      </c>
      <c r="F5411" s="2">
        <f t="shared" si="84"/>
        <v>44056</v>
      </c>
      <c r="G5411" s="11">
        <v>44056.375</v>
      </c>
      <c r="H5411" s="9">
        <f>VLOOKUP(F5411, 'Report Output'!$A$5:$Y$370, 'Hourly Table'!D5411+2, 0)</f>
        <v>19.5</v>
      </c>
      <c r="I5411" s="10">
        <f>VLOOKUP(G5411,'PJM South (2018-2020)'!B$17528:C$26311,2,0)</f>
        <v>21.03</v>
      </c>
    </row>
    <row r="5412" spans="1:9" x14ac:dyDescent="0.25">
      <c r="A5412">
        <v>2020</v>
      </c>
      <c r="B5412">
        <v>8</v>
      </c>
      <c r="C5412">
        <v>13</v>
      </c>
      <c r="D5412">
        <v>10</v>
      </c>
      <c r="E5412">
        <v>5</v>
      </c>
      <c r="F5412" s="2">
        <f t="shared" si="84"/>
        <v>44056</v>
      </c>
      <c r="G5412" s="11">
        <v>44056.416666666664</v>
      </c>
      <c r="H5412" s="9">
        <f>VLOOKUP(F5412, 'Report Output'!$A$5:$Y$370, 'Hourly Table'!D5412+2, 0)</f>
        <v>19.670000000000002</v>
      </c>
      <c r="I5412" s="10">
        <f>VLOOKUP(G5412,'PJM South (2018-2020)'!B$17528:C$26311,2,0)</f>
        <v>22.25</v>
      </c>
    </row>
    <row r="5413" spans="1:9" x14ac:dyDescent="0.25">
      <c r="A5413">
        <v>2020</v>
      </c>
      <c r="B5413">
        <v>8</v>
      </c>
      <c r="C5413">
        <v>13</v>
      </c>
      <c r="D5413">
        <v>11</v>
      </c>
      <c r="E5413">
        <v>5</v>
      </c>
      <c r="F5413" s="2">
        <f t="shared" si="84"/>
        <v>44056</v>
      </c>
      <c r="G5413" s="11">
        <v>44056.458333333336</v>
      </c>
      <c r="H5413" s="9">
        <f>VLOOKUP(F5413, 'Report Output'!$A$5:$Y$370, 'Hourly Table'!D5413+2, 0)</f>
        <v>19.88</v>
      </c>
      <c r="I5413" s="10">
        <f>VLOOKUP(G5413,'PJM South (2018-2020)'!B$17528:C$26311,2,0)</f>
        <v>22.41</v>
      </c>
    </row>
    <row r="5414" spans="1:9" x14ac:dyDescent="0.25">
      <c r="A5414">
        <v>2020</v>
      </c>
      <c r="B5414">
        <v>8</v>
      </c>
      <c r="C5414">
        <v>13</v>
      </c>
      <c r="D5414">
        <v>12</v>
      </c>
      <c r="E5414">
        <v>5</v>
      </c>
      <c r="F5414" s="2">
        <f t="shared" si="84"/>
        <v>44056</v>
      </c>
      <c r="G5414" s="11">
        <v>44056.5</v>
      </c>
      <c r="H5414" s="9">
        <f>VLOOKUP(F5414, 'Report Output'!$A$5:$Y$370, 'Hourly Table'!D5414+2, 0)</f>
        <v>19.809999999999999</v>
      </c>
      <c r="I5414" s="10">
        <f>VLOOKUP(G5414,'PJM South (2018-2020)'!B$17528:C$26311,2,0)</f>
        <v>61.12</v>
      </c>
    </row>
    <row r="5415" spans="1:9" x14ac:dyDescent="0.25">
      <c r="A5415">
        <v>2020</v>
      </c>
      <c r="B5415">
        <v>8</v>
      </c>
      <c r="C5415">
        <v>13</v>
      </c>
      <c r="D5415">
        <v>13</v>
      </c>
      <c r="E5415">
        <v>5</v>
      </c>
      <c r="F5415" s="2">
        <f t="shared" si="84"/>
        <v>44056</v>
      </c>
      <c r="G5415" s="11">
        <v>44056.541666666664</v>
      </c>
      <c r="H5415" s="9">
        <f>VLOOKUP(F5415, 'Report Output'!$A$5:$Y$370, 'Hourly Table'!D5415+2, 0)</f>
        <v>19.64</v>
      </c>
      <c r="I5415" s="10">
        <f>VLOOKUP(G5415,'PJM South (2018-2020)'!B$17528:C$26311,2,0)</f>
        <v>58.83</v>
      </c>
    </row>
    <row r="5416" spans="1:9" x14ac:dyDescent="0.25">
      <c r="A5416">
        <v>2020</v>
      </c>
      <c r="B5416">
        <v>8</v>
      </c>
      <c r="C5416">
        <v>13</v>
      </c>
      <c r="D5416">
        <v>14</v>
      </c>
      <c r="E5416">
        <v>5</v>
      </c>
      <c r="F5416" s="2">
        <f t="shared" si="84"/>
        <v>44056</v>
      </c>
      <c r="G5416" s="11">
        <v>44056.583333333336</v>
      </c>
      <c r="H5416" s="9">
        <f>VLOOKUP(F5416, 'Report Output'!$A$5:$Y$370, 'Hourly Table'!D5416+2, 0)</f>
        <v>19.399999999999999</v>
      </c>
      <c r="I5416" s="10">
        <f>VLOOKUP(G5416,'PJM South (2018-2020)'!B$17528:C$26311,2,0)</f>
        <v>64.8</v>
      </c>
    </row>
    <row r="5417" spans="1:9" x14ac:dyDescent="0.25">
      <c r="A5417">
        <v>2020</v>
      </c>
      <c r="B5417">
        <v>8</v>
      </c>
      <c r="C5417">
        <v>13</v>
      </c>
      <c r="D5417">
        <v>15</v>
      </c>
      <c r="E5417">
        <v>5</v>
      </c>
      <c r="F5417" s="2">
        <f t="shared" si="84"/>
        <v>44056</v>
      </c>
      <c r="G5417" s="11">
        <v>44056.625</v>
      </c>
      <c r="H5417" s="9">
        <f>VLOOKUP(F5417, 'Report Output'!$A$5:$Y$370, 'Hourly Table'!D5417+2, 0)</f>
        <v>19.28</v>
      </c>
      <c r="I5417" s="10">
        <f>VLOOKUP(G5417,'PJM South (2018-2020)'!B$17528:C$26311,2,0)</f>
        <v>76.739999999999995</v>
      </c>
    </row>
    <row r="5418" spans="1:9" x14ac:dyDescent="0.25">
      <c r="A5418">
        <v>2020</v>
      </c>
      <c r="B5418">
        <v>8</v>
      </c>
      <c r="C5418">
        <v>13</v>
      </c>
      <c r="D5418">
        <v>16</v>
      </c>
      <c r="E5418">
        <v>5</v>
      </c>
      <c r="F5418" s="2">
        <f t="shared" si="84"/>
        <v>44056</v>
      </c>
      <c r="G5418" s="11">
        <v>44056.666666666664</v>
      </c>
      <c r="H5418" s="9">
        <f>VLOOKUP(F5418, 'Report Output'!$A$5:$Y$370, 'Hourly Table'!D5418+2, 0)</f>
        <v>19.47</v>
      </c>
      <c r="I5418" s="10">
        <f>VLOOKUP(G5418,'PJM South (2018-2020)'!B$17528:C$26311,2,0)</f>
        <v>92.08</v>
      </c>
    </row>
    <row r="5419" spans="1:9" x14ac:dyDescent="0.25">
      <c r="A5419">
        <v>2020</v>
      </c>
      <c r="B5419">
        <v>8</v>
      </c>
      <c r="C5419">
        <v>13</v>
      </c>
      <c r="D5419">
        <v>17</v>
      </c>
      <c r="E5419">
        <v>5</v>
      </c>
      <c r="F5419" s="2">
        <f t="shared" si="84"/>
        <v>44056</v>
      </c>
      <c r="G5419" s="11">
        <v>44056.708333333336</v>
      </c>
      <c r="H5419" s="9">
        <f>VLOOKUP(F5419, 'Report Output'!$A$5:$Y$370, 'Hourly Table'!D5419+2, 0)</f>
        <v>19.61</v>
      </c>
      <c r="I5419" s="10">
        <f>VLOOKUP(G5419,'PJM South (2018-2020)'!B$17528:C$26311,2,0)</f>
        <v>61.68</v>
      </c>
    </row>
    <row r="5420" spans="1:9" x14ac:dyDescent="0.25">
      <c r="A5420">
        <v>2020</v>
      </c>
      <c r="B5420">
        <v>8</v>
      </c>
      <c r="C5420">
        <v>13</v>
      </c>
      <c r="D5420">
        <v>18</v>
      </c>
      <c r="E5420">
        <v>5</v>
      </c>
      <c r="F5420" s="2">
        <f t="shared" si="84"/>
        <v>44056</v>
      </c>
      <c r="G5420" s="11">
        <v>44056.75</v>
      </c>
      <c r="H5420" s="9">
        <f>VLOOKUP(F5420, 'Report Output'!$A$5:$Y$370, 'Hourly Table'!D5420+2, 0)</f>
        <v>19.010000000000002</v>
      </c>
      <c r="I5420" s="10">
        <f>VLOOKUP(G5420,'PJM South (2018-2020)'!B$17528:C$26311,2,0)</f>
        <v>33.270000000000003</v>
      </c>
    </row>
    <row r="5421" spans="1:9" x14ac:dyDescent="0.25">
      <c r="A5421">
        <v>2020</v>
      </c>
      <c r="B5421">
        <v>8</v>
      </c>
      <c r="C5421">
        <v>13</v>
      </c>
      <c r="D5421">
        <v>19</v>
      </c>
      <c r="E5421">
        <v>5</v>
      </c>
      <c r="F5421" s="2">
        <f t="shared" si="84"/>
        <v>44056</v>
      </c>
      <c r="G5421" s="11">
        <v>44056.791666666664</v>
      </c>
      <c r="H5421" s="9">
        <f>VLOOKUP(F5421, 'Report Output'!$A$5:$Y$370, 'Hourly Table'!D5421+2, 0)</f>
        <v>18.8</v>
      </c>
      <c r="I5421" s="10">
        <f>VLOOKUP(G5421,'PJM South (2018-2020)'!B$17528:C$26311,2,0)</f>
        <v>36.200000000000003</v>
      </c>
    </row>
    <row r="5422" spans="1:9" x14ac:dyDescent="0.25">
      <c r="A5422">
        <v>2020</v>
      </c>
      <c r="B5422">
        <v>8</v>
      </c>
      <c r="C5422">
        <v>13</v>
      </c>
      <c r="D5422">
        <v>20</v>
      </c>
      <c r="E5422">
        <v>5</v>
      </c>
      <c r="F5422" s="2">
        <f t="shared" si="84"/>
        <v>44056</v>
      </c>
      <c r="G5422" s="11">
        <v>44056.833333333336</v>
      </c>
      <c r="H5422" s="9">
        <f>VLOOKUP(F5422, 'Report Output'!$A$5:$Y$370, 'Hourly Table'!D5422+2, 0)</f>
        <v>19.14</v>
      </c>
      <c r="I5422" s="10">
        <f>VLOOKUP(G5422,'PJM South (2018-2020)'!B$17528:C$26311,2,0)</f>
        <v>24.41</v>
      </c>
    </row>
    <row r="5423" spans="1:9" x14ac:dyDescent="0.25">
      <c r="A5423">
        <v>2020</v>
      </c>
      <c r="B5423">
        <v>8</v>
      </c>
      <c r="C5423">
        <v>13</v>
      </c>
      <c r="D5423">
        <v>21</v>
      </c>
      <c r="E5423">
        <v>5</v>
      </c>
      <c r="F5423" s="2">
        <f t="shared" si="84"/>
        <v>44056</v>
      </c>
      <c r="G5423" s="11">
        <v>44056.875</v>
      </c>
      <c r="H5423" s="9">
        <f>VLOOKUP(F5423, 'Report Output'!$A$5:$Y$370, 'Hourly Table'!D5423+2, 0)</f>
        <v>19.02</v>
      </c>
      <c r="I5423" s="10">
        <f>VLOOKUP(G5423,'PJM South (2018-2020)'!B$17528:C$26311,2,0)</f>
        <v>24.09</v>
      </c>
    </row>
    <row r="5424" spans="1:9" x14ac:dyDescent="0.25">
      <c r="A5424">
        <v>2020</v>
      </c>
      <c r="B5424">
        <v>8</v>
      </c>
      <c r="C5424">
        <v>13</v>
      </c>
      <c r="D5424">
        <v>22</v>
      </c>
      <c r="E5424">
        <v>5</v>
      </c>
      <c r="F5424" s="2">
        <f t="shared" si="84"/>
        <v>44056</v>
      </c>
      <c r="G5424" s="11">
        <v>44056.916666666664</v>
      </c>
      <c r="H5424" s="9">
        <f>VLOOKUP(F5424, 'Report Output'!$A$5:$Y$370, 'Hourly Table'!D5424+2, 0)</f>
        <v>18.61</v>
      </c>
      <c r="I5424" s="10">
        <f>VLOOKUP(G5424,'PJM South (2018-2020)'!B$17528:C$26311,2,0)</f>
        <v>19.940000000000001</v>
      </c>
    </row>
    <row r="5425" spans="1:9" x14ac:dyDescent="0.25">
      <c r="A5425">
        <v>2020</v>
      </c>
      <c r="B5425">
        <v>8</v>
      </c>
      <c r="C5425">
        <v>13</v>
      </c>
      <c r="D5425">
        <v>23</v>
      </c>
      <c r="E5425">
        <v>5</v>
      </c>
      <c r="F5425" s="2">
        <f t="shared" si="84"/>
        <v>44056</v>
      </c>
      <c r="G5425" s="11">
        <v>44056.958333333336</v>
      </c>
      <c r="H5425" s="9">
        <f>VLOOKUP(F5425, 'Report Output'!$A$5:$Y$370, 'Hourly Table'!D5425+2, 0)</f>
        <v>18.36</v>
      </c>
      <c r="I5425" s="10">
        <f>VLOOKUP(G5425,'PJM South (2018-2020)'!B$17528:C$26311,2,0)</f>
        <v>20.29</v>
      </c>
    </row>
    <row r="5426" spans="1:9" x14ac:dyDescent="0.25">
      <c r="A5426">
        <v>2020</v>
      </c>
      <c r="B5426">
        <v>8</v>
      </c>
      <c r="C5426">
        <v>14</v>
      </c>
      <c r="D5426">
        <v>0</v>
      </c>
      <c r="E5426">
        <v>6</v>
      </c>
      <c r="F5426" s="2">
        <f t="shared" si="84"/>
        <v>44057</v>
      </c>
      <c r="G5426" s="11">
        <v>44057</v>
      </c>
      <c r="H5426" s="9">
        <f>VLOOKUP(F5426, 'Report Output'!$A$5:$Y$370, 'Hourly Table'!D5426+2, 0)</f>
        <v>18.04</v>
      </c>
      <c r="I5426" s="10">
        <f>VLOOKUP(G5426,'PJM South (2018-2020)'!B$17528:C$26311,2,0)</f>
        <v>18.75</v>
      </c>
    </row>
    <row r="5427" spans="1:9" x14ac:dyDescent="0.25">
      <c r="A5427">
        <v>2020</v>
      </c>
      <c r="B5427">
        <v>8</v>
      </c>
      <c r="C5427">
        <v>14</v>
      </c>
      <c r="D5427">
        <v>1</v>
      </c>
      <c r="E5427">
        <v>6</v>
      </c>
      <c r="F5427" s="2">
        <f t="shared" si="84"/>
        <v>44057</v>
      </c>
      <c r="G5427" s="11">
        <v>44057.041666666664</v>
      </c>
      <c r="H5427" s="9">
        <f>VLOOKUP(F5427, 'Report Output'!$A$5:$Y$370, 'Hourly Table'!D5427+2, 0)</f>
        <v>17.77</v>
      </c>
      <c r="I5427" s="10">
        <f>VLOOKUP(G5427,'PJM South (2018-2020)'!B$17528:C$26311,2,0)</f>
        <v>17.55</v>
      </c>
    </row>
    <row r="5428" spans="1:9" x14ac:dyDescent="0.25">
      <c r="A5428">
        <v>2020</v>
      </c>
      <c r="B5428">
        <v>8</v>
      </c>
      <c r="C5428">
        <v>14</v>
      </c>
      <c r="D5428">
        <v>2</v>
      </c>
      <c r="E5428">
        <v>6</v>
      </c>
      <c r="F5428" s="2">
        <f t="shared" si="84"/>
        <v>44057</v>
      </c>
      <c r="G5428" s="11">
        <v>44057.083333333336</v>
      </c>
      <c r="H5428" s="9">
        <f>VLOOKUP(F5428, 'Report Output'!$A$5:$Y$370, 'Hourly Table'!D5428+2, 0)</f>
        <v>17.559999999999999</v>
      </c>
      <c r="I5428" s="10">
        <f>VLOOKUP(G5428,'PJM South (2018-2020)'!B$17528:C$26311,2,0)</f>
        <v>16.57</v>
      </c>
    </row>
    <row r="5429" spans="1:9" x14ac:dyDescent="0.25">
      <c r="A5429">
        <v>2020</v>
      </c>
      <c r="B5429">
        <v>8</v>
      </c>
      <c r="C5429">
        <v>14</v>
      </c>
      <c r="D5429">
        <v>3</v>
      </c>
      <c r="E5429">
        <v>6</v>
      </c>
      <c r="F5429" s="2">
        <f t="shared" si="84"/>
        <v>44057</v>
      </c>
      <c r="G5429" s="11">
        <v>44057.125</v>
      </c>
      <c r="H5429" s="9">
        <f>VLOOKUP(F5429, 'Report Output'!$A$5:$Y$370, 'Hourly Table'!D5429+2, 0)</f>
        <v>17.440000000000001</v>
      </c>
      <c r="I5429" s="10">
        <f>VLOOKUP(G5429,'PJM South (2018-2020)'!B$17528:C$26311,2,0)</f>
        <v>16.149999999999999</v>
      </c>
    </row>
    <row r="5430" spans="1:9" x14ac:dyDescent="0.25">
      <c r="A5430">
        <v>2020</v>
      </c>
      <c r="B5430">
        <v>8</v>
      </c>
      <c r="C5430">
        <v>14</v>
      </c>
      <c r="D5430">
        <v>4</v>
      </c>
      <c r="E5430">
        <v>6</v>
      </c>
      <c r="F5430" s="2">
        <f t="shared" si="84"/>
        <v>44057</v>
      </c>
      <c r="G5430" s="11">
        <v>44057.166666666664</v>
      </c>
      <c r="H5430" s="9">
        <f>VLOOKUP(F5430, 'Report Output'!$A$5:$Y$370, 'Hourly Table'!D5430+2, 0)</f>
        <v>17.59</v>
      </c>
      <c r="I5430" s="10">
        <f>VLOOKUP(G5430,'PJM South (2018-2020)'!B$17528:C$26311,2,0)</f>
        <v>16.38</v>
      </c>
    </row>
    <row r="5431" spans="1:9" x14ac:dyDescent="0.25">
      <c r="A5431">
        <v>2020</v>
      </c>
      <c r="B5431">
        <v>8</v>
      </c>
      <c r="C5431">
        <v>14</v>
      </c>
      <c r="D5431">
        <v>5</v>
      </c>
      <c r="E5431">
        <v>6</v>
      </c>
      <c r="F5431" s="2">
        <f t="shared" si="84"/>
        <v>44057</v>
      </c>
      <c r="G5431" s="11">
        <v>44057.208333333336</v>
      </c>
      <c r="H5431" s="9">
        <f>VLOOKUP(F5431, 'Report Output'!$A$5:$Y$370, 'Hourly Table'!D5431+2, 0)</f>
        <v>17.78</v>
      </c>
      <c r="I5431" s="10">
        <f>VLOOKUP(G5431,'PJM South (2018-2020)'!B$17528:C$26311,2,0)</f>
        <v>18.86</v>
      </c>
    </row>
    <row r="5432" spans="1:9" x14ac:dyDescent="0.25">
      <c r="A5432">
        <v>2020</v>
      </c>
      <c r="B5432">
        <v>8</v>
      </c>
      <c r="C5432">
        <v>14</v>
      </c>
      <c r="D5432">
        <v>6</v>
      </c>
      <c r="E5432">
        <v>6</v>
      </c>
      <c r="F5432" s="2">
        <f t="shared" si="84"/>
        <v>44057</v>
      </c>
      <c r="G5432" s="11">
        <v>44057.25</v>
      </c>
      <c r="H5432" s="9">
        <f>VLOOKUP(F5432, 'Report Output'!$A$5:$Y$370, 'Hourly Table'!D5432+2, 0)</f>
        <v>17.75</v>
      </c>
      <c r="I5432" s="10">
        <f>VLOOKUP(G5432,'PJM South (2018-2020)'!B$17528:C$26311,2,0)</f>
        <v>19.09</v>
      </c>
    </row>
    <row r="5433" spans="1:9" x14ac:dyDescent="0.25">
      <c r="A5433">
        <v>2020</v>
      </c>
      <c r="B5433">
        <v>8</v>
      </c>
      <c r="C5433">
        <v>14</v>
      </c>
      <c r="D5433">
        <v>7</v>
      </c>
      <c r="E5433">
        <v>6</v>
      </c>
      <c r="F5433" s="2">
        <f t="shared" si="84"/>
        <v>44057</v>
      </c>
      <c r="G5433" s="11">
        <v>44057.291666666664</v>
      </c>
      <c r="H5433" s="9">
        <f>VLOOKUP(F5433, 'Report Output'!$A$5:$Y$370, 'Hourly Table'!D5433+2, 0)</f>
        <v>18.010000000000002</v>
      </c>
      <c r="I5433" s="10">
        <f>VLOOKUP(G5433,'PJM South (2018-2020)'!B$17528:C$26311,2,0)</f>
        <v>20.02</v>
      </c>
    </row>
    <row r="5434" spans="1:9" x14ac:dyDescent="0.25">
      <c r="A5434">
        <v>2020</v>
      </c>
      <c r="B5434">
        <v>8</v>
      </c>
      <c r="C5434">
        <v>14</v>
      </c>
      <c r="D5434">
        <v>8</v>
      </c>
      <c r="E5434">
        <v>6</v>
      </c>
      <c r="F5434" s="2">
        <f t="shared" si="84"/>
        <v>44057</v>
      </c>
      <c r="G5434" s="11">
        <v>44057.333333333336</v>
      </c>
      <c r="H5434" s="9">
        <f>VLOOKUP(F5434, 'Report Output'!$A$5:$Y$370, 'Hourly Table'!D5434+2, 0)</f>
        <v>18.239999999999998</v>
      </c>
      <c r="I5434" s="10">
        <f>VLOOKUP(G5434,'PJM South (2018-2020)'!B$17528:C$26311,2,0)</f>
        <v>21.09</v>
      </c>
    </row>
    <row r="5435" spans="1:9" x14ac:dyDescent="0.25">
      <c r="A5435">
        <v>2020</v>
      </c>
      <c r="B5435">
        <v>8</v>
      </c>
      <c r="C5435">
        <v>14</v>
      </c>
      <c r="D5435">
        <v>9</v>
      </c>
      <c r="E5435">
        <v>6</v>
      </c>
      <c r="F5435" s="2">
        <f t="shared" si="84"/>
        <v>44057</v>
      </c>
      <c r="G5435" s="11">
        <v>44057.375</v>
      </c>
      <c r="H5435" s="9">
        <f>VLOOKUP(F5435, 'Report Output'!$A$5:$Y$370, 'Hourly Table'!D5435+2, 0)</f>
        <v>18.440000000000001</v>
      </c>
      <c r="I5435" s="10">
        <f>VLOOKUP(G5435,'PJM South (2018-2020)'!B$17528:C$26311,2,0)</f>
        <v>23.23</v>
      </c>
    </row>
    <row r="5436" spans="1:9" x14ac:dyDescent="0.25">
      <c r="A5436">
        <v>2020</v>
      </c>
      <c r="B5436">
        <v>8</v>
      </c>
      <c r="C5436">
        <v>14</v>
      </c>
      <c r="D5436">
        <v>10</v>
      </c>
      <c r="E5436">
        <v>6</v>
      </c>
      <c r="F5436" s="2">
        <f t="shared" si="84"/>
        <v>44057</v>
      </c>
      <c r="G5436" s="11">
        <v>44057.416666666664</v>
      </c>
      <c r="H5436" s="9">
        <f>VLOOKUP(F5436, 'Report Output'!$A$5:$Y$370, 'Hourly Table'!D5436+2, 0)</f>
        <v>18.54</v>
      </c>
      <c r="I5436" s="10">
        <f>VLOOKUP(G5436,'PJM South (2018-2020)'!B$17528:C$26311,2,0)</f>
        <v>21.77</v>
      </c>
    </row>
    <row r="5437" spans="1:9" x14ac:dyDescent="0.25">
      <c r="A5437">
        <v>2020</v>
      </c>
      <c r="B5437">
        <v>8</v>
      </c>
      <c r="C5437">
        <v>14</v>
      </c>
      <c r="D5437">
        <v>11</v>
      </c>
      <c r="E5437">
        <v>6</v>
      </c>
      <c r="F5437" s="2">
        <f t="shared" si="84"/>
        <v>44057</v>
      </c>
      <c r="G5437" s="11">
        <v>44057.458333333336</v>
      </c>
      <c r="H5437" s="9">
        <f>VLOOKUP(F5437, 'Report Output'!$A$5:$Y$370, 'Hourly Table'!D5437+2, 0)</f>
        <v>19.059999999999999</v>
      </c>
      <c r="I5437" s="10">
        <f>VLOOKUP(G5437,'PJM South (2018-2020)'!B$17528:C$26311,2,0)</f>
        <v>49.64</v>
      </c>
    </row>
    <row r="5438" spans="1:9" x14ac:dyDescent="0.25">
      <c r="A5438">
        <v>2020</v>
      </c>
      <c r="B5438">
        <v>8</v>
      </c>
      <c r="C5438">
        <v>14</v>
      </c>
      <c r="D5438">
        <v>12</v>
      </c>
      <c r="E5438">
        <v>6</v>
      </c>
      <c r="F5438" s="2">
        <f t="shared" si="84"/>
        <v>44057</v>
      </c>
      <c r="G5438" s="11">
        <v>44057.5</v>
      </c>
      <c r="H5438" s="9">
        <f>VLOOKUP(F5438, 'Report Output'!$A$5:$Y$370, 'Hourly Table'!D5438+2, 0)</f>
        <v>19.34</v>
      </c>
      <c r="I5438" s="10">
        <f>VLOOKUP(G5438,'PJM South (2018-2020)'!B$17528:C$26311,2,0)</f>
        <v>25.88</v>
      </c>
    </row>
    <row r="5439" spans="1:9" x14ac:dyDescent="0.25">
      <c r="A5439">
        <v>2020</v>
      </c>
      <c r="B5439">
        <v>8</v>
      </c>
      <c r="C5439">
        <v>14</v>
      </c>
      <c r="D5439">
        <v>13</v>
      </c>
      <c r="E5439">
        <v>6</v>
      </c>
      <c r="F5439" s="2">
        <f t="shared" si="84"/>
        <v>44057</v>
      </c>
      <c r="G5439" s="11">
        <v>44057.541666666664</v>
      </c>
      <c r="H5439" s="9">
        <f>VLOOKUP(F5439, 'Report Output'!$A$5:$Y$370, 'Hourly Table'!D5439+2, 0)</f>
        <v>19.46</v>
      </c>
      <c r="I5439" s="10">
        <f>VLOOKUP(G5439,'PJM South (2018-2020)'!B$17528:C$26311,2,0)</f>
        <v>51.29</v>
      </c>
    </row>
    <row r="5440" spans="1:9" x14ac:dyDescent="0.25">
      <c r="A5440">
        <v>2020</v>
      </c>
      <c r="B5440">
        <v>8</v>
      </c>
      <c r="C5440">
        <v>14</v>
      </c>
      <c r="D5440">
        <v>14</v>
      </c>
      <c r="E5440">
        <v>6</v>
      </c>
      <c r="F5440" s="2">
        <f t="shared" si="84"/>
        <v>44057</v>
      </c>
      <c r="G5440" s="11">
        <v>44057.583333333336</v>
      </c>
      <c r="H5440" s="9">
        <f>VLOOKUP(F5440, 'Report Output'!$A$5:$Y$370, 'Hourly Table'!D5440+2, 0)</f>
        <v>19.600000000000001</v>
      </c>
      <c r="I5440" s="10">
        <f>VLOOKUP(G5440,'PJM South (2018-2020)'!B$17528:C$26311,2,0)</f>
        <v>28.19</v>
      </c>
    </row>
    <row r="5441" spans="1:9" x14ac:dyDescent="0.25">
      <c r="A5441">
        <v>2020</v>
      </c>
      <c r="B5441">
        <v>8</v>
      </c>
      <c r="C5441">
        <v>14</v>
      </c>
      <c r="D5441">
        <v>15</v>
      </c>
      <c r="E5441">
        <v>6</v>
      </c>
      <c r="F5441" s="2">
        <f t="shared" si="84"/>
        <v>44057</v>
      </c>
      <c r="G5441" s="11">
        <v>44057.625</v>
      </c>
      <c r="H5441" s="9">
        <f>VLOOKUP(F5441, 'Report Output'!$A$5:$Y$370, 'Hourly Table'!D5441+2, 0)</f>
        <v>19.649999999999999</v>
      </c>
      <c r="I5441" s="10">
        <f>VLOOKUP(G5441,'PJM South (2018-2020)'!B$17528:C$26311,2,0)</f>
        <v>36.79</v>
      </c>
    </row>
    <row r="5442" spans="1:9" x14ac:dyDescent="0.25">
      <c r="A5442">
        <v>2020</v>
      </c>
      <c r="B5442">
        <v>8</v>
      </c>
      <c r="C5442">
        <v>14</v>
      </c>
      <c r="D5442">
        <v>16</v>
      </c>
      <c r="E5442">
        <v>6</v>
      </c>
      <c r="F5442" s="2">
        <f t="shared" si="84"/>
        <v>44057</v>
      </c>
      <c r="G5442" s="11">
        <v>44057.666666666664</v>
      </c>
      <c r="H5442" s="9">
        <f>VLOOKUP(F5442, 'Report Output'!$A$5:$Y$370, 'Hourly Table'!D5442+2, 0)</f>
        <v>19.84</v>
      </c>
      <c r="I5442" s="10">
        <f>VLOOKUP(G5442,'PJM South (2018-2020)'!B$17528:C$26311,2,0)</f>
        <v>46.06</v>
      </c>
    </row>
    <row r="5443" spans="1:9" x14ac:dyDescent="0.25">
      <c r="A5443">
        <v>2020</v>
      </c>
      <c r="B5443">
        <v>8</v>
      </c>
      <c r="C5443">
        <v>14</v>
      </c>
      <c r="D5443">
        <v>17</v>
      </c>
      <c r="E5443">
        <v>6</v>
      </c>
      <c r="F5443" s="2">
        <f t="shared" ref="F5443:F5506" si="85">DATE(A5443, B5443, C5443)</f>
        <v>44057</v>
      </c>
      <c r="G5443" s="11">
        <v>44057.708333333336</v>
      </c>
      <c r="H5443" s="9">
        <f>VLOOKUP(F5443, 'Report Output'!$A$5:$Y$370, 'Hourly Table'!D5443+2, 0)</f>
        <v>20.22</v>
      </c>
      <c r="I5443" s="10">
        <f>VLOOKUP(G5443,'PJM South (2018-2020)'!B$17528:C$26311,2,0)</f>
        <v>30.71</v>
      </c>
    </row>
    <row r="5444" spans="1:9" x14ac:dyDescent="0.25">
      <c r="A5444">
        <v>2020</v>
      </c>
      <c r="B5444">
        <v>8</v>
      </c>
      <c r="C5444">
        <v>14</v>
      </c>
      <c r="D5444">
        <v>18</v>
      </c>
      <c r="E5444">
        <v>6</v>
      </c>
      <c r="F5444" s="2">
        <f t="shared" si="85"/>
        <v>44057</v>
      </c>
      <c r="G5444" s="11">
        <v>44057.75</v>
      </c>
      <c r="H5444" s="9">
        <f>VLOOKUP(F5444, 'Report Output'!$A$5:$Y$370, 'Hourly Table'!D5444+2, 0)</f>
        <v>19.43</v>
      </c>
      <c r="I5444" s="10">
        <f>VLOOKUP(G5444,'PJM South (2018-2020)'!B$17528:C$26311,2,0)</f>
        <v>22.3</v>
      </c>
    </row>
    <row r="5445" spans="1:9" x14ac:dyDescent="0.25">
      <c r="A5445">
        <v>2020</v>
      </c>
      <c r="B5445">
        <v>8</v>
      </c>
      <c r="C5445">
        <v>14</v>
      </c>
      <c r="D5445">
        <v>19</v>
      </c>
      <c r="E5445">
        <v>6</v>
      </c>
      <c r="F5445" s="2">
        <f t="shared" si="85"/>
        <v>44057</v>
      </c>
      <c r="G5445" s="11">
        <v>44057.791666666664</v>
      </c>
      <c r="H5445" s="9">
        <f>VLOOKUP(F5445, 'Report Output'!$A$5:$Y$370, 'Hourly Table'!D5445+2, 0)</f>
        <v>19.29</v>
      </c>
      <c r="I5445" s="10">
        <f>VLOOKUP(G5445,'PJM South (2018-2020)'!B$17528:C$26311,2,0)</f>
        <v>21.14</v>
      </c>
    </row>
    <row r="5446" spans="1:9" x14ac:dyDescent="0.25">
      <c r="A5446">
        <v>2020</v>
      </c>
      <c r="B5446">
        <v>8</v>
      </c>
      <c r="C5446">
        <v>14</v>
      </c>
      <c r="D5446">
        <v>20</v>
      </c>
      <c r="E5446">
        <v>6</v>
      </c>
      <c r="F5446" s="2">
        <f t="shared" si="85"/>
        <v>44057</v>
      </c>
      <c r="G5446" s="11">
        <v>44057.833333333336</v>
      </c>
      <c r="H5446" s="9">
        <f>VLOOKUP(F5446, 'Report Output'!$A$5:$Y$370, 'Hourly Table'!D5446+2, 0)</f>
        <v>19.100000000000001</v>
      </c>
      <c r="I5446" s="10">
        <f>VLOOKUP(G5446,'PJM South (2018-2020)'!B$17528:C$26311,2,0)</f>
        <v>22.14</v>
      </c>
    </row>
    <row r="5447" spans="1:9" x14ac:dyDescent="0.25">
      <c r="A5447">
        <v>2020</v>
      </c>
      <c r="B5447">
        <v>8</v>
      </c>
      <c r="C5447">
        <v>14</v>
      </c>
      <c r="D5447">
        <v>21</v>
      </c>
      <c r="E5447">
        <v>6</v>
      </c>
      <c r="F5447" s="2">
        <f t="shared" si="85"/>
        <v>44057</v>
      </c>
      <c r="G5447" s="11">
        <v>44057.875</v>
      </c>
      <c r="H5447" s="9">
        <f>VLOOKUP(F5447, 'Report Output'!$A$5:$Y$370, 'Hourly Table'!D5447+2, 0)</f>
        <v>18.7</v>
      </c>
      <c r="I5447" s="10">
        <f>VLOOKUP(G5447,'PJM South (2018-2020)'!B$17528:C$26311,2,0)</f>
        <v>21.8</v>
      </c>
    </row>
    <row r="5448" spans="1:9" x14ac:dyDescent="0.25">
      <c r="A5448">
        <v>2020</v>
      </c>
      <c r="B5448">
        <v>8</v>
      </c>
      <c r="C5448">
        <v>14</v>
      </c>
      <c r="D5448">
        <v>22</v>
      </c>
      <c r="E5448">
        <v>6</v>
      </c>
      <c r="F5448" s="2">
        <f t="shared" si="85"/>
        <v>44057</v>
      </c>
      <c r="G5448" s="11">
        <v>44057.916666666664</v>
      </c>
      <c r="H5448" s="9">
        <f>VLOOKUP(F5448, 'Report Output'!$A$5:$Y$370, 'Hourly Table'!D5448+2, 0)</f>
        <v>18.260000000000002</v>
      </c>
      <c r="I5448" s="10">
        <f>VLOOKUP(G5448,'PJM South (2018-2020)'!B$17528:C$26311,2,0)</f>
        <v>19.53</v>
      </c>
    </row>
    <row r="5449" spans="1:9" x14ac:dyDescent="0.25">
      <c r="A5449">
        <v>2020</v>
      </c>
      <c r="B5449">
        <v>8</v>
      </c>
      <c r="C5449">
        <v>14</v>
      </c>
      <c r="D5449">
        <v>23</v>
      </c>
      <c r="E5449">
        <v>6</v>
      </c>
      <c r="F5449" s="2">
        <f t="shared" si="85"/>
        <v>44057</v>
      </c>
      <c r="G5449" s="11">
        <v>44057.958333333336</v>
      </c>
      <c r="H5449" s="9">
        <f>VLOOKUP(F5449, 'Report Output'!$A$5:$Y$370, 'Hourly Table'!D5449+2, 0)</f>
        <v>17.88</v>
      </c>
      <c r="I5449" s="10">
        <f>VLOOKUP(G5449,'PJM South (2018-2020)'!B$17528:C$26311,2,0)</f>
        <v>19.66</v>
      </c>
    </row>
    <row r="5450" spans="1:9" x14ac:dyDescent="0.25">
      <c r="A5450">
        <v>2020</v>
      </c>
      <c r="B5450">
        <v>8</v>
      </c>
      <c r="C5450">
        <v>15</v>
      </c>
      <c r="D5450">
        <v>0</v>
      </c>
      <c r="E5450">
        <v>7</v>
      </c>
      <c r="F5450" s="2">
        <f t="shared" si="85"/>
        <v>44058</v>
      </c>
      <c r="G5450" s="11">
        <v>44058</v>
      </c>
      <c r="H5450" s="9">
        <f>VLOOKUP(F5450, 'Report Output'!$A$5:$Y$370, 'Hourly Table'!D5450+2, 0)</f>
        <v>17.55</v>
      </c>
      <c r="I5450" s="10">
        <f>VLOOKUP(G5450,'PJM South (2018-2020)'!B$17528:C$26311,2,0)</f>
        <v>16.940000000000001</v>
      </c>
    </row>
    <row r="5451" spans="1:9" x14ac:dyDescent="0.25">
      <c r="A5451">
        <v>2020</v>
      </c>
      <c r="B5451">
        <v>8</v>
      </c>
      <c r="C5451">
        <v>15</v>
      </c>
      <c r="D5451">
        <v>1</v>
      </c>
      <c r="E5451">
        <v>7</v>
      </c>
      <c r="F5451" s="2">
        <f t="shared" si="85"/>
        <v>44058</v>
      </c>
      <c r="G5451" s="11">
        <v>44058.041666666664</v>
      </c>
      <c r="H5451" s="9">
        <f>VLOOKUP(F5451, 'Report Output'!$A$5:$Y$370, 'Hourly Table'!D5451+2, 0)</f>
        <v>17.239999999999998</v>
      </c>
      <c r="I5451" s="10">
        <f>VLOOKUP(G5451,'PJM South (2018-2020)'!B$17528:C$26311,2,0)</f>
        <v>17.97</v>
      </c>
    </row>
    <row r="5452" spans="1:9" x14ac:dyDescent="0.25">
      <c r="A5452">
        <v>2020</v>
      </c>
      <c r="B5452">
        <v>8</v>
      </c>
      <c r="C5452">
        <v>15</v>
      </c>
      <c r="D5452">
        <v>2</v>
      </c>
      <c r="E5452">
        <v>7</v>
      </c>
      <c r="F5452" s="2">
        <f t="shared" si="85"/>
        <v>44058</v>
      </c>
      <c r="G5452" s="11">
        <v>44058.083333333336</v>
      </c>
      <c r="H5452" s="9">
        <f>VLOOKUP(F5452, 'Report Output'!$A$5:$Y$370, 'Hourly Table'!D5452+2, 0)</f>
        <v>16.670000000000002</v>
      </c>
      <c r="I5452" s="10">
        <f>VLOOKUP(G5452,'PJM South (2018-2020)'!B$17528:C$26311,2,0)</f>
        <v>17.45</v>
      </c>
    </row>
    <row r="5453" spans="1:9" x14ac:dyDescent="0.25">
      <c r="A5453">
        <v>2020</v>
      </c>
      <c r="B5453">
        <v>8</v>
      </c>
      <c r="C5453">
        <v>15</v>
      </c>
      <c r="D5453">
        <v>3</v>
      </c>
      <c r="E5453">
        <v>7</v>
      </c>
      <c r="F5453" s="2">
        <f t="shared" si="85"/>
        <v>44058</v>
      </c>
      <c r="G5453" s="11">
        <v>44058.125</v>
      </c>
      <c r="H5453" s="9">
        <f>VLOOKUP(F5453, 'Report Output'!$A$5:$Y$370, 'Hourly Table'!D5453+2, 0)</f>
        <v>15.41</v>
      </c>
      <c r="I5453" s="10">
        <f>VLOOKUP(G5453,'PJM South (2018-2020)'!B$17528:C$26311,2,0)</f>
        <v>15.04</v>
      </c>
    </row>
    <row r="5454" spans="1:9" x14ac:dyDescent="0.25">
      <c r="A5454">
        <v>2020</v>
      </c>
      <c r="B5454">
        <v>8</v>
      </c>
      <c r="C5454">
        <v>15</v>
      </c>
      <c r="D5454">
        <v>4</v>
      </c>
      <c r="E5454">
        <v>7</v>
      </c>
      <c r="F5454" s="2">
        <f t="shared" si="85"/>
        <v>44058</v>
      </c>
      <c r="G5454" s="11">
        <v>44058.166666666664</v>
      </c>
      <c r="H5454" s="9">
        <f>VLOOKUP(F5454, 'Report Output'!$A$5:$Y$370, 'Hourly Table'!D5454+2, 0)</f>
        <v>15.05</v>
      </c>
      <c r="I5454" s="10">
        <f>VLOOKUP(G5454,'PJM South (2018-2020)'!B$17528:C$26311,2,0)</f>
        <v>14.64</v>
      </c>
    </row>
    <row r="5455" spans="1:9" x14ac:dyDescent="0.25">
      <c r="A5455">
        <v>2020</v>
      </c>
      <c r="B5455">
        <v>8</v>
      </c>
      <c r="C5455">
        <v>15</v>
      </c>
      <c r="D5455">
        <v>5</v>
      </c>
      <c r="E5455">
        <v>7</v>
      </c>
      <c r="F5455" s="2">
        <f t="shared" si="85"/>
        <v>44058</v>
      </c>
      <c r="G5455" s="11">
        <v>44058.208333333336</v>
      </c>
      <c r="H5455" s="9">
        <f>VLOOKUP(F5455, 'Report Output'!$A$5:$Y$370, 'Hourly Table'!D5455+2, 0)</f>
        <v>13.85</v>
      </c>
      <c r="I5455" s="10">
        <f>VLOOKUP(G5455,'PJM South (2018-2020)'!B$17528:C$26311,2,0)</f>
        <v>15.76</v>
      </c>
    </row>
    <row r="5456" spans="1:9" x14ac:dyDescent="0.25">
      <c r="A5456">
        <v>2020</v>
      </c>
      <c r="B5456">
        <v>8</v>
      </c>
      <c r="C5456">
        <v>15</v>
      </c>
      <c r="D5456">
        <v>6</v>
      </c>
      <c r="E5456">
        <v>7</v>
      </c>
      <c r="F5456" s="2">
        <f t="shared" si="85"/>
        <v>44058</v>
      </c>
      <c r="G5456" s="11">
        <v>44058.25</v>
      </c>
      <c r="H5456" s="9">
        <f>VLOOKUP(F5456, 'Report Output'!$A$5:$Y$370, 'Hourly Table'!D5456+2, 0)</f>
        <v>15.06</v>
      </c>
      <c r="I5456" s="10">
        <f>VLOOKUP(G5456,'PJM South (2018-2020)'!B$17528:C$26311,2,0)</f>
        <v>17.309999999999999</v>
      </c>
    </row>
    <row r="5457" spans="1:9" x14ac:dyDescent="0.25">
      <c r="A5457">
        <v>2020</v>
      </c>
      <c r="B5457">
        <v>8</v>
      </c>
      <c r="C5457">
        <v>15</v>
      </c>
      <c r="D5457">
        <v>7</v>
      </c>
      <c r="E5457">
        <v>7</v>
      </c>
      <c r="F5457" s="2">
        <f t="shared" si="85"/>
        <v>44058</v>
      </c>
      <c r="G5457" s="11">
        <v>44058.291666666664</v>
      </c>
      <c r="H5457" s="9">
        <f>VLOOKUP(F5457, 'Report Output'!$A$5:$Y$370, 'Hourly Table'!D5457+2, 0)</f>
        <v>17.149999999999999</v>
      </c>
      <c r="I5457" s="10">
        <f>VLOOKUP(G5457,'PJM South (2018-2020)'!B$17528:C$26311,2,0)</f>
        <v>16.18</v>
      </c>
    </row>
    <row r="5458" spans="1:9" x14ac:dyDescent="0.25">
      <c r="A5458">
        <v>2020</v>
      </c>
      <c r="B5458">
        <v>8</v>
      </c>
      <c r="C5458">
        <v>15</v>
      </c>
      <c r="D5458">
        <v>8</v>
      </c>
      <c r="E5458">
        <v>7</v>
      </c>
      <c r="F5458" s="2">
        <f t="shared" si="85"/>
        <v>44058</v>
      </c>
      <c r="G5458" s="11">
        <v>44058.333333333336</v>
      </c>
      <c r="H5458" s="9">
        <f>VLOOKUP(F5458, 'Report Output'!$A$5:$Y$370, 'Hourly Table'!D5458+2, 0)</f>
        <v>17.64</v>
      </c>
      <c r="I5458" s="10">
        <f>VLOOKUP(G5458,'PJM South (2018-2020)'!B$17528:C$26311,2,0)</f>
        <v>18.5</v>
      </c>
    </row>
    <row r="5459" spans="1:9" x14ac:dyDescent="0.25">
      <c r="A5459">
        <v>2020</v>
      </c>
      <c r="B5459">
        <v>8</v>
      </c>
      <c r="C5459">
        <v>15</v>
      </c>
      <c r="D5459">
        <v>9</v>
      </c>
      <c r="E5459">
        <v>7</v>
      </c>
      <c r="F5459" s="2">
        <f t="shared" si="85"/>
        <v>44058</v>
      </c>
      <c r="G5459" s="11">
        <v>44058.375</v>
      </c>
      <c r="H5459" s="9">
        <f>VLOOKUP(F5459, 'Report Output'!$A$5:$Y$370, 'Hourly Table'!D5459+2, 0)</f>
        <v>18.18</v>
      </c>
      <c r="I5459" s="10">
        <f>VLOOKUP(G5459,'PJM South (2018-2020)'!B$17528:C$26311,2,0)</f>
        <v>18.7</v>
      </c>
    </row>
    <row r="5460" spans="1:9" x14ac:dyDescent="0.25">
      <c r="A5460">
        <v>2020</v>
      </c>
      <c r="B5460">
        <v>8</v>
      </c>
      <c r="C5460">
        <v>15</v>
      </c>
      <c r="D5460">
        <v>10</v>
      </c>
      <c r="E5460">
        <v>7</v>
      </c>
      <c r="F5460" s="2">
        <f t="shared" si="85"/>
        <v>44058</v>
      </c>
      <c r="G5460" s="11">
        <v>44058.416666666664</v>
      </c>
      <c r="H5460" s="9">
        <f>VLOOKUP(F5460, 'Report Output'!$A$5:$Y$370, 'Hourly Table'!D5460+2, 0)</f>
        <v>18.559999999999999</v>
      </c>
      <c r="I5460" s="10">
        <f>VLOOKUP(G5460,'PJM South (2018-2020)'!B$17528:C$26311,2,0)</f>
        <v>19.55</v>
      </c>
    </row>
    <row r="5461" spans="1:9" x14ac:dyDescent="0.25">
      <c r="A5461">
        <v>2020</v>
      </c>
      <c r="B5461">
        <v>8</v>
      </c>
      <c r="C5461">
        <v>15</v>
      </c>
      <c r="D5461">
        <v>11</v>
      </c>
      <c r="E5461">
        <v>7</v>
      </c>
      <c r="F5461" s="2">
        <f t="shared" si="85"/>
        <v>44058</v>
      </c>
      <c r="G5461" s="11">
        <v>44058.458333333336</v>
      </c>
      <c r="H5461" s="9">
        <f>VLOOKUP(F5461, 'Report Output'!$A$5:$Y$370, 'Hourly Table'!D5461+2, 0)</f>
        <v>18.75</v>
      </c>
      <c r="I5461" s="10">
        <f>VLOOKUP(G5461,'PJM South (2018-2020)'!B$17528:C$26311,2,0)</f>
        <v>20.52</v>
      </c>
    </row>
    <row r="5462" spans="1:9" x14ac:dyDescent="0.25">
      <c r="A5462">
        <v>2020</v>
      </c>
      <c r="B5462">
        <v>8</v>
      </c>
      <c r="C5462">
        <v>15</v>
      </c>
      <c r="D5462">
        <v>12</v>
      </c>
      <c r="E5462">
        <v>7</v>
      </c>
      <c r="F5462" s="2">
        <f t="shared" si="85"/>
        <v>44058</v>
      </c>
      <c r="G5462" s="11">
        <v>44058.5</v>
      </c>
      <c r="H5462" s="9">
        <f>VLOOKUP(F5462, 'Report Output'!$A$5:$Y$370, 'Hourly Table'!D5462+2, 0)</f>
        <v>19.18</v>
      </c>
      <c r="I5462" s="10">
        <f>VLOOKUP(G5462,'PJM South (2018-2020)'!B$17528:C$26311,2,0)</f>
        <v>22</v>
      </c>
    </row>
    <row r="5463" spans="1:9" x14ac:dyDescent="0.25">
      <c r="A5463">
        <v>2020</v>
      </c>
      <c r="B5463">
        <v>8</v>
      </c>
      <c r="C5463">
        <v>15</v>
      </c>
      <c r="D5463">
        <v>13</v>
      </c>
      <c r="E5463">
        <v>7</v>
      </c>
      <c r="F5463" s="2">
        <f t="shared" si="85"/>
        <v>44058</v>
      </c>
      <c r="G5463" s="11">
        <v>44058.541666666664</v>
      </c>
      <c r="H5463" s="9">
        <f>VLOOKUP(F5463, 'Report Output'!$A$5:$Y$370, 'Hourly Table'!D5463+2, 0)</f>
        <v>19.489999999999998</v>
      </c>
      <c r="I5463" s="10">
        <f>VLOOKUP(G5463,'PJM South (2018-2020)'!B$17528:C$26311,2,0)</f>
        <v>24.21</v>
      </c>
    </row>
    <row r="5464" spans="1:9" x14ac:dyDescent="0.25">
      <c r="A5464">
        <v>2020</v>
      </c>
      <c r="B5464">
        <v>8</v>
      </c>
      <c r="C5464">
        <v>15</v>
      </c>
      <c r="D5464">
        <v>14</v>
      </c>
      <c r="E5464">
        <v>7</v>
      </c>
      <c r="F5464" s="2">
        <f t="shared" si="85"/>
        <v>44058</v>
      </c>
      <c r="G5464" s="11">
        <v>44058.583333333336</v>
      </c>
      <c r="H5464" s="9">
        <f>VLOOKUP(F5464, 'Report Output'!$A$5:$Y$370, 'Hourly Table'!D5464+2, 0)</f>
        <v>19.77</v>
      </c>
      <c r="I5464" s="10">
        <f>VLOOKUP(G5464,'PJM South (2018-2020)'!B$17528:C$26311,2,0)</f>
        <v>24.76</v>
      </c>
    </row>
    <row r="5465" spans="1:9" x14ac:dyDescent="0.25">
      <c r="A5465">
        <v>2020</v>
      </c>
      <c r="B5465">
        <v>8</v>
      </c>
      <c r="C5465">
        <v>15</v>
      </c>
      <c r="D5465">
        <v>15</v>
      </c>
      <c r="E5465">
        <v>7</v>
      </c>
      <c r="F5465" s="2">
        <f t="shared" si="85"/>
        <v>44058</v>
      </c>
      <c r="G5465" s="11">
        <v>44058.625</v>
      </c>
      <c r="H5465" s="9">
        <f>VLOOKUP(F5465, 'Report Output'!$A$5:$Y$370, 'Hourly Table'!D5465+2, 0)</f>
        <v>20.3</v>
      </c>
      <c r="I5465" s="10">
        <f>VLOOKUP(G5465,'PJM South (2018-2020)'!B$17528:C$26311,2,0)</f>
        <v>36.700000000000003</v>
      </c>
    </row>
    <row r="5466" spans="1:9" x14ac:dyDescent="0.25">
      <c r="A5466">
        <v>2020</v>
      </c>
      <c r="B5466">
        <v>8</v>
      </c>
      <c r="C5466">
        <v>15</v>
      </c>
      <c r="D5466">
        <v>16</v>
      </c>
      <c r="E5466">
        <v>7</v>
      </c>
      <c r="F5466" s="2">
        <f t="shared" si="85"/>
        <v>44058</v>
      </c>
      <c r="G5466" s="11">
        <v>44058.666666666664</v>
      </c>
      <c r="H5466" s="9">
        <f>VLOOKUP(F5466, 'Report Output'!$A$5:$Y$370, 'Hourly Table'!D5466+2, 0)</f>
        <v>20.059999999999999</v>
      </c>
      <c r="I5466" s="10">
        <f>VLOOKUP(G5466,'PJM South (2018-2020)'!B$17528:C$26311,2,0)</f>
        <v>30.58</v>
      </c>
    </row>
    <row r="5467" spans="1:9" x14ac:dyDescent="0.25">
      <c r="A5467">
        <v>2020</v>
      </c>
      <c r="B5467">
        <v>8</v>
      </c>
      <c r="C5467">
        <v>15</v>
      </c>
      <c r="D5467">
        <v>17</v>
      </c>
      <c r="E5467">
        <v>7</v>
      </c>
      <c r="F5467" s="2">
        <f t="shared" si="85"/>
        <v>44058</v>
      </c>
      <c r="G5467" s="11">
        <v>44058.708333333336</v>
      </c>
      <c r="H5467" s="9">
        <f>VLOOKUP(F5467, 'Report Output'!$A$5:$Y$370, 'Hourly Table'!D5467+2, 0)</f>
        <v>19.829999999999998</v>
      </c>
      <c r="I5467" s="10">
        <f>VLOOKUP(G5467,'PJM South (2018-2020)'!B$17528:C$26311,2,0)</f>
        <v>43.97</v>
      </c>
    </row>
    <row r="5468" spans="1:9" x14ac:dyDescent="0.25">
      <c r="A5468">
        <v>2020</v>
      </c>
      <c r="B5468">
        <v>8</v>
      </c>
      <c r="C5468">
        <v>15</v>
      </c>
      <c r="D5468">
        <v>18</v>
      </c>
      <c r="E5468">
        <v>7</v>
      </c>
      <c r="F5468" s="2">
        <f t="shared" si="85"/>
        <v>44058</v>
      </c>
      <c r="G5468" s="11">
        <v>44058.75</v>
      </c>
      <c r="H5468" s="9">
        <f>VLOOKUP(F5468, 'Report Output'!$A$5:$Y$370, 'Hourly Table'!D5468+2, 0)</f>
        <v>19.57</v>
      </c>
      <c r="I5468" s="10">
        <f>VLOOKUP(G5468,'PJM South (2018-2020)'!B$17528:C$26311,2,0)</f>
        <v>27.03</v>
      </c>
    </row>
    <row r="5469" spans="1:9" x14ac:dyDescent="0.25">
      <c r="A5469">
        <v>2020</v>
      </c>
      <c r="B5469">
        <v>8</v>
      </c>
      <c r="C5469">
        <v>15</v>
      </c>
      <c r="D5469">
        <v>19</v>
      </c>
      <c r="E5469">
        <v>7</v>
      </c>
      <c r="F5469" s="2">
        <f t="shared" si="85"/>
        <v>44058</v>
      </c>
      <c r="G5469" s="11">
        <v>44058.791666666664</v>
      </c>
      <c r="H5469" s="9">
        <f>VLOOKUP(F5469, 'Report Output'!$A$5:$Y$370, 'Hourly Table'!D5469+2, 0)</f>
        <v>19.04</v>
      </c>
      <c r="I5469" s="10">
        <f>VLOOKUP(G5469,'PJM South (2018-2020)'!B$17528:C$26311,2,0)</f>
        <v>20.75</v>
      </c>
    </row>
    <row r="5470" spans="1:9" x14ac:dyDescent="0.25">
      <c r="A5470">
        <v>2020</v>
      </c>
      <c r="B5470">
        <v>8</v>
      </c>
      <c r="C5470">
        <v>15</v>
      </c>
      <c r="D5470">
        <v>20</v>
      </c>
      <c r="E5470">
        <v>7</v>
      </c>
      <c r="F5470" s="2">
        <f t="shared" si="85"/>
        <v>44058</v>
      </c>
      <c r="G5470" s="11">
        <v>44058.833333333336</v>
      </c>
      <c r="H5470" s="9">
        <f>VLOOKUP(F5470, 'Report Output'!$A$5:$Y$370, 'Hourly Table'!D5470+2, 0)</f>
        <v>19.12</v>
      </c>
      <c r="I5470" s="10">
        <f>VLOOKUP(G5470,'PJM South (2018-2020)'!B$17528:C$26311,2,0)</f>
        <v>21.33</v>
      </c>
    </row>
    <row r="5471" spans="1:9" x14ac:dyDescent="0.25">
      <c r="A5471">
        <v>2020</v>
      </c>
      <c r="B5471">
        <v>8</v>
      </c>
      <c r="C5471">
        <v>15</v>
      </c>
      <c r="D5471">
        <v>21</v>
      </c>
      <c r="E5471">
        <v>7</v>
      </c>
      <c r="F5471" s="2">
        <f t="shared" si="85"/>
        <v>44058</v>
      </c>
      <c r="G5471" s="11">
        <v>44058.875</v>
      </c>
      <c r="H5471" s="9">
        <f>VLOOKUP(F5471, 'Report Output'!$A$5:$Y$370, 'Hourly Table'!D5471+2, 0)</f>
        <v>18.75</v>
      </c>
      <c r="I5471" s="10">
        <f>VLOOKUP(G5471,'PJM South (2018-2020)'!B$17528:C$26311,2,0)</f>
        <v>20.12</v>
      </c>
    </row>
    <row r="5472" spans="1:9" x14ac:dyDescent="0.25">
      <c r="A5472">
        <v>2020</v>
      </c>
      <c r="B5472">
        <v>8</v>
      </c>
      <c r="C5472">
        <v>15</v>
      </c>
      <c r="D5472">
        <v>22</v>
      </c>
      <c r="E5472">
        <v>7</v>
      </c>
      <c r="F5472" s="2">
        <f t="shared" si="85"/>
        <v>44058</v>
      </c>
      <c r="G5472" s="11">
        <v>44058.916666666664</v>
      </c>
      <c r="H5472" s="9">
        <f>VLOOKUP(F5472, 'Report Output'!$A$5:$Y$370, 'Hourly Table'!D5472+2, 0)</f>
        <v>18.43</v>
      </c>
      <c r="I5472" s="10">
        <f>VLOOKUP(G5472,'PJM South (2018-2020)'!B$17528:C$26311,2,0)</f>
        <v>16.75</v>
      </c>
    </row>
    <row r="5473" spans="1:9" x14ac:dyDescent="0.25">
      <c r="A5473">
        <v>2020</v>
      </c>
      <c r="B5473">
        <v>8</v>
      </c>
      <c r="C5473">
        <v>15</v>
      </c>
      <c r="D5473">
        <v>23</v>
      </c>
      <c r="E5473">
        <v>7</v>
      </c>
      <c r="F5473" s="2">
        <f t="shared" si="85"/>
        <v>44058</v>
      </c>
      <c r="G5473" s="11">
        <v>44058.958333333336</v>
      </c>
      <c r="H5473" s="9">
        <f>VLOOKUP(F5473, 'Report Output'!$A$5:$Y$370, 'Hourly Table'!D5473+2, 0)</f>
        <v>18.170000000000002</v>
      </c>
      <c r="I5473" s="10">
        <f>VLOOKUP(G5473,'PJM South (2018-2020)'!B$17528:C$26311,2,0)</f>
        <v>14.35</v>
      </c>
    </row>
    <row r="5474" spans="1:9" x14ac:dyDescent="0.25">
      <c r="A5474">
        <v>2020</v>
      </c>
      <c r="B5474">
        <v>8</v>
      </c>
      <c r="C5474">
        <v>16</v>
      </c>
      <c r="D5474">
        <v>0</v>
      </c>
      <c r="E5474">
        <v>1</v>
      </c>
      <c r="F5474" s="2">
        <f t="shared" si="85"/>
        <v>44059</v>
      </c>
      <c r="G5474" s="11">
        <v>44059</v>
      </c>
      <c r="H5474" s="9">
        <f>VLOOKUP(F5474, 'Report Output'!$A$5:$Y$370, 'Hourly Table'!D5474+2, 0)</f>
        <v>18.399999999999999</v>
      </c>
      <c r="I5474" s="10">
        <f>VLOOKUP(G5474,'PJM South (2018-2020)'!B$17528:C$26311,2,0)</f>
        <v>15</v>
      </c>
    </row>
    <row r="5475" spans="1:9" x14ac:dyDescent="0.25">
      <c r="A5475">
        <v>2020</v>
      </c>
      <c r="B5475">
        <v>8</v>
      </c>
      <c r="C5475">
        <v>16</v>
      </c>
      <c r="D5475">
        <v>1</v>
      </c>
      <c r="E5475">
        <v>1</v>
      </c>
      <c r="F5475" s="2">
        <f t="shared" si="85"/>
        <v>44059</v>
      </c>
      <c r="G5475" s="11">
        <v>44059.041666666664</v>
      </c>
      <c r="H5475" s="9">
        <f>VLOOKUP(F5475, 'Report Output'!$A$5:$Y$370, 'Hourly Table'!D5475+2, 0)</f>
        <v>17.07</v>
      </c>
      <c r="I5475" s="10">
        <f>VLOOKUP(G5475,'PJM South (2018-2020)'!B$17528:C$26311,2,0)</f>
        <v>15.09</v>
      </c>
    </row>
    <row r="5476" spans="1:9" x14ac:dyDescent="0.25">
      <c r="A5476">
        <v>2020</v>
      </c>
      <c r="B5476">
        <v>8</v>
      </c>
      <c r="C5476">
        <v>16</v>
      </c>
      <c r="D5476">
        <v>2</v>
      </c>
      <c r="E5476">
        <v>1</v>
      </c>
      <c r="F5476" s="2">
        <f t="shared" si="85"/>
        <v>44059</v>
      </c>
      <c r="G5476" s="11">
        <v>44059.083333333336</v>
      </c>
      <c r="H5476" s="9">
        <f>VLOOKUP(F5476, 'Report Output'!$A$5:$Y$370, 'Hourly Table'!D5476+2, 0)</f>
        <v>15.37</v>
      </c>
      <c r="I5476" s="10">
        <f>VLOOKUP(G5476,'PJM South (2018-2020)'!B$17528:C$26311,2,0)</f>
        <v>13.4</v>
      </c>
    </row>
    <row r="5477" spans="1:9" x14ac:dyDescent="0.25">
      <c r="A5477">
        <v>2020</v>
      </c>
      <c r="B5477">
        <v>8</v>
      </c>
      <c r="C5477">
        <v>16</v>
      </c>
      <c r="D5477">
        <v>3</v>
      </c>
      <c r="E5477">
        <v>1</v>
      </c>
      <c r="F5477" s="2">
        <f t="shared" si="85"/>
        <v>44059</v>
      </c>
      <c r="G5477" s="11">
        <v>44059.125</v>
      </c>
      <c r="H5477" s="9">
        <f>VLOOKUP(F5477, 'Report Output'!$A$5:$Y$370, 'Hourly Table'!D5477+2, 0)</f>
        <v>13.02</v>
      </c>
      <c r="I5477" s="10">
        <f>VLOOKUP(G5477,'PJM South (2018-2020)'!B$17528:C$26311,2,0)</f>
        <v>11.15</v>
      </c>
    </row>
    <row r="5478" spans="1:9" x14ac:dyDescent="0.25">
      <c r="A5478">
        <v>2020</v>
      </c>
      <c r="B5478">
        <v>8</v>
      </c>
      <c r="C5478">
        <v>16</v>
      </c>
      <c r="D5478">
        <v>4</v>
      </c>
      <c r="E5478">
        <v>1</v>
      </c>
      <c r="F5478" s="2">
        <f t="shared" si="85"/>
        <v>44059</v>
      </c>
      <c r="G5478" s="11">
        <v>44059.166666666664</v>
      </c>
      <c r="H5478" s="9">
        <f>VLOOKUP(F5478, 'Report Output'!$A$5:$Y$370, 'Hourly Table'!D5478+2, 0)</f>
        <v>12.41</v>
      </c>
      <c r="I5478" s="10">
        <f>VLOOKUP(G5478,'PJM South (2018-2020)'!B$17528:C$26311,2,0)</f>
        <v>10.08</v>
      </c>
    </row>
    <row r="5479" spans="1:9" x14ac:dyDescent="0.25">
      <c r="A5479">
        <v>2020</v>
      </c>
      <c r="B5479">
        <v>8</v>
      </c>
      <c r="C5479">
        <v>16</v>
      </c>
      <c r="D5479">
        <v>5</v>
      </c>
      <c r="E5479">
        <v>1</v>
      </c>
      <c r="F5479" s="2">
        <f t="shared" si="85"/>
        <v>44059</v>
      </c>
      <c r="G5479" s="11">
        <v>44059.208333333336</v>
      </c>
      <c r="H5479" s="9">
        <f>VLOOKUP(F5479, 'Report Output'!$A$5:$Y$370, 'Hourly Table'!D5479+2, 0)</f>
        <v>12.42</v>
      </c>
      <c r="I5479" s="10">
        <f>VLOOKUP(G5479,'PJM South (2018-2020)'!B$17528:C$26311,2,0)</f>
        <v>9.93</v>
      </c>
    </row>
    <row r="5480" spans="1:9" x14ac:dyDescent="0.25">
      <c r="A5480">
        <v>2020</v>
      </c>
      <c r="B5480">
        <v>8</v>
      </c>
      <c r="C5480">
        <v>16</v>
      </c>
      <c r="D5480">
        <v>6</v>
      </c>
      <c r="E5480">
        <v>1</v>
      </c>
      <c r="F5480" s="2">
        <f t="shared" si="85"/>
        <v>44059</v>
      </c>
      <c r="G5480" s="11">
        <v>44059.25</v>
      </c>
      <c r="H5480" s="9">
        <f>VLOOKUP(F5480, 'Report Output'!$A$5:$Y$370, 'Hourly Table'!D5480+2, 0)</f>
        <v>12.62</v>
      </c>
      <c r="I5480" s="10">
        <f>VLOOKUP(G5480,'PJM South (2018-2020)'!B$17528:C$26311,2,0)</f>
        <v>8.4</v>
      </c>
    </row>
    <row r="5481" spans="1:9" x14ac:dyDescent="0.25">
      <c r="A5481">
        <v>2020</v>
      </c>
      <c r="B5481">
        <v>8</v>
      </c>
      <c r="C5481">
        <v>16</v>
      </c>
      <c r="D5481">
        <v>7</v>
      </c>
      <c r="E5481">
        <v>1</v>
      </c>
      <c r="F5481" s="2">
        <f t="shared" si="85"/>
        <v>44059</v>
      </c>
      <c r="G5481" s="11">
        <v>44059.291666666664</v>
      </c>
      <c r="H5481" s="9">
        <f>VLOOKUP(F5481, 'Report Output'!$A$5:$Y$370, 'Hourly Table'!D5481+2, 0)</f>
        <v>16.27</v>
      </c>
      <c r="I5481" s="10">
        <f>VLOOKUP(G5481,'PJM South (2018-2020)'!B$17528:C$26311,2,0)</f>
        <v>8.41</v>
      </c>
    </row>
    <row r="5482" spans="1:9" x14ac:dyDescent="0.25">
      <c r="A5482">
        <v>2020</v>
      </c>
      <c r="B5482">
        <v>8</v>
      </c>
      <c r="C5482">
        <v>16</v>
      </c>
      <c r="D5482">
        <v>8</v>
      </c>
      <c r="E5482">
        <v>1</v>
      </c>
      <c r="F5482" s="2">
        <f t="shared" si="85"/>
        <v>44059</v>
      </c>
      <c r="G5482" s="11">
        <v>44059.333333333336</v>
      </c>
      <c r="H5482" s="9">
        <f>VLOOKUP(F5482, 'Report Output'!$A$5:$Y$370, 'Hourly Table'!D5482+2, 0)</f>
        <v>17.670000000000002</v>
      </c>
      <c r="I5482" s="10">
        <f>VLOOKUP(G5482,'PJM South (2018-2020)'!B$17528:C$26311,2,0)</f>
        <v>11.08</v>
      </c>
    </row>
    <row r="5483" spans="1:9" x14ac:dyDescent="0.25">
      <c r="A5483">
        <v>2020</v>
      </c>
      <c r="B5483">
        <v>8</v>
      </c>
      <c r="C5483">
        <v>16</v>
      </c>
      <c r="D5483">
        <v>9</v>
      </c>
      <c r="E5483">
        <v>1</v>
      </c>
      <c r="F5483" s="2">
        <f t="shared" si="85"/>
        <v>44059</v>
      </c>
      <c r="G5483" s="11">
        <v>44059.375</v>
      </c>
      <c r="H5483" s="9">
        <f>VLOOKUP(F5483, 'Report Output'!$A$5:$Y$370, 'Hourly Table'!D5483+2, 0)</f>
        <v>18.260000000000002</v>
      </c>
      <c r="I5483" s="10">
        <f>VLOOKUP(G5483,'PJM South (2018-2020)'!B$17528:C$26311,2,0)</f>
        <v>14.42</v>
      </c>
    </row>
    <row r="5484" spans="1:9" x14ac:dyDescent="0.25">
      <c r="A5484">
        <v>2020</v>
      </c>
      <c r="B5484">
        <v>8</v>
      </c>
      <c r="C5484">
        <v>16</v>
      </c>
      <c r="D5484">
        <v>10</v>
      </c>
      <c r="E5484">
        <v>1</v>
      </c>
      <c r="F5484" s="2">
        <f t="shared" si="85"/>
        <v>44059</v>
      </c>
      <c r="G5484" s="11">
        <v>44059.416666666664</v>
      </c>
      <c r="H5484" s="9">
        <f>VLOOKUP(F5484, 'Report Output'!$A$5:$Y$370, 'Hourly Table'!D5484+2, 0)</f>
        <v>18.66</v>
      </c>
      <c r="I5484" s="10">
        <f>VLOOKUP(G5484,'PJM South (2018-2020)'!B$17528:C$26311,2,0)</f>
        <v>18.11</v>
      </c>
    </row>
    <row r="5485" spans="1:9" x14ac:dyDescent="0.25">
      <c r="A5485">
        <v>2020</v>
      </c>
      <c r="B5485">
        <v>8</v>
      </c>
      <c r="C5485">
        <v>16</v>
      </c>
      <c r="D5485">
        <v>11</v>
      </c>
      <c r="E5485">
        <v>1</v>
      </c>
      <c r="F5485" s="2">
        <f t="shared" si="85"/>
        <v>44059</v>
      </c>
      <c r="G5485" s="11">
        <v>44059.458333333336</v>
      </c>
      <c r="H5485" s="9">
        <f>VLOOKUP(F5485, 'Report Output'!$A$5:$Y$370, 'Hourly Table'!D5485+2, 0)</f>
        <v>18.760000000000002</v>
      </c>
      <c r="I5485" s="10">
        <f>VLOOKUP(G5485,'PJM South (2018-2020)'!B$17528:C$26311,2,0)</f>
        <v>18.63</v>
      </c>
    </row>
    <row r="5486" spans="1:9" x14ac:dyDescent="0.25">
      <c r="A5486">
        <v>2020</v>
      </c>
      <c r="B5486">
        <v>8</v>
      </c>
      <c r="C5486">
        <v>16</v>
      </c>
      <c r="D5486">
        <v>12</v>
      </c>
      <c r="E5486">
        <v>1</v>
      </c>
      <c r="F5486" s="2">
        <f t="shared" si="85"/>
        <v>44059</v>
      </c>
      <c r="G5486" s="11">
        <v>44059.5</v>
      </c>
      <c r="H5486" s="9">
        <f>VLOOKUP(F5486, 'Report Output'!$A$5:$Y$370, 'Hourly Table'!D5486+2, 0)</f>
        <v>19.059999999999999</v>
      </c>
      <c r="I5486" s="10">
        <f>VLOOKUP(G5486,'PJM South (2018-2020)'!B$17528:C$26311,2,0)</f>
        <v>20.23</v>
      </c>
    </row>
    <row r="5487" spans="1:9" x14ac:dyDescent="0.25">
      <c r="A5487">
        <v>2020</v>
      </c>
      <c r="B5487">
        <v>8</v>
      </c>
      <c r="C5487">
        <v>16</v>
      </c>
      <c r="D5487">
        <v>13</v>
      </c>
      <c r="E5487">
        <v>1</v>
      </c>
      <c r="F5487" s="2">
        <f t="shared" si="85"/>
        <v>44059</v>
      </c>
      <c r="G5487" s="11">
        <v>44059.541666666664</v>
      </c>
      <c r="H5487" s="9">
        <f>VLOOKUP(F5487, 'Report Output'!$A$5:$Y$370, 'Hourly Table'!D5487+2, 0)</f>
        <v>19.329999999999998</v>
      </c>
      <c r="I5487" s="10">
        <f>VLOOKUP(G5487,'PJM South (2018-2020)'!B$17528:C$26311,2,0)</f>
        <v>20.69</v>
      </c>
    </row>
    <row r="5488" spans="1:9" x14ac:dyDescent="0.25">
      <c r="A5488">
        <v>2020</v>
      </c>
      <c r="B5488">
        <v>8</v>
      </c>
      <c r="C5488">
        <v>16</v>
      </c>
      <c r="D5488">
        <v>14</v>
      </c>
      <c r="E5488">
        <v>1</v>
      </c>
      <c r="F5488" s="2">
        <f t="shared" si="85"/>
        <v>44059</v>
      </c>
      <c r="G5488" s="11">
        <v>44059.583333333336</v>
      </c>
      <c r="H5488" s="9">
        <f>VLOOKUP(F5488, 'Report Output'!$A$5:$Y$370, 'Hourly Table'!D5488+2, 0)</f>
        <v>19.34</v>
      </c>
      <c r="I5488" s="10">
        <f>VLOOKUP(G5488,'PJM South (2018-2020)'!B$17528:C$26311,2,0)</f>
        <v>20.6</v>
      </c>
    </row>
    <row r="5489" spans="1:9" x14ac:dyDescent="0.25">
      <c r="A5489">
        <v>2020</v>
      </c>
      <c r="B5489">
        <v>8</v>
      </c>
      <c r="C5489">
        <v>16</v>
      </c>
      <c r="D5489">
        <v>15</v>
      </c>
      <c r="E5489">
        <v>1</v>
      </c>
      <c r="F5489" s="2">
        <f t="shared" si="85"/>
        <v>44059</v>
      </c>
      <c r="G5489" s="11">
        <v>44059.625</v>
      </c>
      <c r="H5489" s="9">
        <f>VLOOKUP(F5489, 'Report Output'!$A$5:$Y$370, 'Hourly Table'!D5489+2, 0)</f>
        <v>19.38</v>
      </c>
      <c r="I5489" s="10">
        <f>VLOOKUP(G5489,'PJM South (2018-2020)'!B$17528:C$26311,2,0)</f>
        <v>20.77</v>
      </c>
    </row>
    <row r="5490" spans="1:9" x14ac:dyDescent="0.25">
      <c r="A5490">
        <v>2020</v>
      </c>
      <c r="B5490">
        <v>8</v>
      </c>
      <c r="C5490">
        <v>16</v>
      </c>
      <c r="D5490">
        <v>16</v>
      </c>
      <c r="E5490">
        <v>1</v>
      </c>
      <c r="F5490" s="2">
        <f t="shared" si="85"/>
        <v>44059</v>
      </c>
      <c r="G5490" s="11">
        <v>44059.666666666664</v>
      </c>
      <c r="H5490" s="9">
        <f>VLOOKUP(F5490, 'Report Output'!$A$5:$Y$370, 'Hourly Table'!D5490+2, 0)</f>
        <v>19.739999999999998</v>
      </c>
      <c r="I5490" s="10">
        <f>VLOOKUP(G5490,'PJM South (2018-2020)'!B$17528:C$26311,2,0)</f>
        <v>35.15</v>
      </c>
    </row>
    <row r="5491" spans="1:9" x14ac:dyDescent="0.25">
      <c r="A5491">
        <v>2020</v>
      </c>
      <c r="B5491">
        <v>8</v>
      </c>
      <c r="C5491">
        <v>16</v>
      </c>
      <c r="D5491">
        <v>17</v>
      </c>
      <c r="E5491">
        <v>1</v>
      </c>
      <c r="F5491" s="2">
        <f t="shared" si="85"/>
        <v>44059</v>
      </c>
      <c r="G5491" s="11">
        <v>44059.708333333336</v>
      </c>
      <c r="H5491" s="9">
        <f>VLOOKUP(F5491, 'Report Output'!$A$5:$Y$370, 'Hourly Table'!D5491+2, 0)</f>
        <v>19.559999999999999</v>
      </c>
      <c r="I5491" s="10">
        <f>VLOOKUP(G5491,'PJM South (2018-2020)'!B$17528:C$26311,2,0)</f>
        <v>50.77</v>
      </c>
    </row>
    <row r="5492" spans="1:9" x14ac:dyDescent="0.25">
      <c r="A5492">
        <v>2020</v>
      </c>
      <c r="B5492">
        <v>8</v>
      </c>
      <c r="C5492">
        <v>16</v>
      </c>
      <c r="D5492">
        <v>18</v>
      </c>
      <c r="E5492">
        <v>1</v>
      </c>
      <c r="F5492" s="2">
        <f t="shared" si="85"/>
        <v>44059</v>
      </c>
      <c r="G5492" s="11">
        <v>44059.75</v>
      </c>
      <c r="H5492" s="9">
        <f>VLOOKUP(F5492, 'Report Output'!$A$5:$Y$370, 'Hourly Table'!D5492+2, 0)</f>
        <v>19.29</v>
      </c>
      <c r="I5492" s="10">
        <f>VLOOKUP(G5492,'PJM South (2018-2020)'!B$17528:C$26311,2,0)</f>
        <v>27.04</v>
      </c>
    </row>
    <row r="5493" spans="1:9" x14ac:dyDescent="0.25">
      <c r="A5493">
        <v>2020</v>
      </c>
      <c r="B5493">
        <v>8</v>
      </c>
      <c r="C5493">
        <v>16</v>
      </c>
      <c r="D5493">
        <v>19</v>
      </c>
      <c r="E5493">
        <v>1</v>
      </c>
      <c r="F5493" s="2">
        <f t="shared" si="85"/>
        <v>44059</v>
      </c>
      <c r="G5493" s="11">
        <v>44059.791666666664</v>
      </c>
      <c r="H5493" s="9">
        <f>VLOOKUP(F5493, 'Report Output'!$A$5:$Y$370, 'Hourly Table'!D5493+2, 0)</f>
        <v>19.02</v>
      </c>
      <c r="I5493" s="10">
        <f>VLOOKUP(G5493,'PJM South (2018-2020)'!B$17528:C$26311,2,0)</f>
        <v>33.51</v>
      </c>
    </row>
    <row r="5494" spans="1:9" x14ac:dyDescent="0.25">
      <c r="A5494">
        <v>2020</v>
      </c>
      <c r="B5494">
        <v>8</v>
      </c>
      <c r="C5494">
        <v>16</v>
      </c>
      <c r="D5494">
        <v>20</v>
      </c>
      <c r="E5494">
        <v>1</v>
      </c>
      <c r="F5494" s="2">
        <f t="shared" si="85"/>
        <v>44059</v>
      </c>
      <c r="G5494" s="11">
        <v>44059.833333333336</v>
      </c>
      <c r="H5494" s="9">
        <f>VLOOKUP(F5494, 'Report Output'!$A$5:$Y$370, 'Hourly Table'!D5494+2, 0)</f>
        <v>18.68</v>
      </c>
      <c r="I5494" s="10">
        <f>VLOOKUP(G5494,'PJM South (2018-2020)'!B$17528:C$26311,2,0)</f>
        <v>101.97</v>
      </c>
    </row>
    <row r="5495" spans="1:9" x14ac:dyDescent="0.25">
      <c r="A5495">
        <v>2020</v>
      </c>
      <c r="B5495">
        <v>8</v>
      </c>
      <c r="C5495">
        <v>16</v>
      </c>
      <c r="D5495">
        <v>21</v>
      </c>
      <c r="E5495">
        <v>1</v>
      </c>
      <c r="F5495" s="2">
        <f t="shared" si="85"/>
        <v>44059</v>
      </c>
      <c r="G5495" s="11">
        <v>44059.875</v>
      </c>
      <c r="H5495" s="9">
        <f>VLOOKUP(F5495, 'Report Output'!$A$5:$Y$370, 'Hourly Table'!D5495+2, 0)</f>
        <v>18.420000000000002</v>
      </c>
      <c r="I5495" s="10">
        <f>VLOOKUP(G5495,'PJM South (2018-2020)'!B$17528:C$26311,2,0)</f>
        <v>17.61</v>
      </c>
    </row>
    <row r="5496" spans="1:9" x14ac:dyDescent="0.25">
      <c r="A5496">
        <v>2020</v>
      </c>
      <c r="B5496">
        <v>8</v>
      </c>
      <c r="C5496">
        <v>16</v>
      </c>
      <c r="D5496">
        <v>22</v>
      </c>
      <c r="E5496">
        <v>1</v>
      </c>
      <c r="F5496" s="2">
        <f t="shared" si="85"/>
        <v>44059</v>
      </c>
      <c r="G5496" s="11">
        <v>44059.916666666664</v>
      </c>
      <c r="H5496" s="9">
        <f>VLOOKUP(F5496, 'Report Output'!$A$5:$Y$370, 'Hourly Table'!D5496+2, 0)</f>
        <v>18</v>
      </c>
      <c r="I5496" s="10">
        <f>VLOOKUP(G5496,'PJM South (2018-2020)'!B$17528:C$26311,2,0)</f>
        <v>16.600000000000001</v>
      </c>
    </row>
    <row r="5497" spans="1:9" x14ac:dyDescent="0.25">
      <c r="A5497">
        <v>2020</v>
      </c>
      <c r="B5497">
        <v>8</v>
      </c>
      <c r="C5497">
        <v>16</v>
      </c>
      <c r="D5497">
        <v>23</v>
      </c>
      <c r="E5497">
        <v>1</v>
      </c>
      <c r="F5497" s="2">
        <f t="shared" si="85"/>
        <v>44059</v>
      </c>
      <c r="G5497" s="11">
        <v>44059.958333333336</v>
      </c>
      <c r="H5497" s="9">
        <f>VLOOKUP(F5497, 'Report Output'!$A$5:$Y$370, 'Hourly Table'!D5497+2, 0)</f>
        <v>17.52</v>
      </c>
      <c r="I5497" s="10">
        <f>VLOOKUP(G5497,'PJM South (2018-2020)'!B$17528:C$26311,2,0)</f>
        <v>14.45</v>
      </c>
    </row>
    <row r="5498" spans="1:9" x14ac:dyDescent="0.25">
      <c r="A5498">
        <v>2020</v>
      </c>
      <c r="B5498">
        <v>8</v>
      </c>
      <c r="C5498">
        <v>17</v>
      </c>
      <c r="D5498">
        <v>0</v>
      </c>
      <c r="E5498">
        <v>2</v>
      </c>
      <c r="F5498" s="2">
        <f t="shared" si="85"/>
        <v>44060</v>
      </c>
      <c r="G5498" s="11">
        <v>44060</v>
      </c>
      <c r="H5498" s="9">
        <f>VLOOKUP(F5498, 'Report Output'!$A$5:$Y$370, 'Hourly Table'!D5498+2, 0)</f>
        <v>16.079999999999998</v>
      </c>
      <c r="I5498" s="10">
        <f>VLOOKUP(G5498,'PJM South (2018-2020)'!B$17528:C$26311,2,0)</f>
        <v>13.61</v>
      </c>
    </row>
    <row r="5499" spans="1:9" x14ac:dyDescent="0.25">
      <c r="A5499">
        <v>2020</v>
      </c>
      <c r="B5499">
        <v>8</v>
      </c>
      <c r="C5499">
        <v>17</v>
      </c>
      <c r="D5499">
        <v>1</v>
      </c>
      <c r="E5499">
        <v>2</v>
      </c>
      <c r="F5499" s="2">
        <f t="shared" si="85"/>
        <v>44060</v>
      </c>
      <c r="G5499" s="11">
        <v>44060.041666666664</v>
      </c>
      <c r="H5499" s="9">
        <f>VLOOKUP(F5499, 'Report Output'!$A$5:$Y$370, 'Hourly Table'!D5499+2, 0)</f>
        <v>12.95</v>
      </c>
      <c r="I5499" s="10">
        <f>VLOOKUP(G5499,'PJM South (2018-2020)'!B$17528:C$26311,2,0)</f>
        <v>13.48</v>
      </c>
    </row>
    <row r="5500" spans="1:9" x14ac:dyDescent="0.25">
      <c r="A5500">
        <v>2020</v>
      </c>
      <c r="B5500">
        <v>8</v>
      </c>
      <c r="C5500">
        <v>17</v>
      </c>
      <c r="D5500">
        <v>2</v>
      </c>
      <c r="E5500">
        <v>2</v>
      </c>
      <c r="F5500" s="2">
        <f t="shared" si="85"/>
        <v>44060</v>
      </c>
      <c r="G5500" s="11">
        <v>44060.083333333336</v>
      </c>
      <c r="H5500" s="9">
        <f>VLOOKUP(F5500, 'Report Output'!$A$5:$Y$370, 'Hourly Table'!D5500+2, 0)</f>
        <v>12.19</v>
      </c>
      <c r="I5500" s="10">
        <f>VLOOKUP(G5500,'PJM South (2018-2020)'!B$17528:C$26311,2,0)</f>
        <v>12.49</v>
      </c>
    </row>
    <row r="5501" spans="1:9" x14ac:dyDescent="0.25">
      <c r="A5501">
        <v>2020</v>
      </c>
      <c r="B5501">
        <v>8</v>
      </c>
      <c r="C5501">
        <v>17</v>
      </c>
      <c r="D5501">
        <v>3</v>
      </c>
      <c r="E5501">
        <v>2</v>
      </c>
      <c r="F5501" s="2">
        <f t="shared" si="85"/>
        <v>44060</v>
      </c>
      <c r="G5501" s="11">
        <v>44060.125</v>
      </c>
      <c r="H5501" s="9">
        <f>VLOOKUP(F5501, 'Report Output'!$A$5:$Y$370, 'Hourly Table'!D5501+2, 0)</f>
        <v>12.08</v>
      </c>
      <c r="I5501" s="10">
        <f>VLOOKUP(G5501,'PJM South (2018-2020)'!B$17528:C$26311,2,0)</f>
        <v>11.68</v>
      </c>
    </row>
    <row r="5502" spans="1:9" x14ac:dyDescent="0.25">
      <c r="A5502">
        <v>2020</v>
      </c>
      <c r="B5502">
        <v>8</v>
      </c>
      <c r="C5502">
        <v>17</v>
      </c>
      <c r="D5502">
        <v>4</v>
      </c>
      <c r="E5502">
        <v>2</v>
      </c>
      <c r="F5502" s="2">
        <f t="shared" si="85"/>
        <v>44060</v>
      </c>
      <c r="G5502" s="11">
        <v>44060.166666666664</v>
      </c>
      <c r="H5502" s="9">
        <f>VLOOKUP(F5502, 'Report Output'!$A$5:$Y$370, 'Hourly Table'!D5502+2, 0)</f>
        <v>12.7</v>
      </c>
      <c r="I5502" s="10">
        <f>VLOOKUP(G5502,'PJM South (2018-2020)'!B$17528:C$26311,2,0)</f>
        <v>11.55</v>
      </c>
    </row>
    <row r="5503" spans="1:9" x14ac:dyDescent="0.25">
      <c r="A5503">
        <v>2020</v>
      </c>
      <c r="B5503">
        <v>8</v>
      </c>
      <c r="C5503">
        <v>17</v>
      </c>
      <c r="D5503">
        <v>5</v>
      </c>
      <c r="E5503">
        <v>2</v>
      </c>
      <c r="F5503" s="2">
        <f t="shared" si="85"/>
        <v>44060</v>
      </c>
      <c r="G5503" s="11">
        <v>44060.208333333336</v>
      </c>
      <c r="H5503" s="9">
        <f>VLOOKUP(F5503, 'Report Output'!$A$5:$Y$370, 'Hourly Table'!D5503+2, 0)</f>
        <v>16.059999999999999</v>
      </c>
      <c r="I5503" s="10">
        <f>VLOOKUP(G5503,'PJM South (2018-2020)'!B$17528:C$26311,2,0)</f>
        <v>13.08</v>
      </c>
    </row>
    <row r="5504" spans="1:9" x14ac:dyDescent="0.25">
      <c r="A5504">
        <v>2020</v>
      </c>
      <c r="B5504">
        <v>8</v>
      </c>
      <c r="C5504">
        <v>17</v>
      </c>
      <c r="D5504">
        <v>6</v>
      </c>
      <c r="E5504">
        <v>2</v>
      </c>
      <c r="F5504" s="2">
        <f t="shared" si="85"/>
        <v>44060</v>
      </c>
      <c r="G5504" s="11">
        <v>44060.25</v>
      </c>
      <c r="H5504" s="9">
        <f>VLOOKUP(F5504, 'Report Output'!$A$5:$Y$370, 'Hourly Table'!D5504+2, 0)</f>
        <v>17.22</v>
      </c>
      <c r="I5504" s="10">
        <f>VLOOKUP(G5504,'PJM South (2018-2020)'!B$17528:C$26311,2,0)</f>
        <v>14.38</v>
      </c>
    </row>
    <row r="5505" spans="1:9" x14ac:dyDescent="0.25">
      <c r="A5505">
        <v>2020</v>
      </c>
      <c r="B5505">
        <v>8</v>
      </c>
      <c r="C5505">
        <v>17</v>
      </c>
      <c r="D5505">
        <v>7</v>
      </c>
      <c r="E5505">
        <v>2</v>
      </c>
      <c r="F5505" s="2">
        <f t="shared" si="85"/>
        <v>44060</v>
      </c>
      <c r="G5505" s="11">
        <v>44060.291666666664</v>
      </c>
      <c r="H5505" s="9">
        <f>VLOOKUP(F5505, 'Report Output'!$A$5:$Y$370, 'Hourly Table'!D5505+2, 0)</f>
        <v>17.88</v>
      </c>
      <c r="I5505" s="10">
        <f>VLOOKUP(G5505,'PJM South (2018-2020)'!B$17528:C$26311,2,0)</f>
        <v>15.11</v>
      </c>
    </row>
    <row r="5506" spans="1:9" x14ac:dyDescent="0.25">
      <c r="A5506">
        <v>2020</v>
      </c>
      <c r="B5506">
        <v>8</v>
      </c>
      <c r="C5506">
        <v>17</v>
      </c>
      <c r="D5506">
        <v>8</v>
      </c>
      <c r="E5506">
        <v>2</v>
      </c>
      <c r="F5506" s="2">
        <f t="shared" si="85"/>
        <v>44060</v>
      </c>
      <c r="G5506" s="11">
        <v>44060.333333333336</v>
      </c>
      <c r="H5506" s="9">
        <f>VLOOKUP(F5506, 'Report Output'!$A$5:$Y$370, 'Hourly Table'!D5506+2, 0)</f>
        <v>18.27</v>
      </c>
      <c r="I5506" s="10">
        <f>VLOOKUP(G5506,'PJM South (2018-2020)'!B$17528:C$26311,2,0)</f>
        <v>15.57</v>
      </c>
    </row>
    <row r="5507" spans="1:9" x14ac:dyDescent="0.25">
      <c r="A5507">
        <v>2020</v>
      </c>
      <c r="B5507">
        <v>8</v>
      </c>
      <c r="C5507">
        <v>17</v>
      </c>
      <c r="D5507">
        <v>9</v>
      </c>
      <c r="E5507">
        <v>2</v>
      </c>
      <c r="F5507" s="2">
        <f t="shared" ref="F5507:F5570" si="86">DATE(A5507, B5507, C5507)</f>
        <v>44060</v>
      </c>
      <c r="G5507" s="11">
        <v>44060.375</v>
      </c>
      <c r="H5507" s="9">
        <f>VLOOKUP(F5507, 'Report Output'!$A$5:$Y$370, 'Hourly Table'!D5507+2, 0)</f>
        <v>18.63</v>
      </c>
      <c r="I5507" s="10">
        <f>VLOOKUP(G5507,'PJM South (2018-2020)'!B$17528:C$26311,2,0)</f>
        <v>19.52</v>
      </c>
    </row>
    <row r="5508" spans="1:9" x14ac:dyDescent="0.25">
      <c r="A5508">
        <v>2020</v>
      </c>
      <c r="B5508">
        <v>8</v>
      </c>
      <c r="C5508">
        <v>17</v>
      </c>
      <c r="D5508">
        <v>10</v>
      </c>
      <c r="E5508">
        <v>2</v>
      </c>
      <c r="F5508" s="2">
        <f t="shared" si="86"/>
        <v>44060</v>
      </c>
      <c r="G5508" s="11">
        <v>44060.416666666664</v>
      </c>
      <c r="H5508" s="9">
        <f>VLOOKUP(F5508, 'Report Output'!$A$5:$Y$370, 'Hourly Table'!D5508+2, 0)</f>
        <v>18.86</v>
      </c>
      <c r="I5508" s="10">
        <f>VLOOKUP(G5508,'PJM South (2018-2020)'!B$17528:C$26311,2,0)</f>
        <v>21.66</v>
      </c>
    </row>
    <row r="5509" spans="1:9" x14ac:dyDescent="0.25">
      <c r="A5509">
        <v>2020</v>
      </c>
      <c r="B5509">
        <v>8</v>
      </c>
      <c r="C5509">
        <v>17</v>
      </c>
      <c r="D5509">
        <v>11</v>
      </c>
      <c r="E5509">
        <v>2</v>
      </c>
      <c r="F5509" s="2">
        <f t="shared" si="86"/>
        <v>44060</v>
      </c>
      <c r="G5509" s="11">
        <v>44060.458333333336</v>
      </c>
      <c r="H5509" s="9">
        <f>VLOOKUP(F5509, 'Report Output'!$A$5:$Y$370, 'Hourly Table'!D5509+2, 0)</f>
        <v>19.43</v>
      </c>
      <c r="I5509" s="10">
        <f>VLOOKUP(G5509,'PJM South (2018-2020)'!B$17528:C$26311,2,0)</f>
        <v>26.88</v>
      </c>
    </row>
    <row r="5510" spans="1:9" x14ac:dyDescent="0.25">
      <c r="A5510">
        <v>2020</v>
      </c>
      <c r="B5510">
        <v>8</v>
      </c>
      <c r="C5510">
        <v>17</v>
      </c>
      <c r="D5510">
        <v>12</v>
      </c>
      <c r="E5510">
        <v>2</v>
      </c>
      <c r="F5510" s="2">
        <f t="shared" si="86"/>
        <v>44060</v>
      </c>
      <c r="G5510" s="11">
        <v>44060.5</v>
      </c>
      <c r="H5510" s="9">
        <f>VLOOKUP(F5510, 'Report Output'!$A$5:$Y$370, 'Hourly Table'!D5510+2, 0)</f>
        <v>19.899999999999999</v>
      </c>
      <c r="I5510" s="10">
        <f>VLOOKUP(G5510,'PJM South (2018-2020)'!B$17528:C$26311,2,0)</f>
        <v>22.86</v>
      </c>
    </row>
    <row r="5511" spans="1:9" x14ac:dyDescent="0.25">
      <c r="A5511">
        <v>2020</v>
      </c>
      <c r="B5511">
        <v>8</v>
      </c>
      <c r="C5511">
        <v>17</v>
      </c>
      <c r="D5511">
        <v>13</v>
      </c>
      <c r="E5511">
        <v>2</v>
      </c>
      <c r="F5511" s="2">
        <f t="shared" si="86"/>
        <v>44060</v>
      </c>
      <c r="G5511" s="11">
        <v>44060.541666666664</v>
      </c>
      <c r="H5511" s="9">
        <f>VLOOKUP(F5511, 'Report Output'!$A$5:$Y$370, 'Hourly Table'!D5511+2, 0)</f>
        <v>20.010000000000002</v>
      </c>
      <c r="I5511" s="10">
        <f>VLOOKUP(G5511,'PJM South (2018-2020)'!B$17528:C$26311,2,0)</f>
        <v>23.35</v>
      </c>
    </row>
    <row r="5512" spans="1:9" x14ac:dyDescent="0.25">
      <c r="A5512">
        <v>2020</v>
      </c>
      <c r="B5512">
        <v>8</v>
      </c>
      <c r="C5512">
        <v>17</v>
      </c>
      <c r="D5512">
        <v>14</v>
      </c>
      <c r="E5512">
        <v>2</v>
      </c>
      <c r="F5512" s="2">
        <f t="shared" si="86"/>
        <v>44060</v>
      </c>
      <c r="G5512" s="11">
        <v>44060.583333333336</v>
      </c>
      <c r="H5512" s="9">
        <f>VLOOKUP(F5512, 'Report Output'!$A$5:$Y$370, 'Hourly Table'!D5512+2, 0)</f>
        <v>19.93</v>
      </c>
      <c r="I5512" s="10">
        <f>VLOOKUP(G5512,'PJM South (2018-2020)'!B$17528:C$26311,2,0)</f>
        <v>22.97</v>
      </c>
    </row>
    <row r="5513" spans="1:9" x14ac:dyDescent="0.25">
      <c r="A5513">
        <v>2020</v>
      </c>
      <c r="B5513">
        <v>8</v>
      </c>
      <c r="C5513">
        <v>17</v>
      </c>
      <c r="D5513">
        <v>15</v>
      </c>
      <c r="E5513">
        <v>2</v>
      </c>
      <c r="F5513" s="2">
        <f t="shared" si="86"/>
        <v>44060</v>
      </c>
      <c r="G5513" s="11">
        <v>44060.625</v>
      </c>
      <c r="H5513" s="9">
        <f>VLOOKUP(F5513, 'Report Output'!$A$5:$Y$370, 'Hourly Table'!D5513+2, 0)</f>
        <v>20.13</v>
      </c>
      <c r="I5513" s="10">
        <f>VLOOKUP(G5513,'PJM South (2018-2020)'!B$17528:C$26311,2,0)</f>
        <v>39.1</v>
      </c>
    </row>
    <row r="5514" spans="1:9" x14ac:dyDescent="0.25">
      <c r="A5514">
        <v>2020</v>
      </c>
      <c r="B5514">
        <v>8</v>
      </c>
      <c r="C5514">
        <v>17</v>
      </c>
      <c r="D5514">
        <v>16</v>
      </c>
      <c r="E5514">
        <v>2</v>
      </c>
      <c r="F5514" s="2">
        <f t="shared" si="86"/>
        <v>44060</v>
      </c>
      <c r="G5514" s="11">
        <v>44060.666666666664</v>
      </c>
      <c r="H5514" s="9">
        <f>VLOOKUP(F5514, 'Report Output'!$A$5:$Y$370, 'Hourly Table'!D5514+2, 0)</f>
        <v>20.12</v>
      </c>
      <c r="I5514" s="10">
        <f>VLOOKUP(G5514,'PJM South (2018-2020)'!B$17528:C$26311,2,0)</f>
        <v>23.63</v>
      </c>
    </row>
    <row r="5515" spans="1:9" x14ac:dyDescent="0.25">
      <c r="A5515">
        <v>2020</v>
      </c>
      <c r="B5515">
        <v>8</v>
      </c>
      <c r="C5515">
        <v>17</v>
      </c>
      <c r="D5515">
        <v>17</v>
      </c>
      <c r="E5515">
        <v>2</v>
      </c>
      <c r="F5515" s="2">
        <f t="shared" si="86"/>
        <v>44060</v>
      </c>
      <c r="G5515" s="11">
        <v>44060.708333333336</v>
      </c>
      <c r="H5515" s="9">
        <f>VLOOKUP(F5515, 'Report Output'!$A$5:$Y$370, 'Hourly Table'!D5515+2, 0)</f>
        <v>19.899999999999999</v>
      </c>
      <c r="I5515" s="10">
        <f>VLOOKUP(G5515,'PJM South (2018-2020)'!B$17528:C$26311,2,0)</f>
        <v>25.66</v>
      </c>
    </row>
    <row r="5516" spans="1:9" x14ac:dyDescent="0.25">
      <c r="A5516">
        <v>2020</v>
      </c>
      <c r="B5516">
        <v>8</v>
      </c>
      <c r="C5516">
        <v>17</v>
      </c>
      <c r="D5516">
        <v>18</v>
      </c>
      <c r="E5516">
        <v>2</v>
      </c>
      <c r="F5516" s="2">
        <f t="shared" si="86"/>
        <v>44060</v>
      </c>
      <c r="G5516" s="11">
        <v>44060.75</v>
      </c>
      <c r="H5516" s="9">
        <f>VLOOKUP(F5516, 'Report Output'!$A$5:$Y$370, 'Hourly Table'!D5516+2, 0)</f>
        <v>19.55</v>
      </c>
      <c r="I5516" s="10">
        <f>VLOOKUP(G5516,'PJM South (2018-2020)'!B$17528:C$26311,2,0)</f>
        <v>23.22</v>
      </c>
    </row>
    <row r="5517" spans="1:9" x14ac:dyDescent="0.25">
      <c r="A5517">
        <v>2020</v>
      </c>
      <c r="B5517">
        <v>8</v>
      </c>
      <c r="C5517">
        <v>17</v>
      </c>
      <c r="D5517">
        <v>19</v>
      </c>
      <c r="E5517">
        <v>2</v>
      </c>
      <c r="F5517" s="2">
        <f t="shared" si="86"/>
        <v>44060</v>
      </c>
      <c r="G5517" s="11">
        <v>44060.791666666664</v>
      </c>
      <c r="H5517" s="9">
        <f>VLOOKUP(F5517, 'Report Output'!$A$5:$Y$370, 'Hourly Table'!D5517+2, 0)</f>
        <v>19.28</v>
      </c>
      <c r="I5517" s="10">
        <f>VLOOKUP(G5517,'PJM South (2018-2020)'!B$17528:C$26311,2,0)</f>
        <v>22.47</v>
      </c>
    </row>
    <row r="5518" spans="1:9" x14ac:dyDescent="0.25">
      <c r="A5518">
        <v>2020</v>
      </c>
      <c r="B5518">
        <v>8</v>
      </c>
      <c r="C5518">
        <v>17</v>
      </c>
      <c r="D5518">
        <v>20</v>
      </c>
      <c r="E5518">
        <v>2</v>
      </c>
      <c r="F5518" s="2">
        <f t="shared" si="86"/>
        <v>44060</v>
      </c>
      <c r="G5518" s="11">
        <v>44060.833333333336</v>
      </c>
      <c r="H5518" s="9">
        <f>VLOOKUP(F5518, 'Report Output'!$A$5:$Y$370, 'Hourly Table'!D5518+2, 0)</f>
        <v>19.16</v>
      </c>
      <c r="I5518" s="10">
        <f>VLOOKUP(G5518,'PJM South (2018-2020)'!B$17528:C$26311,2,0)</f>
        <v>31.81</v>
      </c>
    </row>
    <row r="5519" spans="1:9" x14ac:dyDescent="0.25">
      <c r="A5519">
        <v>2020</v>
      </c>
      <c r="B5519">
        <v>8</v>
      </c>
      <c r="C5519">
        <v>17</v>
      </c>
      <c r="D5519">
        <v>21</v>
      </c>
      <c r="E5519">
        <v>2</v>
      </c>
      <c r="F5519" s="2">
        <f t="shared" si="86"/>
        <v>44060</v>
      </c>
      <c r="G5519" s="11">
        <v>44060.875</v>
      </c>
      <c r="H5519" s="9">
        <f>VLOOKUP(F5519, 'Report Output'!$A$5:$Y$370, 'Hourly Table'!D5519+2, 0)</f>
        <v>19.18</v>
      </c>
      <c r="I5519" s="10">
        <f>VLOOKUP(G5519,'PJM South (2018-2020)'!B$17528:C$26311,2,0)</f>
        <v>43.65</v>
      </c>
    </row>
    <row r="5520" spans="1:9" x14ac:dyDescent="0.25">
      <c r="A5520">
        <v>2020</v>
      </c>
      <c r="B5520">
        <v>8</v>
      </c>
      <c r="C5520">
        <v>17</v>
      </c>
      <c r="D5520">
        <v>22</v>
      </c>
      <c r="E5520">
        <v>2</v>
      </c>
      <c r="F5520" s="2">
        <f t="shared" si="86"/>
        <v>44060</v>
      </c>
      <c r="G5520" s="11">
        <v>44060.916666666664</v>
      </c>
      <c r="H5520" s="9">
        <f>VLOOKUP(F5520, 'Report Output'!$A$5:$Y$370, 'Hourly Table'!D5520+2, 0)</f>
        <v>18.47</v>
      </c>
      <c r="I5520" s="10">
        <f>VLOOKUP(G5520,'PJM South (2018-2020)'!B$17528:C$26311,2,0)</f>
        <v>16.45</v>
      </c>
    </row>
    <row r="5521" spans="1:9" x14ac:dyDescent="0.25">
      <c r="A5521">
        <v>2020</v>
      </c>
      <c r="B5521">
        <v>8</v>
      </c>
      <c r="C5521">
        <v>17</v>
      </c>
      <c r="D5521">
        <v>23</v>
      </c>
      <c r="E5521">
        <v>2</v>
      </c>
      <c r="F5521" s="2">
        <f t="shared" si="86"/>
        <v>44060</v>
      </c>
      <c r="G5521" s="11">
        <v>44060.958333333336</v>
      </c>
      <c r="H5521" s="9">
        <f>VLOOKUP(F5521, 'Report Output'!$A$5:$Y$370, 'Hourly Table'!D5521+2, 0)</f>
        <v>18</v>
      </c>
      <c r="I5521" s="10">
        <f>VLOOKUP(G5521,'PJM South (2018-2020)'!B$17528:C$26311,2,0)</f>
        <v>16.23</v>
      </c>
    </row>
    <row r="5522" spans="1:9" x14ac:dyDescent="0.25">
      <c r="A5522">
        <v>2020</v>
      </c>
      <c r="B5522">
        <v>8</v>
      </c>
      <c r="C5522">
        <v>18</v>
      </c>
      <c r="D5522">
        <v>0</v>
      </c>
      <c r="E5522">
        <v>3</v>
      </c>
      <c r="F5522" s="2">
        <f t="shared" si="86"/>
        <v>44061</v>
      </c>
      <c r="G5522" s="11">
        <v>44061</v>
      </c>
      <c r="H5522" s="9">
        <f>VLOOKUP(F5522, 'Report Output'!$A$5:$Y$370, 'Hourly Table'!D5522+2, 0)</f>
        <v>17.7</v>
      </c>
      <c r="I5522" s="10">
        <f>VLOOKUP(G5522,'PJM South (2018-2020)'!B$17528:C$26311,2,0)</f>
        <v>14.57</v>
      </c>
    </row>
    <row r="5523" spans="1:9" x14ac:dyDescent="0.25">
      <c r="A5523">
        <v>2020</v>
      </c>
      <c r="B5523">
        <v>8</v>
      </c>
      <c r="C5523">
        <v>18</v>
      </c>
      <c r="D5523">
        <v>1</v>
      </c>
      <c r="E5523">
        <v>3</v>
      </c>
      <c r="F5523" s="2">
        <f t="shared" si="86"/>
        <v>44061</v>
      </c>
      <c r="G5523" s="11">
        <v>44061.041666666664</v>
      </c>
      <c r="H5523" s="9">
        <f>VLOOKUP(F5523, 'Report Output'!$A$5:$Y$370, 'Hourly Table'!D5523+2, 0)</f>
        <v>17.36</v>
      </c>
      <c r="I5523" s="10">
        <f>VLOOKUP(G5523,'PJM South (2018-2020)'!B$17528:C$26311,2,0)</f>
        <v>16.03</v>
      </c>
    </row>
    <row r="5524" spans="1:9" x14ac:dyDescent="0.25">
      <c r="A5524">
        <v>2020</v>
      </c>
      <c r="B5524">
        <v>8</v>
      </c>
      <c r="C5524">
        <v>18</v>
      </c>
      <c r="D5524">
        <v>2</v>
      </c>
      <c r="E5524">
        <v>3</v>
      </c>
      <c r="F5524" s="2">
        <f t="shared" si="86"/>
        <v>44061</v>
      </c>
      <c r="G5524" s="11">
        <v>44061.083333333336</v>
      </c>
      <c r="H5524" s="9">
        <f>VLOOKUP(F5524, 'Report Output'!$A$5:$Y$370, 'Hourly Table'!D5524+2, 0)</f>
        <v>16.21</v>
      </c>
      <c r="I5524" s="10">
        <f>VLOOKUP(G5524,'PJM South (2018-2020)'!B$17528:C$26311,2,0)</f>
        <v>13.71</v>
      </c>
    </row>
    <row r="5525" spans="1:9" x14ac:dyDescent="0.25">
      <c r="A5525">
        <v>2020</v>
      </c>
      <c r="B5525">
        <v>8</v>
      </c>
      <c r="C5525">
        <v>18</v>
      </c>
      <c r="D5525">
        <v>3</v>
      </c>
      <c r="E5525">
        <v>3</v>
      </c>
      <c r="F5525" s="2">
        <f t="shared" si="86"/>
        <v>44061</v>
      </c>
      <c r="G5525" s="11">
        <v>44061.125</v>
      </c>
      <c r="H5525" s="9">
        <f>VLOOKUP(F5525, 'Report Output'!$A$5:$Y$370, 'Hourly Table'!D5525+2, 0)</f>
        <v>16.16</v>
      </c>
      <c r="I5525" s="10">
        <f>VLOOKUP(G5525,'PJM South (2018-2020)'!B$17528:C$26311,2,0)</f>
        <v>13.45</v>
      </c>
    </row>
    <row r="5526" spans="1:9" x14ac:dyDescent="0.25">
      <c r="A5526">
        <v>2020</v>
      </c>
      <c r="B5526">
        <v>8</v>
      </c>
      <c r="C5526">
        <v>18</v>
      </c>
      <c r="D5526">
        <v>4</v>
      </c>
      <c r="E5526">
        <v>3</v>
      </c>
      <c r="F5526" s="2">
        <f t="shared" si="86"/>
        <v>44061</v>
      </c>
      <c r="G5526" s="11">
        <v>44061.166666666664</v>
      </c>
      <c r="H5526" s="9">
        <f>VLOOKUP(F5526, 'Report Output'!$A$5:$Y$370, 'Hourly Table'!D5526+2, 0)</f>
        <v>16.079999999999998</v>
      </c>
      <c r="I5526" s="10">
        <f>VLOOKUP(G5526,'PJM South (2018-2020)'!B$17528:C$26311,2,0)</f>
        <v>13.2</v>
      </c>
    </row>
    <row r="5527" spans="1:9" x14ac:dyDescent="0.25">
      <c r="A5527">
        <v>2020</v>
      </c>
      <c r="B5527">
        <v>8</v>
      </c>
      <c r="C5527">
        <v>18</v>
      </c>
      <c r="D5527">
        <v>5</v>
      </c>
      <c r="E5527">
        <v>3</v>
      </c>
      <c r="F5527" s="2">
        <f t="shared" si="86"/>
        <v>44061</v>
      </c>
      <c r="G5527" s="11">
        <v>44061.208333333336</v>
      </c>
      <c r="H5527" s="9">
        <f>VLOOKUP(F5527, 'Report Output'!$A$5:$Y$370, 'Hourly Table'!D5527+2, 0)</f>
        <v>17.04</v>
      </c>
      <c r="I5527" s="10">
        <f>VLOOKUP(G5527,'PJM South (2018-2020)'!B$17528:C$26311,2,0)</f>
        <v>13.96</v>
      </c>
    </row>
    <row r="5528" spans="1:9" x14ac:dyDescent="0.25">
      <c r="A5528">
        <v>2020</v>
      </c>
      <c r="B5528">
        <v>8</v>
      </c>
      <c r="C5528">
        <v>18</v>
      </c>
      <c r="D5528">
        <v>6</v>
      </c>
      <c r="E5528">
        <v>3</v>
      </c>
      <c r="F5528" s="2">
        <f t="shared" si="86"/>
        <v>44061</v>
      </c>
      <c r="G5528" s="11">
        <v>44061.25</v>
      </c>
      <c r="H5528" s="9">
        <f>VLOOKUP(F5528, 'Report Output'!$A$5:$Y$370, 'Hourly Table'!D5528+2, 0)</f>
        <v>17.34</v>
      </c>
      <c r="I5528" s="10">
        <f>VLOOKUP(G5528,'PJM South (2018-2020)'!B$17528:C$26311,2,0)</f>
        <v>14.26</v>
      </c>
    </row>
    <row r="5529" spans="1:9" x14ac:dyDescent="0.25">
      <c r="A5529">
        <v>2020</v>
      </c>
      <c r="B5529">
        <v>8</v>
      </c>
      <c r="C5529">
        <v>18</v>
      </c>
      <c r="D5529">
        <v>7</v>
      </c>
      <c r="E5529">
        <v>3</v>
      </c>
      <c r="F5529" s="2">
        <f t="shared" si="86"/>
        <v>44061</v>
      </c>
      <c r="G5529" s="11">
        <v>44061.291666666664</v>
      </c>
      <c r="H5529" s="9">
        <f>VLOOKUP(F5529, 'Report Output'!$A$5:$Y$370, 'Hourly Table'!D5529+2, 0)</f>
        <v>17.690000000000001</v>
      </c>
      <c r="I5529" s="10">
        <f>VLOOKUP(G5529,'PJM South (2018-2020)'!B$17528:C$26311,2,0)</f>
        <v>15.05</v>
      </c>
    </row>
    <row r="5530" spans="1:9" x14ac:dyDescent="0.25">
      <c r="A5530">
        <v>2020</v>
      </c>
      <c r="B5530">
        <v>8</v>
      </c>
      <c r="C5530">
        <v>18</v>
      </c>
      <c r="D5530">
        <v>8</v>
      </c>
      <c r="E5530">
        <v>3</v>
      </c>
      <c r="F5530" s="2">
        <f t="shared" si="86"/>
        <v>44061</v>
      </c>
      <c r="G5530" s="11">
        <v>44061.333333333336</v>
      </c>
      <c r="H5530" s="9">
        <f>VLOOKUP(F5530, 'Report Output'!$A$5:$Y$370, 'Hourly Table'!D5530+2, 0)</f>
        <v>18.190000000000001</v>
      </c>
      <c r="I5530" s="10">
        <f>VLOOKUP(G5530,'PJM South (2018-2020)'!B$17528:C$26311,2,0)</f>
        <v>17.28</v>
      </c>
    </row>
    <row r="5531" spans="1:9" x14ac:dyDescent="0.25">
      <c r="A5531">
        <v>2020</v>
      </c>
      <c r="B5531">
        <v>8</v>
      </c>
      <c r="C5531">
        <v>18</v>
      </c>
      <c r="D5531">
        <v>9</v>
      </c>
      <c r="E5531">
        <v>3</v>
      </c>
      <c r="F5531" s="2">
        <f t="shared" si="86"/>
        <v>44061</v>
      </c>
      <c r="G5531" s="11">
        <v>44061.375</v>
      </c>
      <c r="H5531" s="9">
        <f>VLOOKUP(F5531, 'Report Output'!$A$5:$Y$370, 'Hourly Table'!D5531+2, 0)</f>
        <v>18.47</v>
      </c>
      <c r="I5531" s="10">
        <f>VLOOKUP(G5531,'PJM South (2018-2020)'!B$17528:C$26311,2,0)</f>
        <v>19.05</v>
      </c>
    </row>
    <row r="5532" spans="1:9" x14ac:dyDescent="0.25">
      <c r="A5532">
        <v>2020</v>
      </c>
      <c r="B5532">
        <v>8</v>
      </c>
      <c r="C5532">
        <v>18</v>
      </c>
      <c r="D5532">
        <v>10</v>
      </c>
      <c r="E5532">
        <v>3</v>
      </c>
      <c r="F5532" s="2">
        <f t="shared" si="86"/>
        <v>44061</v>
      </c>
      <c r="G5532" s="11">
        <v>44061.416666666664</v>
      </c>
      <c r="H5532" s="9">
        <f>VLOOKUP(F5532, 'Report Output'!$A$5:$Y$370, 'Hourly Table'!D5532+2, 0)</f>
        <v>18.77</v>
      </c>
      <c r="I5532" s="10">
        <f>VLOOKUP(G5532,'PJM South (2018-2020)'!B$17528:C$26311,2,0)</f>
        <v>20.29</v>
      </c>
    </row>
    <row r="5533" spans="1:9" x14ac:dyDescent="0.25">
      <c r="A5533">
        <v>2020</v>
      </c>
      <c r="B5533">
        <v>8</v>
      </c>
      <c r="C5533">
        <v>18</v>
      </c>
      <c r="D5533">
        <v>11</v>
      </c>
      <c r="E5533">
        <v>3</v>
      </c>
      <c r="F5533" s="2">
        <f t="shared" si="86"/>
        <v>44061</v>
      </c>
      <c r="G5533" s="11">
        <v>44061.458333333336</v>
      </c>
      <c r="H5533" s="9">
        <f>VLOOKUP(F5533, 'Report Output'!$A$5:$Y$370, 'Hourly Table'!D5533+2, 0)</f>
        <v>19.09</v>
      </c>
      <c r="I5533" s="10">
        <f>VLOOKUP(G5533,'PJM South (2018-2020)'!B$17528:C$26311,2,0)</f>
        <v>21.83</v>
      </c>
    </row>
    <row r="5534" spans="1:9" x14ac:dyDescent="0.25">
      <c r="A5534">
        <v>2020</v>
      </c>
      <c r="B5534">
        <v>8</v>
      </c>
      <c r="C5534">
        <v>18</v>
      </c>
      <c r="D5534">
        <v>12</v>
      </c>
      <c r="E5534">
        <v>3</v>
      </c>
      <c r="F5534" s="2">
        <f t="shared" si="86"/>
        <v>44061</v>
      </c>
      <c r="G5534" s="11">
        <v>44061.5</v>
      </c>
      <c r="H5534" s="9">
        <f>VLOOKUP(F5534, 'Report Output'!$A$5:$Y$370, 'Hourly Table'!D5534+2, 0)</f>
        <v>19.79</v>
      </c>
      <c r="I5534" s="10">
        <f>VLOOKUP(G5534,'PJM South (2018-2020)'!B$17528:C$26311,2,0)</f>
        <v>22.35</v>
      </c>
    </row>
    <row r="5535" spans="1:9" x14ac:dyDescent="0.25">
      <c r="A5535">
        <v>2020</v>
      </c>
      <c r="B5535">
        <v>8</v>
      </c>
      <c r="C5535">
        <v>18</v>
      </c>
      <c r="D5535">
        <v>13</v>
      </c>
      <c r="E5535">
        <v>3</v>
      </c>
      <c r="F5535" s="2">
        <f t="shared" si="86"/>
        <v>44061</v>
      </c>
      <c r="G5535" s="11">
        <v>44061.541666666664</v>
      </c>
      <c r="H5535" s="9">
        <f>VLOOKUP(F5535, 'Report Output'!$A$5:$Y$370, 'Hourly Table'!D5535+2, 0)</f>
        <v>20.04</v>
      </c>
      <c r="I5535" s="10">
        <f>VLOOKUP(G5535,'PJM South (2018-2020)'!B$17528:C$26311,2,0)</f>
        <v>37.35</v>
      </c>
    </row>
    <row r="5536" spans="1:9" x14ac:dyDescent="0.25">
      <c r="A5536">
        <v>2020</v>
      </c>
      <c r="B5536">
        <v>8</v>
      </c>
      <c r="C5536">
        <v>18</v>
      </c>
      <c r="D5536">
        <v>14</v>
      </c>
      <c r="E5536">
        <v>3</v>
      </c>
      <c r="F5536" s="2">
        <f t="shared" si="86"/>
        <v>44061</v>
      </c>
      <c r="G5536" s="11">
        <v>44061.583333333336</v>
      </c>
      <c r="H5536" s="9">
        <f>VLOOKUP(F5536, 'Report Output'!$A$5:$Y$370, 'Hourly Table'!D5536+2, 0)</f>
        <v>19.420000000000002</v>
      </c>
      <c r="I5536" s="10">
        <f>VLOOKUP(G5536,'PJM South (2018-2020)'!B$17528:C$26311,2,0)</f>
        <v>22.86</v>
      </c>
    </row>
    <row r="5537" spans="1:9" x14ac:dyDescent="0.25">
      <c r="A5537">
        <v>2020</v>
      </c>
      <c r="B5537">
        <v>8</v>
      </c>
      <c r="C5537">
        <v>18</v>
      </c>
      <c r="D5537">
        <v>15</v>
      </c>
      <c r="E5537">
        <v>3</v>
      </c>
      <c r="F5537" s="2">
        <f t="shared" si="86"/>
        <v>44061</v>
      </c>
      <c r="G5537" s="11">
        <v>44061.625</v>
      </c>
      <c r="H5537" s="9">
        <f>VLOOKUP(F5537, 'Report Output'!$A$5:$Y$370, 'Hourly Table'!D5537+2, 0)</f>
        <v>19.13</v>
      </c>
      <c r="I5537" s="10">
        <f>VLOOKUP(G5537,'PJM South (2018-2020)'!B$17528:C$26311,2,0)</f>
        <v>26.01</v>
      </c>
    </row>
    <row r="5538" spans="1:9" x14ac:dyDescent="0.25">
      <c r="A5538">
        <v>2020</v>
      </c>
      <c r="B5538">
        <v>8</v>
      </c>
      <c r="C5538">
        <v>18</v>
      </c>
      <c r="D5538">
        <v>16</v>
      </c>
      <c r="E5538">
        <v>3</v>
      </c>
      <c r="F5538" s="2">
        <f t="shared" si="86"/>
        <v>44061</v>
      </c>
      <c r="G5538" s="11">
        <v>44061.666666666664</v>
      </c>
      <c r="H5538" s="9">
        <f>VLOOKUP(F5538, 'Report Output'!$A$5:$Y$370, 'Hourly Table'!D5538+2, 0)</f>
        <v>18.96</v>
      </c>
      <c r="I5538" s="10">
        <f>VLOOKUP(G5538,'PJM South (2018-2020)'!B$17528:C$26311,2,0)</f>
        <v>40.659999999999997</v>
      </c>
    </row>
    <row r="5539" spans="1:9" x14ac:dyDescent="0.25">
      <c r="A5539">
        <v>2020</v>
      </c>
      <c r="B5539">
        <v>8</v>
      </c>
      <c r="C5539">
        <v>18</v>
      </c>
      <c r="D5539">
        <v>17</v>
      </c>
      <c r="E5539">
        <v>3</v>
      </c>
      <c r="F5539" s="2">
        <f t="shared" si="86"/>
        <v>44061</v>
      </c>
      <c r="G5539" s="11">
        <v>44061.708333333336</v>
      </c>
      <c r="H5539" s="9">
        <f>VLOOKUP(F5539, 'Report Output'!$A$5:$Y$370, 'Hourly Table'!D5539+2, 0)</f>
        <v>18.95</v>
      </c>
      <c r="I5539" s="10">
        <f>VLOOKUP(G5539,'PJM South (2018-2020)'!B$17528:C$26311,2,0)</f>
        <v>35.64</v>
      </c>
    </row>
    <row r="5540" spans="1:9" x14ac:dyDescent="0.25">
      <c r="A5540">
        <v>2020</v>
      </c>
      <c r="B5540">
        <v>8</v>
      </c>
      <c r="C5540">
        <v>18</v>
      </c>
      <c r="D5540">
        <v>18</v>
      </c>
      <c r="E5540">
        <v>3</v>
      </c>
      <c r="F5540" s="2">
        <f t="shared" si="86"/>
        <v>44061</v>
      </c>
      <c r="G5540" s="11">
        <v>44061.75</v>
      </c>
      <c r="H5540" s="9">
        <f>VLOOKUP(F5540, 'Report Output'!$A$5:$Y$370, 'Hourly Table'!D5540+2, 0)</f>
        <v>18.57</v>
      </c>
      <c r="I5540" s="10">
        <f>VLOOKUP(G5540,'PJM South (2018-2020)'!B$17528:C$26311,2,0)</f>
        <v>28.52</v>
      </c>
    </row>
    <row r="5541" spans="1:9" x14ac:dyDescent="0.25">
      <c r="A5541">
        <v>2020</v>
      </c>
      <c r="B5541">
        <v>8</v>
      </c>
      <c r="C5541">
        <v>18</v>
      </c>
      <c r="D5541">
        <v>19</v>
      </c>
      <c r="E5541">
        <v>3</v>
      </c>
      <c r="F5541" s="2">
        <f t="shared" si="86"/>
        <v>44061</v>
      </c>
      <c r="G5541" s="11">
        <v>44061.791666666664</v>
      </c>
      <c r="H5541" s="9">
        <f>VLOOKUP(F5541, 'Report Output'!$A$5:$Y$370, 'Hourly Table'!D5541+2, 0)</f>
        <v>18.52</v>
      </c>
      <c r="I5541" s="10">
        <f>VLOOKUP(G5541,'PJM South (2018-2020)'!B$17528:C$26311,2,0)</f>
        <v>21.2</v>
      </c>
    </row>
    <row r="5542" spans="1:9" x14ac:dyDescent="0.25">
      <c r="A5542">
        <v>2020</v>
      </c>
      <c r="B5542">
        <v>8</v>
      </c>
      <c r="C5542">
        <v>18</v>
      </c>
      <c r="D5542">
        <v>20</v>
      </c>
      <c r="E5542">
        <v>3</v>
      </c>
      <c r="F5542" s="2">
        <f t="shared" si="86"/>
        <v>44061</v>
      </c>
      <c r="G5542" s="11">
        <v>44061.833333333336</v>
      </c>
      <c r="H5542" s="9">
        <f>VLOOKUP(F5542, 'Report Output'!$A$5:$Y$370, 'Hourly Table'!D5542+2, 0)</f>
        <v>18.420000000000002</v>
      </c>
      <c r="I5542" s="10">
        <f>VLOOKUP(G5542,'PJM South (2018-2020)'!B$17528:C$26311,2,0)</f>
        <v>20.09</v>
      </c>
    </row>
    <row r="5543" spans="1:9" x14ac:dyDescent="0.25">
      <c r="A5543">
        <v>2020</v>
      </c>
      <c r="B5543">
        <v>8</v>
      </c>
      <c r="C5543">
        <v>18</v>
      </c>
      <c r="D5543">
        <v>21</v>
      </c>
      <c r="E5543">
        <v>3</v>
      </c>
      <c r="F5543" s="2">
        <f t="shared" si="86"/>
        <v>44061</v>
      </c>
      <c r="G5543" s="11">
        <v>44061.875</v>
      </c>
      <c r="H5543" s="9">
        <f>VLOOKUP(F5543, 'Report Output'!$A$5:$Y$370, 'Hourly Table'!D5543+2, 0)</f>
        <v>18.149999999999999</v>
      </c>
      <c r="I5543" s="10">
        <f>VLOOKUP(G5543,'PJM South (2018-2020)'!B$17528:C$26311,2,0)</f>
        <v>19.73</v>
      </c>
    </row>
    <row r="5544" spans="1:9" x14ac:dyDescent="0.25">
      <c r="A5544">
        <v>2020</v>
      </c>
      <c r="B5544">
        <v>8</v>
      </c>
      <c r="C5544">
        <v>18</v>
      </c>
      <c r="D5544">
        <v>22</v>
      </c>
      <c r="E5544">
        <v>3</v>
      </c>
      <c r="F5544" s="2">
        <f t="shared" si="86"/>
        <v>44061</v>
      </c>
      <c r="G5544" s="11">
        <v>44061.916666666664</v>
      </c>
      <c r="H5544" s="9">
        <f>VLOOKUP(F5544, 'Report Output'!$A$5:$Y$370, 'Hourly Table'!D5544+2, 0)</f>
        <v>17.75</v>
      </c>
      <c r="I5544" s="10">
        <f>VLOOKUP(G5544,'PJM South (2018-2020)'!B$17528:C$26311,2,0)</f>
        <v>17.45</v>
      </c>
    </row>
    <row r="5545" spans="1:9" x14ac:dyDescent="0.25">
      <c r="A5545">
        <v>2020</v>
      </c>
      <c r="B5545">
        <v>8</v>
      </c>
      <c r="C5545">
        <v>18</v>
      </c>
      <c r="D5545">
        <v>23</v>
      </c>
      <c r="E5545">
        <v>3</v>
      </c>
      <c r="F5545" s="2">
        <f t="shared" si="86"/>
        <v>44061</v>
      </c>
      <c r="G5545" s="11">
        <v>44061.958333333336</v>
      </c>
      <c r="H5545" s="9">
        <f>VLOOKUP(F5545, 'Report Output'!$A$5:$Y$370, 'Hourly Table'!D5545+2, 0)</f>
        <v>17.350000000000001</v>
      </c>
      <c r="I5545" s="10">
        <f>VLOOKUP(G5545,'PJM South (2018-2020)'!B$17528:C$26311,2,0)</f>
        <v>16.09</v>
      </c>
    </row>
    <row r="5546" spans="1:9" x14ac:dyDescent="0.25">
      <c r="A5546">
        <v>2020</v>
      </c>
      <c r="B5546">
        <v>8</v>
      </c>
      <c r="C5546">
        <v>19</v>
      </c>
      <c r="D5546">
        <v>0</v>
      </c>
      <c r="E5546">
        <v>4</v>
      </c>
      <c r="F5546" s="2">
        <f t="shared" si="86"/>
        <v>44062</v>
      </c>
      <c r="G5546" s="11">
        <v>44062</v>
      </c>
      <c r="H5546" s="9">
        <f>VLOOKUP(F5546, 'Report Output'!$A$5:$Y$370, 'Hourly Table'!D5546+2, 0)</f>
        <v>15.58</v>
      </c>
      <c r="I5546" s="10">
        <f>VLOOKUP(G5546,'PJM South (2018-2020)'!B$17528:C$26311,2,0)</f>
        <v>16.7</v>
      </c>
    </row>
    <row r="5547" spans="1:9" x14ac:dyDescent="0.25">
      <c r="A5547">
        <v>2020</v>
      </c>
      <c r="B5547">
        <v>8</v>
      </c>
      <c r="C5547">
        <v>19</v>
      </c>
      <c r="D5547">
        <v>1</v>
      </c>
      <c r="E5547">
        <v>4</v>
      </c>
      <c r="F5547" s="2">
        <f t="shared" si="86"/>
        <v>44062</v>
      </c>
      <c r="G5547" s="11">
        <v>44062.041666666664</v>
      </c>
      <c r="H5547" s="9">
        <f>VLOOKUP(F5547, 'Report Output'!$A$5:$Y$370, 'Hourly Table'!D5547+2, 0)</f>
        <v>13.01</v>
      </c>
      <c r="I5547" s="10">
        <f>VLOOKUP(G5547,'PJM South (2018-2020)'!B$17528:C$26311,2,0)</f>
        <v>15.64</v>
      </c>
    </row>
    <row r="5548" spans="1:9" x14ac:dyDescent="0.25">
      <c r="A5548">
        <v>2020</v>
      </c>
      <c r="B5548">
        <v>8</v>
      </c>
      <c r="C5548">
        <v>19</v>
      </c>
      <c r="D5548">
        <v>2</v>
      </c>
      <c r="E5548">
        <v>4</v>
      </c>
      <c r="F5548" s="2">
        <f t="shared" si="86"/>
        <v>44062</v>
      </c>
      <c r="G5548" s="11">
        <v>44062.083333333336</v>
      </c>
      <c r="H5548" s="9">
        <f>VLOOKUP(F5548, 'Report Output'!$A$5:$Y$370, 'Hourly Table'!D5548+2, 0)</f>
        <v>12.05</v>
      </c>
      <c r="I5548" s="10">
        <f>VLOOKUP(G5548,'PJM South (2018-2020)'!B$17528:C$26311,2,0)</f>
        <v>14.84</v>
      </c>
    </row>
    <row r="5549" spans="1:9" x14ac:dyDescent="0.25">
      <c r="A5549">
        <v>2020</v>
      </c>
      <c r="B5549">
        <v>8</v>
      </c>
      <c r="C5549">
        <v>19</v>
      </c>
      <c r="D5549">
        <v>3</v>
      </c>
      <c r="E5549">
        <v>4</v>
      </c>
      <c r="F5549" s="2">
        <f t="shared" si="86"/>
        <v>44062</v>
      </c>
      <c r="G5549" s="11">
        <v>44062.125</v>
      </c>
      <c r="H5549" s="9">
        <f>VLOOKUP(F5549, 'Report Output'!$A$5:$Y$370, 'Hourly Table'!D5549+2, 0)</f>
        <v>13.98</v>
      </c>
      <c r="I5549" s="10">
        <f>VLOOKUP(G5549,'PJM South (2018-2020)'!B$17528:C$26311,2,0)</f>
        <v>14.14</v>
      </c>
    </row>
    <row r="5550" spans="1:9" x14ac:dyDescent="0.25">
      <c r="A5550">
        <v>2020</v>
      </c>
      <c r="B5550">
        <v>8</v>
      </c>
      <c r="C5550">
        <v>19</v>
      </c>
      <c r="D5550">
        <v>4</v>
      </c>
      <c r="E5550">
        <v>4</v>
      </c>
      <c r="F5550" s="2">
        <f t="shared" si="86"/>
        <v>44062</v>
      </c>
      <c r="G5550" s="11">
        <v>44062.166666666664</v>
      </c>
      <c r="H5550" s="9">
        <f>VLOOKUP(F5550, 'Report Output'!$A$5:$Y$370, 'Hourly Table'!D5550+2, 0)</f>
        <v>16.77</v>
      </c>
      <c r="I5550" s="10">
        <f>VLOOKUP(G5550,'PJM South (2018-2020)'!B$17528:C$26311,2,0)</f>
        <v>14.04</v>
      </c>
    </row>
    <row r="5551" spans="1:9" x14ac:dyDescent="0.25">
      <c r="A5551">
        <v>2020</v>
      </c>
      <c r="B5551">
        <v>8</v>
      </c>
      <c r="C5551">
        <v>19</v>
      </c>
      <c r="D5551">
        <v>5</v>
      </c>
      <c r="E5551">
        <v>4</v>
      </c>
      <c r="F5551" s="2">
        <f t="shared" si="86"/>
        <v>44062</v>
      </c>
      <c r="G5551" s="11">
        <v>44062.208333333336</v>
      </c>
      <c r="H5551" s="9">
        <f>VLOOKUP(F5551, 'Report Output'!$A$5:$Y$370, 'Hourly Table'!D5551+2, 0)</f>
        <v>17.559999999999999</v>
      </c>
      <c r="I5551" s="10">
        <f>VLOOKUP(G5551,'PJM South (2018-2020)'!B$17528:C$26311,2,0)</f>
        <v>15.81</v>
      </c>
    </row>
    <row r="5552" spans="1:9" x14ac:dyDescent="0.25">
      <c r="A5552">
        <v>2020</v>
      </c>
      <c r="B5552">
        <v>8</v>
      </c>
      <c r="C5552">
        <v>19</v>
      </c>
      <c r="D5552">
        <v>6</v>
      </c>
      <c r="E5552">
        <v>4</v>
      </c>
      <c r="F5552" s="2">
        <f t="shared" si="86"/>
        <v>44062</v>
      </c>
      <c r="G5552" s="11">
        <v>44062.25</v>
      </c>
      <c r="H5552" s="9">
        <f>VLOOKUP(F5552, 'Report Output'!$A$5:$Y$370, 'Hourly Table'!D5552+2, 0)</f>
        <v>17.21</v>
      </c>
      <c r="I5552" s="10">
        <f>VLOOKUP(G5552,'PJM South (2018-2020)'!B$17528:C$26311,2,0)</f>
        <v>17.63</v>
      </c>
    </row>
    <row r="5553" spans="1:9" x14ac:dyDescent="0.25">
      <c r="A5553">
        <v>2020</v>
      </c>
      <c r="B5553">
        <v>8</v>
      </c>
      <c r="C5553">
        <v>19</v>
      </c>
      <c r="D5553">
        <v>7</v>
      </c>
      <c r="E5553">
        <v>4</v>
      </c>
      <c r="F5553" s="2">
        <f t="shared" si="86"/>
        <v>44062</v>
      </c>
      <c r="G5553" s="11">
        <v>44062.291666666664</v>
      </c>
      <c r="H5553" s="9">
        <f>VLOOKUP(F5553, 'Report Output'!$A$5:$Y$370, 'Hourly Table'!D5553+2, 0)</f>
        <v>17.600000000000001</v>
      </c>
      <c r="I5553" s="10">
        <f>VLOOKUP(G5553,'PJM South (2018-2020)'!B$17528:C$26311,2,0)</f>
        <v>14.18</v>
      </c>
    </row>
    <row r="5554" spans="1:9" x14ac:dyDescent="0.25">
      <c r="A5554">
        <v>2020</v>
      </c>
      <c r="B5554">
        <v>8</v>
      </c>
      <c r="C5554">
        <v>19</v>
      </c>
      <c r="D5554">
        <v>8</v>
      </c>
      <c r="E5554">
        <v>4</v>
      </c>
      <c r="F5554" s="2">
        <f t="shared" si="86"/>
        <v>44062</v>
      </c>
      <c r="G5554" s="11">
        <v>44062.333333333336</v>
      </c>
      <c r="H5554" s="9">
        <f>VLOOKUP(F5554, 'Report Output'!$A$5:$Y$370, 'Hourly Table'!D5554+2, 0)</f>
        <v>18.010000000000002</v>
      </c>
      <c r="I5554" s="10">
        <f>VLOOKUP(G5554,'PJM South (2018-2020)'!B$17528:C$26311,2,0)</f>
        <v>15.9</v>
      </c>
    </row>
    <row r="5555" spans="1:9" x14ac:dyDescent="0.25">
      <c r="A5555">
        <v>2020</v>
      </c>
      <c r="B5555">
        <v>8</v>
      </c>
      <c r="C5555">
        <v>19</v>
      </c>
      <c r="D5555">
        <v>9</v>
      </c>
      <c r="E5555">
        <v>4</v>
      </c>
      <c r="F5555" s="2">
        <f t="shared" si="86"/>
        <v>44062</v>
      </c>
      <c r="G5555" s="11">
        <v>44062.375</v>
      </c>
      <c r="H5555" s="9">
        <f>VLOOKUP(F5555, 'Report Output'!$A$5:$Y$370, 'Hourly Table'!D5555+2, 0)</f>
        <v>18.04</v>
      </c>
      <c r="I5555" s="10">
        <f>VLOOKUP(G5555,'PJM South (2018-2020)'!B$17528:C$26311,2,0)</f>
        <v>17.73</v>
      </c>
    </row>
    <row r="5556" spans="1:9" x14ac:dyDescent="0.25">
      <c r="A5556">
        <v>2020</v>
      </c>
      <c r="B5556">
        <v>8</v>
      </c>
      <c r="C5556">
        <v>19</v>
      </c>
      <c r="D5556">
        <v>10</v>
      </c>
      <c r="E5556">
        <v>4</v>
      </c>
      <c r="F5556" s="2">
        <f t="shared" si="86"/>
        <v>44062</v>
      </c>
      <c r="G5556" s="11">
        <v>44062.416666666664</v>
      </c>
      <c r="H5556" s="9">
        <f>VLOOKUP(F5556, 'Report Output'!$A$5:$Y$370, 'Hourly Table'!D5556+2, 0)</f>
        <v>18.02</v>
      </c>
      <c r="I5556" s="10">
        <f>VLOOKUP(G5556,'PJM South (2018-2020)'!B$17528:C$26311,2,0)</f>
        <v>18.5</v>
      </c>
    </row>
    <row r="5557" spans="1:9" x14ac:dyDescent="0.25">
      <c r="A5557">
        <v>2020</v>
      </c>
      <c r="B5557">
        <v>8</v>
      </c>
      <c r="C5557">
        <v>19</v>
      </c>
      <c r="D5557">
        <v>11</v>
      </c>
      <c r="E5557">
        <v>4</v>
      </c>
      <c r="F5557" s="2">
        <f t="shared" si="86"/>
        <v>44062</v>
      </c>
      <c r="G5557" s="11">
        <v>44062.458333333336</v>
      </c>
      <c r="H5557" s="9">
        <f>VLOOKUP(F5557, 'Report Output'!$A$5:$Y$370, 'Hourly Table'!D5557+2, 0)</f>
        <v>18.41</v>
      </c>
      <c r="I5557" s="10">
        <f>VLOOKUP(G5557,'PJM South (2018-2020)'!B$17528:C$26311,2,0)</f>
        <v>20.32</v>
      </c>
    </row>
    <row r="5558" spans="1:9" x14ac:dyDescent="0.25">
      <c r="A5558">
        <v>2020</v>
      </c>
      <c r="B5558">
        <v>8</v>
      </c>
      <c r="C5558">
        <v>19</v>
      </c>
      <c r="D5558">
        <v>12</v>
      </c>
      <c r="E5558">
        <v>4</v>
      </c>
      <c r="F5558" s="2">
        <f t="shared" si="86"/>
        <v>44062</v>
      </c>
      <c r="G5558" s="11">
        <v>44062.5</v>
      </c>
      <c r="H5558" s="9">
        <f>VLOOKUP(F5558, 'Report Output'!$A$5:$Y$370, 'Hourly Table'!D5558+2, 0)</f>
        <v>18.59</v>
      </c>
      <c r="I5558" s="10">
        <f>VLOOKUP(G5558,'PJM South (2018-2020)'!B$17528:C$26311,2,0)</f>
        <v>21.87</v>
      </c>
    </row>
    <row r="5559" spans="1:9" x14ac:dyDescent="0.25">
      <c r="A5559">
        <v>2020</v>
      </c>
      <c r="B5559">
        <v>8</v>
      </c>
      <c r="C5559">
        <v>19</v>
      </c>
      <c r="D5559">
        <v>13</v>
      </c>
      <c r="E5559">
        <v>4</v>
      </c>
      <c r="F5559" s="2">
        <f t="shared" si="86"/>
        <v>44062</v>
      </c>
      <c r="G5559" s="11">
        <v>44062.541666666664</v>
      </c>
      <c r="H5559" s="9">
        <f>VLOOKUP(F5559, 'Report Output'!$A$5:$Y$370, 'Hourly Table'!D5559+2, 0)</f>
        <v>18.98</v>
      </c>
      <c r="I5559" s="10">
        <f>VLOOKUP(G5559,'PJM South (2018-2020)'!B$17528:C$26311,2,0)</f>
        <v>22.7</v>
      </c>
    </row>
    <row r="5560" spans="1:9" x14ac:dyDescent="0.25">
      <c r="A5560">
        <v>2020</v>
      </c>
      <c r="B5560">
        <v>8</v>
      </c>
      <c r="C5560">
        <v>19</v>
      </c>
      <c r="D5560">
        <v>14</v>
      </c>
      <c r="E5560">
        <v>4</v>
      </c>
      <c r="F5560" s="2">
        <f t="shared" si="86"/>
        <v>44062</v>
      </c>
      <c r="G5560" s="11">
        <v>44062.583333333336</v>
      </c>
      <c r="H5560" s="9">
        <f>VLOOKUP(F5560, 'Report Output'!$A$5:$Y$370, 'Hourly Table'!D5560+2, 0)</f>
        <v>19.170000000000002</v>
      </c>
      <c r="I5560" s="10">
        <f>VLOOKUP(G5560,'PJM South (2018-2020)'!B$17528:C$26311,2,0)</f>
        <v>20.78</v>
      </c>
    </row>
    <row r="5561" spans="1:9" x14ac:dyDescent="0.25">
      <c r="A5561">
        <v>2020</v>
      </c>
      <c r="B5561">
        <v>8</v>
      </c>
      <c r="C5561">
        <v>19</v>
      </c>
      <c r="D5561">
        <v>15</v>
      </c>
      <c r="E5561">
        <v>4</v>
      </c>
      <c r="F5561" s="2">
        <f t="shared" si="86"/>
        <v>44062</v>
      </c>
      <c r="G5561" s="11">
        <v>44062.625</v>
      </c>
      <c r="H5561" s="9">
        <f>VLOOKUP(F5561, 'Report Output'!$A$5:$Y$370, 'Hourly Table'!D5561+2, 0)</f>
        <v>19.36</v>
      </c>
      <c r="I5561" s="10">
        <f>VLOOKUP(G5561,'PJM South (2018-2020)'!B$17528:C$26311,2,0)</f>
        <v>43.33</v>
      </c>
    </row>
    <row r="5562" spans="1:9" x14ac:dyDescent="0.25">
      <c r="A5562">
        <v>2020</v>
      </c>
      <c r="B5562">
        <v>8</v>
      </c>
      <c r="C5562">
        <v>19</v>
      </c>
      <c r="D5562">
        <v>16</v>
      </c>
      <c r="E5562">
        <v>4</v>
      </c>
      <c r="F5562" s="2">
        <f t="shared" si="86"/>
        <v>44062</v>
      </c>
      <c r="G5562" s="11">
        <v>44062.666666666664</v>
      </c>
      <c r="H5562" s="9">
        <f>VLOOKUP(F5562, 'Report Output'!$A$5:$Y$370, 'Hourly Table'!D5562+2, 0)</f>
        <v>19.41</v>
      </c>
      <c r="I5562" s="10">
        <f>VLOOKUP(G5562,'PJM South (2018-2020)'!B$17528:C$26311,2,0)</f>
        <v>57.16</v>
      </c>
    </row>
    <row r="5563" spans="1:9" x14ac:dyDescent="0.25">
      <c r="A5563">
        <v>2020</v>
      </c>
      <c r="B5563">
        <v>8</v>
      </c>
      <c r="C5563">
        <v>19</v>
      </c>
      <c r="D5563">
        <v>17</v>
      </c>
      <c r="E5563">
        <v>4</v>
      </c>
      <c r="F5563" s="2">
        <f t="shared" si="86"/>
        <v>44062</v>
      </c>
      <c r="G5563" s="11">
        <v>44062.708333333336</v>
      </c>
      <c r="H5563" s="9">
        <f>VLOOKUP(F5563, 'Report Output'!$A$5:$Y$370, 'Hourly Table'!D5563+2, 0)</f>
        <v>19.559999999999999</v>
      </c>
      <c r="I5563" s="10">
        <f>VLOOKUP(G5563,'PJM South (2018-2020)'!B$17528:C$26311,2,0)</f>
        <v>105.59</v>
      </c>
    </row>
    <row r="5564" spans="1:9" x14ac:dyDescent="0.25">
      <c r="A5564">
        <v>2020</v>
      </c>
      <c r="B5564">
        <v>8</v>
      </c>
      <c r="C5564">
        <v>19</v>
      </c>
      <c r="D5564">
        <v>18</v>
      </c>
      <c r="E5564">
        <v>4</v>
      </c>
      <c r="F5564" s="2">
        <f t="shared" si="86"/>
        <v>44062</v>
      </c>
      <c r="G5564" s="11">
        <v>44062.75</v>
      </c>
      <c r="H5564" s="9">
        <f>VLOOKUP(F5564, 'Report Output'!$A$5:$Y$370, 'Hourly Table'!D5564+2, 0)</f>
        <v>18.95</v>
      </c>
      <c r="I5564" s="10">
        <f>VLOOKUP(G5564,'PJM South (2018-2020)'!B$17528:C$26311,2,0)</f>
        <v>57.94</v>
      </c>
    </row>
    <row r="5565" spans="1:9" x14ac:dyDescent="0.25">
      <c r="A5565">
        <v>2020</v>
      </c>
      <c r="B5565">
        <v>8</v>
      </c>
      <c r="C5565">
        <v>19</v>
      </c>
      <c r="D5565">
        <v>19</v>
      </c>
      <c r="E5565">
        <v>4</v>
      </c>
      <c r="F5565" s="2">
        <f t="shared" si="86"/>
        <v>44062</v>
      </c>
      <c r="G5565" s="11">
        <v>44062.791666666664</v>
      </c>
      <c r="H5565" s="9">
        <f>VLOOKUP(F5565, 'Report Output'!$A$5:$Y$370, 'Hourly Table'!D5565+2, 0)</f>
        <v>18.579999999999998</v>
      </c>
      <c r="I5565" s="10">
        <f>VLOOKUP(G5565,'PJM South (2018-2020)'!B$17528:C$26311,2,0)</f>
        <v>24.11</v>
      </c>
    </row>
    <row r="5566" spans="1:9" x14ac:dyDescent="0.25">
      <c r="A5566">
        <v>2020</v>
      </c>
      <c r="B5566">
        <v>8</v>
      </c>
      <c r="C5566">
        <v>19</v>
      </c>
      <c r="D5566">
        <v>20</v>
      </c>
      <c r="E5566">
        <v>4</v>
      </c>
      <c r="F5566" s="2">
        <f t="shared" si="86"/>
        <v>44062</v>
      </c>
      <c r="G5566" s="11">
        <v>44062.833333333336</v>
      </c>
      <c r="H5566" s="9">
        <f>VLOOKUP(F5566, 'Report Output'!$A$5:$Y$370, 'Hourly Table'!D5566+2, 0)</f>
        <v>18.47</v>
      </c>
      <c r="I5566" s="10">
        <f>VLOOKUP(G5566,'PJM South (2018-2020)'!B$17528:C$26311,2,0)</f>
        <v>21.56</v>
      </c>
    </row>
    <row r="5567" spans="1:9" x14ac:dyDescent="0.25">
      <c r="A5567">
        <v>2020</v>
      </c>
      <c r="B5567">
        <v>8</v>
      </c>
      <c r="C5567">
        <v>19</v>
      </c>
      <c r="D5567">
        <v>21</v>
      </c>
      <c r="E5567">
        <v>4</v>
      </c>
      <c r="F5567" s="2">
        <f t="shared" si="86"/>
        <v>44062</v>
      </c>
      <c r="G5567" s="11">
        <v>44062.875</v>
      </c>
      <c r="H5567" s="9">
        <f>VLOOKUP(F5567, 'Report Output'!$A$5:$Y$370, 'Hourly Table'!D5567+2, 0)</f>
        <v>18.18</v>
      </c>
      <c r="I5567" s="10">
        <f>VLOOKUP(G5567,'PJM South (2018-2020)'!B$17528:C$26311,2,0)</f>
        <v>21.39</v>
      </c>
    </row>
    <row r="5568" spans="1:9" x14ac:dyDescent="0.25">
      <c r="A5568">
        <v>2020</v>
      </c>
      <c r="B5568">
        <v>8</v>
      </c>
      <c r="C5568">
        <v>19</v>
      </c>
      <c r="D5568">
        <v>22</v>
      </c>
      <c r="E5568">
        <v>4</v>
      </c>
      <c r="F5568" s="2">
        <f t="shared" si="86"/>
        <v>44062</v>
      </c>
      <c r="G5568" s="11">
        <v>44062.916666666664</v>
      </c>
      <c r="H5568" s="9">
        <f>VLOOKUP(F5568, 'Report Output'!$A$5:$Y$370, 'Hourly Table'!D5568+2, 0)</f>
        <v>17.48</v>
      </c>
      <c r="I5568" s="10">
        <f>VLOOKUP(G5568,'PJM South (2018-2020)'!B$17528:C$26311,2,0)</f>
        <v>19.350000000000001</v>
      </c>
    </row>
    <row r="5569" spans="1:9" x14ac:dyDescent="0.25">
      <c r="A5569">
        <v>2020</v>
      </c>
      <c r="B5569">
        <v>8</v>
      </c>
      <c r="C5569">
        <v>19</v>
      </c>
      <c r="D5569">
        <v>23</v>
      </c>
      <c r="E5569">
        <v>4</v>
      </c>
      <c r="F5569" s="2">
        <f t="shared" si="86"/>
        <v>44062</v>
      </c>
      <c r="G5569" s="11">
        <v>44062.958333333336</v>
      </c>
      <c r="H5569" s="9">
        <f>VLOOKUP(F5569, 'Report Output'!$A$5:$Y$370, 'Hourly Table'!D5569+2, 0)</f>
        <v>16.48</v>
      </c>
      <c r="I5569" s="10">
        <f>VLOOKUP(G5569,'PJM South (2018-2020)'!B$17528:C$26311,2,0)</f>
        <v>17.649999999999999</v>
      </c>
    </row>
    <row r="5570" spans="1:9" x14ac:dyDescent="0.25">
      <c r="A5570">
        <v>2020</v>
      </c>
      <c r="B5570">
        <v>8</v>
      </c>
      <c r="C5570">
        <v>20</v>
      </c>
      <c r="D5570">
        <v>0</v>
      </c>
      <c r="E5570">
        <v>5</v>
      </c>
      <c r="F5570" s="2">
        <f t="shared" si="86"/>
        <v>44063</v>
      </c>
      <c r="G5570" s="11">
        <v>44063</v>
      </c>
      <c r="H5570" s="9">
        <f>VLOOKUP(F5570, 'Report Output'!$A$5:$Y$370, 'Hourly Table'!D5570+2, 0)</f>
        <v>13.21</v>
      </c>
      <c r="I5570" s="10">
        <f>VLOOKUP(G5570,'PJM South (2018-2020)'!B$17528:C$26311,2,0)</f>
        <v>15.04</v>
      </c>
    </row>
    <row r="5571" spans="1:9" x14ac:dyDescent="0.25">
      <c r="A5571">
        <v>2020</v>
      </c>
      <c r="B5571">
        <v>8</v>
      </c>
      <c r="C5571">
        <v>20</v>
      </c>
      <c r="D5571">
        <v>1</v>
      </c>
      <c r="E5571">
        <v>5</v>
      </c>
      <c r="F5571" s="2">
        <f t="shared" ref="F5571:F5634" si="87">DATE(A5571, B5571, C5571)</f>
        <v>44063</v>
      </c>
      <c r="G5571" s="11">
        <v>44063.041666666664</v>
      </c>
      <c r="H5571" s="9">
        <f>VLOOKUP(F5571, 'Report Output'!$A$5:$Y$370, 'Hourly Table'!D5571+2, 0)</f>
        <v>13.16</v>
      </c>
      <c r="I5571" s="10">
        <f>VLOOKUP(G5571,'PJM South (2018-2020)'!B$17528:C$26311,2,0)</f>
        <v>15.06</v>
      </c>
    </row>
    <row r="5572" spans="1:9" x14ac:dyDescent="0.25">
      <c r="A5572">
        <v>2020</v>
      </c>
      <c r="B5572">
        <v>8</v>
      </c>
      <c r="C5572">
        <v>20</v>
      </c>
      <c r="D5572">
        <v>2</v>
      </c>
      <c r="E5572">
        <v>5</v>
      </c>
      <c r="F5572" s="2">
        <f t="shared" si="87"/>
        <v>44063</v>
      </c>
      <c r="G5572" s="11">
        <v>44063.083333333336</v>
      </c>
      <c r="H5572" s="9">
        <f>VLOOKUP(F5572, 'Report Output'!$A$5:$Y$370, 'Hourly Table'!D5572+2, 0)</f>
        <v>9.18</v>
      </c>
      <c r="I5572" s="10">
        <f>VLOOKUP(G5572,'PJM South (2018-2020)'!B$17528:C$26311,2,0)</f>
        <v>12.7</v>
      </c>
    </row>
    <row r="5573" spans="1:9" x14ac:dyDescent="0.25">
      <c r="A5573">
        <v>2020</v>
      </c>
      <c r="B5573">
        <v>8</v>
      </c>
      <c r="C5573">
        <v>20</v>
      </c>
      <c r="D5573">
        <v>3</v>
      </c>
      <c r="E5573">
        <v>5</v>
      </c>
      <c r="F5573" s="2">
        <f t="shared" si="87"/>
        <v>44063</v>
      </c>
      <c r="G5573" s="11">
        <v>44063.125</v>
      </c>
      <c r="H5573" s="9">
        <f>VLOOKUP(F5573, 'Report Output'!$A$5:$Y$370, 'Hourly Table'!D5573+2, 0)</f>
        <v>14.06</v>
      </c>
      <c r="I5573" s="10">
        <f>VLOOKUP(G5573,'PJM South (2018-2020)'!B$17528:C$26311,2,0)</f>
        <v>12.32</v>
      </c>
    </row>
    <row r="5574" spans="1:9" x14ac:dyDescent="0.25">
      <c r="A5574">
        <v>2020</v>
      </c>
      <c r="B5574">
        <v>8</v>
      </c>
      <c r="C5574">
        <v>20</v>
      </c>
      <c r="D5574">
        <v>4</v>
      </c>
      <c r="E5574">
        <v>5</v>
      </c>
      <c r="F5574" s="2">
        <f t="shared" si="87"/>
        <v>44063</v>
      </c>
      <c r="G5574" s="11">
        <v>44063.166666666664</v>
      </c>
      <c r="H5574" s="9">
        <f>VLOOKUP(F5574, 'Report Output'!$A$5:$Y$370, 'Hourly Table'!D5574+2, 0)</f>
        <v>12.52</v>
      </c>
      <c r="I5574" s="10">
        <f>VLOOKUP(G5574,'PJM South (2018-2020)'!B$17528:C$26311,2,0)</f>
        <v>12.21</v>
      </c>
    </row>
    <row r="5575" spans="1:9" x14ac:dyDescent="0.25">
      <c r="A5575">
        <v>2020</v>
      </c>
      <c r="B5575">
        <v>8</v>
      </c>
      <c r="C5575">
        <v>20</v>
      </c>
      <c r="D5575">
        <v>5</v>
      </c>
      <c r="E5575">
        <v>5</v>
      </c>
      <c r="F5575" s="2">
        <f t="shared" si="87"/>
        <v>44063</v>
      </c>
      <c r="G5575" s="11">
        <v>44063.208333333336</v>
      </c>
      <c r="H5575" s="9">
        <f>VLOOKUP(F5575, 'Report Output'!$A$5:$Y$370, 'Hourly Table'!D5575+2, 0)</f>
        <v>13.4</v>
      </c>
      <c r="I5575" s="10">
        <f>VLOOKUP(G5575,'PJM South (2018-2020)'!B$17528:C$26311,2,0)</f>
        <v>14.22</v>
      </c>
    </row>
    <row r="5576" spans="1:9" x14ac:dyDescent="0.25">
      <c r="A5576">
        <v>2020</v>
      </c>
      <c r="B5576">
        <v>8</v>
      </c>
      <c r="C5576">
        <v>20</v>
      </c>
      <c r="D5576">
        <v>6</v>
      </c>
      <c r="E5576">
        <v>5</v>
      </c>
      <c r="F5576" s="2">
        <f t="shared" si="87"/>
        <v>44063</v>
      </c>
      <c r="G5576" s="11">
        <v>44063.25</v>
      </c>
      <c r="H5576" s="9">
        <f>VLOOKUP(F5576, 'Report Output'!$A$5:$Y$370, 'Hourly Table'!D5576+2, 0)</f>
        <v>15.27</v>
      </c>
      <c r="I5576" s="10">
        <f>VLOOKUP(G5576,'PJM South (2018-2020)'!B$17528:C$26311,2,0)</f>
        <v>14.69</v>
      </c>
    </row>
    <row r="5577" spans="1:9" x14ac:dyDescent="0.25">
      <c r="A5577">
        <v>2020</v>
      </c>
      <c r="B5577">
        <v>8</v>
      </c>
      <c r="C5577">
        <v>20</v>
      </c>
      <c r="D5577">
        <v>7</v>
      </c>
      <c r="E5577">
        <v>5</v>
      </c>
      <c r="F5577" s="2">
        <f t="shared" si="87"/>
        <v>44063</v>
      </c>
      <c r="G5577" s="11">
        <v>44063.291666666664</v>
      </c>
      <c r="H5577" s="9">
        <f>VLOOKUP(F5577, 'Report Output'!$A$5:$Y$370, 'Hourly Table'!D5577+2, 0)</f>
        <v>17.3</v>
      </c>
      <c r="I5577" s="10">
        <f>VLOOKUP(G5577,'PJM South (2018-2020)'!B$17528:C$26311,2,0)</f>
        <v>15.13</v>
      </c>
    </row>
    <row r="5578" spans="1:9" x14ac:dyDescent="0.25">
      <c r="A5578">
        <v>2020</v>
      </c>
      <c r="B5578">
        <v>8</v>
      </c>
      <c r="C5578">
        <v>20</v>
      </c>
      <c r="D5578">
        <v>8</v>
      </c>
      <c r="E5578">
        <v>5</v>
      </c>
      <c r="F5578" s="2">
        <f t="shared" si="87"/>
        <v>44063</v>
      </c>
      <c r="G5578" s="11">
        <v>44063.333333333336</v>
      </c>
      <c r="H5578" s="9">
        <f>VLOOKUP(F5578, 'Report Output'!$A$5:$Y$370, 'Hourly Table'!D5578+2, 0)</f>
        <v>17.850000000000001</v>
      </c>
      <c r="I5578" s="10">
        <f>VLOOKUP(G5578,'PJM South (2018-2020)'!B$17528:C$26311,2,0)</f>
        <v>16.329999999999998</v>
      </c>
    </row>
    <row r="5579" spans="1:9" x14ac:dyDescent="0.25">
      <c r="A5579">
        <v>2020</v>
      </c>
      <c r="B5579">
        <v>8</v>
      </c>
      <c r="C5579">
        <v>20</v>
      </c>
      <c r="D5579">
        <v>9</v>
      </c>
      <c r="E5579">
        <v>5</v>
      </c>
      <c r="F5579" s="2">
        <f t="shared" si="87"/>
        <v>44063</v>
      </c>
      <c r="G5579" s="11">
        <v>44063.375</v>
      </c>
      <c r="H5579" s="9">
        <f>VLOOKUP(F5579, 'Report Output'!$A$5:$Y$370, 'Hourly Table'!D5579+2, 0)</f>
        <v>18.2</v>
      </c>
      <c r="I5579" s="10">
        <f>VLOOKUP(G5579,'PJM South (2018-2020)'!B$17528:C$26311,2,0)</f>
        <v>18.57</v>
      </c>
    </row>
    <row r="5580" spans="1:9" x14ac:dyDescent="0.25">
      <c r="A5580">
        <v>2020</v>
      </c>
      <c r="B5580">
        <v>8</v>
      </c>
      <c r="C5580">
        <v>20</v>
      </c>
      <c r="D5580">
        <v>10</v>
      </c>
      <c r="E5580">
        <v>5</v>
      </c>
      <c r="F5580" s="2">
        <f t="shared" si="87"/>
        <v>44063</v>
      </c>
      <c r="G5580" s="11">
        <v>44063.416666666664</v>
      </c>
      <c r="H5580" s="9">
        <f>VLOOKUP(F5580, 'Report Output'!$A$5:$Y$370, 'Hourly Table'!D5580+2, 0)</f>
        <v>18.420000000000002</v>
      </c>
      <c r="I5580" s="10">
        <f>VLOOKUP(G5580,'PJM South (2018-2020)'!B$17528:C$26311,2,0)</f>
        <v>18.2</v>
      </c>
    </row>
    <row r="5581" spans="1:9" x14ac:dyDescent="0.25">
      <c r="A5581">
        <v>2020</v>
      </c>
      <c r="B5581">
        <v>8</v>
      </c>
      <c r="C5581">
        <v>20</v>
      </c>
      <c r="D5581">
        <v>11</v>
      </c>
      <c r="E5581">
        <v>5</v>
      </c>
      <c r="F5581" s="2">
        <f t="shared" si="87"/>
        <v>44063</v>
      </c>
      <c r="G5581" s="11">
        <v>44063.458333333336</v>
      </c>
      <c r="H5581" s="9">
        <f>VLOOKUP(F5581, 'Report Output'!$A$5:$Y$370, 'Hourly Table'!D5581+2, 0)</f>
        <v>18.63</v>
      </c>
      <c r="I5581" s="10">
        <f>VLOOKUP(G5581,'PJM South (2018-2020)'!B$17528:C$26311,2,0)</f>
        <v>33.119999999999997</v>
      </c>
    </row>
    <row r="5582" spans="1:9" x14ac:dyDescent="0.25">
      <c r="A5582">
        <v>2020</v>
      </c>
      <c r="B5582">
        <v>8</v>
      </c>
      <c r="C5582">
        <v>20</v>
      </c>
      <c r="D5582">
        <v>12</v>
      </c>
      <c r="E5582">
        <v>5</v>
      </c>
      <c r="F5582" s="2">
        <f t="shared" si="87"/>
        <v>44063</v>
      </c>
      <c r="G5582" s="11">
        <v>44063.5</v>
      </c>
      <c r="H5582" s="9">
        <f>VLOOKUP(F5582, 'Report Output'!$A$5:$Y$370, 'Hourly Table'!D5582+2, 0)</f>
        <v>18.89</v>
      </c>
      <c r="I5582" s="10">
        <f>VLOOKUP(G5582,'PJM South (2018-2020)'!B$17528:C$26311,2,0)</f>
        <v>20.43</v>
      </c>
    </row>
    <row r="5583" spans="1:9" x14ac:dyDescent="0.25">
      <c r="A5583">
        <v>2020</v>
      </c>
      <c r="B5583">
        <v>8</v>
      </c>
      <c r="C5583">
        <v>20</v>
      </c>
      <c r="D5583">
        <v>13</v>
      </c>
      <c r="E5583">
        <v>5</v>
      </c>
      <c r="F5583" s="2">
        <f t="shared" si="87"/>
        <v>44063</v>
      </c>
      <c r="G5583" s="11">
        <v>44063.541666666664</v>
      </c>
      <c r="H5583" s="9">
        <f>VLOOKUP(F5583, 'Report Output'!$A$5:$Y$370, 'Hourly Table'!D5583+2, 0)</f>
        <v>19.45</v>
      </c>
      <c r="I5583" s="10">
        <f>VLOOKUP(G5583,'PJM South (2018-2020)'!B$17528:C$26311,2,0)</f>
        <v>21.01</v>
      </c>
    </row>
    <row r="5584" spans="1:9" x14ac:dyDescent="0.25">
      <c r="A5584">
        <v>2020</v>
      </c>
      <c r="B5584">
        <v>8</v>
      </c>
      <c r="C5584">
        <v>20</v>
      </c>
      <c r="D5584">
        <v>14</v>
      </c>
      <c r="E5584">
        <v>5</v>
      </c>
      <c r="F5584" s="2">
        <f t="shared" si="87"/>
        <v>44063</v>
      </c>
      <c r="G5584" s="11">
        <v>44063.583333333336</v>
      </c>
      <c r="H5584" s="9">
        <f>VLOOKUP(F5584, 'Report Output'!$A$5:$Y$370, 'Hourly Table'!D5584+2, 0)</f>
        <v>19.7</v>
      </c>
      <c r="I5584" s="10">
        <f>VLOOKUP(G5584,'PJM South (2018-2020)'!B$17528:C$26311,2,0)</f>
        <v>22.4</v>
      </c>
    </row>
    <row r="5585" spans="1:9" x14ac:dyDescent="0.25">
      <c r="A5585">
        <v>2020</v>
      </c>
      <c r="B5585">
        <v>8</v>
      </c>
      <c r="C5585">
        <v>20</v>
      </c>
      <c r="D5585">
        <v>15</v>
      </c>
      <c r="E5585">
        <v>5</v>
      </c>
      <c r="F5585" s="2">
        <f t="shared" si="87"/>
        <v>44063</v>
      </c>
      <c r="G5585" s="11">
        <v>44063.625</v>
      </c>
      <c r="H5585" s="9">
        <f>VLOOKUP(F5585, 'Report Output'!$A$5:$Y$370, 'Hourly Table'!D5585+2, 0)</f>
        <v>19.82</v>
      </c>
      <c r="I5585" s="10">
        <f>VLOOKUP(G5585,'PJM South (2018-2020)'!B$17528:C$26311,2,0)</f>
        <v>34.909999999999997</v>
      </c>
    </row>
    <row r="5586" spans="1:9" x14ac:dyDescent="0.25">
      <c r="A5586">
        <v>2020</v>
      </c>
      <c r="B5586">
        <v>8</v>
      </c>
      <c r="C5586">
        <v>20</v>
      </c>
      <c r="D5586">
        <v>16</v>
      </c>
      <c r="E5586">
        <v>5</v>
      </c>
      <c r="F5586" s="2">
        <f t="shared" si="87"/>
        <v>44063</v>
      </c>
      <c r="G5586" s="11">
        <v>44063.666666666664</v>
      </c>
      <c r="H5586" s="9">
        <f>VLOOKUP(F5586, 'Report Output'!$A$5:$Y$370, 'Hourly Table'!D5586+2, 0)</f>
        <v>20.100000000000001</v>
      </c>
      <c r="I5586" s="10">
        <f>VLOOKUP(G5586,'PJM South (2018-2020)'!B$17528:C$26311,2,0)</f>
        <v>27.08</v>
      </c>
    </row>
    <row r="5587" spans="1:9" x14ac:dyDescent="0.25">
      <c r="A5587">
        <v>2020</v>
      </c>
      <c r="B5587">
        <v>8</v>
      </c>
      <c r="C5587">
        <v>20</v>
      </c>
      <c r="D5587">
        <v>17</v>
      </c>
      <c r="E5587">
        <v>5</v>
      </c>
      <c r="F5587" s="2">
        <f t="shared" si="87"/>
        <v>44063</v>
      </c>
      <c r="G5587" s="11">
        <v>44063.708333333336</v>
      </c>
      <c r="H5587" s="9">
        <f>VLOOKUP(F5587, 'Report Output'!$A$5:$Y$370, 'Hourly Table'!D5587+2, 0)</f>
        <v>19.86</v>
      </c>
      <c r="I5587" s="10">
        <f>VLOOKUP(G5587,'PJM South (2018-2020)'!B$17528:C$26311,2,0)</f>
        <v>41.31</v>
      </c>
    </row>
    <row r="5588" spans="1:9" x14ac:dyDescent="0.25">
      <c r="A5588">
        <v>2020</v>
      </c>
      <c r="B5588">
        <v>8</v>
      </c>
      <c r="C5588">
        <v>20</v>
      </c>
      <c r="D5588">
        <v>18</v>
      </c>
      <c r="E5588">
        <v>5</v>
      </c>
      <c r="F5588" s="2">
        <f t="shared" si="87"/>
        <v>44063</v>
      </c>
      <c r="G5588" s="11">
        <v>44063.75</v>
      </c>
      <c r="H5588" s="9">
        <f>VLOOKUP(F5588, 'Report Output'!$A$5:$Y$370, 'Hourly Table'!D5588+2, 0)</f>
        <v>19.3</v>
      </c>
      <c r="I5588" s="10">
        <f>VLOOKUP(G5588,'PJM South (2018-2020)'!B$17528:C$26311,2,0)</f>
        <v>30.03</v>
      </c>
    </row>
    <row r="5589" spans="1:9" x14ac:dyDescent="0.25">
      <c r="A5589">
        <v>2020</v>
      </c>
      <c r="B5589">
        <v>8</v>
      </c>
      <c r="C5589">
        <v>20</v>
      </c>
      <c r="D5589">
        <v>19</v>
      </c>
      <c r="E5589">
        <v>5</v>
      </c>
      <c r="F5589" s="2">
        <f t="shared" si="87"/>
        <v>44063</v>
      </c>
      <c r="G5589" s="11">
        <v>44063.791666666664</v>
      </c>
      <c r="H5589" s="9">
        <f>VLOOKUP(F5589, 'Report Output'!$A$5:$Y$370, 'Hourly Table'!D5589+2, 0)</f>
        <v>19.14</v>
      </c>
      <c r="I5589" s="10">
        <f>VLOOKUP(G5589,'PJM South (2018-2020)'!B$17528:C$26311,2,0)</f>
        <v>32.69</v>
      </c>
    </row>
    <row r="5590" spans="1:9" x14ac:dyDescent="0.25">
      <c r="A5590">
        <v>2020</v>
      </c>
      <c r="B5590">
        <v>8</v>
      </c>
      <c r="C5590">
        <v>20</v>
      </c>
      <c r="D5590">
        <v>20</v>
      </c>
      <c r="E5590">
        <v>5</v>
      </c>
      <c r="F5590" s="2">
        <f t="shared" si="87"/>
        <v>44063</v>
      </c>
      <c r="G5590" s="11">
        <v>44063.833333333336</v>
      </c>
      <c r="H5590" s="9">
        <f>VLOOKUP(F5590, 'Report Output'!$A$5:$Y$370, 'Hourly Table'!D5590+2, 0)</f>
        <v>19.02</v>
      </c>
      <c r="I5590" s="10">
        <f>VLOOKUP(G5590,'PJM South (2018-2020)'!B$17528:C$26311,2,0)</f>
        <v>22.74</v>
      </c>
    </row>
    <row r="5591" spans="1:9" x14ac:dyDescent="0.25">
      <c r="A5591">
        <v>2020</v>
      </c>
      <c r="B5591">
        <v>8</v>
      </c>
      <c r="C5591">
        <v>20</v>
      </c>
      <c r="D5591">
        <v>21</v>
      </c>
      <c r="E5591">
        <v>5</v>
      </c>
      <c r="F5591" s="2">
        <f t="shared" si="87"/>
        <v>44063</v>
      </c>
      <c r="G5591" s="11">
        <v>44063.875</v>
      </c>
      <c r="H5591" s="9">
        <f>VLOOKUP(F5591, 'Report Output'!$A$5:$Y$370, 'Hourly Table'!D5591+2, 0)</f>
        <v>18.579999999999998</v>
      </c>
      <c r="I5591" s="10">
        <f>VLOOKUP(G5591,'PJM South (2018-2020)'!B$17528:C$26311,2,0)</f>
        <v>23.59</v>
      </c>
    </row>
    <row r="5592" spans="1:9" x14ac:dyDescent="0.25">
      <c r="A5592">
        <v>2020</v>
      </c>
      <c r="B5592">
        <v>8</v>
      </c>
      <c r="C5592">
        <v>20</v>
      </c>
      <c r="D5592">
        <v>22</v>
      </c>
      <c r="E5592">
        <v>5</v>
      </c>
      <c r="F5592" s="2">
        <f t="shared" si="87"/>
        <v>44063</v>
      </c>
      <c r="G5592" s="11">
        <v>44063.916666666664</v>
      </c>
      <c r="H5592" s="9">
        <f>VLOOKUP(F5592, 'Report Output'!$A$5:$Y$370, 'Hourly Table'!D5592+2, 0)</f>
        <v>18.239999999999998</v>
      </c>
      <c r="I5592" s="10">
        <f>VLOOKUP(G5592,'PJM South (2018-2020)'!B$17528:C$26311,2,0)</f>
        <v>20.75</v>
      </c>
    </row>
    <row r="5593" spans="1:9" x14ac:dyDescent="0.25">
      <c r="A5593">
        <v>2020</v>
      </c>
      <c r="B5593">
        <v>8</v>
      </c>
      <c r="C5593">
        <v>20</v>
      </c>
      <c r="D5593">
        <v>23</v>
      </c>
      <c r="E5593">
        <v>5</v>
      </c>
      <c r="F5593" s="2">
        <f t="shared" si="87"/>
        <v>44063</v>
      </c>
      <c r="G5593" s="11">
        <v>44063.958333333336</v>
      </c>
      <c r="H5593" s="9">
        <f>VLOOKUP(F5593, 'Report Output'!$A$5:$Y$370, 'Hourly Table'!D5593+2, 0)</f>
        <v>17.829999999999998</v>
      </c>
      <c r="I5593" s="10">
        <f>VLOOKUP(G5593,'PJM South (2018-2020)'!B$17528:C$26311,2,0)</f>
        <v>18.39</v>
      </c>
    </row>
    <row r="5594" spans="1:9" x14ac:dyDescent="0.25">
      <c r="A5594">
        <v>2020</v>
      </c>
      <c r="B5594">
        <v>8</v>
      </c>
      <c r="C5594">
        <v>21</v>
      </c>
      <c r="D5594">
        <v>0</v>
      </c>
      <c r="E5594">
        <v>6</v>
      </c>
      <c r="F5594" s="2">
        <f t="shared" si="87"/>
        <v>44064</v>
      </c>
      <c r="G5594" s="11">
        <v>44064</v>
      </c>
      <c r="H5594" s="9">
        <f>VLOOKUP(F5594, 'Report Output'!$A$5:$Y$370, 'Hourly Table'!D5594+2, 0)</f>
        <v>17.260000000000002</v>
      </c>
      <c r="I5594" s="10">
        <f>VLOOKUP(G5594,'PJM South (2018-2020)'!B$17528:C$26311,2,0)</f>
        <v>16.13</v>
      </c>
    </row>
    <row r="5595" spans="1:9" x14ac:dyDescent="0.25">
      <c r="A5595">
        <v>2020</v>
      </c>
      <c r="B5595">
        <v>8</v>
      </c>
      <c r="C5595">
        <v>21</v>
      </c>
      <c r="D5595">
        <v>1</v>
      </c>
      <c r="E5595">
        <v>6</v>
      </c>
      <c r="F5595" s="2">
        <f t="shared" si="87"/>
        <v>44064</v>
      </c>
      <c r="G5595" s="11">
        <v>44064.041666666664</v>
      </c>
      <c r="H5595" s="9">
        <f>VLOOKUP(F5595, 'Report Output'!$A$5:$Y$370, 'Hourly Table'!D5595+2, 0)</f>
        <v>16.38</v>
      </c>
      <c r="I5595" s="10">
        <f>VLOOKUP(G5595,'PJM South (2018-2020)'!B$17528:C$26311,2,0)</f>
        <v>14.52</v>
      </c>
    </row>
    <row r="5596" spans="1:9" x14ac:dyDescent="0.25">
      <c r="A5596">
        <v>2020</v>
      </c>
      <c r="B5596">
        <v>8</v>
      </c>
      <c r="C5596">
        <v>21</v>
      </c>
      <c r="D5596">
        <v>2</v>
      </c>
      <c r="E5596">
        <v>6</v>
      </c>
      <c r="F5596" s="2">
        <f t="shared" si="87"/>
        <v>44064</v>
      </c>
      <c r="G5596" s="11">
        <v>44064.083333333336</v>
      </c>
      <c r="H5596" s="9">
        <f>VLOOKUP(F5596, 'Report Output'!$A$5:$Y$370, 'Hourly Table'!D5596+2, 0)</f>
        <v>14.42</v>
      </c>
      <c r="I5596" s="10">
        <f>VLOOKUP(G5596,'PJM South (2018-2020)'!B$17528:C$26311,2,0)</f>
        <v>12.38</v>
      </c>
    </row>
    <row r="5597" spans="1:9" x14ac:dyDescent="0.25">
      <c r="A5597">
        <v>2020</v>
      </c>
      <c r="B5597">
        <v>8</v>
      </c>
      <c r="C5597">
        <v>21</v>
      </c>
      <c r="D5597">
        <v>3</v>
      </c>
      <c r="E5597">
        <v>6</v>
      </c>
      <c r="F5597" s="2">
        <f t="shared" si="87"/>
        <v>44064</v>
      </c>
      <c r="G5597" s="11">
        <v>44064.125</v>
      </c>
      <c r="H5597" s="9">
        <f>VLOOKUP(F5597, 'Report Output'!$A$5:$Y$370, 'Hourly Table'!D5597+2, 0)</f>
        <v>13.64</v>
      </c>
      <c r="I5597" s="10">
        <f>VLOOKUP(G5597,'PJM South (2018-2020)'!B$17528:C$26311,2,0)</f>
        <v>12.03</v>
      </c>
    </row>
    <row r="5598" spans="1:9" x14ac:dyDescent="0.25">
      <c r="A5598">
        <v>2020</v>
      </c>
      <c r="B5598">
        <v>8</v>
      </c>
      <c r="C5598">
        <v>21</v>
      </c>
      <c r="D5598">
        <v>4</v>
      </c>
      <c r="E5598">
        <v>6</v>
      </c>
      <c r="F5598" s="2">
        <f t="shared" si="87"/>
        <v>44064</v>
      </c>
      <c r="G5598" s="11">
        <v>44064.166666666664</v>
      </c>
      <c r="H5598" s="9">
        <f>VLOOKUP(F5598, 'Report Output'!$A$5:$Y$370, 'Hourly Table'!D5598+2, 0)</f>
        <v>14.76</v>
      </c>
      <c r="I5598" s="10">
        <f>VLOOKUP(G5598,'PJM South (2018-2020)'!B$17528:C$26311,2,0)</f>
        <v>12.45</v>
      </c>
    </row>
    <row r="5599" spans="1:9" x14ac:dyDescent="0.25">
      <c r="A5599">
        <v>2020</v>
      </c>
      <c r="B5599">
        <v>8</v>
      </c>
      <c r="C5599">
        <v>21</v>
      </c>
      <c r="D5599">
        <v>5</v>
      </c>
      <c r="E5599">
        <v>6</v>
      </c>
      <c r="F5599" s="2">
        <f t="shared" si="87"/>
        <v>44064</v>
      </c>
      <c r="G5599" s="11">
        <v>44064.208333333336</v>
      </c>
      <c r="H5599" s="9">
        <f>VLOOKUP(F5599, 'Report Output'!$A$5:$Y$370, 'Hourly Table'!D5599+2, 0)</f>
        <v>16.920000000000002</v>
      </c>
      <c r="I5599" s="10">
        <f>VLOOKUP(G5599,'PJM South (2018-2020)'!B$17528:C$26311,2,0)</f>
        <v>13.73</v>
      </c>
    </row>
    <row r="5600" spans="1:9" x14ac:dyDescent="0.25">
      <c r="A5600">
        <v>2020</v>
      </c>
      <c r="B5600">
        <v>8</v>
      </c>
      <c r="C5600">
        <v>21</v>
      </c>
      <c r="D5600">
        <v>6</v>
      </c>
      <c r="E5600">
        <v>6</v>
      </c>
      <c r="F5600" s="2">
        <f t="shared" si="87"/>
        <v>44064</v>
      </c>
      <c r="G5600" s="11">
        <v>44064.25</v>
      </c>
      <c r="H5600" s="9">
        <f>VLOOKUP(F5600, 'Report Output'!$A$5:$Y$370, 'Hourly Table'!D5600+2, 0)</f>
        <v>17.260000000000002</v>
      </c>
      <c r="I5600" s="10">
        <f>VLOOKUP(G5600,'PJM South (2018-2020)'!B$17528:C$26311,2,0)</f>
        <v>15.58</v>
      </c>
    </row>
    <row r="5601" spans="1:9" x14ac:dyDescent="0.25">
      <c r="A5601">
        <v>2020</v>
      </c>
      <c r="B5601">
        <v>8</v>
      </c>
      <c r="C5601">
        <v>21</v>
      </c>
      <c r="D5601">
        <v>7</v>
      </c>
      <c r="E5601">
        <v>6</v>
      </c>
      <c r="F5601" s="2">
        <f t="shared" si="87"/>
        <v>44064</v>
      </c>
      <c r="G5601" s="11">
        <v>44064.291666666664</v>
      </c>
      <c r="H5601" s="9">
        <f>VLOOKUP(F5601, 'Report Output'!$A$5:$Y$370, 'Hourly Table'!D5601+2, 0)</f>
        <v>17.78</v>
      </c>
      <c r="I5601" s="10">
        <f>VLOOKUP(G5601,'PJM South (2018-2020)'!B$17528:C$26311,2,0)</f>
        <v>14.08</v>
      </c>
    </row>
    <row r="5602" spans="1:9" x14ac:dyDescent="0.25">
      <c r="A5602">
        <v>2020</v>
      </c>
      <c r="B5602">
        <v>8</v>
      </c>
      <c r="C5602">
        <v>21</v>
      </c>
      <c r="D5602">
        <v>8</v>
      </c>
      <c r="E5602">
        <v>6</v>
      </c>
      <c r="F5602" s="2">
        <f t="shared" si="87"/>
        <v>44064</v>
      </c>
      <c r="G5602" s="11">
        <v>44064.333333333336</v>
      </c>
      <c r="H5602" s="9">
        <f>VLOOKUP(F5602, 'Report Output'!$A$5:$Y$370, 'Hourly Table'!D5602+2, 0)</f>
        <v>18.09</v>
      </c>
      <c r="I5602" s="10">
        <f>VLOOKUP(G5602,'PJM South (2018-2020)'!B$17528:C$26311,2,0)</f>
        <v>16.36</v>
      </c>
    </row>
    <row r="5603" spans="1:9" x14ac:dyDescent="0.25">
      <c r="A5603">
        <v>2020</v>
      </c>
      <c r="B5603">
        <v>8</v>
      </c>
      <c r="C5603">
        <v>21</v>
      </c>
      <c r="D5603">
        <v>9</v>
      </c>
      <c r="E5603">
        <v>6</v>
      </c>
      <c r="F5603" s="2">
        <f t="shared" si="87"/>
        <v>44064</v>
      </c>
      <c r="G5603" s="11">
        <v>44064.375</v>
      </c>
      <c r="H5603" s="9">
        <f>VLOOKUP(F5603, 'Report Output'!$A$5:$Y$370, 'Hourly Table'!D5603+2, 0)</f>
        <v>18.36</v>
      </c>
      <c r="I5603" s="10">
        <f>VLOOKUP(G5603,'PJM South (2018-2020)'!B$17528:C$26311,2,0)</f>
        <v>19.75</v>
      </c>
    </row>
    <row r="5604" spans="1:9" x14ac:dyDescent="0.25">
      <c r="A5604">
        <v>2020</v>
      </c>
      <c r="B5604">
        <v>8</v>
      </c>
      <c r="C5604">
        <v>21</v>
      </c>
      <c r="D5604">
        <v>10</v>
      </c>
      <c r="E5604">
        <v>6</v>
      </c>
      <c r="F5604" s="2">
        <f t="shared" si="87"/>
        <v>44064</v>
      </c>
      <c r="G5604" s="11">
        <v>44064.416666666664</v>
      </c>
      <c r="H5604" s="9">
        <f>VLOOKUP(F5604, 'Report Output'!$A$5:$Y$370, 'Hourly Table'!D5604+2, 0)</f>
        <v>18.649999999999999</v>
      </c>
      <c r="I5604" s="10">
        <f>VLOOKUP(G5604,'PJM South (2018-2020)'!B$17528:C$26311,2,0)</f>
        <v>20.18</v>
      </c>
    </row>
    <row r="5605" spans="1:9" x14ac:dyDescent="0.25">
      <c r="A5605">
        <v>2020</v>
      </c>
      <c r="B5605">
        <v>8</v>
      </c>
      <c r="C5605">
        <v>21</v>
      </c>
      <c r="D5605">
        <v>11</v>
      </c>
      <c r="E5605">
        <v>6</v>
      </c>
      <c r="F5605" s="2">
        <f t="shared" si="87"/>
        <v>44064</v>
      </c>
      <c r="G5605" s="11">
        <v>44064.458333333336</v>
      </c>
      <c r="H5605" s="9">
        <f>VLOOKUP(F5605, 'Report Output'!$A$5:$Y$370, 'Hourly Table'!D5605+2, 0)</f>
        <v>18.84</v>
      </c>
      <c r="I5605" s="10">
        <f>VLOOKUP(G5605,'PJM South (2018-2020)'!B$17528:C$26311,2,0)</f>
        <v>24.55</v>
      </c>
    </row>
    <row r="5606" spans="1:9" x14ac:dyDescent="0.25">
      <c r="A5606">
        <v>2020</v>
      </c>
      <c r="B5606">
        <v>8</v>
      </c>
      <c r="C5606">
        <v>21</v>
      </c>
      <c r="D5606">
        <v>12</v>
      </c>
      <c r="E5606">
        <v>6</v>
      </c>
      <c r="F5606" s="2">
        <f t="shared" si="87"/>
        <v>44064</v>
      </c>
      <c r="G5606" s="11">
        <v>44064.5</v>
      </c>
      <c r="H5606" s="9">
        <f>VLOOKUP(F5606, 'Report Output'!$A$5:$Y$370, 'Hourly Table'!D5606+2, 0)</f>
        <v>19.28</v>
      </c>
      <c r="I5606" s="10">
        <f>VLOOKUP(G5606,'PJM South (2018-2020)'!B$17528:C$26311,2,0)</f>
        <v>19.989999999999998</v>
      </c>
    </row>
    <row r="5607" spans="1:9" x14ac:dyDescent="0.25">
      <c r="A5607">
        <v>2020</v>
      </c>
      <c r="B5607">
        <v>8</v>
      </c>
      <c r="C5607">
        <v>21</v>
      </c>
      <c r="D5607">
        <v>13</v>
      </c>
      <c r="E5607">
        <v>6</v>
      </c>
      <c r="F5607" s="2">
        <f t="shared" si="87"/>
        <v>44064</v>
      </c>
      <c r="G5607" s="11">
        <v>44064.541666666664</v>
      </c>
      <c r="H5607" s="9">
        <f>VLOOKUP(F5607, 'Report Output'!$A$5:$Y$370, 'Hourly Table'!D5607+2, 0)</f>
        <v>19.54</v>
      </c>
      <c r="I5607" s="10">
        <f>VLOOKUP(G5607,'PJM South (2018-2020)'!B$17528:C$26311,2,0)</f>
        <v>24.49</v>
      </c>
    </row>
    <row r="5608" spans="1:9" x14ac:dyDescent="0.25">
      <c r="A5608">
        <v>2020</v>
      </c>
      <c r="B5608">
        <v>8</v>
      </c>
      <c r="C5608">
        <v>21</v>
      </c>
      <c r="D5608">
        <v>14</v>
      </c>
      <c r="E5608">
        <v>6</v>
      </c>
      <c r="F5608" s="2">
        <f t="shared" si="87"/>
        <v>44064</v>
      </c>
      <c r="G5608" s="11">
        <v>44064.583333333336</v>
      </c>
      <c r="H5608" s="9">
        <f>VLOOKUP(F5608, 'Report Output'!$A$5:$Y$370, 'Hourly Table'!D5608+2, 0)</f>
        <v>19.66</v>
      </c>
      <c r="I5608" s="10">
        <f>VLOOKUP(G5608,'PJM South (2018-2020)'!B$17528:C$26311,2,0)</f>
        <v>24.94</v>
      </c>
    </row>
    <row r="5609" spans="1:9" x14ac:dyDescent="0.25">
      <c r="A5609">
        <v>2020</v>
      </c>
      <c r="B5609">
        <v>8</v>
      </c>
      <c r="C5609">
        <v>21</v>
      </c>
      <c r="D5609">
        <v>15</v>
      </c>
      <c r="E5609">
        <v>6</v>
      </c>
      <c r="F5609" s="2">
        <f t="shared" si="87"/>
        <v>44064</v>
      </c>
      <c r="G5609" s="11">
        <v>44064.625</v>
      </c>
      <c r="H5609" s="9">
        <f>VLOOKUP(F5609, 'Report Output'!$A$5:$Y$370, 'Hourly Table'!D5609+2, 0)</f>
        <v>19.350000000000001</v>
      </c>
      <c r="I5609" s="10">
        <f>VLOOKUP(G5609,'PJM South (2018-2020)'!B$17528:C$26311,2,0)</f>
        <v>25.35</v>
      </c>
    </row>
    <row r="5610" spans="1:9" x14ac:dyDescent="0.25">
      <c r="A5610">
        <v>2020</v>
      </c>
      <c r="B5610">
        <v>8</v>
      </c>
      <c r="C5610">
        <v>21</v>
      </c>
      <c r="D5610">
        <v>16</v>
      </c>
      <c r="E5610">
        <v>6</v>
      </c>
      <c r="F5610" s="2">
        <f t="shared" si="87"/>
        <v>44064</v>
      </c>
      <c r="G5610" s="11">
        <v>44064.666666666664</v>
      </c>
      <c r="H5610" s="9">
        <f>VLOOKUP(F5610, 'Report Output'!$A$5:$Y$370, 'Hourly Table'!D5610+2, 0)</f>
        <v>19.14</v>
      </c>
      <c r="I5610" s="10">
        <f>VLOOKUP(G5610,'PJM South (2018-2020)'!B$17528:C$26311,2,0)</f>
        <v>26.83</v>
      </c>
    </row>
    <row r="5611" spans="1:9" x14ac:dyDescent="0.25">
      <c r="A5611">
        <v>2020</v>
      </c>
      <c r="B5611">
        <v>8</v>
      </c>
      <c r="C5611">
        <v>21</v>
      </c>
      <c r="D5611">
        <v>17</v>
      </c>
      <c r="E5611">
        <v>6</v>
      </c>
      <c r="F5611" s="2">
        <f t="shared" si="87"/>
        <v>44064</v>
      </c>
      <c r="G5611" s="11">
        <v>44064.708333333336</v>
      </c>
      <c r="H5611" s="9">
        <f>VLOOKUP(F5611, 'Report Output'!$A$5:$Y$370, 'Hourly Table'!D5611+2, 0)</f>
        <v>18.86</v>
      </c>
      <c r="I5611" s="10">
        <f>VLOOKUP(G5611,'PJM South (2018-2020)'!B$17528:C$26311,2,0)</f>
        <v>23.11</v>
      </c>
    </row>
    <row r="5612" spans="1:9" x14ac:dyDescent="0.25">
      <c r="A5612">
        <v>2020</v>
      </c>
      <c r="B5612">
        <v>8</v>
      </c>
      <c r="C5612">
        <v>21</v>
      </c>
      <c r="D5612">
        <v>18</v>
      </c>
      <c r="E5612">
        <v>6</v>
      </c>
      <c r="F5612" s="2">
        <f t="shared" si="87"/>
        <v>44064</v>
      </c>
      <c r="G5612" s="11">
        <v>44064.75</v>
      </c>
      <c r="H5612" s="9">
        <f>VLOOKUP(F5612, 'Report Output'!$A$5:$Y$370, 'Hourly Table'!D5612+2, 0)</f>
        <v>18.690000000000001</v>
      </c>
      <c r="I5612" s="10">
        <f>VLOOKUP(G5612,'PJM South (2018-2020)'!B$17528:C$26311,2,0)</f>
        <v>22.1</v>
      </c>
    </row>
    <row r="5613" spans="1:9" x14ac:dyDescent="0.25">
      <c r="A5613">
        <v>2020</v>
      </c>
      <c r="B5613">
        <v>8</v>
      </c>
      <c r="C5613">
        <v>21</v>
      </c>
      <c r="D5613">
        <v>19</v>
      </c>
      <c r="E5613">
        <v>6</v>
      </c>
      <c r="F5613" s="2">
        <f t="shared" si="87"/>
        <v>44064</v>
      </c>
      <c r="G5613" s="11">
        <v>44064.791666666664</v>
      </c>
      <c r="H5613" s="9">
        <f>VLOOKUP(F5613, 'Report Output'!$A$5:$Y$370, 'Hourly Table'!D5613+2, 0)</f>
        <v>18.989999999999998</v>
      </c>
      <c r="I5613" s="10">
        <f>VLOOKUP(G5613,'PJM South (2018-2020)'!B$17528:C$26311,2,0)</f>
        <v>20.54</v>
      </c>
    </row>
    <row r="5614" spans="1:9" x14ac:dyDescent="0.25">
      <c r="A5614">
        <v>2020</v>
      </c>
      <c r="B5614">
        <v>8</v>
      </c>
      <c r="C5614">
        <v>21</v>
      </c>
      <c r="D5614">
        <v>20</v>
      </c>
      <c r="E5614">
        <v>6</v>
      </c>
      <c r="F5614" s="2">
        <f t="shared" si="87"/>
        <v>44064</v>
      </c>
      <c r="G5614" s="11">
        <v>44064.833333333336</v>
      </c>
      <c r="H5614" s="9">
        <f>VLOOKUP(F5614, 'Report Output'!$A$5:$Y$370, 'Hourly Table'!D5614+2, 0)</f>
        <v>18.7</v>
      </c>
      <c r="I5614" s="10">
        <f>VLOOKUP(G5614,'PJM South (2018-2020)'!B$17528:C$26311,2,0)</f>
        <v>22.13</v>
      </c>
    </row>
    <row r="5615" spans="1:9" x14ac:dyDescent="0.25">
      <c r="A5615">
        <v>2020</v>
      </c>
      <c r="B5615">
        <v>8</v>
      </c>
      <c r="C5615">
        <v>21</v>
      </c>
      <c r="D5615">
        <v>21</v>
      </c>
      <c r="E5615">
        <v>6</v>
      </c>
      <c r="F5615" s="2">
        <f t="shared" si="87"/>
        <v>44064</v>
      </c>
      <c r="G5615" s="11">
        <v>44064.875</v>
      </c>
      <c r="H5615" s="9">
        <f>VLOOKUP(F5615, 'Report Output'!$A$5:$Y$370, 'Hourly Table'!D5615+2, 0)</f>
        <v>18.37</v>
      </c>
      <c r="I5615" s="10">
        <f>VLOOKUP(G5615,'PJM South (2018-2020)'!B$17528:C$26311,2,0)</f>
        <v>20.34</v>
      </c>
    </row>
    <row r="5616" spans="1:9" x14ac:dyDescent="0.25">
      <c r="A5616">
        <v>2020</v>
      </c>
      <c r="B5616">
        <v>8</v>
      </c>
      <c r="C5616">
        <v>21</v>
      </c>
      <c r="D5616">
        <v>22</v>
      </c>
      <c r="E5616">
        <v>6</v>
      </c>
      <c r="F5616" s="2">
        <f t="shared" si="87"/>
        <v>44064</v>
      </c>
      <c r="G5616" s="11">
        <v>44064.916666666664</v>
      </c>
      <c r="H5616" s="9">
        <f>VLOOKUP(F5616, 'Report Output'!$A$5:$Y$370, 'Hourly Table'!D5616+2, 0)</f>
        <v>18.149999999999999</v>
      </c>
      <c r="I5616" s="10">
        <f>VLOOKUP(G5616,'PJM South (2018-2020)'!B$17528:C$26311,2,0)</f>
        <v>19.559999999999999</v>
      </c>
    </row>
    <row r="5617" spans="1:9" x14ac:dyDescent="0.25">
      <c r="A5617">
        <v>2020</v>
      </c>
      <c r="B5617">
        <v>8</v>
      </c>
      <c r="C5617">
        <v>21</v>
      </c>
      <c r="D5617">
        <v>23</v>
      </c>
      <c r="E5617">
        <v>6</v>
      </c>
      <c r="F5617" s="2">
        <f t="shared" si="87"/>
        <v>44064</v>
      </c>
      <c r="G5617" s="11">
        <v>44064.958333333336</v>
      </c>
      <c r="H5617" s="9">
        <f>VLOOKUP(F5617, 'Report Output'!$A$5:$Y$370, 'Hourly Table'!D5617+2, 0)</f>
        <v>17.21</v>
      </c>
      <c r="I5617" s="10">
        <f>VLOOKUP(G5617,'PJM South (2018-2020)'!B$17528:C$26311,2,0)</f>
        <v>19.64</v>
      </c>
    </row>
    <row r="5618" spans="1:9" x14ac:dyDescent="0.25">
      <c r="A5618">
        <v>2020</v>
      </c>
      <c r="B5618">
        <v>8</v>
      </c>
      <c r="C5618">
        <v>22</v>
      </c>
      <c r="D5618">
        <v>0</v>
      </c>
      <c r="E5618">
        <v>7</v>
      </c>
      <c r="F5618" s="2">
        <f t="shared" si="87"/>
        <v>44065</v>
      </c>
      <c r="G5618" s="11">
        <v>44065</v>
      </c>
      <c r="H5618" s="9">
        <f>VLOOKUP(F5618, 'Report Output'!$A$5:$Y$370, 'Hourly Table'!D5618+2, 0)</f>
        <v>13.71</v>
      </c>
      <c r="I5618" s="10">
        <f>VLOOKUP(G5618,'PJM South (2018-2020)'!B$17528:C$26311,2,0)</f>
        <v>15.25</v>
      </c>
    </row>
    <row r="5619" spans="1:9" x14ac:dyDescent="0.25">
      <c r="A5619">
        <v>2020</v>
      </c>
      <c r="B5619">
        <v>8</v>
      </c>
      <c r="C5619">
        <v>22</v>
      </c>
      <c r="D5619">
        <v>1</v>
      </c>
      <c r="E5619">
        <v>7</v>
      </c>
      <c r="F5619" s="2">
        <f t="shared" si="87"/>
        <v>44065</v>
      </c>
      <c r="G5619" s="11">
        <v>44065.041666666664</v>
      </c>
      <c r="H5619" s="9">
        <f>VLOOKUP(F5619, 'Report Output'!$A$5:$Y$370, 'Hourly Table'!D5619+2, 0)</f>
        <v>13.08</v>
      </c>
      <c r="I5619" s="10">
        <f>VLOOKUP(G5619,'PJM South (2018-2020)'!B$17528:C$26311,2,0)</f>
        <v>17.059999999999999</v>
      </c>
    </row>
    <row r="5620" spans="1:9" x14ac:dyDescent="0.25">
      <c r="A5620">
        <v>2020</v>
      </c>
      <c r="B5620">
        <v>8</v>
      </c>
      <c r="C5620">
        <v>22</v>
      </c>
      <c r="D5620">
        <v>2</v>
      </c>
      <c r="E5620">
        <v>7</v>
      </c>
      <c r="F5620" s="2">
        <f t="shared" si="87"/>
        <v>44065</v>
      </c>
      <c r="G5620" s="11">
        <v>44065.083333333336</v>
      </c>
      <c r="H5620" s="9">
        <f>VLOOKUP(F5620, 'Report Output'!$A$5:$Y$370, 'Hourly Table'!D5620+2, 0)</f>
        <v>15.98</v>
      </c>
      <c r="I5620" s="10">
        <f>VLOOKUP(G5620,'PJM South (2018-2020)'!B$17528:C$26311,2,0)</f>
        <v>15.26</v>
      </c>
    </row>
    <row r="5621" spans="1:9" x14ac:dyDescent="0.25">
      <c r="A5621">
        <v>2020</v>
      </c>
      <c r="B5621">
        <v>8</v>
      </c>
      <c r="C5621">
        <v>22</v>
      </c>
      <c r="D5621">
        <v>3</v>
      </c>
      <c r="E5621">
        <v>7</v>
      </c>
      <c r="F5621" s="2">
        <f t="shared" si="87"/>
        <v>44065</v>
      </c>
      <c r="G5621" s="11">
        <v>44065.125</v>
      </c>
      <c r="H5621" s="9">
        <f>VLOOKUP(F5621, 'Report Output'!$A$5:$Y$370, 'Hourly Table'!D5621+2, 0)</f>
        <v>14.51</v>
      </c>
      <c r="I5621" s="10">
        <f>VLOOKUP(G5621,'PJM South (2018-2020)'!B$17528:C$26311,2,0)</f>
        <v>15.01</v>
      </c>
    </row>
    <row r="5622" spans="1:9" x14ac:dyDescent="0.25">
      <c r="A5622">
        <v>2020</v>
      </c>
      <c r="B5622">
        <v>8</v>
      </c>
      <c r="C5622">
        <v>22</v>
      </c>
      <c r="D5622">
        <v>4</v>
      </c>
      <c r="E5622">
        <v>7</v>
      </c>
      <c r="F5622" s="2">
        <f t="shared" si="87"/>
        <v>44065</v>
      </c>
      <c r="G5622" s="11">
        <v>44065.166666666664</v>
      </c>
      <c r="H5622" s="9">
        <f>VLOOKUP(F5622, 'Report Output'!$A$5:$Y$370, 'Hourly Table'!D5622+2, 0)</f>
        <v>14.55</v>
      </c>
      <c r="I5622" s="10">
        <f>VLOOKUP(G5622,'PJM South (2018-2020)'!B$17528:C$26311,2,0)</f>
        <v>15.4</v>
      </c>
    </row>
    <row r="5623" spans="1:9" x14ac:dyDescent="0.25">
      <c r="A5623">
        <v>2020</v>
      </c>
      <c r="B5623">
        <v>8</v>
      </c>
      <c r="C5623">
        <v>22</v>
      </c>
      <c r="D5623">
        <v>5</v>
      </c>
      <c r="E5623">
        <v>7</v>
      </c>
      <c r="F5623" s="2">
        <f t="shared" si="87"/>
        <v>44065</v>
      </c>
      <c r="G5623" s="11">
        <v>44065.208333333336</v>
      </c>
      <c r="H5623" s="9">
        <f>VLOOKUP(F5623, 'Report Output'!$A$5:$Y$370, 'Hourly Table'!D5623+2, 0)</f>
        <v>15.82</v>
      </c>
      <c r="I5623" s="10">
        <f>VLOOKUP(G5623,'PJM South (2018-2020)'!B$17528:C$26311,2,0)</f>
        <v>15.21</v>
      </c>
    </row>
    <row r="5624" spans="1:9" x14ac:dyDescent="0.25">
      <c r="A5624">
        <v>2020</v>
      </c>
      <c r="B5624">
        <v>8</v>
      </c>
      <c r="C5624">
        <v>22</v>
      </c>
      <c r="D5624">
        <v>6</v>
      </c>
      <c r="E5624">
        <v>7</v>
      </c>
      <c r="F5624" s="2">
        <f t="shared" si="87"/>
        <v>44065</v>
      </c>
      <c r="G5624" s="11">
        <v>44065.25</v>
      </c>
      <c r="H5624" s="9">
        <f>VLOOKUP(F5624, 'Report Output'!$A$5:$Y$370, 'Hourly Table'!D5624+2, 0)</f>
        <v>17.11</v>
      </c>
      <c r="I5624" s="10">
        <f>VLOOKUP(G5624,'PJM South (2018-2020)'!B$17528:C$26311,2,0)</f>
        <v>15.29</v>
      </c>
    </row>
    <row r="5625" spans="1:9" x14ac:dyDescent="0.25">
      <c r="A5625">
        <v>2020</v>
      </c>
      <c r="B5625">
        <v>8</v>
      </c>
      <c r="C5625">
        <v>22</v>
      </c>
      <c r="D5625">
        <v>7</v>
      </c>
      <c r="E5625">
        <v>7</v>
      </c>
      <c r="F5625" s="2">
        <f t="shared" si="87"/>
        <v>44065</v>
      </c>
      <c r="G5625" s="11">
        <v>44065.291666666664</v>
      </c>
      <c r="H5625" s="9">
        <f>VLOOKUP(F5625, 'Report Output'!$A$5:$Y$370, 'Hourly Table'!D5625+2, 0)</f>
        <v>17.62</v>
      </c>
      <c r="I5625" s="10">
        <f>VLOOKUP(G5625,'PJM South (2018-2020)'!B$17528:C$26311,2,0)</f>
        <v>15.83</v>
      </c>
    </row>
    <row r="5626" spans="1:9" x14ac:dyDescent="0.25">
      <c r="A5626">
        <v>2020</v>
      </c>
      <c r="B5626">
        <v>8</v>
      </c>
      <c r="C5626">
        <v>22</v>
      </c>
      <c r="D5626">
        <v>8</v>
      </c>
      <c r="E5626">
        <v>7</v>
      </c>
      <c r="F5626" s="2">
        <f t="shared" si="87"/>
        <v>44065</v>
      </c>
      <c r="G5626" s="11">
        <v>44065.333333333336</v>
      </c>
      <c r="H5626" s="9">
        <f>VLOOKUP(F5626, 'Report Output'!$A$5:$Y$370, 'Hourly Table'!D5626+2, 0)</f>
        <v>18.05</v>
      </c>
      <c r="I5626" s="10">
        <f>VLOOKUP(G5626,'PJM South (2018-2020)'!B$17528:C$26311,2,0)</f>
        <v>15.54</v>
      </c>
    </row>
    <row r="5627" spans="1:9" x14ac:dyDescent="0.25">
      <c r="A5627">
        <v>2020</v>
      </c>
      <c r="B5627">
        <v>8</v>
      </c>
      <c r="C5627">
        <v>22</v>
      </c>
      <c r="D5627">
        <v>9</v>
      </c>
      <c r="E5627">
        <v>7</v>
      </c>
      <c r="F5627" s="2">
        <f t="shared" si="87"/>
        <v>44065</v>
      </c>
      <c r="G5627" s="11">
        <v>44065.375</v>
      </c>
      <c r="H5627" s="9">
        <f>VLOOKUP(F5627, 'Report Output'!$A$5:$Y$370, 'Hourly Table'!D5627+2, 0)</f>
        <v>18.5</v>
      </c>
      <c r="I5627" s="10">
        <f>VLOOKUP(G5627,'PJM South (2018-2020)'!B$17528:C$26311,2,0)</f>
        <v>19.940000000000001</v>
      </c>
    </row>
    <row r="5628" spans="1:9" x14ac:dyDescent="0.25">
      <c r="A5628">
        <v>2020</v>
      </c>
      <c r="B5628">
        <v>8</v>
      </c>
      <c r="C5628">
        <v>22</v>
      </c>
      <c r="D5628">
        <v>10</v>
      </c>
      <c r="E5628">
        <v>7</v>
      </c>
      <c r="F5628" s="2">
        <f t="shared" si="87"/>
        <v>44065</v>
      </c>
      <c r="G5628" s="11">
        <v>44065.416666666664</v>
      </c>
      <c r="H5628" s="9">
        <f>VLOOKUP(F5628, 'Report Output'!$A$5:$Y$370, 'Hourly Table'!D5628+2, 0)</f>
        <v>18.829999999999998</v>
      </c>
      <c r="I5628" s="10">
        <f>VLOOKUP(G5628,'PJM South (2018-2020)'!B$17528:C$26311,2,0)</f>
        <v>37.35</v>
      </c>
    </row>
    <row r="5629" spans="1:9" x14ac:dyDescent="0.25">
      <c r="A5629">
        <v>2020</v>
      </c>
      <c r="B5629">
        <v>8</v>
      </c>
      <c r="C5629">
        <v>22</v>
      </c>
      <c r="D5629">
        <v>11</v>
      </c>
      <c r="E5629">
        <v>7</v>
      </c>
      <c r="F5629" s="2">
        <f t="shared" si="87"/>
        <v>44065</v>
      </c>
      <c r="G5629" s="11">
        <v>44065.458333333336</v>
      </c>
      <c r="H5629" s="9">
        <f>VLOOKUP(F5629, 'Report Output'!$A$5:$Y$370, 'Hourly Table'!D5629+2, 0)</f>
        <v>19.309999999999999</v>
      </c>
      <c r="I5629" s="10">
        <f>VLOOKUP(G5629,'PJM South (2018-2020)'!B$17528:C$26311,2,0)</f>
        <v>20.53</v>
      </c>
    </row>
    <row r="5630" spans="1:9" x14ac:dyDescent="0.25">
      <c r="A5630">
        <v>2020</v>
      </c>
      <c r="B5630">
        <v>8</v>
      </c>
      <c r="C5630">
        <v>22</v>
      </c>
      <c r="D5630">
        <v>12</v>
      </c>
      <c r="E5630">
        <v>7</v>
      </c>
      <c r="F5630" s="2">
        <f t="shared" si="87"/>
        <v>44065</v>
      </c>
      <c r="G5630" s="11">
        <v>44065.5</v>
      </c>
      <c r="H5630" s="9">
        <f>VLOOKUP(F5630, 'Report Output'!$A$5:$Y$370, 'Hourly Table'!D5630+2, 0)</f>
        <v>19.670000000000002</v>
      </c>
      <c r="I5630" s="10">
        <f>VLOOKUP(G5630,'PJM South (2018-2020)'!B$17528:C$26311,2,0)</f>
        <v>25.9</v>
      </c>
    </row>
    <row r="5631" spans="1:9" x14ac:dyDescent="0.25">
      <c r="A5631">
        <v>2020</v>
      </c>
      <c r="B5631">
        <v>8</v>
      </c>
      <c r="C5631">
        <v>22</v>
      </c>
      <c r="D5631">
        <v>13</v>
      </c>
      <c r="E5631">
        <v>7</v>
      </c>
      <c r="F5631" s="2">
        <f t="shared" si="87"/>
        <v>44065</v>
      </c>
      <c r="G5631" s="11">
        <v>44065.541666666664</v>
      </c>
      <c r="H5631" s="9">
        <f>VLOOKUP(F5631, 'Report Output'!$A$5:$Y$370, 'Hourly Table'!D5631+2, 0)</f>
        <v>19.88</v>
      </c>
      <c r="I5631" s="10">
        <f>VLOOKUP(G5631,'PJM South (2018-2020)'!B$17528:C$26311,2,0)</f>
        <v>25.82</v>
      </c>
    </row>
    <row r="5632" spans="1:9" x14ac:dyDescent="0.25">
      <c r="A5632">
        <v>2020</v>
      </c>
      <c r="B5632">
        <v>8</v>
      </c>
      <c r="C5632">
        <v>22</v>
      </c>
      <c r="D5632">
        <v>14</v>
      </c>
      <c r="E5632">
        <v>7</v>
      </c>
      <c r="F5632" s="2">
        <f t="shared" si="87"/>
        <v>44065</v>
      </c>
      <c r="G5632" s="11">
        <v>44065.583333333336</v>
      </c>
      <c r="H5632" s="9">
        <f>VLOOKUP(F5632, 'Report Output'!$A$5:$Y$370, 'Hourly Table'!D5632+2, 0)</f>
        <v>19.64</v>
      </c>
      <c r="I5632" s="10">
        <f>VLOOKUP(G5632,'PJM South (2018-2020)'!B$17528:C$26311,2,0)</f>
        <v>24.62</v>
      </c>
    </row>
    <row r="5633" spans="1:9" x14ac:dyDescent="0.25">
      <c r="A5633">
        <v>2020</v>
      </c>
      <c r="B5633">
        <v>8</v>
      </c>
      <c r="C5633">
        <v>22</v>
      </c>
      <c r="D5633">
        <v>15</v>
      </c>
      <c r="E5633">
        <v>7</v>
      </c>
      <c r="F5633" s="2">
        <f t="shared" si="87"/>
        <v>44065</v>
      </c>
      <c r="G5633" s="11">
        <v>44065.625</v>
      </c>
      <c r="H5633" s="9">
        <f>VLOOKUP(F5633, 'Report Output'!$A$5:$Y$370, 'Hourly Table'!D5633+2, 0)</f>
        <v>19.43</v>
      </c>
      <c r="I5633" s="10">
        <f>VLOOKUP(G5633,'PJM South (2018-2020)'!B$17528:C$26311,2,0)</f>
        <v>29.55</v>
      </c>
    </row>
    <row r="5634" spans="1:9" x14ac:dyDescent="0.25">
      <c r="A5634">
        <v>2020</v>
      </c>
      <c r="B5634">
        <v>8</v>
      </c>
      <c r="C5634">
        <v>22</v>
      </c>
      <c r="D5634">
        <v>16</v>
      </c>
      <c r="E5634">
        <v>7</v>
      </c>
      <c r="F5634" s="2">
        <f t="shared" si="87"/>
        <v>44065</v>
      </c>
      <c r="G5634" s="11">
        <v>44065.666666666664</v>
      </c>
      <c r="H5634" s="9">
        <f>VLOOKUP(F5634, 'Report Output'!$A$5:$Y$370, 'Hourly Table'!D5634+2, 0)</f>
        <v>19.239999999999998</v>
      </c>
      <c r="I5634" s="10">
        <f>VLOOKUP(G5634,'PJM South (2018-2020)'!B$17528:C$26311,2,0)</f>
        <v>67.739999999999995</v>
      </c>
    </row>
    <row r="5635" spans="1:9" x14ac:dyDescent="0.25">
      <c r="A5635">
        <v>2020</v>
      </c>
      <c r="B5635">
        <v>8</v>
      </c>
      <c r="C5635">
        <v>22</v>
      </c>
      <c r="D5635">
        <v>17</v>
      </c>
      <c r="E5635">
        <v>7</v>
      </c>
      <c r="F5635" s="2">
        <f t="shared" ref="F5635:F5698" si="88">DATE(A5635, B5635, C5635)</f>
        <v>44065</v>
      </c>
      <c r="G5635" s="11">
        <v>44065.708333333336</v>
      </c>
      <c r="H5635" s="9">
        <f>VLOOKUP(F5635, 'Report Output'!$A$5:$Y$370, 'Hourly Table'!D5635+2, 0)</f>
        <v>19.39</v>
      </c>
      <c r="I5635" s="10">
        <f>VLOOKUP(G5635,'PJM South (2018-2020)'!B$17528:C$26311,2,0)</f>
        <v>74.14</v>
      </c>
    </row>
    <row r="5636" spans="1:9" x14ac:dyDescent="0.25">
      <c r="A5636">
        <v>2020</v>
      </c>
      <c r="B5636">
        <v>8</v>
      </c>
      <c r="C5636">
        <v>22</v>
      </c>
      <c r="D5636">
        <v>18</v>
      </c>
      <c r="E5636">
        <v>7</v>
      </c>
      <c r="F5636" s="2">
        <f t="shared" si="88"/>
        <v>44065</v>
      </c>
      <c r="G5636" s="11">
        <v>44065.75</v>
      </c>
      <c r="H5636" s="9">
        <f>VLOOKUP(F5636, 'Report Output'!$A$5:$Y$370, 'Hourly Table'!D5636+2, 0)</f>
        <v>19.010000000000002</v>
      </c>
      <c r="I5636" s="10">
        <f>VLOOKUP(G5636,'PJM South (2018-2020)'!B$17528:C$26311,2,0)</f>
        <v>25.09</v>
      </c>
    </row>
    <row r="5637" spans="1:9" x14ac:dyDescent="0.25">
      <c r="A5637">
        <v>2020</v>
      </c>
      <c r="B5637">
        <v>8</v>
      </c>
      <c r="C5637">
        <v>22</v>
      </c>
      <c r="D5637">
        <v>19</v>
      </c>
      <c r="E5637">
        <v>7</v>
      </c>
      <c r="F5637" s="2">
        <f t="shared" si="88"/>
        <v>44065</v>
      </c>
      <c r="G5637" s="11">
        <v>44065.791666666664</v>
      </c>
      <c r="H5637" s="9">
        <f>VLOOKUP(F5637, 'Report Output'!$A$5:$Y$370, 'Hourly Table'!D5637+2, 0)</f>
        <v>18.829999999999998</v>
      </c>
      <c r="I5637" s="10">
        <f>VLOOKUP(G5637,'PJM South (2018-2020)'!B$17528:C$26311,2,0)</f>
        <v>47.21</v>
      </c>
    </row>
    <row r="5638" spans="1:9" x14ac:dyDescent="0.25">
      <c r="A5638">
        <v>2020</v>
      </c>
      <c r="B5638">
        <v>8</v>
      </c>
      <c r="C5638">
        <v>22</v>
      </c>
      <c r="D5638">
        <v>20</v>
      </c>
      <c r="E5638">
        <v>7</v>
      </c>
      <c r="F5638" s="2">
        <f t="shared" si="88"/>
        <v>44065</v>
      </c>
      <c r="G5638" s="11">
        <v>44065.833333333336</v>
      </c>
      <c r="H5638" s="9">
        <f>VLOOKUP(F5638, 'Report Output'!$A$5:$Y$370, 'Hourly Table'!D5638+2, 0)</f>
        <v>18.84</v>
      </c>
      <c r="I5638" s="10">
        <f>VLOOKUP(G5638,'PJM South (2018-2020)'!B$17528:C$26311,2,0)</f>
        <v>31.98</v>
      </c>
    </row>
    <row r="5639" spans="1:9" x14ac:dyDescent="0.25">
      <c r="A5639">
        <v>2020</v>
      </c>
      <c r="B5639">
        <v>8</v>
      </c>
      <c r="C5639">
        <v>22</v>
      </c>
      <c r="D5639">
        <v>21</v>
      </c>
      <c r="E5639">
        <v>7</v>
      </c>
      <c r="F5639" s="2">
        <f t="shared" si="88"/>
        <v>44065</v>
      </c>
      <c r="G5639" s="11">
        <v>44065.875</v>
      </c>
      <c r="H5639" s="9">
        <f>VLOOKUP(F5639, 'Report Output'!$A$5:$Y$370, 'Hourly Table'!D5639+2, 0)</f>
        <v>18.59</v>
      </c>
      <c r="I5639" s="10">
        <f>VLOOKUP(G5639,'PJM South (2018-2020)'!B$17528:C$26311,2,0)</f>
        <v>39.630000000000003</v>
      </c>
    </row>
    <row r="5640" spans="1:9" x14ac:dyDescent="0.25">
      <c r="A5640">
        <v>2020</v>
      </c>
      <c r="B5640">
        <v>8</v>
      </c>
      <c r="C5640">
        <v>22</v>
      </c>
      <c r="D5640">
        <v>22</v>
      </c>
      <c r="E5640">
        <v>7</v>
      </c>
      <c r="F5640" s="2">
        <f t="shared" si="88"/>
        <v>44065</v>
      </c>
      <c r="G5640" s="11">
        <v>44065.916666666664</v>
      </c>
      <c r="H5640" s="9">
        <f>VLOOKUP(F5640, 'Report Output'!$A$5:$Y$370, 'Hourly Table'!D5640+2, 0)</f>
        <v>18.21</v>
      </c>
      <c r="I5640" s="10">
        <f>VLOOKUP(G5640,'PJM South (2018-2020)'!B$17528:C$26311,2,0)</f>
        <v>22.24</v>
      </c>
    </row>
    <row r="5641" spans="1:9" x14ac:dyDescent="0.25">
      <c r="A5641">
        <v>2020</v>
      </c>
      <c r="B5641">
        <v>8</v>
      </c>
      <c r="C5641">
        <v>22</v>
      </c>
      <c r="D5641">
        <v>23</v>
      </c>
      <c r="E5641">
        <v>7</v>
      </c>
      <c r="F5641" s="2">
        <f t="shared" si="88"/>
        <v>44065</v>
      </c>
      <c r="G5641" s="11">
        <v>44065.958333333336</v>
      </c>
      <c r="H5641" s="9">
        <f>VLOOKUP(F5641, 'Report Output'!$A$5:$Y$370, 'Hourly Table'!D5641+2, 0)</f>
        <v>17.809999999999999</v>
      </c>
      <c r="I5641" s="10">
        <f>VLOOKUP(G5641,'PJM South (2018-2020)'!B$17528:C$26311,2,0)</f>
        <v>18.04</v>
      </c>
    </row>
    <row r="5642" spans="1:9" x14ac:dyDescent="0.25">
      <c r="A5642">
        <v>2020</v>
      </c>
      <c r="B5642">
        <v>8</v>
      </c>
      <c r="C5642">
        <v>23</v>
      </c>
      <c r="D5642">
        <v>0</v>
      </c>
      <c r="E5642">
        <v>1</v>
      </c>
      <c r="F5642" s="2">
        <f t="shared" si="88"/>
        <v>44066</v>
      </c>
      <c r="G5642" s="11">
        <v>44066</v>
      </c>
      <c r="H5642" s="9">
        <f>VLOOKUP(F5642, 'Report Output'!$A$5:$Y$370, 'Hourly Table'!D5642+2, 0)</f>
        <v>17.71</v>
      </c>
      <c r="I5642" s="10">
        <f>VLOOKUP(G5642,'PJM South (2018-2020)'!B$17528:C$26311,2,0)</f>
        <v>15.37</v>
      </c>
    </row>
    <row r="5643" spans="1:9" x14ac:dyDescent="0.25">
      <c r="A5643">
        <v>2020</v>
      </c>
      <c r="B5643">
        <v>8</v>
      </c>
      <c r="C5643">
        <v>23</v>
      </c>
      <c r="D5643">
        <v>1</v>
      </c>
      <c r="E5643">
        <v>1</v>
      </c>
      <c r="F5643" s="2">
        <f t="shared" si="88"/>
        <v>44066</v>
      </c>
      <c r="G5643" s="11">
        <v>44066.041666666664</v>
      </c>
      <c r="H5643" s="9">
        <f>VLOOKUP(F5643, 'Report Output'!$A$5:$Y$370, 'Hourly Table'!D5643+2, 0)</f>
        <v>17.09</v>
      </c>
      <c r="I5643" s="10">
        <f>VLOOKUP(G5643,'PJM South (2018-2020)'!B$17528:C$26311,2,0)</f>
        <v>15.6</v>
      </c>
    </row>
    <row r="5644" spans="1:9" x14ac:dyDescent="0.25">
      <c r="A5644">
        <v>2020</v>
      </c>
      <c r="B5644">
        <v>8</v>
      </c>
      <c r="C5644">
        <v>23</v>
      </c>
      <c r="D5644">
        <v>2</v>
      </c>
      <c r="E5644">
        <v>1</v>
      </c>
      <c r="F5644" s="2">
        <f t="shared" si="88"/>
        <v>44066</v>
      </c>
      <c r="G5644" s="11">
        <v>44066.083333333336</v>
      </c>
      <c r="H5644" s="9">
        <f>VLOOKUP(F5644, 'Report Output'!$A$5:$Y$370, 'Hourly Table'!D5644+2, 0)</f>
        <v>15.87</v>
      </c>
      <c r="I5644" s="10">
        <f>VLOOKUP(G5644,'PJM South (2018-2020)'!B$17528:C$26311,2,0)</f>
        <v>14.51</v>
      </c>
    </row>
    <row r="5645" spans="1:9" x14ac:dyDescent="0.25">
      <c r="A5645">
        <v>2020</v>
      </c>
      <c r="B5645">
        <v>8</v>
      </c>
      <c r="C5645">
        <v>23</v>
      </c>
      <c r="D5645">
        <v>3</v>
      </c>
      <c r="E5645">
        <v>1</v>
      </c>
      <c r="F5645" s="2">
        <f t="shared" si="88"/>
        <v>44066</v>
      </c>
      <c r="G5645" s="11">
        <v>44066.125</v>
      </c>
      <c r="H5645" s="9">
        <f>VLOOKUP(F5645, 'Report Output'!$A$5:$Y$370, 'Hourly Table'!D5645+2, 0)</f>
        <v>13.88</v>
      </c>
      <c r="I5645" s="10">
        <f>VLOOKUP(G5645,'PJM South (2018-2020)'!B$17528:C$26311,2,0)</f>
        <v>14.48</v>
      </c>
    </row>
    <row r="5646" spans="1:9" x14ac:dyDescent="0.25">
      <c r="A5646">
        <v>2020</v>
      </c>
      <c r="B5646">
        <v>8</v>
      </c>
      <c r="C5646">
        <v>23</v>
      </c>
      <c r="D5646">
        <v>4</v>
      </c>
      <c r="E5646">
        <v>1</v>
      </c>
      <c r="F5646" s="2">
        <f t="shared" si="88"/>
        <v>44066</v>
      </c>
      <c r="G5646" s="11">
        <v>44066.166666666664</v>
      </c>
      <c r="H5646" s="9">
        <f>VLOOKUP(F5646, 'Report Output'!$A$5:$Y$370, 'Hourly Table'!D5646+2, 0)</f>
        <v>13.72</v>
      </c>
      <c r="I5646" s="10">
        <f>VLOOKUP(G5646,'PJM South (2018-2020)'!B$17528:C$26311,2,0)</f>
        <v>15.14</v>
      </c>
    </row>
    <row r="5647" spans="1:9" x14ac:dyDescent="0.25">
      <c r="A5647">
        <v>2020</v>
      </c>
      <c r="B5647">
        <v>8</v>
      </c>
      <c r="C5647">
        <v>23</v>
      </c>
      <c r="D5647">
        <v>5</v>
      </c>
      <c r="E5647">
        <v>1</v>
      </c>
      <c r="F5647" s="2">
        <f t="shared" si="88"/>
        <v>44066</v>
      </c>
      <c r="G5647" s="11">
        <v>44066.208333333336</v>
      </c>
      <c r="H5647" s="9">
        <f>VLOOKUP(F5647, 'Report Output'!$A$5:$Y$370, 'Hourly Table'!D5647+2, 0)</f>
        <v>14.3</v>
      </c>
      <c r="I5647" s="10">
        <f>VLOOKUP(G5647,'PJM South (2018-2020)'!B$17528:C$26311,2,0)</f>
        <v>14.64</v>
      </c>
    </row>
    <row r="5648" spans="1:9" x14ac:dyDescent="0.25">
      <c r="A5648">
        <v>2020</v>
      </c>
      <c r="B5648">
        <v>8</v>
      </c>
      <c r="C5648">
        <v>23</v>
      </c>
      <c r="D5648">
        <v>6</v>
      </c>
      <c r="E5648">
        <v>1</v>
      </c>
      <c r="F5648" s="2">
        <f t="shared" si="88"/>
        <v>44066</v>
      </c>
      <c r="G5648" s="11">
        <v>44066.25</v>
      </c>
      <c r="H5648" s="9">
        <f>VLOOKUP(F5648, 'Report Output'!$A$5:$Y$370, 'Hourly Table'!D5648+2, 0)</f>
        <v>14.96</v>
      </c>
      <c r="I5648" s="10">
        <f>VLOOKUP(G5648,'PJM South (2018-2020)'!B$17528:C$26311,2,0)</f>
        <v>14.63</v>
      </c>
    </row>
    <row r="5649" spans="1:9" x14ac:dyDescent="0.25">
      <c r="A5649">
        <v>2020</v>
      </c>
      <c r="B5649">
        <v>8</v>
      </c>
      <c r="C5649">
        <v>23</v>
      </c>
      <c r="D5649">
        <v>7</v>
      </c>
      <c r="E5649">
        <v>1</v>
      </c>
      <c r="F5649" s="2">
        <f t="shared" si="88"/>
        <v>44066</v>
      </c>
      <c r="G5649" s="11">
        <v>44066.291666666664</v>
      </c>
      <c r="H5649" s="9">
        <f>VLOOKUP(F5649, 'Report Output'!$A$5:$Y$370, 'Hourly Table'!D5649+2, 0)</f>
        <v>17.18</v>
      </c>
      <c r="I5649" s="10">
        <f>VLOOKUP(G5649,'PJM South (2018-2020)'!B$17528:C$26311,2,0)</f>
        <v>12.24</v>
      </c>
    </row>
    <row r="5650" spans="1:9" x14ac:dyDescent="0.25">
      <c r="A5650">
        <v>2020</v>
      </c>
      <c r="B5650">
        <v>8</v>
      </c>
      <c r="C5650">
        <v>23</v>
      </c>
      <c r="D5650">
        <v>8</v>
      </c>
      <c r="E5650">
        <v>1</v>
      </c>
      <c r="F5650" s="2">
        <f t="shared" si="88"/>
        <v>44066</v>
      </c>
      <c r="G5650" s="11">
        <v>44066.333333333336</v>
      </c>
      <c r="H5650" s="9">
        <f>VLOOKUP(F5650, 'Report Output'!$A$5:$Y$370, 'Hourly Table'!D5650+2, 0)</f>
        <v>17.68</v>
      </c>
      <c r="I5650" s="10">
        <f>VLOOKUP(G5650,'PJM South (2018-2020)'!B$17528:C$26311,2,0)</f>
        <v>13.79</v>
      </c>
    </row>
    <row r="5651" spans="1:9" x14ac:dyDescent="0.25">
      <c r="A5651">
        <v>2020</v>
      </c>
      <c r="B5651">
        <v>8</v>
      </c>
      <c r="C5651">
        <v>23</v>
      </c>
      <c r="D5651">
        <v>9</v>
      </c>
      <c r="E5651">
        <v>1</v>
      </c>
      <c r="F5651" s="2">
        <f t="shared" si="88"/>
        <v>44066</v>
      </c>
      <c r="G5651" s="11">
        <v>44066.375</v>
      </c>
      <c r="H5651" s="9">
        <f>VLOOKUP(F5651, 'Report Output'!$A$5:$Y$370, 'Hourly Table'!D5651+2, 0)</f>
        <v>18.02</v>
      </c>
      <c r="I5651" s="10">
        <f>VLOOKUP(G5651,'PJM South (2018-2020)'!B$17528:C$26311,2,0)</f>
        <v>16.190000000000001</v>
      </c>
    </row>
    <row r="5652" spans="1:9" x14ac:dyDescent="0.25">
      <c r="A5652">
        <v>2020</v>
      </c>
      <c r="B5652">
        <v>8</v>
      </c>
      <c r="C5652">
        <v>23</v>
      </c>
      <c r="D5652">
        <v>10</v>
      </c>
      <c r="E5652">
        <v>1</v>
      </c>
      <c r="F5652" s="2">
        <f t="shared" si="88"/>
        <v>44066</v>
      </c>
      <c r="G5652" s="11">
        <v>44066.416666666664</v>
      </c>
      <c r="H5652" s="9">
        <f>VLOOKUP(F5652, 'Report Output'!$A$5:$Y$370, 'Hourly Table'!D5652+2, 0)</f>
        <v>18.55</v>
      </c>
      <c r="I5652" s="10">
        <f>VLOOKUP(G5652,'PJM South (2018-2020)'!B$17528:C$26311,2,0)</f>
        <v>25.63</v>
      </c>
    </row>
    <row r="5653" spans="1:9" x14ac:dyDescent="0.25">
      <c r="A5653">
        <v>2020</v>
      </c>
      <c r="B5653">
        <v>8</v>
      </c>
      <c r="C5653">
        <v>23</v>
      </c>
      <c r="D5653">
        <v>11</v>
      </c>
      <c r="E5653">
        <v>1</v>
      </c>
      <c r="F5653" s="2">
        <f t="shared" si="88"/>
        <v>44066</v>
      </c>
      <c r="G5653" s="11">
        <v>44066.458333333336</v>
      </c>
      <c r="H5653" s="9">
        <f>VLOOKUP(F5653, 'Report Output'!$A$5:$Y$370, 'Hourly Table'!D5653+2, 0)</f>
        <v>19.079999999999998</v>
      </c>
      <c r="I5653" s="10">
        <f>VLOOKUP(G5653,'PJM South (2018-2020)'!B$17528:C$26311,2,0)</f>
        <v>48.62</v>
      </c>
    </row>
    <row r="5654" spans="1:9" x14ac:dyDescent="0.25">
      <c r="A5654">
        <v>2020</v>
      </c>
      <c r="B5654">
        <v>8</v>
      </c>
      <c r="C5654">
        <v>23</v>
      </c>
      <c r="D5654">
        <v>12</v>
      </c>
      <c r="E5654">
        <v>1</v>
      </c>
      <c r="F5654" s="2">
        <f t="shared" si="88"/>
        <v>44066</v>
      </c>
      <c r="G5654" s="11">
        <v>44066.5</v>
      </c>
      <c r="H5654" s="9">
        <f>VLOOKUP(F5654, 'Report Output'!$A$5:$Y$370, 'Hourly Table'!D5654+2, 0)</f>
        <v>19.61</v>
      </c>
      <c r="I5654" s="10">
        <f>VLOOKUP(G5654,'PJM South (2018-2020)'!B$17528:C$26311,2,0)</f>
        <v>39.380000000000003</v>
      </c>
    </row>
    <row r="5655" spans="1:9" x14ac:dyDescent="0.25">
      <c r="A5655">
        <v>2020</v>
      </c>
      <c r="B5655">
        <v>8</v>
      </c>
      <c r="C5655">
        <v>23</v>
      </c>
      <c r="D5655">
        <v>13</v>
      </c>
      <c r="E5655">
        <v>1</v>
      </c>
      <c r="F5655" s="2">
        <f t="shared" si="88"/>
        <v>44066</v>
      </c>
      <c r="G5655" s="11">
        <v>44066.541666666664</v>
      </c>
      <c r="H5655" s="9">
        <f>VLOOKUP(F5655, 'Report Output'!$A$5:$Y$370, 'Hourly Table'!D5655+2, 0)</f>
        <v>20.059999999999999</v>
      </c>
      <c r="I5655" s="10">
        <f>VLOOKUP(G5655,'PJM South (2018-2020)'!B$17528:C$26311,2,0)</f>
        <v>64.790000000000006</v>
      </c>
    </row>
    <row r="5656" spans="1:9" x14ac:dyDescent="0.25">
      <c r="A5656">
        <v>2020</v>
      </c>
      <c r="B5656">
        <v>8</v>
      </c>
      <c r="C5656">
        <v>23</v>
      </c>
      <c r="D5656">
        <v>14</v>
      </c>
      <c r="E5656">
        <v>1</v>
      </c>
      <c r="F5656" s="2">
        <f t="shared" si="88"/>
        <v>44066</v>
      </c>
      <c r="G5656" s="11">
        <v>44066.583333333336</v>
      </c>
      <c r="H5656" s="9">
        <f>VLOOKUP(F5656, 'Report Output'!$A$5:$Y$370, 'Hourly Table'!D5656+2, 0)</f>
        <v>19.89</v>
      </c>
      <c r="I5656" s="10">
        <f>VLOOKUP(G5656,'PJM South (2018-2020)'!B$17528:C$26311,2,0)</f>
        <v>29.4</v>
      </c>
    </row>
    <row r="5657" spans="1:9" x14ac:dyDescent="0.25">
      <c r="A5657">
        <v>2020</v>
      </c>
      <c r="B5657">
        <v>8</v>
      </c>
      <c r="C5657">
        <v>23</v>
      </c>
      <c r="D5657">
        <v>15</v>
      </c>
      <c r="E5657">
        <v>1</v>
      </c>
      <c r="F5657" s="2">
        <f t="shared" si="88"/>
        <v>44066</v>
      </c>
      <c r="G5657" s="11">
        <v>44066.625</v>
      </c>
      <c r="H5657" s="9">
        <f>VLOOKUP(F5657, 'Report Output'!$A$5:$Y$370, 'Hourly Table'!D5657+2, 0)</f>
        <v>19.79</v>
      </c>
      <c r="I5657" s="10">
        <f>VLOOKUP(G5657,'PJM South (2018-2020)'!B$17528:C$26311,2,0)</f>
        <v>34.46</v>
      </c>
    </row>
    <row r="5658" spans="1:9" x14ac:dyDescent="0.25">
      <c r="A5658">
        <v>2020</v>
      </c>
      <c r="B5658">
        <v>8</v>
      </c>
      <c r="C5658">
        <v>23</v>
      </c>
      <c r="D5658">
        <v>16</v>
      </c>
      <c r="E5658">
        <v>1</v>
      </c>
      <c r="F5658" s="2">
        <f t="shared" si="88"/>
        <v>44066</v>
      </c>
      <c r="G5658" s="11">
        <v>44066.666666666664</v>
      </c>
      <c r="H5658" s="9">
        <f>VLOOKUP(F5658, 'Report Output'!$A$5:$Y$370, 'Hourly Table'!D5658+2, 0)</f>
        <v>19.79</v>
      </c>
      <c r="I5658" s="10">
        <f>VLOOKUP(G5658,'PJM South (2018-2020)'!B$17528:C$26311,2,0)</f>
        <v>76.39</v>
      </c>
    </row>
    <row r="5659" spans="1:9" x14ac:dyDescent="0.25">
      <c r="A5659">
        <v>2020</v>
      </c>
      <c r="B5659">
        <v>8</v>
      </c>
      <c r="C5659">
        <v>23</v>
      </c>
      <c r="D5659">
        <v>17</v>
      </c>
      <c r="E5659">
        <v>1</v>
      </c>
      <c r="F5659" s="2">
        <f t="shared" si="88"/>
        <v>44066</v>
      </c>
      <c r="G5659" s="11">
        <v>44066.708333333336</v>
      </c>
      <c r="H5659" s="9">
        <f>VLOOKUP(F5659, 'Report Output'!$A$5:$Y$370, 'Hourly Table'!D5659+2, 0)</f>
        <v>19.72</v>
      </c>
      <c r="I5659" s="10">
        <f>VLOOKUP(G5659,'PJM South (2018-2020)'!B$17528:C$26311,2,0)</f>
        <v>35.17</v>
      </c>
    </row>
    <row r="5660" spans="1:9" x14ac:dyDescent="0.25">
      <c r="A5660">
        <v>2020</v>
      </c>
      <c r="B5660">
        <v>8</v>
      </c>
      <c r="C5660">
        <v>23</v>
      </c>
      <c r="D5660">
        <v>18</v>
      </c>
      <c r="E5660">
        <v>1</v>
      </c>
      <c r="F5660" s="2">
        <f t="shared" si="88"/>
        <v>44066</v>
      </c>
      <c r="G5660" s="11">
        <v>44066.75</v>
      </c>
      <c r="H5660" s="9">
        <f>VLOOKUP(F5660, 'Report Output'!$A$5:$Y$370, 'Hourly Table'!D5660+2, 0)</f>
        <v>19.71</v>
      </c>
      <c r="I5660" s="10">
        <f>VLOOKUP(G5660,'PJM South (2018-2020)'!B$17528:C$26311,2,0)</f>
        <v>28.55</v>
      </c>
    </row>
    <row r="5661" spans="1:9" x14ac:dyDescent="0.25">
      <c r="A5661">
        <v>2020</v>
      </c>
      <c r="B5661">
        <v>8</v>
      </c>
      <c r="C5661">
        <v>23</v>
      </c>
      <c r="D5661">
        <v>19</v>
      </c>
      <c r="E5661">
        <v>1</v>
      </c>
      <c r="F5661" s="2">
        <f t="shared" si="88"/>
        <v>44066</v>
      </c>
      <c r="G5661" s="11">
        <v>44066.791666666664</v>
      </c>
      <c r="H5661" s="9">
        <f>VLOOKUP(F5661, 'Report Output'!$A$5:$Y$370, 'Hourly Table'!D5661+2, 0)</f>
        <v>19.600000000000001</v>
      </c>
      <c r="I5661" s="10">
        <f>VLOOKUP(G5661,'PJM South (2018-2020)'!B$17528:C$26311,2,0)</f>
        <v>35.700000000000003</v>
      </c>
    </row>
    <row r="5662" spans="1:9" x14ac:dyDescent="0.25">
      <c r="A5662">
        <v>2020</v>
      </c>
      <c r="B5662">
        <v>8</v>
      </c>
      <c r="C5662">
        <v>23</v>
      </c>
      <c r="D5662">
        <v>20</v>
      </c>
      <c r="E5662">
        <v>1</v>
      </c>
      <c r="F5662" s="2">
        <f t="shared" si="88"/>
        <v>44066</v>
      </c>
      <c r="G5662" s="11">
        <v>44066.833333333336</v>
      </c>
      <c r="H5662" s="9">
        <f>VLOOKUP(F5662, 'Report Output'!$A$5:$Y$370, 'Hourly Table'!D5662+2, 0)</f>
        <v>19.32</v>
      </c>
      <c r="I5662" s="10">
        <f>VLOOKUP(G5662,'PJM South (2018-2020)'!B$17528:C$26311,2,0)</f>
        <v>51.77</v>
      </c>
    </row>
    <row r="5663" spans="1:9" x14ac:dyDescent="0.25">
      <c r="A5663">
        <v>2020</v>
      </c>
      <c r="B5663">
        <v>8</v>
      </c>
      <c r="C5663">
        <v>23</v>
      </c>
      <c r="D5663">
        <v>21</v>
      </c>
      <c r="E5663">
        <v>1</v>
      </c>
      <c r="F5663" s="2">
        <f t="shared" si="88"/>
        <v>44066</v>
      </c>
      <c r="G5663" s="11">
        <v>44066.875</v>
      </c>
      <c r="H5663" s="9">
        <f>VLOOKUP(F5663, 'Report Output'!$A$5:$Y$370, 'Hourly Table'!D5663+2, 0)</f>
        <v>18.66</v>
      </c>
      <c r="I5663" s="10">
        <f>VLOOKUP(G5663,'PJM South (2018-2020)'!B$17528:C$26311,2,0)</f>
        <v>33.020000000000003</v>
      </c>
    </row>
    <row r="5664" spans="1:9" x14ac:dyDescent="0.25">
      <c r="A5664">
        <v>2020</v>
      </c>
      <c r="B5664">
        <v>8</v>
      </c>
      <c r="C5664">
        <v>23</v>
      </c>
      <c r="D5664">
        <v>22</v>
      </c>
      <c r="E5664">
        <v>1</v>
      </c>
      <c r="F5664" s="2">
        <f t="shared" si="88"/>
        <v>44066</v>
      </c>
      <c r="G5664" s="11">
        <v>44066.916666666664</v>
      </c>
      <c r="H5664" s="9">
        <f>VLOOKUP(F5664, 'Report Output'!$A$5:$Y$370, 'Hourly Table'!D5664+2, 0)</f>
        <v>18.41</v>
      </c>
      <c r="I5664" s="10">
        <f>VLOOKUP(G5664,'PJM South (2018-2020)'!B$17528:C$26311,2,0)</f>
        <v>24.71</v>
      </c>
    </row>
    <row r="5665" spans="1:9" x14ac:dyDescent="0.25">
      <c r="A5665">
        <v>2020</v>
      </c>
      <c r="B5665">
        <v>8</v>
      </c>
      <c r="C5665">
        <v>23</v>
      </c>
      <c r="D5665">
        <v>23</v>
      </c>
      <c r="E5665">
        <v>1</v>
      </c>
      <c r="F5665" s="2">
        <f t="shared" si="88"/>
        <v>44066</v>
      </c>
      <c r="G5665" s="11">
        <v>44066.958333333336</v>
      </c>
      <c r="H5665" s="9">
        <f>VLOOKUP(F5665, 'Report Output'!$A$5:$Y$370, 'Hourly Table'!D5665+2, 0)</f>
        <v>18.14</v>
      </c>
      <c r="I5665" s="10">
        <f>VLOOKUP(G5665,'PJM South (2018-2020)'!B$17528:C$26311,2,0)</f>
        <v>17.95</v>
      </c>
    </row>
    <row r="5666" spans="1:9" x14ac:dyDescent="0.25">
      <c r="A5666">
        <v>2020</v>
      </c>
      <c r="B5666">
        <v>8</v>
      </c>
      <c r="C5666">
        <v>24</v>
      </c>
      <c r="D5666">
        <v>0</v>
      </c>
      <c r="E5666">
        <v>2</v>
      </c>
      <c r="F5666" s="2">
        <f t="shared" si="88"/>
        <v>44067</v>
      </c>
      <c r="G5666" s="11">
        <v>44067</v>
      </c>
      <c r="H5666" s="9">
        <f>VLOOKUP(F5666, 'Report Output'!$A$5:$Y$370, 'Hourly Table'!D5666+2, 0)</f>
        <v>17.3</v>
      </c>
      <c r="I5666" s="10">
        <f>VLOOKUP(G5666,'PJM South (2018-2020)'!B$17528:C$26311,2,0)</f>
        <v>17.03</v>
      </c>
    </row>
    <row r="5667" spans="1:9" x14ac:dyDescent="0.25">
      <c r="A5667">
        <v>2020</v>
      </c>
      <c r="B5667">
        <v>8</v>
      </c>
      <c r="C5667">
        <v>24</v>
      </c>
      <c r="D5667">
        <v>1</v>
      </c>
      <c r="E5667">
        <v>2</v>
      </c>
      <c r="F5667" s="2">
        <f t="shared" si="88"/>
        <v>44067</v>
      </c>
      <c r="G5667" s="11">
        <v>44067.041666666664</v>
      </c>
      <c r="H5667" s="9">
        <f>VLOOKUP(F5667, 'Report Output'!$A$5:$Y$370, 'Hourly Table'!D5667+2, 0)</f>
        <v>16.95</v>
      </c>
      <c r="I5667" s="10">
        <f>VLOOKUP(G5667,'PJM South (2018-2020)'!B$17528:C$26311,2,0)</f>
        <v>17.22</v>
      </c>
    </row>
    <row r="5668" spans="1:9" x14ac:dyDescent="0.25">
      <c r="A5668">
        <v>2020</v>
      </c>
      <c r="B5668">
        <v>8</v>
      </c>
      <c r="C5668">
        <v>24</v>
      </c>
      <c r="D5668">
        <v>2</v>
      </c>
      <c r="E5668">
        <v>2</v>
      </c>
      <c r="F5668" s="2">
        <f t="shared" si="88"/>
        <v>44067</v>
      </c>
      <c r="G5668" s="11">
        <v>44067.083333333336</v>
      </c>
      <c r="H5668" s="9">
        <f>VLOOKUP(F5668, 'Report Output'!$A$5:$Y$370, 'Hourly Table'!D5668+2, 0)</f>
        <v>15.95</v>
      </c>
      <c r="I5668" s="10">
        <f>VLOOKUP(G5668,'PJM South (2018-2020)'!B$17528:C$26311,2,0)</f>
        <v>16.02</v>
      </c>
    </row>
    <row r="5669" spans="1:9" x14ac:dyDescent="0.25">
      <c r="A5669">
        <v>2020</v>
      </c>
      <c r="B5669">
        <v>8</v>
      </c>
      <c r="C5669">
        <v>24</v>
      </c>
      <c r="D5669">
        <v>3</v>
      </c>
      <c r="E5669">
        <v>2</v>
      </c>
      <c r="F5669" s="2">
        <f t="shared" si="88"/>
        <v>44067</v>
      </c>
      <c r="G5669" s="11">
        <v>44067.125</v>
      </c>
      <c r="H5669" s="9">
        <f>VLOOKUP(F5669, 'Report Output'!$A$5:$Y$370, 'Hourly Table'!D5669+2, 0)</f>
        <v>16.309999999999999</v>
      </c>
      <c r="I5669" s="10">
        <f>VLOOKUP(G5669,'PJM South (2018-2020)'!B$17528:C$26311,2,0)</f>
        <v>15.44</v>
      </c>
    </row>
    <row r="5670" spans="1:9" x14ac:dyDescent="0.25">
      <c r="A5670">
        <v>2020</v>
      </c>
      <c r="B5670">
        <v>8</v>
      </c>
      <c r="C5670">
        <v>24</v>
      </c>
      <c r="D5670">
        <v>4</v>
      </c>
      <c r="E5670">
        <v>2</v>
      </c>
      <c r="F5670" s="2">
        <f t="shared" si="88"/>
        <v>44067</v>
      </c>
      <c r="G5670" s="11">
        <v>44067.166666666664</v>
      </c>
      <c r="H5670" s="9">
        <f>VLOOKUP(F5670, 'Report Output'!$A$5:$Y$370, 'Hourly Table'!D5670+2, 0)</f>
        <v>16.86</v>
      </c>
      <c r="I5670" s="10">
        <f>VLOOKUP(G5670,'PJM South (2018-2020)'!B$17528:C$26311,2,0)</f>
        <v>15.64</v>
      </c>
    </row>
    <row r="5671" spans="1:9" x14ac:dyDescent="0.25">
      <c r="A5671">
        <v>2020</v>
      </c>
      <c r="B5671">
        <v>8</v>
      </c>
      <c r="C5671">
        <v>24</v>
      </c>
      <c r="D5671">
        <v>5</v>
      </c>
      <c r="E5671">
        <v>2</v>
      </c>
      <c r="F5671" s="2">
        <f t="shared" si="88"/>
        <v>44067</v>
      </c>
      <c r="G5671" s="11">
        <v>44067.208333333336</v>
      </c>
      <c r="H5671" s="9">
        <f>VLOOKUP(F5671, 'Report Output'!$A$5:$Y$370, 'Hourly Table'!D5671+2, 0)</f>
        <v>17.760000000000002</v>
      </c>
      <c r="I5671" s="10">
        <f>VLOOKUP(G5671,'PJM South (2018-2020)'!B$17528:C$26311,2,0)</f>
        <v>16.03</v>
      </c>
    </row>
    <row r="5672" spans="1:9" x14ac:dyDescent="0.25">
      <c r="A5672">
        <v>2020</v>
      </c>
      <c r="B5672">
        <v>8</v>
      </c>
      <c r="C5672">
        <v>24</v>
      </c>
      <c r="D5672">
        <v>6</v>
      </c>
      <c r="E5672">
        <v>2</v>
      </c>
      <c r="F5672" s="2">
        <f t="shared" si="88"/>
        <v>44067</v>
      </c>
      <c r="G5672" s="11">
        <v>44067.25</v>
      </c>
      <c r="H5672" s="9">
        <f>VLOOKUP(F5672, 'Report Output'!$A$5:$Y$370, 'Hourly Table'!D5672+2, 0)</f>
        <v>18.16</v>
      </c>
      <c r="I5672" s="10">
        <f>VLOOKUP(G5672,'PJM South (2018-2020)'!B$17528:C$26311,2,0)</f>
        <v>16.93</v>
      </c>
    </row>
    <row r="5673" spans="1:9" x14ac:dyDescent="0.25">
      <c r="A5673">
        <v>2020</v>
      </c>
      <c r="B5673">
        <v>8</v>
      </c>
      <c r="C5673">
        <v>24</v>
      </c>
      <c r="D5673">
        <v>7</v>
      </c>
      <c r="E5673">
        <v>2</v>
      </c>
      <c r="F5673" s="2">
        <f t="shared" si="88"/>
        <v>44067</v>
      </c>
      <c r="G5673" s="11">
        <v>44067.291666666664</v>
      </c>
      <c r="H5673" s="9">
        <f>VLOOKUP(F5673, 'Report Output'!$A$5:$Y$370, 'Hourly Table'!D5673+2, 0)</f>
        <v>18.559999999999999</v>
      </c>
      <c r="I5673" s="10">
        <f>VLOOKUP(G5673,'PJM South (2018-2020)'!B$17528:C$26311,2,0)</f>
        <v>16.850000000000001</v>
      </c>
    </row>
    <row r="5674" spans="1:9" x14ac:dyDescent="0.25">
      <c r="A5674">
        <v>2020</v>
      </c>
      <c r="B5674">
        <v>8</v>
      </c>
      <c r="C5674">
        <v>24</v>
      </c>
      <c r="D5674">
        <v>8</v>
      </c>
      <c r="E5674">
        <v>2</v>
      </c>
      <c r="F5674" s="2">
        <f t="shared" si="88"/>
        <v>44067</v>
      </c>
      <c r="G5674" s="11">
        <v>44067.333333333336</v>
      </c>
      <c r="H5674" s="9">
        <f>VLOOKUP(F5674, 'Report Output'!$A$5:$Y$370, 'Hourly Table'!D5674+2, 0)</f>
        <v>19.13</v>
      </c>
      <c r="I5674" s="10">
        <f>VLOOKUP(G5674,'PJM South (2018-2020)'!B$17528:C$26311,2,0)</f>
        <v>19.48</v>
      </c>
    </row>
    <row r="5675" spans="1:9" x14ac:dyDescent="0.25">
      <c r="A5675">
        <v>2020</v>
      </c>
      <c r="B5675">
        <v>8</v>
      </c>
      <c r="C5675">
        <v>24</v>
      </c>
      <c r="D5675">
        <v>9</v>
      </c>
      <c r="E5675">
        <v>2</v>
      </c>
      <c r="F5675" s="2">
        <f t="shared" si="88"/>
        <v>44067</v>
      </c>
      <c r="G5675" s="11">
        <v>44067.375</v>
      </c>
      <c r="H5675" s="9">
        <f>VLOOKUP(F5675, 'Report Output'!$A$5:$Y$370, 'Hourly Table'!D5675+2, 0)</f>
        <v>19.54</v>
      </c>
      <c r="I5675" s="10">
        <f>VLOOKUP(G5675,'PJM South (2018-2020)'!B$17528:C$26311,2,0)</f>
        <v>23.14</v>
      </c>
    </row>
    <row r="5676" spans="1:9" x14ac:dyDescent="0.25">
      <c r="A5676">
        <v>2020</v>
      </c>
      <c r="B5676">
        <v>8</v>
      </c>
      <c r="C5676">
        <v>24</v>
      </c>
      <c r="D5676">
        <v>10</v>
      </c>
      <c r="E5676">
        <v>2</v>
      </c>
      <c r="F5676" s="2">
        <f t="shared" si="88"/>
        <v>44067</v>
      </c>
      <c r="G5676" s="11">
        <v>44067.416666666664</v>
      </c>
      <c r="H5676" s="9">
        <f>VLOOKUP(F5676, 'Report Output'!$A$5:$Y$370, 'Hourly Table'!D5676+2, 0)</f>
        <v>19.670000000000002</v>
      </c>
      <c r="I5676" s="10">
        <f>VLOOKUP(G5676,'PJM South (2018-2020)'!B$17528:C$26311,2,0)</f>
        <v>24.94</v>
      </c>
    </row>
    <row r="5677" spans="1:9" x14ac:dyDescent="0.25">
      <c r="A5677">
        <v>2020</v>
      </c>
      <c r="B5677">
        <v>8</v>
      </c>
      <c r="C5677">
        <v>24</v>
      </c>
      <c r="D5677">
        <v>11</v>
      </c>
      <c r="E5677">
        <v>2</v>
      </c>
      <c r="F5677" s="2">
        <f t="shared" si="88"/>
        <v>44067</v>
      </c>
      <c r="G5677" s="11">
        <v>44067.458333333336</v>
      </c>
      <c r="H5677" s="9">
        <f>VLOOKUP(F5677, 'Report Output'!$A$5:$Y$370, 'Hourly Table'!D5677+2, 0)</f>
        <v>19.54</v>
      </c>
      <c r="I5677" s="10">
        <f>VLOOKUP(G5677,'PJM South (2018-2020)'!B$17528:C$26311,2,0)</f>
        <v>26.67</v>
      </c>
    </row>
    <row r="5678" spans="1:9" x14ac:dyDescent="0.25">
      <c r="A5678">
        <v>2020</v>
      </c>
      <c r="B5678">
        <v>8</v>
      </c>
      <c r="C5678">
        <v>24</v>
      </c>
      <c r="D5678">
        <v>12</v>
      </c>
      <c r="E5678">
        <v>2</v>
      </c>
      <c r="F5678" s="2">
        <f t="shared" si="88"/>
        <v>44067</v>
      </c>
      <c r="G5678" s="11">
        <v>44067.5</v>
      </c>
      <c r="H5678" s="9">
        <f>VLOOKUP(F5678, 'Report Output'!$A$5:$Y$370, 'Hourly Table'!D5678+2, 0)</f>
        <v>19.559999999999999</v>
      </c>
      <c r="I5678" s="10">
        <f>VLOOKUP(G5678,'PJM South (2018-2020)'!B$17528:C$26311,2,0)</f>
        <v>35.11</v>
      </c>
    </row>
    <row r="5679" spans="1:9" x14ac:dyDescent="0.25">
      <c r="A5679">
        <v>2020</v>
      </c>
      <c r="B5679">
        <v>8</v>
      </c>
      <c r="C5679">
        <v>24</v>
      </c>
      <c r="D5679">
        <v>13</v>
      </c>
      <c r="E5679">
        <v>2</v>
      </c>
      <c r="F5679" s="2">
        <f t="shared" si="88"/>
        <v>44067</v>
      </c>
      <c r="G5679" s="11">
        <v>44067.541666666664</v>
      </c>
      <c r="H5679" s="9">
        <f>VLOOKUP(F5679, 'Report Output'!$A$5:$Y$370, 'Hourly Table'!D5679+2, 0)</f>
        <v>19.48</v>
      </c>
      <c r="I5679" s="10">
        <f>VLOOKUP(G5679,'PJM South (2018-2020)'!B$17528:C$26311,2,0)</f>
        <v>47.59</v>
      </c>
    </row>
    <row r="5680" spans="1:9" x14ac:dyDescent="0.25">
      <c r="A5680">
        <v>2020</v>
      </c>
      <c r="B5680">
        <v>8</v>
      </c>
      <c r="C5680">
        <v>24</v>
      </c>
      <c r="D5680">
        <v>14</v>
      </c>
      <c r="E5680">
        <v>2</v>
      </c>
      <c r="F5680" s="2">
        <f t="shared" si="88"/>
        <v>44067</v>
      </c>
      <c r="G5680" s="11">
        <v>44067.583333333336</v>
      </c>
      <c r="H5680" s="9">
        <f>VLOOKUP(F5680, 'Report Output'!$A$5:$Y$370, 'Hourly Table'!D5680+2, 0)</f>
        <v>19.850000000000001</v>
      </c>
      <c r="I5680" s="10">
        <f>VLOOKUP(G5680,'PJM South (2018-2020)'!B$17528:C$26311,2,0)</f>
        <v>40.049999999999997</v>
      </c>
    </row>
    <row r="5681" spans="1:9" x14ac:dyDescent="0.25">
      <c r="A5681">
        <v>2020</v>
      </c>
      <c r="B5681">
        <v>8</v>
      </c>
      <c r="C5681">
        <v>24</v>
      </c>
      <c r="D5681">
        <v>15</v>
      </c>
      <c r="E5681">
        <v>2</v>
      </c>
      <c r="F5681" s="2">
        <f t="shared" si="88"/>
        <v>44067</v>
      </c>
      <c r="G5681" s="11">
        <v>44067.625</v>
      </c>
      <c r="H5681" s="9">
        <f>VLOOKUP(F5681, 'Report Output'!$A$5:$Y$370, 'Hourly Table'!D5681+2, 0)</f>
        <v>19.78</v>
      </c>
      <c r="I5681" s="10">
        <f>VLOOKUP(G5681,'PJM South (2018-2020)'!B$17528:C$26311,2,0)</f>
        <v>65.489999999999995</v>
      </c>
    </row>
    <row r="5682" spans="1:9" x14ac:dyDescent="0.25">
      <c r="A5682">
        <v>2020</v>
      </c>
      <c r="B5682">
        <v>8</v>
      </c>
      <c r="C5682">
        <v>24</v>
      </c>
      <c r="D5682">
        <v>16</v>
      </c>
      <c r="E5682">
        <v>2</v>
      </c>
      <c r="F5682" s="2">
        <f t="shared" si="88"/>
        <v>44067</v>
      </c>
      <c r="G5682" s="11">
        <v>44067.666666666664</v>
      </c>
      <c r="H5682" s="9">
        <f>VLOOKUP(F5682, 'Report Output'!$A$5:$Y$370, 'Hourly Table'!D5682+2, 0)</f>
        <v>19.489999999999998</v>
      </c>
      <c r="I5682" s="10">
        <f>VLOOKUP(G5682,'PJM South (2018-2020)'!B$17528:C$26311,2,0)</f>
        <v>80.790000000000006</v>
      </c>
    </row>
    <row r="5683" spans="1:9" x14ac:dyDescent="0.25">
      <c r="A5683">
        <v>2020</v>
      </c>
      <c r="B5683">
        <v>8</v>
      </c>
      <c r="C5683">
        <v>24</v>
      </c>
      <c r="D5683">
        <v>17</v>
      </c>
      <c r="E5683">
        <v>2</v>
      </c>
      <c r="F5683" s="2">
        <f t="shared" si="88"/>
        <v>44067</v>
      </c>
      <c r="G5683" s="11">
        <v>44067.708333333336</v>
      </c>
      <c r="H5683" s="9">
        <f>VLOOKUP(F5683, 'Report Output'!$A$5:$Y$370, 'Hourly Table'!D5683+2, 0)</f>
        <v>19.559999999999999</v>
      </c>
      <c r="I5683" s="10">
        <f>VLOOKUP(G5683,'PJM South (2018-2020)'!B$17528:C$26311,2,0)</f>
        <v>52.31</v>
      </c>
    </row>
    <row r="5684" spans="1:9" x14ac:dyDescent="0.25">
      <c r="A5684">
        <v>2020</v>
      </c>
      <c r="B5684">
        <v>8</v>
      </c>
      <c r="C5684">
        <v>24</v>
      </c>
      <c r="D5684">
        <v>18</v>
      </c>
      <c r="E5684">
        <v>2</v>
      </c>
      <c r="F5684" s="2">
        <f t="shared" si="88"/>
        <v>44067</v>
      </c>
      <c r="G5684" s="11">
        <v>44067.75</v>
      </c>
      <c r="H5684" s="9">
        <f>VLOOKUP(F5684, 'Report Output'!$A$5:$Y$370, 'Hourly Table'!D5684+2, 0)</f>
        <v>19.13</v>
      </c>
      <c r="I5684" s="10">
        <f>VLOOKUP(G5684,'PJM South (2018-2020)'!B$17528:C$26311,2,0)</f>
        <v>28.56</v>
      </c>
    </row>
    <row r="5685" spans="1:9" x14ac:dyDescent="0.25">
      <c r="A5685">
        <v>2020</v>
      </c>
      <c r="B5685">
        <v>8</v>
      </c>
      <c r="C5685">
        <v>24</v>
      </c>
      <c r="D5685">
        <v>19</v>
      </c>
      <c r="E5685">
        <v>2</v>
      </c>
      <c r="F5685" s="2">
        <f t="shared" si="88"/>
        <v>44067</v>
      </c>
      <c r="G5685" s="11">
        <v>44067.791666666664</v>
      </c>
      <c r="H5685" s="9">
        <f>VLOOKUP(F5685, 'Report Output'!$A$5:$Y$370, 'Hourly Table'!D5685+2, 0)</f>
        <v>19.420000000000002</v>
      </c>
      <c r="I5685" s="10">
        <f>VLOOKUP(G5685,'PJM South (2018-2020)'!B$17528:C$26311,2,0)</f>
        <v>26.58</v>
      </c>
    </row>
    <row r="5686" spans="1:9" x14ac:dyDescent="0.25">
      <c r="A5686">
        <v>2020</v>
      </c>
      <c r="B5686">
        <v>8</v>
      </c>
      <c r="C5686">
        <v>24</v>
      </c>
      <c r="D5686">
        <v>20</v>
      </c>
      <c r="E5686">
        <v>2</v>
      </c>
      <c r="F5686" s="2">
        <f t="shared" si="88"/>
        <v>44067</v>
      </c>
      <c r="G5686" s="11">
        <v>44067.833333333336</v>
      </c>
      <c r="H5686" s="9">
        <f>VLOOKUP(F5686, 'Report Output'!$A$5:$Y$370, 'Hourly Table'!D5686+2, 0)</f>
        <v>18.989999999999998</v>
      </c>
      <c r="I5686" s="10">
        <f>VLOOKUP(G5686,'PJM South (2018-2020)'!B$17528:C$26311,2,0)</f>
        <v>25.2</v>
      </c>
    </row>
    <row r="5687" spans="1:9" x14ac:dyDescent="0.25">
      <c r="A5687">
        <v>2020</v>
      </c>
      <c r="B5687">
        <v>8</v>
      </c>
      <c r="C5687">
        <v>24</v>
      </c>
      <c r="D5687">
        <v>21</v>
      </c>
      <c r="E5687">
        <v>2</v>
      </c>
      <c r="F5687" s="2">
        <f t="shared" si="88"/>
        <v>44067</v>
      </c>
      <c r="G5687" s="11">
        <v>44067.875</v>
      </c>
      <c r="H5687" s="9">
        <f>VLOOKUP(F5687, 'Report Output'!$A$5:$Y$370, 'Hourly Table'!D5687+2, 0)</f>
        <v>19.170000000000002</v>
      </c>
      <c r="I5687" s="10">
        <f>VLOOKUP(G5687,'PJM South (2018-2020)'!B$17528:C$26311,2,0)</f>
        <v>24.39</v>
      </c>
    </row>
    <row r="5688" spans="1:9" x14ac:dyDescent="0.25">
      <c r="A5688">
        <v>2020</v>
      </c>
      <c r="B5688">
        <v>8</v>
      </c>
      <c r="C5688">
        <v>24</v>
      </c>
      <c r="D5688">
        <v>22</v>
      </c>
      <c r="E5688">
        <v>2</v>
      </c>
      <c r="F5688" s="2">
        <f t="shared" si="88"/>
        <v>44067</v>
      </c>
      <c r="G5688" s="11">
        <v>44067.916666666664</v>
      </c>
      <c r="H5688" s="9">
        <f>VLOOKUP(F5688, 'Report Output'!$A$5:$Y$370, 'Hourly Table'!D5688+2, 0)</f>
        <v>18.510000000000002</v>
      </c>
      <c r="I5688" s="10">
        <f>VLOOKUP(G5688,'PJM South (2018-2020)'!B$17528:C$26311,2,0)</f>
        <v>22.35</v>
      </c>
    </row>
    <row r="5689" spans="1:9" x14ac:dyDescent="0.25">
      <c r="A5689">
        <v>2020</v>
      </c>
      <c r="B5689">
        <v>8</v>
      </c>
      <c r="C5689">
        <v>24</v>
      </c>
      <c r="D5689">
        <v>23</v>
      </c>
      <c r="E5689">
        <v>2</v>
      </c>
      <c r="F5689" s="2">
        <f t="shared" si="88"/>
        <v>44067</v>
      </c>
      <c r="G5689" s="11">
        <v>44067.958333333336</v>
      </c>
      <c r="H5689" s="9">
        <f>VLOOKUP(F5689, 'Report Output'!$A$5:$Y$370, 'Hourly Table'!D5689+2, 0)</f>
        <v>18.29</v>
      </c>
      <c r="I5689" s="10">
        <f>VLOOKUP(G5689,'PJM South (2018-2020)'!B$17528:C$26311,2,0)</f>
        <v>20.43</v>
      </c>
    </row>
    <row r="5690" spans="1:9" x14ac:dyDescent="0.25">
      <c r="A5690">
        <v>2020</v>
      </c>
      <c r="B5690">
        <v>8</v>
      </c>
      <c r="C5690">
        <v>25</v>
      </c>
      <c r="D5690">
        <v>0</v>
      </c>
      <c r="E5690">
        <v>3</v>
      </c>
      <c r="F5690" s="2">
        <f t="shared" si="88"/>
        <v>44068</v>
      </c>
      <c r="G5690" s="11">
        <v>44068</v>
      </c>
      <c r="H5690" s="9">
        <f>VLOOKUP(F5690, 'Report Output'!$A$5:$Y$370, 'Hourly Table'!D5690+2, 0)</f>
        <v>17.920000000000002</v>
      </c>
      <c r="I5690" s="10">
        <f>VLOOKUP(G5690,'PJM South (2018-2020)'!B$17528:C$26311,2,0)</f>
        <v>17.309999999999999</v>
      </c>
    </row>
    <row r="5691" spans="1:9" x14ac:dyDescent="0.25">
      <c r="A5691">
        <v>2020</v>
      </c>
      <c r="B5691">
        <v>8</v>
      </c>
      <c r="C5691">
        <v>25</v>
      </c>
      <c r="D5691">
        <v>1</v>
      </c>
      <c r="E5691">
        <v>3</v>
      </c>
      <c r="F5691" s="2">
        <f t="shared" si="88"/>
        <v>44068</v>
      </c>
      <c r="G5691" s="11">
        <v>44068.041666666664</v>
      </c>
      <c r="H5691" s="9">
        <f>VLOOKUP(F5691, 'Report Output'!$A$5:$Y$370, 'Hourly Table'!D5691+2, 0)</f>
        <v>17.510000000000002</v>
      </c>
      <c r="I5691" s="10">
        <f>VLOOKUP(G5691,'PJM South (2018-2020)'!B$17528:C$26311,2,0)</f>
        <v>17.25</v>
      </c>
    </row>
    <row r="5692" spans="1:9" x14ac:dyDescent="0.25">
      <c r="A5692">
        <v>2020</v>
      </c>
      <c r="B5692">
        <v>8</v>
      </c>
      <c r="C5692">
        <v>25</v>
      </c>
      <c r="D5692">
        <v>2</v>
      </c>
      <c r="E5692">
        <v>3</v>
      </c>
      <c r="F5692" s="2">
        <f t="shared" si="88"/>
        <v>44068</v>
      </c>
      <c r="G5692" s="11">
        <v>44068.083333333336</v>
      </c>
      <c r="H5692" s="9">
        <f>VLOOKUP(F5692, 'Report Output'!$A$5:$Y$370, 'Hourly Table'!D5692+2, 0)</f>
        <v>17.22</v>
      </c>
      <c r="I5692" s="10">
        <f>VLOOKUP(G5692,'PJM South (2018-2020)'!B$17528:C$26311,2,0)</f>
        <v>15.9</v>
      </c>
    </row>
    <row r="5693" spans="1:9" x14ac:dyDescent="0.25">
      <c r="A5693">
        <v>2020</v>
      </c>
      <c r="B5693">
        <v>8</v>
      </c>
      <c r="C5693">
        <v>25</v>
      </c>
      <c r="D5693">
        <v>3</v>
      </c>
      <c r="E5693">
        <v>3</v>
      </c>
      <c r="F5693" s="2">
        <f t="shared" si="88"/>
        <v>44068</v>
      </c>
      <c r="G5693" s="11">
        <v>44068.125</v>
      </c>
      <c r="H5693" s="9">
        <f>VLOOKUP(F5693, 'Report Output'!$A$5:$Y$370, 'Hourly Table'!D5693+2, 0)</f>
        <v>16.940000000000001</v>
      </c>
      <c r="I5693" s="10">
        <f>VLOOKUP(G5693,'PJM South (2018-2020)'!B$17528:C$26311,2,0)</f>
        <v>14.86</v>
      </c>
    </row>
    <row r="5694" spans="1:9" x14ac:dyDescent="0.25">
      <c r="A5694">
        <v>2020</v>
      </c>
      <c r="B5694">
        <v>8</v>
      </c>
      <c r="C5694">
        <v>25</v>
      </c>
      <c r="D5694">
        <v>4</v>
      </c>
      <c r="E5694">
        <v>3</v>
      </c>
      <c r="F5694" s="2">
        <f t="shared" si="88"/>
        <v>44068</v>
      </c>
      <c r="G5694" s="11">
        <v>44068.166666666664</v>
      </c>
      <c r="H5694" s="9">
        <f>VLOOKUP(F5694, 'Report Output'!$A$5:$Y$370, 'Hourly Table'!D5694+2, 0)</f>
        <v>17.12</v>
      </c>
      <c r="I5694" s="10">
        <f>VLOOKUP(G5694,'PJM South (2018-2020)'!B$17528:C$26311,2,0)</f>
        <v>14.89</v>
      </c>
    </row>
    <row r="5695" spans="1:9" x14ac:dyDescent="0.25">
      <c r="A5695">
        <v>2020</v>
      </c>
      <c r="B5695">
        <v>8</v>
      </c>
      <c r="C5695">
        <v>25</v>
      </c>
      <c r="D5695">
        <v>5</v>
      </c>
      <c r="E5695">
        <v>3</v>
      </c>
      <c r="F5695" s="2">
        <f t="shared" si="88"/>
        <v>44068</v>
      </c>
      <c r="G5695" s="11">
        <v>44068.208333333336</v>
      </c>
      <c r="H5695" s="9">
        <f>VLOOKUP(F5695, 'Report Output'!$A$5:$Y$370, 'Hourly Table'!D5695+2, 0)</f>
        <v>17.579999999999998</v>
      </c>
      <c r="I5695" s="10">
        <f>VLOOKUP(G5695,'PJM South (2018-2020)'!B$17528:C$26311,2,0)</f>
        <v>16.53</v>
      </c>
    </row>
    <row r="5696" spans="1:9" x14ac:dyDescent="0.25">
      <c r="A5696">
        <v>2020</v>
      </c>
      <c r="B5696">
        <v>8</v>
      </c>
      <c r="C5696">
        <v>25</v>
      </c>
      <c r="D5696">
        <v>6</v>
      </c>
      <c r="E5696">
        <v>3</v>
      </c>
      <c r="F5696" s="2">
        <f t="shared" si="88"/>
        <v>44068</v>
      </c>
      <c r="G5696" s="11">
        <v>44068.25</v>
      </c>
      <c r="H5696" s="9">
        <f>VLOOKUP(F5696, 'Report Output'!$A$5:$Y$370, 'Hourly Table'!D5696+2, 0)</f>
        <v>17.61</v>
      </c>
      <c r="I5696" s="10">
        <f>VLOOKUP(G5696,'PJM South (2018-2020)'!B$17528:C$26311,2,0)</f>
        <v>18.420000000000002</v>
      </c>
    </row>
    <row r="5697" spans="1:9" x14ac:dyDescent="0.25">
      <c r="A5697">
        <v>2020</v>
      </c>
      <c r="B5697">
        <v>8</v>
      </c>
      <c r="C5697">
        <v>25</v>
      </c>
      <c r="D5697">
        <v>7</v>
      </c>
      <c r="E5697">
        <v>3</v>
      </c>
      <c r="F5697" s="2">
        <f t="shared" si="88"/>
        <v>44068</v>
      </c>
      <c r="G5697" s="11">
        <v>44068.291666666664</v>
      </c>
      <c r="H5697" s="9">
        <f>VLOOKUP(F5697, 'Report Output'!$A$5:$Y$370, 'Hourly Table'!D5697+2, 0)</f>
        <v>18.03</v>
      </c>
      <c r="I5697" s="10">
        <f>VLOOKUP(G5697,'PJM South (2018-2020)'!B$17528:C$26311,2,0)</f>
        <v>19.010000000000002</v>
      </c>
    </row>
    <row r="5698" spans="1:9" x14ac:dyDescent="0.25">
      <c r="A5698">
        <v>2020</v>
      </c>
      <c r="B5698">
        <v>8</v>
      </c>
      <c r="C5698">
        <v>25</v>
      </c>
      <c r="D5698">
        <v>8</v>
      </c>
      <c r="E5698">
        <v>3</v>
      </c>
      <c r="F5698" s="2">
        <f t="shared" si="88"/>
        <v>44068</v>
      </c>
      <c r="G5698" s="11">
        <v>44068.333333333336</v>
      </c>
      <c r="H5698" s="9">
        <f>VLOOKUP(F5698, 'Report Output'!$A$5:$Y$370, 'Hourly Table'!D5698+2, 0)</f>
        <v>18.59</v>
      </c>
      <c r="I5698" s="10">
        <f>VLOOKUP(G5698,'PJM South (2018-2020)'!B$17528:C$26311,2,0)</f>
        <v>18.78</v>
      </c>
    </row>
    <row r="5699" spans="1:9" x14ac:dyDescent="0.25">
      <c r="A5699">
        <v>2020</v>
      </c>
      <c r="B5699">
        <v>8</v>
      </c>
      <c r="C5699">
        <v>25</v>
      </c>
      <c r="D5699">
        <v>9</v>
      </c>
      <c r="E5699">
        <v>3</v>
      </c>
      <c r="F5699" s="2">
        <f t="shared" ref="F5699:F5762" si="89">DATE(A5699, B5699, C5699)</f>
        <v>44068</v>
      </c>
      <c r="G5699" s="11">
        <v>44068.375</v>
      </c>
      <c r="H5699" s="9">
        <f>VLOOKUP(F5699, 'Report Output'!$A$5:$Y$370, 'Hourly Table'!D5699+2, 0)</f>
        <v>18.98</v>
      </c>
      <c r="I5699" s="10">
        <f>VLOOKUP(G5699,'PJM South (2018-2020)'!B$17528:C$26311,2,0)</f>
        <v>21.92</v>
      </c>
    </row>
    <row r="5700" spans="1:9" x14ac:dyDescent="0.25">
      <c r="A5700">
        <v>2020</v>
      </c>
      <c r="B5700">
        <v>8</v>
      </c>
      <c r="C5700">
        <v>25</v>
      </c>
      <c r="D5700">
        <v>10</v>
      </c>
      <c r="E5700">
        <v>3</v>
      </c>
      <c r="F5700" s="2">
        <f t="shared" si="89"/>
        <v>44068</v>
      </c>
      <c r="G5700" s="11">
        <v>44068.416666666664</v>
      </c>
      <c r="H5700" s="9">
        <f>VLOOKUP(F5700, 'Report Output'!$A$5:$Y$370, 'Hourly Table'!D5700+2, 0)</f>
        <v>19.41</v>
      </c>
      <c r="I5700" s="10">
        <f>VLOOKUP(G5700,'PJM South (2018-2020)'!B$17528:C$26311,2,0)</f>
        <v>25.98</v>
      </c>
    </row>
    <row r="5701" spans="1:9" x14ac:dyDescent="0.25">
      <c r="A5701">
        <v>2020</v>
      </c>
      <c r="B5701">
        <v>8</v>
      </c>
      <c r="C5701">
        <v>25</v>
      </c>
      <c r="D5701">
        <v>11</v>
      </c>
      <c r="E5701">
        <v>3</v>
      </c>
      <c r="F5701" s="2">
        <f t="shared" si="89"/>
        <v>44068</v>
      </c>
      <c r="G5701" s="11">
        <v>44068.458333333336</v>
      </c>
      <c r="H5701" s="9">
        <f>VLOOKUP(F5701, 'Report Output'!$A$5:$Y$370, 'Hourly Table'!D5701+2, 0)</f>
        <v>19.66</v>
      </c>
      <c r="I5701" s="10">
        <f>VLOOKUP(G5701,'PJM South (2018-2020)'!B$17528:C$26311,2,0)</f>
        <v>24.71</v>
      </c>
    </row>
    <row r="5702" spans="1:9" x14ac:dyDescent="0.25">
      <c r="A5702">
        <v>2020</v>
      </c>
      <c r="B5702">
        <v>8</v>
      </c>
      <c r="C5702">
        <v>25</v>
      </c>
      <c r="D5702">
        <v>12</v>
      </c>
      <c r="E5702">
        <v>3</v>
      </c>
      <c r="F5702" s="2">
        <f t="shared" si="89"/>
        <v>44068</v>
      </c>
      <c r="G5702" s="11">
        <v>44068.5</v>
      </c>
      <c r="H5702" s="9">
        <f>VLOOKUP(F5702, 'Report Output'!$A$5:$Y$370, 'Hourly Table'!D5702+2, 0)</f>
        <v>19.760000000000002</v>
      </c>
      <c r="I5702" s="10">
        <f>VLOOKUP(G5702,'PJM South (2018-2020)'!B$17528:C$26311,2,0)</f>
        <v>25.77</v>
      </c>
    </row>
    <row r="5703" spans="1:9" x14ac:dyDescent="0.25">
      <c r="A5703">
        <v>2020</v>
      </c>
      <c r="B5703">
        <v>8</v>
      </c>
      <c r="C5703">
        <v>25</v>
      </c>
      <c r="D5703">
        <v>13</v>
      </c>
      <c r="E5703">
        <v>3</v>
      </c>
      <c r="F5703" s="2">
        <f t="shared" si="89"/>
        <v>44068</v>
      </c>
      <c r="G5703" s="11">
        <v>44068.541666666664</v>
      </c>
      <c r="H5703" s="9">
        <f>VLOOKUP(F5703, 'Report Output'!$A$5:$Y$370, 'Hourly Table'!D5703+2, 0)</f>
        <v>19.690000000000001</v>
      </c>
      <c r="I5703" s="10">
        <f>VLOOKUP(G5703,'PJM South (2018-2020)'!B$17528:C$26311,2,0)</f>
        <v>25.32</v>
      </c>
    </row>
    <row r="5704" spans="1:9" x14ac:dyDescent="0.25">
      <c r="A5704">
        <v>2020</v>
      </c>
      <c r="B5704">
        <v>8</v>
      </c>
      <c r="C5704">
        <v>25</v>
      </c>
      <c r="D5704">
        <v>14</v>
      </c>
      <c r="E5704">
        <v>3</v>
      </c>
      <c r="F5704" s="2">
        <f t="shared" si="89"/>
        <v>44068</v>
      </c>
      <c r="G5704" s="11">
        <v>44068.583333333336</v>
      </c>
      <c r="H5704" s="9">
        <f>VLOOKUP(F5704, 'Report Output'!$A$5:$Y$370, 'Hourly Table'!D5704+2, 0)</f>
        <v>19.86</v>
      </c>
      <c r="I5704" s="10">
        <f>VLOOKUP(G5704,'PJM South (2018-2020)'!B$17528:C$26311,2,0)</f>
        <v>31.23</v>
      </c>
    </row>
    <row r="5705" spans="1:9" x14ac:dyDescent="0.25">
      <c r="A5705">
        <v>2020</v>
      </c>
      <c r="B5705">
        <v>8</v>
      </c>
      <c r="C5705">
        <v>25</v>
      </c>
      <c r="D5705">
        <v>15</v>
      </c>
      <c r="E5705">
        <v>3</v>
      </c>
      <c r="F5705" s="2">
        <f t="shared" si="89"/>
        <v>44068</v>
      </c>
      <c r="G5705" s="11">
        <v>44068.625</v>
      </c>
      <c r="H5705" s="9">
        <f>VLOOKUP(F5705, 'Report Output'!$A$5:$Y$370, 'Hourly Table'!D5705+2, 0)</f>
        <v>19.98</v>
      </c>
      <c r="I5705" s="10">
        <f>VLOOKUP(G5705,'PJM South (2018-2020)'!B$17528:C$26311,2,0)</f>
        <v>30.58</v>
      </c>
    </row>
    <row r="5706" spans="1:9" x14ac:dyDescent="0.25">
      <c r="A5706">
        <v>2020</v>
      </c>
      <c r="B5706">
        <v>8</v>
      </c>
      <c r="C5706">
        <v>25</v>
      </c>
      <c r="D5706">
        <v>16</v>
      </c>
      <c r="E5706">
        <v>3</v>
      </c>
      <c r="F5706" s="2">
        <f t="shared" si="89"/>
        <v>44068</v>
      </c>
      <c r="G5706" s="11">
        <v>44068.666666666664</v>
      </c>
      <c r="H5706" s="9">
        <f>VLOOKUP(F5706, 'Report Output'!$A$5:$Y$370, 'Hourly Table'!D5706+2, 0)</f>
        <v>19.84</v>
      </c>
      <c r="I5706" s="10">
        <f>VLOOKUP(G5706,'PJM South (2018-2020)'!B$17528:C$26311,2,0)</f>
        <v>31.63</v>
      </c>
    </row>
    <row r="5707" spans="1:9" x14ac:dyDescent="0.25">
      <c r="A5707">
        <v>2020</v>
      </c>
      <c r="B5707">
        <v>8</v>
      </c>
      <c r="C5707">
        <v>25</v>
      </c>
      <c r="D5707">
        <v>17</v>
      </c>
      <c r="E5707">
        <v>3</v>
      </c>
      <c r="F5707" s="2">
        <f t="shared" si="89"/>
        <v>44068</v>
      </c>
      <c r="G5707" s="11">
        <v>44068.708333333336</v>
      </c>
      <c r="H5707" s="9">
        <f>VLOOKUP(F5707, 'Report Output'!$A$5:$Y$370, 'Hourly Table'!D5707+2, 0)</f>
        <v>19.8</v>
      </c>
      <c r="I5707" s="10">
        <f>VLOOKUP(G5707,'PJM South (2018-2020)'!B$17528:C$26311,2,0)</f>
        <v>33.799999999999997</v>
      </c>
    </row>
    <row r="5708" spans="1:9" x14ac:dyDescent="0.25">
      <c r="A5708">
        <v>2020</v>
      </c>
      <c r="B5708">
        <v>8</v>
      </c>
      <c r="C5708">
        <v>25</v>
      </c>
      <c r="D5708">
        <v>18</v>
      </c>
      <c r="E5708">
        <v>3</v>
      </c>
      <c r="F5708" s="2">
        <f t="shared" si="89"/>
        <v>44068</v>
      </c>
      <c r="G5708" s="11">
        <v>44068.75</v>
      </c>
      <c r="H5708" s="9">
        <f>VLOOKUP(F5708, 'Report Output'!$A$5:$Y$370, 'Hourly Table'!D5708+2, 0)</f>
        <v>19.260000000000002</v>
      </c>
      <c r="I5708" s="10">
        <f>VLOOKUP(G5708,'PJM South (2018-2020)'!B$17528:C$26311,2,0)</f>
        <v>28.08</v>
      </c>
    </row>
    <row r="5709" spans="1:9" x14ac:dyDescent="0.25">
      <c r="A5709">
        <v>2020</v>
      </c>
      <c r="B5709">
        <v>8</v>
      </c>
      <c r="C5709">
        <v>25</v>
      </c>
      <c r="D5709">
        <v>19</v>
      </c>
      <c r="E5709">
        <v>3</v>
      </c>
      <c r="F5709" s="2">
        <f t="shared" si="89"/>
        <v>44068</v>
      </c>
      <c r="G5709" s="11">
        <v>44068.791666666664</v>
      </c>
      <c r="H5709" s="9">
        <f>VLOOKUP(F5709, 'Report Output'!$A$5:$Y$370, 'Hourly Table'!D5709+2, 0)</f>
        <v>19.34</v>
      </c>
      <c r="I5709" s="10">
        <f>VLOOKUP(G5709,'PJM South (2018-2020)'!B$17528:C$26311,2,0)</f>
        <v>26.42</v>
      </c>
    </row>
    <row r="5710" spans="1:9" x14ac:dyDescent="0.25">
      <c r="A5710">
        <v>2020</v>
      </c>
      <c r="B5710">
        <v>8</v>
      </c>
      <c r="C5710">
        <v>25</v>
      </c>
      <c r="D5710">
        <v>20</v>
      </c>
      <c r="E5710">
        <v>3</v>
      </c>
      <c r="F5710" s="2">
        <f t="shared" si="89"/>
        <v>44068</v>
      </c>
      <c r="G5710" s="11">
        <v>44068.833333333336</v>
      </c>
      <c r="H5710" s="9">
        <f>VLOOKUP(F5710, 'Report Output'!$A$5:$Y$370, 'Hourly Table'!D5710+2, 0)</f>
        <v>19.43</v>
      </c>
      <c r="I5710" s="10">
        <f>VLOOKUP(G5710,'PJM South (2018-2020)'!B$17528:C$26311,2,0)</f>
        <v>25.32</v>
      </c>
    </row>
    <row r="5711" spans="1:9" x14ac:dyDescent="0.25">
      <c r="A5711">
        <v>2020</v>
      </c>
      <c r="B5711">
        <v>8</v>
      </c>
      <c r="C5711">
        <v>25</v>
      </c>
      <c r="D5711">
        <v>21</v>
      </c>
      <c r="E5711">
        <v>3</v>
      </c>
      <c r="F5711" s="2">
        <f t="shared" si="89"/>
        <v>44068</v>
      </c>
      <c r="G5711" s="11">
        <v>44068.875</v>
      </c>
      <c r="H5711" s="9">
        <f>VLOOKUP(F5711, 'Report Output'!$A$5:$Y$370, 'Hourly Table'!D5711+2, 0)</f>
        <v>19.23</v>
      </c>
      <c r="I5711" s="10">
        <f>VLOOKUP(G5711,'PJM South (2018-2020)'!B$17528:C$26311,2,0)</f>
        <v>23.17</v>
      </c>
    </row>
    <row r="5712" spans="1:9" x14ac:dyDescent="0.25">
      <c r="A5712">
        <v>2020</v>
      </c>
      <c r="B5712">
        <v>8</v>
      </c>
      <c r="C5712">
        <v>25</v>
      </c>
      <c r="D5712">
        <v>22</v>
      </c>
      <c r="E5712">
        <v>3</v>
      </c>
      <c r="F5712" s="2">
        <f t="shared" si="89"/>
        <v>44068</v>
      </c>
      <c r="G5712" s="11">
        <v>44068.916666666664</v>
      </c>
      <c r="H5712" s="9">
        <f>VLOOKUP(F5712, 'Report Output'!$A$5:$Y$370, 'Hourly Table'!D5712+2, 0)</f>
        <v>18.75</v>
      </c>
      <c r="I5712" s="10">
        <f>VLOOKUP(G5712,'PJM South (2018-2020)'!B$17528:C$26311,2,0)</f>
        <v>20.52</v>
      </c>
    </row>
    <row r="5713" spans="1:9" x14ac:dyDescent="0.25">
      <c r="A5713">
        <v>2020</v>
      </c>
      <c r="B5713">
        <v>8</v>
      </c>
      <c r="C5713">
        <v>25</v>
      </c>
      <c r="D5713">
        <v>23</v>
      </c>
      <c r="E5713">
        <v>3</v>
      </c>
      <c r="F5713" s="2">
        <f t="shared" si="89"/>
        <v>44068</v>
      </c>
      <c r="G5713" s="11">
        <v>44068.958333333336</v>
      </c>
      <c r="H5713" s="9">
        <f>VLOOKUP(F5713, 'Report Output'!$A$5:$Y$370, 'Hourly Table'!D5713+2, 0)</f>
        <v>18.45</v>
      </c>
      <c r="I5713" s="10">
        <f>VLOOKUP(G5713,'PJM South (2018-2020)'!B$17528:C$26311,2,0)</f>
        <v>17.57</v>
      </c>
    </row>
    <row r="5714" spans="1:9" x14ac:dyDescent="0.25">
      <c r="A5714">
        <v>2020</v>
      </c>
      <c r="B5714">
        <v>8</v>
      </c>
      <c r="C5714">
        <v>26</v>
      </c>
      <c r="D5714">
        <v>0</v>
      </c>
      <c r="E5714">
        <v>4</v>
      </c>
      <c r="F5714" s="2">
        <f t="shared" si="89"/>
        <v>44069</v>
      </c>
      <c r="G5714" s="11">
        <v>44069</v>
      </c>
      <c r="H5714" s="9">
        <f>VLOOKUP(F5714, 'Report Output'!$A$5:$Y$370, 'Hourly Table'!D5714+2, 0)</f>
        <v>18.100000000000001</v>
      </c>
      <c r="I5714" s="10">
        <f>VLOOKUP(G5714,'PJM South (2018-2020)'!B$17528:C$26311,2,0)</f>
        <v>17.47</v>
      </c>
    </row>
    <row r="5715" spans="1:9" x14ac:dyDescent="0.25">
      <c r="A5715">
        <v>2020</v>
      </c>
      <c r="B5715">
        <v>8</v>
      </c>
      <c r="C5715">
        <v>26</v>
      </c>
      <c r="D5715">
        <v>1</v>
      </c>
      <c r="E5715">
        <v>4</v>
      </c>
      <c r="F5715" s="2">
        <f t="shared" si="89"/>
        <v>44069</v>
      </c>
      <c r="G5715" s="11">
        <v>44069.041666666664</v>
      </c>
      <c r="H5715" s="9">
        <f>VLOOKUP(F5715, 'Report Output'!$A$5:$Y$370, 'Hourly Table'!D5715+2, 0)</f>
        <v>17.86</v>
      </c>
      <c r="I5715" s="10">
        <f>VLOOKUP(G5715,'PJM South (2018-2020)'!B$17528:C$26311,2,0)</f>
        <v>16.39</v>
      </c>
    </row>
    <row r="5716" spans="1:9" x14ac:dyDescent="0.25">
      <c r="A5716">
        <v>2020</v>
      </c>
      <c r="B5716">
        <v>8</v>
      </c>
      <c r="C5716">
        <v>26</v>
      </c>
      <c r="D5716">
        <v>2</v>
      </c>
      <c r="E5716">
        <v>4</v>
      </c>
      <c r="F5716" s="2">
        <f t="shared" si="89"/>
        <v>44069</v>
      </c>
      <c r="G5716" s="11">
        <v>44069.083333333336</v>
      </c>
      <c r="H5716" s="9">
        <f>VLOOKUP(F5716, 'Report Output'!$A$5:$Y$370, 'Hourly Table'!D5716+2, 0)</f>
        <v>17.61</v>
      </c>
      <c r="I5716" s="10">
        <f>VLOOKUP(G5716,'PJM South (2018-2020)'!B$17528:C$26311,2,0)</f>
        <v>14.34</v>
      </c>
    </row>
    <row r="5717" spans="1:9" x14ac:dyDescent="0.25">
      <c r="A5717">
        <v>2020</v>
      </c>
      <c r="B5717">
        <v>8</v>
      </c>
      <c r="C5717">
        <v>26</v>
      </c>
      <c r="D5717">
        <v>3</v>
      </c>
      <c r="E5717">
        <v>4</v>
      </c>
      <c r="F5717" s="2">
        <f t="shared" si="89"/>
        <v>44069</v>
      </c>
      <c r="G5717" s="11">
        <v>44069.125</v>
      </c>
      <c r="H5717" s="9">
        <f>VLOOKUP(F5717, 'Report Output'!$A$5:$Y$370, 'Hourly Table'!D5717+2, 0)</f>
        <v>17.440000000000001</v>
      </c>
      <c r="I5717" s="10">
        <f>VLOOKUP(G5717,'PJM South (2018-2020)'!B$17528:C$26311,2,0)</f>
        <v>13.52</v>
      </c>
    </row>
    <row r="5718" spans="1:9" x14ac:dyDescent="0.25">
      <c r="A5718">
        <v>2020</v>
      </c>
      <c r="B5718">
        <v>8</v>
      </c>
      <c r="C5718">
        <v>26</v>
      </c>
      <c r="D5718">
        <v>4</v>
      </c>
      <c r="E5718">
        <v>4</v>
      </c>
      <c r="F5718" s="2">
        <f t="shared" si="89"/>
        <v>44069</v>
      </c>
      <c r="G5718" s="11">
        <v>44069.166666666664</v>
      </c>
      <c r="H5718" s="9">
        <f>VLOOKUP(F5718, 'Report Output'!$A$5:$Y$370, 'Hourly Table'!D5718+2, 0)</f>
        <v>17.54</v>
      </c>
      <c r="I5718" s="10">
        <f>VLOOKUP(G5718,'PJM South (2018-2020)'!B$17528:C$26311,2,0)</f>
        <v>13.01</v>
      </c>
    </row>
    <row r="5719" spans="1:9" x14ac:dyDescent="0.25">
      <c r="A5719">
        <v>2020</v>
      </c>
      <c r="B5719">
        <v>8</v>
      </c>
      <c r="C5719">
        <v>26</v>
      </c>
      <c r="D5719">
        <v>5</v>
      </c>
      <c r="E5719">
        <v>4</v>
      </c>
      <c r="F5719" s="2">
        <f t="shared" si="89"/>
        <v>44069</v>
      </c>
      <c r="G5719" s="11">
        <v>44069.208333333336</v>
      </c>
      <c r="H5719" s="9">
        <f>VLOOKUP(F5719, 'Report Output'!$A$5:$Y$370, 'Hourly Table'!D5719+2, 0)</f>
        <v>17.850000000000001</v>
      </c>
      <c r="I5719" s="10">
        <f>VLOOKUP(G5719,'PJM South (2018-2020)'!B$17528:C$26311,2,0)</f>
        <v>13.88</v>
      </c>
    </row>
    <row r="5720" spans="1:9" x14ac:dyDescent="0.25">
      <c r="A5720">
        <v>2020</v>
      </c>
      <c r="B5720">
        <v>8</v>
      </c>
      <c r="C5720">
        <v>26</v>
      </c>
      <c r="D5720">
        <v>6</v>
      </c>
      <c r="E5720">
        <v>4</v>
      </c>
      <c r="F5720" s="2">
        <f t="shared" si="89"/>
        <v>44069</v>
      </c>
      <c r="G5720" s="11">
        <v>44069.25</v>
      </c>
      <c r="H5720" s="9">
        <f>VLOOKUP(F5720, 'Report Output'!$A$5:$Y$370, 'Hourly Table'!D5720+2, 0)</f>
        <v>17.899999999999999</v>
      </c>
      <c r="I5720" s="10">
        <f>VLOOKUP(G5720,'PJM South (2018-2020)'!B$17528:C$26311,2,0)</f>
        <v>13.83</v>
      </c>
    </row>
    <row r="5721" spans="1:9" x14ac:dyDescent="0.25">
      <c r="A5721">
        <v>2020</v>
      </c>
      <c r="B5721">
        <v>8</v>
      </c>
      <c r="C5721">
        <v>26</v>
      </c>
      <c r="D5721">
        <v>7</v>
      </c>
      <c r="E5721">
        <v>4</v>
      </c>
      <c r="F5721" s="2">
        <f t="shared" si="89"/>
        <v>44069</v>
      </c>
      <c r="G5721" s="11">
        <v>44069.291666666664</v>
      </c>
      <c r="H5721" s="9">
        <f>VLOOKUP(F5721, 'Report Output'!$A$5:$Y$370, 'Hourly Table'!D5721+2, 0)</f>
        <v>18.23</v>
      </c>
      <c r="I5721" s="10">
        <f>VLOOKUP(G5721,'PJM South (2018-2020)'!B$17528:C$26311,2,0)</f>
        <v>14.49</v>
      </c>
    </row>
    <row r="5722" spans="1:9" x14ac:dyDescent="0.25">
      <c r="A5722">
        <v>2020</v>
      </c>
      <c r="B5722">
        <v>8</v>
      </c>
      <c r="C5722">
        <v>26</v>
      </c>
      <c r="D5722">
        <v>8</v>
      </c>
      <c r="E5722">
        <v>4</v>
      </c>
      <c r="F5722" s="2">
        <f t="shared" si="89"/>
        <v>44069</v>
      </c>
      <c r="G5722" s="11">
        <v>44069.333333333336</v>
      </c>
      <c r="H5722" s="9">
        <f>VLOOKUP(F5722, 'Report Output'!$A$5:$Y$370, 'Hourly Table'!D5722+2, 0)</f>
        <v>18.420000000000002</v>
      </c>
      <c r="I5722" s="10">
        <f>VLOOKUP(G5722,'PJM South (2018-2020)'!B$17528:C$26311,2,0)</f>
        <v>16.02</v>
      </c>
    </row>
    <row r="5723" spans="1:9" x14ac:dyDescent="0.25">
      <c r="A5723">
        <v>2020</v>
      </c>
      <c r="B5723">
        <v>8</v>
      </c>
      <c r="C5723">
        <v>26</v>
      </c>
      <c r="D5723">
        <v>9</v>
      </c>
      <c r="E5723">
        <v>4</v>
      </c>
      <c r="F5723" s="2">
        <f t="shared" si="89"/>
        <v>44069</v>
      </c>
      <c r="G5723" s="11">
        <v>44069.375</v>
      </c>
      <c r="H5723" s="9">
        <f>VLOOKUP(F5723, 'Report Output'!$A$5:$Y$370, 'Hourly Table'!D5723+2, 0)</f>
        <v>17.8</v>
      </c>
      <c r="I5723" s="10">
        <f>VLOOKUP(G5723,'PJM South (2018-2020)'!B$17528:C$26311,2,0)</f>
        <v>18.98</v>
      </c>
    </row>
    <row r="5724" spans="1:9" x14ac:dyDescent="0.25">
      <c r="A5724">
        <v>2020</v>
      </c>
      <c r="B5724">
        <v>8</v>
      </c>
      <c r="C5724">
        <v>26</v>
      </c>
      <c r="D5724">
        <v>10</v>
      </c>
      <c r="E5724">
        <v>4</v>
      </c>
      <c r="F5724" s="2">
        <f t="shared" si="89"/>
        <v>44069</v>
      </c>
      <c r="G5724" s="11">
        <v>44069.416666666664</v>
      </c>
      <c r="H5724" s="9">
        <f>VLOOKUP(F5724, 'Report Output'!$A$5:$Y$370, 'Hourly Table'!D5724+2, 0)</f>
        <v>19.309999999999999</v>
      </c>
      <c r="I5724" s="10">
        <f>VLOOKUP(G5724,'PJM South (2018-2020)'!B$17528:C$26311,2,0)</f>
        <v>19.28</v>
      </c>
    </row>
    <row r="5725" spans="1:9" x14ac:dyDescent="0.25">
      <c r="A5725">
        <v>2020</v>
      </c>
      <c r="B5725">
        <v>8</v>
      </c>
      <c r="C5725">
        <v>26</v>
      </c>
      <c r="D5725">
        <v>11</v>
      </c>
      <c r="E5725">
        <v>4</v>
      </c>
      <c r="F5725" s="2">
        <f t="shared" si="89"/>
        <v>44069</v>
      </c>
      <c r="G5725" s="11">
        <v>44069.458333333336</v>
      </c>
      <c r="H5725" s="9">
        <f>VLOOKUP(F5725, 'Report Output'!$A$5:$Y$370, 'Hourly Table'!D5725+2, 0)</f>
        <v>19.489999999999998</v>
      </c>
      <c r="I5725" s="10">
        <f>VLOOKUP(G5725,'PJM South (2018-2020)'!B$17528:C$26311,2,0)</f>
        <v>32.08</v>
      </c>
    </row>
    <row r="5726" spans="1:9" x14ac:dyDescent="0.25">
      <c r="A5726">
        <v>2020</v>
      </c>
      <c r="B5726">
        <v>8</v>
      </c>
      <c r="C5726">
        <v>26</v>
      </c>
      <c r="D5726">
        <v>12</v>
      </c>
      <c r="E5726">
        <v>4</v>
      </c>
      <c r="F5726" s="2">
        <f t="shared" si="89"/>
        <v>44069</v>
      </c>
      <c r="G5726" s="11">
        <v>44069.5</v>
      </c>
      <c r="H5726" s="9">
        <f>VLOOKUP(F5726, 'Report Output'!$A$5:$Y$370, 'Hourly Table'!D5726+2, 0)</f>
        <v>19.559999999999999</v>
      </c>
      <c r="I5726" s="10">
        <f>VLOOKUP(G5726,'PJM South (2018-2020)'!B$17528:C$26311,2,0)</f>
        <v>48.86</v>
      </c>
    </row>
    <row r="5727" spans="1:9" x14ac:dyDescent="0.25">
      <c r="A5727">
        <v>2020</v>
      </c>
      <c r="B5727">
        <v>8</v>
      </c>
      <c r="C5727">
        <v>26</v>
      </c>
      <c r="D5727">
        <v>13</v>
      </c>
      <c r="E5727">
        <v>4</v>
      </c>
      <c r="F5727" s="2">
        <f t="shared" si="89"/>
        <v>44069</v>
      </c>
      <c r="G5727" s="11">
        <v>44069.541666666664</v>
      </c>
      <c r="H5727" s="9">
        <f>VLOOKUP(F5727, 'Report Output'!$A$5:$Y$370, 'Hourly Table'!D5727+2, 0)</f>
        <v>19.489999999999998</v>
      </c>
      <c r="I5727" s="10">
        <f>VLOOKUP(G5727,'PJM South (2018-2020)'!B$17528:C$26311,2,0)</f>
        <v>21.46</v>
      </c>
    </row>
    <row r="5728" spans="1:9" x14ac:dyDescent="0.25">
      <c r="A5728">
        <v>2020</v>
      </c>
      <c r="B5728">
        <v>8</v>
      </c>
      <c r="C5728">
        <v>26</v>
      </c>
      <c r="D5728">
        <v>14</v>
      </c>
      <c r="E5728">
        <v>4</v>
      </c>
      <c r="F5728" s="2">
        <f t="shared" si="89"/>
        <v>44069</v>
      </c>
      <c r="G5728" s="11">
        <v>44069.583333333336</v>
      </c>
      <c r="H5728" s="9">
        <f>VLOOKUP(F5728, 'Report Output'!$A$5:$Y$370, 'Hourly Table'!D5728+2, 0)</f>
        <v>19.63</v>
      </c>
      <c r="I5728" s="10">
        <f>VLOOKUP(G5728,'PJM South (2018-2020)'!B$17528:C$26311,2,0)</f>
        <v>30.09</v>
      </c>
    </row>
    <row r="5729" spans="1:9" x14ac:dyDescent="0.25">
      <c r="A5729">
        <v>2020</v>
      </c>
      <c r="B5729">
        <v>8</v>
      </c>
      <c r="C5729">
        <v>26</v>
      </c>
      <c r="D5729">
        <v>15</v>
      </c>
      <c r="E5729">
        <v>4</v>
      </c>
      <c r="F5729" s="2">
        <f t="shared" si="89"/>
        <v>44069</v>
      </c>
      <c r="G5729" s="11">
        <v>44069.625</v>
      </c>
      <c r="H5729" s="9">
        <f>VLOOKUP(F5729, 'Report Output'!$A$5:$Y$370, 'Hourly Table'!D5729+2, 0)</f>
        <v>19.66</v>
      </c>
      <c r="I5729" s="10">
        <f>VLOOKUP(G5729,'PJM South (2018-2020)'!B$17528:C$26311,2,0)</f>
        <v>34.729999999999997</v>
      </c>
    </row>
    <row r="5730" spans="1:9" x14ac:dyDescent="0.25">
      <c r="A5730">
        <v>2020</v>
      </c>
      <c r="B5730">
        <v>8</v>
      </c>
      <c r="C5730">
        <v>26</v>
      </c>
      <c r="D5730">
        <v>16</v>
      </c>
      <c r="E5730">
        <v>4</v>
      </c>
      <c r="F5730" s="2">
        <f t="shared" si="89"/>
        <v>44069</v>
      </c>
      <c r="G5730" s="11">
        <v>44069.666666666664</v>
      </c>
      <c r="H5730" s="9">
        <f>VLOOKUP(F5730, 'Report Output'!$A$5:$Y$370, 'Hourly Table'!D5730+2, 0)</f>
        <v>19.559999999999999</v>
      </c>
      <c r="I5730" s="10">
        <f>VLOOKUP(G5730,'PJM South (2018-2020)'!B$17528:C$26311,2,0)</f>
        <v>30.22</v>
      </c>
    </row>
    <row r="5731" spans="1:9" x14ac:dyDescent="0.25">
      <c r="A5731">
        <v>2020</v>
      </c>
      <c r="B5731">
        <v>8</v>
      </c>
      <c r="C5731">
        <v>26</v>
      </c>
      <c r="D5731">
        <v>17</v>
      </c>
      <c r="E5731">
        <v>4</v>
      </c>
      <c r="F5731" s="2">
        <f t="shared" si="89"/>
        <v>44069</v>
      </c>
      <c r="G5731" s="11">
        <v>44069.708333333336</v>
      </c>
      <c r="H5731" s="9">
        <f>VLOOKUP(F5731, 'Report Output'!$A$5:$Y$370, 'Hourly Table'!D5731+2, 0)</f>
        <v>19.16</v>
      </c>
      <c r="I5731" s="10">
        <f>VLOOKUP(G5731,'PJM South (2018-2020)'!B$17528:C$26311,2,0)</f>
        <v>25</v>
      </c>
    </row>
    <row r="5732" spans="1:9" x14ac:dyDescent="0.25">
      <c r="A5732">
        <v>2020</v>
      </c>
      <c r="B5732">
        <v>8</v>
      </c>
      <c r="C5732">
        <v>26</v>
      </c>
      <c r="D5732">
        <v>18</v>
      </c>
      <c r="E5732">
        <v>4</v>
      </c>
      <c r="F5732" s="2">
        <f t="shared" si="89"/>
        <v>44069</v>
      </c>
      <c r="G5732" s="11">
        <v>44069.75</v>
      </c>
      <c r="H5732" s="9">
        <f>VLOOKUP(F5732, 'Report Output'!$A$5:$Y$370, 'Hourly Table'!D5732+2, 0)</f>
        <v>19.39</v>
      </c>
      <c r="I5732" s="10">
        <f>VLOOKUP(G5732,'PJM South (2018-2020)'!B$17528:C$26311,2,0)</f>
        <v>25.59</v>
      </c>
    </row>
    <row r="5733" spans="1:9" x14ac:dyDescent="0.25">
      <c r="A5733">
        <v>2020</v>
      </c>
      <c r="B5733">
        <v>8</v>
      </c>
      <c r="C5733">
        <v>26</v>
      </c>
      <c r="D5733">
        <v>19</v>
      </c>
      <c r="E5733">
        <v>4</v>
      </c>
      <c r="F5733" s="2">
        <f t="shared" si="89"/>
        <v>44069</v>
      </c>
      <c r="G5733" s="11">
        <v>44069.791666666664</v>
      </c>
      <c r="H5733" s="9">
        <f>VLOOKUP(F5733, 'Report Output'!$A$5:$Y$370, 'Hourly Table'!D5733+2, 0)</f>
        <v>19.55</v>
      </c>
      <c r="I5733" s="10">
        <f>VLOOKUP(G5733,'PJM South (2018-2020)'!B$17528:C$26311,2,0)</f>
        <v>25.85</v>
      </c>
    </row>
    <row r="5734" spans="1:9" x14ac:dyDescent="0.25">
      <c r="A5734">
        <v>2020</v>
      </c>
      <c r="B5734">
        <v>8</v>
      </c>
      <c r="C5734">
        <v>26</v>
      </c>
      <c r="D5734">
        <v>20</v>
      </c>
      <c r="E5734">
        <v>4</v>
      </c>
      <c r="F5734" s="2">
        <f t="shared" si="89"/>
        <v>44069</v>
      </c>
      <c r="G5734" s="11">
        <v>44069.833333333336</v>
      </c>
      <c r="H5734" s="9">
        <f>VLOOKUP(F5734, 'Report Output'!$A$5:$Y$370, 'Hourly Table'!D5734+2, 0)</f>
        <v>19.309999999999999</v>
      </c>
      <c r="I5734" s="10">
        <f>VLOOKUP(G5734,'PJM South (2018-2020)'!B$17528:C$26311,2,0)</f>
        <v>22.52</v>
      </c>
    </row>
    <row r="5735" spans="1:9" x14ac:dyDescent="0.25">
      <c r="A5735">
        <v>2020</v>
      </c>
      <c r="B5735">
        <v>8</v>
      </c>
      <c r="C5735">
        <v>26</v>
      </c>
      <c r="D5735">
        <v>21</v>
      </c>
      <c r="E5735">
        <v>4</v>
      </c>
      <c r="F5735" s="2">
        <f t="shared" si="89"/>
        <v>44069</v>
      </c>
      <c r="G5735" s="11">
        <v>44069.875</v>
      </c>
      <c r="H5735" s="9">
        <f>VLOOKUP(F5735, 'Report Output'!$A$5:$Y$370, 'Hourly Table'!D5735+2, 0)</f>
        <v>19.260000000000002</v>
      </c>
      <c r="I5735" s="10">
        <f>VLOOKUP(G5735,'PJM South (2018-2020)'!B$17528:C$26311,2,0)</f>
        <v>20.36</v>
      </c>
    </row>
    <row r="5736" spans="1:9" x14ac:dyDescent="0.25">
      <c r="A5736">
        <v>2020</v>
      </c>
      <c r="B5736">
        <v>8</v>
      </c>
      <c r="C5736">
        <v>26</v>
      </c>
      <c r="D5736">
        <v>22</v>
      </c>
      <c r="E5736">
        <v>4</v>
      </c>
      <c r="F5736" s="2">
        <f t="shared" si="89"/>
        <v>44069</v>
      </c>
      <c r="G5736" s="11">
        <v>44069.916666666664</v>
      </c>
      <c r="H5736" s="9">
        <f>VLOOKUP(F5736, 'Report Output'!$A$5:$Y$370, 'Hourly Table'!D5736+2, 0)</f>
        <v>18.7</v>
      </c>
      <c r="I5736" s="10">
        <f>VLOOKUP(G5736,'PJM South (2018-2020)'!B$17528:C$26311,2,0)</f>
        <v>19.829999999999998</v>
      </c>
    </row>
    <row r="5737" spans="1:9" x14ac:dyDescent="0.25">
      <c r="A5737">
        <v>2020</v>
      </c>
      <c r="B5737">
        <v>8</v>
      </c>
      <c r="C5737">
        <v>26</v>
      </c>
      <c r="D5737">
        <v>23</v>
      </c>
      <c r="E5737">
        <v>4</v>
      </c>
      <c r="F5737" s="2">
        <f t="shared" si="89"/>
        <v>44069</v>
      </c>
      <c r="G5737" s="11">
        <v>44069.958333333336</v>
      </c>
      <c r="H5737" s="9">
        <f>VLOOKUP(F5737, 'Report Output'!$A$5:$Y$370, 'Hourly Table'!D5737+2, 0)</f>
        <v>18.54</v>
      </c>
      <c r="I5737" s="10">
        <f>VLOOKUP(G5737,'PJM South (2018-2020)'!B$17528:C$26311,2,0)</f>
        <v>18.23</v>
      </c>
    </row>
    <row r="5738" spans="1:9" x14ac:dyDescent="0.25">
      <c r="A5738">
        <v>2020</v>
      </c>
      <c r="B5738">
        <v>8</v>
      </c>
      <c r="C5738">
        <v>27</v>
      </c>
      <c r="D5738">
        <v>0</v>
      </c>
      <c r="E5738">
        <v>5</v>
      </c>
      <c r="F5738" s="2">
        <f t="shared" si="89"/>
        <v>44070</v>
      </c>
      <c r="G5738" s="11">
        <v>44070</v>
      </c>
      <c r="H5738" s="9">
        <f>VLOOKUP(F5738, 'Report Output'!$A$5:$Y$370, 'Hourly Table'!D5738+2, 0)</f>
        <v>18.3</v>
      </c>
      <c r="I5738" s="10">
        <f>VLOOKUP(G5738,'PJM South (2018-2020)'!B$17528:C$26311,2,0)</f>
        <v>15.86</v>
      </c>
    </row>
    <row r="5739" spans="1:9" x14ac:dyDescent="0.25">
      <c r="A5739">
        <v>2020</v>
      </c>
      <c r="B5739">
        <v>8</v>
      </c>
      <c r="C5739">
        <v>27</v>
      </c>
      <c r="D5739">
        <v>1</v>
      </c>
      <c r="E5739">
        <v>5</v>
      </c>
      <c r="F5739" s="2">
        <f t="shared" si="89"/>
        <v>44070</v>
      </c>
      <c r="G5739" s="11">
        <v>44070.041666666664</v>
      </c>
      <c r="H5739" s="9">
        <f>VLOOKUP(F5739, 'Report Output'!$A$5:$Y$370, 'Hourly Table'!D5739+2, 0)</f>
        <v>18</v>
      </c>
      <c r="I5739" s="10">
        <f>VLOOKUP(G5739,'PJM South (2018-2020)'!B$17528:C$26311,2,0)</f>
        <v>15.86</v>
      </c>
    </row>
    <row r="5740" spans="1:9" x14ac:dyDescent="0.25">
      <c r="A5740">
        <v>2020</v>
      </c>
      <c r="B5740">
        <v>8</v>
      </c>
      <c r="C5740">
        <v>27</v>
      </c>
      <c r="D5740">
        <v>2</v>
      </c>
      <c r="E5740">
        <v>5</v>
      </c>
      <c r="F5740" s="2">
        <f t="shared" si="89"/>
        <v>44070</v>
      </c>
      <c r="G5740" s="11">
        <v>44070.083333333336</v>
      </c>
      <c r="H5740" s="9">
        <f>VLOOKUP(F5740, 'Report Output'!$A$5:$Y$370, 'Hourly Table'!D5740+2, 0)</f>
        <v>17.78</v>
      </c>
      <c r="I5740" s="10">
        <f>VLOOKUP(G5740,'PJM South (2018-2020)'!B$17528:C$26311,2,0)</f>
        <v>14.02</v>
      </c>
    </row>
    <row r="5741" spans="1:9" x14ac:dyDescent="0.25">
      <c r="A5741">
        <v>2020</v>
      </c>
      <c r="B5741">
        <v>8</v>
      </c>
      <c r="C5741">
        <v>27</v>
      </c>
      <c r="D5741">
        <v>3</v>
      </c>
      <c r="E5741">
        <v>5</v>
      </c>
      <c r="F5741" s="2">
        <f t="shared" si="89"/>
        <v>44070</v>
      </c>
      <c r="G5741" s="11">
        <v>44070.125</v>
      </c>
      <c r="H5741" s="9">
        <f>VLOOKUP(F5741, 'Report Output'!$A$5:$Y$370, 'Hourly Table'!D5741+2, 0)</f>
        <v>17.7</v>
      </c>
      <c r="I5741" s="10">
        <f>VLOOKUP(G5741,'PJM South (2018-2020)'!B$17528:C$26311,2,0)</f>
        <v>12.01</v>
      </c>
    </row>
    <row r="5742" spans="1:9" x14ac:dyDescent="0.25">
      <c r="A5742">
        <v>2020</v>
      </c>
      <c r="B5742">
        <v>8</v>
      </c>
      <c r="C5742">
        <v>27</v>
      </c>
      <c r="D5742">
        <v>4</v>
      </c>
      <c r="E5742">
        <v>5</v>
      </c>
      <c r="F5742" s="2">
        <f t="shared" si="89"/>
        <v>44070</v>
      </c>
      <c r="G5742" s="11">
        <v>44070.166666666664</v>
      </c>
      <c r="H5742" s="9">
        <f>VLOOKUP(F5742, 'Report Output'!$A$5:$Y$370, 'Hourly Table'!D5742+2, 0)</f>
        <v>17.77</v>
      </c>
      <c r="I5742" s="10">
        <f>VLOOKUP(G5742,'PJM South (2018-2020)'!B$17528:C$26311,2,0)</f>
        <v>11.07</v>
      </c>
    </row>
    <row r="5743" spans="1:9" x14ac:dyDescent="0.25">
      <c r="A5743">
        <v>2020</v>
      </c>
      <c r="B5743">
        <v>8</v>
      </c>
      <c r="C5743">
        <v>27</v>
      </c>
      <c r="D5743">
        <v>5</v>
      </c>
      <c r="E5743">
        <v>5</v>
      </c>
      <c r="F5743" s="2">
        <f t="shared" si="89"/>
        <v>44070</v>
      </c>
      <c r="G5743" s="11">
        <v>44070.208333333336</v>
      </c>
      <c r="H5743" s="9">
        <f>VLOOKUP(F5743, 'Report Output'!$A$5:$Y$370, 'Hourly Table'!D5743+2, 0)</f>
        <v>18.05</v>
      </c>
      <c r="I5743" s="10">
        <f>VLOOKUP(G5743,'PJM South (2018-2020)'!B$17528:C$26311,2,0)</f>
        <v>11.57</v>
      </c>
    </row>
    <row r="5744" spans="1:9" x14ac:dyDescent="0.25">
      <c r="A5744">
        <v>2020</v>
      </c>
      <c r="B5744">
        <v>8</v>
      </c>
      <c r="C5744">
        <v>27</v>
      </c>
      <c r="D5744">
        <v>6</v>
      </c>
      <c r="E5744">
        <v>5</v>
      </c>
      <c r="F5744" s="2">
        <f t="shared" si="89"/>
        <v>44070</v>
      </c>
      <c r="G5744" s="11">
        <v>44070.25</v>
      </c>
      <c r="H5744" s="9">
        <f>VLOOKUP(F5744, 'Report Output'!$A$5:$Y$370, 'Hourly Table'!D5744+2, 0)</f>
        <v>18.3</v>
      </c>
      <c r="I5744" s="10">
        <f>VLOOKUP(G5744,'PJM South (2018-2020)'!B$17528:C$26311,2,0)</f>
        <v>14.37</v>
      </c>
    </row>
    <row r="5745" spans="1:9" x14ac:dyDescent="0.25">
      <c r="A5745">
        <v>2020</v>
      </c>
      <c r="B5745">
        <v>8</v>
      </c>
      <c r="C5745">
        <v>27</v>
      </c>
      <c r="D5745">
        <v>7</v>
      </c>
      <c r="E5745">
        <v>5</v>
      </c>
      <c r="F5745" s="2">
        <f t="shared" si="89"/>
        <v>44070</v>
      </c>
      <c r="G5745" s="11">
        <v>44070.291666666664</v>
      </c>
      <c r="H5745" s="9">
        <f>VLOOKUP(F5745, 'Report Output'!$A$5:$Y$370, 'Hourly Table'!D5745+2, 0)</f>
        <v>18.53</v>
      </c>
      <c r="I5745" s="10">
        <f>VLOOKUP(G5745,'PJM South (2018-2020)'!B$17528:C$26311,2,0)</f>
        <v>18.579999999999998</v>
      </c>
    </row>
    <row r="5746" spans="1:9" x14ac:dyDescent="0.25">
      <c r="A5746">
        <v>2020</v>
      </c>
      <c r="B5746">
        <v>8</v>
      </c>
      <c r="C5746">
        <v>27</v>
      </c>
      <c r="D5746">
        <v>8</v>
      </c>
      <c r="E5746">
        <v>5</v>
      </c>
      <c r="F5746" s="2">
        <f t="shared" si="89"/>
        <v>44070</v>
      </c>
      <c r="G5746" s="11">
        <v>44070.333333333336</v>
      </c>
      <c r="H5746" s="9">
        <f>VLOOKUP(F5746, 'Report Output'!$A$5:$Y$370, 'Hourly Table'!D5746+2, 0)</f>
        <v>18.66</v>
      </c>
      <c r="I5746" s="10">
        <f>VLOOKUP(G5746,'PJM South (2018-2020)'!B$17528:C$26311,2,0)</f>
        <v>22.48</v>
      </c>
    </row>
    <row r="5747" spans="1:9" x14ac:dyDescent="0.25">
      <c r="A5747">
        <v>2020</v>
      </c>
      <c r="B5747">
        <v>8</v>
      </c>
      <c r="C5747">
        <v>27</v>
      </c>
      <c r="D5747">
        <v>9</v>
      </c>
      <c r="E5747">
        <v>5</v>
      </c>
      <c r="F5747" s="2">
        <f t="shared" si="89"/>
        <v>44070</v>
      </c>
      <c r="G5747" s="11">
        <v>44070.375</v>
      </c>
      <c r="H5747" s="9">
        <f>VLOOKUP(F5747, 'Report Output'!$A$5:$Y$370, 'Hourly Table'!D5747+2, 0)</f>
        <v>18.91</v>
      </c>
      <c r="I5747" s="10">
        <f>VLOOKUP(G5747,'PJM South (2018-2020)'!B$17528:C$26311,2,0)</f>
        <v>22.43</v>
      </c>
    </row>
    <row r="5748" spans="1:9" x14ac:dyDescent="0.25">
      <c r="A5748">
        <v>2020</v>
      </c>
      <c r="B5748">
        <v>8</v>
      </c>
      <c r="C5748">
        <v>27</v>
      </c>
      <c r="D5748">
        <v>10</v>
      </c>
      <c r="E5748">
        <v>5</v>
      </c>
      <c r="F5748" s="2">
        <f t="shared" si="89"/>
        <v>44070</v>
      </c>
      <c r="G5748" s="11">
        <v>44070.416666666664</v>
      </c>
      <c r="H5748" s="9">
        <f>VLOOKUP(F5748, 'Report Output'!$A$5:$Y$370, 'Hourly Table'!D5748+2, 0)</f>
        <v>19.190000000000001</v>
      </c>
      <c r="I5748" s="10">
        <f>VLOOKUP(G5748,'PJM South (2018-2020)'!B$17528:C$26311,2,0)</f>
        <v>21.83</v>
      </c>
    </row>
    <row r="5749" spans="1:9" x14ac:dyDescent="0.25">
      <c r="A5749">
        <v>2020</v>
      </c>
      <c r="B5749">
        <v>8</v>
      </c>
      <c r="C5749">
        <v>27</v>
      </c>
      <c r="D5749">
        <v>11</v>
      </c>
      <c r="E5749">
        <v>5</v>
      </c>
      <c r="F5749" s="2">
        <f t="shared" si="89"/>
        <v>44070</v>
      </c>
      <c r="G5749" s="11">
        <v>44070.458333333336</v>
      </c>
      <c r="H5749" s="9">
        <f>VLOOKUP(F5749, 'Report Output'!$A$5:$Y$370, 'Hourly Table'!D5749+2, 0)</f>
        <v>19.600000000000001</v>
      </c>
      <c r="I5749" s="10">
        <f>VLOOKUP(G5749,'PJM South (2018-2020)'!B$17528:C$26311,2,0)</f>
        <v>42.81</v>
      </c>
    </row>
    <row r="5750" spans="1:9" x14ac:dyDescent="0.25">
      <c r="A5750">
        <v>2020</v>
      </c>
      <c r="B5750">
        <v>8</v>
      </c>
      <c r="C5750">
        <v>27</v>
      </c>
      <c r="D5750">
        <v>12</v>
      </c>
      <c r="E5750">
        <v>5</v>
      </c>
      <c r="F5750" s="2">
        <f t="shared" si="89"/>
        <v>44070</v>
      </c>
      <c r="G5750" s="11">
        <v>44070.5</v>
      </c>
      <c r="H5750" s="9">
        <f>VLOOKUP(F5750, 'Report Output'!$A$5:$Y$370, 'Hourly Table'!D5750+2, 0)</f>
        <v>20.059999999999999</v>
      </c>
      <c r="I5750" s="10">
        <f>VLOOKUP(G5750,'PJM South (2018-2020)'!B$17528:C$26311,2,0)</f>
        <v>41.26</v>
      </c>
    </row>
    <row r="5751" spans="1:9" x14ac:dyDescent="0.25">
      <c r="A5751">
        <v>2020</v>
      </c>
      <c r="B5751">
        <v>8</v>
      </c>
      <c r="C5751">
        <v>27</v>
      </c>
      <c r="D5751">
        <v>13</v>
      </c>
      <c r="E5751">
        <v>5</v>
      </c>
      <c r="F5751" s="2">
        <f t="shared" si="89"/>
        <v>44070</v>
      </c>
      <c r="G5751" s="11">
        <v>44070.541666666664</v>
      </c>
      <c r="H5751" s="9">
        <f>VLOOKUP(F5751, 'Report Output'!$A$5:$Y$370, 'Hourly Table'!D5751+2, 0)</f>
        <v>19.95</v>
      </c>
      <c r="I5751" s="10">
        <f>VLOOKUP(G5751,'PJM South (2018-2020)'!B$17528:C$26311,2,0)</f>
        <v>23.83</v>
      </c>
    </row>
    <row r="5752" spans="1:9" x14ac:dyDescent="0.25">
      <c r="A5752">
        <v>2020</v>
      </c>
      <c r="B5752">
        <v>8</v>
      </c>
      <c r="C5752">
        <v>27</v>
      </c>
      <c r="D5752">
        <v>14</v>
      </c>
      <c r="E5752">
        <v>5</v>
      </c>
      <c r="F5752" s="2">
        <f t="shared" si="89"/>
        <v>44070</v>
      </c>
      <c r="G5752" s="11">
        <v>44070.583333333336</v>
      </c>
      <c r="H5752" s="9">
        <f>VLOOKUP(F5752, 'Report Output'!$A$5:$Y$370, 'Hourly Table'!D5752+2, 0)</f>
        <v>20.190000000000001</v>
      </c>
      <c r="I5752" s="10">
        <f>VLOOKUP(G5752,'PJM South (2018-2020)'!B$17528:C$26311,2,0)</f>
        <v>22.19</v>
      </c>
    </row>
    <row r="5753" spans="1:9" x14ac:dyDescent="0.25">
      <c r="A5753">
        <v>2020</v>
      </c>
      <c r="B5753">
        <v>8</v>
      </c>
      <c r="C5753">
        <v>27</v>
      </c>
      <c r="D5753">
        <v>15</v>
      </c>
      <c r="E5753">
        <v>5</v>
      </c>
      <c r="F5753" s="2">
        <f t="shared" si="89"/>
        <v>44070</v>
      </c>
      <c r="G5753" s="11">
        <v>44070.625</v>
      </c>
      <c r="H5753" s="9">
        <f>VLOOKUP(F5753, 'Report Output'!$A$5:$Y$370, 'Hourly Table'!D5753+2, 0)</f>
        <v>19.98</v>
      </c>
      <c r="I5753" s="10">
        <f>VLOOKUP(G5753,'PJM South (2018-2020)'!B$17528:C$26311,2,0)</f>
        <v>28.99</v>
      </c>
    </row>
    <row r="5754" spans="1:9" x14ac:dyDescent="0.25">
      <c r="A5754">
        <v>2020</v>
      </c>
      <c r="B5754">
        <v>8</v>
      </c>
      <c r="C5754">
        <v>27</v>
      </c>
      <c r="D5754">
        <v>16</v>
      </c>
      <c r="E5754">
        <v>5</v>
      </c>
      <c r="F5754" s="2">
        <f t="shared" si="89"/>
        <v>44070</v>
      </c>
      <c r="G5754" s="11">
        <v>44070.666666666664</v>
      </c>
      <c r="H5754" s="9">
        <f>VLOOKUP(F5754, 'Report Output'!$A$5:$Y$370, 'Hourly Table'!D5754+2, 0)</f>
        <v>19.8</v>
      </c>
      <c r="I5754" s="10">
        <f>VLOOKUP(G5754,'PJM South (2018-2020)'!B$17528:C$26311,2,0)</f>
        <v>37.130000000000003</v>
      </c>
    </row>
    <row r="5755" spans="1:9" x14ac:dyDescent="0.25">
      <c r="A5755">
        <v>2020</v>
      </c>
      <c r="B5755">
        <v>8</v>
      </c>
      <c r="C5755">
        <v>27</v>
      </c>
      <c r="D5755">
        <v>17</v>
      </c>
      <c r="E5755">
        <v>5</v>
      </c>
      <c r="F5755" s="2">
        <f t="shared" si="89"/>
        <v>44070</v>
      </c>
      <c r="G5755" s="11">
        <v>44070.708333333336</v>
      </c>
      <c r="H5755" s="9">
        <f>VLOOKUP(F5755, 'Report Output'!$A$5:$Y$370, 'Hourly Table'!D5755+2, 0)</f>
        <v>19.72</v>
      </c>
      <c r="I5755" s="10">
        <f>VLOOKUP(G5755,'PJM South (2018-2020)'!B$17528:C$26311,2,0)</f>
        <v>37.53</v>
      </c>
    </row>
    <row r="5756" spans="1:9" x14ac:dyDescent="0.25">
      <c r="A5756">
        <v>2020</v>
      </c>
      <c r="B5756">
        <v>8</v>
      </c>
      <c r="C5756">
        <v>27</v>
      </c>
      <c r="D5756">
        <v>18</v>
      </c>
      <c r="E5756">
        <v>5</v>
      </c>
      <c r="F5756" s="2">
        <f t="shared" si="89"/>
        <v>44070</v>
      </c>
      <c r="G5756" s="11">
        <v>44070.75</v>
      </c>
      <c r="H5756" s="9">
        <f>VLOOKUP(F5756, 'Report Output'!$A$5:$Y$370, 'Hourly Table'!D5756+2, 0)</f>
        <v>19.43</v>
      </c>
      <c r="I5756" s="10">
        <f>VLOOKUP(G5756,'PJM South (2018-2020)'!B$17528:C$26311,2,0)</f>
        <v>29.69</v>
      </c>
    </row>
    <row r="5757" spans="1:9" x14ac:dyDescent="0.25">
      <c r="A5757">
        <v>2020</v>
      </c>
      <c r="B5757">
        <v>8</v>
      </c>
      <c r="C5757">
        <v>27</v>
      </c>
      <c r="D5757">
        <v>19</v>
      </c>
      <c r="E5757">
        <v>5</v>
      </c>
      <c r="F5757" s="2">
        <f t="shared" si="89"/>
        <v>44070</v>
      </c>
      <c r="G5757" s="11">
        <v>44070.791666666664</v>
      </c>
      <c r="H5757" s="9">
        <f>VLOOKUP(F5757, 'Report Output'!$A$5:$Y$370, 'Hourly Table'!D5757+2, 0)</f>
        <v>19.45</v>
      </c>
      <c r="I5757" s="10">
        <f>VLOOKUP(G5757,'PJM South (2018-2020)'!B$17528:C$26311,2,0)</f>
        <v>24.21</v>
      </c>
    </row>
    <row r="5758" spans="1:9" x14ac:dyDescent="0.25">
      <c r="A5758">
        <v>2020</v>
      </c>
      <c r="B5758">
        <v>8</v>
      </c>
      <c r="C5758">
        <v>27</v>
      </c>
      <c r="D5758">
        <v>20</v>
      </c>
      <c r="E5758">
        <v>5</v>
      </c>
      <c r="F5758" s="2">
        <f t="shared" si="89"/>
        <v>44070</v>
      </c>
      <c r="G5758" s="11">
        <v>44070.833333333336</v>
      </c>
      <c r="H5758" s="9">
        <f>VLOOKUP(F5758, 'Report Output'!$A$5:$Y$370, 'Hourly Table'!D5758+2, 0)</f>
        <v>19.38</v>
      </c>
      <c r="I5758" s="10">
        <f>VLOOKUP(G5758,'PJM South (2018-2020)'!B$17528:C$26311,2,0)</f>
        <v>23.99</v>
      </c>
    </row>
    <row r="5759" spans="1:9" x14ac:dyDescent="0.25">
      <c r="A5759">
        <v>2020</v>
      </c>
      <c r="B5759">
        <v>8</v>
      </c>
      <c r="C5759">
        <v>27</v>
      </c>
      <c r="D5759">
        <v>21</v>
      </c>
      <c r="E5759">
        <v>5</v>
      </c>
      <c r="F5759" s="2">
        <f t="shared" si="89"/>
        <v>44070</v>
      </c>
      <c r="G5759" s="11">
        <v>44070.875</v>
      </c>
      <c r="H5759" s="9">
        <f>VLOOKUP(F5759, 'Report Output'!$A$5:$Y$370, 'Hourly Table'!D5759+2, 0)</f>
        <v>19.29</v>
      </c>
      <c r="I5759" s="10">
        <f>VLOOKUP(G5759,'PJM South (2018-2020)'!B$17528:C$26311,2,0)</f>
        <v>23.02</v>
      </c>
    </row>
    <row r="5760" spans="1:9" x14ac:dyDescent="0.25">
      <c r="A5760">
        <v>2020</v>
      </c>
      <c r="B5760">
        <v>8</v>
      </c>
      <c r="C5760">
        <v>27</v>
      </c>
      <c r="D5760">
        <v>22</v>
      </c>
      <c r="E5760">
        <v>5</v>
      </c>
      <c r="F5760" s="2">
        <f t="shared" si="89"/>
        <v>44070</v>
      </c>
      <c r="G5760" s="11">
        <v>44070.916666666664</v>
      </c>
      <c r="H5760" s="9">
        <f>VLOOKUP(F5760, 'Report Output'!$A$5:$Y$370, 'Hourly Table'!D5760+2, 0)</f>
        <v>18.79</v>
      </c>
      <c r="I5760" s="10">
        <f>VLOOKUP(G5760,'PJM South (2018-2020)'!B$17528:C$26311,2,0)</f>
        <v>22.06</v>
      </c>
    </row>
    <row r="5761" spans="1:9" x14ac:dyDescent="0.25">
      <c r="A5761">
        <v>2020</v>
      </c>
      <c r="B5761">
        <v>8</v>
      </c>
      <c r="C5761">
        <v>27</v>
      </c>
      <c r="D5761">
        <v>23</v>
      </c>
      <c r="E5761">
        <v>5</v>
      </c>
      <c r="F5761" s="2">
        <f t="shared" si="89"/>
        <v>44070</v>
      </c>
      <c r="G5761" s="11">
        <v>44070.958333333336</v>
      </c>
      <c r="H5761" s="9">
        <f>VLOOKUP(F5761, 'Report Output'!$A$5:$Y$370, 'Hourly Table'!D5761+2, 0)</f>
        <v>18.41</v>
      </c>
      <c r="I5761" s="10">
        <f>VLOOKUP(G5761,'PJM South (2018-2020)'!B$17528:C$26311,2,0)</f>
        <v>20</v>
      </c>
    </row>
    <row r="5762" spans="1:9" x14ac:dyDescent="0.25">
      <c r="A5762">
        <v>2020</v>
      </c>
      <c r="B5762">
        <v>8</v>
      </c>
      <c r="C5762">
        <v>28</v>
      </c>
      <c r="D5762">
        <v>0</v>
      </c>
      <c r="E5762">
        <v>6</v>
      </c>
      <c r="F5762" s="2">
        <f t="shared" si="89"/>
        <v>44071</v>
      </c>
      <c r="G5762" s="11">
        <v>44071</v>
      </c>
      <c r="H5762" s="9">
        <f>VLOOKUP(F5762, 'Report Output'!$A$5:$Y$370, 'Hourly Table'!D5762+2, 0)</f>
        <v>18.02</v>
      </c>
      <c r="I5762" s="10">
        <f>VLOOKUP(G5762,'PJM South (2018-2020)'!B$17528:C$26311,2,0)</f>
        <v>17.3</v>
      </c>
    </row>
    <row r="5763" spans="1:9" x14ac:dyDescent="0.25">
      <c r="A5763">
        <v>2020</v>
      </c>
      <c r="B5763">
        <v>8</v>
      </c>
      <c r="C5763">
        <v>28</v>
      </c>
      <c r="D5763">
        <v>1</v>
      </c>
      <c r="E5763">
        <v>6</v>
      </c>
      <c r="F5763" s="2">
        <f t="shared" ref="F5763:F5826" si="90">DATE(A5763, B5763, C5763)</f>
        <v>44071</v>
      </c>
      <c r="G5763" s="11">
        <v>44071.041666666664</v>
      </c>
      <c r="H5763" s="9">
        <f>VLOOKUP(F5763, 'Report Output'!$A$5:$Y$370, 'Hourly Table'!D5763+2, 0)</f>
        <v>17.72</v>
      </c>
      <c r="I5763" s="10">
        <f>VLOOKUP(G5763,'PJM South (2018-2020)'!B$17528:C$26311,2,0)</f>
        <v>16.53</v>
      </c>
    </row>
    <row r="5764" spans="1:9" x14ac:dyDescent="0.25">
      <c r="A5764">
        <v>2020</v>
      </c>
      <c r="B5764">
        <v>8</v>
      </c>
      <c r="C5764">
        <v>28</v>
      </c>
      <c r="D5764">
        <v>2</v>
      </c>
      <c r="E5764">
        <v>6</v>
      </c>
      <c r="F5764" s="2">
        <f t="shared" si="90"/>
        <v>44071</v>
      </c>
      <c r="G5764" s="11">
        <v>44071.083333333336</v>
      </c>
      <c r="H5764" s="9">
        <f>VLOOKUP(F5764, 'Report Output'!$A$5:$Y$370, 'Hourly Table'!D5764+2, 0)</f>
        <v>17.54</v>
      </c>
      <c r="I5764" s="10">
        <f>VLOOKUP(G5764,'PJM South (2018-2020)'!B$17528:C$26311,2,0)</f>
        <v>15.8</v>
      </c>
    </row>
    <row r="5765" spans="1:9" x14ac:dyDescent="0.25">
      <c r="A5765">
        <v>2020</v>
      </c>
      <c r="B5765">
        <v>8</v>
      </c>
      <c r="C5765">
        <v>28</v>
      </c>
      <c r="D5765">
        <v>3</v>
      </c>
      <c r="E5765">
        <v>6</v>
      </c>
      <c r="F5765" s="2">
        <f t="shared" si="90"/>
        <v>44071</v>
      </c>
      <c r="G5765" s="11">
        <v>44071.125</v>
      </c>
      <c r="H5765" s="9">
        <f>VLOOKUP(F5765, 'Report Output'!$A$5:$Y$370, 'Hourly Table'!D5765+2, 0)</f>
        <v>17.440000000000001</v>
      </c>
      <c r="I5765" s="10">
        <f>VLOOKUP(G5765,'PJM South (2018-2020)'!B$17528:C$26311,2,0)</f>
        <v>16.04</v>
      </c>
    </row>
    <row r="5766" spans="1:9" x14ac:dyDescent="0.25">
      <c r="A5766">
        <v>2020</v>
      </c>
      <c r="B5766">
        <v>8</v>
      </c>
      <c r="C5766">
        <v>28</v>
      </c>
      <c r="D5766">
        <v>4</v>
      </c>
      <c r="E5766">
        <v>6</v>
      </c>
      <c r="F5766" s="2">
        <f t="shared" si="90"/>
        <v>44071</v>
      </c>
      <c r="G5766" s="11">
        <v>44071.166666666664</v>
      </c>
      <c r="H5766" s="9">
        <f>VLOOKUP(F5766, 'Report Output'!$A$5:$Y$370, 'Hourly Table'!D5766+2, 0)</f>
        <v>17.5</v>
      </c>
      <c r="I5766" s="10">
        <f>VLOOKUP(G5766,'PJM South (2018-2020)'!B$17528:C$26311,2,0)</f>
        <v>15.52</v>
      </c>
    </row>
    <row r="5767" spans="1:9" x14ac:dyDescent="0.25">
      <c r="A5767">
        <v>2020</v>
      </c>
      <c r="B5767">
        <v>8</v>
      </c>
      <c r="C5767">
        <v>28</v>
      </c>
      <c r="D5767">
        <v>5</v>
      </c>
      <c r="E5767">
        <v>6</v>
      </c>
      <c r="F5767" s="2">
        <f t="shared" si="90"/>
        <v>44071</v>
      </c>
      <c r="G5767" s="11">
        <v>44071.208333333336</v>
      </c>
      <c r="H5767" s="9">
        <f>VLOOKUP(F5767, 'Report Output'!$A$5:$Y$370, 'Hourly Table'!D5767+2, 0)</f>
        <v>18.059999999999999</v>
      </c>
      <c r="I5767" s="10">
        <f>VLOOKUP(G5767,'PJM South (2018-2020)'!B$17528:C$26311,2,0)</f>
        <v>18.87</v>
      </c>
    </row>
    <row r="5768" spans="1:9" x14ac:dyDescent="0.25">
      <c r="A5768">
        <v>2020</v>
      </c>
      <c r="B5768">
        <v>8</v>
      </c>
      <c r="C5768">
        <v>28</v>
      </c>
      <c r="D5768">
        <v>6</v>
      </c>
      <c r="E5768">
        <v>6</v>
      </c>
      <c r="F5768" s="2">
        <f t="shared" si="90"/>
        <v>44071</v>
      </c>
      <c r="G5768" s="11">
        <v>44071.25</v>
      </c>
      <c r="H5768" s="9">
        <f>VLOOKUP(F5768, 'Report Output'!$A$5:$Y$370, 'Hourly Table'!D5768+2, 0)</f>
        <v>18.309999999999999</v>
      </c>
      <c r="I5768" s="10">
        <f>VLOOKUP(G5768,'PJM South (2018-2020)'!B$17528:C$26311,2,0)</f>
        <v>22.46</v>
      </c>
    </row>
    <row r="5769" spans="1:9" x14ac:dyDescent="0.25">
      <c r="A5769">
        <v>2020</v>
      </c>
      <c r="B5769">
        <v>8</v>
      </c>
      <c r="C5769">
        <v>28</v>
      </c>
      <c r="D5769">
        <v>7</v>
      </c>
      <c r="E5769">
        <v>6</v>
      </c>
      <c r="F5769" s="2">
        <f t="shared" si="90"/>
        <v>44071</v>
      </c>
      <c r="G5769" s="11">
        <v>44071.291666666664</v>
      </c>
      <c r="H5769" s="9">
        <f>VLOOKUP(F5769, 'Report Output'!$A$5:$Y$370, 'Hourly Table'!D5769+2, 0)</f>
        <v>18.54</v>
      </c>
      <c r="I5769" s="10">
        <f>VLOOKUP(G5769,'PJM South (2018-2020)'!B$17528:C$26311,2,0)</f>
        <v>26.1</v>
      </c>
    </row>
    <row r="5770" spans="1:9" x14ac:dyDescent="0.25">
      <c r="A5770">
        <v>2020</v>
      </c>
      <c r="B5770">
        <v>8</v>
      </c>
      <c r="C5770">
        <v>28</v>
      </c>
      <c r="D5770">
        <v>8</v>
      </c>
      <c r="E5770">
        <v>6</v>
      </c>
      <c r="F5770" s="2">
        <f t="shared" si="90"/>
        <v>44071</v>
      </c>
      <c r="G5770" s="11">
        <v>44071.333333333336</v>
      </c>
      <c r="H5770" s="9">
        <f>VLOOKUP(F5770, 'Report Output'!$A$5:$Y$370, 'Hourly Table'!D5770+2, 0)</f>
        <v>18.79</v>
      </c>
      <c r="I5770" s="10">
        <f>VLOOKUP(G5770,'PJM South (2018-2020)'!B$17528:C$26311,2,0)</f>
        <v>22.1</v>
      </c>
    </row>
    <row r="5771" spans="1:9" x14ac:dyDescent="0.25">
      <c r="A5771">
        <v>2020</v>
      </c>
      <c r="B5771">
        <v>8</v>
      </c>
      <c r="C5771">
        <v>28</v>
      </c>
      <c r="D5771">
        <v>9</v>
      </c>
      <c r="E5771">
        <v>6</v>
      </c>
      <c r="F5771" s="2">
        <f t="shared" si="90"/>
        <v>44071</v>
      </c>
      <c r="G5771" s="11">
        <v>44071.375</v>
      </c>
      <c r="H5771" s="9">
        <f>VLOOKUP(F5771, 'Report Output'!$A$5:$Y$370, 'Hourly Table'!D5771+2, 0)</f>
        <v>18.88</v>
      </c>
      <c r="I5771" s="10">
        <f>VLOOKUP(G5771,'PJM South (2018-2020)'!B$17528:C$26311,2,0)</f>
        <v>23.96</v>
      </c>
    </row>
    <row r="5772" spans="1:9" x14ac:dyDescent="0.25">
      <c r="A5772">
        <v>2020</v>
      </c>
      <c r="B5772">
        <v>8</v>
      </c>
      <c r="C5772">
        <v>28</v>
      </c>
      <c r="D5772">
        <v>10</v>
      </c>
      <c r="E5772">
        <v>6</v>
      </c>
      <c r="F5772" s="2">
        <f t="shared" si="90"/>
        <v>44071</v>
      </c>
      <c r="G5772" s="11">
        <v>44071.416666666664</v>
      </c>
      <c r="H5772" s="9">
        <f>VLOOKUP(F5772, 'Report Output'!$A$5:$Y$370, 'Hourly Table'!D5772+2, 0)</f>
        <v>18.690000000000001</v>
      </c>
      <c r="I5772" s="10">
        <f>VLOOKUP(G5772,'PJM South (2018-2020)'!B$17528:C$26311,2,0)</f>
        <v>24.27</v>
      </c>
    </row>
    <row r="5773" spans="1:9" x14ac:dyDescent="0.25">
      <c r="A5773">
        <v>2020</v>
      </c>
      <c r="B5773">
        <v>8</v>
      </c>
      <c r="C5773">
        <v>28</v>
      </c>
      <c r="D5773">
        <v>11</v>
      </c>
      <c r="E5773">
        <v>6</v>
      </c>
      <c r="F5773" s="2">
        <f t="shared" si="90"/>
        <v>44071</v>
      </c>
      <c r="G5773" s="11">
        <v>44071.458333333336</v>
      </c>
      <c r="H5773" s="9">
        <f>VLOOKUP(F5773, 'Report Output'!$A$5:$Y$370, 'Hourly Table'!D5773+2, 0)</f>
        <v>18.920000000000002</v>
      </c>
      <c r="I5773" s="10">
        <f>VLOOKUP(G5773,'PJM South (2018-2020)'!B$17528:C$26311,2,0)</f>
        <v>35.799999999999997</v>
      </c>
    </row>
    <row r="5774" spans="1:9" x14ac:dyDescent="0.25">
      <c r="A5774">
        <v>2020</v>
      </c>
      <c r="B5774">
        <v>8</v>
      </c>
      <c r="C5774">
        <v>28</v>
      </c>
      <c r="D5774">
        <v>12</v>
      </c>
      <c r="E5774">
        <v>6</v>
      </c>
      <c r="F5774" s="2">
        <f t="shared" si="90"/>
        <v>44071</v>
      </c>
      <c r="G5774" s="11">
        <v>44071.5</v>
      </c>
      <c r="H5774" s="9">
        <f>VLOOKUP(F5774, 'Report Output'!$A$5:$Y$370, 'Hourly Table'!D5774+2, 0)</f>
        <v>19.21</v>
      </c>
      <c r="I5774" s="10">
        <f>VLOOKUP(G5774,'PJM South (2018-2020)'!B$17528:C$26311,2,0)</f>
        <v>35.51</v>
      </c>
    </row>
    <row r="5775" spans="1:9" x14ac:dyDescent="0.25">
      <c r="A5775">
        <v>2020</v>
      </c>
      <c r="B5775">
        <v>8</v>
      </c>
      <c r="C5775">
        <v>28</v>
      </c>
      <c r="D5775">
        <v>13</v>
      </c>
      <c r="E5775">
        <v>6</v>
      </c>
      <c r="F5775" s="2">
        <f t="shared" si="90"/>
        <v>44071</v>
      </c>
      <c r="G5775" s="11">
        <v>44071.541666666664</v>
      </c>
      <c r="H5775" s="9">
        <f>VLOOKUP(F5775, 'Report Output'!$A$5:$Y$370, 'Hourly Table'!D5775+2, 0)</f>
        <v>19.489999999999998</v>
      </c>
      <c r="I5775" s="10">
        <f>VLOOKUP(G5775,'PJM South (2018-2020)'!B$17528:C$26311,2,0)</f>
        <v>24.55</v>
      </c>
    </row>
    <row r="5776" spans="1:9" x14ac:dyDescent="0.25">
      <c r="A5776">
        <v>2020</v>
      </c>
      <c r="B5776">
        <v>8</v>
      </c>
      <c r="C5776">
        <v>28</v>
      </c>
      <c r="D5776">
        <v>14</v>
      </c>
      <c r="E5776">
        <v>6</v>
      </c>
      <c r="F5776" s="2">
        <f t="shared" si="90"/>
        <v>44071</v>
      </c>
      <c r="G5776" s="11">
        <v>44071.583333333336</v>
      </c>
      <c r="H5776" s="9">
        <f>VLOOKUP(F5776, 'Report Output'!$A$5:$Y$370, 'Hourly Table'!D5776+2, 0)</f>
        <v>19.600000000000001</v>
      </c>
      <c r="I5776" s="10">
        <f>VLOOKUP(G5776,'PJM South (2018-2020)'!B$17528:C$26311,2,0)</f>
        <v>35.96</v>
      </c>
    </row>
    <row r="5777" spans="1:9" x14ac:dyDescent="0.25">
      <c r="A5777">
        <v>2020</v>
      </c>
      <c r="B5777">
        <v>8</v>
      </c>
      <c r="C5777">
        <v>28</v>
      </c>
      <c r="D5777">
        <v>15</v>
      </c>
      <c r="E5777">
        <v>6</v>
      </c>
      <c r="F5777" s="2">
        <f t="shared" si="90"/>
        <v>44071</v>
      </c>
      <c r="G5777" s="11">
        <v>44071.625</v>
      </c>
      <c r="H5777" s="9">
        <f>VLOOKUP(F5777, 'Report Output'!$A$5:$Y$370, 'Hourly Table'!D5777+2, 0)</f>
        <v>19.46</v>
      </c>
      <c r="I5777" s="10">
        <f>VLOOKUP(G5777,'PJM South (2018-2020)'!B$17528:C$26311,2,0)</f>
        <v>25.53</v>
      </c>
    </row>
    <row r="5778" spans="1:9" x14ac:dyDescent="0.25">
      <c r="A5778">
        <v>2020</v>
      </c>
      <c r="B5778">
        <v>8</v>
      </c>
      <c r="C5778">
        <v>28</v>
      </c>
      <c r="D5778">
        <v>16</v>
      </c>
      <c r="E5778">
        <v>6</v>
      </c>
      <c r="F5778" s="2">
        <f t="shared" si="90"/>
        <v>44071</v>
      </c>
      <c r="G5778" s="11">
        <v>44071.666666666664</v>
      </c>
      <c r="H5778" s="9">
        <f>VLOOKUP(F5778, 'Report Output'!$A$5:$Y$370, 'Hourly Table'!D5778+2, 0)</f>
        <v>19.47</v>
      </c>
      <c r="I5778" s="10">
        <f>VLOOKUP(G5778,'PJM South (2018-2020)'!B$17528:C$26311,2,0)</f>
        <v>22.74</v>
      </c>
    </row>
    <row r="5779" spans="1:9" x14ac:dyDescent="0.25">
      <c r="A5779">
        <v>2020</v>
      </c>
      <c r="B5779">
        <v>8</v>
      </c>
      <c r="C5779">
        <v>28</v>
      </c>
      <c r="D5779">
        <v>17</v>
      </c>
      <c r="E5779">
        <v>6</v>
      </c>
      <c r="F5779" s="2">
        <f t="shared" si="90"/>
        <v>44071</v>
      </c>
      <c r="G5779" s="11">
        <v>44071.708333333336</v>
      </c>
      <c r="H5779" s="9">
        <f>VLOOKUP(F5779, 'Report Output'!$A$5:$Y$370, 'Hourly Table'!D5779+2, 0)</f>
        <v>18.829999999999998</v>
      </c>
      <c r="I5779" s="10">
        <f>VLOOKUP(G5779,'PJM South (2018-2020)'!B$17528:C$26311,2,0)</f>
        <v>23.55</v>
      </c>
    </row>
    <row r="5780" spans="1:9" x14ac:dyDescent="0.25">
      <c r="A5780">
        <v>2020</v>
      </c>
      <c r="B5780">
        <v>8</v>
      </c>
      <c r="C5780">
        <v>28</v>
      </c>
      <c r="D5780">
        <v>18</v>
      </c>
      <c r="E5780">
        <v>6</v>
      </c>
      <c r="F5780" s="2">
        <f t="shared" si="90"/>
        <v>44071</v>
      </c>
      <c r="G5780" s="11">
        <v>44071.75</v>
      </c>
      <c r="H5780" s="9">
        <f>VLOOKUP(F5780, 'Report Output'!$A$5:$Y$370, 'Hourly Table'!D5780+2, 0)</f>
        <v>19.11</v>
      </c>
      <c r="I5780" s="10">
        <f>VLOOKUP(G5780,'PJM South (2018-2020)'!B$17528:C$26311,2,0)</f>
        <v>23.79</v>
      </c>
    </row>
    <row r="5781" spans="1:9" x14ac:dyDescent="0.25">
      <c r="A5781">
        <v>2020</v>
      </c>
      <c r="B5781">
        <v>8</v>
      </c>
      <c r="C5781">
        <v>28</v>
      </c>
      <c r="D5781">
        <v>19</v>
      </c>
      <c r="E5781">
        <v>6</v>
      </c>
      <c r="F5781" s="2">
        <f t="shared" si="90"/>
        <v>44071</v>
      </c>
      <c r="G5781" s="11">
        <v>44071.791666666664</v>
      </c>
      <c r="H5781" s="9">
        <f>VLOOKUP(F5781, 'Report Output'!$A$5:$Y$370, 'Hourly Table'!D5781+2, 0)</f>
        <v>18.87</v>
      </c>
      <c r="I5781" s="10">
        <f>VLOOKUP(G5781,'PJM South (2018-2020)'!B$17528:C$26311,2,0)</f>
        <v>23.05</v>
      </c>
    </row>
    <row r="5782" spans="1:9" x14ac:dyDescent="0.25">
      <c r="A5782">
        <v>2020</v>
      </c>
      <c r="B5782">
        <v>8</v>
      </c>
      <c r="C5782">
        <v>28</v>
      </c>
      <c r="D5782">
        <v>20</v>
      </c>
      <c r="E5782">
        <v>6</v>
      </c>
      <c r="F5782" s="2">
        <f t="shared" si="90"/>
        <v>44071</v>
      </c>
      <c r="G5782" s="11">
        <v>44071.833333333336</v>
      </c>
      <c r="H5782" s="9">
        <f>VLOOKUP(F5782, 'Report Output'!$A$5:$Y$370, 'Hourly Table'!D5782+2, 0)</f>
        <v>18.73</v>
      </c>
      <c r="I5782" s="10">
        <f>VLOOKUP(G5782,'PJM South (2018-2020)'!B$17528:C$26311,2,0)</f>
        <v>21.05</v>
      </c>
    </row>
    <row r="5783" spans="1:9" x14ac:dyDescent="0.25">
      <c r="A5783">
        <v>2020</v>
      </c>
      <c r="B5783">
        <v>8</v>
      </c>
      <c r="C5783">
        <v>28</v>
      </c>
      <c r="D5783">
        <v>21</v>
      </c>
      <c r="E5783">
        <v>6</v>
      </c>
      <c r="F5783" s="2">
        <f t="shared" si="90"/>
        <v>44071</v>
      </c>
      <c r="G5783" s="11">
        <v>44071.875</v>
      </c>
      <c r="H5783" s="9">
        <f>VLOOKUP(F5783, 'Report Output'!$A$5:$Y$370, 'Hourly Table'!D5783+2, 0)</f>
        <v>18.399999999999999</v>
      </c>
      <c r="I5783" s="10">
        <f>VLOOKUP(G5783,'PJM South (2018-2020)'!B$17528:C$26311,2,0)</f>
        <v>20.420000000000002</v>
      </c>
    </row>
    <row r="5784" spans="1:9" x14ac:dyDescent="0.25">
      <c r="A5784">
        <v>2020</v>
      </c>
      <c r="B5784">
        <v>8</v>
      </c>
      <c r="C5784">
        <v>28</v>
      </c>
      <c r="D5784">
        <v>22</v>
      </c>
      <c r="E5784">
        <v>6</v>
      </c>
      <c r="F5784" s="2">
        <f t="shared" si="90"/>
        <v>44071</v>
      </c>
      <c r="G5784" s="11">
        <v>44071.916666666664</v>
      </c>
      <c r="H5784" s="9">
        <f>VLOOKUP(F5784, 'Report Output'!$A$5:$Y$370, 'Hourly Table'!D5784+2, 0)</f>
        <v>18.149999999999999</v>
      </c>
      <c r="I5784" s="10">
        <f>VLOOKUP(G5784,'PJM South (2018-2020)'!B$17528:C$26311,2,0)</f>
        <v>20.96</v>
      </c>
    </row>
    <row r="5785" spans="1:9" x14ac:dyDescent="0.25">
      <c r="A5785">
        <v>2020</v>
      </c>
      <c r="B5785">
        <v>8</v>
      </c>
      <c r="C5785">
        <v>28</v>
      </c>
      <c r="D5785">
        <v>23</v>
      </c>
      <c r="E5785">
        <v>6</v>
      </c>
      <c r="F5785" s="2">
        <f t="shared" si="90"/>
        <v>44071</v>
      </c>
      <c r="G5785" s="11">
        <v>44071.958333333336</v>
      </c>
      <c r="H5785" s="9">
        <f>VLOOKUP(F5785, 'Report Output'!$A$5:$Y$370, 'Hourly Table'!D5785+2, 0)</f>
        <v>17.78</v>
      </c>
      <c r="I5785" s="10">
        <f>VLOOKUP(G5785,'PJM South (2018-2020)'!B$17528:C$26311,2,0)</f>
        <v>19.05</v>
      </c>
    </row>
    <row r="5786" spans="1:9" x14ac:dyDescent="0.25">
      <c r="A5786">
        <v>2020</v>
      </c>
      <c r="B5786">
        <v>8</v>
      </c>
      <c r="C5786">
        <v>29</v>
      </c>
      <c r="D5786">
        <v>0</v>
      </c>
      <c r="E5786">
        <v>7</v>
      </c>
      <c r="F5786" s="2">
        <f t="shared" si="90"/>
        <v>44072</v>
      </c>
      <c r="G5786" s="11">
        <v>44072</v>
      </c>
      <c r="H5786" s="9">
        <f>VLOOKUP(F5786, 'Report Output'!$A$5:$Y$370, 'Hourly Table'!D5786+2, 0)</f>
        <v>17.32</v>
      </c>
      <c r="I5786" s="10">
        <f>VLOOKUP(G5786,'PJM South (2018-2020)'!B$17528:C$26311,2,0)</f>
        <v>18.16</v>
      </c>
    </row>
    <row r="5787" spans="1:9" x14ac:dyDescent="0.25">
      <c r="A5787">
        <v>2020</v>
      </c>
      <c r="B5787">
        <v>8</v>
      </c>
      <c r="C5787">
        <v>29</v>
      </c>
      <c r="D5787">
        <v>1</v>
      </c>
      <c r="E5787">
        <v>7</v>
      </c>
      <c r="F5787" s="2">
        <f t="shared" si="90"/>
        <v>44072</v>
      </c>
      <c r="G5787" s="11">
        <v>44072.041666666664</v>
      </c>
      <c r="H5787" s="9">
        <f>VLOOKUP(F5787, 'Report Output'!$A$5:$Y$370, 'Hourly Table'!D5787+2, 0)</f>
        <v>16.8</v>
      </c>
      <c r="I5787" s="10">
        <f>VLOOKUP(G5787,'PJM South (2018-2020)'!B$17528:C$26311,2,0)</f>
        <v>17</v>
      </c>
    </row>
    <row r="5788" spans="1:9" x14ac:dyDescent="0.25">
      <c r="A5788">
        <v>2020</v>
      </c>
      <c r="B5788">
        <v>8</v>
      </c>
      <c r="C5788">
        <v>29</v>
      </c>
      <c r="D5788">
        <v>2</v>
      </c>
      <c r="E5788">
        <v>7</v>
      </c>
      <c r="F5788" s="2">
        <f t="shared" si="90"/>
        <v>44072</v>
      </c>
      <c r="G5788" s="11">
        <v>44072.083333333336</v>
      </c>
      <c r="H5788" s="9">
        <f>VLOOKUP(F5788, 'Report Output'!$A$5:$Y$370, 'Hourly Table'!D5788+2, 0)</f>
        <v>15.72</v>
      </c>
      <c r="I5788" s="10">
        <f>VLOOKUP(G5788,'PJM South (2018-2020)'!B$17528:C$26311,2,0)</f>
        <v>17.350000000000001</v>
      </c>
    </row>
    <row r="5789" spans="1:9" x14ac:dyDescent="0.25">
      <c r="A5789">
        <v>2020</v>
      </c>
      <c r="B5789">
        <v>8</v>
      </c>
      <c r="C5789">
        <v>29</v>
      </c>
      <c r="D5789">
        <v>3</v>
      </c>
      <c r="E5789">
        <v>7</v>
      </c>
      <c r="F5789" s="2">
        <f t="shared" si="90"/>
        <v>44072</v>
      </c>
      <c r="G5789" s="11">
        <v>44072.125</v>
      </c>
      <c r="H5789" s="9">
        <f>VLOOKUP(F5789, 'Report Output'!$A$5:$Y$370, 'Hourly Table'!D5789+2, 0)</f>
        <v>14.76</v>
      </c>
      <c r="I5789" s="10">
        <f>VLOOKUP(G5789,'PJM South (2018-2020)'!B$17528:C$26311,2,0)</f>
        <v>16.39</v>
      </c>
    </row>
    <row r="5790" spans="1:9" x14ac:dyDescent="0.25">
      <c r="A5790">
        <v>2020</v>
      </c>
      <c r="B5790">
        <v>8</v>
      </c>
      <c r="C5790">
        <v>29</v>
      </c>
      <c r="D5790">
        <v>4</v>
      </c>
      <c r="E5790">
        <v>7</v>
      </c>
      <c r="F5790" s="2">
        <f t="shared" si="90"/>
        <v>44072</v>
      </c>
      <c r="G5790" s="11">
        <v>44072.166666666664</v>
      </c>
      <c r="H5790" s="9">
        <f>VLOOKUP(F5790, 'Report Output'!$A$5:$Y$370, 'Hourly Table'!D5790+2, 0)</f>
        <v>14.53</v>
      </c>
      <c r="I5790" s="10">
        <f>VLOOKUP(G5790,'PJM South (2018-2020)'!B$17528:C$26311,2,0)</f>
        <v>16.059999999999999</v>
      </c>
    </row>
    <row r="5791" spans="1:9" x14ac:dyDescent="0.25">
      <c r="A5791">
        <v>2020</v>
      </c>
      <c r="B5791">
        <v>8</v>
      </c>
      <c r="C5791">
        <v>29</v>
      </c>
      <c r="D5791">
        <v>5</v>
      </c>
      <c r="E5791">
        <v>7</v>
      </c>
      <c r="F5791" s="2">
        <f t="shared" si="90"/>
        <v>44072</v>
      </c>
      <c r="G5791" s="11">
        <v>44072.208333333336</v>
      </c>
      <c r="H5791" s="9">
        <f>VLOOKUP(F5791, 'Report Output'!$A$5:$Y$370, 'Hourly Table'!D5791+2, 0)</f>
        <v>15.21</v>
      </c>
      <c r="I5791" s="10">
        <f>VLOOKUP(G5791,'PJM South (2018-2020)'!B$17528:C$26311,2,0)</f>
        <v>16.21</v>
      </c>
    </row>
    <row r="5792" spans="1:9" x14ac:dyDescent="0.25">
      <c r="A5792">
        <v>2020</v>
      </c>
      <c r="B5792">
        <v>8</v>
      </c>
      <c r="C5792">
        <v>29</v>
      </c>
      <c r="D5792">
        <v>6</v>
      </c>
      <c r="E5792">
        <v>7</v>
      </c>
      <c r="F5792" s="2">
        <f t="shared" si="90"/>
        <v>44072</v>
      </c>
      <c r="G5792" s="11">
        <v>44072.25</v>
      </c>
      <c r="H5792" s="9">
        <f>VLOOKUP(F5792, 'Report Output'!$A$5:$Y$370, 'Hourly Table'!D5792+2, 0)</f>
        <v>15.99</v>
      </c>
      <c r="I5792" s="10">
        <f>VLOOKUP(G5792,'PJM South (2018-2020)'!B$17528:C$26311,2,0)</f>
        <v>18.13</v>
      </c>
    </row>
    <row r="5793" spans="1:9" x14ac:dyDescent="0.25">
      <c r="A5793">
        <v>2020</v>
      </c>
      <c r="B5793">
        <v>8</v>
      </c>
      <c r="C5793">
        <v>29</v>
      </c>
      <c r="D5793">
        <v>7</v>
      </c>
      <c r="E5793">
        <v>7</v>
      </c>
      <c r="F5793" s="2">
        <f t="shared" si="90"/>
        <v>44072</v>
      </c>
      <c r="G5793" s="11">
        <v>44072.291666666664</v>
      </c>
      <c r="H5793" s="9">
        <f>VLOOKUP(F5793, 'Report Output'!$A$5:$Y$370, 'Hourly Table'!D5793+2, 0)</f>
        <v>17.25</v>
      </c>
      <c r="I5793" s="10">
        <f>VLOOKUP(G5793,'PJM South (2018-2020)'!B$17528:C$26311,2,0)</f>
        <v>17.149999999999999</v>
      </c>
    </row>
    <row r="5794" spans="1:9" x14ac:dyDescent="0.25">
      <c r="A5794">
        <v>2020</v>
      </c>
      <c r="B5794">
        <v>8</v>
      </c>
      <c r="C5794">
        <v>29</v>
      </c>
      <c r="D5794">
        <v>8</v>
      </c>
      <c r="E5794">
        <v>7</v>
      </c>
      <c r="F5794" s="2">
        <f t="shared" si="90"/>
        <v>44072</v>
      </c>
      <c r="G5794" s="11">
        <v>44072.333333333336</v>
      </c>
      <c r="H5794" s="9">
        <f>VLOOKUP(F5794, 'Report Output'!$A$5:$Y$370, 'Hourly Table'!D5794+2, 0)</f>
        <v>17.649999999999999</v>
      </c>
      <c r="I5794" s="10">
        <f>VLOOKUP(G5794,'PJM South (2018-2020)'!B$17528:C$26311,2,0)</f>
        <v>24.09</v>
      </c>
    </row>
    <row r="5795" spans="1:9" x14ac:dyDescent="0.25">
      <c r="A5795">
        <v>2020</v>
      </c>
      <c r="B5795">
        <v>8</v>
      </c>
      <c r="C5795">
        <v>29</v>
      </c>
      <c r="D5795">
        <v>9</v>
      </c>
      <c r="E5795">
        <v>7</v>
      </c>
      <c r="F5795" s="2">
        <f t="shared" si="90"/>
        <v>44072</v>
      </c>
      <c r="G5795" s="11">
        <v>44072.375</v>
      </c>
      <c r="H5795" s="9">
        <f>VLOOKUP(F5795, 'Report Output'!$A$5:$Y$370, 'Hourly Table'!D5795+2, 0)</f>
        <v>17.91</v>
      </c>
      <c r="I5795" s="10">
        <f>VLOOKUP(G5795,'PJM South (2018-2020)'!B$17528:C$26311,2,0)</f>
        <v>17.25</v>
      </c>
    </row>
    <row r="5796" spans="1:9" x14ac:dyDescent="0.25">
      <c r="A5796">
        <v>2020</v>
      </c>
      <c r="B5796">
        <v>8</v>
      </c>
      <c r="C5796">
        <v>29</v>
      </c>
      <c r="D5796">
        <v>10</v>
      </c>
      <c r="E5796">
        <v>7</v>
      </c>
      <c r="F5796" s="2">
        <f t="shared" si="90"/>
        <v>44072</v>
      </c>
      <c r="G5796" s="11">
        <v>44072.416666666664</v>
      </c>
      <c r="H5796" s="9">
        <f>VLOOKUP(F5796, 'Report Output'!$A$5:$Y$370, 'Hourly Table'!D5796+2, 0)</f>
        <v>18.09</v>
      </c>
      <c r="I5796" s="10">
        <f>VLOOKUP(G5796,'PJM South (2018-2020)'!B$17528:C$26311,2,0)</f>
        <v>20.43</v>
      </c>
    </row>
    <row r="5797" spans="1:9" x14ac:dyDescent="0.25">
      <c r="A5797">
        <v>2020</v>
      </c>
      <c r="B5797">
        <v>8</v>
      </c>
      <c r="C5797">
        <v>29</v>
      </c>
      <c r="D5797">
        <v>11</v>
      </c>
      <c r="E5797">
        <v>7</v>
      </c>
      <c r="F5797" s="2">
        <f t="shared" si="90"/>
        <v>44072</v>
      </c>
      <c r="G5797" s="11">
        <v>44072.458333333336</v>
      </c>
      <c r="H5797" s="9">
        <f>VLOOKUP(F5797, 'Report Output'!$A$5:$Y$370, 'Hourly Table'!D5797+2, 0)</f>
        <v>18.32</v>
      </c>
      <c r="I5797" s="10">
        <f>VLOOKUP(G5797,'PJM South (2018-2020)'!B$17528:C$26311,2,0)</f>
        <v>29.88</v>
      </c>
    </row>
    <row r="5798" spans="1:9" x14ac:dyDescent="0.25">
      <c r="A5798">
        <v>2020</v>
      </c>
      <c r="B5798">
        <v>8</v>
      </c>
      <c r="C5798">
        <v>29</v>
      </c>
      <c r="D5798">
        <v>12</v>
      </c>
      <c r="E5798">
        <v>7</v>
      </c>
      <c r="F5798" s="2">
        <f t="shared" si="90"/>
        <v>44072</v>
      </c>
      <c r="G5798" s="11">
        <v>44072.5</v>
      </c>
      <c r="H5798" s="9">
        <f>VLOOKUP(F5798, 'Report Output'!$A$5:$Y$370, 'Hourly Table'!D5798+2, 0)</f>
        <v>18.48</v>
      </c>
      <c r="I5798" s="10">
        <f>VLOOKUP(G5798,'PJM South (2018-2020)'!B$17528:C$26311,2,0)</f>
        <v>21.43</v>
      </c>
    </row>
    <row r="5799" spans="1:9" x14ac:dyDescent="0.25">
      <c r="A5799">
        <v>2020</v>
      </c>
      <c r="B5799">
        <v>8</v>
      </c>
      <c r="C5799">
        <v>29</v>
      </c>
      <c r="D5799">
        <v>13</v>
      </c>
      <c r="E5799">
        <v>7</v>
      </c>
      <c r="F5799" s="2">
        <f t="shared" si="90"/>
        <v>44072</v>
      </c>
      <c r="G5799" s="11">
        <v>44072.541666666664</v>
      </c>
      <c r="H5799" s="9">
        <f>VLOOKUP(F5799, 'Report Output'!$A$5:$Y$370, 'Hourly Table'!D5799+2, 0)</f>
        <v>18.559999999999999</v>
      </c>
      <c r="I5799" s="10">
        <f>VLOOKUP(G5799,'PJM South (2018-2020)'!B$17528:C$26311,2,0)</f>
        <v>26.82</v>
      </c>
    </row>
    <row r="5800" spans="1:9" x14ac:dyDescent="0.25">
      <c r="A5800">
        <v>2020</v>
      </c>
      <c r="B5800">
        <v>8</v>
      </c>
      <c r="C5800">
        <v>29</v>
      </c>
      <c r="D5800">
        <v>14</v>
      </c>
      <c r="E5800">
        <v>7</v>
      </c>
      <c r="F5800" s="2">
        <f t="shared" si="90"/>
        <v>44072</v>
      </c>
      <c r="G5800" s="11">
        <v>44072.583333333336</v>
      </c>
      <c r="H5800" s="9">
        <f>VLOOKUP(F5800, 'Report Output'!$A$5:$Y$370, 'Hourly Table'!D5800+2, 0)</f>
        <v>18.82</v>
      </c>
      <c r="I5800" s="10">
        <f>VLOOKUP(G5800,'PJM South (2018-2020)'!B$17528:C$26311,2,0)</f>
        <v>24.82</v>
      </c>
    </row>
    <row r="5801" spans="1:9" x14ac:dyDescent="0.25">
      <c r="A5801">
        <v>2020</v>
      </c>
      <c r="B5801">
        <v>8</v>
      </c>
      <c r="C5801">
        <v>29</v>
      </c>
      <c r="D5801">
        <v>15</v>
      </c>
      <c r="E5801">
        <v>7</v>
      </c>
      <c r="F5801" s="2">
        <f t="shared" si="90"/>
        <v>44072</v>
      </c>
      <c r="G5801" s="11">
        <v>44072.625</v>
      </c>
      <c r="H5801" s="9">
        <f>VLOOKUP(F5801, 'Report Output'!$A$5:$Y$370, 'Hourly Table'!D5801+2, 0)</f>
        <v>19.510000000000002</v>
      </c>
      <c r="I5801" s="10">
        <f>VLOOKUP(G5801,'PJM South (2018-2020)'!B$17528:C$26311,2,0)</f>
        <v>63.45</v>
      </c>
    </row>
    <row r="5802" spans="1:9" x14ac:dyDescent="0.25">
      <c r="A5802">
        <v>2020</v>
      </c>
      <c r="B5802">
        <v>8</v>
      </c>
      <c r="C5802">
        <v>29</v>
      </c>
      <c r="D5802">
        <v>16</v>
      </c>
      <c r="E5802">
        <v>7</v>
      </c>
      <c r="F5802" s="2">
        <f t="shared" si="90"/>
        <v>44072</v>
      </c>
      <c r="G5802" s="11">
        <v>44072.666666666664</v>
      </c>
      <c r="H5802" s="9">
        <f>VLOOKUP(F5802, 'Report Output'!$A$5:$Y$370, 'Hourly Table'!D5802+2, 0)</f>
        <v>19.05</v>
      </c>
      <c r="I5802" s="10">
        <f>VLOOKUP(G5802,'PJM South (2018-2020)'!B$17528:C$26311,2,0)</f>
        <v>67.92</v>
      </c>
    </row>
    <row r="5803" spans="1:9" x14ac:dyDescent="0.25">
      <c r="A5803">
        <v>2020</v>
      </c>
      <c r="B5803">
        <v>8</v>
      </c>
      <c r="C5803">
        <v>29</v>
      </c>
      <c r="D5803">
        <v>17</v>
      </c>
      <c r="E5803">
        <v>7</v>
      </c>
      <c r="F5803" s="2">
        <f t="shared" si="90"/>
        <v>44072</v>
      </c>
      <c r="G5803" s="11">
        <v>44072.708333333336</v>
      </c>
      <c r="H5803" s="9">
        <f>VLOOKUP(F5803, 'Report Output'!$A$5:$Y$370, 'Hourly Table'!D5803+2, 0)</f>
        <v>19.5</v>
      </c>
      <c r="I5803" s="10">
        <f>VLOOKUP(G5803,'PJM South (2018-2020)'!B$17528:C$26311,2,0)</f>
        <v>31.22</v>
      </c>
    </row>
    <row r="5804" spans="1:9" x14ac:dyDescent="0.25">
      <c r="A5804">
        <v>2020</v>
      </c>
      <c r="B5804">
        <v>8</v>
      </c>
      <c r="C5804">
        <v>29</v>
      </c>
      <c r="D5804">
        <v>18</v>
      </c>
      <c r="E5804">
        <v>7</v>
      </c>
      <c r="F5804" s="2">
        <f t="shared" si="90"/>
        <v>44072</v>
      </c>
      <c r="G5804" s="11">
        <v>44072.75</v>
      </c>
      <c r="H5804" s="9">
        <f>VLOOKUP(F5804, 'Report Output'!$A$5:$Y$370, 'Hourly Table'!D5804+2, 0)</f>
        <v>18.68</v>
      </c>
      <c r="I5804" s="10">
        <f>VLOOKUP(G5804,'PJM South (2018-2020)'!B$17528:C$26311,2,0)</f>
        <v>41.3</v>
      </c>
    </row>
    <row r="5805" spans="1:9" x14ac:dyDescent="0.25">
      <c r="A5805">
        <v>2020</v>
      </c>
      <c r="B5805">
        <v>8</v>
      </c>
      <c r="C5805">
        <v>29</v>
      </c>
      <c r="D5805">
        <v>19</v>
      </c>
      <c r="E5805">
        <v>7</v>
      </c>
      <c r="F5805" s="2">
        <f t="shared" si="90"/>
        <v>44072</v>
      </c>
      <c r="G5805" s="11">
        <v>44072.791666666664</v>
      </c>
      <c r="H5805" s="9">
        <f>VLOOKUP(F5805, 'Report Output'!$A$5:$Y$370, 'Hourly Table'!D5805+2, 0)</f>
        <v>18.05</v>
      </c>
      <c r="I5805" s="10">
        <f>VLOOKUP(G5805,'PJM South (2018-2020)'!B$17528:C$26311,2,0)</f>
        <v>28.62</v>
      </c>
    </row>
    <row r="5806" spans="1:9" x14ac:dyDescent="0.25">
      <c r="A5806">
        <v>2020</v>
      </c>
      <c r="B5806">
        <v>8</v>
      </c>
      <c r="C5806">
        <v>29</v>
      </c>
      <c r="D5806">
        <v>20</v>
      </c>
      <c r="E5806">
        <v>7</v>
      </c>
      <c r="F5806" s="2">
        <f t="shared" si="90"/>
        <v>44072</v>
      </c>
      <c r="G5806" s="11">
        <v>44072.833333333336</v>
      </c>
      <c r="H5806" s="9">
        <f>VLOOKUP(F5806, 'Report Output'!$A$5:$Y$370, 'Hourly Table'!D5806+2, 0)</f>
        <v>18.34</v>
      </c>
      <c r="I5806" s="10">
        <f>VLOOKUP(G5806,'PJM South (2018-2020)'!B$17528:C$26311,2,0)</f>
        <v>21.94</v>
      </c>
    </row>
    <row r="5807" spans="1:9" x14ac:dyDescent="0.25">
      <c r="A5807">
        <v>2020</v>
      </c>
      <c r="B5807">
        <v>8</v>
      </c>
      <c r="C5807">
        <v>29</v>
      </c>
      <c r="D5807">
        <v>21</v>
      </c>
      <c r="E5807">
        <v>7</v>
      </c>
      <c r="F5807" s="2">
        <f t="shared" si="90"/>
        <v>44072</v>
      </c>
      <c r="G5807" s="11">
        <v>44072.875</v>
      </c>
      <c r="H5807" s="9">
        <f>VLOOKUP(F5807, 'Report Output'!$A$5:$Y$370, 'Hourly Table'!D5807+2, 0)</f>
        <v>17.73</v>
      </c>
      <c r="I5807" s="10">
        <f>VLOOKUP(G5807,'PJM South (2018-2020)'!B$17528:C$26311,2,0)</f>
        <v>17.940000000000001</v>
      </c>
    </row>
    <row r="5808" spans="1:9" x14ac:dyDescent="0.25">
      <c r="A5808">
        <v>2020</v>
      </c>
      <c r="B5808">
        <v>8</v>
      </c>
      <c r="C5808">
        <v>29</v>
      </c>
      <c r="D5808">
        <v>22</v>
      </c>
      <c r="E5808">
        <v>7</v>
      </c>
      <c r="F5808" s="2">
        <f t="shared" si="90"/>
        <v>44072</v>
      </c>
      <c r="G5808" s="11">
        <v>44072.916666666664</v>
      </c>
      <c r="H5808" s="9">
        <f>VLOOKUP(F5808, 'Report Output'!$A$5:$Y$370, 'Hourly Table'!D5808+2, 0)</f>
        <v>17.68</v>
      </c>
      <c r="I5808" s="10">
        <f>VLOOKUP(G5808,'PJM South (2018-2020)'!B$17528:C$26311,2,0)</f>
        <v>15.24</v>
      </c>
    </row>
    <row r="5809" spans="1:9" x14ac:dyDescent="0.25">
      <c r="A5809">
        <v>2020</v>
      </c>
      <c r="B5809">
        <v>8</v>
      </c>
      <c r="C5809">
        <v>29</v>
      </c>
      <c r="D5809">
        <v>23</v>
      </c>
      <c r="E5809">
        <v>7</v>
      </c>
      <c r="F5809" s="2">
        <f t="shared" si="90"/>
        <v>44072</v>
      </c>
      <c r="G5809" s="11">
        <v>44072.958333333336</v>
      </c>
      <c r="H5809" s="9">
        <f>VLOOKUP(F5809, 'Report Output'!$A$5:$Y$370, 'Hourly Table'!D5809+2, 0)</f>
        <v>16.75</v>
      </c>
      <c r="I5809" s="10">
        <f>VLOOKUP(G5809,'PJM South (2018-2020)'!B$17528:C$26311,2,0)</f>
        <v>14.87</v>
      </c>
    </row>
    <row r="5810" spans="1:9" x14ac:dyDescent="0.25">
      <c r="A5810">
        <v>2020</v>
      </c>
      <c r="B5810">
        <v>8</v>
      </c>
      <c r="C5810">
        <v>30</v>
      </c>
      <c r="D5810">
        <v>0</v>
      </c>
      <c r="E5810">
        <v>1</v>
      </c>
      <c r="F5810" s="2">
        <f t="shared" si="90"/>
        <v>44073</v>
      </c>
      <c r="G5810" s="11">
        <v>44073</v>
      </c>
      <c r="H5810" s="9">
        <f>VLOOKUP(F5810, 'Report Output'!$A$5:$Y$370, 'Hourly Table'!D5810+2, 0)</f>
        <v>15.61</v>
      </c>
      <c r="I5810" s="10">
        <f>VLOOKUP(G5810,'PJM South (2018-2020)'!B$17528:C$26311,2,0)</f>
        <v>14</v>
      </c>
    </row>
    <row r="5811" spans="1:9" x14ac:dyDescent="0.25">
      <c r="A5811">
        <v>2020</v>
      </c>
      <c r="B5811">
        <v>8</v>
      </c>
      <c r="C5811">
        <v>30</v>
      </c>
      <c r="D5811">
        <v>1</v>
      </c>
      <c r="E5811">
        <v>1</v>
      </c>
      <c r="F5811" s="2">
        <f t="shared" si="90"/>
        <v>44073</v>
      </c>
      <c r="G5811" s="11">
        <v>44073.041666666664</v>
      </c>
      <c r="H5811" s="9">
        <f>VLOOKUP(F5811, 'Report Output'!$A$5:$Y$370, 'Hourly Table'!D5811+2, 0)</f>
        <v>14.99</v>
      </c>
      <c r="I5811" s="10">
        <f>VLOOKUP(G5811,'PJM South (2018-2020)'!B$17528:C$26311,2,0)</f>
        <v>14.08</v>
      </c>
    </row>
    <row r="5812" spans="1:9" x14ac:dyDescent="0.25">
      <c r="A5812">
        <v>2020</v>
      </c>
      <c r="B5812">
        <v>8</v>
      </c>
      <c r="C5812">
        <v>30</v>
      </c>
      <c r="D5812">
        <v>2</v>
      </c>
      <c r="E5812">
        <v>1</v>
      </c>
      <c r="F5812" s="2">
        <f t="shared" si="90"/>
        <v>44073</v>
      </c>
      <c r="G5812" s="11">
        <v>44073.083333333336</v>
      </c>
      <c r="H5812" s="9">
        <f>VLOOKUP(F5812, 'Report Output'!$A$5:$Y$370, 'Hourly Table'!D5812+2, 0)</f>
        <v>10.57</v>
      </c>
      <c r="I5812" s="10">
        <f>VLOOKUP(G5812,'PJM South (2018-2020)'!B$17528:C$26311,2,0)</f>
        <v>11.62</v>
      </c>
    </row>
    <row r="5813" spans="1:9" x14ac:dyDescent="0.25">
      <c r="A5813">
        <v>2020</v>
      </c>
      <c r="B5813">
        <v>8</v>
      </c>
      <c r="C5813">
        <v>30</v>
      </c>
      <c r="D5813">
        <v>3</v>
      </c>
      <c r="E5813">
        <v>1</v>
      </c>
      <c r="F5813" s="2">
        <f t="shared" si="90"/>
        <v>44073</v>
      </c>
      <c r="G5813" s="11">
        <v>44073.125</v>
      </c>
      <c r="H5813" s="9">
        <f>VLOOKUP(F5813, 'Report Output'!$A$5:$Y$370, 'Hourly Table'!D5813+2, 0)</f>
        <v>10.45</v>
      </c>
      <c r="I5813" s="10">
        <f>VLOOKUP(G5813,'PJM South (2018-2020)'!B$17528:C$26311,2,0)</f>
        <v>10.74</v>
      </c>
    </row>
    <row r="5814" spans="1:9" x14ac:dyDescent="0.25">
      <c r="A5814">
        <v>2020</v>
      </c>
      <c r="B5814">
        <v>8</v>
      </c>
      <c r="C5814">
        <v>30</v>
      </c>
      <c r="D5814">
        <v>4</v>
      </c>
      <c r="E5814">
        <v>1</v>
      </c>
      <c r="F5814" s="2">
        <f t="shared" si="90"/>
        <v>44073</v>
      </c>
      <c r="G5814" s="11">
        <v>44073.166666666664</v>
      </c>
      <c r="H5814" s="9">
        <f>VLOOKUP(F5814, 'Report Output'!$A$5:$Y$370, 'Hourly Table'!D5814+2, 0)</f>
        <v>10.39</v>
      </c>
      <c r="I5814" s="10">
        <f>VLOOKUP(G5814,'PJM South (2018-2020)'!B$17528:C$26311,2,0)</f>
        <v>10.64</v>
      </c>
    </row>
    <row r="5815" spans="1:9" x14ac:dyDescent="0.25">
      <c r="A5815">
        <v>2020</v>
      </c>
      <c r="B5815">
        <v>8</v>
      </c>
      <c r="C5815">
        <v>30</v>
      </c>
      <c r="D5815">
        <v>5</v>
      </c>
      <c r="E5815">
        <v>1</v>
      </c>
      <c r="F5815" s="2">
        <f t="shared" si="90"/>
        <v>44073</v>
      </c>
      <c r="G5815" s="11">
        <v>44073.208333333336</v>
      </c>
      <c r="H5815" s="9">
        <f>VLOOKUP(F5815, 'Report Output'!$A$5:$Y$370, 'Hourly Table'!D5815+2, 0)</f>
        <v>10.49</v>
      </c>
      <c r="I5815" s="10">
        <f>VLOOKUP(G5815,'PJM South (2018-2020)'!B$17528:C$26311,2,0)</f>
        <v>9.83</v>
      </c>
    </row>
    <row r="5816" spans="1:9" x14ac:dyDescent="0.25">
      <c r="A5816">
        <v>2020</v>
      </c>
      <c r="B5816">
        <v>8</v>
      </c>
      <c r="C5816">
        <v>30</v>
      </c>
      <c r="D5816">
        <v>6</v>
      </c>
      <c r="E5816">
        <v>1</v>
      </c>
      <c r="F5816" s="2">
        <f t="shared" si="90"/>
        <v>44073</v>
      </c>
      <c r="G5816" s="11">
        <v>44073.25</v>
      </c>
      <c r="H5816" s="9">
        <f>VLOOKUP(F5816, 'Report Output'!$A$5:$Y$370, 'Hourly Table'!D5816+2, 0)</f>
        <v>10.68</v>
      </c>
      <c r="I5816" s="10">
        <f>VLOOKUP(G5816,'PJM South (2018-2020)'!B$17528:C$26311,2,0)</f>
        <v>8.77</v>
      </c>
    </row>
    <row r="5817" spans="1:9" x14ac:dyDescent="0.25">
      <c r="A5817">
        <v>2020</v>
      </c>
      <c r="B5817">
        <v>8</v>
      </c>
      <c r="C5817">
        <v>30</v>
      </c>
      <c r="D5817">
        <v>7</v>
      </c>
      <c r="E5817">
        <v>1</v>
      </c>
      <c r="F5817" s="2">
        <f t="shared" si="90"/>
        <v>44073</v>
      </c>
      <c r="G5817" s="11">
        <v>44073.291666666664</v>
      </c>
      <c r="H5817" s="9">
        <f>VLOOKUP(F5817, 'Report Output'!$A$5:$Y$370, 'Hourly Table'!D5817+2, 0)</f>
        <v>11.61</v>
      </c>
      <c r="I5817" s="10">
        <f>VLOOKUP(G5817,'PJM South (2018-2020)'!B$17528:C$26311,2,0)</f>
        <v>8.2899999999999991</v>
      </c>
    </row>
    <row r="5818" spans="1:9" x14ac:dyDescent="0.25">
      <c r="A5818">
        <v>2020</v>
      </c>
      <c r="B5818">
        <v>8</v>
      </c>
      <c r="C5818">
        <v>30</v>
      </c>
      <c r="D5818">
        <v>8</v>
      </c>
      <c r="E5818">
        <v>1</v>
      </c>
      <c r="F5818" s="2">
        <f t="shared" si="90"/>
        <v>44073</v>
      </c>
      <c r="G5818" s="11">
        <v>44073.333333333336</v>
      </c>
      <c r="H5818" s="9">
        <f>VLOOKUP(F5818, 'Report Output'!$A$5:$Y$370, 'Hourly Table'!D5818+2, 0)</f>
        <v>16.079999999999998</v>
      </c>
      <c r="I5818" s="10">
        <f>VLOOKUP(G5818,'PJM South (2018-2020)'!B$17528:C$26311,2,0)</f>
        <v>9.5299999999999994</v>
      </c>
    </row>
    <row r="5819" spans="1:9" x14ac:dyDescent="0.25">
      <c r="A5819">
        <v>2020</v>
      </c>
      <c r="B5819">
        <v>8</v>
      </c>
      <c r="C5819">
        <v>30</v>
      </c>
      <c r="D5819">
        <v>9</v>
      </c>
      <c r="E5819">
        <v>1</v>
      </c>
      <c r="F5819" s="2">
        <f t="shared" si="90"/>
        <v>44073</v>
      </c>
      <c r="G5819" s="11">
        <v>44073.375</v>
      </c>
      <c r="H5819" s="9">
        <f>VLOOKUP(F5819, 'Report Output'!$A$5:$Y$370, 'Hourly Table'!D5819+2, 0)</f>
        <v>17.11</v>
      </c>
      <c r="I5819" s="10">
        <f>VLOOKUP(G5819,'PJM South (2018-2020)'!B$17528:C$26311,2,0)</f>
        <v>11.75</v>
      </c>
    </row>
    <row r="5820" spans="1:9" x14ac:dyDescent="0.25">
      <c r="A5820">
        <v>2020</v>
      </c>
      <c r="B5820">
        <v>8</v>
      </c>
      <c r="C5820">
        <v>30</v>
      </c>
      <c r="D5820">
        <v>10</v>
      </c>
      <c r="E5820">
        <v>1</v>
      </c>
      <c r="F5820" s="2">
        <f t="shared" si="90"/>
        <v>44073</v>
      </c>
      <c r="G5820" s="11">
        <v>44073.416666666664</v>
      </c>
      <c r="H5820" s="9">
        <f>VLOOKUP(F5820, 'Report Output'!$A$5:$Y$370, 'Hourly Table'!D5820+2, 0)</f>
        <v>17.73</v>
      </c>
      <c r="I5820" s="10">
        <f>VLOOKUP(G5820,'PJM South (2018-2020)'!B$17528:C$26311,2,0)</f>
        <v>14.15</v>
      </c>
    </row>
    <row r="5821" spans="1:9" x14ac:dyDescent="0.25">
      <c r="A5821">
        <v>2020</v>
      </c>
      <c r="B5821">
        <v>8</v>
      </c>
      <c r="C5821">
        <v>30</v>
      </c>
      <c r="D5821">
        <v>11</v>
      </c>
      <c r="E5821">
        <v>1</v>
      </c>
      <c r="F5821" s="2">
        <f t="shared" si="90"/>
        <v>44073</v>
      </c>
      <c r="G5821" s="11">
        <v>44073.458333333336</v>
      </c>
      <c r="H5821" s="9">
        <f>VLOOKUP(F5821, 'Report Output'!$A$5:$Y$370, 'Hourly Table'!D5821+2, 0)</f>
        <v>18.010000000000002</v>
      </c>
      <c r="I5821" s="10">
        <f>VLOOKUP(G5821,'PJM South (2018-2020)'!B$17528:C$26311,2,0)</f>
        <v>15.86</v>
      </c>
    </row>
    <row r="5822" spans="1:9" x14ac:dyDescent="0.25">
      <c r="A5822">
        <v>2020</v>
      </c>
      <c r="B5822">
        <v>8</v>
      </c>
      <c r="C5822">
        <v>30</v>
      </c>
      <c r="D5822">
        <v>12</v>
      </c>
      <c r="E5822">
        <v>1</v>
      </c>
      <c r="F5822" s="2">
        <f t="shared" si="90"/>
        <v>44073</v>
      </c>
      <c r="G5822" s="11">
        <v>44073.5</v>
      </c>
      <c r="H5822" s="9">
        <f>VLOOKUP(F5822, 'Report Output'!$A$5:$Y$370, 'Hourly Table'!D5822+2, 0)</f>
        <v>18.32</v>
      </c>
      <c r="I5822" s="10">
        <f>VLOOKUP(G5822,'PJM South (2018-2020)'!B$17528:C$26311,2,0)</f>
        <v>20.6</v>
      </c>
    </row>
    <row r="5823" spans="1:9" x14ac:dyDescent="0.25">
      <c r="A5823">
        <v>2020</v>
      </c>
      <c r="B5823">
        <v>8</v>
      </c>
      <c r="C5823">
        <v>30</v>
      </c>
      <c r="D5823">
        <v>13</v>
      </c>
      <c r="E5823">
        <v>1</v>
      </c>
      <c r="F5823" s="2">
        <f t="shared" si="90"/>
        <v>44073</v>
      </c>
      <c r="G5823" s="11">
        <v>44073.541666666664</v>
      </c>
      <c r="H5823" s="9">
        <f>VLOOKUP(F5823, 'Report Output'!$A$5:$Y$370, 'Hourly Table'!D5823+2, 0)</f>
        <v>18.510000000000002</v>
      </c>
      <c r="I5823" s="10">
        <f>VLOOKUP(G5823,'PJM South (2018-2020)'!B$17528:C$26311,2,0)</f>
        <v>20.9</v>
      </c>
    </row>
    <row r="5824" spans="1:9" x14ac:dyDescent="0.25">
      <c r="A5824">
        <v>2020</v>
      </c>
      <c r="B5824">
        <v>8</v>
      </c>
      <c r="C5824">
        <v>30</v>
      </c>
      <c r="D5824">
        <v>14</v>
      </c>
      <c r="E5824">
        <v>1</v>
      </c>
      <c r="F5824" s="2">
        <f t="shared" si="90"/>
        <v>44073</v>
      </c>
      <c r="G5824" s="11">
        <v>44073.583333333336</v>
      </c>
      <c r="H5824" s="9">
        <f>VLOOKUP(F5824, 'Report Output'!$A$5:$Y$370, 'Hourly Table'!D5824+2, 0)</f>
        <v>18.54</v>
      </c>
      <c r="I5824" s="10">
        <f>VLOOKUP(G5824,'PJM South (2018-2020)'!B$17528:C$26311,2,0)</f>
        <v>19.14</v>
      </c>
    </row>
    <row r="5825" spans="1:9" x14ac:dyDescent="0.25">
      <c r="A5825">
        <v>2020</v>
      </c>
      <c r="B5825">
        <v>8</v>
      </c>
      <c r="C5825">
        <v>30</v>
      </c>
      <c r="D5825">
        <v>15</v>
      </c>
      <c r="E5825">
        <v>1</v>
      </c>
      <c r="F5825" s="2">
        <f t="shared" si="90"/>
        <v>44073</v>
      </c>
      <c r="G5825" s="11">
        <v>44073.625</v>
      </c>
      <c r="H5825" s="9">
        <f>VLOOKUP(F5825, 'Report Output'!$A$5:$Y$370, 'Hourly Table'!D5825+2, 0)</f>
        <v>18.52</v>
      </c>
      <c r="I5825" s="10">
        <f>VLOOKUP(G5825,'PJM South (2018-2020)'!B$17528:C$26311,2,0)</f>
        <v>21.04</v>
      </c>
    </row>
    <row r="5826" spans="1:9" x14ac:dyDescent="0.25">
      <c r="A5826">
        <v>2020</v>
      </c>
      <c r="B5826">
        <v>8</v>
      </c>
      <c r="C5826">
        <v>30</v>
      </c>
      <c r="D5826">
        <v>16</v>
      </c>
      <c r="E5826">
        <v>1</v>
      </c>
      <c r="F5826" s="2">
        <f t="shared" si="90"/>
        <v>44073</v>
      </c>
      <c r="G5826" s="11">
        <v>44073.666666666664</v>
      </c>
      <c r="H5826" s="9">
        <f>VLOOKUP(F5826, 'Report Output'!$A$5:$Y$370, 'Hourly Table'!D5826+2, 0)</f>
        <v>18.489999999999998</v>
      </c>
      <c r="I5826" s="10">
        <f>VLOOKUP(G5826,'PJM South (2018-2020)'!B$17528:C$26311,2,0)</f>
        <v>22.1</v>
      </c>
    </row>
    <row r="5827" spans="1:9" x14ac:dyDescent="0.25">
      <c r="A5827">
        <v>2020</v>
      </c>
      <c r="B5827">
        <v>8</v>
      </c>
      <c r="C5827">
        <v>30</v>
      </c>
      <c r="D5827">
        <v>17</v>
      </c>
      <c r="E5827">
        <v>1</v>
      </c>
      <c r="F5827" s="2">
        <f t="shared" ref="F5827:F5890" si="91">DATE(A5827, B5827, C5827)</f>
        <v>44073</v>
      </c>
      <c r="G5827" s="11">
        <v>44073.708333333336</v>
      </c>
      <c r="H5827" s="9">
        <f>VLOOKUP(F5827, 'Report Output'!$A$5:$Y$370, 'Hourly Table'!D5827+2, 0)</f>
        <v>18.39</v>
      </c>
      <c r="I5827" s="10">
        <f>VLOOKUP(G5827,'PJM South (2018-2020)'!B$17528:C$26311,2,0)</f>
        <v>34.18</v>
      </c>
    </row>
    <row r="5828" spans="1:9" x14ac:dyDescent="0.25">
      <c r="A5828">
        <v>2020</v>
      </c>
      <c r="B5828">
        <v>8</v>
      </c>
      <c r="C5828">
        <v>30</v>
      </c>
      <c r="D5828">
        <v>18</v>
      </c>
      <c r="E5828">
        <v>1</v>
      </c>
      <c r="F5828" s="2">
        <f t="shared" si="91"/>
        <v>44073</v>
      </c>
      <c r="G5828" s="11">
        <v>44073.75</v>
      </c>
      <c r="H5828" s="9">
        <f>VLOOKUP(F5828, 'Report Output'!$A$5:$Y$370, 'Hourly Table'!D5828+2, 0)</f>
        <v>18.3</v>
      </c>
      <c r="I5828" s="10">
        <f>VLOOKUP(G5828,'PJM South (2018-2020)'!B$17528:C$26311,2,0)</f>
        <v>19.84</v>
      </c>
    </row>
    <row r="5829" spans="1:9" x14ac:dyDescent="0.25">
      <c r="A5829">
        <v>2020</v>
      </c>
      <c r="B5829">
        <v>8</v>
      </c>
      <c r="C5829">
        <v>30</v>
      </c>
      <c r="D5829">
        <v>19</v>
      </c>
      <c r="E5829">
        <v>1</v>
      </c>
      <c r="F5829" s="2">
        <f t="shared" si="91"/>
        <v>44073</v>
      </c>
      <c r="G5829" s="11">
        <v>44073.791666666664</v>
      </c>
      <c r="H5829" s="9">
        <f>VLOOKUP(F5829, 'Report Output'!$A$5:$Y$370, 'Hourly Table'!D5829+2, 0)</f>
        <v>18.329999999999998</v>
      </c>
      <c r="I5829" s="10">
        <f>VLOOKUP(G5829,'PJM South (2018-2020)'!B$17528:C$26311,2,0)</f>
        <v>18.89</v>
      </c>
    </row>
    <row r="5830" spans="1:9" x14ac:dyDescent="0.25">
      <c r="A5830">
        <v>2020</v>
      </c>
      <c r="B5830">
        <v>8</v>
      </c>
      <c r="C5830">
        <v>30</v>
      </c>
      <c r="D5830">
        <v>20</v>
      </c>
      <c r="E5830">
        <v>1</v>
      </c>
      <c r="F5830" s="2">
        <f t="shared" si="91"/>
        <v>44073</v>
      </c>
      <c r="G5830" s="11">
        <v>44073.833333333336</v>
      </c>
      <c r="H5830" s="9">
        <f>VLOOKUP(F5830, 'Report Output'!$A$5:$Y$370, 'Hourly Table'!D5830+2, 0)</f>
        <v>18.21</v>
      </c>
      <c r="I5830" s="10">
        <f>VLOOKUP(G5830,'PJM South (2018-2020)'!B$17528:C$26311,2,0)</f>
        <v>19.829999999999998</v>
      </c>
    </row>
    <row r="5831" spans="1:9" x14ac:dyDescent="0.25">
      <c r="A5831">
        <v>2020</v>
      </c>
      <c r="B5831">
        <v>8</v>
      </c>
      <c r="C5831">
        <v>30</v>
      </c>
      <c r="D5831">
        <v>21</v>
      </c>
      <c r="E5831">
        <v>1</v>
      </c>
      <c r="F5831" s="2">
        <f t="shared" si="91"/>
        <v>44073</v>
      </c>
      <c r="G5831" s="11">
        <v>44073.875</v>
      </c>
      <c r="H5831" s="9">
        <f>VLOOKUP(F5831, 'Report Output'!$A$5:$Y$370, 'Hourly Table'!D5831+2, 0)</f>
        <v>17.77</v>
      </c>
      <c r="I5831" s="10">
        <f>VLOOKUP(G5831,'PJM South (2018-2020)'!B$17528:C$26311,2,0)</f>
        <v>15.66</v>
      </c>
    </row>
    <row r="5832" spans="1:9" x14ac:dyDescent="0.25">
      <c r="A5832">
        <v>2020</v>
      </c>
      <c r="B5832">
        <v>8</v>
      </c>
      <c r="C5832">
        <v>30</v>
      </c>
      <c r="D5832">
        <v>22</v>
      </c>
      <c r="E5832">
        <v>1</v>
      </c>
      <c r="F5832" s="2">
        <f t="shared" si="91"/>
        <v>44073</v>
      </c>
      <c r="G5832" s="11">
        <v>44073.916666666664</v>
      </c>
      <c r="H5832" s="9">
        <f>VLOOKUP(F5832, 'Report Output'!$A$5:$Y$370, 'Hourly Table'!D5832+2, 0)</f>
        <v>17.13</v>
      </c>
      <c r="I5832" s="10">
        <f>VLOOKUP(G5832,'PJM South (2018-2020)'!B$17528:C$26311,2,0)</f>
        <v>10.97</v>
      </c>
    </row>
    <row r="5833" spans="1:9" x14ac:dyDescent="0.25">
      <c r="A5833">
        <v>2020</v>
      </c>
      <c r="B5833">
        <v>8</v>
      </c>
      <c r="C5833">
        <v>30</v>
      </c>
      <c r="D5833">
        <v>23</v>
      </c>
      <c r="E5833">
        <v>1</v>
      </c>
      <c r="F5833" s="2">
        <f t="shared" si="91"/>
        <v>44073</v>
      </c>
      <c r="G5833" s="11">
        <v>44073.958333333336</v>
      </c>
      <c r="H5833" s="9">
        <f>VLOOKUP(F5833, 'Report Output'!$A$5:$Y$370, 'Hourly Table'!D5833+2, 0)</f>
        <v>15.3</v>
      </c>
      <c r="I5833" s="10">
        <f>VLOOKUP(G5833,'PJM South (2018-2020)'!B$17528:C$26311,2,0)</f>
        <v>11.11</v>
      </c>
    </row>
    <row r="5834" spans="1:9" x14ac:dyDescent="0.25">
      <c r="A5834">
        <v>2020</v>
      </c>
      <c r="B5834">
        <v>8</v>
      </c>
      <c r="C5834">
        <v>31</v>
      </c>
      <c r="D5834">
        <v>0</v>
      </c>
      <c r="E5834">
        <v>2</v>
      </c>
      <c r="F5834" s="2">
        <f t="shared" si="91"/>
        <v>44074</v>
      </c>
      <c r="G5834" s="11">
        <v>44074</v>
      </c>
      <c r="H5834" s="9">
        <f>VLOOKUP(F5834, 'Report Output'!$A$5:$Y$370, 'Hourly Table'!D5834+2, 0)</f>
        <v>14.04</v>
      </c>
      <c r="I5834" s="10">
        <f>VLOOKUP(G5834,'PJM South (2018-2020)'!B$17528:C$26311,2,0)</f>
        <v>11.46</v>
      </c>
    </row>
    <row r="5835" spans="1:9" x14ac:dyDescent="0.25">
      <c r="A5835">
        <v>2020</v>
      </c>
      <c r="B5835">
        <v>8</v>
      </c>
      <c r="C5835">
        <v>31</v>
      </c>
      <c r="D5835">
        <v>1</v>
      </c>
      <c r="E5835">
        <v>2</v>
      </c>
      <c r="F5835" s="2">
        <f t="shared" si="91"/>
        <v>44074</v>
      </c>
      <c r="G5835" s="11">
        <v>44074.041666666664</v>
      </c>
      <c r="H5835" s="9">
        <f>VLOOKUP(F5835, 'Report Output'!$A$5:$Y$370, 'Hourly Table'!D5835+2, 0)</f>
        <v>13.26</v>
      </c>
      <c r="I5835" s="10">
        <f>VLOOKUP(G5835,'PJM South (2018-2020)'!B$17528:C$26311,2,0)</f>
        <v>10.54</v>
      </c>
    </row>
    <row r="5836" spans="1:9" x14ac:dyDescent="0.25">
      <c r="A5836">
        <v>2020</v>
      </c>
      <c r="B5836">
        <v>8</v>
      </c>
      <c r="C5836">
        <v>31</v>
      </c>
      <c r="D5836">
        <v>2</v>
      </c>
      <c r="E5836">
        <v>2</v>
      </c>
      <c r="F5836" s="2">
        <f t="shared" si="91"/>
        <v>44074</v>
      </c>
      <c r="G5836" s="11">
        <v>44074.083333333336</v>
      </c>
      <c r="H5836" s="9">
        <f>VLOOKUP(F5836, 'Report Output'!$A$5:$Y$370, 'Hourly Table'!D5836+2, 0)</f>
        <v>14.6</v>
      </c>
      <c r="I5836" s="10">
        <f>VLOOKUP(G5836,'PJM South (2018-2020)'!B$17528:C$26311,2,0)</f>
        <v>10.09</v>
      </c>
    </row>
    <row r="5837" spans="1:9" x14ac:dyDescent="0.25">
      <c r="A5837">
        <v>2020</v>
      </c>
      <c r="B5837">
        <v>8</v>
      </c>
      <c r="C5837">
        <v>31</v>
      </c>
      <c r="D5837">
        <v>3</v>
      </c>
      <c r="E5837">
        <v>2</v>
      </c>
      <c r="F5837" s="2">
        <f t="shared" si="91"/>
        <v>44074</v>
      </c>
      <c r="G5837" s="11">
        <v>44074.125</v>
      </c>
      <c r="H5837" s="9">
        <f>VLOOKUP(F5837, 'Report Output'!$A$5:$Y$370, 'Hourly Table'!D5837+2, 0)</f>
        <v>12.82</v>
      </c>
      <c r="I5837" s="10">
        <f>VLOOKUP(G5837,'PJM South (2018-2020)'!B$17528:C$26311,2,0)</f>
        <v>8.7200000000000006</v>
      </c>
    </row>
    <row r="5838" spans="1:9" x14ac:dyDescent="0.25">
      <c r="A5838">
        <v>2020</v>
      </c>
      <c r="B5838">
        <v>8</v>
      </c>
      <c r="C5838">
        <v>31</v>
      </c>
      <c r="D5838">
        <v>4</v>
      </c>
      <c r="E5838">
        <v>2</v>
      </c>
      <c r="F5838" s="2">
        <f t="shared" si="91"/>
        <v>44074</v>
      </c>
      <c r="G5838" s="11">
        <v>44074.166666666664</v>
      </c>
      <c r="H5838" s="9">
        <f>VLOOKUP(F5838, 'Report Output'!$A$5:$Y$370, 'Hourly Table'!D5838+2, 0)</f>
        <v>12.82</v>
      </c>
      <c r="I5838" s="10">
        <f>VLOOKUP(G5838,'PJM South (2018-2020)'!B$17528:C$26311,2,0)</f>
        <v>8.32</v>
      </c>
    </row>
    <row r="5839" spans="1:9" x14ac:dyDescent="0.25">
      <c r="A5839">
        <v>2020</v>
      </c>
      <c r="B5839">
        <v>8</v>
      </c>
      <c r="C5839">
        <v>31</v>
      </c>
      <c r="D5839">
        <v>5</v>
      </c>
      <c r="E5839">
        <v>2</v>
      </c>
      <c r="F5839" s="2">
        <f t="shared" si="91"/>
        <v>44074</v>
      </c>
      <c r="G5839" s="11">
        <v>44074.208333333336</v>
      </c>
      <c r="H5839" s="9">
        <f>VLOOKUP(F5839, 'Report Output'!$A$5:$Y$370, 'Hourly Table'!D5839+2, 0)</f>
        <v>16.72</v>
      </c>
      <c r="I5839" s="10">
        <f>VLOOKUP(G5839,'PJM South (2018-2020)'!B$17528:C$26311,2,0)</f>
        <v>10.31</v>
      </c>
    </row>
    <row r="5840" spans="1:9" x14ac:dyDescent="0.25">
      <c r="A5840">
        <v>2020</v>
      </c>
      <c r="B5840">
        <v>8</v>
      </c>
      <c r="C5840">
        <v>31</v>
      </c>
      <c r="D5840">
        <v>6</v>
      </c>
      <c r="E5840">
        <v>2</v>
      </c>
      <c r="F5840" s="2">
        <f t="shared" si="91"/>
        <v>44074</v>
      </c>
      <c r="G5840" s="11">
        <v>44074.25</v>
      </c>
      <c r="H5840" s="9">
        <f>VLOOKUP(F5840, 'Report Output'!$A$5:$Y$370, 'Hourly Table'!D5840+2, 0)</f>
        <v>17.510000000000002</v>
      </c>
      <c r="I5840" s="10">
        <f>VLOOKUP(G5840,'PJM South (2018-2020)'!B$17528:C$26311,2,0)</f>
        <v>12.77</v>
      </c>
    </row>
    <row r="5841" spans="1:9" x14ac:dyDescent="0.25">
      <c r="A5841">
        <v>2020</v>
      </c>
      <c r="B5841">
        <v>8</v>
      </c>
      <c r="C5841">
        <v>31</v>
      </c>
      <c r="D5841">
        <v>7</v>
      </c>
      <c r="E5841">
        <v>2</v>
      </c>
      <c r="F5841" s="2">
        <f t="shared" si="91"/>
        <v>44074</v>
      </c>
      <c r="G5841" s="11">
        <v>44074.291666666664</v>
      </c>
      <c r="H5841" s="9">
        <f>VLOOKUP(F5841, 'Report Output'!$A$5:$Y$370, 'Hourly Table'!D5841+2, 0)</f>
        <v>17.670000000000002</v>
      </c>
      <c r="I5841" s="10">
        <f>VLOOKUP(G5841,'PJM South (2018-2020)'!B$17528:C$26311,2,0)</f>
        <v>13.7</v>
      </c>
    </row>
    <row r="5842" spans="1:9" x14ac:dyDescent="0.25">
      <c r="A5842">
        <v>2020</v>
      </c>
      <c r="B5842">
        <v>8</v>
      </c>
      <c r="C5842">
        <v>31</v>
      </c>
      <c r="D5842">
        <v>8</v>
      </c>
      <c r="E5842">
        <v>2</v>
      </c>
      <c r="F5842" s="2">
        <f t="shared" si="91"/>
        <v>44074</v>
      </c>
      <c r="G5842" s="11">
        <v>44074.333333333336</v>
      </c>
      <c r="H5842" s="9">
        <f>VLOOKUP(F5842, 'Report Output'!$A$5:$Y$370, 'Hourly Table'!D5842+2, 0)</f>
        <v>17.89</v>
      </c>
      <c r="I5842" s="10">
        <f>VLOOKUP(G5842,'PJM South (2018-2020)'!B$17528:C$26311,2,0)</f>
        <v>14.36</v>
      </c>
    </row>
    <row r="5843" spans="1:9" x14ac:dyDescent="0.25">
      <c r="A5843">
        <v>2020</v>
      </c>
      <c r="B5843">
        <v>8</v>
      </c>
      <c r="C5843">
        <v>31</v>
      </c>
      <c r="D5843">
        <v>9</v>
      </c>
      <c r="E5843">
        <v>2</v>
      </c>
      <c r="F5843" s="2">
        <f t="shared" si="91"/>
        <v>44074</v>
      </c>
      <c r="G5843" s="11">
        <v>44074.375</v>
      </c>
      <c r="H5843" s="9">
        <f>VLOOKUP(F5843, 'Report Output'!$A$5:$Y$370, 'Hourly Table'!D5843+2, 0)</f>
        <v>18.13</v>
      </c>
      <c r="I5843" s="10">
        <f>VLOOKUP(G5843,'PJM South (2018-2020)'!B$17528:C$26311,2,0)</f>
        <v>15.26</v>
      </c>
    </row>
    <row r="5844" spans="1:9" x14ac:dyDescent="0.25">
      <c r="A5844">
        <v>2020</v>
      </c>
      <c r="B5844">
        <v>8</v>
      </c>
      <c r="C5844">
        <v>31</v>
      </c>
      <c r="D5844">
        <v>10</v>
      </c>
      <c r="E5844">
        <v>2</v>
      </c>
      <c r="F5844" s="2">
        <f t="shared" si="91"/>
        <v>44074</v>
      </c>
      <c r="G5844" s="11">
        <v>44074.416666666664</v>
      </c>
      <c r="H5844" s="9">
        <f>VLOOKUP(F5844, 'Report Output'!$A$5:$Y$370, 'Hourly Table'!D5844+2, 0)</f>
        <v>18.309999999999999</v>
      </c>
      <c r="I5844" s="10">
        <f>VLOOKUP(G5844,'PJM South (2018-2020)'!B$17528:C$26311,2,0)</f>
        <v>18.239999999999998</v>
      </c>
    </row>
    <row r="5845" spans="1:9" x14ac:dyDescent="0.25">
      <c r="A5845">
        <v>2020</v>
      </c>
      <c r="B5845">
        <v>8</v>
      </c>
      <c r="C5845">
        <v>31</v>
      </c>
      <c r="D5845">
        <v>11</v>
      </c>
      <c r="E5845">
        <v>2</v>
      </c>
      <c r="F5845" s="2">
        <f t="shared" si="91"/>
        <v>44074</v>
      </c>
      <c r="G5845" s="11">
        <v>44074.458333333336</v>
      </c>
      <c r="H5845" s="9">
        <f>VLOOKUP(F5845, 'Report Output'!$A$5:$Y$370, 'Hourly Table'!D5845+2, 0)</f>
        <v>18.420000000000002</v>
      </c>
      <c r="I5845" s="10">
        <f>VLOOKUP(G5845,'PJM South (2018-2020)'!B$17528:C$26311,2,0)</f>
        <v>18.809999999999999</v>
      </c>
    </row>
    <row r="5846" spans="1:9" x14ac:dyDescent="0.25">
      <c r="A5846">
        <v>2020</v>
      </c>
      <c r="B5846">
        <v>8</v>
      </c>
      <c r="C5846">
        <v>31</v>
      </c>
      <c r="D5846">
        <v>12</v>
      </c>
      <c r="E5846">
        <v>2</v>
      </c>
      <c r="F5846" s="2">
        <f t="shared" si="91"/>
        <v>44074</v>
      </c>
      <c r="G5846" s="11">
        <v>44074.5</v>
      </c>
      <c r="H5846" s="9">
        <f>VLOOKUP(F5846, 'Report Output'!$A$5:$Y$370, 'Hourly Table'!D5846+2, 0)</f>
        <v>18.579999999999998</v>
      </c>
      <c r="I5846" s="10">
        <f>VLOOKUP(G5846,'PJM South (2018-2020)'!B$17528:C$26311,2,0)</f>
        <v>21.86</v>
      </c>
    </row>
    <row r="5847" spans="1:9" x14ac:dyDescent="0.25">
      <c r="A5847">
        <v>2020</v>
      </c>
      <c r="B5847">
        <v>8</v>
      </c>
      <c r="C5847">
        <v>31</v>
      </c>
      <c r="D5847">
        <v>13</v>
      </c>
      <c r="E5847">
        <v>2</v>
      </c>
      <c r="F5847" s="2">
        <f t="shared" si="91"/>
        <v>44074</v>
      </c>
      <c r="G5847" s="11">
        <v>44074.541666666664</v>
      </c>
      <c r="H5847" s="9">
        <f>VLOOKUP(F5847, 'Report Output'!$A$5:$Y$370, 'Hourly Table'!D5847+2, 0)</f>
        <v>18.899999999999999</v>
      </c>
      <c r="I5847" s="10">
        <f>VLOOKUP(G5847,'PJM South (2018-2020)'!B$17528:C$26311,2,0)</f>
        <v>22.27</v>
      </c>
    </row>
    <row r="5848" spans="1:9" x14ac:dyDescent="0.25">
      <c r="A5848">
        <v>2020</v>
      </c>
      <c r="B5848">
        <v>8</v>
      </c>
      <c r="C5848">
        <v>31</v>
      </c>
      <c r="D5848">
        <v>14</v>
      </c>
      <c r="E5848">
        <v>2</v>
      </c>
      <c r="F5848" s="2">
        <f t="shared" si="91"/>
        <v>44074</v>
      </c>
      <c r="G5848" s="11">
        <v>44074.583333333336</v>
      </c>
      <c r="H5848" s="9">
        <f>VLOOKUP(F5848, 'Report Output'!$A$5:$Y$370, 'Hourly Table'!D5848+2, 0)</f>
        <v>19.41</v>
      </c>
      <c r="I5848" s="10">
        <f>VLOOKUP(G5848,'PJM South (2018-2020)'!B$17528:C$26311,2,0)</f>
        <v>20.61</v>
      </c>
    </row>
    <row r="5849" spans="1:9" x14ac:dyDescent="0.25">
      <c r="A5849">
        <v>2020</v>
      </c>
      <c r="B5849">
        <v>8</v>
      </c>
      <c r="C5849">
        <v>31</v>
      </c>
      <c r="D5849">
        <v>15</v>
      </c>
      <c r="E5849">
        <v>2</v>
      </c>
      <c r="F5849" s="2">
        <f t="shared" si="91"/>
        <v>44074</v>
      </c>
      <c r="G5849" s="11">
        <v>44074.625</v>
      </c>
      <c r="H5849" s="9">
        <f>VLOOKUP(F5849, 'Report Output'!$A$5:$Y$370, 'Hourly Table'!D5849+2, 0)</f>
        <v>19.64</v>
      </c>
      <c r="I5849" s="10">
        <f>VLOOKUP(G5849,'PJM South (2018-2020)'!B$17528:C$26311,2,0)</f>
        <v>20.69</v>
      </c>
    </row>
    <row r="5850" spans="1:9" x14ac:dyDescent="0.25">
      <c r="A5850">
        <v>2020</v>
      </c>
      <c r="B5850">
        <v>8</v>
      </c>
      <c r="C5850">
        <v>31</v>
      </c>
      <c r="D5850">
        <v>16</v>
      </c>
      <c r="E5850">
        <v>2</v>
      </c>
      <c r="F5850" s="2">
        <f t="shared" si="91"/>
        <v>44074</v>
      </c>
      <c r="G5850" s="11">
        <v>44074.666666666664</v>
      </c>
      <c r="H5850" s="9">
        <f>VLOOKUP(F5850, 'Report Output'!$A$5:$Y$370, 'Hourly Table'!D5850+2, 0)</f>
        <v>19.75</v>
      </c>
      <c r="I5850" s="10">
        <f>VLOOKUP(G5850,'PJM South (2018-2020)'!B$17528:C$26311,2,0)</f>
        <v>29.58</v>
      </c>
    </row>
    <row r="5851" spans="1:9" x14ac:dyDescent="0.25">
      <c r="A5851">
        <v>2020</v>
      </c>
      <c r="B5851">
        <v>8</v>
      </c>
      <c r="C5851">
        <v>31</v>
      </c>
      <c r="D5851">
        <v>17</v>
      </c>
      <c r="E5851">
        <v>2</v>
      </c>
      <c r="F5851" s="2">
        <f t="shared" si="91"/>
        <v>44074</v>
      </c>
      <c r="G5851" s="11">
        <v>44074.708333333336</v>
      </c>
      <c r="H5851" s="9">
        <f>VLOOKUP(F5851, 'Report Output'!$A$5:$Y$370, 'Hourly Table'!D5851+2, 0)</f>
        <v>19.440000000000001</v>
      </c>
      <c r="I5851" s="10">
        <f>VLOOKUP(G5851,'PJM South (2018-2020)'!B$17528:C$26311,2,0)</f>
        <v>29.27</v>
      </c>
    </row>
    <row r="5852" spans="1:9" x14ac:dyDescent="0.25">
      <c r="A5852">
        <v>2020</v>
      </c>
      <c r="B5852">
        <v>8</v>
      </c>
      <c r="C5852">
        <v>31</v>
      </c>
      <c r="D5852">
        <v>18</v>
      </c>
      <c r="E5852">
        <v>2</v>
      </c>
      <c r="F5852" s="2">
        <f t="shared" si="91"/>
        <v>44074</v>
      </c>
      <c r="G5852" s="11">
        <v>44074.75</v>
      </c>
      <c r="H5852" s="9">
        <f>VLOOKUP(F5852, 'Report Output'!$A$5:$Y$370, 'Hourly Table'!D5852+2, 0)</f>
        <v>19.41</v>
      </c>
      <c r="I5852" s="10">
        <f>VLOOKUP(G5852,'PJM South (2018-2020)'!B$17528:C$26311,2,0)</f>
        <v>22.87</v>
      </c>
    </row>
    <row r="5853" spans="1:9" x14ac:dyDescent="0.25">
      <c r="A5853">
        <v>2020</v>
      </c>
      <c r="B5853">
        <v>8</v>
      </c>
      <c r="C5853">
        <v>31</v>
      </c>
      <c r="D5853">
        <v>19</v>
      </c>
      <c r="E5853">
        <v>2</v>
      </c>
      <c r="F5853" s="2">
        <f t="shared" si="91"/>
        <v>44074</v>
      </c>
      <c r="G5853" s="11">
        <v>44074.791666666664</v>
      </c>
      <c r="H5853" s="9">
        <f>VLOOKUP(F5853, 'Report Output'!$A$5:$Y$370, 'Hourly Table'!D5853+2, 0)</f>
        <v>19.64</v>
      </c>
      <c r="I5853" s="10">
        <f>VLOOKUP(G5853,'PJM South (2018-2020)'!B$17528:C$26311,2,0)</f>
        <v>24.01</v>
      </c>
    </row>
    <row r="5854" spans="1:9" x14ac:dyDescent="0.25">
      <c r="A5854">
        <v>2020</v>
      </c>
      <c r="B5854">
        <v>8</v>
      </c>
      <c r="C5854">
        <v>31</v>
      </c>
      <c r="D5854">
        <v>20</v>
      </c>
      <c r="E5854">
        <v>2</v>
      </c>
      <c r="F5854" s="2">
        <f t="shared" si="91"/>
        <v>44074</v>
      </c>
      <c r="G5854" s="11">
        <v>44074.833333333336</v>
      </c>
      <c r="H5854" s="9">
        <f>VLOOKUP(F5854, 'Report Output'!$A$5:$Y$370, 'Hourly Table'!D5854+2, 0)</f>
        <v>19.16</v>
      </c>
      <c r="I5854" s="10">
        <f>VLOOKUP(G5854,'PJM South (2018-2020)'!B$17528:C$26311,2,0)</f>
        <v>47.06</v>
      </c>
    </row>
    <row r="5855" spans="1:9" x14ac:dyDescent="0.25">
      <c r="A5855">
        <v>2020</v>
      </c>
      <c r="B5855">
        <v>8</v>
      </c>
      <c r="C5855">
        <v>31</v>
      </c>
      <c r="D5855">
        <v>21</v>
      </c>
      <c r="E5855">
        <v>2</v>
      </c>
      <c r="F5855" s="2">
        <f t="shared" si="91"/>
        <v>44074</v>
      </c>
      <c r="G5855" s="11">
        <v>44074.875</v>
      </c>
      <c r="H5855" s="9">
        <f>VLOOKUP(F5855, 'Report Output'!$A$5:$Y$370, 'Hourly Table'!D5855+2, 0)</f>
        <v>18.66</v>
      </c>
      <c r="I5855" s="10">
        <f>VLOOKUP(G5855,'PJM South (2018-2020)'!B$17528:C$26311,2,0)</f>
        <v>22.17</v>
      </c>
    </row>
    <row r="5856" spans="1:9" x14ac:dyDescent="0.25">
      <c r="A5856">
        <v>2020</v>
      </c>
      <c r="B5856">
        <v>8</v>
      </c>
      <c r="C5856">
        <v>31</v>
      </c>
      <c r="D5856">
        <v>22</v>
      </c>
      <c r="E5856">
        <v>2</v>
      </c>
      <c r="F5856" s="2">
        <f t="shared" si="91"/>
        <v>44074</v>
      </c>
      <c r="G5856" s="11">
        <v>44074.916666666664</v>
      </c>
      <c r="H5856" s="9">
        <f>VLOOKUP(F5856, 'Report Output'!$A$5:$Y$370, 'Hourly Table'!D5856+2, 0)</f>
        <v>18.329999999999998</v>
      </c>
      <c r="I5856" s="10">
        <f>VLOOKUP(G5856,'PJM South (2018-2020)'!B$17528:C$26311,2,0)</f>
        <v>18.25</v>
      </c>
    </row>
    <row r="5857" spans="1:9" x14ac:dyDescent="0.25">
      <c r="A5857">
        <v>2020</v>
      </c>
      <c r="B5857">
        <v>8</v>
      </c>
      <c r="C5857">
        <v>31</v>
      </c>
      <c r="D5857">
        <v>23</v>
      </c>
      <c r="E5857">
        <v>2</v>
      </c>
      <c r="F5857" s="2">
        <f t="shared" si="91"/>
        <v>44074</v>
      </c>
      <c r="G5857" s="11">
        <v>44074.958333333336</v>
      </c>
      <c r="H5857" s="9">
        <f>VLOOKUP(F5857, 'Report Output'!$A$5:$Y$370, 'Hourly Table'!D5857+2, 0)</f>
        <v>17.95</v>
      </c>
      <c r="I5857" s="10">
        <f>VLOOKUP(G5857,'PJM South (2018-2020)'!B$17528:C$26311,2,0)</f>
        <v>16.739999999999998</v>
      </c>
    </row>
    <row r="5858" spans="1:9" x14ac:dyDescent="0.25">
      <c r="A5858">
        <v>2020</v>
      </c>
      <c r="B5858">
        <v>9</v>
      </c>
      <c r="C5858">
        <v>1</v>
      </c>
      <c r="D5858">
        <v>0</v>
      </c>
      <c r="E5858">
        <v>3</v>
      </c>
      <c r="F5858" s="2">
        <f t="shared" si="91"/>
        <v>44075</v>
      </c>
      <c r="G5858" s="11">
        <v>44075</v>
      </c>
      <c r="H5858" s="9">
        <f>VLOOKUP(F5858, 'Report Output'!$A$5:$Y$370, 'Hourly Table'!D5858+2, 0)</f>
        <v>17.62</v>
      </c>
      <c r="I5858" s="10">
        <f>VLOOKUP(G5858,'PJM South (2018-2020)'!B$17528:C$26311,2,0)</f>
        <v>13.23</v>
      </c>
    </row>
    <row r="5859" spans="1:9" x14ac:dyDescent="0.25">
      <c r="A5859">
        <v>2020</v>
      </c>
      <c r="B5859">
        <v>9</v>
      </c>
      <c r="C5859">
        <v>1</v>
      </c>
      <c r="D5859">
        <v>1</v>
      </c>
      <c r="E5859">
        <v>3</v>
      </c>
      <c r="F5859" s="2">
        <f t="shared" si="91"/>
        <v>44075</v>
      </c>
      <c r="G5859" s="11">
        <v>44075.041666666664</v>
      </c>
      <c r="H5859" s="9">
        <f>VLOOKUP(F5859, 'Report Output'!$A$5:$Y$370, 'Hourly Table'!D5859+2, 0)</f>
        <v>17.34</v>
      </c>
      <c r="I5859" s="10">
        <f>VLOOKUP(G5859,'PJM South (2018-2020)'!B$17528:C$26311,2,0)</f>
        <v>15.61</v>
      </c>
    </row>
    <row r="5860" spans="1:9" x14ac:dyDescent="0.25">
      <c r="A5860">
        <v>2020</v>
      </c>
      <c r="B5860">
        <v>9</v>
      </c>
      <c r="C5860">
        <v>1</v>
      </c>
      <c r="D5860">
        <v>2</v>
      </c>
      <c r="E5860">
        <v>3</v>
      </c>
      <c r="F5860" s="2">
        <f t="shared" si="91"/>
        <v>44075</v>
      </c>
      <c r="G5860" s="11">
        <v>44075.083333333336</v>
      </c>
      <c r="H5860" s="9">
        <f>VLOOKUP(F5860, 'Report Output'!$A$5:$Y$370, 'Hourly Table'!D5860+2, 0)</f>
        <v>16.87</v>
      </c>
      <c r="I5860" s="10">
        <f>VLOOKUP(G5860,'PJM South (2018-2020)'!B$17528:C$26311,2,0)</f>
        <v>15.32</v>
      </c>
    </row>
    <row r="5861" spans="1:9" x14ac:dyDescent="0.25">
      <c r="A5861">
        <v>2020</v>
      </c>
      <c r="B5861">
        <v>9</v>
      </c>
      <c r="C5861">
        <v>1</v>
      </c>
      <c r="D5861">
        <v>3</v>
      </c>
      <c r="E5861">
        <v>3</v>
      </c>
      <c r="F5861" s="2">
        <f t="shared" si="91"/>
        <v>44075</v>
      </c>
      <c r="G5861" s="11">
        <v>44075.125</v>
      </c>
      <c r="H5861" s="9">
        <f>VLOOKUP(F5861, 'Report Output'!$A$5:$Y$370, 'Hourly Table'!D5861+2, 0)</f>
        <v>16.579999999999998</v>
      </c>
      <c r="I5861" s="10">
        <f>VLOOKUP(G5861,'PJM South (2018-2020)'!B$17528:C$26311,2,0)</f>
        <v>13.66</v>
      </c>
    </row>
    <row r="5862" spans="1:9" x14ac:dyDescent="0.25">
      <c r="A5862">
        <v>2020</v>
      </c>
      <c r="B5862">
        <v>9</v>
      </c>
      <c r="C5862">
        <v>1</v>
      </c>
      <c r="D5862">
        <v>4</v>
      </c>
      <c r="E5862">
        <v>3</v>
      </c>
      <c r="F5862" s="2">
        <f t="shared" si="91"/>
        <v>44075</v>
      </c>
      <c r="G5862" s="11">
        <v>44075.166666666664</v>
      </c>
      <c r="H5862" s="9">
        <f>VLOOKUP(F5862, 'Report Output'!$A$5:$Y$370, 'Hourly Table'!D5862+2, 0)</f>
        <v>16.850000000000001</v>
      </c>
      <c r="I5862" s="10">
        <f>VLOOKUP(G5862,'PJM South (2018-2020)'!B$17528:C$26311,2,0)</f>
        <v>13.98</v>
      </c>
    </row>
    <row r="5863" spans="1:9" x14ac:dyDescent="0.25">
      <c r="A5863">
        <v>2020</v>
      </c>
      <c r="B5863">
        <v>9</v>
      </c>
      <c r="C5863">
        <v>1</v>
      </c>
      <c r="D5863">
        <v>5</v>
      </c>
      <c r="E5863">
        <v>3</v>
      </c>
      <c r="F5863" s="2">
        <f t="shared" si="91"/>
        <v>44075</v>
      </c>
      <c r="G5863" s="11">
        <v>44075.208333333336</v>
      </c>
      <c r="H5863" s="9">
        <f>VLOOKUP(F5863, 'Report Output'!$A$5:$Y$370, 'Hourly Table'!D5863+2, 0)</f>
        <v>17.55</v>
      </c>
      <c r="I5863" s="10">
        <f>VLOOKUP(G5863,'PJM South (2018-2020)'!B$17528:C$26311,2,0)</f>
        <v>15.68</v>
      </c>
    </row>
    <row r="5864" spans="1:9" x14ac:dyDescent="0.25">
      <c r="A5864">
        <v>2020</v>
      </c>
      <c r="B5864">
        <v>9</v>
      </c>
      <c r="C5864">
        <v>1</v>
      </c>
      <c r="D5864">
        <v>6</v>
      </c>
      <c r="E5864">
        <v>3</v>
      </c>
      <c r="F5864" s="2">
        <f t="shared" si="91"/>
        <v>44075</v>
      </c>
      <c r="G5864" s="11">
        <v>44075.25</v>
      </c>
      <c r="H5864" s="9">
        <f>VLOOKUP(F5864, 'Report Output'!$A$5:$Y$370, 'Hourly Table'!D5864+2, 0)</f>
        <v>17.850000000000001</v>
      </c>
      <c r="I5864" s="10">
        <f>VLOOKUP(G5864,'PJM South (2018-2020)'!B$17528:C$26311,2,0)</f>
        <v>19.329999999999998</v>
      </c>
    </row>
    <row r="5865" spans="1:9" x14ac:dyDescent="0.25">
      <c r="A5865">
        <v>2020</v>
      </c>
      <c r="B5865">
        <v>9</v>
      </c>
      <c r="C5865">
        <v>1</v>
      </c>
      <c r="D5865">
        <v>7</v>
      </c>
      <c r="E5865">
        <v>3</v>
      </c>
      <c r="F5865" s="2">
        <f t="shared" si="91"/>
        <v>44075</v>
      </c>
      <c r="G5865" s="11">
        <v>44075.291666666664</v>
      </c>
      <c r="H5865" s="9">
        <f>VLOOKUP(F5865, 'Report Output'!$A$5:$Y$370, 'Hourly Table'!D5865+2, 0)</f>
        <v>18.010000000000002</v>
      </c>
      <c r="I5865" s="10">
        <f>VLOOKUP(G5865,'PJM South (2018-2020)'!B$17528:C$26311,2,0)</f>
        <v>17.27</v>
      </c>
    </row>
    <row r="5866" spans="1:9" x14ac:dyDescent="0.25">
      <c r="A5866">
        <v>2020</v>
      </c>
      <c r="B5866">
        <v>9</v>
      </c>
      <c r="C5866">
        <v>1</v>
      </c>
      <c r="D5866">
        <v>8</v>
      </c>
      <c r="E5866">
        <v>3</v>
      </c>
      <c r="F5866" s="2">
        <f t="shared" si="91"/>
        <v>44075</v>
      </c>
      <c r="G5866" s="11">
        <v>44075.333333333336</v>
      </c>
      <c r="H5866" s="9">
        <f>VLOOKUP(F5866, 'Report Output'!$A$5:$Y$370, 'Hourly Table'!D5866+2, 0)</f>
        <v>18.2</v>
      </c>
      <c r="I5866" s="10">
        <f>VLOOKUP(G5866,'PJM South (2018-2020)'!B$17528:C$26311,2,0)</f>
        <v>17.18</v>
      </c>
    </row>
    <row r="5867" spans="1:9" x14ac:dyDescent="0.25">
      <c r="A5867">
        <v>2020</v>
      </c>
      <c r="B5867">
        <v>9</v>
      </c>
      <c r="C5867">
        <v>1</v>
      </c>
      <c r="D5867">
        <v>9</v>
      </c>
      <c r="E5867">
        <v>3</v>
      </c>
      <c r="F5867" s="2">
        <f t="shared" si="91"/>
        <v>44075</v>
      </c>
      <c r="G5867" s="11">
        <v>44075.375</v>
      </c>
      <c r="H5867" s="9">
        <f>VLOOKUP(F5867, 'Report Output'!$A$5:$Y$370, 'Hourly Table'!D5867+2, 0)</f>
        <v>18.559999999999999</v>
      </c>
      <c r="I5867" s="10">
        <f>VLOOKUP(G5867,'PJM South (2018-2020)'!B$17528:C$26311,2,0)</f>
        <v>20.170000000000002</v>
      </c>
    </row>
    <row r="5868" spans="1:9" x14ac:dyDescent="0.25">
      <c r="A5868">
        <v>2020</v>
      </c>
      <c r="B5868">
        <v>9</v>
      </c>
      <c r="C5868">
        <v>1</v>
      </c>
      <c r="D5868">
        <v>10</v>
      </c>
      <c r="E5868">
        <v>3</v>
      </c>
      <c r="F5868" s="2">
        <f t="shared" si="91"/>
        <v>44075</v>
      </c>
      <c r="G5868" s="11">
        <v>44075.416666666664</v>
      </c>
      <c r="H5868" s="9">
        <f>VLOOKUP(F5868, 'Report Output'!$A$5:$Y$370, 'Hourly Table'!D5868+2, 0)</f>
        <v>19.12</v>
      </c>
      <c r="I5868" s="10">
        <f>VLOOKUP(G5868,'PJM South (2018-2020)'!B$17528:C$26311,2,0)</f>
        <v>49.61</v>
      </c>
    </row>
    <row r="5869" spans="1:9" x14ac:dyDescent="0.25">
      <c r="A5869">
        <v>2020</v>
      </c>
      <c r="B5869">
        <v>9</v>
      </c>
      <c r="C5869">
        <v>1</v>
      </c>
      <c r="D5869">
        <v>11</v>
      </c>
      <c r="E5869">
        <v>3</v>
      </c>
      <c r="F5869" s="2">
        <f t="shared" si="91"/>
        <v>44075</v>
      </c>
      <c r="G5869" s="11">
        <v>44075.458333333336</v>
      </c>
      <c r="H5869" s="9">
        <f>VLOOKUP(F5869, 'Report Output'!$A$5:$Y$370, 'Hourly Table'!D5869+2, 0)</f>
        <v>19.14</v>
      </c>
      <c r="I5869" s="10">
        <f>VLOOKUP(G5869,'PJM South (2018-2020)'!B$17528:C$26311,2,0)</f>
        <v>22.61</v>
      </c>
    </row>
    <row r="5870" spans="1:9" x14ac:dyDescent="0.25">
      <c r="A5870">
        <v>2020</v>
      </c>
      <c r="B5870">
        <v>9</v>
      </c>
      <c r="C5870">
        <v>1</v>
      </c>
      <c r="D5870">
        <v>12</v>
      </c>
      <c r="E5870">
        <v>3</v>
      </c>
      <c r="F5870" s="2">
        <f t="shared" si="91"/>
        <v>44075</v>
      </c>
      <c r="G5870" s="11">
        <v>44075.5</v>
      </c>
      <c r="H5870" s="9">
        <f>VLOOKUP(F5870, 'Report Output'!$A$5:$Y$370, 'Hourly Table'!D5870+2, 0)</f>
        <v>19.329999999999998</v>
      </c>
      <c r="I5870" s="10">
        <f>VLOOKUP(G5870,'PJM South (2018-2020)'!B$17528:C$26311,2,0)</f>
        <v>28.22</v>
      </c>
    </row>
    <row r="5871" spans="1:9" x14ac:dyDescent="0.25">
      <c r="A5871">
        <v>2020</v>
      </c>
      <c r="B5871">
        <v>9</v>
      </c>
      <c r="C5871">
        <v>1</v>
      </c>
      <c r="D5871">
        <v>13</v>
      </c>
      <c r="E5871">
        <v>3</v>
      </c>
      <c r="F5871" s="2">
        <f t="shared" si="91"/>
        <v>44075</v>
      </c>
      <c r="G5871" s="11">
        <v>44075.541666666664</v>
      </c>
      <c r="H5871" s="9">
        <f>VLOOKUP(F5871, 'Report Output'!$A$5:$Y$370, 'Hourly Table'!D5871+2, 0)</f>
        <v>19.64</v>
      </c>
      <c r="I5871" s="10">
        <f>VLOOKUP(G5871,'PJM South (2018-2020)'!B$17528:C$26311,2,0)</f>
        <v>22.03</v>
      </c>
    </row>
    <row r="5872" spans="1:9" x14ac:dyDescent="0.25">
      <c r="A5872">
        <v>2020</v>
      </c>
      <c r="B5872">
        <v>9</v>
      </c>
      <c r="C5872">
        <v>1</v>
      </c>
      <c r="D5872">
        <v>14</v>
      </c>
      <c r="E5872">
        <v>3</v>
      </c>
      <c r="F5872" s="2">
        <f t="shared" si="91"/>
        <v>44075</v>
      </c>
      <c r="G5872" s="11">
        <v>44075.583333333336</v>
      </c>
      <c r="H5872" s="9">
        <f>VLOOKUP(F5872, 'Report Output'!$A$5:$Y$370, 'Hourly Table'!D5872+2, 0)</f>
        <v>19.739999999999998</v>
      </c>
      <c r="I5872" s="10">
        <f>VLOOKUP(G5872,'PJM South (2018-2020)'!B$17528:C$26311,2,0)</f>
        <v>30.06</v>
      </c>
    </row>
    <row r="5873" spans="1:9" x14ac:dyDescent="0.25">
      <c r="A5873">
        <v>2020</v>
      </c>
      <c r="B5873">
        <v>9</v>
      </c>
      <c r="C5873">
        <v>1</v>
      </c>
      <c r="D5873">
        <v>15</v>
      </c>
      <c r="E5873">
        <v>3</v>
      </c>
      <c r="F5873" s="2">
        <f t="shared" si="91"/>
        <v>44075</v>
      </c>
      <c r="G5873" s="11">
        <v>44075.625</v>
      </c>
      <c r="H5873" s="9">
        <f>VLOOKUP(F5873, 'Report Output'!$A$5:$Y$370, 'Hourly Table'!D5873+2, 0)</f>
        <v>19.489999999999998</v>
      </c>
      <c r="I5873" s="10">
        <f>VLOOKUP(G5873,'PJM South (2018-2020)'!B$17528:C$26311,2,0)</f>
        <v>25.92</v>
      </c>
    </row>
    <row r="5874" spans="1:9" x14ac:dyDescent="0.25">
      <c r="A5874">
        <v>2020</v>
      </c>
      <c r="B5874">
        <v>9</v>
      </c>
      <c r="C5874">
        <v>1</v>
      </c>
      <c r="D5874">
        <v>16</v>
      </c>
      <c r="E5874">
        <v>3</v>
      </c>
      <c r="F5874" s="2">
        <f t="shared" si="91"/>
        <v>44075</v>
      </c>
      <c r="G5874" s="11">
        <v>44075.666666666664</v>
      </c>
      <c r="H5874" s="9">
        <f>VLOOKUP(F5874, 'Report Output'!$A$5:$Y$370, 'Hourly Table'!D5874+2, 0)</f>
        <v>19.489999999999998</v>
      </c>
      <c r="I5874" s="10">
        <f>VLOOKUP(G5874,'PJM South (2018-2020)'!B$17528:C$26311,2,0)</f>
        <v>43.98</v>
      </c>
    </row>
    <row r="5875" spans="1:9" x14ac:dyDescent="0.25">
      <c r="A5875">
        <v>2020</v>
      </c>
      <c r="B5875">
        <v>9</v>
      </c>
      <c r="C5875">
        <v>1</v>
      </c>
      <c r="D5875">
        <v>17</v>
      </c>
      <c r="E5875">
        <v>3</v>
      </c>
      <c r="F5875" s="2">
        <f t="shared" si="91"/>
        <v>44075</v>
      </c>
      <c r="G5875" s="11">
        <v>44075.708333333336</v>
      </c>
      <c r="H5875" s="9">
        <f>VLOOKUP(F5875, 'Report Output'!$A$5:$Y$370, 'Hourly Table'!D5875+2, 0)</f>
        <v>19.260000000000002</v>
      </c>
      <c r="I5875" s="10">
        <f>VLOOKUP(G5875,'PJM South (2018-2020)'!B$17528:C$26311,2,0)</f>
        <v>29.12</v>
      </c>
    </row>
    <row r="5876" spans="1:9" x14ac:dyDescent="0.25">
      <c r="A5876">
        <v>2020</v>
      </c>
      <c r="B5876">
        <v>9</v>
      </c>
      <c r="C5876">
        <v>1</v>
      </c>
      <c r="D5876">
        <v>18</v>
      </c>
      <c r="E5876">
        <v>3</v>
      </c>
      <c r="F5876" s="2">
        <f t="shared" si="91"/>
        <v>44075</v>
      </c>
      <c r="G5876" s="11">
        <v>44075.75</v>
      </c>
      <c r="H5876" s="9">
        <f>VLOOKUP(F5876, 'Report Output'!$A$5:$Y$370, 'Hourly Table'!D5876+2, 0)</f>
        <v>19.04</v>
      </c>
      <c r="I5876" s="10">
        <f>VLOOKUP(G5876,'PJM South (2018-2020)'!B$17528:C$26311,2,0)</f>
        <v>22.9</v>
      </c>
    </row>
    <row r="5877" spans="1:9" x14ac:dyDescent="0.25">
      <c r="A5877">
        <v>2020</v>
      </c>
      <c r="B5877">
        <v>9</v>
      </c>
      <c r="C5877">
        <v>1</v>
      </c>
      <c r="D5877">
        <v>19</v>
      </c>
      <c r="E5877">
        <v>3</v>
      </c>
      <c r="F5877" s="2">
        <f t="shared" si="91"/>
        <v>44075</v>
      </c>
      <c r="G5877" s="11">
        <v>44075.791666666664</v>
      </c>
      <c r="H5877" s="9">
        <f>VLOOKUP(F5877, 'Report Output'!$A$5:$Y$370, 'Hourly Table'!D5877+2, 0)</f>
        <v>19.82</v>
      </c>
      <c r="I5877" s="10">
        <f>VLOOKUP(G5877,'PJM South (2018-2020)'!B$17528:C$26311,2,0)</f>
        <v>31.62</v>
      </c>
    </row>
    <row r="5878" spans="1:9" x14ac:dyDescent="0.25">
      <c r="A5878">
        <v>2020</v>
      </c>
      <c r="B5878">
        <v>9</v>
      </c>
      <c r="C5878">
        <v>1</v>
      </c>
      <c r="D5878">
        <v>20</v>
      </c>
      <c r="E5878">
        <v>3</v>
      </c>
      <c r="F5878" s="2">
        <f t="shared" si="91"/>
        <v>44075</v>
      </c>
      <c r="G5878" s="11">
        <v>44075.833333333336</v>
      </c>
      <c r="H5878" s="9">
        <f>VLOOKUP(F5878, 'Report Output'!$A$5:$Y$370, 'Hourly Table'!D5878+2, 0)</f>
        <v>19.510000000000002</v>
      </c>
      <c r="I5878" s="10">
        <f>VLOOKUP(G5878,'PJM South (2018-2020)'!B$17528:C$26311,2,0)</f>
        <v>75.540000000000006</v>
      </c>
    </row>
    <row r="5879" spans="1:9" x14ac:dyDescent="0.25">
      <c r="A5879">
        <v>2020</v>
      </c>
      <c r="B5879">
        <v>9</v>
      </c>
      <c r="C5879">
        <v>1</v>
      </c>
      <c r="D5879">
        <v>21</v>
      </c>
      <c r="E5879">
        <v>3</v>
      </c>
      <c r="F5879" s="2">
        <f t="shared" si="91"/>
        <v>44075</v>
      </c>
      <c r="G5879" s="11">
        <v>44075.875</v>
      </c>
      <c r="H5879" s="9">
        <f>VLOOKUP(F5879, 'Report Output'!$A$5:$Y$370, 'Hourly Table'!D5879+2, 0)</f>
        <v>18.920000000000002</v>
      </c>
      <c r="I5879" s="10">
        <f>VLOOKUP(G5879,'PJM South (2018-2020)'!B$17528:C$26311,2,0)</f>
        <v>23.25</v>
      </c>
    </row>
    <row r="5880" spans="1:9" x14ac:dyDescent="0.25">
      <c r="A5880">
        <v>2020</v>
      </c>
      <c r="B5880">
        <v>9</v>
      </c>
      <c r="C5880">
        <v>1</v>
      </c>
      <c r="D5880">
        <v>22</v>
      </c>
      <c r="E5880">
        <v>3</v>
      </c>
      <c r="F5880" s="2">
        <f t="shared" si="91"/>
        <v>44075</v>
      </c>
      <c r="G5880" s="11">
        <v>44075.916666666664</v>
      </c>
      <c r="H5880" s="9">
        <f>VLOOKUP(F5880, 'Report Output'!$A$5:$Y$370, 'Hourly Table'!D5880+2, 0)</f>
        <v>18.68</v>
      </c>
      <c r="I5880" s="10">
        <f>VLOOKUP(G5880,'PJM South (2018-2020)'!B$17528:C$26311,2,0)</f>
        <v>20.18</v>
      </c>
    </row>
    <row r="5881" spans="1:9" x14ac:dyDescent="0.25">
      <c r="A5881">
        <v>2020</v>
      </c>
      <c r="B5881">
        <v>9</v>
      </c>
      <c r="C5881">
        <v>1</v>
      </c>
      <c r="D5881">
        <v>23</v>
      </c>
      <c r="E5881">
        <v>3</v>
      </c>
      <c r="F5881" s="2">
        <f t="shared" si="91"/>
        <v>44075</v>
      </c>
      <c r="G5881" s="11">
        <v>44075.958333333336</v>
      </c>
      <c r="H5881" s="9">
        <f>VLOOKUP(F5881, 'Report Output'!$A$5:$Y$370, 'Hourly Table'!D5881+2, 0)</f>
        <v>18.059999999999999</v>
      </c>
      <c r="I5881" s="10">
        <f>VLOOKUP(G5881,'PJM South (2018-2020)'!B$17528:C$26311,2,0)</f>
        <v>18.95</v>
      </c>
    </row>
    <row r="5882" spans="1:9" x14ac:dyDescent="0.25">
      <c r="A5882">
        <v>2020</v>
      </c>
      <c r="B5882">
        <v>9</v>
      </c>
      <c r="C5882">
        <v>2</v>
      </c>
      <c r="D5882">
        <v>0</v>
      </c>
      <c r="E5882">
        <v>4</v>
      </c>
      <c r="F5882" s="2">
        <f t="shared" si="91"/>
        <v>44076</v>
      </c>
      <c r="G5882" s="11">
        <v>44076</v>
      </c>
      <c r="H5882" s="9">
        <f>VLOOKUP(F5882, 'Report Output'!$A$5:$Y$370, 'Hourly Table'!D5882+2, 0)</f>
        <v>17.96</v>
      </c>
      <c r="I5882" s="10">
        <f>VLOOKUP(G5882,'PJM South (2018-2020)'!B$17528:C$26311,2,0)</f>
        <v>16.98</v>
      </c>
    </row>
    <row r="5883" spans="1:9" x14ac:dyDescent="0.25">
      <c r="A5883">
        <v>2020</v>
      </c>
      <c r="B5883">
        <v>9</v>
      </c>
      <c r="C5883">
        <v>2</v>
      </c>
      <c r="D5883">
        <v>1</v>
      </c>
      <c r="E5883">
        <v>4</v>
      </c>
      <c r="F5883" s="2">
        <f t="shared" si="91"/>
        <v>44076</v>
      </c>
      <c r="G5883" s="11">
        <v>44076.041666666664</v>
      </c>
      <c r="H5883" s="9">
        <f>VLOOKUP(F5883, 'Report Output'!$A$5:$Y$370, 'Hourly Table'!D5883+2, 0)</f>
        <v>17.7</v>
      </c>
      <c r="I5883" s="10">
        <f>VLOOKUP(G5883,'PJM South (2018-2020)'!B$17528:C$26311,2,0)</f>
        <v>16.46</v>
      </c>
    </row>
    <row r="5884" spans="1:9" x14ac:dyDescent="0.25">
      <c r="A5884">
        <v>2020</v>
      </c>
      <c r="B5884">
        <v>9</v>
      </c>
      <c r="C5884">
        <v>2</v>
      </c>
      <c r="D5884">
        <v>2</v>
      </c>
      <c r="E5884">
        <v>4</v>
      </c>
      <c r="F5884" s="2">
        <f t="shared" si="91"/>
        <v>44076</v>
      </c>
      <c r="G5884" s="11">
        <v>44076.083333333336</v>
      </c>
      <c r="H5884" s="9">
        <f>VLOOKUP(F5884, 'Report Output'!$A$5:$Y$370, 'Hourly Table'!D5884+2, 0)</f>
        <v>17.55</v>
      </c>
      <c r="I5884" s="10">
        <f>VLOOKUP(G5884,'PJM South (2018-2020)'!B$17528:C$26311,2,0)</f>
        <v>15.47</v>
      </c>
    </row>
    <row r="5885" spans="1:9" x14ac:dyDescent="0.25">
      <c r="A5885">
        <v>2020</v>
      </c>
      <c r="B5885">
        <v>9</v>
      </c>
      <c r="C5885">
        <v>2</v>
      </c>
      <c r="D5885">
        <v>3</v>
      </c>
      <c r="E5885">
        <v>4</v>
      </c>
      <c r="F5885" s="2">
        <f t="shared" si="91"/>
        <v>44076</v>
      </c>
      <c r="G5885" s="11">
        <v>44076.125</v>
      </c>
      <c r="H5885" s="9">
        <f>VLOOKUP(F5885, 'Report Output'!$A$5:$Y$370, 'Hourly Table'!D5885+2, 0)</f>
        <v>17.59</v>
      </c>
      <c r="I5885" s="10">
        <f>VLOOKUP(G5885,'PJM South (2018-2020)'!B$17528:C$26311,2,0)</f>
        <v>15.18</v>
      </c>
    </row>
    <row r="5886" spans="1:9" x14ac:dyDescent="0.25">
      <c r="A5886">
        <v>2020</v>
      </c>
      <c r="B5886">
        <v>9</v>
      </c>
      <c r="C5886">
        <v>2</v>
      </c>
      <c r="D5886">
        <v>4</v>
      </c>
      <c r="E5886">
        <v>4</v>
      </c>
      <c r="F5886" s="2">
        <f t="shared" si="91"/>
        <v>44076</v>
      </c>
      <c r="G5886" s="11">
        <v>44076.166666666664</v>
      </c>
      <c r="H5886" s="9">
        <f>VLOOKUP(F5886, 'Report Output'!$A$5:$Y$370, 'Hourly Table'!D5886+2, 0)</f>
        <v>17.55</v>
      </c>
      <c r="I5886" s="10">
        <f>VLOOKUP(G5886,'PJM South (2018-2020)'!B$17528:C$26311,2,0)</f>
        <v>15.81</v>
      </c>
    </row>
    <row r="5887" spans="1:9" x14ac:dyDescent="0.25">
      <c r="A5887">
        <v>2020</v>
      </c>
      <c r="B5887">
        <v>9</v>
      </c>
      <c r="C5887">
        <v>2</v>
      </c>
      <c r="D5887">
        <v>5</v>
      </c>
      <c r="E5887">
        <v>4</v>
      </c>
      <c r="F5887" s="2">
        <f t="shared" si="91"/>
        <v>44076</v>
      </c>
      <c r="G5887" s="11">
        <v>44076.208333333336</v>
      </c>
      <c r="H5887" s="9">
        <f>VLOOKUP(F5887, 'Report Output'!$A$5:$Y$370, 'Hourly Table'!D5887+2, 0)</f>
        <v>17.920000000000002</v>
      </c>
      <c r="I5887" s="10">
        <f>VLOOKUP(G5887,'PJM South (2018-2020)'!B$17528:C$26311,2,0)</f>
        <v>17.5</v>
      </c>
    </row>
    <row r="5888" spans="1:9" x14ac:dyDescent="0.25">
      <c r="A5888">
        <v>2020</v>
      </c>
      <c r="B5888">
        <v>9</v>
      </c>
      <c r="C5888">
        <v>2</v>
      </c>
      <c r="D5888">
        <v>6</v>
      </c>
      <c r="E5888">
        <v>4</v>
      </c>
      <c r="F5888" s="2">
        <f t="shared" si="91"/>
        <v>44076</v>
      </c>
      <c r="G5888" s="11">
        <v>44076.25</v>
      </c>
      <c r="H5888" s="9">
        <f>VLOOKUP(F5888, 'Report Output'!$A$5:$Y$370, 'Hourly Table'!D5888+2, 0)</f>
        <v>18.04</v>
      </c>
      <c r="I5888" s="10">
        <f>VLOOKUP(G5888,'PJM South (2018-2020)'!B$17528:C$26311,2,0)</f>
        <v>18</v>
      </c>
    </row>
    <row r="5889" spans="1:9" x14ac:dyDescent="0.25">
      <c r="A5889">
        <v>2020</v>
      </c>
      <c r="B5889">
        <v>9</v>
      </c>
      <c r="C5889">
        <v>2</v>
      </c>
      <c r="D5889">
        <v>7</v>
      </c>
      <c r="E5889">
        <v>4</v>
      </c>
      <c r="F5889" s="2">
        <f t="shared" si="91"/>
        <v>44076</v>
      </c>
      <c r="G5889" s="11">
        <v>44076.291666666664</v>
      </c>
      <c r="H5889" s="9">
        <f>VLOOKUP(F5889, 'Report Output'!$A$5:$Y$370, 'Hourly Table'!D5889+2, 0)</f>
        <v>18.100000000000001</v>
      </c>
      <c r="I5889" s="10">
        <f>VLOOKUP(G5889,'PJM South (2018-2020)'!B$17528:C$26311,2,0)</f>
        <v>17.25</v>
      </c>
    </row>
    <row r="5890" spans="1:9" x14ac:dyDescent="0.25">
      <c r="A5890">
        <v>2020</v>
      </c>
      <c r="B5890">
        <v>9</v>
      </c>
      <c r="C5890">
        <v>2</v>
      </c>
      <c r="D5890">
        <v>8</v>
      </c>
      <c r="E5890">
        <v>4</v>
      </c>
      <c r="F5890" s="2">
        <f t="shared" si="91"/>
        <v>44076</v>
      </c>
      <c r="G5890" s="11">
        <v>44076.333333333336</v>
      </c>
      <c r="H5890" s="9">
        <f>VLOOKUP(F5890, 'Report Output'!$A$5:$Y$370, 'Hourly Table'!D5890+2, 0)</f>
        <v>18.37</v>
      </c>
      <c r="I5890" s="10">
        <f>VLOOKUP(G5890,'PJM South (2018-2020)'!B$17528:C$26311,2,0)</f>
        <v>19.260000000000002</v>
      </c>
    </row>
    <row r="5891" spans="1:9" x14ac:dyDescent="0.25">
      <c r="A5891">
        <v>2020</v>
      </c>
      <c r="B5891">
        <v>9</v>
      </c>
      <c r="C5891">
        <v>2</v>
      </c>
      <c r="D5891">
        <v>9</v>
      </c>
      <c r="E5891">
        <v>4</v>
      </c>
      <c r="F5891" s="2">
        <f t="shared" ref="F5891:F5954" si="92">DATE(A5891, B5891, C5891)</f>
        <v>44076</v>
      </c>
      <c r="G5891" s="11">
        <v>44076.375</v>
      </c>
      <c r="H5891" s="9">
        <f>VLOOKUP(F5891, 'Report Output'!$A$5:$Y$370, 'Hourly Table'!D5891+2, 0)</f>
        <v>18.55</v>
      </c>
      <c r="I5891" s="10">
        <f>VLOOKUP(G5891,'PJM South (2018-2020)'!B$17528:C$26311,2,0)</f>
        <v>19.75</v>
      </c>
    </row>
    <row r="5892" spans="1:9" x14ac:dyDescent="0.25">
      <c r="A5892">
        <v>2020</v>
      </c>
      <c r="B5892">
        <v>9</v>
      </c>
      <c r="C5892">
        <v>2</v>
      </c>
      <c r="D5892">
        <v>10</v>
      </c>
      <c r="E5892">
        <v>4</v>
      </c>
      <c r="F5892" s="2">
        <f t="shared" si="92"/>
        <v>44076</v>
      </c>
      <c r="G5892" s="11">
        <v>44076.416666666664</v>
      </c>
      <c r="H5892" s="9">
        <f>VLOOKUP(F5892, 'Report Output'!$A$5:$Y$370, 'Hourly Table'!D5892+2, 0)</f>
        <v>19.190000000000001</v>
      </c>
      <c r="I5892" s="10">
        <f>VLOOKUP(G5892,'PJM South (2018-2020)'!B$17528:C$26311,2,0)</f>
        <v>22.31</v>
      </c>
    </row>
    <row r="5893" spans="1:9" x14ac:dyDescent="0.25">
      <c r="A5893">
        <v>2020</v>
      </c>
      <c r="B5893">
        <v>9</v>
      </c>
      <c r="C5893">
        <v>2</v>
      </c>
      <c r="D5893">
        <v>11</v>
      </c>
      <c r="E5893">
        <v>4</v>
      </c>
      <c r="F5893" s="2">
        <f t="shared" si="92"/>
        <v>44076</v>
      </c>
      <c r="G5893" s="11">
        <v>44076.458333333336</v>
      </c>
      <c r="H5893" s="9">
        <f>VLOOKUP(F5893, 'Report Output'!$A$5:$Y$370, 'Hourly Table'!D5893+2, 0)</f>
        <v>19.47</v>
      </c>
      <c r="I5893" s="10">
        <f>VLOOKUP(G5893,'PJM South (2018-2020)'!B$17528:C$26311,2,0)</f>
        <v>26.42</v>
      </c>
    </row>
    <row r="5894" spans="1:9" x14ac:dyDescent="0.25">
      <c r="A5894">
        <v>2020</v>
      </c>
      <c r="B5894">
        <v>9</v>
      </c>
      <c r="C5894">
        <v>2</v>
      </c>
      <c r="D5894">
        <v>12</v>
      </c>
      <c r="E5894">
        <v>4</v>
      </c>
      <c r="F5894" s="2">
        <f t="shared" si="92"/>
        <v>44076</v>
      </c>
      <c r="G5894" s="11">
        <v>44076.5</v>
      </c>
      <c r="H5894" s="9">
        <f>VLOOKUP(F5894, 'Report Output'!$A$5:$Y$370, 'Hourly Table'!D5894+2, 0)</f>
        <v>19.18</v>
      </c>
      <c r="I5894" s="10">
        <f>VLOOKUP(G5894,'PJM South (2018-2020)'!B$17528:C$26311,2,0)</f>
        <v>35.79</v>
      </c>
    </row>
    <row r="5895" spans="1:9" x14ac:dyDescent="0.25">
      <c r="A5895">
        <v>2020</v>
      </c>
      <c r="B5895">
        <v>9</v>
      </c>
      <c r="C5895">
        <v>2</v>
      </c>
      <c r="D5895">
        <v>13</v>
      </c>
      <c r="E5895">
        <v>4</v>
      </c>
      <c r="F5895" s="2">
        <f t="shared" si="92"/>
        <v>44076</v>
      </c>
      <c r="G5895" s="11">
        <v>44076.541666666664</v>
      </c>
      <c r="H5895" s="9">
        <f>VLOOKUP(F5895, 'Report Output'!$A$5:$Y$370, 'Hourly Table'!D5895+2, 0)</f>
        <v>19.13</v>
      </c>
      <c r="I5895" s="10">
        <f>VLOOKUP(G5895,'PJM South (2018-2020)'!B$17528:C$26311,2,0)</f>
        <v>26.46</v>
      </c>
    </row>
    <row r="5896" spans="1:9" x14ac:dyDescent="0.25">
      <c r="A5896">
        <v>2020</v>
      </c>
      <c r="B5896">
        <v>9</v>
      </c>
      <c r="C5896">
        <v>2</v>
      </c>
      <c r="D5896">
        <v>14</v>
      </c>
      <c r="E5896">
        <v>4</v>
      </c>
      <c r="F5896" s="2">
        <f t="shared" si="92"/>
        <v>44076</v>
      </c>
      <c r="G5896" s="11">
        <v>44076.583333333336</v>
      </c>
      <c r="H5896" s="9">
        <f>VLOOKUP(F5896, 'Report Output'!$A$5:$Y$370, 'Hourly Table'!D5896+2, 0)</f>
        <v>19.34</v>
      </c>
      <c r="I5896" s="10">
        <f>VLOOKUP(G5896,'PJM South (2018-2020)'!B$17528:C$26311,2,0)</f>
        <v>26.63</v>
      </c>
    </row>
    <row r="5897" spans="1:9" x14ac:dyDescent="0.25">
      <c r="A5897">
        <v>2020</v>
      </c>
      <c r="B5897">
        <v>9</v>
      </c>
      <c r="C5897">
        <v>2</v>
      </c>
      <c r="D5897">
        <v>15</v>
      </c>
      <c r="E5897">
        <v>4</v>
      </c>
      <c r="F5897" s="2">
        <f t="shared" si="92"/>
        <v>44076</v>
      </c>
      <c r="G5897" s="11">
        <v>44076.625</v>
      </c>
      <c r="H5897" s="9">
        <f>VLOOKUP(F5897, 'Report Output'!$A$5:$Y$370, 'Hourly Table'!D5897+2, 0)</f>
        <v>19.420000000000002</v>
      </c>
      <c r="I5897" s="10">
        <f>VLOOKUP(G5897,'PJM South (2018-2020)'!B$17528:C$26311,2,0)</f>
        <v>24.82</v>
      </c>
    </row>
    <row r="5898" spans="1:9" x14ac:dyDescent="0.25">
      <c r="A5898">
        <v>2020</v>
      </c>
      <c r="B5898">
        <v>9</v>
      </c>
      <c r="C5898">
        <v>2</v>
      </c>
      <c r="D5898">
        <v>16</v>
      </c>
      <c r="E5898">
        <v>4</v>
      </c>
      <c r="F5898" s="2">
        <f t="shared" si="92"/>
        <v>44076</v>
      </c>
      <c r="G5898" s="11">
        <v>44076.666666666664</v>
      </c>
      <c r="H5898" s="9">
        <f>VLOOKUP(F5898, 'Report Output'!$A$5:$Y$370, 'Hourly Table'!D5898+2, 0)</f>
        <v>19.7</v>
      </c>
      <c r="I5898" s="10">
        <f>VLOOKUP(G5898,'PJM South (2018-2020)'!B$17528:C$26311,2,0)</f>
        <v>23.17</v>
      </c>
    </row>
    <row r="5899" spans="1:9" x14ac:dyDescent="0.25">
      <c r="A5899">
        <v>2020</v>
      </c>
      <c r="B5899">
        <v>9</v>
      </c>
      <c r="C5899">
        <v>2</v>
      </c>
      <c r="D5899">
        <v>17</v>
      </c>
      <c r="E5899">
        <v>4</v>
      </c>
      <c r="F5899" s="2">
        <f t="shared" si="92"/>
        <v>44076</v>
      </c>
      <c r="G5899" s="11">
        <v>44076.708333333336</v>
      </c>
      <c r="H5899" s="9">
        <f>VLOOKUP(F5899, 'Report Output'!$A$5:$Y$370, 'Hourly Table'!D5899+2, 0)</f>
        <v>19.5</v>
      </c>
      <c r="I5899" s="10">
        <f>VLOOKUP(G5899,'PJM South (2018-2020)'!B$17528:C$26311,2,0)</f>
        <v>26.67</v>
      </c>
    </row>
    <row r="5900" spans="1:9" x14ac:dyDescent="0.25">
      <c r="A5900">
        <v>2020</v>
      </c>
      <c r="B5900">
        <v>9</v>
      </c>
      <c r="C5900">
        <v>2</v>
      </c>
      <c r="D5900">
        <v>18</v>
      </c>
      <c r="E5900">
        <v>4</v>
      </c>
      <c r="F5900" s="2">
        <f t="shared" si="92"/>
        <v>44076</v>
      </c>
      <c r="G5900" s="11">
        <v>44076.75</v>
      </c>
      <c r="H5900" s="9">
        <f>VLOOKUP(F5900, 'Report Output'!$A$5:$Y$370, 'Hourly Table'!D5900+2, 0)</f>
        <v>18.95</v>
      </c>
      <c r="I5900" s="10">
        <f>VLOOKUP(G5900,'PJM South (2018-2020)'!B$17528:C$26311,2,0)</f>
        <v>25.32</v>
      </c>
    </row>
    <row r="5901" spans="1:9" x14ac:dyDescent="0.25">
      <c r="A5901">
        <v>2020</v>
      </c>
      <c r="B5901">
        <v>9</v>
      </c>
      <c r="C5901">
        <v>2</v>
      </c>
      <c r="D5901">
        <v>19</v>
      </c>
      <c r="E5901">
        <v>4</v>
      </c>
      <c r="F5901" s="2">
        <f t="shared" si="92"/>
        <v>44076</v>
      </c>
      <c r="G5901" s="11">
        <v>44076.791666666664</v>
      </c>
      <c r="H5901" s="9">
        <f>VLOOKUP(F5901, 'Report Output'!$A$5:$Y$370, 'Hourly Table'!D5901+2, 0)</f>
        <v>19.09</v>
      </c>
      <c r="I5901" s="10">
        <f>VLOOKUP(G5901,'PJM South (2018-2020)'!B$17528:C$26311,2,0)</f>
        <v>22.59</v>
      </c>
    </row>
    <row r="5902" spans="1:9" x14ac:dyDescent="0.25">
      <c r="A5902">
        <v>2020</v>
      </c>
      <c r="B5902">
        <v>9</v>
      </c>
      <c r="C5902">
        <v>2</v>
      </c>
      <c r="D5902">
        <v>20</v>
      </c>
      <c r="E5902">
        <v>4</v>
      </c>
      <c r="F5902" s="2">
        <f t="shared" si="92"/>
        <v>44076</v>
      </c>
      <c r="G5902" s="11">
        <v>44076.833333333336</v>
      </c>
      <c r="H5902" s="9">
        <f>VLOOKUP(F5902, 'Report Output'!$A$5:$Y$370, 'Hourly Table'!D5902+2, 0)</f>
        <v>18.73</v>
      </c>
      <c r="I5902" s="10">
        <f>VLOOKUP(G5902,'PJM South (2018-2020)'!B$17528:C$26311,2,0)</f>
        <v>24.11</v>
      </c>
    </row>
    <row r="5903" spans="1:9" x14ac:dyDescent="0.25">
      <c r="A5903">
        <v>2020</v>
      </c>
      <c r="B5903">
        <v>9</v>
      </c>
      <c r="C5903">
        <v>2</v>
      </c>
      <c r="D5903">
        <v>21</v>
      </c>
      <c r="E5903">
        <v>4</v>
      </c>
      <c r="F5903" s="2">
        <f t="shared" si="92"/>
        <v>44076</v>
      </c>
      <c r="G5903" s="11">
        <v>44076.875</v>
      </c>
      <c r="H5903" s="9">
        <f>VLOOKUP(F5903, 'Report Output'!$A$5:$Y$370, 'Hourly Table'!D5903+2, 0)</f>
        <v>19.170000000000002</v>
      </c>
      <c r="I5903" s="10">
        <f>VLOOKUP(G5903,'PJM South (2018-2020)'!B$17528:C$26311,2,0)</f>
        <v>22.97</v>
      </c>
    </row>
    <row r="5904" spans="1:9" x14ac:dyDescent="0.25">
      <c r="A5904">
        <v>2020</v>
      </c>
      <c r="B5904">
        <v>9</v>
      </c>
      <c r="C5904">
        <v>2</v>
      </c>
      <c r="D5904">
        <v>22</v>
      </c>
      <c r="E5904">
        <v>4</v>
      </c>
      <c r="F5904" s="2">
        <f t="shared" si="92"/>
        <v>44076</v>
      </c>
      <c r="G5904" s="11">
        <v>44076.916666666664</v>
      </c>
      <c r="H5904" s="9">
        <f>VLOOKUP(F5904, 'Report Output'!$A$5:$Y$370, 'Hourly Table'!D5904+2, 0)</f>
        <v>19.38</v>
      </c>
      <c r="I5904" s="10">
        <f>VLOOKUP(G5904,'PJM South (2018-2020)'!B$17528:C$26311,2,0)</f>
        <v>20.73</v>
      </c>
    </row>
    <row r="5905" spans="1:9" x14ac:dyDescent="0.25">
      <c r="A5905">
        <v>2020</v>
      </c>
      <c r="B5905">
        <v>9</v>
      </c>
      <c r="C5905">
        <v>2</v>
      </c>
      <c r="D5905">
        <v>23</v>
      </c>
      <c r="E5905">
        <v>4</v>
      </c>
      <c r="F5905" s="2">
        <f t="shared" si="92"/>
        <v>44076</v>
      </c>
      <c r="G5905" s="11">
        <v>44076.958333333336</v>
      </c>
      <c r="H5905" s="9">
        <f>VLOOKUP(F5905, 'Report Output'!$A$5:$Y$370, 'Hourly Table'!D5905+2, 0)</f>
        <v>19.170000000000002</v>
      </c>
      <c r="I5905" s="10">
        <f>VLOOKUP(G5905,'PJM South (2018-2020)'!B$17528:C$26311,2,0)</f>
        <v>19.87</v>
      </c>
    </row>
    <row r="5906" spans="1:9" x14ac:dyDescent="0.25">
      <c r="A5906">
        <v>2020</v>
      </c>
      <c r="B5906">
        <v>9</v>
      </c>
      <c r="C5906">
        <v>3</v>
      </c>
      <c r="D5906">
        <v>0</v>
      </c>
      <c r="E5906">
        <v>5</v>
      </c>
      <c r="F5906" s="2">
        <f t="shared" si="92"/>
        <v>44077</v>
      </c>
      <c r="G5906" s="11">
        <v>44077</v>
      </c>
      <c r="H5906" s="9">
        <f>VLOOKUP(F5906, 'Report Output'!$A$5:$Y$370, 'Hourly Table'!D5906+2, 0)</f>
        <v>18.739999999999998</v>
      </c>
      <c r="I5906" s="10">
        <f>VLOOKUP(G5906,'PJM South (2018-2020)'!B$17528:C$26311,2,0)</f>
        <v>21.38</v>
      </c>
    </row>
    <row r="5907" spans="1:9" x14ac:dyDescent="0.25">
      <c r="A5907">
        <v>2020</v>
      </c>
      <c r="B5907">
        <v>9</v>
      </c>
      <c r="C5907">
        <v>3</v>
      </c>
      <c r="D5907">
        <v>1</v>
      </c>
      <c r="E5907">
        <v>5</v>
      </c>
      <c r="F5907" s="2">
        <f t="shared" si="92"/>
        <v>44077</v>
      </c>
      <c r="G5907" s="11">
        <v>44077.041666666664</v>
      </c>
      <c r="H5907" s="9">
        <f>VLOOKUP(F5907, 'Report Output'!$A$5:$Y$370, 'Hourly Table'!D5907+2, 0)</f>
        <v>18.16</v>
      </c>
      <c r="I5907" s="10">
        <f>VLOOKUP(G5907,'PJM South (2018-2020)'!B$17528:C$26311,2,0)</f>
        <v>17.670000000000002</v>
      </c>
    </row>
    <row r="5908" spans="1:9" x14ac:dyDescent="0.25">
      <c r="A5908">
        <v>2020</v>
      </c>
      <c r="B5908">
        <v>9</v>
      </c>
      <c r="C5908">
        <v>3</v>
      </c>
      <c r="D5908">
        <v>2</v>
      </c>
      <c r="E5908">
        <v>5</v>
      </c>
      <c r="F5908" s="2">
        <f t="shared" si="92"/>
        <v>44077</v>
      </c>
      <c r="G5908" s="11">
        <v>44077.083333333336</v>
      </c>
      <c r="H5908" s="9">
        <f>VLOOKUP(F5908, 'Report Output'!$A$5:$Y$370, 'Hourly Table'!D5908+2, 0)</f>
        <v>18.38</v>
      </c>
      <c r="I5908" s="10">
        <f>VLOOKUP(G5908,'PJM South (2018-2020)'!B$17528:C$26311,2,0)</f>
        <v>16.22</v>
      </c>
    </row>
    <row r="5909" spans="1:9" x14ac:dyDescent="0.25">
      <c r="A5909">
        <v>2020</v>
      </c>
      <c r="B5909">
        <v>9</v>
      </c>
      <c r="C5909">
        <v>3</v>
      </c>
      <c r="D5909">
        <v>3</v>
      </c>
      <c r="E5909">
        <v>5</v>
      </c>
      <c r="F5909" s="2">
        <f t="shared" si="92"/>
        <v>44077</v>
      </c>
      <c r="G5909" s="11">
        <v>44077.125</v>
      </c>
      <c r="H5909" s="9">
        <f>VLOOKUP(F5909, 'Report Output'!$A$5:$Y$370, 'Hourly Table'!D5909+2, 0)</f>
        <v>18.36</v>
      </c>
      <c r="I5909" s="10">
        <f>VLOOKUP(G5909,'PJM South (2018-2020)'!B$17528:C$26311,2,0)</f>
        <v>16.059999999999999</v>
      </c>
    </row>
    <row r="5910" spans="1:9" x14ac:dyDescent="0.25">
      <c r="A5910">
        <v>2020</v>
      </c>
      <c r="B5910">
        <v>9</v>
      </c>
      <c r="C5910">
        <v>3</v>
      </c>
      <c r="D5910">
        <v>4</v>
      </c>
      <c r="E5910">
        <v>5</v>
      </c>
      <c r="F5910" s="2">
        <f t="shared" si="92"/>
        <v>44077</v>
      </c>
      <c r="G5910" s="11">
        <v>44077.166666666664</v>
      </c>
      <c r="H5910" s="9">
        <f>VLOOKUP(F5910, 'Report Output'!$A$5:$Y$370, 'Hourly Table'!D5910+2, 0)</f>
        <v>18.41</v>
      </c>
      <c r="I5910" s="10">
        <f>VLOOKUP(G5910,'PJM South (2018-2020)'!B$17528:C$26311,2,0)</f>
        <v>15.81</v>
      </c>
    </row>
    <row r="5911" spans="1:9" x14ac:dyDescent="0.25">
      <c r="A5911">
        <v>2020</v>
      </c>
      <c r="B5911">
        <v>9</v>
      </c>
      <c r="C5911">
        <v>3</v>
      </c>
      <c r="D5911">
        <v>5</v>
      </c>
      <c r="E5911">
        <v>5</v>
      </c>
      <c r="F5911" s="2">
        <f t="shared" si="92"/>
        <v>44077</v>
      </c>
      <c r="G5911" s="11">
        <v>44077.208333333336</v>
      </c>
      <c r="H5911" s="9">
        <f>VLOOKUP(F5911, 'Report Output'!$A$5:$Y$370, 'Hourly Table'!D5911+2, 0)</f>
        <v>18.66</v>
      </c>
      <c r="I5911" s="10">
        <f>VLOOKUP(G5911,'PJM South (2018-2020)'!B$17528:C$26311,2,0)</f>
        <v>17.16</v>
      </c>
    </row>
    <row r="5912" spans="1:9" x14ac:dyDescent="0.25">
      <c r="A5912">
        <v>2020</v>
      </c>
      <c r="B5912">
        <v>9</v>
      </c>
      <c r="C5912">
        <v>3</v>
      </c>
      <c r="D5912">
        <v>6</v>
      </c>
      <c r="E5912">
        <v>5</v>
      </c>
      <c r="F5912" s="2">
        <f t="shared" si="92"/>
        <v>44077</v>
      </c>
      <c r="G5912" s="11">
        <v>44077.25</v>
      </c>
      <c r="H5912" s="9">
        <f>VLOOKUP(F5912, 'Report Output'!$A$5:$Y$370, 'Hourly Table'!D5912+2, 0)</f>
        <v>18.95</v>
      </c>
      <c r="I5912" s="10">
        <f>VLOOKUP(G5912,'PJM South (2018-2020)'!B$17528:C$26311,2,0)</f>
        <v>20.14</v>
      </c>
    </row>
    <row r="5913" spans="1:9" x14ac:dyDescent="0.25">
      <c r="A5913">
        <v>2020</v>
      </c>
      <c r="B5913">
        <v>9</v>
      </c>
      <c r="C5913">
        <v>3</v>
      </c>
      <c r="D5913">
        <v>7</v>
      </c>
      <c r="E5913">
        <v>5</v>
      </c>
      <c r="F5913" s="2">
        <f t="shared" si="92"/>
        <v>44077</v>
      </c>
      <c r="G5913" s="11">
        <v>44077.291666666664</v>
      </c>
      <c r="H5913" s="9">
        <f>VLOOKUP(F5913, 'Report Output'!$A$5:$Y$370, 'Hourly Table'!D5913+2, 0)</f>
        <v>19.149999999999999</v>
      </c>
      <c r="I5913" s="10">
        <f>VLOOKUP(G5913,'PJM South (2018-2020)'!B$17528:C$26311,2,0)</f>
        <v>17.78</v>
      </c>
    </row>
    <row r="5914" spans="1:9" x14ac:dyDescent="0.25">
      <c r="A5914">
        <v>2020</v>
      </c>
      <c r="B5914">
        <v>9</v>
      </c>
      <c r="C5914">
        <v>3</v>
      </c>
      <c r="D5914">
        <v>8</v>
      </c>
      <c r="E5914">
        <v>5</v>
      </c>
      <c r="F5914" s="2">
        <f t="shared" si="92"/>
        <v>44077</v>
      </c>
      <c r="G5914" s="11">
        <v>44077.333333333336</v>
      </c>
      <c r="H5914" s="9">
        <f>VLOOKUP(F5914, 'Report Output'!$A$5:$Y$370, 'Hourly Table'!D5914+2, 0)</f>
        <v>19.3</v>
      </c>
      <c r="I5914" s="10">
        <f>VLOOKUP(G5914,'PJM South (2018-2020)'!B$17528:C$26311,2,0)</f>
        <v>17.91</v>
      </c>
    </row>
    <row r="5915" spans="1:9" x14ac:dyDescent="0.25">
      <c r="A5915">
        <v>2020</v>
      </c>
      <c r="B5915">
        <v>9</v>
      </c>
      <c r="C5915">
        <v>3</v>
      </c>
      <c r="D5915">
        <v>9</v>
      </c>
      <c r="E5915">
        <v>5</v>
      </c>
      <c r="F5915" s="2">
        <f t="shared" si="92"/>
        <v>44077</v>
      </c>
      <c r="G5915" s="11">
        <v>44077.375</v>
      </c>
      <c r="H5915" s="9">
        <f>VLOOKUP(F5915, 'Report Output'!$A$5:$Y$370, 'Hourly Table'!D5915+2, 0)</f>
        <v>19.47</v>
      </c>
      <c r="I5915" s="10">
        <f>VLOOKUP(G5915,'PJM South (2018-2020)'!B$17528:C$26311,2,0)</f>
        <v>20.75</v>
      </c>
    </row>
    <row r="5916" spans="1:9" x14ac:dyDescent="0.25">
      <c r="A5916">
        <v>2020</v>
      </c>
      <c r="B5916">
        <v>9</v>
      </c>
      <c r="C5916">
        <v>3</v>
      </c>
      <c r="D5916">
        <v>10</v>
      </c>
      <c r="E5916">
        <v>5</v>
      </c>
      <c r="F5916" s="2">
        <f t="shared" si="92"/>
        <v>44077</v>
      </c>
      <c r="G5916" s="11">
        <v>44077.416666666664</v>
      </c>
      <c r="H5916" s="9">
        <f>VLOOKUP(F5916, 'Report Output'!$A$5:$Y$370, 'Hourly Table'!D5916+2, 0)</f>
        <v>19.37</v>
      </c>
      <c r="I5916" s="10">
        <f>VLOOKUP(G5916,'PJM South (2018-2020)'!B$17528:C$26311,2,0)</f>
        <v>22.36</v>
      </c>
    </row>
    <row r="5917" spans="1:9" x14ac:dyDescent="0.25">
      <c r="A5917">
        <v>2020</v>
      </c>
      <c r="B5917">
        <v>9</v>
      </c>
      <c r="C5917">
        <v>3</v>
      </c>
      <c r="D5917">
        <v>11</v>
      </c>
      <c r="E5917">
        <v>5</v>
      </c>
      <c r="F5917" s="2">
        <f t="shared" si="92"/>
        <v>44077</v>
      </c>
      <c r="G5917" s="11">
        <v>44077.458333333336</v>
      </c>
      <c r="H5917" s="9">
        <f>VLOOKUP(F5917, 'Report Output'!$A$5:$Y$370, 'Hourly Table'!D5917+2, 0)</f>
        <v>19.28</v>
      </c>
      <c r="I5917" s="10">
        <f>VLOOKUP(G5917,'PJM South (2018-2020)'!B$17528:C$26311,2,0)</f>
        <v>21.94</v>
      </c>
    </row>
    <row r="5918" spans="1:9" x14ac:dyDescent="0.25">
      <c r="A5918">
        <v>2020</v>
      </c>
      <c r="B5918">
        <v>9</v>
      </c>
      <c r="C5918">
        <v>3</v>
      </c>
      <c r="D5918">
        <v>12</v>
      </c>
      <c r="E5918">
        <v>5</v>
      </c>
      <c r="F5918" s="2">
        <f t="shared" si="92"/>
        <v>44077</v>
      </c>
      <c r="G5918" s="11">
        <v>44077.5</v>
      </c>
      <c r="H5918" s="9">
        <f>VLOOKUP(F5918, 'Report Output'!$A$5:$Y$370, 'Hourly Table'!D5918+2, 0)</f>
        <v>19.55</v>
      </c>
      <c r="I5918" s="10">
        <f>VLOOKUP(G5918,'PJM South (2018-2020)'!B$17528:C$26311,2,0)</f>
        <v>26.41</v>
      </c>
    </row>
    <row r="5919" spans="1:9" x14ac:dyDescent="0.25">
      <c r="A5919">
        <v>2020</v>
      </c>
      <c r="B5919">
        <v>9</v>
      </c>
      <c r="C5919">
        <v>3</v>
      </c>
      <c r="D5919">
        <v>13</v>
      </c>
      <c r="E5919">
        <v>5</v>
      </c>
      <c r="F5919" s="2">
        <f t="shared" si="92"/>
        <v>44077</v>
      </c>
      <c r="G5919" s="11">
        <v>44077.541666666664</v>
      </c>
      <c r="H5919" s="9">
        <f>VLOOKUP(F5919, 'Report Output'!$A$5:$Y$370, 'Hourly Table'!D5919+2, 0)</f>
        <v>19.71</v>
      </c>
      <c r="I5919" s="10">
        <f>VLOOKUP(G5919,'PJM South (2018-2020)'!B$17528:C$26311,2,0)</f>
        <v>23.92</v>
      </c>
    </row>
    <row r="5920" spans="1:9" x14ac:dyDescent="0.25">
      <c r="A5920">
        <v>2020</v>
      </c>
      <c r="B5920">
        <v>9</v>
      </c>
      <c r="C5920">
        <v>3</v>
      </c>
      <c r="D5920">
        <v>14</v>
      </c>
      <c r="E5920">
        <v>5</v>
      </c>
      <c r="F5920" s="2">
        <f t="shared" si="92"/>
        <v>44077</v>
      </c>
      <c r="G5920" s="11">
        <v>44077.583333333336</v>
      </c>
      <c r="H5920" s="9">
        <f>VLOOKUP(F5920, 'Report Output'!$A$5:$Y$370, 'Hourly Table'!D5920+2, 0)</f>
        <v>19.809999999999999</v>
      </c>
      <c r="I5920" s="10">
        <f>VLOOKUP(G5920,'PJM South (2018-2020)'!B$17528:C$26311,2,0)</f>
        <v>26.41</v>
      </c>
    </row>
    <row r="5921" spans="1:9" x14ac:dyDescent="0.25">
      <c r="A5921">
        <v>2020</v>
      </c>
      <c r="B5921">
        <v>9</v>
      </c>
      <c r="C5921">
        <v>3</v>
      </c>
      <c r="D5921">
        <v>15</v>
      </c>
      <c r="E5921">
        <v>5</v>
      </c>
      <c r="F5921" s="2">
        <f t="shared" si="92"/>
        <v>44077</v>
      </c>
      <c r="G5921" s="11">
        <v>44077.625</v>
      </c>
      <c r="H5921" s="9">
        <f>VLOOKUP(F5921, 'Report Output'!$A$5:$Y$370, 'Hourly Table'!D5921+2, 0)</f>
        <v>19.78</v>
      </c>
      <c r="I5921" s="10">
        <f>VLOOKUP(G5921,'PJM South (2018-2020)'!B$17528:C$26311,2,0)</f>
        <v>24.41</v>
      </c>
    </row>
    <row r="5922" spans="1:9" x14ac:dyDescent="0.25">
      <c r="A5922">
        <v>2020</v>
      </c>
      <c r="B5922">
        <v>9</v>
      </c>
      <c r="C5922">
        <v>3</v>
      </c>
      <c r="D5922">
        <v>16</v>
      </c>
      <c r="E5922">
        <v>5</v>
      </c>
      <c r="F5922" s="2">
        <f t="shared" si="92"/>
        <v>44077</v>
      </c>
      <c r="G5922" s="11">
        <v>44077.666666666664</v>
      </c>
      <c r="H5922" s="9">
        <f>VLOOKUP(F5922, 'Report Output'!$A$5:$Y$370, 'Hourly Table'!D5922+2, 0)</f>
        <v>19.559999999999999</v>
      </c>
      <c r="I5922" s="10">
        <f>VLOOKUP(G5922,'PJM South (2018-2020)'!B$17528:C$26311,2,0)</f>
        <v>36.869999999999997</v>
      </c>
    </row>
    <row r="5923" spans="1:9" x14ac:dyDescent="0.25">
      <c r="A5923">
        <v>2020</v>
      </c>
      <c r="B5923">
        <v>9</v>
      </c>
      <c r="C5923">
        <v>3</v>
      </c>
      <c r="D5923">
        <v>17</v>
      </c>
      <c r="E5923">
        <v>5</v>
      </c>
      <c r="F5923" s="2">
        <f t="shared" si="92"/>
        <v>44077</v>
      </c>
      <c r="G5923" s="11">
        <v>44077.708333333336</v>
      </c>
      <c r="H5923" s="9">
        <f>VLOOKUP(F5923, 'Report Output'!$A$5:$Y$370, 'Hourly Table'!D5923+2, 0)</f>
        <v>19.2</v>
      </c>
      <c r="I5923" s="10">
        <f>VLOOKUP(G5923,'PJM South (2018-2020)'!B$17528:C$26311,2,0)</f>
        <v>37.26</v>
      </c>
    </row>
    <row r="5924" spans="1:9" x14ac:dyDescent="0.25">
      <c r="A5924">
        <v>2020</v>
      </c>
      <c r="B5924">
        <v>9</v>
      </c>
      <c r="C5924">
        <v>3</v>
      </c>
      <c r="D5924">
        <v>18</v>
      </c>
      <c r="E5924">
        <v>5</v>
      </c>
      <c r="F5924" s="2">
        <f t="shared" si="92"/>
        <v>44077</v>
      </c>
      <c r="G5924" s="11">
        <v>44077.75</v>
      </c>
      <c r="H5924" s="9">
        <f>VLOOKUP(F5924, 'Report Output'!$A$5:$Y$370, 'Hourly Table'!D5924+2, 0)</f>
        <v>19.2</v>
      </c>
      <c r="I5924" s="10">
        <f>VLOOKUP(G5924,'PJM South (2018-2020)'!B$17528:C$26311,2,0)</f>
        <v>28.33</v>
      </c>
    </row>
    <row r="5925" spans="1:9" x14ac:dyDescent="0.25">
      <c r="A5925">
        <v>2020</v>
      </c>
      <c r="B5925">
        <v>9</v>
      </c>
      <c r="C5925">
        <v>3</v>
      </c>
      <c r="D5925">
        <v>19</v>
      </c>
      <c r="E5925">
        <v>5</v>
      </c>
      <c r="F5925" s="2">
        <f t="shared" si="92"/>
        <v>44077</v>
      </c>
      <c r="G5925" s="11">
        <v>44077.791666666664</v>
      </c>
      <c r="H5925" s="9">
        <f>VLOOKUP(F5925, 'Report Output'!$A$5:$Y$370, 'Hourly Table'!D5925+2, 0)</f>
        <v>19.3</v>
      </c>
      <c r="I5925" s="10">
        <f>VLOOKUP(G5925,'PJM South (2018-2020)'!B$17528:C$26311,2,0)</f>
        <v>26.95</v>
      </c>
    </row>
    <row r="5926" spans="1:9" x14ac:dyDescent="0.25">
      <c r="A5926">
        <v>2020</v>
      </c>
      <c r="B5926">
        <v>9</v>
      </c>
      <c r="C5926">
        <v>3</v>
      </c>
      <c r="D5926">
        <v>20</v>
      </c>
      <c r="E5926">
        <v>5</v>
      </c>
      <c r="F5926" s="2">
        <f t="shared" si="92"/>
        <v>44077</v>
      </c>
      <c r="G5926" s="11">
        <v>44077.833333333336</v>
      </c>
      <c r="H5926" s="9">
        <f>VLOOKUP(F5926, 'Report Output'!$A$5:$Y$370, 'Hourly Table'!D5926+2, 0)</f>
        <v>19.55</v>
      </c>
      <c r="I5926" s="10">
        <f>VLOOKUP(G5926,'PJM South (2018-2020)'!B$17528:C$26311,2,0)</f>
        <v>23.97</v>
      </c>
    </row>
    <row r="5927" spans="1:9" x14ac:dyDescent="0.25">
      <c r="A5927">
        <v>2020</v>
      </c>
      <c r="B5927">
        <v>9</v>
      </c>
      <c r="C5927">
        <v>3</v>
      </c>
      <c r="D5927">
        <v>21</v>
      </c>
      <c r="E5927">
        <v>5</v>
      </c>
      <c r="F5927" s="2">
        <f t="shared" si="92"/>
        <v>44077</v>
      </c>
      <c r="G5927" s="11">
        <v>44077.875</v>
      </c>
      <c r="H5927" s="9">
        <f>VLOOKUP(F5927, 'Report Output'!$A$5:$Y$370, 'Hourly Table'!D5927+2, 0)</f>
        <v>19.38</v>
      </c>
      <c r="I5927" s="10">
        <f>VLOOKUP(G5927,'PJM South (2018-2020)'!B$17528:C$26311,2,0)</f>
        <v>20.82</v>
      </c>
    </row>
    <row r="5928" spans="1:9" x14ac:dyDescent="0.25">
      <c r="A5928">
        <v>2020</v>
      </c>
      <c r="B5928">
        <v>9</v>
      </c>
      <c r="C5928">
        <v>3</v>
      </c>
      <c r="D5928">
        <v>22</v>
      </c>
      <c r="E5928">
        <v>5</v>
      </c>
      <c r="F5928" s="2">
        <f t="shared" si="92"/>
        <v>44077</v>
      </c>
      <c r="G5928" s="11">
        <v>44077.916666666664</v>
      </c>
      <c r="H5928" s="9">
        <f>VLOOKUP(F5928, 'Report Output'!$A$5:$Y$370, 'Hourly Table'!D5928+2, 0)</f>
        <v>19.29</v>
      </c>
      <c r="I5928" s="10">
        <f>VLOOKUP(G5928,'PJM South (2018-2020)'!B$17528:C$26311,2,0)</f>
        <v>18.29</v>
      </c>
    </row>
    <row r="5929" spans="1:9" x14ac:dyDescent="0.25">
      <c r="A5929">
        <v>2020</v>
      </c>
      <c r="B5929">
        <v>9</v>
      </c>
      <c r="C5929">
        <v>3</v>
      </c>
      <c r="D5929">
        <v>23</v>
      </c>
      <c r="E5929">
        <v>5</v>
      </c>
      <c r="F5929" s="2">
        <f t="shared" si="92"/>
        <v>44077</v>
      </c>
      <c r="G5929" s="11">
        <v>44077.958333333336</v>
      </c>
      <c r="H5929" s="9">
        <f>VLOOKUP(F5929, 'Report Output'!$A$5:$Y$370, 'Hourly Table'!D5929+2, 0)</f>
        <v>18.96</v>
      </c>
      <c r="I5929" s="10">
        <f>VLOOKUP(G5929,'PJM South (2018-2020)'!B$17528:C$26311,2,0)</f>
        <v>18.29</v>
      </c>
    </row>
    <row r="5930" spans="1:9" x14ac:dyDescent="0.25">
      <c r="A5930">
        <v>2020</v>
      </c>
      <c r="B5930">
        <v>9</v>
      </c>
      <c r="C5930">
        <v>4</v>
      </c>
      <c r="D5930">
        <v>0</v>
      </c>
      <c r="E5930">
        <v>6</v>
      </c>
      <c r="F5930" s="2">
        <f t="shared" si="92"/>
        <v>44078</v>
      </c>
      <c r="G5930" s="11">
        <v>44078</v>
      </c>
      <c r="H5930" s="9">
        <f>VLOOKUP(F5930, 'Report Output'!$A$5:$Y$370, 'Hourly Table'!D5930+2, 0)</f>
        <v>18.55</v>
      </c>
      <c r="I5930" s="10">
        <f>VLOOKUP(G5930,'PJM South (2018-2020)'!B$17528:C$26311,2,0)</f>
        <v>17.690000000000001</v>
      </c>
    </row>
    <row r="5931" spans="1:9" x14ac:dyDescent="0.25">
      <c r="A5931">
        <v>2020</v>
      </c>
      <c r="B5931">
        <v>9</v>
      </c>
      <c r="C5931">
        <v>4</v>
      </c>
      <c r="D5931">
        <v>1</v>
      </c>
      <c r="E5931">
        <v>6</v>
      </c>
      <c r="F5931" s="2">
        <f t="shared" si="92"/>
        <v>44078</v>
      </c>
      <c r="G5931" s="11">
        <v>44078.041666666664</v>
      </c>
      <c r="H5931" s="9">
        <f>VLOOKUP(F5931, 'Report Output'!$A$5:$Y$370, 'Hourly Table'!D5931+2, 0)</f>
        <v>18.260000000000002</v>
      </c>
      <c r="I5931" s="10">
        <f>VLOOKUP(G5931,'PJM South (2018-2020)'!B$17528:C$26311,2,0)</f>
        <v>18.68</v>
      </c>
    </row>
    <row r="5932" spans="1:9" x14ac:dyDescent="0.25">
      <c r="A5932">
        <v>2020</v>
      </c>
      <c r="B5932">
        <v>9</v>
      </c>
      <c r="C5932">
        <v>4</v>
      </c>
      <c r="D5932">
        <v>2</v>
      </c>
      <c r="E5932">
        <v>6</v>
      </c>
      <c r="F5932" s="2">
        <f t="shared" si="92"/>
        <v>44078</v>
      </c>
      <c r="G5932" s="11">
        <v>44078.083333333336</v>
      </c>
      <c r="H5932" s="9">
        <f>VLOOKUP(F5932, 'Report Output'!$A$5:$Y$370, 'Hourly Table'!D5932+2, 0)</f>
        <v>18</v>
      </c>
      <c r="I5932" s="10">
        <f>VLOOKUP(G5932,'PJM South (2018-2020)'!B$17528:C$26311,2,0)</f>
        <v>15.51</v>
      </c>
    </row>
    <row r="5933" spans="1:9" x14ac:dyDescent="0.25">
      <c r="A5933">
        <v>2020</v>
      </c>
      <c r="B5933">
        <v>9</v>
      </c>
      <c r="C5933">
        <v>4</v>
      </c>
      <c r="D5933">
        <v>3</v>
      </c>
      <c r="E5933">
        <v>6</v>
      </c>
      <c r="F5933" s="2">
        <f t="shared" si="92"/>
        <v>44078</v>
      </c>
      <c r="G5933" s="11">
        <v>44078.125</v>
      </c>
      <c r="H5933" s="9">
        <f>VLOOKUP(F5933, 'Report Output'!$A$5:$Y$370, 'Hourly Table'!D5933+2, 0)</f>
        <v>17.91</v>
      </c>
      <c r="I5933" s="10">
        <f>VLOOKUP(G5933,'PJM South (2018-2020)'!B$17528:C$26311,2,0)</f>
        <v>14.38</v>
      </c>
    </row>
    <row r="5934" spans="1:9" x14ac:dyDescent="0.25">
      <c r="A5934">
        <v>2020</v>
      </c>
      <c r="B5934">
        <v>9</v>
      </c>
      <c r="C5934">
        <v>4</v>
      </c>
      <c r="D5934">
        <v>4</v>
      </c>
      <c r="E5934">
        <v>6</v>
      </c>
      <c r="F5934" s="2">
        <f t="shared" si="92"/>
        <v>44078</v>
      </c>
      <c r="G5934" s="11">
        <v>44078.166666666664</v>
      </c>
      <c r="H5934" s="9">
        <f>VLOOKUP(F5934, 'Report Output'!$A$5:$Y$370, 'Hourly Table'!D5934+2, 0)</f>
        <v>17.920000000000002</v>
      </c>
      <c r="I5934" s="10">
        <f>VLOOKUP(G5934,'PJM South (2018-2020)'!B$17528:C$26311,2,0)</f>
        <v>14.43</v>
      </c>
    </row>
    <row r="5935" spans="1:9" x14ac:dyDescent="0.25">
      <c r="A5935">
        <v>2020</v>
      </c>
      <c r="B5935">
        <v>9</v>
      </c>
      <c r="C5935">
        <v>4</v>
      </c>
      <c r="D5935">
        <v>5</v>
      </c>
      <c r="E5935">
        <v>6</v>
      </c>
      <c r="F5935" s="2">
        <f t="shared" si="92"/>
        <v>44078</v>
      </c>
      <c r="G5935" s="11">
        <v>44078.208333333336</v>
      </c>
      <c r="H5935" s="9">
        <f>VLOOKUP(F5935, 'Report Output'!$A$5:$Y$370, 'Hourly Table'!D5935+2, 0)</f>
        <v>17.88</v>
      </c>
      <c r="I5935" s="10">
        <f>VLOOKUP(G5935,'PJM South (2018-2020)'!B$17528:C$26311,2,0)</f>
        <v>17.440000000000001</v>
      </c>
    </row>
    <row r="5936" spans="1:9" x14ac:dyDescent="0.25">
      <c r="A5936">
        <v>2020</v>
      </c>
      <c r="B5936">
        <v>9</v>
      </c>
      <c r="C5936">
        <v>4</v>
      </c>
      <c r="D5936">
        <v>6</v>
      </c>
      <c r="E5936">
        <v>6</v>
      </c>
      <c r="F5936" s="2">
        <f t="shared" si="92"/>
        <v>44078</v>
      </c>
      <c r="G5936" s="11">
        <v>44078.25</v>
      </c>
      <c r="H5936" s="9">
        <f>VLOOKUP(F5936, 'Report Output'!$A$5:$Y$370, 'Hourly Table'!D5936+2, 0)</f>
        <v>16.29</v>
      </c>
      <c r="I5936" s="10">
        <f>VLOOKUP(G5936,'PJM South (2018-2020)'!B$17528:C$26311,2,0)</f>
        <v>19.600000000000001</v>
      </c>
    </row>
    <row r="5937" spans="1:9" x14ac:dyDescent="0.25">
      <c r="A5937">
        <v>2020</v>
      </c>
      <c r="B5937">
        <v>9</v>
      </c>
      <c r="C5937">
        <v>4</v>
      </c>
      <c r="D5937">
        <v>7</v>
      </c>
      <c r="E5937">
        <v>6</v>
      </c>
      <c r="F5937" s="2">
        <f t="shared" si="92"/>
        <v>44078</v>
      </c>
      <c r="G5937" s="11">
        <v>44078.291666666664</v>
      </c>
      <c r="H5937" s="9">
        <f>VLOOKUP(F5937, 'Report Output'!$A$5:$Y$370, 'Hourly Table'!D5937+2, 0)</f>
        <v>18.510000000000002</v>
      </c>
      <c r="I5937" s="10">
        <f>VLOOKUP(G5937,'PJM South (2018-2020)'!B$17528:C$26311,2,0)</f>
        <v>18.100000000000001</v>
      </c>
    </row>
    <row r="5938" spans="1:9" x14ac:dyDescent="0.25">
      <c r="A5938">
        <v>2020</v>
      </c>
      <c r="B5938">
        <v>9</v>
      </c>
      <c r="C5938">
        <v>4</v>
      </c>
      <c r="D5938">
        <v>8</v>
      </c>
      <c r="E5938">
        <v>6</v>
      </c>
      <c r="F5938" s="2">
        <f t="shared" si="92"/>
        <v>44078</v>
      </c>
      <c r="G5938" s="11">
        <v>44078.333333333336</v>
      </c>
      <c r="H5938" s="9">
        <f>VLOOKUP(F5938, 'Report Output'!$A$5:$Y$370, 'Hourly Table'!D5938+2, 0)</f>
        <v>19</v>
      </c>
      <c r="I5938" s="10">
        <f>VLOOKUP(G5938,'PJM South (2018-2020)'!B$17528:C$26311,2,0)</f>
        <v>16.59</v>
      </c>
    </row>
    <row r="5939" spans="1:9" x14ac:dyDescent="0.25">
      <c r="A5939">
        <v>2020</v>
      </c>
      <c r="B5939">
        <v>9</v>
      </c>
      <c r="C5939">
        <v>4</v>
      </c>
      <c r="D5939">
        <v>9</v>
      </c>
      <c r="E5939">
        <v>6</v>
      </c>
      <c r="F5939" s="2">
        <f t="shared" si="92"/>
        <v>44078</v>
      </c>
      <c r="G5939" s="11">
        <v>44078.375</v>
      </c>
      <c r="H5939" s="9">
        <f>VLOOKUP(F5939, 'Report Output'!$A$5:$Y$370, 'Hourly Table'!D5939+2, 0)</f>
        <v>19.54</v>
      </c>
      <c r="I5939" s="10">
        <f>VLOOKUP(G5939,'PJM South (2018-2020)'!B$17528:C$26311,2,0)</f>
        <v>22.67</v>
      </c>
    </row>
    <row r="5940" spans="1:9" x14ac:dyDescent="0.25">
      <c r="A5940">
        <v>2020</v>
      </c>
      <c r="B5940">
        <v>9</v>
      </c>
      <c r="C5940">
        <v>4</v>
      </c>
      <c r="D5940">
        <v>10</v>
      </c>
      <c r="E5940">
        <v>6</v>
      </c>
      <c r="F5940" s="2">
        <f t="shared" si="92"/>
        <v>44078</v>
      </c>
      <c r="G5940" s="11">
        <v>44078.416666666664</v>
      </c>
      <c r="H5940" s="9">
        <f>VLOOKUP(F5940, 'Report Output'!$A$5:$Y$370, 'Hourly Table'!D5940+2, 0)</f>
        <v>20.149999999999999</v>
      </c>
      <c r="I5940" s="10">
        <f>VLOOKUP(G5940,'PJM South (2018-2020)'!B$17528:C$26311,2,0)</f>
        <v>32.43</v>
      </c>
    </row>
    <row r="5941" spans="1:9" x14ac:dyDescent="0.25">
      <c r="A5941">
        <v>2020</v>
      </c>
      <c r="B5941">
        <v>9</v>
      </c>
      <c r="C5941">
        <v>4</v>
      </c>
      <c r="D5941">
        <v>11</v>
      </c>
      <c r="E5941">
        <v>6</v>
      </c>
      <c r="F5941" s="2">
        <f t="shared" si="92"/>
        <v>44078</v>
      </c>
      <c r="G5941" s="11">
        <v>44078.458333333336</v>
      </c>
      <c r="H5941" s="9">
        <f>VLOOKUP(F5941, 'Report Output'!$A$5:$Y$370, 'Hourly Table'!D5941+2, 0)</f>
        <v>20.11</v>
      </c>
      <c r="I5941" s="10">
        <f>VLOOKUP(G5941,'PJM South (2018-2020)'!B$17528:C$26311,2,0)</f>
        <v>23.47</v>
      </c>
    </row>
    <row r="5942" spans="1:9" x14ac:dyDescent="0.25">
      <c r="A5942">
        <v>2020</v>
      </c>
      <c r="B5942">
        <v>9</v>
      </c>
      <c r="C5942">
        <v>4</v>
      </c>
      <c r="D5942">
        <v>12</v>
      </c>
      <c r="E5942">
        <v>6</v>
      </c>
      <c r="F5942" s="2">
        <f t="shared" si="92"/>
        <v>44078</v>
      </c>
      <c r="G5942" s="11">
        <v>44078.5</v>
      </c>
      <c r="H5942" s="9">
        <f>VLOOKUP(F5942, 'Report Output'!$A$5:$Y$370, 'Hourly Table'!D5942+2, 0)</f>
        <v>20.18</v>
      </c>
      <c r="I5942" s="10">
        <f>VLOOKUP(G5942,'PJM South (2018-2020)'!B$17528:C$26311,2,0)</f>
        <v>21.53</v>
      </c>
    </row>
    <row r="5943" spans="1:9" x14ac:dyDescent="0.25">
      <c r="A5943">
        <v>2020</v>
      </c>
      <c r="B5943">
        <v>9</v>
      </c>
      <c r="C5943">
        <v>4</v>
      </c>
      <c r="D5943">
        <v>13</v>
      </c>
      <c r="E5943">
        <v>6</v>
      </c>
      <c r="F5943" s="2">
        <f t="shared" si="92"/>
        <v>44078</v>
      </c>
      <c r="G5943" s="11">
        <v>44078.541666666664</v>
      </c>
      <c r="H5943" s="9">
        <f>VLOOKUP(F5943, 'Report Output'!$A$5:$Y$370, 'Hourly Table'!D5943+2, 0)</f>
        <v>20.18</v>
      </c>
      <c r="I5943" s="10">
        <f>VLOOKUP(G5943,'PJM South (2018-2020)'!B$17528:C$26311,2,0)</f>
        <v>27.62</v>
      </c>
    </row>
    <row r="5944" spans="1:9" x14ac:dyDescent="0.25">
      <c r="A5944">
        <v>2020</v>
      </c>
      <c r="B5944">
        <v>9</v>
      </c>
      <c r="C5944">
        <v>4</v>
      </c>
      <c r="D5944">
        <v>14</v>
      </c>
      <c r="E5944">
        <v>6</v>
      </c>
      <c r="F5944" s="2">
        <f t="shared" si="92"/>
        <v>44078</v>
      </c>
      <c r="G5944" s="11">
        <v>44078.583333333336</v>
      </c>
      <c r="H5944" s="9">
        <f>VLOOKUP(F5944, 'Report Output'!$A$5:$Y$370, 'Hourly Table'!D5944+2, 0)</f>
        <v>20.18</v>
      </c>
      <c r="I5944" s="10">
        <f>VLOOKUP(G5944,'PJM South (2018-2020)'!B$17528:C$26311,2,0)</f>
        <v>24.9</v>
      </c>
    </row>
    <row r="5945" spans="1:9" x14ac:dyDescent="0.25">
      <c r="A5945">
        <v>2020</v>
      </c>
      <c r="B5945">
        <v>9</v>
      </c>
      <c r="C5945">
        <v>4</v>
      </c>
      <c r="D5945">
        <v>15</v>
      </c>
      <c r="E5945">
        <v>6</v>
      </c>
      <c r="F5945" s="2">
        <f t="shared" si="92"/>
        <v>44078</v>
      </c>
      <c r="G5945" s="11">
        <v>44078.625</v>
      </c>
      <c r="H5945" s="9">
        <f>VLOOKUP(F5945, 'Report Output'!$A$5:$Y$370, 'Hourly Table'!D5945+2, 0)</f>
        <v>20.18</v>
      </c>
      <c r="I5945" s="10">
        <f>VLOOKUP(G5945,'PJM South (2018-2020)'!B$17528:C$26311,2,0)</f>
        <v>24.52</v>
      </c>
    </row>
    <row r="5946" spans="1:9" x14ac:dyDescent="0.25">
      <c r="A5946">
        <v>2020</v>
      </c>
      <c r="B5946">
        <v>9</v>
      </c>
      <c r="C5946">
        <v>4</v>
      </c>
      <c r="D5946">
        <v>16</v>
      </c>
      <c r="E5946">
        <v>6</v>
      </c>
      <c r="F5946" s="2">
        <f t="shared" si="92"/>
        <v>44078</v>
      </c>
      <c r="G5946" s="11">
        <v>44078.666666666664</v>
      </c>
      <c r="H5946" s="9">
        <f>VLOOKUP(F5946, 'Report Output'!$A$5:$Y$370, 'Hourly Table'!D5946+2, 0)</f>
        <v>20.18</v>
      </c>
      <c r="I5946" s="10">
        <f>VLOOKUP(G5946,'PJM South (2018-2020)'!B$17528:C$26311,2,0)</f>
        <v>27.83</v>
      </c>
    </row>
    <row r="5947" spans="1:9" x14ac:dyDescent="0.25">
      <c r="A5947">
        <v>2020</v>
      </c>
      <c r="B5947">
        <v>9</v>
      </c>
      <c r="C5947">
        <v>4</v>
      </c>
      <c r="D5947">
        <v>17</v>
      </c>
      <c r="E5947">
        <v>6</v>
      </c>
      <c r="F5947" s="2">
        <f t="shared" si="92"/>
        <v>44078</v>
      </c>
      <c r="G5947" s="11">
        <v>44078.708333333336</v>
      </c>
      <c r="H5947" s="9">
        <f>VLOOKUP(F5947, 'Report Output'!$A$5:$Y$370, 'Hourly Table'!D5947+2, 0)</f>
        <v>20.170000000000002</v>
      </c>
      <c r="I5947" s="10">
        <f>VLOOKUP(G5947,'PJM South (2018-2020)'!B$17528:C$26311,2,0)</f>
        <v>30.97</v>
      </c>
    </row>
    <row r="5948" spans="1:9" x14ac:dyDescent="0.25">
      <c r="A5948">
        <v>2020</v>
      </c>
      <c r="B5948">
        <v>9</v>
      </c>
      <c r="C5948">
        <v>4</v>
      </c>
      <c r="D5948">
        <v>18</v>
      </c>
      <c r="E5948">
        <v>6</v>
      </c>
      <c r="F5948" s="2">
        <f t="shared" si="92"/>
        <v>44078</v>
      </c>
      <c r="G5948" s="11">
        <v>44078.75</v>
      </c>
      <c r="H5948" s="9">
        <f>VLOOKUP(F5948, 'Report Output'!$A$5:$Y$370, 'Hourly Table'!D5948+2, 0)</f>
        <v>18.760000000000002</v>
      </c>
      <c r="I5948" s="10">
        <f>VLOOKUP(G5948,'PJM South (2018-2020)'!B$17528:C$26311,2,0)</f>
        <v>22.14</v>
      </c>
    </row>
    <row r="5949" spans="1:9" x14ac:dyDescent="0.25">
      <c r="A5949">
        <v>2020</v>
      </c>
      <c r="B5949">
        <v>9</v>
      </c>
      <c r="C5949">
        <v>4</v>
      </c>
      <c r="D5949">
        <v>19</v>
      </c>
      <c r="E5949">
        <v>6</v>
      </c>
      <c r="F5949" s="2">
        <f t="shared" si="92"/>
        <v>44078</v>
      </c>
      <c r="G5949" s="11">
        <v>44078.791666666664</v>
      </c>
      <c r="H5949" s="9">
        <f>VLOOKUP(F5949, 'Report Output'!$A$5:$Y$370, 'Hourly Table'!D5949+2, 0)</f>
        <v>19.18</v>
      </c>
      <c r="I5949" s="10">
        <f>VLOOKUP(G5949,'PJM South (2018-2020)'!B$17528:C$26311,2,0)</f>
        <v>38.4</v>
      </c>
    </row>
    <row r="5950" spans="1:9" x14ac:dyDescent="0.25">
      <c r="A5950">
        <v>2020</v>
      </c>
      <c r="B5950">
        <v>9</v>
      </c>
      <c r="C5950">
        <v>4</v>
      </c>
      <c r="D5950">
        <v>20</v>
      </c>
      <c r="E5950">
        <v>6</v>
      </c>
      <c r="F5950" s="2">
        <f t="shared" si="92"/>
        <v>44078</v>
      </c>
      <c r="G5950" s="11">
        <v>44078.833333333336</v>
      </c>
      <c r="H5950" s="9">
        <f>VLOOKUP(F5950, 'Report Output'!$A$5:$Y$370, 'Hourly Table'!D5950+2, 0)</f>
        <v>18.920000000000002</v>
      </c>
      <c r="I5950" s="10">
        <f>VLOOKUP(G5950,'PJM South (2018-2020)'!B$17528:C$26311,2,0)</f>
        <v>20.36</v>
      </c>
    </row>
    <row r="5951" spans="1:9" x14ac:dyDescent="0.25">
      <c r="A5951">
        <v>2020</v>
      </c>
      <c r="B5951">
        <v>9</v>
      </c>
      <c r="C5951">
        <v>4</v>
      </c>
      <c r="D5951">
        <v>21</v>
      </c>
      <c r="E5951">
        <v>6</v>
      </c>
      <c r="F5951" s="2">
        <f t="shared" si="92"/>
        <v>44078</v>
      </c>
      <c r="G5951" s="11">
        <v>44078.875</v>
      </c>
      <c r="H5951" s="9">
        <f>VLOOKUP(F5951, 'Report Output'!$A$5:$Y$370, 'Hourly Table'!D5951+2, 0)</f>
        <v>18.5</v>
      </c>
      <c r="I5951" s="10">
        <f>VLOOKUP(G5951,'PJM South (2018-2020)'!B$17528:C$26311,2,0)</f>
        <v>16.739999999999998</v>
      </c>
    </row>
    <row r="5952" spans="1:9" x14ac:dyDescent="0.25">
      <c r="A5952">
        <v>2020</v>
      </c>
      <c r="B5952">
        <v>9</v>
      </c>
      <c r="C5952">
        <v>4</v>
      </c>
      <c r="D5952">
        <v>22</v>
      </c>
      <c r="E5952">
        <v>6</v>
      </c>
      <c r="F5952" s="2">
        <f t="shared" si="92"/>
        <v>44078</v>
      </c>
      <c r="G5952" s="11">
        <v>44078.916666666664</v>
      </c>
      <c r="H5952" s="9">
        <f>VLOOKUP(F5952, 'Report Output'!$A$5:$Y$370, 'Hourly Table'!D5952+2, 0)</f>
        <v>18.04</v>
      </c>
      <c r="I5952" s="10">
        <f>VLOOKUP(G5952,'PJM South (2018-2020)'!B$17528:C$26311,2,0)</f>
        <v>17.440000000000001</v>
      </c>
    </row>
    <row r="5953" spans="1:9" x14ac:dyDescent="0.25">
      <c r="A5953">
        <v>2020</v>
      </c>
      <c r="B5953">
        <v>9</v>
      </c>
      <c r="C5953">
        <v>4</v>
      </c>
      <c r="D5953">
        <v>23</v>
      </c>
      <c r="E5953">
        <v>6</v>
      </c>
      <c r="F5953" s="2">
        <f t="shared" si="92"/>
        <v>44078</v>
      </c>
      <c r="G5953" s="11">
        <v>44078.958333333336</v>
      </c>
      <c r="H5953" s="9">
        <f>VLOOKUP(F5953, 'Report Output'!$A$5:$Y$370, 'Hourly Table'!D5953+2, 0)</f>
        <v>17.61</v>
      </c>
      <c r="I5953" s="10">
        <f>VLOOKUP(G5953,'PJM South (2018-2020)'!B$17528:C$26311,2,0)</f>
        <v>17.04</v>
      </c>
    </row>
    <row r="5954" spans="1:9" x14ac:dyDescent="0.25">
      <c r="A5954">
        <v>2020</v>
      </c>
      <c r="B5954">
        <v>9</v>
      </c>
      <c r="C5954">
        <v>5</v>
      </c>
      <c r="D5954">
        <v>0</v>
      </c>
      <c r="E5954">
        <v>7</v>
      </c>
      <c r="F5954" s="2">
        <f t="shared" si="92"/>
        <v>44079</v>
      </c>
      <c r="G5954" s="11">
        <v>44079</v>
      </c>
      <c r="H5954" s="9">
        <f>VLOOKUP(F5954, 'Report Output'!$A$5:$Y$370, 'Hourly Table'!D5954+2, 0)</f>
        <v>15.79</v>
      </c>
      <c r="I5954" s="10">
        <f>VLOOKUP(G5954,'PJM South (2018-2020)'!B$17528:C$26311,2,0)</f>
        <v>13.35</v>
      </c>
    </row>
    <row r="5955" spans="1:9" x14ac:dyDescent="0.25">
      <c r="A5955">
        <v>2020</v>
      </c>
      <c r="B5955">
        <v>9</v>
      </c>
      <c r="C5955">
        <v>5</v>
      </c>
      <c r="D5955">
        <v>1</v>
      </c>
      <c r="E5955">
        <v>7</v>
      </c>
      <c r="F5955" s="2">
        <f t="shared" ref="F5955:F6018" si="93">DATE(A5955, B5955, C5955)</f>
        <v>44079</v>
      </c>
      <c r="G5955" s="11">
        <v>44079.041666666664</v>
      </c>
      <c r="H5955" s="9">
        <f>VLOOKUP(F5955, 'Report Output'!$A$5:$Y$370, 'Hourly Table'!D5955+2, 0)</f>
        <v>11.12</v>
      </c>
      <c r="I5955" s="10">
        <f>VLOOKUP(G5955,'PJM South (2018-2020)'!B$17528:C$26311,2,0)</f>
        <v>13.44</v>
      </c>
    </row>
    <row r="5956" spans="1:9" x14ac:dyDescent="0.25">
      <c r="A5956">
        <v>2020</v>
      </c>
      <c r="B5956">
        <v>9</v>
      </c>
      <c r="C5956">
        <v>5</v>
      </c>
      <c r="D5956">
        <v>2</v>
      </c>
      <c r="E5956">
        <v>7</v>
      </c>
      <c r="F5956" s="2">
        <f t="shared" si="93"/>
        <v>44079</v>
      </c>
      <c r="G5956" s="11">
        <v>44079.083333333336</v>
      </c>
      <c r="H5956" s="9">
        <f>VLOOKUP(F5956, 'Report Output'!$A$5:$Y$370, 'Hourly Table'!D5956+2, 0)</f>
        <v>10.42</v>
      </c>
      <c r="I5956" s="10">
        <f>VLOOKUP(G5956,'PJM South (2018-2020)'!B$17528:C$26311,2,0)</f>
        <v>12.51</v>
      </c>
    </row>
    <row r="5957" spans="1:9" x14ac:dyDescent="0.25">
      <c r="A5957">
        <v>2020</v>
      </c>
      <c r="B5957">
        <v>9</v>
      </c>
      <c r="C5957">
        <v>5</v>
      </c>
      <c r="D5957">
        <v>3</v>
      </c>
      <c r="E5957">
        <v>7</v>
      </c>
      <c r="F5957" s="2">
        <f t="shared" si="93"/>
        <v>44079</v>
      </c>
      <c r="G5957" s="11">
        <v>44079.125</v>
      </c>
      <c r="H5957" s="9">
        <f>VLOOKUP(F5957, 'Report Output'!$A$5:$Y$370, 'Hourly Table'!D5957+2, 0)</f>
        <v>10.37</v>
      </c>
      <c r="I5957" s="10">
        <f>VLOOKUP(G5957,'PJM South (2018-2020)'!B$17528:C$26311,2,0)</f>
        <v>11.81</v>
      </c>
    </row>
    <row r="5958" spans="1:9" x14ac:dyDescent="0.25">
      <c r="A5958">
        <v>2020</v>
      </c>
      <c r="B5958">
        <v>9</v>
      </c>
      <c r="C5958">
        <v>5</v>
      </c>
      <c r="D5958">
        <v>4</v>
      </c>
      <c r="E5958">
        <v>7</v>
      </c>
      <c r="F5958" s="2">
        <f t="shared" si="93"/>
        <v>44079</v>
      </c>
      <c r="G5958" s="11">
        <v>44079.166666666664</v>
      </c>
      <c r="H5958" s="9">
        <f>VLOOKUP(F5958, 'Report Output'!$A$5:$Y$370, 'Hourly Table'!D5958+2, 0)</f>
        <v>10.1</v>
      </c>
      <c r="I5958" s="10">
        <f>VLOOKUP(G5958,'PJM South (2018-2020)'!B$17528:C$26311,2,0)</f>
        <v>11.15</v>
      </c>
    </row>
    <row r="5959" spans="1:9" x14ac:dyDescent="0.25">
      <c r="A5959">
        <v>2020</v>
      </c>
      <c r="B5959">
        <v>9</v>
      </c>
      <c r="C5959">
        <v>5</v>
      </c>
      <c r="D5959">
        <v>5</v>
      </c>
      <c r="E5959">
        <v>7</v>
      </c>
      <c r="F5959" s="2">
        <f t="shared" si="93"/>
        <v>44079</v>
      </c>
      <c r="G5959" s="11">
        <v>44079.208333333336</v>
      </c>
      <c r="H5959" s="9">
        <f>VLOOKUP(F5959, 'Report Output'!$A$5:$Y$370, 'Hourly Table'!D5959+2, 0)</f>
        <v>12.64</v>
      </c>
      <c r="I5959" s="10">
        <f>VLOOKUP(G5959,'PJM South (2018-2020)'!B$17528:C$26311,2,0)</f>
        <v>11.3</v>
      </c>
    </row>
    <row r="5960" spans="1:9" x14ac:dyDescent="0.25">
      <c r="A5960">
        <v>2020</v>
      </c>
      <c r="B5960">
        <v>9</v>
      </c>
      <c r="C5960">
        <v>5</v>
      </c>
      <c r="D5960">
        <v>6</v>
      </c>
      <c r="E5960">
        <v>7</v>
      </c>
      <c r="F5960" s="2">
        <f t="shared" si="93"/>
        <v>44079</v>
      </c>
      <c r="G5960" s="11">
        <v>44079.25</v>
      </c>
      <c r="H5960" s="9">
        <f>VLOOKUP(F5960, 'Report Output'!$A$5:$Y$370, 'Hourly Table'!D5960+2, 0)</f>
        <v>7.88</v>
      </c>
      <c r="I5960" s="10">
        <f>VLOOKUP(G5960,'PJM South (2018-2020)'!B$17528:C$26311,2,0)</f>
        <v>12.01</v>
      </c>
    </row>
    <row r="5961" spans="1:9" x14ac:dyDescent="0.25">
      <c r="A5961">
        <v>2020</v>
      </c>
      <c r="B5961">
        <v>9</v>
      </c>
      <c r="C5961">
        <v>5</v>
      </c>
      <c r="D5961">
        <v>7</v>
      </c>
      <c r="E5961">
        <v>7</v>
      </c>
      <c r="F5961" s="2">
        <f t="shared" si="93"/>
        <v>44079</v>
      </c>
      <c r="G5961" s="11">
        <v>44079.291666666664</v>
      </c>
      <c r="H5961" s="9">
        <f>VLOOKUP(F5961, 'Report Output'!$A$5:$Y$370, 'Hourly Table'!D5961+2, 0)</f>
        <v>11.79</v>
      </c>
      <c r="I5961" s="10">
        <f>VLOOKUP(G5961,'PJM South (2018-2020)'!B$17528:C$26311,2,0)</f>
        <v>11.51</v>
      </c>
    </row>
    <row r="5962" spans="1:9" x14ac:dyDescent="0.25">
      <c r="A5962">
        <v>2020</v>
      </c>
      <c r="B5962">
        <v>9</v>
      </c>
      <c r="C5962">
        <v>5</v>
      </c>
      <c r="D5962">
        <v>8</v>
      </c>
      <c r="E5962">
        <v>7</v>
      </c>
      <c r="F5962" s="2">
        <f t="shared" si="93"/>
        <v>44079</v>
      </c>
      <c r="G5962" s="11">
        <v>44079.333333333336</v>
      </c>
      <c r="H5962" s="9">
        <f>VLOOKUP(F5962, 'Report Output'!$A$5:$Y$370, 'Hourly Table'!D5962+2, 0)</f>
        <v>12.41</v>
      </c>
      <c r="I5962" s="10">
        <f>VLOOKUP(G5962,'PJM South (2018-2020)'!B$17528:C$26311,2,0)</f>
        <v>12.6</v>
      </c>
    </row>
    <row r="5963" spans="1:9" x14ac:dyDescent="0.25">
      <c r="A5963">
        <v>2020</v>
      </c>
      <c r="B5963">
        <v>9</v>
      </c>
      <c r="C5963">
        <v>5</v>
      </c>
      <c r="D5963">
        <v>9</v>
      </c>
      <c r="E5963">
        <v>7</v>
      </c>
      <c r="F5963" s="2">
        <f t="shared" si="93"/>
        <v>44079</v>
      </c>
      <c r="G5963" s="11">
        <v>44079.375</v>
      </c>
      <c r="H5963" s="9">
        <f>VLOOKUP(F5963, 'Report Output'!$A$5:$Y$370, 'Hourly Table'!D5963+2, 0)</f>
        <v>13.32</v>
      </c>
      <c r="I5963" s="10">
        <f>VLOOKUP(G5963,'PJM South (2018-2020)'!B$17528:C$26311,2,0)</f>
        <v>13.79</v>
      </c>
    </row>
    <row r="5964" spans="1:9" x14ac:dyDescent="0.25">
      <c r="A5964">
        <v>2020</v>
      </c>
      <c r="B5964">
        <v>9</v>
      </c>
      <c r="C5964">
        <v>5</v>
      </c>
      <c r="D5964">
        <v>10</v>
      </c>
      <c r="E5964">
        <v>7</v>
      </c>
      <c r="F5964" s="2">
        <f t="shared" si="93"/>
        <v>44079</v>
      </c>
      <c r="G5964" s="11">
        <v>44079.416666666664</v>
      </c>
      <c r="H5964" s="9">
        <f>VLOOKUP(F5964, 'Report Output'!$A$5:$Y$370, 'Hourly Table'!D5964+2, 0)</f>
        <v>15.94</v>
      </c>
      <c r="I5964" s="10">
        <f>VLOOKUP(G5964,'PJM South (2018-2020)'!B$17528:C$26311,2,0)</f>
        <v>13.9</v>
      </c>
    </row>
    <row r="5965" spans="1:9" x14ac:dyDescent="0.25">
      <c r="A5965">
        <v>2020</v>
      </c>
      <c r="B5965">
        <v>9</v>
      </c>
      <c r="C5965">
        <v>5</v>
      </c>
      <c r="D5965">
        <v>11</v>
      </c>
      <c r="E5965">
        <v>7</v>
      </c>
      <c r="F5965" s="2">
        <f t="shared" si="93"/>
        <v>44079</v>
      </c>
      <c r="G5965" s="11">
        <v>44079.458333333336</v>
      </c>
      <c r="H5965" s="9">
        <f>VLOOKUP(F5965, 'Report Output'!$A$5:$Y$370, 'Hourly Table'!D5965+2, 0)</f>
        <v>17.48</v>
      </c>
      <c r="I5965" s="10">
        <f>VLOOKUP(G5965,'PJM South (2018-2020)'!B$17528:C$26311,2,0)</f>
        <v>15.95</v>
      </c>
    </row>
    <row r="5966" spans="1:9" x14ac:dyDescent="0.25">
      <c r="A5966">
        <v>2020</v>
      </c>
      <c r="B5966">
        <v>9</v>
      </c>
      <c r="C5966">
        <v>5</v>
      </c>
      <c r="D5966">
        <v>12</v>
      </c>
      <c r="E5966">
        <v>7</v>
      </c>
      <c r="F5966" s="2">
        <f t="shared" si="93"/>
        <v>44079</v>
      </c>
      <c r="G5966" s="11">
        <v>44079.5</v>
      </c>
      <c r="H5966" s="9">
        <f>VLOOKUP(F5966, 'Report Output'!$A$5:$Y$370, 'Hourly Table'!D5966+2, 0)</f>
        <v>17.739999999999998</v>
      </c>
      <c r="I5966" s="10">
        <f>VLOOKUP(G5966,'PJM South (2018-2020)'!B$17528:C$26311,2,0)</f>
        <v>17.329999999999998</v>
      </c>
    </row>
    <row r="5967" spans="1:9" x14ac:dyDescent="0.25">
      <c r="A5967">
        <v>2020</v>
      </c>
      <c r="B5967">
        <v>9</v>
      </c>
      <c r="C5967">
        <v>5</v>
      </c>
      <c r="D5967">
        <v>13</v>
      </c>
      <c r="E5967">
        <v>7</v>
      </c>
      <c r="F5967" s="2">
        <f t="shared" si="93"/>
        <v>44079</v>
      </c>
      <c r="G5967" s="11">
        <v>44079.541666666664</v>
      </c>
      <c r="H5967" s="9">
        <f>VLOOKUP(F5967, 'Report Output'!$A$5:$Y$370, 'Hourly Table'!D5967+2, 0)</f>
        <v>18.04</v>
      </c>
      <c r="I5967" s="10">
        <f>VLOOKUP(G5967,'PJM South (2018-2020)'!B$17528:C$26311,2,0)</f>
        <v>24.43</v>
      </c>
    </row>
    <row r="5968" spans="1:9" x14ac:dyDescent="0.25">
      <c r="A5968">
        <v>2020</v>
      </c>
      <c r="B5968">
        <v>9</v>
      </c>
      <c r="C5968">
        <v>5</v>
      </c>
      <c r="D5968">
        <v>14</v>
      </c>
      <c r="E5968">
        <v>7</v>
      </c>
      <c r="F5968" s="2">
        <f t="shared" si="93"/>
        <v>44079</v>
      </c>
      <c r="G5968" s="11">
        <v>44079.583333333336</v>
      </c>
      <c r="H5968" s="9">
        <f>VLOOKUP(F5968, 'Report Output'!$A$5:$Y$370, 'Hourly Table'!D5968+2, 0)</f>
        <v>18.34</v>
      </c>
      <c r="I5968" s="10">
        <f>VLOOKUP(G5968,'PJM South (2018-2020)'!B$17528:C$26311,2,0)</f>
        <v>19.920000000000002</v>
      </c>
    </row>
    <row r="5969" spans="1:9" x14ac:dyDescent="0.25">
      <c r="A5969">
        <v>2020</v>
      </c>
      <c r="B5969">
        <v>9</v>
      </c>
      <c r="C5969">
        <v>5</v>
      </c>
      <c r="D5969">
        <v>15</v>
      </c>
      <c r="E5969">
        <v>7</v>
      </c>
      <c r="F5969" s="2">
        <f t="shared" si="93"/>
        <v>44079</v>
      </c>
      <c r="G5969" s="11">
        <v>44079.625</v>
      </c>
      <c r="H5969" s="9">
        <f>VLOOKUP(F5969, 'Report Output'!$A$5:$Y$370, 'Hourly Table'!D5969+2, 0)</f>
        <v>18.68</v>
      </c>
      <c r="I5969" s="10">
        <f>VLOOKUP(G5969,'PJM South (2018-2020)'!B$17528:C$26311,2,0)</f>
        <v>18.45</v>
      </c>
    </row>
    <row r="5970" spans="1:9" x14ac:dyDescent="0.25">
      <c r="A5970">
        <v>2020</v>
      </c>
      <c r="B5970">
        <v>9</v>
      </c>
      <c r="C5970">
        <v>5</v>
      </c>
      <c r="D5970">
        <v>16</v>
      </c>
      <c r="E5970">
        <v>7</v>
      </c>
      <c r="F5970" s="2">
        <f t="shared" si="93"/>
        <v>44079</v>
      </c>
      <c r="G5970" s="11">
        <v>44079.666666666664</v>
      </c>
      <c r="H5970" s="9">
        <f>VLOOKUP(F5970, 'Report Output'!$A$5:$Y$370, 'Hourly Table'!D5970+2, 0)</f>
        <v>18.93</v>
      </c>
      <c r="I5970" s="10">
        <f>VLOOKUP(G5970,'PJM South (2018-2020)'!B$17528:C$26311,2,0)</f>
        <v>27.76</v>
      </c>
    </row>
    <row r="5971" spans="1:9" x14ac:dyDescent="0.25">
      <c r="A5971">
        <v>2020</v>
      </c>
      <c r="B5971">
        <v>9</v>
      </c>
      <c r="C5971">
        <v>5</v>
      </c>
      <c r="D5971">
        <v>17</v>
      </c>
      <c r="E5971">
        <v>7</v>
      </c>
      <c r="F5971" s="2">
        <f t="shared" si="93"/>
        <v>44079</v>
      </c>
      <c r="G5971" s="11">
        <v>44079.708333333336</v>
      </c>
      <c r="H5971" s="9">
        <f>VLOOKUP(F5971, 'Report Output'!$A$5:$Y$370, 'Hourly Table'!D5971+2, 0)</f>
        <v>18.75</v>
      </c>
      <c r="I5971" s="10">
        <f>VLOOKUP(G5971,'PJM South (2018-2020)'!B$17528:C$26311,2,0)</f>
        <v>36.049999999999997</v>
      </c>
    </row>
    <row r="5972" spans="1:9" x14ac:dyDescent="0.25">
      <c r="A5972">
        <v>2020</v>
      </c>
      <c r="B5972">
        <v>9</v>
      </c>
      <c r="C5972">
        <v>5</v>
      </c>
      <c r="D5972">
        <v>18</v>
      </c>
      <c r="E5972">
        <v>7</v>
      </c>
      <c r="F5972" s="2">
        <f t="shared" si="93"/>
        <v>44079</v>
      </c>
      <c r="G5972" s="11">
        <v>44079.75</v>
      </c>
      <c r="H5972" s="9">
        <f>VLOOKUP(F5972, 'Report Output'!$A$5:$Y$370, 'Hourly Table'!D5972+2, 0)</f>
        <v>18.32</v>
      </c>
      <c r="I5972" s="10">
        <f>VLOOKUP(G5972,'PJM South (2018-2020)'!B$17528:C$26311,2,0)</f>
        <v>62.13</v>
      </c>
    </row>
    <row r="5973" spans="1:9" x14ac:dyDescent="0.25">
      <c r="A5973">
        <v>2020</v>
      </c>
      <c r="B5973">
        <v>9</v>
      </c>
      <c r="C5973">
        <v>5</v>
      </c>
      <c r="D5973">
        <v>19</v>
      </c>
      <c r="E5973">
        <v>7</v>
      </c>
      <c r="F5973" s="2">
        <f t="shared" si="93"/>
        <v>44079</v>
      </c>
      <c r="G5973" s="11">
        <v>44079.791666666664</v>
      </c>
      <c r="H5973" s="9">
        <f>VLOOKUP(F5973, 'Report Output'!$A$5:$Y$370, 'Hourly Table'!D5973+2, 0)</f>
        <v>18.059999999999999</v>
      </c>
      <c r="I5973" s="10">
        <f>VLOOKUP(G5973,'PJM South (2018-2020)'!B$17528:C$26311,2,0)</f>
        <v>20.67</v>
      </c>
    </row>
    <row r="5974" spans="1:9" x14ac:dyDescent="0.25">
      <c r="A5974">
        <v>2020</v>
      </c>
      <c r="B5974">
        <v>9</v>
      </c>
      <c r="C5974">
        <v>5</v>
      </c>
      <c r="D5974">
        <v>20</v>
      </c>
      <c r="E5974">
        <v>7</v>
      </c>
      <c r="F5974" s="2">
        <f t="shared" si="93"/>
        <v>44079</v>
      </c>
      <c r="G5974" s="11">
        <v>44079.833333333336</v>
      </c>
      <c r="H5974" s="9">
        <f>VLOOKUP(F5974, 'Report Output'!$A$5:$Y$370, 'Hourly Table'!D5974+2, 0)</f>
        <v>17.71</v>
      </c>
      <c r="I5974" s="10">
        <f>VLOOKUP(G5974,'PJM South (2018-2020)'!B$17528:C$26311,2,0)</f>
        <v>18.3</v>
      </c>
    </row>
    <row r="5975" spans="1:9" x14ac:dyDescent="0.25">
      <c r="A5975">
        <v>2020</v>
      </c>
      <c r="B5975">
        <v>9</v>
      </c>
      <c r="C5975">
        <v>5</v>
      </c>
      <c r="D5975">
        <v>21</v>
      </c>
      <c r="E5975">
        <v>7</v>
      </c>
      <c r="F5975" s="2">
        <f t="shared" si="93"/>
        <v>44079</v>
      </c>
      <c r="G5975" s="11">
        <v>44079.875</v>
      </c>
      <c r="H5975" s="9">
        <f>VLOOKUP(F5975, 'Report Output'!$A$5:$Y$370, 'Hourly Table'!D5975+2, 0)</f>
        <v>17.39</v>
      </c>
      <c r="I5975" s="10">
        <f>VLOOKUP(G5975,'PJM South (2018-2020)'!B$17528:C$26311,2,0)</f>
        <v>16.41</v>
      </c>
    </row>
    <row r="5976" spans="1:9" x14ac:dyDescent="0.25">
      <c r="A5976">
        <v>2020</v>
      </c>
      <c r="B5976">
        <v>9</v>
      </c>
      <c r="C5976">
        <v>5</v>
      </c>
      <c r="D5976">
        <v>22</v>
      </c>
      <c r="E5976">
        <v>7</v>
      </c>
      <c r="F5976" s="2">
        <f t="shared" si="93"/>
        <v>44079</v>
      </c>
      <c r="G5976" s="11">
        <v>44079.916666666664</v>
      </c>
      <c r="H5976" s="9">
        <f>VLOOKUP(F5976, 'Report Output'!$A$5:$Y$370, 'Hourly Table'!D5976+2, 0)</f>
        <v>17.309999999999999</v>
      </c>
      <c r="I5976" s="10">
        <f>VLOOKUP(G5976,'PJM South (2018-2020)'!B$17528:C$26311,2,0)</f>
        <v>17.59</v>
      </c>
    </row>
    <row r="5977" spans="1:9" x14ac:dyDescent="0.25">
      <c r="A5977">
        <v>2020</v>
      </c>
      <c r="B5977">
        <v>9</v>
      </c>
      <c r="C5977">
        <v>5</v>
      </c>
      <c r="D5977">
        <v>23</v>
      </c>
      <c r="E5977">
        <v>7</v>
      </c>
      <c r="F5977" s="2">
        <f t="shared" si="93"/>
        <v>44079</v>
      </c>
      <c r="G5977" s="11">
        <v>44079.958333333336</v>
      </c>
      <c r="H5977" s="9">
        <f>VLOOKUP(F5977, 'Report Output'!$A$5:$Y$370, 'Hourly Table'!D5977+2, 0)</f>
        <v>14.14</v>
      </c>
      <c r="I5977" s="10">
        <f>VLOOKUP(G5977,'PJM South (2018-2020)'!B$17528:C$26311,2,0)</f>
        <v>14.23</v>
      </c>
    </row>
    <row r="5978" spans="1:9" x14ac:dyDescent="0.25">
      <c r="A5978">
        <v>2020</v>
      </c>
      <c r="B5978">
        <v>9</v>
      </c>
      <c r="C5978">
        <v>6</v>
      </c>
      <c r="D5978">
        <v>0</v>
      </c>
      <c r="E5978">
        <v>1</v>
      </c>
      <c r="F5978" s="2">
        <f t="shared" si="93"/>
        <v>44080</v>
      </c>
      <c r="G5978" s="11">
        <v>44080</v>
      </c>
      <c r="H5978" s="9">
        <f>VLOOKUP(F5978, 'Report Output'!$A$5:$Y$370, 'Hourly Table'!D5978+2, 0)</f>
        <v>11.91</v>
      </c>
      <c r="I5978" s="10">
        <f>VLOOKUP(G5978,'PJM South (2018-2020)'!B$17528:C$26311,2,0)</f>
        <v>13.11</v>
      </c>
    </row>
    <row r="5979" spans="1:9" x14ac:dyDescent="0.25">
      <c r="A5979">
        <v>2020</v>
      </c>
      <c r="B5979">
        <v>9</v>
      </c>
      <c r="C5979">
        <v>6</v>
      </c>
      <c r="D5979">
        <v>1</v>
      </c>
      <c r="E5979">
        <v>1</v>
      </c>
      <c r="F5979" s="2">
        <f t="shared" si="93"/>
        <v>44080</v>
      </c>
      <c r="G5979" s="11">
        <v>44080.041666666664</v>
      </c>
      <c r="H5979" s="9">
        <f>VLOOKUP(F5979, 'Report Output'!$A$5:$Y$370, 'Hourly Table'!D5979+2, 0)</f>
        <v>15.8</v>
      </c>
      <c r="I5979" s="10">
        <f>VLOOKUP(G5979,'PJM South (2018-2020)'!B$17528:C$26311,2,0)</f>
        <v>12.97</v>
      </c>
    </row>
    <row r="5980" spans="1:9" x14ac:dyDescent="0.25">
      <c r="A5980">
        <v>2020</v>
      </c>
      <c r="B5980">
        <v>9</v>
      </c>
      <c r="C5980">
        <v>6</v>
      </c>
      <c r="D5980">
        <v>2</v>
      </c>
      <c r="E5980">
        <v>1</v>
      </c>
      <c r="F5980" s="2">
        <f t="shared" si="93"/>
        <v>44080</v>
      </c>
      <c r="G5980" s="11">
        <v>44080.083333333336</v>
      </c>
      <c r="H5980" s="9">
        <f>VLOOKUP(F5980, 'Report Output'!$A$5:$Y$370, 'Hourly Table'!D5980+2, 0)</f>
        <v>16.5</v>
      </c>
      <c r="I5980" s="10">
        <f>VLOOKUP(G5980,'PJM South (2018-2020)'!B$17528:C$26311,2,0)</f>
        <v>10.23</v>
      </c>
    </row>
    <row r="5981" spans="1:9" x14ac:dyDescent="0.25">
      <c r="A5981">
        <v>2020</v>
      </c>
      <c r="B5981">
        <v>9</v>
      </c>
      <c r="C5981">
        <v>6</v>
      </c>
      <c r="D5981">
        <v>3</v>
      </c>
      <c r="E5981">
        <v>1</v>
      </c>
      <c r="F5981" s="2">
        <f t="shared" si="93"/>
        <v>44080</v>
      </c>
      <c r="G5981" s="11">
        <v>44080.125</v>
      </c>
      <c r="H5981" s="9">
        <f>VLOOKUP(F5981, 'Report Output'!$A$5:$Y$370, 'Hourly Table'!D5981+2, 0)</f>
        <v>15.28</v>
      </c>
      <c r="I5981" s="10">
        <f>VLOOKUP(G5981,'PJM South (2018-2020)'!B$17528:C$26311,2,0)</f>
        <v>8.98</v>
      </c>
    </row>
    <row r="5982" spans="1:9" x14ac:dyDescent="0.25">
      <c r="A5982">
        <v>2020</v>
      </c>
      <c r="B5982">
        <v>9</v>
      </c>
      <c r="C5982">
        <v>6</v>
      </c>
      <c r="D5982">
        <v>4</v>
      </c>
      <c r="E5982">
        <v>1</v>
      </c>
      <c r="F5982" s="2">
        <f t="shared" si="93"/>
        <v>44080</v>
      </c>
      <c r="G5982" s="11">
        <v>44080.166666666664</v>
      </c>
      <c r="H5982" s="9">
        <f>VLOOKUP(F5982, 'Report Output'!$A$5:$Y$370, 'Hourly Table'!D5982+2, 0)</f>
        <v>16.350000000000001</v>
      </c>
      <c r="I5982" s="10">
        <f>VLOOKUP(G5982,'PJM South (2018-2020)'!B$17528:C$26311,2,0)</f>
        <v>8.09</v>
      </c>
    </row>
    <row r="5983" spans="1:9" x14ac:dyDescent="0.25">
      <c r="A5983">
        <v>2020</v>
      </c>
      <c r="B5983">
        <v>9</v>
      </c>
      <c r="C5983">
        <v>6</v>
      </c>
      <c r="D5983">
        <v>5</v>
      </c>
      <c r="E5983">
        <v>1</v>
      </c>
      <c r="F5983" s="2">
        <f t="shared" si="93"/>
        <v>44080</v>
      </c>
      <c r="G5983" s="11">
        <v>44080.208333333336</v>
      </c>
      <c r="H5983" s="9">
        <f>VLOOKUP(F5983, 'Report Output'!$A$5:$Y$370, 'Hourly Table'!D5983+2, 0)</f>
        <v>16.329999999999998</v>
      </c>
      <c r="I5983" s="10">
        <f>VLOOKUP(G5983,'PJM South (2018-2020)'!B$17528:C$26311,2,0)</f>
        <v>7.42</v>
      </c>
    </row>
    <row r="5984" spans="1:9" x14ac:dyDescent="0.25">
      <c r="A5984">
        <v>2020</v>
      </c>
      <c r="B5984">
        <v>9</v>
      </c>
      <c r="C5984">
        <v>6</v>
      </c>
      <c r="D5984">
        <v>6</v>
      </c>
      <c r="E5984">
        <v>1</v>
      </c>
      <c r="F5984" s="2">
        <f t="shared" si="93"/>
        <v>44080</v>
      </c>
      <c r="G5984" s="11">
        <v>44080.25</v>
      </c>
      <c r="H5984" s="9">
        <f>VLOOKUP(F5984, 'Report Output'!$A$5:$Y$370, 'Hourly Table'!D5984+2, 0)</f>
        <v>12.9</v>
      </c>
      <c r="I5984" s="10">
        <f>VLOOKUP(G5984,'PJM South (2018-2020)'!B$17528:C$26311,2,0)</f>
        <v>8.49</v>
      </c>
    </row>
    <row r="5985" spans="1:9" x14ac:dyDescent="0.25">
      <c r="A5985">
        <v>2020</v>
      </c>
      <c r="B5985">
        <v>9</v>
      </c>
      <c r="C5985">
        <v>6</v>
      </c>
      <c r="D5985">
        <v>7</v>
      </c>
      <c r="E5985">
        <v>1</v>
      </c>
      <c r="F5985" s="2">
        <f t="shared" si="93"/>
        <v>44080</v>
      </c>
      <c r="G5985" s="11">
        <v>44080.291666666664</v>
      </c>
      <c r="H5985" s="9">
        <f>VLOOKUP(F5985, 'Report Output'!$A$5:$Y$370, 'Hourly Table'!D5985+2, 0)</f>
        <v>16.399999999999999</v>
      </c>
      <c r="I5985" s="10">
        <f>VLOOKUP(G5985,'PJM South (2018-2020)'!B$17528:C$26311,2,0)</f>
        <v>8.66</v>
      </c>
    </row>
    <row r="5986" spans="1:9" x14ac:dyDescent="0.25">
      <c r="A5986">
        <v>2020</v>
      </c>
      <c r="B5986">
        <v>9</v>
      </c>
      <c r="C5986">
        <v>6</v>
      </c>
      <c r="D5986">
        <v>8</v>
      </c>
      <c r="E5986">
        <v>1</v>
      </c>
      <c r="F5986" s="2">
        <f t="shared" si="93"/>
        <v>44080</v>
      </c>
      <c r="G5986" s="11">
        <v>44080.333333333336</v>
      </c>
      <c r="H5986" s="9">
        <f>VLOOKUP(F5986, 'Report Output'!$A$5:$Y$370, 'Hourly Table'!D5986+2, 0)</f>
        <v>17.149999999999999</v>
      </c>
      <c r="I5986" s="10">
        <f>VLOOKUP(G5986,'PJM South (2018-2020)'!B$17528:C$26311,2,0)</f>
        <v>8.65</v>
      </c>
    </row>
    <row r="5987" spans="1:9" x14ac:dyDescent="0.25">
      <c r="A5987">
        <v>2020</v>
      </c>
      <c r="B5987">
        <v>9</v>
      </c>
      <c r="C5987">
        <v>6</v>
      </c>
      <c r="D5987">
        <v>9</v>
      </c>
      <c r="E5987">
        <v>1</v>
      </c>
      <c r="F5987" s="2">
        <f t="shared" si="93"/>
        <v>44080</v>
      </c>
      <c r="G5987" s="11">
        <v>44080.375</v>
      </c>
      <c r="H5987" s="9">
        <f>VLOOKUP(F5987, 'Report Output'!$A$5:$Y$370, 'Hourly Table'!D5987+2, 0)</f>
        <v>17.59</v>
      </c>
      <c r="I5987" s="10">
        <f>VLOOKUP(G5987,'PJM South (2018-2020)'!B$17528:C$26311,2,0)</f>
        <v>10.96</v>
      </c>
    </row>
    <row r="5988" spans="1:9" x14ac:dyDescent="0.25">
      <c r="A5988">
        <v>2020</v>
      </c>
      <c r="B5988">
        <v>9</v>
      </c>
      <c r="C5988">
        <v>6</v>
      </c>
      <c r="D5988">
        <v>10</v>
      </c>
      <c r="E5988">
        <v>1</v>
      </c>
      <c r="F5988" s="2">
        <f t="shared" si="93"/>
        <v>44080</v>
      </c>
      <c r="G5988" s="11">
        <v>44080.416666666664</v>
      </c>
      <c r="H5988" s="9">
        <f>VLOOKUP(F5988, 'Report Output'!$A$5:$Y$370, 'Hourly Table'!D5988+2, 0)</f>
        <v>17.989999999999998</v>
      </c>
      <c r="I5988" s="10">
        <f>VLOOKUP(G5988,'PJM South (2018-2020)'!B$17528:C$26311,2,0)</f>
        <v>12.99</v>
      </c>
    </row>
    <row r="5989" spans="1:9" x14ac:dyDescent="0.25">
      <c r="A5989">
        <v>2020</v>
      </c>
      <c r="B5989">
        <v>9</v>
      </c>
      <c r="C5989">
        <v>6</v>
      </c>
      <c r="D5989">
        <v>11</v>
      </c>
      <c r="E5989">
        <v>1</v>
      </c>
      <c r="F5989" s="2">
        <f t="shared" si="93"/>
        <v>44080</v>
      </c>
      <c r="G5989" s="11">
        <v>44080.458333333336</v>
      </c>
      <c r="H5989" s="9">
        <f>VLOOKUP(F5989, 'Report Output'!$A$5:$Y$370, 'Hourly Table'!D5989+2, 0)</f>
        <v>18.18</v>
      </c>
      <c r="I5989" s="10">
        <f>VLOOKUP(G5989,'PJM South (2018-2020)'!B$17528:C$26311,2,0)</f>
        <v>13.58</v>
      </c>
    </row>
    <row r="5990" spans="1:9" x14ac:dyDescent="0.25">
      <c r="A5990">
        <v>2020</v>
      </c>
      <c r="B5990">
        <v>9</v>
      </c>
      <c r="C5990">
        <v>6</v>
      </c>
      <c r="D5990">
        <v>12</v>
      </c>
      <c r="E5990">
        <v>1</v>
      </c>
      <c r="F5990" s="2">
        <f t="shared" si="93"/>
        <v>44080</v>
      </c>
      <c r="G5990" s="11">
        <v>44080.5</v>
      </c>
      <c r="H5990" s="9">
        <f>VLOOKUP(F5990, 'Report Output'!$A$5:$Y$370, 'Hourly Table'!D5990+2, 0)</f>
        <v>18.66</v>
      </c>
      <c r="I5990" s="10">
        <f>VLOOKUP(G5990,'PJM South (2018-2020)'!B$17528:C$26311,2,0)</f>
        <v>13.97</v>
      </c>
    </row>
    <row r="5991" spans="1:9" x14ac:dyDescent="0.25">
      <c r="A5991">
        <v>2020</v>
      </c>
      <c r="B5991">
        <v>9</v>
      </c>
      <c r="C5991">
        <v>6</v>
      </c>
      <c r="D5991">
        <v>13</v>
      </c>
      <c r="E5991">
        <v>1</v>
      </c>
      <c r="F5991" s="2">
        <f t="shared" si="93"/>
        <v>44080</v>
      </c>
      <c r="G5991" s="11">
        <v>44080.541666666664</v>
      </c>
      <c r="H5991" s="9">
        <f>VLOOKUP(F5991, 'Report Output'!$A$5:$Y$370, 'Hourly Table'!D5991+2, 0)</f>
        <v>18.510000000000002</v>
      </c>
      <c r="I5991" s="10">
        <f>VLOOKUP(G5991,'PJM South (2018-2020)'!B$17528:C$26311,2,0)</f>
        <v>9.16</v>
      </c>
    </row>
    <row r="5992" spans="1:9" x14ac:dyDescent="0.25">
      <c r="A5992">
        <v>2020</v>
      </c>
      <c r="B5992">
        <v>9</v>
      </c>
      <c r="C5992">
        <v>6</v>
      </c>
      <c r="D5992">
        <v>14</v>
      </c>
      <c r="E5992">
        <v>1</v>
      </c>
      <c r="F5992" s="2">
        <f t="shared" si="93"/>
        <v>44080</v>
      </c>
      <c r="G5992" s="11">
        <v>44080.583333333336</v>
      </c>
      <c r="H5992" s="9">
        <f>VLOOKUP(F5992, 'Report Output'!$A$5:$Y$370, 'Hourly Table'!D5992+2, 0)</f>
        <v>18.399999999999999</v>
      </c>
      <c r="I5992" s="10">
        <f>VLOOKUP(G5992,'PJM South (2018-2020)'!B$17528:C$26311,2,0)</f>
        <v>14.51</v>
      </c>
    </row>
    <row r="5993" spans="1:9" x14ac:dyDescent="0.25">
      <c r="A5993">
        <v>2020</v>
      </c>
      <c r="B5993">
        <v>9</v>
      </c>
      <c r="C5993">
        <v>6</v>
      </c>
      <c r="D5993">
        <v>15</v>
      </c>
      <c r="E5993">
        <v>1</v>
      </c>
      <c r="F5993" s="2">
        <f t="shared" si="93"/>
        <v>44080</v>
      </c>
      <c r="G5993" s="11">
        <v>44080.625</v>
      </c>
      <c r="H5993" s="9">
        <f>VLOOKUP(F5993, 'Report Output'!$A$5:$Y$370, 'Hourly Table'!D5993+2, 0)</f>
        <v>18.53</v>
      </c>
      <c r="I5993" s="10">
        <f>VLOOKUP(G5993,'PJM South (2018-2020)'!B$17528:C$26311,2,0)</f>
        <v>16.600000000000001</v>
      </c>
    </row>
    <row r="5994" spans="1:9" x14ac:dyDescent="0.25">
      <c r="A5994">
        <v>2020</v>
      </c>
      <c r="B5994">
        <v>9</v>
      </c>
      <c r="C5994">
        <v>6</v>
      </c>
      <c r="D5994">
        <v>16</v>
      </c>
      <c r="E5994">
        <v>1</v>
      </c>
      <c r="F5994" s="2">
        <f t="shared" si="93"/>
        <v>44080</v>
      </c>
      <c r="G5994" s="11">
        <v>44080.666666666664</v>
      </c>
      <c r="H5994" s="9">
        <f>VLOOKUP(F5994, 'Report Output'!$A$5:$Y$370, 'Hourly Table'!D5994+2, 0)</f>
        <v>18.87</v>
      </c>
      <c r="I5994" s="10">
        <f>VLOOKUP(G5994,'PJM South (2018-2020)'!B$17528:C$26311,2,0)</f>
        <v>17.41</v>
      </c>
    </row>
    <row r="5995" spans="1:9" x14ac:dyDescent="0.25">
      <c r="A5995">
        <v>2020</v>
      </c>
      <c r="B5995">
        <v>9</v>
      </c>
      <c r="C5995">
        <v>6</v>
      </c>
      <c r="D5995">
        <v>17</v>
      </c>
      <c r="E5995">
        <v>1</v>
      </c>
      <c r="F5995" s="2">
        <f t="shared" si="93"/>
        <v>44080</v>
      </c>
      <c r="G5995" s="11">
        <v>44080.708333333336</v>
      </c>
      <c r="H5995" s="9">
        <f>VLOOKUP(F5995, 'Report Output'!$A$5:$Y$370, 'Hourly Table'!D5995+2, 0)</f>
        <v>18.62</v>
      </c>
      <c r="I5995" s="10">
        <f>VLOOKUP(G5995,'PJM South (2018-2020)'!B$17528:C$26311,2,0)</f>
        <v>18.87</v>
      </c>
    </row>
    <row r="5996" spans="1:9" x14ac:dyDescent="0.25">
      <c r="A5996">
        <v>2020</v>
      </c>
      <c r="B5996">
        <v>9</v>
      </c>
      <c r="C5996">
        <v>6</v>
      </c>
      <c r="D5996">
        <v>18</v>
      </c>
      <c r="E5996">
        <v>1</v>
      </c>
      <c r="F5996" s="2">
        <f t="shared" si="93"/>
        <v>44080</v>
      </c>
      <c r="G5996" s="11">
        <v>44080.75</v>
      </c>
      <c r="H5996" s="9">
        <f>VLOOKUP(F5996, 'Report Output'!$A$5:$Y$370, 'Hourly Table'!D5996+2, 0)</f>
        <v>18.37</v>
      </c>
      <c r="I5996" s="10">
        <f>VLOOKUP(G5996,'PJM South (2018-2020)'!B$17528:C$26311,2,0)</f>
        <v>18</v>
      </c>
    </row>
    <row r="5997" spans="1:9" x14ac:dyDescent="0.25">
      <c r="A5997">
        <v>2020</v>
      </c>
      <c r="B5997">
        <v>9</v>
      </c>
      <c r="C5997">
        <v>6</v>
      </c>
      <c r="D5997">
        <v>19</v>
      </c>
      <c r="E5997">
        <v>1</v>
      </c>
      <c r="F5997" s="2">
        <f t="shared" si="93"/>
        <v>44080</v>
      </c>
      <c r="G5997" s="11">
        <v>44080.791666666664</v>
      </c>
      <c r="H5997" s="9">
        <f>VLOOKUP(F5997, 'Report Output'!$A$5:$Y$370, 'Hourly Table'!D5997+2, 0)</f>
        <v>18.170000000000002</v>
      </c>
      <c r="I5997" s="10">
        <f>VLOOKUP(G5997,'PJM South (2018-2020)'!B$17528:C$26311,2,0)</f>
        <v>14.94</v>
      </c>
    </row>
    <row r="5998" spans="1:9" x14ac:dyDescent="0.25">
      <c r="A5998">
        <v>2020</v>
      </c>
      <c r="B5998">
        <v>9</v>
      </c>
      <c r="C5998">
        <v>6</v>
      </c>
      <c r="D5998">
        <v>20</v>
      </c>
      <c r="E5998">
        <v>1</v>
      </c>
      <c r="F5998" s="2">
        <f t="shared" si="93"/>
        <v>44080</v>
      </c>
      <c r="G5998" s="11">
        <v>44080.833333333336</v>
      </c>
      <c r="H5998" s="9">
        <f>VLOOKUP(F5998, 'Report Output'!$A$5:$Y$370, 'Hourly Table'!D5998+2, 0)</f>
        <v>17.899999999999999</v>
      </c>
      <c r="I5998" s="10">
        <f>VLOOKUP(G5998,'PJM South (2018-2020)'!B$17528:C$26311,2,0)</f>
        <v>16.59</v>
      </c>
    </row>
    <row r="5999" spans="1:9" x14ac:dyDescent="0.25">
      <c r="A5999">
        <v>2020</v>
      </c>
      <c r="B5999">
        <v>9</v>
      </c>
      <c r="C5999">
        <v>6</v>
      </c>
      <c r="D5999">
        <v>21</v>
      </c>
      <c r="E5999">
        <v>1</v>
      </c>
      <c r="F5999" s="2">
        <f t="shared" si="93"/>
        <v>44080</v>
      </c>
      <c r="G5999" s="11">
        <v>44080.875</v>
      </c>
      <c r="H5999" s="9">
        <f>VLOOKUP(F5999, 'Report Output'!$A$5:$Y$370, 'Hourly Table'!D5999+2, 0)</f>
        <v>17.59</v>
      </c>
      <c r="I5999" s="10">
        <f>VLOOKUP(G5999,'PJM South (2018-2020)'!B$17528:C$26311,2,0)</f>
        <v>15.11</v>
      </c>
    </row>
    <row r="6000" spans="1:9" x14ac:dyDescent="0.25">
      <c r="A6000">
        <v>2020</v>
      </c>
      <c r="B6000">
        <v>9</v>
      </c>
      <c r="C6000">
        <v>6</v>
      </c>
      <c r="D6000">
        <v>22</v>
      </c>
      <c r="E6000">
        <v>1</v>
      </c>
      <c r="F6000" s="2">
        <f t="shared" si="93"/>
        <v>44080</v>
      </c>
      <c r="G6000" s="11">
        <v>44080.916666666664</v>
      </c>
      <c r="H6000" s="9">
        <f>VLOOKUP(F6000, 'Report Output'!$A$5:$Y$370, 'Hourly Table'!D6000+2, 0)</f>
        <v>16.2</v>
      </c>
      <c r="I6000" s="10">
        <f>VLOOKUP(G6000,'PJM South (2018-2020)'!B$17528:C$26311,2,0)</f>
        <v>13.15</v>
      </c>
    </row>
    <row r="6001" spans="1:9" x14ac:dyDescent="0.25">
      <c r="A6001">
        <v>2020</v>
      </c>
      <c r="B6001">
        <v>9</v>
      </c>
      <c r="C6001">
        <v>6</v>
      </c>
      <c r="D6001">
        <v>23</v>
      </c>
      <c r="E6001">
        <v>1</v>
      </c>
      <c r="F6001" s="2">
        <f t="shared" si="93"/>
        <v>44080</v>
      </c>
      <c r="G6001" s="11">
        <v>44080.958333333336</v>
      </c>
      <c r="H6001" s="9">
        <f>VLOOKUP(F6001, 'Report Output'!$A$5:$Y$370, 'Hourly Table'!D6001+2, 0)</f>
        <v>11.52</v>
      </c>
      <c r="I6001" s="10">
        <f>VLOOKUP(G6001,'PJM South (2018-2020)'!B$17528:C$26311,2,0)</f>
        <v>12.86</v>
      </c>
    </row>
    <row r="6002" spans="1:9" x14ac:dyDescent="0.25">
      <c r="A6002">
        <v>2020</v>
      </c>
      <c r="B6002">
        <v>9</v>
      </c>
      <c r="C6002">
        <v>7</v>
      </c>
      <c r="D6002">
        <v>0</v>
      </c>
      <c r="E6002">
        <v>2</v>
      </c>
      <c r="F6002" s="2">
        <f t="shared" si="93"/>
        <v>44081</v>
      </c>
      <c r="G6002" s="11">
        <v>44081</v>
      </c>
      <c r="H6002" s="9">
        <f>VLOOKUP(F6002, 'Report Output'!$A$5:$Y$370, 'Hourly Table'!D6002+2, 0)</f>
        <v>11.88</v>
      </c>
      <c r="I6002" s="10">
        <f>VLOOKUP(G6002,'PJM South (2018-2020)'!B$17528:C$26311,2,0)</f>
        <v>10.58</v>
      </c>
    </row>
    <row r="6003" spans="1:9" x14ac:dyDescent="0.25">
      <c r="A6003">
        <v>2020</v>
      </c>
      <c r="B6003">
        <v>9</v>
      </c>
      <c r="C6003">
        <v>7</v>
      </c>
      <c r="D6003">
        <v>1</v>
      </c>
      <c r="E6003">
        <v>2</v>
      </c>
      <c r="F6003" s="2">
        <f t="shared" si="93"/>
        <v>44081</v>
      </c>
      <c r="G6003" s="11">
        <v>44081.041666666664</v>
      </c>
      <c r="H6003" s="9">
        <f>VLOOKUP(F6003, 'Report Output'!$A$5:$Y$370, 'Hourly Table'!D6003+2, 0)</f>
        <v>15.4</v>
      </c>
      <c r="I6003" s="10">
        <f>VLOOKUP(G6003,'PJM South (2018-2020)'!B$17528:C$26311,2,0)</f>
        <v>9.16</v>
      </c>
    </row>
    <row r="6004" spans="1:9" x14ac:dyDescent="0.25">
      <c r="A6004">
        <v>2020</v>
      </c>
      <c r="B6004">
        <v>9</v>
      </c>
      <c r="C6004">
        <v>7</v>
      </c>
      <c r="D6004">
        <v>2</v>
      </c>
      <c r="E6004">
        <v>2</v>
      </c>
      <c r="F6004" s="2">
        <f t="shared" si="93"/>
        <v>44081</v>
      </c>
      <c r="G6004" s="11">
        <v>44081.083333333336</v>
      </c>
      <c r="H6004" s="9">
        <f>VLOOKUP(F6004, 'Report Output'!$A$5:$Y$370, 'Hourly Table'!D6004+2, 0)</f>
        <v>16.559999999999999</v>
      </c>
      <c r="I6004" s="10">
        <f>VLOOKUP(G6004,'PJM South (2018-2020)'!B$17528:C$26311,2,0)</f>
        <v>8.66</v>
      </c>
    </row>
    <row r="6005" spans="1:9" x14ac:dyDescent="0.25">
      <c r="A6005">
        <v>2020</v>
      </c>
      <c r="B6005">
        <v>9</v>
      </c>
      <c r="C6005">
        <v>7</v>
      </c>
      <c r="D6005">
        <v>3</v>
      </c>
      <c r="E6005">
        <v>2</v>
      </c>
      <c r="F6005" s="2">
        <f t="shared" si="93"/>
        <v>44081</v>
      </c>
      <c r="G6005" s="11">
        <v>44081.125</v>
      </c>
      <c r="H6005" s="9">
        <f>VLOOKUP(F6005, 'Report Output'!$A$5:$Y$370, 'Hourly Table'!D6005+2, 0)</f>
        <v>16.41</v>
      </c>
      <c r="I6005" s="10">
        <f>VLOOKUP(G6005,'PJM South (2018-2020)'!B$17528:C$26311,2,0)</f>
        <v>8.68</v>
      </c>
    </row>
    <row r="6006" spans="1:9" x14ac:dyDescent="0.25">
      <c r="A6006">
        <v>2020</v>
      </c>
      <c r="B6006">
        <v>9</v>
      </c>
      <c r="C6006">
        <v>7</v>
      </c>
      <c r="D6006">
        <v>4</v>
      </c>
      <c r="E6006">
        <v>2</v>
      </c>
      <c r="F6006" s="2">
        <f t="shared" si="93"/>
        <v>44081</v>
      </c>
      <c r="G6006" s="11">
        <v>44081.166666666664</v>
      </c>
      <c r="H6006" s="9">
        <f>VLOOKUP(F6006, 'Report Output'!$A$5:$Y$370, 'Hourly Table'!D6006+2, 0)</f>
        <v>16.559999999999999</v>
      </c>
      <c r="I6006" s="10">
        <f>VLOOKUP(G6006,'PJM South (2018-2020)'!B$17528:C$26311,2,0)</f>
        <v>8.9499999999999993</v>
      </c>
    </row>
    <row r="6007" spans="1:9" x14ac:dyDescent="0.25">
      <c r="A6007">
        <v>2020</v>
      </c>
      <c r="B6007">
        <v>9</v>
      </c>
      <c r="C6007">
        <v>7</v>
      </c>
      <c r="D6007">
        <v>5</v>
      </c>
      <c r="E6007">
        <v>2</v>
      </c>
      <c r="F6007" s="2">
        <f t="shared" si="93"/>
        <v>44081</v>
      </c>
      <c r="G6007" s="11">
        <v>44081.208333333336</v>
      </c>
      <c r="H6007" s="9">
        <f>VLOOKUP(F6007, 'Report Output'!$A$5:$Y$370, 'Hourly Table'!D6007+2, 0)</f>
        <v>16.87</v>
      </c>
      <c r="I6007" s="10">
        <f>VLOOKUP(G6007,'PJM South (2018-2020)'!B$17528:C$26311,2,0)</f>
        <v>4.8899999999999997</v>
      </c>
    </row>
    <row r="6008" spans="1:9" x14ac:dyDescent="0.25">
      <c r="A6008">
        <v>2020</v>
      </c>
      <c r="B6008">
        <v>9</v>
      </c>
      <c r="C6008">
        <v>7</v>
      </c>
      <c r="D6008">
        <v>6</v>
      </c>
      <c r="E6008">
        <v>2</v>
      </c>
      <c r="F6008" s="2">
        <f t="shared" si="93"/>
        <v>44081</v>
      </c>
      <c r="G6008" s="11">
        <v>44081.25</v>
      </c>
      <c r="H6008" s="9">
        <f>VLOOKUP(F6008, 'Report Output'!$A$5:$Y$370, 'Hourly Table'!D6008+2, 0)</f>
        <v>16.53</v>
      </c>
      <c r="I6008" s="10">
        <f>VLOOKUP(G6008,'PJM South (2018-2020)'!B$17528:C$26311,2,0)</f>
        <v>8.76</v>
      </c>
    </row>
    <row r="6009" spans="1:9" x14ac:dyDescent="0.25">
      <c r="A6009">
        <v>2020</v>
      </c>
      <c r="B6009">
        <v>9</v>
      </c>
      <c r="C6009">
        <v>7</v>
      </c>
      <c r="D6009">
        <v>7</v>
      </c>
      <c r="E6009">
        <v>2</v>
      </c>
      <c r="F6009" s="2">
        <f t="shared" si="93"/>
        <v>44081</v>
      </c>
      <c r="G6009" s="11">
        <v>44081.291666666664</v>
      </c>
      <c r="H6009" s="9">
        <f>VLOOKUP(F6009, 'Report Output'!$A$5:$Y$370, 'Hourly Table'!D6009+2, 0)</f>
        <v>16.77</v>
      </c>
      <c r="I6009" s="10">
        <f>VLOOKUP(G6009,'PJM South (2018-2020)'!B$17528:C$26311,2,0)</f>
        <v>8.26</v>
      </c>
    </row>
    <row r="6010" spans="1:9" x14ac:dyDescent="0.25">
      <c r="A6010">
        <v>2020</v>
      </c>
      <c r="B6010">
        <v>9</v>
      </c>
      <c r="C6010">
        <v>7</v>
      </c>
      <c r="D6010">
        <v>8</v>
      </c>
      <c r="E6010">
        <v>2</v>
      </c>
      <c r="F6010" s="2">
        <f t="shared" si="93"/>
        <v>44081</v>
      </c>
      <c r="G6010" s="11">
        <v>44081.333333333336</v>
      </c>
      <c r="H6010" s="9">
        <f>VLOOKUP(F6010, 'Report Output'!$A$5:$Y$370, 'Hourly Table'!D6010+2, 0)</f>
        <v>17.38</v>
      </c>
      <c r="I6010" s="10">
        <f>VLOOKUP(G6010,'PJM South (2018-2020)'!B$17528:C$26311,2,0)</f>
        <v>8.98</v>
      </c>
    </row>
    <row r="6011" spans="1:9" x14ac:dyDescent="0.25">
      <c r="A6011">
        <v>2020</v>
      </c>
      <c r="B6011">
        <v>9</v>
      </c>
      <c r="C6011">
        <v>7</v>
      </c>
      <c r="D6011">
        <v>9</v>
      </c>
      <c r="E6011">
        <v>2</v>
      </c>
      <c r="F6011" s="2">
        <f t="shared" si="93"/>
        <v>44081</v>
      </c>
      <c r="G6011" s="11">
        <v>44081.375</v>
      </c>
      <c r="H6011" s="9">
        <f>VLOOKUP(F6011, 'Report Output'!$A$5:$Y$370, 'Hourly Table'!D6011+2, 0)</f>
        <v>17.37</v>
      </c>
      <c r="I6011" s="10">
        <f>VLOOKUP(G6011,'PJM South (2018-2020)'!B$17528:C$26311,2,0)</f>
        <v>12</v>
      </c>
    </row>
    <row r="6012" spans="1:9" x14ac:dyDescent="0.25">
      <c r="A6012">
        <v>2020</v>
      </c>
      <c r="B6012">
        <v>9</v>
      </c>
      <c r="C6012">
        <v>7</v>
      </c>
      <c r="D6012">
        <v>10</v>
      </c>
      <c r="E6012">
        <v>2</v>
      </c>
      <c r="F6012" s="2">
        <f t="shared" si="93"/>
        <v>44081</v>
      </c>
      <c r="G6012" s="11">
        <v>44081.416666666664</v>
      </c>
      <c r="H6012" s="9">
        <f>VLOOKUP(F6012, 'Report Output'!$A$5:$Y$370, 'Hourly Table'!D6012+2, 0)</f>
        <v>17.57</v>
      </c>
      <c r="I6012" s="10">
        <f>VLOOKUP(G6012,'PJM South (2018-2020)'!B$17528:C$26311,2,0)</f>
        <v>15.06</v>
      </c>
    </row>
    <row r="6013" spans="1:9" x14ac:dyDescent="0.25">
      <c r="A6013">
        <v>2020</v>
      </c>
      <c r="B6013">
        <v>9</v>
      </c>
      <c r="C6013">
        <v>7</v>
      </c>
      <c r="D6013">
        <v>11</v>
      </c>
      <c r="E6013">
        <v>2</v>
      </c>
      <c r="F6013" s="2">
        <f t="shared" si="93"/>
        <v>44081</v>
      </c>
      <c r="G6013" s="11">
        <v>44081.458333333336</v>
      </c>
      <c r="H6013" s="9">
        <f>VLOOKUP(F6013, 'Report Output'!$A$5:$Y$370, 'Hourly Table'!D6013+2, 0)</f>
        <v>17.93</v>
      </c>
      <c r="I6013" s="10">
        <f>VLOOKUP(G6013,'PJM South (2018-2020)'!B$17528:C$26311,2,0)</f>
        <v>19.28</v>
      </c>
    </row>
    <row r="6014" spans="1:9" x14ac:dyDescent="0.25">
      <c r="A6014">
        <v>2020</v>
      </c>
      <c r="B6014">
        <v>9</v>
      </c>
      <c r="C6014">
        <v>7</v>
      </c>
      <c r="D6014">
        <v>12</v>
      </c>
      <c r="E6014">
        <v>2</v>
      </c>
      <c r="F6014" s="2">
        <f t="shared" si="93"/>
        <v>44081</v>
      </c>
      <c r="G6014" s="11">
        <v>44081.5</v>
      </c>
      <c r="H6014" s="9">
        <f>VLOOKUP(F6014, 'Report Output'!$A$5:$Y$370, 'Hourly Table'!D6014+2, 0)</f>
        <v>18.05</v>
      </c>
      <c r="I6014" s="10">
        <f>VLOOKUP(G6014,'PJM South (2018-2020)'!B$17528:C$26311,2,0)</f>
        <v>19.850000000000001</v>
      </c>
    </row>
    <row r="6015" spans="1:9" x14ac:dyDescent="0.25">
      <c r="A6015">
        <v>2020</v>
      </c>
      <c r="B6015">
        <v>9</v>
      </c>
      <c r="C6015">
        <v>7</v>
      </c>
      <c r="D6015">
        <v>13</v>
      </c>
      <c r="E6015">
        <v>2</v>
      </c>
      <c r="F6015" s="2">
        <f t="shared" si="93"/>
        <v>44081</v>
      </c>
      <c r="G6015" s="11">
        <v>44081.541666666664</v>
      </c>
      <c r="H6015" s="9">
        <f>VLOOKUP(F6015, 'Report Output'!$A$5:$Y$370, 'Hourly Table'!D6015+2, 0)</f>
        <v>18.920000000000002</v>
      </c>
      <c r="I6015" s="10">
        <f>VLOOKUP(G6015,'PJM South (2018-2020)'!B$17528:C$26311,2,0)</f>
        <v>20.62</v>
      </c>
    </row>
    <row r="6016" spans="1:9" x14ac:dyDescent="0.25">
      <c r="A6016">
        <v>2020</v>
      </c>
      <c r="B6016">
        <v>9</v>
      </c>
      <c r="C6016">
        <v>7</v>
      </c>
      <c r="D6016">
        <v>14</v>
      </c>
      <c r="E6016">
        <v>2</v>
      </c>
      <c r="F6016" s="2">
        <f t="shared" si="93"/>
        <v>44081</v>
      </c>
      <c r="G6016" s="11">
        <v>44081.583333333336</v>
      </c>
      <c r="H6016" s="9">
        <f>VLOOKUP(F6016, 'Report Output'!$A$5:$Y$370, 'Hourly Table'!D6016+2, 0)</f>
        <v>19.34</v>
      </c>
      <c r="I6016" s="10">
        <f>VLOOKUP(G6016,'PJM South (2018-2020)'!B$17528:C$26311,2,0)</f>
        <v>20.13</v>
      </c>
    </row>
    <row r="6017" spans="1:9" x14ac:dyDescent="0.25">
      <c r="A6017">
        <v>2020</v>
      </c>
      <c r="B6017">
        <v>9</v>
      </c>
      <c r="C6017">
        <v>7</v>
      </c>
      <c r="D6017">
        <v>15</v>
      </c>
      <c r="E6017">
        <v>2</v>
      </c>
      <c r="F6017" s="2">
        <f t="shared" si="93"/>
        <v>44081</v>
      </c>
      <c r="G6017" s="11">
        <v>44081.625</v>
      </c>
      <c r="H6017" s="9">
        <f>VLOOKUP(F6017, 'Report Output'!$A$5:$Y$370, 'Hourly Table'!D6017+2, 0)</f>
        <v>19.579999999999998</v>
      </c>
      <c r="I6017" s="10">
        <f>VLOOKUP(G6017,'PJM South (2018-2020)'!B$17528:C$26311,2,0)</f>
        <v>42.9</v>
      </c>
    </row>
    <row r="6018" spans="1:9" x14ac:dyDescent="0.25">
      <c r="A6018">
        <v>2020</v>
      </c>
      <c r="B6018">
        <v>9</v>
      </c>
      <c r="C6018">
        <v>7</v>
      </c>
      <c r="D6018">
        <v>16</v>
      </c>
      <c r="E6018">
        <v>2</v>
      </c>
      <c r="F6018" s="2">
        <f t="shared" si="93"/>
        <v>44081</v>
      </c>
      <c r="G6018" s="11">
        <v>44081.666666666664</v>
      </c>
      <c r="H6018" s="9">
        <f>VLOOKUP(F6018, 'Report Output'!$A$5:$Y$370, 'Hourly Table'!D6018+2, 0)</f>
        <v>20</v>
      </c>
      <c r="I6018" s="10">
        <f>VLOOKUP(G6018,'PJM South (2018-2020)'!B$17528:C$26311,2,0)</f>
        <v>28.49</v>
      </c>
    </row>
    <row r="6019" spans="1:9" x14ac:dyDescent="0.25">
      <c r="A6019">
        <v>2020</v>
      </c>
      <c r="B6019">
        <v>9</v>
      </c>
      <c r="C6019">
        <v>7</v>
      </c>
      <c r="D6019">
        <v>17</v>
      </c>
      <c r="E6019">
        <v>2</v>
      </c>
      <c r="F6019" s="2">
        <f t="shared" ref="F6019:F6082" si="94">DATE(A6019, B6019, C6019)</f>
        <v>44081</v>
      </c>
      <c r="G6019" s="11">
        <v>44081.708333333336</v>
      </c>
      <c r="H6019" s="9">
        <f>VLOOKUP(F6019, 'Report Output'!$A$5:$Y$370, 'Hourly Table'!D6019+2, 0)</f>
        <v>19.52</v>
      </c>
      <c r="I6019" s="10">
        <f>VLOOKUP(G6019,'PJM South (2018-2020)'!B$17528:C$26311,2,0)</f>
        <v>30.96</v>
      </c>
    </row>
    <row r="6020" spans="1:9" x14ac:dyDescent="0.25">
      <c r="A6020">
        <v>2020</v>
      </c>
      <c r="B6020">
        <v>9</v>
      </c>
      <c r="C6020">
        <v>7</v>
      </c>
      <c r="D6020">
        <v>18</v>
      </c>
      <c r="E6020">
        <v>2</v>
      </c>
      <c r="F6020" s="2">
        <f t="shared" si="94"/>
        <v>44081</v>
      </c>
      <c r="G6020" s="11">
        <v>44081.75</v>
      </c>
      <c r="H6020" s="9">
        <f>VLOOKUP(F6020, 'Report Output'!$A$5:$Y$370, 'Hourly Table'!D6020+2, 0)</f>
        <v>19.05</v>
      </c>
      <c r="I6020" s="10">
        <f>VLOOKUP(G6020,'PJM South (2018-2020)'!B$17528:C$26311,2,0)</f>
        <v>21.23</v>
      </c>
    </row>
    <row r="6021" spans="1:9" x14ac:dyDescent="0.25">
      <c r="A6021">
        <v>2020</v>
      </c>
      <c r="B6021">
        <v>9</v>
      </c>
      <c r="C6021">
        <v>7</v>
      </c>
      <c r="D6021">
        <v>19</v>
      </c>
      <c r="E6021">
        <v>2</v>
      </c>
      <c r="F6021" s="2">
        <f t="shared" si="94"/>
        <v>44081</v>
      </c>
      <c r="G6021" s="11">
        <v>44081.791666666664</v>
      </c>
      <c r="H6021" s="9">
        <f>VLOOKUP(F6021, 'Report Output'!$A$5:$Y$370, 'Hourly Table'!D6021+2, 0)</f>
        <v>18.84</v>
      </c>
      <c r="I6021" s="10">
        <f>VLOOKUP(G6021,'PJM South (2018-2020)'!B$17528:C$26311,2,0)</f>
        <v>19.46</v>
      </c>
    </row>
    <row r="6022" spans="1:9" x14ac:dyDescent="0.25">
      <c r="A6022">
        <v>2020</v>
      </c>
      <c r="B6022">
        <v>9</v>
      </c>
      <c r="C6022">
        <v>7</v>
      </c>
      <c r="D6022">
        <v>20</v>
      </c>
      <c r="E6022">
        <v>2</v>
      </c>
      <c r="F6022" s="2">
        <f t="shared" si="94"/>
        <v>44081</v>
      </c>
      <c r="G6022" s="11">
        <v>44081.833333333336</v>
      </c>
      <c r="H6022" s="9">
        <f>VLOOKUP(F6022, 'Report Output'!$A$5:$Y$370, 'Hourly Table'!D6022+2, 0)</f>
        <v>18.579999999999998</v>
      </c>
      <c r="I6022" s="10">
        <f>VLOOKUP(G6022,'PJM South (2018-2020)'!B$17528:C$26311,2,0)</f>
        <v>19.84</v>
      </c>
    </row>
    <row r="6023" spans="1:9" x14ac:dyDescent="0.25">
      <c r="A6023">
        <v>2020</v>
      </c>
      <c r="B6023">
        <v>9</v>
      </c>
      <c r="C6023">
        <v>7</v>
      </c>
      <c r="D6023">
        <v>21</v>
      </c>
      <c r="E6023">
        <v>2</v>
      </c>
      <c r="F6023" s="2">
        <f t="shared" si="94"/>
        <v>44081</v>
      </c>
      <c r="G6023" s="11">
        <v>44081.875</v>
      </c>
      <c r="H6023" s="9">
        <f>VLOOKUP(F6023, 'Report Output'!$A$5:$Y$370, 'Hourly Table'!D6023+2, 0)</f>
        <v>18.16</v>
      </c>
      <c r="I6023" s="10">
        <f>VLOOKUP(G6023,'PJM South (2018-2020)'!B$17528:C$26311,2,0)</f>
        <v>15.47</v>
      </c>
    </row>
    <row r="6024" spans="1:9" x14ac:dyDescent="0.25">
      <c r="A6024">
        <v>2020</v>
      </c>
      <c r="B6024">
        <v>9</v>
      </c>
      <c r="C6024">
        <v>7</v>
      </c>
      <c r="D6024">
        <v>22</v>
      </c>
      <c r="E6024">
        <v>2</v>
      </c>
      <c r="F6024" s="2">
        <f t="shared" si="94"/>
        <v>44081</v>
      </c>
      <c r="G6024" s="11">
        <v>44081.916666666664</v>
      </c>
      <c r="H6024" s="9">
        <f>VLOOKUP(F6024, 'Report Output'!$A$5:$Y$370, 'Hourly Table'!D6024+2, 0)</f>
        <v>17.739999999999998</v>
      </c>
      <c r="I6024" s="10">
        <f>VLOOKUP(G6024,'PJM South (2018-2020)'!B$17528:C$26311,2,0)</f>
        <v>14.96</v>
      </c>
    </row>
    <row r="6025" spans="1:9" x14ac:dyDescent="0.25">
      <c r="A6025">
        <v>2020</v>
      </c>
      <c r="B6025">
        <v>9</v>
      </c>
      <c r="C6025">
        <v>7</v>
      </c>
      <c r="D6025">
        <v>23</v>
      </c>
      <c r="E6025">
        <v>2</v>
      </c>
      <c r="F6025" s="2">
        <f t="shared" si="94"/>
        <v>44081</v>
      </c>
      <c r="G6025" s="11">
        <v>44081.958333333336</v>
      </c>
      <c r="H6025" s="9">
        <f>VLOOKUP(F6025, 'Report Output'!$A$5:$Y$370, 'Hourly Table'!D6025+2, 0)</f>
        <v>17.41</v>
      </c>
      <c r="I6025" s="10">
        <f>VLOOKUP(G6025,'PJM South (2018-2020)'!B$17528:C$26311,2,0)</f>
        <v>14.05</v>
      </c>
    </row>
    <row r="6026" spans="1:9" x14ac:dyDescent="0.25">
      <c r="A6026">
        <v>2020</v>
      </c>
      <c r="B6026">
        <v>9</v>
      </c>
      <c r="C6026">
        <v>8</v>
      </c>
      <c r="D6026">
        <v>0</v>
      </c>
      <c r="E6026">
        <v>3</v>
      </c>
      <c r="F6026" s="2">
        <f t="shared" si="94"/>
        <v>44082</v>
      </c>
      <c r="G6026" s="11">
        <v>44082</v>
      </c>
      <c r="H6026" s="9">
        <f>VLOOKUP(F6026, 'Report Output'!$A$5:$Y$370, 'Hourly Table'!D6026+2, 0)</f>
        <v>15.63</v>
      </c>
      <c r="I6026" s="10">
        <f>VLOOKUP(G6026,'PJM South (2018-2020)'!B$17528:C$26311,2,0)</f>
        <v>13.63</v>
      </c>
    </row>
    <row r="6027" spans="1:9" x14ac:dyDescent="0.25">
      <c r="A6027">
        <v>2020</v>
      </c>
      <c r="B6027">
        <v>9</v>
      </c>
      <c r="C6027">
        <v>8</v>
      </c>
      <c r="D6027">
        <v>1</v>
      </c>
      <c r="E6027">
        <v>3</v>
      </c>
      <c r="F6027" s="2">
        <f t="shared" si="94"/>
        <v>44082</v>
      </c>
      <c r="G6027" s="11">
        <v>44082.041666666664</v>
      </c>
      <c r="H6027" s="9">
        <f>VLOOKUP(F6027, 'Report Output'!$A$5:$Y$370, 'Hourly Table'!D6027+2, 0)</f>
        <v>10.64</v>
      </c>
      <c r="I6027" s="10">
        <f>VLOOKUP(G6027,'PJM South (2018-2020)'!B$17528:C$26311,2,0)</f>
        <v>13.83</v>
      </c>
    </row>
    <row r="6028" spans="1:9" x14ac:dyDescent="0.25">
      <c r="A6028">
        <v>2020</v>
      </c>
      <c r="B6028">
        <v>9</v>
      </c>
      <c r="C6028">
        <v>8</v>
      </c>
      <c r="D6028">
        <v>2</v>
      </c>
      <c r="E6028">
        <v>3</v>
      </c>
      <c r="F6028" s="2">
        <f t="shared" si="94"/>
        <v>44082</v>
      </c>
      <c r="G6028" s="11">
        <v>44082.083333333336</v>
      </c>
      <c r="H6028" s="9">
        <f>VLOOKUP(F6028, 'Report Output'!$A$5:$Y$370, 'Hourly Table'!D6028+2, 0)</f>
        <v>10.06</v>
      </c>
      <c r="I6028" s="10">
        <f>VLOOKUP(G6028,'PJM South (2018-2020)'!B$17528:C$26311,2,0)</f>
        <v>12.82</v>
      </c>
    </row>
    <row r="6029" spans="1:9" x14ac:dyDescent="0.25">
      <c r="A6029">
        <v>2020</v>
      </c>
      <c r="B6029">
        <v>9</v>
      </c>
      <c r="C6029">
        <v>8</v>
      </c>
      <c r="D6029">
        <v>3</v>
      </c>
      <c r="E6029">
        <v>3</v>
      </c>
      <c r="F6029" s="2">
        <f t="shared" si="94"/>
        <v>44082</v>
      </c>
      <c r="G6029" s="11">
        <v>44082.125</v>
      </c>
      <c r="H6029" s="9">
        <f>VLOOKUP(F6029, 'Report Output'!$A$5:$Y$370, 'Hourly Table'!D6029+2, 0)</f>
        <v>10.4</v>
      </c>
      <c r="I6029" s="10">
        <f>VLOOKUP(G6029,'PJM South (2018-2020)'!B$17528:C$26311,2,0)</f>
        <v>11.58</v>
      </c>
    </row>
    <row r="6030" spans="1:9" x14ac:dyDescent="0.25">
      <c r="A6030">
        <v>2020</v>
      </c>
      <c r="B6030">
        <v>9</v>
      </c>
      <c r="C6030">
        <v>8</v>
      </c>
      <c r="D6030">
        <v>4</v>
      </c>
      <c r="E6030">
        <v>3</v>
      </c>
      <c r="F6030" s="2">
        <f t="shared" si="94"/>
        <v>44082</v>
      </c>
      <c r="G6030" s="11">
        <v>44082.166666666664</v>
      </c>
      <c r="H6030" s="9">
        <f>VLOOKUP(F6030, 'Report Output'!$A$5:$Y$370, 'Hourly Table'!D6030+2, 0)</f>
        <v>10.76</v>
      </c>
      <c r="I6030" s="10">
        <f>VLOOKUP(G6030,'PJM South (2018-2020)'!B$17528:C$26311,2,0)</f>
        <v>11.79</v>
      </c>
    </row>
    <row r="6031" spans="1:9" x14ac:dyDescent="0.25">
      <c r="A6031">
        <v>2020</v>
      </c>
      <c r="B6031">
        <v>9</v>
      </c>
      <c r="C6031">
        <v>8</v>
      </c>
      <c r="D6031">
        <v>5</v>
      </c>
      <c r="E6031">
        <v>3</v>
      </c>
      <c r="F6031" s="2">
        <f t="shared" si="94"/>
        <v>44082</v>
      </c>
      <c r="G6031" s="11">
        <v>44082.208333333336</v>
      </c>
      <c r="H6031" s="9">
        <f>VLOOKUP(F6031, 'Report Output'!$A$5:$Y$370, 'Hourly Table'!D6031+2, 0)</f>
        <v>15.86</v>
      </c>
      <c r="I6031" s="10">
        <f>VLOOKUP(G6031,'PJM South (2018-2020)'!B$17528:C$26311,2,0)</f>
        <v>11.38</v>
      </c>
    </row>
    <row r="6032" spans="1:9" x14ac:dyDescent="0.25">
      <c r="A6032">
        <v>2020</v>
      </c>
      <c r="B6032">
        <v>9</v>
      </c>
      <c r="C6032">
        <v>8</v>
      </c>
      <c r="D6032">
        <v>6</v>
      </c>
      <c r="E6032">
        <v>3</v>
      </c>
      <c r="F6032" s="2">
        <f t="shared" si="94"/>
        <v>44082</v>
      </c>
      <c r="G6032" s="11">
        <v>44082.25</v>
      </c>
      <c r="H6032" s="9">
        <f>VLOOKUP(F6032, 'Report Output'!$A$5:$Y$370, 'Hourly Table'!D6032+2, 0)</f>
        <v>17.23</v>
      </c>
      <c r="I6032" s="10">
        <f>VLOOKUP(G6032,'PJM South (2018-2020)'!B$17528:C$26311,2,0)</f>
        <v>13.85</v>
      </c>
    </row>
    <row r="6033" spans="1:9" x14ac:dyDescent="0.25">
      <c r="A6033">
        <v>2020</v>
      </c>
      <c r="B6033">
        <v>9</v>
      </c>
      <c r="C6033">
        <v>8</v>
      </c>
      <c r="D6033">
        <v>7</v>
      </c>
      <c r="E6033">
        <v>3</v>
      </c>
      <c r="F6033" s="2">
        <f t="shared" si="94"/>
        <v>44082</v>
      </c>
      <c r="G6033" s="11">
        <v>44082.291666666664</v>
      </c>
      <c r="H6033" s="9">
        <f>VLOOKUP(F6033, 'Report Output'!$A$5:$Y$370, 'Hourly Table'!D6033+2, 0)</f>
        <v>17.66</v>
      </c>
      <c r="I6033" s="10">
        <f>VLOOKUP(G6033,'PJM South (2018-2020)'!B$17528:C$26311,2,0)</f>
        <v>14.87</v>
      </c>
    </row>
    <row r="6034" spans="1:9" x14ac:dyDescent="0.25">
      <c r="A6034">
        <v>2020</v>
      </c>
      <c r="B6034">
        <v>9</v>
      </c>
      <c r="C6034">
        <v>8</v>
      </c>
      <c r="D6034">
        <v>8</v>
      </c>
      <c r="E6034">
        <v>3</v>
      </c>
      <c r="F6034" s="2">
        <f t="shared" si="94"/>
        <v>44082</v>
      </c>
      <c r="G6034" s="11">
        <v>44082.333333333336</v>
      </c>
      <c r="H6034" s="9">
        <f>VLOOKUP(F6034, 'Report Output'!$A$5:$Y$370, 'Hourly Table'!D6034+2, 0)</f>
        <v>17.97</v>
      </c>
      <c r="I6034" s="10">
        <f>VLOOKUP(G6034,'PJM South (2018-2020)'!B$17528:C$26311,2,0)</f>
        <v>15.78</v>
      </c>
    </row>
    <row r="6035" spans="1:9" x14ac:dyDescent="0.25">
      <c r="A6035">
        <v>2020</v>
      </c>
      <c r="B6035">
        <v>9</v>
      </c>
      <c r="C6035">
        <v>8</v>
      </c>
      <c r="D6035">
        <v>9</v>
      </c>
      <c r="E6035">
        <v>3</v>
      </c>
      <c r="F6035" s="2">
        <f t="shared" si="94"/>
        <v>44082</v>
      </c>
      <c r="G6035" s="11">
        <v>44082.375</v>
      </c>
      <c r="H6035" s="9">
        <f>VLOOKUP(F6035, 'Report Output'!$A$5:$Y$370, 'Hourly Table'!D6035+2, 0)</f>
        <v>17.77</v>
      </c>
      <c r="I6035" s="10">
        <f>VLOOKUP(G6035,'PJM South (2018-2020)'!B$17528:C$26311,2,0)</f>
        <v>19.95</v>
      </c>
    </row>
    <row r="6036" spans="1:9" x14ac:dyDescent="0.25">
      <c r="A6036">
        <v>2020</v>
      </c>
      <c r="B6036">
        <v>9</v>
      </c>
      <c r="C6036">
        <v>8</v>
      </c>
      <c r="D6036">
        <v>10</v>
      </c>
      <c r="E6036">
        <v>3</v>
      </c>
      <c r="F6036" s="2">
        <f t="shared" si="94"/>
        <v>44082</v>
      </c>
      <c r="G6036" s="11">
        <v>44082.416666666664</v>
      </c>
      <c r="H6036" s="9">
        <f>VLOOKUP(F6036, 'Report Output'!$A$5:$Y$370, 'Hourly Table'!D6036+2, 0)</f>
        <v>18.72</v>
      </c>
      <c r="I6036" s="10">
        <f>VLOOKUP(G6036,'PJM South (2018-2020)'!B$17528:C$26311,2,0)</f>
        <v>21.17</v>
      </c>
    </row>
    <row r="6037" spans="1:9" x14ac:dyDescent="0.25">
      <c r="A6037">
        <v>2020</v>
      </c>
      <c r="B6037">
        <v>9</v>
      </c>
      <c r="C6037">
        <v>8</v>
      </c>
      <c r="D6037">
        <v>11</v>
      </c>
      <c r="E6037">
        <v>3</v>
      </c>
      <c r="F6037" s="2">
        <f t="shared" si="94"/>
        <v>44082</v>
      </c>
      <c r="G6037" s="11">
        <v>44082.458333333336</v>
      </c>
      <c r="H6037" s="9">
        <f>VLOOKUP(F6037, 'Report Output'!$A$5:$Y$370, 'Hourly Table'!D6037+2, 0)</f>
        <v>19.27</v>
      </c>
      <c r="I6037" s="10">
        <f>VLOOKUP(G6037,'PJM South (2018-2020)'!B$17528:C$26311,2,0)</f>
        <v>34.71</v>
      </c>
    </row>
    <row r="6038" spans="1:9" x14ac:dyDescent="0.25">
      <c r="A6038">
        <v>2020</v>
      </c>
      <c r="B6038">
        <v>9</v>
      </c>
      <c r="C6038">
        <v>8</v>
      </c>
      <c r="D6038">
        <v>12</v>
      </c>
      <c r="E6038">
        <v>3</v>
      </c>
      <c r="F6038" s="2">
        <f t="shared" si="94"/>
        <v>44082</v>
      </c>
      <c r="G6038" s="11">
        <v>44082.5</v>
      </c>
      <c r="H6038" s="9">
        <f>VLOOKUP(F6038, 'Report Output'!$A$5:$Y$370, 'Hourly Table'!D6038+2, 0)</f>
        <v>19.52</v>
      </c>
      <c r="I6038" s="10">
        <f>VLOOKUP(G6038,'PJM South (2018-2020)'!B$17528:C$26311,2,0)</f>
        <v>18.96</v>
      </c>
    </row>
    <row r="6039" spans="1:9" x14ac:dyDescent="0.25">
      <c r="A6039">
        <v>2020</v>
      </c>
      <c r="B6039">
        <v>9</v>
      </c>
      <c r="C6039">
        <v>8</v>
      </c>
      <c r="D6039">
        <v>13</v>
      </c>
      <c r="E6039">
        <v>3</v>
      </c>
      <c r="F6039" s="2">
        <f t="shared" si="94"/>
        <v>44082</v>
      </c>
      <c r="G6039" s="11">
        <v>44082.541666666664</v>
      </c>
      <c r="H6039" s="9">
        <f>VLOOKUP(F6039, 'Report Output'!$A$5:$Y$370, 'Hourly Table'!D6039+2, 0)</f>
        <v>19.7</v>
      </c>
      <c r="I6039" s="10">
        <f>VLOOKUP(G6039,'PJM South (2018-2020)'!B$17528:C$26311,2,0)</f>
        <v>52.11</v>
      </c>
    </row>
    <row r="6040" spans="1:9" x14ac:dyDescent="0.25">
      <c r="A6040">
        <v>2020</v>
      </c>
      <c r="B6040">
        <v>9</v>
      </c>
      <c r="C6040">
        <v>8</v>
      </c>
      <c r="D6040">
        <v>14</v>
      </c>
      <c r="E6040">
        <v>3</v>
      </c>
      <c r="F6040" s="2">
        <f t="shared" si="94"/>
        <v>44082</v>
      </c>
      <c r="G6040" s="11">
        <v>44082.583333333336</v>
      </c>
      <c r="H6040" s="9">
        <f>VLOOKUP(F6040, 'Report Output'!$A$5:$Y$370, 'Hourly Table'!D6040+2, 0)</f>
        <v>19.54</v>
      </c>
      <c r="I6040" s="10">
        <f>VLOOKUP(G6040,'PJM South (2018-2020)'!B$17528:C$26311,2,0)</f>
        <v>89.5</v>
      </c>
    </row>
    <row r="6041" spans="1:9" x14ac:dyDescent="0.25">
      <c r="A6041">
        <v>2020</v>
      </c>
      <c r="B6041">
        <v>9</v>
      </c>
      <c r="C6041">
        <v>8</v>
      </c>
      <c r="D6041">
        <v>15</v>
      </c>
      <c r="E6041">
        <v>3</v>
      </c>
      <c r="F6041" s="2">
        <f t="shared" si="94"/>
        <v>44082</v>
      </c>
      <c r="G6041" s="11">
        <v>44082.625</v>
      </c>
      <c r="H6041" s="9">
        <f>VLOOKUP(F6041, 'Report Output'!$A$5:$Y$370, 'Hourly Table'!D6041+2, 0)</f>
        <v>19.690000000000001</v>
      </c>
      <c r="I6041" s="10">
        <f>VLOOKUP(G6041,'PJM South (2018-2020)'!B$17528:C$26311,2,0)</f>
        <v>11.88</v>
      </c>
    </row>
    <row r="6042" spans="1:9" x14ac:dyDescent="0.25">
      <c r="A6042">
        <v>2020</v>
      </c>
      <c r="B6042">
        <v>9</v>
      </c>
      <c r="C6042">
        <v>8</v>
      </c>
      <c r="D6042">
        <v>16</v>
      </c>
      <c r="E6042">
        <v>3</v>
      </c>
      <c r="F6042" s="2">
        <f t="shared" si="94"/>
        <v>44082</v>
      </c>
      <c r="G6042" s="11">
        <v>44082.666666666664</v>
      </c>
      <c r="H6042" s="9">
        <f>VLOOKUP(F6042, 'Report Output'!$A$5:$Y$370, 'Hourly Table'!D6042+2, 0)</f>
        <v>19.23</v>
      </c>
      <c r="I6042" s="10">
        <f>VLOOKUP(G6042,'PJM South (2018-2020)'!B$17528:C$26311,2,0)</f>
        <v>11.82</v>
      </c>
    </row>
    <row r="6043" spans="1:9" x14ac:dyDescent="0.25">
      <c r="A6043">
        <v>2020</v>
      </c>
      <c r="B6043">
        <v>9</v>
      </c>
      <c r="C6043">
        <v>8</v>
      </c>
      <c r="D6043">
        <v>17</v>
      </c>
      <c r="E6043">
        <v>3</v>
      </c>
      <c r="F6043" s="2">
        <f t="shared" si="94"/>
        <v>44082</v>
      </c>
      <c r="G6043" s="11">
        <v>44082.708333333336</v>
      </c>
      <c r="H6043" s="9">
        <f>VLOOKUP(F6043, 'Report Output'!$A$5:$Y$370, 'Hourly Table'!D6043+2, 0)</f>
        <v>18.239999999999998</v>
      </c>
      <c r="I6043" s="10">
        <f>VLOOKUP(G6043,'PJM South (2018-2020)'!B$17528:C$26311,2,0)</f>
        <v>-0.22</v>
      </c>
    </row>
    <row r="6044" spans="1:9" x14ac:dyDescent="0.25">
      <c r="A6044">
        <v>2020</v>
      </c>
      <c r="B6044">
        <v>9</v>
      </c>
      <c r="C6044">
        <v>8</v>
      </c>
      <c r="D6044">
        <v>18</v>
      </c>
      <c r="E6044">
        <v>3</v>
      </c>
      <c r="F6044" s="2">
        <f t="shared" si="94"/>
        <v>44082</v>
      </c>
      <c r="G6044" s="11">
        <v>44082.75</v>
      </c>
      <c r="H6044" s="9">
        <f>VLOOKUP(F6044, 'Report Output'!$A$5:$Y$370, 'Hourly Table'!D6044+2, 0)</f>
        <v>18.29</v>
      </c>
      <c r="I6044" s="10">
        <f>VLOOKUP(G6044,'PJM South (2018-2020)'!B$17528:C$26311,2,0)</f>
        <v>13.49</v>
      </c>
    </row>
    <row r="6045" spans="1:9" x14ac:dyDescent="0.25">
      <c r="A6045">
        <v>2020</v>
      </c>
      <c r="B6045">
        <v>9</v>
      </c>
      <c r="C6045">
        <v>8</v>
      </c>
      <c r="D6045">
        <v>19</v>
      </c>
      <c r="E6045">
        <v>3</v>
      </c>
      <c r="F6045" s="2">
        <f t="shared" si="94"/>
        <v>44082</v>
      </c>
      <c r="G6045" s="11">
        <v>44082.791666666664</v>
      </c>
      <c r="H6045" s="9">
        <f>VLOOKUP(F6045, 'Report Output'!$A$5:$Y$370, 'Hourly Table'!D6045+2, 0)</f>
        <v>19.09</v>
      </c>
      <c r="I6045" s="10">
        <f>VLOOKUP(G6045,'PJM South (2018-2020)'!B$17528:C$26311,2,0)</f>
        <v>26.59</v>
      </c>
    </row>
    <row r="6046" spans="1:9" x14ac:dyDescent="0.25">
      <c r="A6046">
        <v>2020</v>
      </c>
      <c r="B6046">
        <v>9</v>
      </c>
      <c r="C6046">
        <v>8</v>
      </c>
      <c r="D6046">
        <v>20</v>
      </c>
      <c r="E6046">
        <v>3</v>
      </c>
      <c r="F6046" s="2">
        <f t="shared" si="94"/>
        <v>44082</v>
      </c>
      <c r="G6046" s="11">
        <v>44082.833333333336</v>
      </c>
      <c r="H6046" s="9">
        <f>VLOOKUP(F6046, 'Report Output'!$A$5:$Y$370, 'Hourly Table'!D6046+2, 0)</f>
        <v>19.27</v>
      </c>
      <c r="I6046" s="10">
        <f>VLOOKUP(G6046,'PJM South (2018-2020)'!B$17528:C$26311,2,0)</f>
        <v>32.549999999999997</v>
      </c>
    </row>
    <row r="6047" spans="1:9" x14ac:dyDescent="0.25">
      <c r="A6047">
        <v>2020</v>
      </c>
      <c r="B6047">
        <v>9</v>
      </c>
      <c r="C6047">
        <v>8</v>
      </c>
      <c r="D6047">
        <v>21</v>
      </c>
      <c r="E6047">
        <v>3</v>
      </c>
      <c r="F6047" s="2">
        <f t="shared" si="94"/>
        <v>44082</v>
      </c>
      <c r="G6047" s="11">
        <v>44082.875</v>
      </c>
      <c r="H6047" s="9">
        <f>VLOOKUP(F6047, 'Report Output'!$A$5:$Y$370, 'Hourly Table'!D6047+2, 0)</f>
        <v>18.78</v>
      </c>
      <c r="I6047" s="10">
        <f>VLOOKUP(G6047,'PJM South (2018-2020)'!B$17528:C$26311,2,0)</f>
        <v>22.59</v>
      </c>
    </row>
    <row r="6048" spans="1:9" x14ac:dyDescent="0.25">
      <c r="A6048">
        <v>2020</v>
      </c>
      <c r="B6048">
        <v>9</v>
      </c>
      <c r="C6048">
        <v>8</v>
      </c>
      <c r="D6048">
        <v>22</v>
      </c>
      <c r="E6048">
        <v>3</v>
      </c>
      <c r="F6048" s="2">
        <f t="shared" si="94"/>
        <v>44082</v>
      </c>
      <c r="G6048" s="11">
        <v>44082.916666666664</v>
      </c>
      <c r="H6048" s="9">
        <f>VLOOKUP(F6048, 'Report Output'!$A$5:$Y$370, 'Hourly Table'!D6048+2, 0)</f>
        <v>18.21</v>
      </c>
      <c r="I6048" s="10">
        <f>VLOOKUP(G6048,'PJM South (2018-2020)'!B$17528:C$26311,2,0)</f>
        <v>19.670000000000002</v>
      </c>
    </row>
    <row r="6049" spans="1:9" x14ac:dyDescent="0.25">
      <c r="A6049">
        <v>2020</v>
      </c>
      <c r="B6049">
        <v>9</v>
      </c>
      <c r="C6049">
        <v>8</v>
      </c>
      <c r="D6049">
        <v>23</v>
      </c>
      <c r="E6049">
        <v>3</v>
      </c>
      <c r="F6049" s="2">
        <f t="shared" si="94"/>
        <v>44082</v>
      </c>
      <c r="G6049" s="11">
        <v>44082.958333333336</v>
      </c>
      <c r="H6049" s="9">
        <f>VLOOKUP(F6049, 'Report Output'!$A$5:$Y$370, 'Hourly Table'!D6049+2, 0)</f>
        <v>17.68</v>
      </c>
      <c r="I6049" s="10">
        <f>VLOOKUP(G6049,'PJM South (2018-2020)'!B$17528:C$26311,2,0)</f>
        <v>19.41</v>
      </c>
    </row>
    <row r="6050" spans="1:9" x14ac:dyDescent="0.25">
      <c r="A6050">
        <v>2020</v>
      </c>
      <c r="B6050">
        <v>9</v>
      </c>
      <c r="C6050">
        <v>9</v>
      </c>
      <c r="D6050">
        <v>0</v>
      </c>
      <c r="E6050">
        <v>4</v>
      </c>
      <c r="F6050" s="2">
        <f t="shared" si="94"/>
        <v>44083</v>
      </c>
      <c r="G6050" s="11">
        <v>44083</v>
      </c>
      <c r="H6050" s="9">
        <f>VLOOKUP(F6050, 'Report Output'!$A$5:$Y$370, 'Hourly Table'!D6050+2, 0)</f>
        <v>17.149999999999999</v>
      </c>
      <c r="I6050" s="10">
        <f>VLOOKUP(G6050,'PJM South (2018-2020)'!B$17528:C$26311,2,0)</f>
        <v>17.989999999999998</v>
      </c>
    </row>
    <row r="6051" spans="1:9" x14ac:dyDescent="0.25">
      <c r="A6051">
        <v>2020</v>
      </c>
      <c r="B6051">
        <v>9</v>
      </c>
      <c r="C6051">
        <v>9</v>
      </c>
      <c r="D6051">
        <v>1</v>
      </c>
      <c r="E6051">
        <v>4</v>
      </c>
      <c r="F6051" s="2">
        <f t="shared" si="94"/>
        <v>44083</v>
      </c>
      <c r="G6051" s="11">
        <v>44083.041666666664</v>
      </c>
      <c r="H6051" s="9">
        <f>VLOOKUP(F6051, 'Report Output'!$A$5:$Y$370, 'Hourly Table'!D6051+2, 0)</f>
        <v>15.76</v>
      </c>
      <c r="I6051" s="10">
        <f>VLOOKUP(G6051,'PJM South (2018-2020)'!B$17528:C$26311,2,0)</f>
        <v>15.36</v>
      </c>
    </row>
    <row r="6052" spans="1:9" x14ac:dyDescent="0.25">
      <c r="A6052">
        <v>2020</v>
      </c>
      <c r="B6052">
        <v>9</v>
      </c>
      <c r="C6052">
        <v>9</v>
      </c>
      <c r="D6052">
        <v>2</v>
      </c>
      <c r="E6052">
        <v>4</v>
      </c>
      <c r="F6052" s="2">
        <f t="shared" si="94"/>
        <v>44083</v>
      </c>
      <c r="G6052" s="11">
        <v>44083.083333333336</v>
      </c>
      <c r="H6052" s="9">
        <f>VLOOKUP(F6052, 'Report Output'!$A$5:$Y$370, 'Hourly Table'!D6052+2, 0)</f>
        <v>12.46</v>
      </c>
      <c r="I6052" s="10">
        <f>VLOOKUP(G6052,'PJM South (2018-2020)'!B$17528:C$26311,2,0)</f>
        <v>16.260000000000002</v>
      </c>
    </row>
    <row r="6053" spans="1:9" x14ac:dyDescent="0.25">
      <c r="A6053">
        <v>2020</v>
      </c>
      <c r="B6053">
        <v>9</v>
      </c>
      <c r="C6053">
        <v>9</v>
      </c>
      <c r="D6053">
        <v>3</v>
      </c>
      <c r="E6053">
        <v>4</v>
      </c>
      <c r="F6053" s="2">
        <f t="shared" si="94"/>
        <v>44083</v>
      </c>
      <c r="G6053" s="11">
        <v>44083.125</v>
      </c>
      <c r="H6053" s="9">
        <f>VLOOKUP(F6053, 'Report Output'!$A$5:$Y$370, 'Hourly Table'!D6053+2, 0)</f>
        <v>11.23</v>
      </c>
      <c r="I6053" s="10">
        <f>VLOOKUP(G6053,'PJM South (2018-2020)'!B$17528:C$26311,2,0)</f>
        <v>15.27</v>
      </c>
    </row>
    <row r="6054" spans="1:9" x14ac:dyDescent="0.25">
      <c r="A6054">
        <v>2020</v>
      </c>
      <c r="B6054">
        <v>9</v>
      </c>
      <c r="C6054">
        <v>9</v>
      </c>
      <c r="D6054">
        <v>4</v>
      </c>
      <c r="E6054">
        <v>4</v>
      </c>
      <c r="F6054" s="2">
        <f t="shared" si="94"/>
        <v>44083</v>
      </c>
      <c r="G6054" s="11">
        <v>44083.166666666664</v>
      </c>
      <c r="H6054" s="9">
        <f>VLOOKUP(F6054, 'Report Output'!$A$5:$Y$370, 'Hourly Table'!D6054+2, 0)</f>
        <v>13.36</v>
      </c>
      <c r="I6054" s="10">
        <f>VLOOKUP(G6054,'PJM South (2018-2020)'!B$17528:C$26311,2,0)</f>
        <v>15.68</v>
      </c>
    </row>
    <row r="6055" spans="1:9" x14ac:dyDescent="0.25">
      <c r="A6055">
        <v>2020</v>
      </c>
      <c r="B6055">
        <v>9</v>
      </c>
      <c r="C6055">
        <v>9</v>
      </c>
      <c r="D6055">
        <v>5</v>
      </c>
      <c r="E6055">
        <v>4</v>
      </c>
      <c r="F6055" s="2">
        <f t="shared" si="94"/>
        <v>44083</v>
      </c>
      <c r="G6055" s="11">
        <v>44083.208333333336</v>
      </c>
      <c r="H6055" s="9">
        <f>VLOOKUP(F6055, 'Report Output'!$A$5:$Y$370, 'Hourly Table'!D6055+2, 0)</f>
        <v>15.98</v>
      </c>
      <c r="I6055" s="10">
        <f>VLOOKUP(G6055,'PJM South (2018-2020)'!B$17528:C$26311,2,0)</f>
        <v>14.8</v>
      </c>
    </row>
    <row r="6056" spans="1:9" x14ac:dyDescent="0.25">
      <c r="A6056">
        <v>2020</v>
      </c>
      <c r="B6056">
        <v>9</v>
      </c>
      <c r="C6056">
        <v>9</v>
      </c>
      <c r="D6056">
        <v>6</v>
      </c>
      <c r="E6056">
        <v>4</v>
      </c>
      <c r="F6056" s="2">
        <f t="shared" si="94"/>
        <v>44083</v>
      </c>
      <c r="G6056" s="11">
        <v>44083.25</v>
      </c>
      <c r="H6056" s="9">
        <f>VLOOKUP(F6056, 'Report Output'!$A$5:$Y$370, 'Hourly Table'!D6056+2, 0)</f>
        <v>16.93</v>
      </c>
      <c r="I6056" s="10">
        <f>VLOOKUP(G6056,'PJM South (2018-2020)'!B$17528:C$26311,2,0)</f>
        <v>18.579999999999998</v>
      </c>
    </row>
    <row r="6057" spans="1:9" x14ac:dyDescent="0.25">
      <c r="A6057">
        <v>2020</v>
      </c>
      <c r="B6057">
        <v>9</v>
      </c>
      <c r="C6057">
        <v>9</v>
      </c>
      <c r="D6057">
        <v>7</v>
      </c>
      <c r="E6057">
        <v>4</v>
      </c>
      <c r="F6057" s="2">
        <f t="shared" si="94"/>
        <v>44083</v>
      </c>
      <c r="G6057" s="11">
        <v>44083.291666666664</v>
      </c>
      <c r="H6057" s="9">
        <f>VLOOKUP(F6057, 'Report Output'!$A$5:$Y$370, 'Hourly Table'!D6057+2, 0)</f>
        <v>17.38</v>
      </c>
      <c r="I6057" s="10">
        <f>VLOOKUP(G6057,'PJM South (2018-2020)'!B$17528:C$26311,2,0)</f>
        <v>17.27</v>
      </c>
    </row>
    <row r="6058" spans="1:9" x14ac:dyDescent="0.25">
      <c r="A6058">
        <v>2020</v>
      </c>
      <c r="B6058">
        <v>9</v>
      </c>
      <c r="C6058">
        <v>9</v>
      </c>
      <c r="D6058">
        <v>8</v>
      </c>
      <c r="E6058">
        <v>4</v>
      </c>
      <c r="F6058" s="2">
        <f t="shared" si="94"/>
        <v>44083</v>
      </c>
      <c r="G6058" s="11">
        <v>44083.333333333336</v>
      </c>
      <c r="H6058" s="9">
        <f>VLOOKUP(F6058, 'Report Output'!$A$5:$Y$370, 'Hourly Table'!D6058+2, 0)</f>
        <v>17.8</v>
      </c>
      <c r="I6058" s="10">
        <f>VLOOKUP(G6058,'PJM South (2018-2020)'!B$17528:C$26311,2,0)</f>
        <v>20.58</v>
      </c>
    </row>
    <row r="6059" spans="1:9" x14ac:dyDescent="0.25">
      <c r="A6059">
        <v>2020</v>
      </c>
      <c r="B6059">
        <v>9</v>
      </c>
      <c r="C6059">
        <v>9</v>
      </c>
      <c r="D6059">
        <v>9</v>
      </c>
      <c r="E6059">
        <v>4</v>
      </c>
      <c r="F6059" s="2">
        <f t="shared" si="94"/>
        <v>44083</v>
      </c>
      <c r="G6059" s="11">
        <v>44083.375</v>
      </c>
      <c r="H6059" s="9">
        <f>VLOOKUP(F6059, 'Report Output'!$A$5:$Y$370, 'Hourly Table'!D6059+2, 0)</f>
        <v>17.739999999999998</v>
      </c>
      <c r="I6059" s="10">
        <f>VLOOKUP(G6059,'PJM South (2018-2020)'!B$17528:C$26311,2,0)</f>
        <v>21.14</v>
      </c>
    </row>
    <row r="6060" spans="1:9" x14ac:dyDescent="0.25">
      <c r="A6060">
        <v>2020</v>
      </c>
      <c r="B6060">
        <v>9</v>
      </c>
      <c r="C6060">
        <v>9</v>
      </c>
      <c r="D6060">
        <v>10</v>
      </c>
      <c r="E6060">
        <v>4</v>
      </c>
      <c r="F6060" s="2">
        <f t="shared" si="94"/>
        <v>44083</v>
      </c>
      <c r="G6060" s="11">
        <v>44083.416666666664</v>
      </c>
      <c r="H6060" s="9">
        <f>VLOOKUP(F6060, 'Report Output'!$A$5:$Y$370, 'Hourly Table'!D6060+2, 0)</f>
        <v>18.04</v>
      </c>
      <c r="I6060" s="10">
        <f>VLOOKUP(G6060,'PJM South (2018-2020)'!B$17528:C$26311,2,0)</f>
        <v>25.99</v>
      </c>
    </row>
    <row r="6061" spans="1:9" x14ac:dyDescent="0.25">
      <c r="A6061">
        <v>2020</v>
      </c>
      <c r="B6061">
        <v>9</v>
      </c>
      <c r="C6061">
        <v>9</v>
      </c>
      <c r="D6061">
        <v>11</v>
      </c>
      <c r="E6061">
        <v>4</v>
      </c>
      <c r="F6061" s="2">
        <f t="shared" si="94"/>
        <v>44083</v>
      </c>
      <c r="G6061" s="11">
        <v>44083.458333333336</v>
      </c>
      <c r="H6061" s="9">
        <f>VLOOKUP(F6061, 'Report Output'!$A$5:$Y$370, 'Hourly Table'!D6061+2, 0)</f>
        <v>18.5</v>
      </c>
      <c r="I6061" s="10">
        <f>VLOOKUP(G6061,'PJM South (2018-2020)'!B$17528:C$26311,2,0)</f>
        <v>46.61</v>
      </c>
    </row>
    <row r="6062" spans="1:9" x14ac:dyDescent="0.25">
      <c r="A6062">
        <v>2020</v>
      </c>
      <c r="B6062">
        <v>9</v>
      </c>
      <c r="C6062">
        <v>9</v>
      </c>
      <c r="D6062">
        <v>12</v>
      </c>
      <c r="E6062">
        <v>4</v>
      </c>
      <c r="F6062" s="2">
        <f t="shared" si="94"/>
        <v>44083</v>
      </c>
      <c r="G6062" s="11">
        <v>44083.5</v>
      </c>
      <c r="H6062" s="9">
        <f>VLOOKUP(F6062, 'Report Output'!$A$5:$Y$370, 'Hourly Table'!D6062+2, 0)</f>
        <v>18.95</v>
      </c>
      <c r="I6062" s="10">
        <f>VLOOKUP(G6062,'PJM South (2018-2020)'!B$17528:C$26311,2,0)</f>
        <v>25.34</v>
      </c>
    </row>
    <row r="6063" spans="1:9" x14ac:dyDescent="0.25">
      <c r="A6063">
        <v>2020</v>
      </c>
      <c r="B6063">
        <v>9</v>
      </c>
      <c r="C6063">
        <v>9</v>
      </c>
      <c r="D6063">
        <v>13</v>
      </c>
      <c r="E6063">
        <v>4</v>
      </c>
      <c r="F6063" s="2">
        <f t="shared" si="94"/>
        <v>44083</v>
      </c>
      <c r="G6063" s="11">
        <v>44083.541666666664</v>
      </c>
      <c r="H6063" s="9">
        <f>VLOOKUP(F6063, 'Report Output'!$A$5:$Y$370, 'Hourly Table'!D6063+2, 0)</f>
        <v>19.37</v>
      </c>
      <c r="I6063" s="10">
        <f>VLOOKUP(G6063,'PJM South (2018-2020)'!B$17528:C$26311,2,0)</f>
        <v>42.49</v>
      </c>
    </row>
    <row r="6064" spans="1:9" x14ac:dyDescent="0.25">
      <c r="A6064">
        <v>2020</v>
      </c>
      <c r="B6064">
        <v>9</v>
      </c>
      <c r="C6064">
        <v>9</v>
      </c>
      <c r="D6064">
        <v>14</v>
      </c>
      <c r="E6064">
        <v>4</v>
      </c>
      <c r="F6064" s="2">
        <f t="shared" si="94"/>
        <v>44083</v>
      </c>
      <c r="G6064" s="11">
        <v>44083.583333333336</v>
      </c>
      <c r="H6064" s="9">
        <f>VLOOKUP(F6064, 'Report Output'!$A$5:$Y$370, 'Hourly Table'!D6064+2, 0)</f>
        <v>19.63</v>
      </c>
      <c r="I6064" s="10">
        <f>VLOOKUP(G6064,'PJM South (2018-2020)'!B$17528:C$26311,2,0)</f>
        <v>56.37</v>
      </c>
    </row>
    <row r="6065" spans="1:9" x14ac:dyDescent="0.25">
      <c r="A6065">
        <v>2020</v>
      </c>
      <c r="B6065">
        <v>9</v>
      </c>
      <c r="C6065">
        <v>9</v>
      </c>
      <c r="D6065">
        <v>15</v>
      </c>
      <c r="E6065">
        <v>4</v>
      </c>
      <c r="F6065" s="2">
        <f t="shared" si="94"/>
        <v>44083</v>
      </c>
      <c r="G6065" s="11">
        <v>44083.625</v>
      </c>
      <c r="H6065" s="9">
        <f>VLOOKUP(F6065, 'Report Output'!$A$5:$Y$370, 'Hourly Table'!D6065+2, 0)</f>
        <v>19.190000000000001</v>
      </c>
      <c r="I6065" s="10">
        <f>VLOOKUP(G6065,'PJM South (2018-2020)'!B$17528:C$26311,2,0)</f>
        <v>64.16</v>
      </c>
    </row>
    <row r="6066" spans="1:9" x14ac:dyDescent="0.25">
      <c r="A6066">
        <v>2020</v>
      </c>
      <c r="B6066">
        <v>9</v>
      </c>
      <c r="C6066">
        <v>9</v>
      </c>
      <c r="D6066">
        <v>16</v>
      </c>
      <c r="E6066">
        <v>4</v>
      </c>
      <c r="F6066" s="2">
        <f t="shared" si="94"/>
        <v>44083</v>
      </c>
      <c r="G6066" s="11">
        <v>44083.666666666664</v>
      </c>
      <c r="H6066" s="9">
        <f>VLOOKUP(F6066, 'Report Output'!$A$5:$Y$370, 'Hourly Table'!D6066+2, 0)</f>
        <v>18.739999999999998</v>
      </c>
      <c r="I6066" s="10">
        <f>VLOOKUP(G6066,'PJM South (2018-2020)'!B$17528:C$26311,2,0)</f>
        <v>94.02</v>
      </c>
    </row>
    <row r="6067" spans="1:9" x14ac:dyDescent="0.25">
      <c r="A6067">
        <v>2020</v>
      </c>
      <c r="B6067">
        <v>9</v>
      </c>
      <c r="C6067">
        <v>9</v>
      </c>
      <c r="D6067">
        <v>17</v>
      </c>
      <c r="E6067">
        <v>4</v>
      </c>
      <c r="F6067" s="2">
        <f t="shared" si="94"/>
        <v>44083</v>
      </c>
      <c r="G6067" s="11">
        <v>44083.708333333336</v>
      </c>
      <c r="H6067" s="9">
        <f>VLOOKUP(F6067, 'Report Output'!$A$5:$Y$370, 'Hourly Table'!D6067+2, 0)</f>
        <v>17.64</v>
      </c>
      <c r="I6067" s="10">
        <f>VLOOKUP(G6067,'PJM South (2018-2020)'!B$17528:C$26311,2,0)</f>
        <v>65.84</v>
      </c>
    </row>
    <row r="6068" spans="1:9" x14ac:dyDescent="0.25">
      <c r="A6068">
        <v>2020</v>
      </c>
      <c r="B6068">
        <v>9</v>
      </c>
      <c r="C6068">
        <v>9</v>
      </c>
      <c r="D6068">
        <v>18</v>
      </c>
      <c r="E6068">
        <v>4</v>
      </c>
      <c r="F6068" s="2">
        <f t="shared" si="94"/>
        <v>44083</v>
      </c>
      <c r="G6068" s="11">
        <v>44083.75</v>
      </c>
      <c r="H6068" s="9">
        <f>VLOOKUP(F6068, 'Report Output'!$A$5:$Y$370, 'Hourly Table'!D6068+2, 0)</f>
        <v>18.78</v>
      </c>
      <c r="I6068" s="10">
        <f>VLOOKUP(G6068,'PJM South (2018-2020)'!B$17528:C$26311,2,0)</f>
        <v>55.51</v>
      </c>
    </row>
    <row r="6069" spans="1:9" x14ac:dyDescent="0.25">
      <c r="A6069">
        <v>2020</v>
      </c>
      <c r="B6069">
        <v>9</v>
      </c>
      <c r="C6069">
        <v>9</v>
      </c>
      <c r="D6069">
        <v>19</v>
      </c>
      <c r="E6069">
        <v>4</v>
      </c>
      <c r="F6069" s="2">
        <f t="shared" si="94"/>
        <v>44083</v>
      </c>
      <c r="G6069" s="11">
        <v>44083.791666666664</v>
      </c>
      <c r="H6069" s="9">
        <f>VLOOKUP(F6069, 'Report Output'!$A$5:$Y$370, 'Hourly Table'!D6069+2, 0)</f>
        <v>18.350000000000001</v>
      </c>
      <c r="I6069" s="10">
        <f>VLOOKUP(G6069,'PJM South (2018-2020)'!B$17528:C$26311,2,0)</f>
        <v>32.86</v>
      </c>
    </row>
    <row r="6070" spans="1:9" x14ac:dyDescent="0.25">
      <c r="A6070">
        <v>2020</v>
      </c>
      <c r="B6070">
        <v>9</v>
      </c>
      <c r="C6070">
        <v>9</v>
      </c>
      <c r="D6070">
        <v>20</v>
      </c>
      <c r="E6070">
        <v>4</v>
      </c>
      <c r="F6070" s="2">
        <f t="shared" si="94"/>
        <v>44083</v>
      </c>
      <c r="G6070" s="11">
        <v>44083.833333333336</v>
      </c>
      <c r="H6070" s="9">
        <f>VLOOKUP(F6070, 'Report Output'!$A$5:$Y$370, 'Hourly Table'!D6070+2, 0)</f>
        <v>19.46</v>
      </c>
      <c r="I6070" s="10">
        <f>VLOOKUP(G6070,'PJM South (2018-2020)'!B$17528:C$26311,2,0)</f>
        <v>42.53</v>
      </c>
    </row>
    <row r="6071" spans="1:9" x14ac:dyDescent="0.25">
      <c r="A6071">
        <v>2020</v>
      </c>
      <c r="B6071">
        <v>9</v>
      </c>
      <c r="C6071">
        <v>9</v>
      </c>
      <c r="D6071">
        <v>21</v>
      </c>
      <c r="E6071">
        <v>4</v>
      </c>
      <c r="F6071" s="2">
        <f t="shared" si="94"/>
        <v>44083</v>
      </c>
      <c r="G6071" s="11">
        <v>44083.875</v>
      </c>
      <c r="H6071" s="9">
        <f>VLOOKUP(F6071, 'Report Output'!$A$5:$Y$370, 'Hourly Table'!D6071+2, 0)</f>
        <v>18.97</v>
      </c>
      <c r="I6071" s="10">
        <f>VLOOKUP(G6071,'PJM South (2018-2020)'!B$17528:C$26311,2,0)</f>
        <v>23.7</v>
      </c>
    </row>
    <row r="6072" spans="1:9" x14ac:dyDescent="0.25">
      <c r="A6072">
        <v>2020</v>
      </c>
      <c r="B6072">
        <v>9</v>
      </c>
      <c r="C6072">
        <v>9</v>
      </c>
      <c r="D6072">
        <v>22</v>
      </c>
      <c r="E6072">
        <v>4</v>
      </c>
      <c r="F6072" s="2">
        <f t="shared" si="94"/>
        <v>44083</v>
      </c>
      <c r="G6072" s="11">
        <v>44083.916666666664</v>
      </c>
      <c r="H6072" s="9">
        <f>VLOOKUP(F6072, 'Report Output'!$A$5:$Y$370, 'Hourly Table'!D6072+2, 0)</f>
        <v>18.32</v>
      </c>
      <c r="I6072" s="10">
        <f>VLOOKUP(G6072,'PJM South (2018-2020)'!B$17528:C$26311,2,0)</f>
        <v>21.12</v>
      </c>
    </row>
    <row r="6073" spans="1:9" x14ac:dyDescent="0.25">
      <c r="A6073">
        <v>2020</v>
      </c>
      <c r="B6073">
        <v>9</v>
      </c>
      <c r="C6073">
        <v>9</v>
      </c>
      <c r="D6073">
        <v>23</v>
      </c>
      <c r="E6073">
        <v>4</v>
      </c>
      <c r="F6073" s="2">
        <f t="shared" si="94"/>
        <v>44083</v>
      </c>
      <c r="G6073" s="11">
        <v>44083.958333333336</v>
      </c>
      <c r="H6073" s="9">
        <f>VLOOKUP(F6073, 'Report Output'!$A$5:$Y$370, 'Hourly Table'!D6073+2, 0)</f>
        <v>17.87</v>
      </c>
      <c r="I6073" s="10">
        <f>VLOOKUP(G6073,'PJM South (2018-2020)'!B$17528:C$26311,2,0)</f>
        <v>33.090000000000003</v>
      </c>
    </row>
    <row r="6074" spans="1:9" x14ac:dyDescent="0.25">
      <c r="A6074">
        <v>2020</v>
      </c>
      <c r="B6074">
        <v>9</v>
      </c>
      <c r="C6074">
        <v>10</v>
      </c>
      <c r="D6074">
        <v>0</v>
      </c>
      <c r="E6074">
        <v>5</v>
      </c>
      <c r="F6074" s="2">
        <f t="shared" si="94"/>
        <v>44084</v>
      </c>
      <c r="G6074" s="11">
        <v>44084</v>
      </c>
      <c r="H6074" s="9">
        <f>VLOOKUP(F6074, 'Report Output'!$A$5:$Y$370, 'Hourly Table'!D6074+2, 0)</f>
        <v>17.41</v>
      </c>
      <c r="I6074" s="10">
        <f>VLOOKUP(G6074,'PJM South (2018-2020)'!B$17528:C$26311,2,0)</f>
        <v>18.48</v>
      </c>
    </row>
    <row r="6075" spans="1:9" x14ac:dyDescent="0.25">
      <c r="A6075">
        <v>2020</v>
      </c>
      <c r="B6075">
        <v>9</v>
      </c>
      <c r="C6075">
        <v>10</v>
      </c>
      <c r="D6075">
        <v>1</v>
      </c>
      <c r="E6075">
        <v>5</v>
      </c>
      <c r="F6075" s="2">
        <f t="shared" si="94"/>
        <v>44084</v>
      </c>
      <c r="G6075" s="11">
        <v>44084.041666666664</v>
      </c>
      <c r="H6075" s="9">
        <f>VLOOKUP(F6075, 'Report Output'!$A$5:$Y$370, 'Hourly Table'!D6075+2, 0)</f>
        <v>16.87</v>
      </c>
      <c r="I6075" s="10">
        <f>VLOOKUP(G6075,'PJM South (2018-2020)'!B$17528:C$26311,2,0)</f>
        <v>20.64</v>
      </c>
    </row>
    <row r="6076" spans="1:9" x14ac:dyDescent="0.25">
      <c r="A6076">
        <v>2020</v>
      </c>
      <c r="B6076">
        <v>9</v>
      </c>
      <c r="C6076">
        <v>10</v>
      </c>
      <c r="D6076">
        <v>2</v>
      </c>
      <c r="E6076">
        <v>5</v>
      </c>
      <c r="F6076" s="2">
        <f t="shared" si="94"/>
        <v>44084</v>
      </c>
      <c r="G6076" s="11">
        <v>44084.083333333336</v>
      </c>
      <c r="H6076" s="9">
        <f>VLOOKUP(F6076, 'Report Output'!$A$5:$Y$370, 'Hourly Table'!D6076+2, 0)</f>
        <v>13.5</v>
      </c>
      <c r="I6076" s="10">
        <f>VLOOKUP(G6076,'PJM South (2018-2020)'!B$17528:C$26311,2,0)</f>
        <v>14.35</v>
      </c>
    </row>
    <row r="6077" spans="1:9" x14ac:dyDescent="0.25">
      <c r="A6077">
        <v>2020</v>
      </c>
      <c r="B6077">
        <v>9</v>
      </c>
      <c r="C6077">
        <v>10</v>
      </c>
      <c r="D6077">
        <v>3</v>
      </c>
      <c r="E6077">
        <v>5</v>
      </c>
      <c r="F6077" s="2">
        <f t="shared" si="94"/>
        <v>44084</v>
      </c>
      <c r="G6077" s="11">
        <v>44084.125</v>
      </c>
      <c r="H6077" s="9">
        <f>VLOOKUP(F6077, 'Report Output'!$A$5:$Y$370, 'Hourly Table'!D6077+2, 0)</f>
        <v>13.33</v>
      </c>
      <c r="I6077" s="10">
        <f>VLOOKUP(G6077,'PJM South (2018-2020)'!B$17528:C$26311,2,0)</f>
        <v>17.68</v>
      </c>
    </row>
    <row r="6078" spans="1:9" x14ac:dyDescent="0.25">
      <c r="A6078">
        <v>2020</v>
      </c>
      <c r="B6078">
        <v>9</v>
      </c>
      <c r="C6078">
        <v>10</v>
      </c>
      <c r="D6078">
        <v>4</v>
      </c>
      <c r="E6078">
        <v>5</v>
      </c>
      <c r="F6078" s="2">
        <f t="shared" si="94"/>
        <v>44084</v>
      </c>
      <c r="G6078" s="11">
        <v>44084.166666666664</v>
      </c>
      <c r="H6078" s="9">
        <f>VLOOKUP(F6078, 'Report Output'!$A$5:$Y$370, 'Hourly Table'!D6078+2, 0)</f>
        <v>13.21</v>
      </c>
      <c r="I6078" s="10">
        <f>VLOOKUP(G6078,'PJM South (2018-2020)'!B$17528:C$26311,2,0)</f>
        <v>20.53</v>
      </c>
    </row>
    <row r="6079" spans="1:9" x14ac:dyDescent="0.25">
      <c r="A6079">
        <v>2020</v>
      </c>
      <c r="B6079">
        <v>9</v>
      </c>
      <c r="C6079">
        <v>10</v>
      </c>
      <c r="D6079">
        <v>5</v>
      </c>
      <c r="E6079">
        <v>5</v>
      </c>
      <c r="F6079" s="2">
        <f t="shared" si="94"/>
        <v>44084</v>
      </c>
      <c r="G6079" s="11">
        <v>44084.208333333336</v>
      </c>
      <c r="H6079" s="9">
        <f>VLOOKUP(F6079, 'Report Output'!$A$5:$Y$370, 'Hourly Table'!D6079+2, 0)</f>
        <v>17.2</v>
      </c>
      <c r="I6079" s="10">
        <f>VLOOKUP(G6079,'PJM South (2018-2020)'!B$17528:C$26311,2,0)</f>
        <v>19.91</v>
      </c>
    </row>
    <row r="6080" spans="1:9" x14ac:dyDescent="0.25">
      <c r="A6080">
        <v>2020</v>
      </c>
      <c r="B6080">
        <v>9</v>
      </c>
      <c r="C6080">
        <v>10</v>
      </c>
      <c r="D6080">
        <v>6</v>
      </c>
      <c r="E6080">
        <v>5</v>
      </c>
      <c r="F6080" s="2">
        <f t="shared" si="94"/>
        <v>44084</v>
      </c>
      <c r="G6080" s="11">
        <v>44084.25</v>
      </c>
      <c r="H6080" s="9">
        <f>VLOOKUP(F6080, 'Report Output'!$A$5:$Y$370, 'Hourly Table'!D6080+2, 0)</f>
        <v>17.100000000000001</v>
      </c>
      <c r="I6080" s="10">
        <f>VLOOKUP(G6080,'PJM South (2018-2020)'!B$17528:C$26311,2,0)</f>
        <v>21.76</v>
      </c>
    </row>
    <row r="6081" spans="1:9" x14ac:dyDescent="0.25">
      <c r="A6081">
        <v>2020</v>
      </c>
      <c r="B6081">
        <v>9</v>
      </c>
      <c r="C6081">
        <v>10</v>
      </c>
      <c r="D6081">
        <v>7</v>
      </c>
      <c r="E6081">
        <v>5</v>
      </c>
      <c r="F6081" s="2">
        <f t="shared" si="94"/>
        <v>44084</v>
      </c>
      <c r="G6081" s="11">
        <v>44084.291666666664</v>
      </c>
      <c r="H6081" s="9">
        <f>VLOOKUP(F6081, 'Report Output'!$A$5:$Y$370, 'Hourly Table'!D6081+2, 0)</f>
        <v>17.510000000000002</v>
      </c>
      <c r="I6081" s="10">
        <f>VLOOKUP(G6081,'PJM South (2018-2020)'!B$17528:C$26311,2,0)</f>
        <v>23.03</v>
      </c>
    </row>
    <row r="6082" spans="1:9" x14ac:dyDescent="0.25">
      <c r="A6082">
        <v>2020</v>
      </c>
      <c r="B6082">
        <v>9</v>
      </c>
      <c r="C6082">
        <v>10</v>
      </c>
      <c r="D6082">
        <v>8</v>
      </c>
      <c r="E6082">
        <v>5</v>
      </c>
      <c r="F6082" s="2">
        <f t="shared" si="94"/>
        <v>44084</v>
      </c>
      <c r="G6082" s="11">
        <v>44084.333333333336</v>
      </c>
      <c r="H6082" s="9">
        <f>VLOOKUP(F6082, 'Report Output'!$A$5:$Y$370, 'Hourly Table'!D6082+2, 0)</f>
        <v>18.149999999999999</v>
      </c>
      <c r="I6082" s="10">
        <f>VLOOKUP(G6082,'PJM South (2018-2020)'!B$17528:C$26311,2,0)</f>
        <v>23.53</v>
      </c>
    </row>
    <row r="6083" spans="1:9" x14ac:dyDescent="0.25">
      <c r="A6083">
        <v>2020</v>
      </c>
      <c r="B6083">
        <v>9</v>
      </c>
      <c r="C6083">
        <v>10</v>
      </c>
      <c r="D6083">
        <v>9</v>
      </c>
      <c r="E6083">
        <v>5</v>
      </c>
      <c r="F6083" s="2">
        <f t="shared" ref="F6083:F6146" si="95">DATE(A6083, B6083, C6083)</f>
        <v>44084</v>
      </c>
      <c r="G6083" s="11">
        <v>44084.375</v>
      </c>
      <c r="H6083" s="9">
        <f>VLOOKUP(F6083, 'Report Output'!$A$5:$Y$370, 'Hourly Table'!D6083+2, 0)</f>
        <v>18.53</v>
      </c>
      <c r="I6083" s="10">
        <f>VLOOKUP(G6083,'PJM South (2018-2020)'!B$17528:C$26311,2,0)</f>
        <v>22.47</v>
      </c>
    </row>
    <row r="6084" spans="1:9" x14ac:dyDescent="0.25">
      <c r="A6084">
        <v>2020</v>
      </c>
      <c r="B6084">
        <v>9</v>
      </c>
      <c r="C6084">
        <v>10</v>
      </c>
      <c r="D6084">
        <v>10</v>
      </c>
      <c r="E6084">
        <v>5</v>
      </c>
      <c r="F6084" s="2">
        <f t="shared" si="95"/>
        <v>44084</v>
      </c>
      <c r="G6084" s="11">
        <v>44084.416666666664</v>
      </c>
      <c r="H6084" s="9">
        <f>VLOOKUP(F6084, 'Report Output'!$A$5:$Y$370, 'Hourly Table'!D6084+2, 0)</f>
        <v>18.920000000000002</v>
      </c>
      <c r="I6084" s="10">
        <f>VLOOKUP(G6084,'PJM South (2018-2020)'!B$17528:C$26311,2,0)</f>
        <v>23.94</v>
      </c>
    </row>
    <row r="6085" spans="1:9" x14ac:dyDescent="0.25">
      <c r="A6085">
        <v>2020</v>
      </c>
      <c r="B6085">
        <v>9</v>
      </c>
      <c r="C6085">
        <v>10</v>
      </c>
      <c r="D6085">
        <v>11</v>
      </c>
      <c r="E6085">
        <v>5</v>
      </c>
      <c r="F6085" s="2">
        <f t="shared" si="95"/>
        <v>44084</v>
      </c>
      <c r="G6085" s="11">
        <v>44084.458333333336</v>
      </c>
      <c r="H6085" s="9">
        <f>VLOOKUP(F6085, 'Report Output'!$A$5:$Y$370, 'Hourly Table'!D6085+2, 0)</f>
        <v>19.489999999999998</v>
      </c>
      <c r="I6085" s="10">
        <f>VLOOKUP(G6085,'PJM South (2018-2020)'!B$17528:C$26311,2,0)</f>
        <v>23.69</v>
      </c>
    </row>
    <row r="6086" spans="1:9" x14ac:dyDescent="0.25">
      <c r="A6086">
        <v>2020</v>
      </c>
      <c r="B6086">
        <v>9</v>
      </c>
      <c r="C6086">
        <v>10</v>
      </c>
      <c r="D6086">
        <v>12</v>
      </c>
      <c r="E6086">
        <v>5</v>
      </c>
      <c r="F6086" s="2">
        <f t="shared" si="95"/>
        <v>44084</v>
      </c>
      <c r="G6086" s="11">
        <v>44084.5</v>
      </c>
      <c r="H6086" s="9">
        <f>VLOOKUP(F6086, 'Report Output'!$A$5:$Y$370, 'Hourly Table'!D6086+2, 0)</f>
        <v>19.670000000000002</v>
      </c>
      <c r="I6086" s="10">
        <f>VLOOKUP(G6086,'PJM South (2018-2020)'!B$17528:C$26311,2,0)</f>
        <v>23.9</v>
      </c>
    </row>
    <row r="6087" spans="1:9" x14ac:dyDescent="0.25">
      <c r="A6087">
        <v>2020</v>
      </c>
      <c r="B6087">
        <v>9</v>
      </c>
      <c r="C6087">
        <v>10</v>
      </c>
      <c r="D6087">
        <v>13</v>
      </c>
      <c r="E6087">
        <v>5</v>
      </c>
      <c r="F6087" s="2">
        <f t="shared" si="95"/>
        <v>44084</v>
      </c>
      <c r="G6087" s="11">
        <v>44084.541666666664</v>
      </c>
      <c r="H6087" s="9">
        <f>VLOOKUP(F6087, 'Report Output'!$A$5:$Y$370, 'Hourly Table'!D6087+2, 0)</f>
        <v>19.600000000000001</v>
      </c>
      <c r="I6087" s="10">
        <f>VLOOKUP(G6087,'PJM South (2018-2020)'!B$17528:C$26311,2,0)</f>
        <v>25.74</v>
      </c>
    </row>
    <row r="6088" spans="1:9" x14ac:dyDescent="0.25">
      <c r="A6088">
        <v>2020</v>
      </c>
      <c r="B6088">
        <v>9</v>
      </c>
      <c r="C6088">
        <v>10</v>
      </c>
      <c r="D6088">
        <v>14</v>
      </c>
      <c r="E6088">
        <v>5</v>
      </c>
      <c r="F6088" s="2">
        <f t="shared" si="95"/>
        <v>44084</v>
      </c>
      <c r="G6088" s="11">
        <v>44084.583333333336</v>
      </c>
      <c r="H6088" s="9">
        <f>VLOOKUP(F6088, 'Report Output'!$A$5:$Y$370, 'Hourly Table'!D6088+2, 0)</f>
        <v>19.71</v>
      </c>
      <c r="I6088" s="10">
        <f>VLOOKUP(G6088,'PJM South (2018-2020)'!B$17528:C$26311,2,0)</f>
        <v>39.369999999999997</v>
      </c>
    </row>
    <row r="6089" spans="1:9" x14ac:dyDescent="0.25">
      <c r="A6089">
        <v>2020</v>
      </c>
      <c r="B6089">
        <v>9</v>
      </c>
      <c r="C6089">
        <v>10</v>
      </c>
      <c r="D6089">
        <v>15</v>
      </c>
      <c r="E6089">
        <v>5</v>
      </c>
      <c r="F6089" s="2">
        <f t="shared" si="95"/>
        <v>44084</v>
      </c>
      <c r="G6089" s="11">
        <v>44084.625</v>
      </c>
      <c r="H6089" s="9">
        <f>VLOOKUP(F6089, 'Report Output'!$A$5:$Y$370, 'Hourly Table'!D6089+2, 0)</f>
        <v>19.75</v>
      </c>
      <c r="I6089" s="10">
        <f>VLOOKUP(G6089,'PJM South (2018-2020)'!B$17528:C$26311,2,0)</f>
        <v>30.28</v>
      </c>
    </row>
    <row r="6090" spans="1:9" x14ac:dyDescent="0.25">
      <c r="A6090">
        <v>2020</v>
      </c>
      <c r="B6090">
        <v>9</v>
      </c>
      <c r="C6090">
        <v>10</v>
      </c>
      <c r="D6090">
        <v>16</v>
      </c>
      <c r="E6090">
        <v>5</v>
      </c>
      <c r="F6090" s="2">
        <f t="shared" si="95"/>
        <v>44084</v>
      </c>
      <c r="G6090" s="11">
        <v>44084.666666666664</v>
      </c>
      <c r="H6090" s="9">
        <f>VLOOKUP(F6090, 'Report Output'!$A$5:$Y$370, 'Hourly Table'!D6090+2, 0)</f>
        <v>18.97</v>
      </c>
      <c r="I6090" s="10">
        <f>VLOOKUP(G6090,'PJM South (2018-2020)'!B$17528:C$26311,2,0)</f>
        <v>39.21</v>
      </c>
    </row>
    <row r="6091" spans="1:9" x14ac:dyDescent="0.25">
      <c r="A6091">
        <v>2020</v>
      </c>
      <c r="B6091">
        <v>9</v>
      </c>
      <c r="C6091">
        <v>10</v>
      </c>
      <c r="D6091">
        <v>17</v>
      </c>
      <c r="E6091">
        <v>5</v>
      </c>
      <c r="F6091" s="2">
        <f t="shared" si="95"/>
        <v>44084</v>
      </c>
      <c r="G6091" s="11">
        <v>44084.708333333336</v>
      </c>
      <c r="H6091" s="9">
        <f>VLOOKUP(F6091, 'Report Output'!$A$5:$Y$370, 'Hourly Table'!D6091+2, 0)</f>
        <v>19.07</v>
      </c>
      <c r="I6091" s="10">
        <f>VLOOKUP(G6091,'PJM South (2018-2020)'!B$17528:C$26311,2,0)</f>
        <v>63.56</v>
      </c>
    </row>
    <row r="6092" spans="1:9" x14ac:dyDescent="0.25">
      <c r="A6092">
        <v>2020</v>
      </c>
      <c r="B6092">
        <v>9</v>
      </c>
      <c r="C6092">
        <v>10</v>
      </c>
      <c r="D6092">
        <v>18</v>
      </c>
      <c r="E6092">
        <v>5</v>
      </c>
      <c r="F6092" s="2">
        <f t="shared" si="95"/>
        <v>44084</v>
      </c>
      <c r="G6092" s="11">
        <v>44084.75</v>
      </c>
      <c r="H6092" s="9">
        <f>VLOOKUP(F6092, 'Report Output'!$A$5:$Y$370, 'Hourly Table'!D6092+2, 0)</f>
        <v>19.04</v>
      </c>
      <c r="I6092" s="10">
        <f>VLOOKUP(G6092,'PJM South (2018-2020)'!B$17528:C$26311,2,0)</f>
        <v>30.04</v>
      </c>
    </row>
    <row r="6093" spans="1:9" x14ac:dyDescent="0.25">
      <c r="A6093">
        <v>2020</v>
      </c>
      <c r="B6093">
        <v>9</v>
      </c>
      <c r="C6093">
        <v>10</v>
      </c>
      <c r="D6093">
        <v>19</v>
      </c>
      <c r="E6093">
        <v>5</v>
      </c>
      <c r="F6093" s="2">
        <f t="shared" si="95"/>
        <v>44084</v>
      </c>
      <c r="G6093" s="11">
        <v>44084.791666666664</v>
      </c>
      <c r="H6093" s="9">
        <f>VLOOKUP(F6093, 'Report Output'!$A$5:$Y$370, 'Hourly Table'!D6093+2, 0)</f>
        <v>19.55</v>
      </c>
      <c r="I6093" s="10">
        <f>VLOOKUP(G6093,'PJM South (2018-2020)'!B$17528:C$26311,2,0)</f>
        <v>26.76</v>
      </c>
    </row>
    <row r="6094" spans="1:9" x14ac:dyDescent="0.25">
      <c r="A6094">
        <v>2020</v>
      </c>
      <c r="B6094">
        <v>9</v>
      </c>
      <c r="C6094">
        <v>10</v>
      </c>
      <c r="D6094">
        <v>20</v>
      </c>
      <c r="E6094">
        <v>5</v>
      </c>
      <c r="F6094" s="2">
        <f t="shared" si="95"/>
        <v>44084</v>
      </c>
      <c r="G6094" s="11">
        <v>44084.833333333336</v>
      </c>
      <c r="H6094" s="9">
        <f>VLOOKUP(F6094, 'Report Output'!$A$5:$Y$370, 'Hourly Table'!D6094+2, 0)</f>
        <v>19.600000000000001</v>
      </c>
      <c r="I6094" s="10">
        <f>VLOOKUP(G6094,'PJM South (2018-2020)'!B$17528:C$26311,2,0)</f>
        <v>37.01</v>
      </c>
    </row>
    <row r="6095" spans="1:9" x14ac:dyDescent="0.25">
      <c r="A6095">
        <v>2020</v>
      </c>
      <c r="B6095">
        <v>9</v>
      </c>
      <c r="C6095">
        <v>10</v>
      </c>
      <c r="D6095">
        <v>21</v>
      </c>
      <c r="E6095">
        <v>5</v>
      </c>
      <c r="F6095" s="2">
        <f t="shared" si="95"/>
        <v>44084</v>
      </c>
      <c r="G6095" s="11">
        <v>44084.875</v>
      </c>
      <c r="H6095" s="9">
        <f>VLOOKUP(F6095, 'Report Output'!$A$5:$Y$370, 'Hourly Table'!D6095+2, 0)</f>
        <v>19.059999999999999</v>
      </c>
      <c r="I6095" s="10">
        <f>VLOOKUP(G6095,'PJM South (2018-2020)'!B$17528:C$26311,2,0)</f>
        <v>45.48</v>
      </c>
    </row>
    <row r="6096" spans="1:9" x14ac:dyDescent="0.25">
      <c r="A6096">
        <v>2020</v>
      </c>
      <c r="B6096">
        <v>9</v>
      </c>
      <c r="C6096">
        <v>10</v>
      </c>
      <c r="D6096">
        <v>22</v>
      </c>
      <c r="E6096">
        <v>5</v>
      </c>
      <c r="F6096" s="2">
        <f t="shared" si="95"/>
        <v>44084</v>
      </c>
      <c r="G6096" s="11">
        <v>44084.916666666664</v>
      </c>
      <c r="H6096" s="9">
        <f>VLOOKUP(F6096, 'Report Output'!$A$5:$Y$370, 'Hourly Table'!D6096+2, 0)</f>
        <v>18.52</v>
      </c>
      <c r="I6096" s="10">
        <f>VLOOKUP(G6096,'PJM South (2018-2020)'!B$17528:C$26311,2,0)</f>
        <v>21.19</v>
      </c>
    </row>
    <row r="6097" spans="1:9" x14ac:dyDescent="0.25">
      <c r="A6097">
        <v>2020</v>
      </c>
      <c r="B6097">
        <v>9</v>
      </c>
      <c r="C6097">
        <v>10</v>
      </c>
      <c r="D6097">
        <v>23</v>
      </c>
      <c r="E6097">
        <v>5</v>
      </c>
      <c r="F6097" s="2">
        <f t="shared" si="95"/>
        <v>44084</v>
      </c>
      <c r="G6097" s="11">
        <v>44084.958333333336</v>
      </c>
      <c r="H6097" s="9">
        <f>VLOOKUP(F6097, 'Report Output'!$A$5:$Y$370, 'Hourly Table'!D6097+2, 0)</f>
        <v>18.04</v>
      </c>
      <c r="I6097" s="10">
        <f>VLOOKUP(G6097,'PJM South (2018-2020)'!B$17528:C$26311,2,0)</f>
        <v>20.78</v>
      </c>
    </row>
    <row r="6098" spans="1:9" x14ac:dyDescent="0.25">
      <c r="A6098">
        <v>2020</v>
      </c>
      <c r="B6098">
        <v>9</v>
      </c>
      <c r="C6098">
        <v>11</v>
      </c>
      <c r="D6098">
        <v>0</v>
      </c>
      <c r="E6098">
        <v>6</v>
      </c>
      <c r="F6098" s="2">
        <f t="shared" si="95"/>
        <v>44085</v>
      </c>
      <c r="G6098" s="11">
        <v>44085</v>
      </c>
      <c r="H6098" s="9">
        <f>VLOOKUP(F6098, 'Report Output'!$A$5:$Y$370, 'Hourly Table'!D6098+2, 0)</f>
        <v>17.53</v>
      </c>
      <c r="I6098" s="10">
        <f>VLOOKUP(G6098,'PJM South (2018-2020)'!B$17528:C$26311,2,0)</f>
        <v>19.149999999999999</v>
      </c>
    </row>
    <row r="6099" spans="1:9" x14ac:dyDescent="0.25">
      <c r="A6099">
        <v>2020</v>
      </c>
      <c r="B6099">
        <v>9</v>
      </c>
      <c r="C6099">
        <v>11</v>
      </c>
      <c r="D6099">
        <v>1</v>
      </c>
      <c r="E6099">
        <v>6</v>
      </c>
      <c r="F6099" s="2">
        <f t="shared" si="95"/>
        <v>44085</v>
      </c>
      <c r="G6099" s="11">
        <v>44085.041666666664</v>
      </c>
      <c r="H6099" s="9">
        <f>VLOOKUP(F6099, 'Report Output'!$A$5:$Y$370, 'Hourly Table'!D6099+2, 0)</f>
        <v>17.23</v>
      </c>
      <c r="I6099" s="10">
        <f>VLOOKUP(G6099,'PJM South (2018-2020)'!B$17528:C$26311,2,0)</f>
        <v>17.77</v>
      </c>
    </row>
    <row r="6100" spans="1:9" x14ac:dyDescent="0.25">
      <c r="A6100">
        <v>2020</v>
      </c>
      <c r="B6100">
        <v>9</v>
      </c>
      <c r="C6100">
        <v>11</v>
      </c>
      <c r="D6100">
        <v>2</v>
      </c>
      <c r="E6100">
        <v>6</v>
      </c>
      <c r="F6100" s="2">
        <f t="shared" si="95"/>
        <v>44085</v>
      </c>
      <c r="G6100" s="11">
        <v>44085.083333333336</v>
      </c>
      <c r="H6100" s="9">
        <f>VLOOKUP(F6100, 'Report Output'!$A$5:$Y$370, 'Hourly Table'!D6100+2, 0)</f>
        <v>16.57</v>
      </c>
      <c r="I6100" s="10">
        <f>VLOOKUP(G6100,'PJM South (2018-2020)'!B$17528:C$26311,2,0)</f>
        <v>17.11</v>
      </c>
    </row>
    <row r="6101" spans="1:9" x14ac:dyDescent="0.25">
      <c r="A6101">
        <v>2020</v>
      </c>
      <c r="B6101">
        <v>9</v>
      </c>
      <c r="C6101">
        <v>11</v>
      </c>
      <c r="D6101">
        <v>3</v>
      </c>
      <c r="E6101">
        <v>6</v>
      </c>
      <c r="F6101" s="2">
        <f t="shared" si="95"/>
        <v>44085</v>
      </c>
      <c r="G6101" s="11">
        <v>44085.125</v>
      </c>
      <c r="H6101" s="9">
        <f>VLOOKUP(F6101, 'Report Output'!$A$5:$Y$370, 'Hourly Table'!D6101+2, 0)</f>
        <v>15.75</v>
      </c>
      <c r="I6101" s="10">
        <f>VLOOKUP(G6101,'PJM South (2018-2020)'!B$17528:C$26311,2,0)</f>
        <v>17.41</v>
      </c>
    </row>
    <row r="6102" spans="1:9" x14ac:dyDescent="0.25">
      <c r="A6102">
        <v>2020</v>
      </c>
      <c r="B6102">
        <v>9</v>
      </c>
      <c r="C6102">
        <v>11</v>
      </c>
      <c r="D6102">
        <v>4</v>
      </c>
      <c r="E6102">
        <v>6</v>
      </c>
      <c r="F6102" s="2">
        <f t="shared" si="95"/>
        <v>44085</v>
      </c>
      <c r="G6102" s="11">
        <v>44085.166666666664</v>
      </c>
      <c r="H6102" s="9">
        <f>VLOOKUP(F6102, 'Report Output'!$A$5:$Y$370, 'Hourly Table'!D6102+2, 0)</f>
        <v>16.66</v>
      </c>
      <c r="I6102" s="10">
        <f>VLOOKUP(G6102,'PJM South (2018-2020)'!B$17528:C$26311,2,0)</f>
        <v>17.77</v>
      </c>
    </row>
    <row r="6103" spans="1:9" x14ac:dyDescent="0.25">
      <c r="A6103">
        <v>2020</v>
      </c>
      <c r="B6103">
        <v>9</v>
      </c>
      <c r="C6103">
        <v>11</v>
      </c>
      <c r="D6103">
        <v>5</v>
      </c>
      <c r="E6103">
        <v>6</v>
      </c>
      <c r="F6103" s="2">
        <f t="shared" si="95"/>
        <v>44085</v>
      </c>
      <c r="G6103" s="11">
        <v>44085.208333333336</v>
      </c>
      <c r="H6103" s="9">
        <f>VLOOKUP(F6103, 'Report Output'!$A$5:$Y$370, 'Hourly Table'!D6103+2, 0)</f>
        <v>16.87</v>
      </c>
      <c r="I6103" s="10">
        <f>VLOOKUP(G6103,'PJM South (2018-2020)'!B$17528:C$26311,2,0)</f>
        <v>18.62</v>
      </c>
    </row>
    <row r="6104" spans="1:9" x14ac:dyDescent="0.25">
      <c r="A6104">
        <v>2020</v>
      </c>
      <c r="B6104">
        <v>9</v>
      </c>
      <c r="C6104">
        <v>11</v>
      </c>
      <c r="D6104">
        <v>6</v>
      </c>
      <c r="E6104">
        <v>6</v>
      </c>
      <c r="F6104" s="2">
        <f t="shared" si="95"/>
        <v>44085</v>
      </c>
      <c r="G6104" s="11">
        <v>44085.25</v>
      </c>
      <c r="H6104" s="9">
        <f>VLOOKUP(F6104, 'Report Output'!$A$5:$Y$370, 'Hourly Table'!D6104+2, 0)</f>
        <v>17.43</v>
      </c>
      <c r="I6104" s="10">
        <f>VLOOKUP(G6104,'PJM South (2018-2020)'!B$17528:C$26311,2,0)</f>
        <v>20.89</v>
      </c>
    </row>
    <row r="6105" spans="1:9" x14ac:dyDescent="0.25">
      <c r="A6105">
        <v>2020</v>
      </c>
      <c r="B6105">
        <v>9</v>
      </c>
      <c r="C6105">
        <v>11</v>
      </c>
      <c r="D6105">
        <v>7</v>
      </c>
      <c r="E6105">
        <v>6</v>
      </c>
      <c r="F6105" s="2">
        <f t="shared" si="95"/>
        <v>44085</v>
      </c>
      <c r="G6105" s="11">
        <v>44085.291666666664</v>
      </c>
      <c r="H6105" s="9">
        <f>VLOOKUP(F6105, 'Report Output'!$A$5:$Y$370, 'Hourly Table'!D6105+2, 0)</f>
        <v>18.47</v>
      </c>
      <c r="I6105" s="10">
        <f>VLOOKUP(G6105,'PJM South (2018-2020)'!B$17528:C$26311,2,0)</f>
        <v>19.88</v>
      </c>
    </row>
    <row r="6106" spans="1:9" x14ac:dyDescent="0.25">
      <c r="A6106">
        <v>2020</v>
      </c>
      <c r="B6106">
        <v>9</v>
      </c>
      <c r="C6106">
        <v>11</v>
      </c>
      <c r="D6106">
        <v>8</v>
      </c>
      <c r="E6106">
        <v>6</v>
      </c>
      <c r="F6106" s="2">
        <f t="shared" si="95"/>
        <v>44085</v>
      </c>
      <c r="G6106" s="11">
        <v>44085.333333333336</v>
      </c>
      <c r="H6106" s="9">
        <f>VLOOKUP(F6106, 'Report Output'!$A$5:$Y$370, 'Hourly Table'!D6106+2, 0)</f>
        <v>18.54</v>
      </c>
      <c r="I6106" s="10">
        <f>VLOOKUP(G6106,'PJM South (2018-2020)'!B$17528:C$26311,2,0)</f>
        <v>20.21</v>
      </c>
    </row>
    <row r="6107" spans="1:9" x14ac:dyDescent="0.25">
      <c r="A6107">
        <v>2020</v>
      </c>
      <c r="B6107">
        <v>9</v>
      </c>
      <c r="C6107">
        <v>11</v>
      </c>
      <c r="D6107">
        <v>9</v>
      </c>
      <c r="E6107">
        <v>6</v>
      </c>
      <c r="F6107" s="2">
        <f t="shared" si="95"/>
        <v>44085</v>
      </c>
      <c r="G6107" s="11">
        <v>44085.375</v>
      </c>
      <c r="H6107" s="9">
        <f>VLOOKUP(F6107, 'Report Output'!$A$5:$Y$370, 'Hourly Table'!D6107+2, 0)</f>
        <v>19.07</v>
      </c>
      <c r="I6107" s="10">
        <f>VLOOKUP(G6107,'PJM South (2018-2020)'!B$17528:C$26311,2,0)</f>
        <v>20.36</v>
      </c>
    </row>
    <row r="6108" spans="1:9" x14ac:dyDescent="0.25">
      <c r="A6108">
        <v>2020</v>
      </c>
      <c r="B6108">
        <v>9</v>
      </c>
      <c r="C6108">
        <v>11</v>
      </c>
      <c r="D6108">
        <v>10</v>
      </c>
      <c r="E6108">
        <v>6</v>
      </c>
      <c r="F6108" s="2">
        <f t="shared" si="95"/>
        <v>44085</v>
      </c>
      <c r="G6108" s="11">
        <v>44085.416666666664</v>
      </c>
      <c r="H6108" s="9">
        <f>VLOOKUP(F6108, 'Report Output'!$A$5:$Y$370, 'Hourly Table'!D6108+2, 0)</f>
        <v>18.89</v>
      </c>
      <c r="I6108" s="10">
        <f>VLOOKUP(G6108,'PJM South (2018-2020)'!B$17528:C$26311,2,0)</f>
        <v>33.020000000000003</v>
      </c>
    </row>
    <row r="6109" spans="1:9" x14ac:dyDescent="0.25">
      <c r="A6109">
        <v>2020</v>
      </c>
      <c r="B6109">
        <v>9</v>
      </c>
      <c r="C6109">
        <v>11</v>
      </c>
      <c r="D6109">
        <v>11</v>
      </c>
      <c r="E6109">
        <v>6</v>
      </c>
      <c r="F6109" s="2">
        <f t="shared" si="95"/>
        <v>44085</v>
      </c>
      <c r="G6109" s="11">
        <v>44085.458333333336</v>
      </c>
      <c r="H6109" s="9">
        <f>VLOOKUP(F6109, 'Report Output'!$A$5:$Y$370, 'Hourly Table'!D6109+2, 0)</f>
        <v>18.96</v>
      </c>
      <c r="I6109" s="10">
        <f>VLOOKUP(G6109,'PJM South (2018-2020)'!B$17528:C$26311,2,0)</f>
        <v>19.71</v>
      </c>
    </row>
    <row r="6110" spans="1:9" x14ac:dyDescent="0.25">
      <c r="A6110">
        <v>2020</v>
      </c>
      <c r="B6110">
        <v>9</v>
      </c>
      <c r="C6110">
        <v>11</v>
      </c>
      <c r="D6110">
        <v>12</v>
      </c>
      <c r="E6110">
        <v>6</v>
      </c>
      <c r="F6110" s="2">
        <f t="shared" si="95"/>
        <v>44085</v>
      </c>
      <c r="G6110" s="11">
        <v>44085.5</v>
      </c>
      <c r="H6110" s="9">
        <f>VLOOKUP(F6110, 'Report Output'!$A$5:$Y$370, 'Hourly Table'!D6110+2, 0)</f>
        <v>18.940000000000001</v>
      </c>
      <c r="I6110" s="10">
        <f>VLOOKUP(G6110,'PJM South (2018-2020)'!B$17528:C$26311,2,0)</f>
        <v>20.74</v>
      </c>
    </row>
    <row r="6111" spans="1:9" x14ac:dyDescent="0.25">
      <c r="A6111">
        <v>2020</v>
      </c>
      <c r="B6111">
        <v>9</v>
      </c>
      <c r="C6111">
        <v>11</v>
      </c>
      <c r="D6111">
        <v>13</v>
      </c>
      <c r="E6111">
        <v>6</v>
      </c>
      <c r="F6111" s="2">
        <f t="shared" si="95"/>
        <v>44085</v>
      </c>
      <c r="G6111" s="11">
        <v>44085.541666666664</v>
      </c>
      <c r="H6111" s="9">
        <f>VLOOKUP(F6111, 'Report Output'!$A$5:$Y$370, 'Hourly Table'!D6111+2, 0)</f>
        <v>19.07</v>
      </c>
      <c r="I6111" s="10">
        <f>VLOOKUP(G6111,'PJM South (2018-2020)'!B$17528:C$26311,2,0)</f>
        <v>26.79</v>
      </c>
    </row>
    <row r="6112" spans="1:9" x14ac:dyDescent="0.25">
      <c r="A6112">
        <v>2020</v>
      </c>
      <c r="B6112">
        <v>9</v>
      </c>
      <c r="C6112">
        <v>11</v>
      </c>
      <c r="D6112">
        <v>14</v>
      </c>
      <c r="E6112">
        <v>6</v>
      </c>
      <c r="F6112" s="2">
        <f t="shared" si="95"/>
        <v>44085</v>
      </c>
      <c r="G6112" s="11">
        <v>44085.583333333336</v>
      </c>
      <c r="H6112" s="9">
        <f>VLOOKUP(F6112, 'Report Output'!$A$5:$Y$370, 'Hourly Table'!D6112+2, 0)</f>
        <v>19.079999999999998</v>
      </c>
      <c r="I6112" s="10">
        <f>VLOOKUP(G6112,'PJM South (2018-2020)'!B$17528:C$26311,2,0)</f>
        <v>36.159999999999997</v>
      </c>
    </row>
    <row r="6113" spans="1:9" x14ac:dyDescent="0.25">
      <c r="A6113">
        <v>2020</v>
      </c>
      <c r="B6113">
        <v>9</v>
      </c>
      <c r="C6113">
        <v>11</v>
      </c>
      <c r="D6113">
        <v>15</v>
      </c>
      <c r="E6113">
        <v>6</v>
      </c>
      <c r="F6113" s="2">
        <f t="shared" si="95"/>
        <v>44085</v>
      </c>
      <c r="G6113" s="11">
        <v>44085.625</v>
      </c>
      <c r="H6113" s="9">
        <f>VLOOKUP(F6113, 'Report Output'!$A$5:$Y$370, 'Hourly Table'!D6113+2, 0)</f>
        <v>19.25</v>
      </c>
      <c r="I6113" s="10">
        <f>VLOOKUP(G6113,'PJM South (2018-2020)'!B$17528:C$26311,2,0)</f>
        <v>47.86</v>
      </c>
    </row>
    <row r="6114" spans="1:9" x14ac:dyDescent="0.25">
      <c r="A6114">
        <v>2020</v>
      </c>
      <c r="B6114">
        <v>9</v>
      </c>
      <c r="C6114">
        <v>11</v>
      </c>
      <c r="D6114">
        <v>16</v>
      </c>
      <c r="E6114">
        <v>6</v>
      </c>
      <c r="F6114" s="2">
        <f t="shared" si="95"/>
        <v>44085</v>
      </c>
      <c r="G6114" s="11">
        <v>44085.666666666664</v>
      </c>
      <c r="H6114" s="9">
        <f>VLOOKUP(F6114, 'Report Output'!$A$5:$Y$370, 'Hourly Table'!D6114+2, 0)</f>
        <v>19.46</v>
      </c>
      <c r="I6114" s="10">
        <f>VLOOKUP(G6114,'PJM South (2018-2020)'!B$17528:C$26311,2,0)</f>
        <v>34.840000000000003</v>
      </c>
    </row>
    <row r="6115" spans="1:9" x14ac:dyDescent="0.25">
      <c r="A6115">
        <v>2020</v>
      </c>
      <c r="B6115">
        <v>9</v>
      </c>
      <c r="C6115">
        <v>11</v>
      </c>
      <c r="D6115">
        <v>17</v>
      </c>
      <c r="E6115">
        <v>6</v>
      </c>
      <c r="F6115" s="2">
        <f t="shared" si="95"/>
        <v>44085</v>
      </c>
      <c r="G6115" s="11">
        <v>44085.708333333336</v>
      </c>
      <c r="H6115" s="9">
        <f>VLOOKUP(F6115, 'Report Output'!$A$5:$Y$370, 'Hourly Table'!D6115+2, 0)</f>
        <v>19.27</v>
      </c>
      <c r="I6115" s="10">
        <f>VLOOKUP(G6115,'PJM South (2018-2020)'!B$17528:C$26311,2,0)</f>
        <v>40.01</v>
      </c>
    </row>
    <row r="6116" spans="1:9" x14ac:dyDescent="0.25">
      <c r="A6116">
        <v>2020</v>
      </c>
      <c r="B6116">
        <v>9</v>
      </c>
      <c r="C6116">
        <v>11</v>
      </c>
      <c r="D6116">
        <v>18</v>
      </c>
      <c r="E6116">
        <v>6</v>
      </c>
      <c r="F6116" s="2">
        <f t="shared" si="95"/>
        <v>44085</v>
      </c>
      <c r="G6116" s="11">
        <v>44085.75</v>
      </c>
      <c r="H6116" s="9">
        <f>VLOOKUP(F6116, 'Report Output'!$A$5:$Y$370, 'Hourly Table'!D6116+2, 0)</f>
        <v>18.170000000000002</v>
      </c>
      <c r="I6116" s="10">
        <f>VLOOKUP(G6116,'PJM South (2018-2020)'!B$17528:C$26311,2,0)</f>
        <v>22.17</v>
      </c>
    </row>
    <row r="6117" spans="1:9" x14ac:dyDescent="0.25">
      <c r="A6117">
        <v>2020</v>
      </c>
      <c r="B6117">
        <v>9</v>
      </c>
      <c r="C6117">
        <v>11</v>
      </c>
      <c r="D6117">
        <v>19</v>
      </c>
      <c r="E6117">
        <v>6</v>
      </c>
      <c r="F6117" s="2">
        <f t="shared" si="95"/>
        <v>44085</v>
      </c>
      <c r="G6117" s="11">
        <v>44085.791666666664</v>
      </c>
      <c r="H6117" s="9">
        <f>VLOOKUP(F6117, 'Report Output'!$A$5:$Y$370, 'Hourly Table'!D6117+2, 0)</f>
        <v>18.59</v>
      </c>
      <c r="I6117" s="10">
        <f>VLOOKUP(G6117,'PJM South (2018-2020)'!B$17528:C$26311,2,0)</f>
        <v>30.86</v>
      </c>
    </row>
    <row r="6118" spans="1:9" x14ac:dyDescent="0.25">
      <c r="A6118">
        <v>2020</v>
      </c>
      <c r="B6118">
        <v>9</v>
      </c>
      <c r="C6118">
        <v>11</v>
      </c>
      <c r="D6118">
        <v>20</v>
      </c>
      <c r="E6118">
        <v>6</v>
      </c>
      <c r="F6118" s="2">
        <f t="shared" si="95"/>
        <v>44085</v>
      </c>
      <c r="G6118" s="11">
        <v>44085.833333333336</v>
      </c>
      <c r="H6118" s="9">
        <f>VLOOKUP(F6118, 'Report Output'!$A$5:$Y$370, 'Hourly Table'!D6118+2, 0)</f>
        <v>18.739999999999998</v>
      </c>
      <c r="I6118" s="10">
        <f>VLOOKUP(G6118,'PJM South (2018-2020)'!B$17528:C$26311,2,0)</f>
        <v>46.11</v>
      </c>
    </row>
    <row r="6119" spans="1:9" x14ac:dyDescent="0.25">
      <c r="A6119">
        <v>2020</v>
      </c>
      <c r="B6119">
        <v>9</v>
      </c>
      <c r="C6119">
        <v>11</v>
      </c>
      <c r="D6119">
        <v>21</v>
      </c>
      <c r="E6119">
        <v>6</v>
      </c>
      <c r="F6119" s="2">
        <f t="shared" si="95"/>
        <v>44085</v>
      </c>
      <c r="G6119" s="11">
        <v>44085.875</v>
      </c>
      <c r="H6119" s="9">
        <f>VLOOKUP(F6119, 'Report Output'!$A$5:$Y$370, 'Hourly Table'!D6119+2, 0)</f>
        <v>18.72</v>
      </c>
      <c r="I6119" s="10">
        <f>VLOOKUP(G6119,'PJM South (2018-2020)'!B$17528:C$26311,2,0)</f>
        <v>17.36</v>
      </c>
    </row>
    <row r="6120" spans="1:9" x14ac:dyDescent="0.25">
      <c r="A6120">
        <v>2020</v>
      </c>
      <c r="B6120">
        <v>9</v>
      </c>
      <c r="C6120">
        <v>11</v>
      </c>
      <c r="D6120">
        <v>22</v>
      </c>
      <c r="E6120">
        <v>6</v>
      </c>
      <c r="F6120" s="2">
        <f t="shared" si="95"/>
        <v>44085</v>
      </c>
      <c r="G6120" s="11">
        <v>44085.916666666664</v>
      </c>
      <c r="H6120" s="9">
        <f>VLOOKUP(F6120, 'Report Output'!$A$5:$Y$370, 'Hourly Table'!D6120+2, 0)</f>
        <v>18.2</v>
      </c>
      <c r="I6120" s="10">
        <f>VLOOKUP(G6120,'PJM South (2018-2020)'!B$17528:C$26311,2,0)</f>
        <v>18.71</v>
      </c>
    </row>
    <row r="6121" spans="1:9" x14ac:dyDescent="0.25">
      <c r="A6121">
        <v>2020</v>
      </c>
      <c r="B6121">
        <v>9</v>
      </c>
      <c r="C6121">
        <v>11</v>
      </c>
      <c r="D6121">
        <v>23</v>
      </c>
      <c r="E6121">
        <v>6</v>
      </c>
      <c r="F6121" s="2">
        <f t="shared" si="95"/>
        <v>44085</v>
      </c>
      <c r="G6121" s="11">
        <v>44085.958333333336</v>
      </c>
      <c r="H6121" s="9">
        <f>VLOOKUP(F6121, 'Report Output'!$A$5:$Y$370, 'Hourly Table'!D6121+2, 0)</f>
        <v>17.739999999999998</v>
      </c>
      <c r="I6121" s="10">
        <f>VLOOKUP(G6121,'PJM South (2018-2020)'!B$17528:C$26311,2,0)</f>
        <v>15.56</v>
      </c>
    </row>
    <row r="6122" spans="1:9" x14ac:dyDescent="0.25">
      <c r="A6122">
        <v>2020</v>
      </c>
      <c r="B6122">
        <v>9</v>
      </c>
      <c r="C6122">
        <v>12</v>
      </c>
      <c r="D6122">
        <v>0</v>
      </c>
      <c r="E6122">
        <v>7</v>
      </c>
      <c r="F6122" s="2">
        <f t="shared" si="95"/>
        <v>44086</v>
      </c>
      <c r="G6122" s="11">
        <v>44086</v>
      </c>
      <c r="H6122" s="9">
        <f>VLOOKUP(F6122, 'Report Output'!$A$5:$Y$370, 'Hourly Table'!D6122+2, 0)</f>
        <v>17.329999999999998</v>
      </c>
      <c r="I6122" s="10">
        <f>VLOOKUP(G6122,'PJM South (2018-2020)'!B$17528:C$26311,2,0)</f>
        <v>16.88</v>
      </c>
    </row>
    <row r="6123" spans="1:9" x14ac:dyDescent="0.25">
      <c r="A6123">
        <v>2020</v>
      </c>
      <c r="B6123">
        <v>9</v>
      </c>
      <c r="C6123">
        <v>12</v>
      </c>
      <c r="D6123">
        <v>1</v>
      </c>
      <c r="E6123">
        <v>7</v>
      </c>
      <c r="F6123" s="2">
        <f t="shared" si="95"/>
        <v>44086</v>
      </c>
      <c r="G6123" s="11">
        <v>44086.041666666664</v>
      </c>
      <c r="H6123" s="9">
        <f>VLOOKUP(F6123, 'Report Output'!$A$5:$Y$370, 'Hourly Table'!D6123+2, 0)</f>
        <v>17.37</v>
      </c>
      <c r="I6123" s="10">
        <f>VLOOKUP(G6123,'PJM South (2018-2020)'!B$17528:C$26311,2,0)</f>
        <v>18.5</v>
      </c>
    </row>
    <row r="6124" spans="1:9" x14ac:dyDescent="0.25">
      <c r="A6124">
        <v>2020</v>
      </c>
      <c r="B6124">
        <v>9</v>
      </c>
      <c r="C6124">
        <v>12</v>
      </c>
      <c r="D6124">
        <v>2</v>
      </c>
      <c r="E6124">
        <v>7</v>
      </c>
      <c r="F6124" s="2">
        <f t="shared" si="95"/>
        <v>44086</v>
      </c>
      <c r="G6124" s="11">
        <v>44086.083333333336</v>
      </c>
      <c r="H6124" s="9">
        <f>VLOOKUP(F6124, 'Report Output'!$A$5:$Y$370, 'Hourly Table'!D6124+2, 0)</f>
        <v>12.53</v>
      </c>
      <c r="I6124" s="10">
        <f>VLOOKUP(G6124,'PJM South (2018-2020)'!B$17528:C$26311,2,0)</f>
        <v>18.14</v>
      </c>
    </row>
    <row r="6125" spans="1:9" x14ac:dyDescent="0.25">
      <c r="A6125">
        <v>2020</v>
      </c>
      <c r="B6125">
        <v>9</v>
      </c>
      <c r="C6125">
        <v>12</v>
      </c>
      <c r="D6125">
        <v>3</v>
      </c>
      <c r="E6125">
        <v>7</v>
      </c>
      <c r="F6125" s="2">
        <f t="shared" si="95"/>
        <v>44086</v>
      </c>
      <c r="G6125" s="11">
        <v>44086.125</v>
      </c>
      <c r="H6125" s="9">
        <f>VLOOKUP(F6125, 'Report Output'!$A$5:$Y$370, 'Hourly Table'!D6125+2, 0)</f>
        <v>10.77</v>
      </c>
      <c r="I6125" s="10">
        <f>VLOOKUP(G6125,'PJM South (2018-2020)'!B$17528:C$26311,2,0)</f>
        <v>15.87</v>
      </c>
    </row>
    <row r="6126" spans="1:9" x14ac:dyDescent="0.25">
      <c r="A6126">
        <v>2020</v>
      </c>
      <c r="B6126">
        <v>9</v>
      </c>
      <c r="C6126">
        <v>12</v>
      </c>
      <c r="D6126">
        <v>4</v>
      </c>
      <c r="E6126">
        <v>7</v>
      </c>
      <c r="F6126" s="2">
        <f t="shared" si="95"/>
        <v>44086</v>
      </c>
      <c r="G6126" s="11">
        <v>44086.166666666664</v>
      </c>
      <c r="H6126" s="9">
        <f>VLOOKUP(F6126, 'Report Output'!$A$5:$Y$370, 'Hourly Table'!D6126+2, 0)</f>
        <v>11.22</v>
      </c>
      <c r="I6126" s="10">
        <f>VLOOKUP(G6126,'PJM South (2018-2020)'!B$17528:C$26311,2,0)</f>
        <v>15.91</v>
      </c>
    </row>
    <row r="6127" spans="1:9" x14ac:dyDescent="0.25">
      <c r="A6127">
        <v>2020</v>
      </c>
      <c r="B6127">
        <v>9</v>
      </c>
      <c r="C6127">
        <v>12</v>
      </c>
      <c r="D6127">
        <v>5</v>
      </c>
      <c r="E6127">
        <v>7</v>
      </c>
      <c r="F6127" s="2">
        <f t="shared" si="95"/>
        <v>44086</v>
      </c>
      <c r="G6127" s="11">
        <v>44086.208333333336</v>
      </c>
      <c r="H6127" s="9">
        <f>VLOOKUP(F6127, 'Report Output'!$A$5:$Y$370, 'Hourly Table'!D6127+2, 0)</f>
        <v>14.81</v>
      </c>
      <c r="I6127" s="10">
        <f>VLOOKUP(G6127,'PJM South (2018-2020)'!B$17528:C$26311,2,0)</f>
        <v>17.510000000000002</v>
      </c>
    </row>
    <row r="6128" spans="1:9" x14ac:dyDescent="0.25">
      <c r="A6128">
        <v>2020</v>
      </c>
      <c r="B6128">
        <v>9</v>
      </c>
      <c r="C6128">
        <v>12</v>
      </c>
      <c r="D6128">
        <v>6</v>
      </c>
      <c r="E6128">
        <v>7</v>
      </c>
      <c r="F6128" s="2">
        <f t="shared" si="95"/>
        <v>44086</v>
      </c>
      <c r="G6128" s="11">
        <v>44086.25</v>
      </c>
      <c r="H6128" s="9">
        <f>VLOOKUP(F6128, 'Report Output'!$A$5:$Y$370, 'Hourly Table'!D6128+2, 0)</f>
        <v>15.74</v>
      </c>
      <c r="I6128" s="10">
        <f>VLOOKUP(G6128,'PJM South (2018-2020)'!B$17528:C$26311,2,0)</f>
        <v>18.11</v>
      </c>
    </row>
    <row r="6129" spans="1:9" x14ac:dyDescent="0.25">
      <c r="A6129">
        <v>2020</v>
      </c>
      <c r="B6129">
        <v>9</v>
      </c>
      <c r="C6129">
        <v>12</v>
      </c>
      <c r="D6129">
        <v>7</v>
      </c>
      <c r="E6129">
        <v>7</v>
      </c>
      <c r="F6129" s="2">
        <f t="shared" si="95"/>
        <v>44086</v>
      </c>
      <c r="G6129" s="11">
        <v>44086.291666666664</v>
      </c>
      <c r="H6129" s="9">
        <f>VLOOKUP(F6129, 'Report Output'!$A$5:$Y$370, 'Hourly Table'!D6129+2, 0)</f>
        <v>17.05</v>
      </c>
      <c r="I6129" s="10">
        <f>VLOOKUP(G6129,'PJM South (2018-2020)'!B$17528:C$26311,2,0)</f>
        <v>17.059999999999999</v>
      </c>
    </row>
    <row r="6130" spans="1:9" x14ac:dyDescent="0.25">
      <c r="A6130">
        <v>2020</v>
      </c>
      <c r="B6130">
        <v>9</v>
      </c>
      <c r="C6130">
        <v>12</v>
      </c>
      <c r="D6130">
        <v>8</v>
      </c>
      <c r="E6130">
        <v>7</v>
      </c>
      <c r="F6130" s="2">
        <f t="shared" si="95"/>
        <v>44086</v>
      </c>
      <c r="G6130" s="11">
        <v>44086.333333333336</v>
      </c>
      <c r="H6130" s="9">
        <f>VLOOKUP(F6130, 'Report Output'!$A$5:$Y$370, 'Hourly Table'!D6130+2, 0)</f>
        <v>17.760000000000002</v>
      </c>
      <c r="I6130" s="10">
        <f>VLOOKUP(G6130,'PJM South (2018-2020)'!B$17528:C$26311,2,0)</f>
        <v>14.85</v>
      </c>
    </row>
    <row r="6131" spans="1:9" x14ac:dyDescent="0.25">
      <c r="A6131">
        <v>2020</v>
      </c>
      <c r="B6131">
        <v>9</v>
      </c>
      <c r="C6131">
        <v>12</v>
      </c>
      <c r="D6131">
        <v>9</v>
      </c>
      <c r="E6131">
        <v>7</v>
      </c>
      <c r="F6131" s="2">
        <f t="shared" si="95"/>
        <v>44086</v>
      </c>
      <c r="G6131" s="11">
        <v>44086.375</v>
      </c>
      <c r="H6131" s="9">
        <f>VLOOKUP(F6131, 'Report Output'!$A$5:$Y$370, 'Hourly Table'!D6131+2, 0)</f>
        <v>18.09</v>
      </c>
      <c r="I6131" s="10">
        <f>VLOOKUP(G6131,'PJM South (2018-2020)'!B$17528:C$26311,2,0)</f>
        <v>16.489999999999998</v>
      </c>
    </row>
    <row r="6132" spans="1:9" x14ac:dyDescent="0.25">
      <c r="A6132">
        <v>2020</v>
      </c>
      <c r="B6132">
        <v>9</v>
      </c>
      <c r="C6132">
        <v>12</v>
      </c>
      <c r="D6132">
        <v>10</v>
      </c>
      <c r="E6132">
        <v>7</v>
      </c>
      <c r="F6132" s="2">
        <f t="shared" si="95"/>
        <v>44086</v>
      </c>
      <c r="G6132" s="11">
        <v>44086.416666666664</v>
      </c>
      <c r="H6132" s="9">
        <f>VLOOKUP(F6132, 'Report Output'!$A$5:$Y$370, 'Hourly Table'!D6132+2, 0)</f>
        <v>16.309999999999999</v>
      </c>
      <c r="I6132" s="10">
        <f>VLOOKUP(G6132,'PJM South (2018-2020)'!B$17528:C$26311,2,0)</f>
        <v>30.94</v>
      </c>
    </row>
    <row r="6133" spans="1:9" x14ac:dyDescent="0.25">
      <c r="A6133">
        <v>2020</v>
      </c>
      <c r="B6133">
        <v>9</v>
      </c>
      <c r="C6133">
        <v>12</v>
      </c>
      <c r="D6133">
        <v>11</v>
      </c>
      <c r="E6133">
        <v>7</v>
      </c>
      <c r="F6133" s="2">
        <f t="shared" si="95"/>
        <v>44086</v>
      </c>
      <c r="G6133" s="11">
        <v>44086.458333333336</v>
      </c>
      <c r="H6133" s="9">
        <f>VLOOKUP(F6133, 'Report Output'!$A$5:$Y$370, 'Hourly Table'!D6133+2, 0)</f>
        <v>18.89</v>
      </c>
      <c r="I6133" s="10">
        <f>VLOOKUP(G6133,'PJM South (2018-2020)'!B$17528:C$26311,2,0)</f>
        <v>17.97</v>
      </c>
    </row>
    <row r="6134" spans="1:9" x14ac:dyDescent="0.25">
      <c r="A6134">
        <v>2020</v>
      </c>
      <c r="B6134">
        <v>9</v>
      </c>
      <c r="C6134">
        <v>12</v>
      </c>
      <c r="D6134">
        <v>12</v>
      </c>
      <c r="E6134">
        <v>7</v>
      </c>
      <c r="F6134" s="2">
        <f t="shared" si="95"/>
        <v>44086</v>
      </c>
      <c r="G6134" s="11">
        <v>44086.5</v>
      </c>
      <c r="H6134" s="9">
        <f>VLOOKUP(F6134, 'Report Output'!$A$5:$Y$370, 'Hourly Table'!D6134+2, 0)</f>
        <v>19.579999999999998</v>
      </c>
      <c r="I6134" s="10">
        <f>VLOOKUP(G6134,'PJM South (2018-2020)'!B$17528:C$26311,2,0)</f>
        <v>20.14</v>
      </c>
    </row>
    <row r="6135" spans="1:9" x14ac:dyDescent="0.25">
      <c r="A6135">
        <v>2020</v>
      </c>
      <c r="B6135">
        <v>9</v>
      </c>
      <c r="C6135">
        <v>12</v>
      </c>
      <c r="D6135">
        <v>13</v>
      </c>
      <c r="E6135">
        <v>7</v>
      </c>
      <c r="F6135" s="2">
        <f t="shared" si="95"/>
        <v>44086</v>
      </c>
      <c r="G6135" s="11">
        <v>44086.541666666664</v>
      </c>
      <c r="H6135" s="9">
        <f>VLOOKUP(F6135, 'Report Output'!$A$5:$Y$370, 'Hourly Table'!D6135+2, 0)</f>
        <v>19.88</v>
      </c>
      <c r="I6135" s="10">
        <f>VLOOKUP(G6135,'PJM South (2018-2020)'!B$17528:C$26311,2,0)</f>
        <v>83.72</v>
      </c>
    </row>
    <row r="6136" spans="1:9" x14ac:dyDescent="0.25">
      <c r="A6136">
        <v>2020</v>
      </c>
      <c r="B6136">
        <v>9</v>
      </c>
      <c r="C6136">
        <v>12</v>
      </c>
      <c r="D6136">
        <v>14</v>
      </c>
      <c r="E6136">
        <v>7</v>
      </c>
      <c r="F6136" s="2">
        <f t="shared" si="95"/>
        <v>44086</v>
      </c>
      <c r="G6136" s="11">
        <v>44086.583333333336</v>
      </c>
      <c r="H6136" s="9">
        <f>VLOOKUP(F6136, 'Report Output'!$A$5:$Y$370, 'Hourly Table'!D6136+2, 0)</f>
        <v>19.87</v>
      </c>
      <c r="I6136" s="10">
        <f>VLOOKUP(G6136,'PJM South (2018-2020)'!B$17528:C$26311,2,0)</f>
        <v>28.33</v>
      </c>
    </row>
    <row r="6137" spans="1:9" x14ac:dyDescent="0.25">
      <c r="A6137">
        <v>2020</v>
      </c>
      <c r="B6137">
        <v>9</v>
      </c>
      <c r="C6137">
        <v>12</v>
      </c>
      <c r="D6137">
        <v>15</v>
      </c>
      <c r="E6137">
        <v>7</v>
      </c>
      <c r="F6137" s="2">
        <f t="shared" si="95"/>
        <v>44086</v>
      </c>
      <c r="G6137" s="11">
        <v>44086.625</v>
      </c>
      <c r="H6137" s="9">
        <f>VLOOKUP(F6137, 'Report Output'!$A$5:$Y$370, 'Hourly Table'!D6137+2, 0)</f>
        <v>19.75</v>
      </c>
      <c r="I6137" s="10">
        <f>VLOOKUP(G6137,'PJM South (2018-2020)'!B$17528:C$26311,2,0)</f>
        <v>29.03</v>
      </c>
    </row>
    <row r="6138" spans="1:9" x14ac:dyDescent="0.25">
      <c r="A6138">
        <v>2020</v>
      </c>
      <c r="B6138">
        <v>9</v>
      </c>
      <c r="C6138">
        <v>12</v>
      </c>
      <c r="D6138">
        <v>16</v>
      </c>
      <c r="E6138">
        <v>7</v>
      </c>
      <c r="F6138" s="2">
        <f t="shared" si="95"/>
        <v>44086</v>
      </c>
      <c r="G6138" s="11">
        <v>44086.666666666664</v>
      </c>
      <c r="H6138" s="9">
        <f>VLOOKUP(F6138, 'Report Output'!$A$5:$Y$370, 'Hourly Table'!D6138+2, 0)</f>
        <v>19.850000000000001</v>
      </c>
      <c r="I6138" s="10">
        <f>VLOOKUP(G6138,'PJM South (2018-2020)'!B$17528:C$26311,2,0)</f>
        <v>29.96</v>
      </c>
    </row>
    <row r="6139" spans="1:9" x14ac:dyDescent="0.25">
      <c r="A6139">
        <v>2020</v>
      </c>
      <c r="B6139">
        <v>9</v>
      </c>
      <c r="C6139">
        <v>12</v>
      </c>
      <c r="D6139">
        <v>17</v>
      </c>
      <c r="E6139">
        <v>7</v>
      </c>
      <c r="F6139" s="2">
        <f t="shared" si="95"/>
        <v>44086</v>
      </c>
      <c r="G6139" s="11">
        <v>44086.708333333336</v>
      </c>
      <c r="H6139" s="9">
        <f>VLOOKUP(F6139, 'Report Output'!$A$5:$Y$370, 'Hourly Table'!D6139+2, 0)</f>
        <v>19.420000000000002</v>
      </c>
      <c r="I6139" s="10">
        <f>VLOOKUP(G6139,'PJM South (2018-2020)'!B$17528:C$26311,2,0)</f>
        <v>31.81</v>
      </c>
    </row>
    <row r="6140" spans="1:9" x14ac:dyDescent="0.25">
      <c r="A6140">
        <v>2020</v>
      </c>
      <c r="B6140">
        <v>9</v>
      </c>
      <c r="C6140">
        <v>12</v>
      </c>
      <c r="D6140">
        <v>18</v>
      </c>
      <c r="E6140">
        <v>7</v>
      </c>
      <c r="F6140" s="2">
        <f t="shared" si="95"/>
        <v>44086</v>
      </c>
      <c r="G6140" s="11">
        <v>44086.75</v>
      </c>
      <c r="H6140" s="9">
        <f>VLOOKUP(F6140, 'Report Output'!$A$5:$Y$370, 'Hourly Table'!D6140+2, 0)</f>
        <v>19.260000000000002</v>
      </c>
      <c r="I6140" s="10">
        <f>VLOOKUP(G6140,'PJM South (2018-2020)'!B$17528:C$26311,2,0)</f>
        <v>31.64</v>
      </c>
    </row>
    <row r="6141" spans="1:9" x14ac:dyDescent="0.25">
      <c r="A6141">
        <v>2020</v>
      </c>
      <c r="B6141">
        <v>9</v>
      </c>
      <c r="C6141">
        <v>12</v>
      </c>
      <c r="D6141">
        <v>19</v>
      </c>
      <c r="E6141">
        <v>7</v>
      </c>
      <c r="F6141" s="2">
        <f t="shared" si="95"/>
        <v>44086</v>
      </c>
      <c r="G6141" s="11">
        <v>44086.791666666664</v>
      </c>
      <c r="H6141" s="9">
        <f>VLOOKUP(F6141, 'Report Output'!$A$5:$Y$370, 'Hourly Table'!D6141+2, 0)</f>
        <v>19.53</v>
      </c>
      <c r="I6141" s="10">
        <f>VLOOKUP(G6141,'PJM South (2018-2020)'!B$17528:C$26311,2,0)</f>
        <v>39.159999999999997</v>
      </c>
    </row>
    <row r="6142" spans="1:9" x14ac:dyDescent="0.25">
      <c r="A6142">
        <v>2020</v>
      </c>
      <c r="B6142">
        <v>9</v>
      </c>
      <c r="C6142">
        <v>12</v>
      </c>
      <c r="D6142">
        <v>20</v>
      </c>
      <c r="E6142">
        <v>7</v>
      </c>
      <c r="F6142" s="2">
        <f t="shared" si="95"/>
        <v>44086</v>
      </c>
      <c r="G6142" s="11">
        <v>44086.833333333336</v>
      </c>
      <c r="H6142" s="9">
        <f>VLOOKUP(F6142, 'Report Output'!$A$5:$Y$370, 'Hourly Table'!D6142+2, 0)</f>
        <v>19.12</v>
      </c>
      <c r="I6142" s="10">
        <f>VLOOKUP(G6142,'PJM South (2018-2020)'!B$17528:C$26311,2,0)</f>
        <v>36.65</v>
      </c>
    </row>
    <row r="6143" spans="1:9" x14ac:dyDescent="0.25">
      <c r="A6143">
        <v>2020</v>
      </c>
      <c r="B6143">
        <v>9</v>
      </c>
      <c r="C6143">
        <v>12</v>
      </c>
      <c r="D6143">
        <v>21</v>
      </c>
      <c r="E6143">
        <v>7</v>
      </c>
      <c r="F6143" s="2">
        <f t="shared" si="95"/>
        <v>44086</v>
      </c>
      <c r="G6143" s="11">
        <v>44086.875</v>
      </c>
      <c r="H6143" s="9">
        <f>VLOOKUP(F6143, 'Report Output'!$A$5:$Y$370, 'Hourly Table'!D6143+2, 0)</f>
        <v>18.96</v>
      </c>
      <c r="I6143" s="10">
        <f>VLOOKUP(G6143,'PJM South (2018-2020)'!B$17528:C$26311,2,0)</f>
        <v>22.88</v>
      </c>
    </row>
    <row r="6144" spans="1:9" x14ac:dyDescent="0.25">
      <c r="A6144">
        <v>2020</v>
      </c>
      <c r="B6144">
        <v>9</v>
      </c>
      <c r="C6144">
        <v>12</v>
      </c>
      <c r="D6144">
        <v>22</v>
      </c>
      <c r="E6144">
        <v>7</v>
      </c>
      <c r="F6144" s="2">
        <f t="shared" si="95"/>
        <v>44086</v>
      </c>
      <c r="G6144" s="11">
        <v>44086.916666666664</v>
      </c>
      <c r="H6144" s="9">
        <f>VLOOKUP(F6144, 'Report Output'!$A$5:$Y$370, 'Hourly Table'!D6144+2, 0)</f>
        <v>18.510000000000002</v>
      </c>
      <c r="I6144" s="10">
        <f>VLOOKUP(G6144,'PJM South (2018-2020)'!B$17528:C$26311,2,0)</f>
        <v>20.27</v>
      </c>
    </row>
    <row r="6145" spans="1:9" x14ac:dyDescent="0.25">
      <c r="A6145">
        <v>2020</v>
      </c>
      <c r="B6145">
        <v>9</v>
      </c>
      <c r="C6145">
        <v>12</v>
      </c>
      <c r="D6145">
        <v>23</v>
      </c>
      <c r="E6145">
        <v>7</v>
      </c>
      <c r="F6145" s="2">
        <f t="shared" si="95"/>
        <v>44086</v>
      </c>
      <c r="G6145" s="11">
        <v>44086.958333333336</v>
      </c>
      <c r="H6145" s="9">
        <f>VLOOKUP(F6145, 'Report Output'!$A$5:$Y$370, 'Hourly Table'!D6145+2, 0)</f>
        <v>18.309999999999999</v>
      </c>
      <c r="I6145" s="10">
        <f>VLOOKUP(G6145,'PJM South (2018-2020)'!B$17528:C$26311,2,0)</f>
        <v>17.260000000000002</v>
      </c>
    </row>
    <row r="6146" spans="1:9" x14ac:dyDescent="0.25">
      <c r="A6146">
        <v>2020</v>
      </c>
      <c r="B6146">
        <v>9</v>
      </c>
      <c r="C6146">
        <v>13</v>
      </c>
      <c r="D6146">
        <v>0</v>
      </c>
      <c r="E6146">
        <v>1</v>
      </c>
      <c r="F6146" s="2">
        <f t="shared" si="95"/>
        <v>44087</v>
      </c>
      <c r="G6146" s="11">
        <v>44087</v>
      </c>
      <c r="H6146" s="9">
        <f>VLOOKUP(F6146, 'Report Output'!$A$5:$Y$370, 'Hourly Table'!D6146+2, 0)</f>
        <v>18.12</v>
      </c>
      <c r="I6146" s="10">
        <f>VLOOKUP(G6146,'PJM South (2018-2020)'!B$17528:C$26311,2,0)</f>
        <v>14.92</v>
      </c>
    </row>
    <row r="6147" spans="1:9" x14ac:dyDescent="0.25">
      <c r="A6147">
        <v>2020</v>
      </c>
      <c r="B6147">
        <v>9</v>
      </c>
      <c r="C6147">
        <v>13</v>
      </c>
      <c r="D6147">
        <v>1</v>
      </c>
      <c r="E6147">
        <v>1</v>
      </c>
      <c r="F6147" s="2">
        <f t="shared" ref="F6147:F6210" si="96">DATE(A6147, B6147, C6147)</f>
        <v>44087</v>
      </c>
      <c r="G6147" s="11">
        <v>44087.041666666664</v>
      </c>
      <c r="H6147" s="9">
        <f>VLOOKUP(F6147, 'Report Output'!$A$5:$Y$370, 'Hourly Table'!D6147+2, 0)</f>
        <v>17.829999999999998</v>
      </c>
      <c r="I6147" s="10">
        <f>VLOOKUP(G6147,'PJM South (2018-2020)'!B$17528:C$26311,2,0)</f>
        <v>15.32</v>
      </c>
    </row>
    <row r="6148" spans="1:9" x14ac:dyDescent="0.25">
      <c r="A6148">
        <v>2020</v>
      </c>
      <c r="B6148">
        <v>9</v>
      </c>
      <c r="C6148">
        <v>13</v>
      </c>
      <c r="D6148">
        <v>2</v>
      </c>
      <c r="E6148">
        <v>1</v>
      </c>
      <c r="F6148" s="2">
        <f t="shared" si="96"/>
        <v>44087</v>
      </c>
      <c r="G6148" s="11">
        <v>44087.083333333336</v>
      </c>
      <c r="H6148" s="9">
        <f>VLOOKUP(F6148, 'Report Output'!$A$5:$Y$370, 'Hourly Table'!D6148+2, 0)</f>
        <v>17.59</v>
      </c>
      <c r="I6148" s="10">
        <f>VLOOKUP(G6148,'PJM South (2018-2020)'!B$17528:C$26311,2,0)</f>
        <v>16.91</v>
      </c>
    </row>
    <row r="6149" spans="1:9" x14ac:dyDescent="0.25">
      <c r="A6149">
        <v>2020</v>
      </c>
      <c r="B6149">
        <v>9</v>
      </c>
      <c r="C6149">
        <v>13</v>
      </c>
      <c r="D6149">
        <v>3</v>
      </c>
      <c r="E6149">
        <v>1</v>
      </c>
      <c r="F6149" s="2">
        <f t="shared" si="96"/>
        <v>44087</v>
      </c>
      <c r="G6149" s="11">
        <v>44087.125</v>
      </c>
      <c r="H6149" s="9">
        <f>VLOOKUP(F6149, 'Report Output'!$A$5:$Y$370, 'Hourly Table'!D6149+2, 0)</f>
        <v>17.239999999999998</v>
      </c>
      <c r="I6149" s="10">
        <f>VLOOKUP(G6149,'PJM South (2018-2020)'!B$17528:C$26311,2,0)</f>
        <v>13.74</v>
      </c>
    </row>
    <row r="6150" spans="1:9" x14ac:dyDescent="0.25">
      <c r="A6150">
        <v>2020</v>
      </c>
      <c r="B6150">
        <v>9</v>
      </c>
      <c r="C6150">
        <v>13</v>
      </c>
      <c r="D6150">
        <v>4</v>
      </c>
      <c r="E6150">
        <v>1</v>
      </c>
      <c r="F6150" s="2">
        <f t="shared" si="96"/>
        <v>44087</v>
      </c>
      <c r="G6150" s="11">
        <v>44087.166666666664</v>
      </c>
      <c r="H6150" s="9">
        <f>VLOOKUP(F6150, 'Report Output'!$A$5:$Y$370, 'Hourly Table'!D6150+2, 0)</f>
        <v>17.11</v>
      </c>
      <c r="I6150" s="10">
        <f>VLOOKUP(G6150,'PJM South (2018-2020)'!B$17528:C$26311,2,0)</f>
        <v>14.61</v>
      </c>
    </row>
    <row r="6151" spans="1:9" x14ac:dyDescent="0.25">
      <c r="A6151">
        <v>2020</v>
      </c>
      <c r="B6151">
        <v>9</v>
      </c>
      <c r="C6151">
        <v>13</v>
      </c>
      <c r="D6151">
        <v>5</v>
      </c>
      <c r="E6151">
        <v>1</v>
      </c>
      <c r="F6151" s="2">
        <f t="shared" si="96"/>
        <v>44087</v>
      </c>
      <c r="G6151" s="11">
        <v>44087.208333333336</v>
      </c>
      <c r="H6151" s="9">
        <f>VLOOKUP(F6151, 'Report Output'!$A$5:$Y$370, 'Hourly Table'!D6151+2, 0)</f>
        <v>16.75</v>
      </c>
      <c r="I6151" s="10">
        <f>VLOOKUP(G6151,'PJM South (2018-2020)'!B$17528:C$26311,2,0)</f>
        <v>13.14</v>
      </c>
    </row>
    <row r="6152" spans="1:9" x14ac:dyDescent="0.25">
      <c r="A6152">
        <v>2020</v>
      </c>
      <c r="B6152">
        <v>9</v>
      </c>
      <c r="C6152">
        <v>13</v>
      </c>
      <c r="D6152">
        <v>6</v>
      </c>
      <c r="E6152">
        <v>1</v>
      </c>
      <c r="F6152" s="2">
        <f t="shared" si="96"/>
        <v>44087</v>
      </c>
      <c r="G6152" s="11">
        <v>44087.25</v>
      </c>
      <c r="H6152" s="9">
        <f>VLOOKUP(F6152, 'Report Output'!$A$5:$Y$370, 'Hourly Table'!D6152+2, 0)</f>
        <v>17.21</v>
      </c>
      <c r="I6152" s="10">
        <f>VLOOKUP(G6152,'PJM South (2018-2020)'!B$17528:C$26311,2,0)</f>
        <v>12.7</v>
      </c>
    </row>
    <row r="6153" spans="1:9" x14ac:dyDescent="0.25">
      <c r="A6153">
        <v>2020</v>
      </c>
      <c r="B6153">
        <v>9</v>
      </c>
      <c r="C6153">
        <v>13</v>
      </c>
      <c r="D6153">
        <v>7</v>
      </c>
      <c r="E6153">
        <v>1</v>
      </c>
      <c r="F6153" s="2">
        <f t="shared" si="96"/>
        <v>44087</v>
      </c>
      <c r="G6153" s="11">
        <v>44087.291666666664</v>
      </c>
      <c r="H6153" s="9">
        <f>VLOOKUP(F6153, 'Report Output'!$A$5:$Y$370, 'Hourly Table'!D6153+2, 0)</f>
        <v>17.43</v>
      </c>
      <c r="I6153" s="10">
        <f>VLOOKUP(G6153,'PJM South (2018-2020)'!B$17528:C$26311,2,0)</f>
        <v>12.04</v>
      </c>
    </row>
    <row r="6154" spans="1:9" x14ac:dyDescent="0.25">
      <c r="A6154">
        <v>2020</v>
      </c>
      <c r="B6154">
        <v>9</v>
      </c>
      <c r="C6154">
        <v>13</v>
      </c>
      <c r="D6154">
        <v>8</v>
      </c>
      <c r="E6154">
        <v>1</v>
      </c>
      <c r="F6154" s="2">
        <f t="shared" si="96"/>
        <v>44087</v>
      </c>
      <c r="G6154" s="11">
        <v>44087.333333333336</v>
      </c>
      <c r="H6154" s="9">
        <f>VLOOKUP(F6154, 'Report Output'!$A$5:$Y$370, 'Hourly Table'!D6154+2, 0)</f>
        <v>17.93</v>
      </c>
      <c r="I6154" s="10">
        <f>VLOOKUP(G6154,'PJM South (2018-2020)'!B$17528:C$26311,2,0)</f>
        <v>12.28</v>
      </c>
    </row>
    <row r="6155" spans="1:9" x14ac:dyDescent="0.25">
      <c r="A6155">
        <v>2020</v>
      </c>
      <c r="B6155">
        <v>9</v>
      </c>
      <c r="C6155">
        <v>13</v>
      </c>
      <c r="D6155">
        <v>9</v>
      </c>
      <c r="E6155">
        <v>1</v>
      </c>
      <c r="F6155" s="2">
        <f t="shared" si="96"/>
        <v>44087</v>
      </c>
      <c r="G6155" s="11">
        <v>44087.375</v>
      </c>
      <c r="H6155" s="9">
        <f>VLOOKUP(F6155, 'Report Output'!$A$5:$Y$370, 'Hourly Table'!D6155+2, 0)</f>
        <v>18.059999999999999</v>
      </c>
      <c r="I6155" s="10">
        <f>VLOOKUP(G6155,'PJM South (2018-2020)'!B$17528:C$26311,2,0)</f>
        <v>16.07</v>
      </c>
    </row>
    <row r="6156" spans="1:9" x14ac:dyDescent="0.25">
      <c r="A6156">
        <v>2020</v>
      </c>
      <c r="B6156">
        <v>9</v>
      </c>
      <c r="C6156">
        <v>13</v>
      </c>
      <c r="D6156">
        <v>10</v>
      </c>
      <c r="E6156">
        <v>1</v>
      </c>
      <c r="F6156" s="2">
        <f t="shared" si="96"/>
        <v>44087</v>
      </c>
      <c r="G6156" s="11">
        <v>44087.416666666664</v>
      </c>
      <c r="H6156" s="9">
        <f>VLOOKUP(F6156, 'Report Output'!$A$5:$Y$370, 'Hourly Table'!D6156+2, 0)</f>
        <v>17.95</v>
      </c>
      <c r="I6156" s="10">
        <f>VLOOKUP(G6156,'PJM South (2018-2020)'!B$17528:C$26311,2,0)</f>
        <v>14.77</v>
      </c>
    </row>
    <row r="6157" spans="1:9" x14ac:dyDescent="0.25">
      <c r="A6157">
        <v>2020</v>
      </c>
      <c r="B6157">
        <v>9</v>
      </c>
      <c r="C6157">
        <v>13</v>
      </c>
      <c r="D6157">
        <v>11</v>
      </c>
      <c r="E6157">
        <v>1</v>
      </c>
      <c r="F6157" s="2">
        <f t="shared" si="96"/>
        <v>44087</v>
      </c>
      <c r="G6157" s="11">
        <v>44087.458333333336</v>
      </c>
      <c r="H6157" s="9">
        <f>VLOOKUP(F6157, 'Report Output'!$A$5:$Y$370, 'Hourly Table'!D6157+2, 0)</f>
        <v>18.5</v>
      </c>
      <c r="I6157" s="10">
        <f>VLOOKUP(G6157,'PJM South (2018-2020)'!B$17528:C$26311,2,0)</f>
        <v>18.47</v>
      </c>
    </row>
    <row r="6158" spans="1:9" x14ac:dyDescent="0.25">
      <c r="A6158">
        <v>2020</v>
      </c>
      <c r="B6158">
        <v>9</v>
      </c>
      <c r="C6158">
        <v>13</v>
      </c>
      <c r="D6158">
        <v>12</v>
      </c>
      <c r="E6158">
        <v>1</v>
      </c>
      <c r="F6158" s="2">
        <f t="shared" si="96"/>
        <v>44087</v>
      </c>
      <c r="G6158" s="11">
        <v>44087.5</v>
      </c>
      <c r="H6158" s="9">
        <f>VLOOKUP(F6158, 'Report Output'!$A$5:$Y$370, 'Hourly Table'!D6158+2, 0)</f>
        <v>18.77</v>
      </c>
      <c r="I6158" s="10">
        <f>VLOOKUP(G6158,'PJM South (2018-2020)'!B$17528:C$26311,2,0)</f>
        <v>18.489999999999998</v>
      </c>
    </row>
    <row r="6159" spans="1:9" x14ac:dyDescent="0.25">
      <c r="A6159">
        <v>2020</v>
      </c>
      <c r="B6159">
        <v>9</v>
      </c>
      <c r="C6159">
        <v>13</v>
      </c>
      <c r="D6159">
        <v>13</v>
      </c>
      <c r="E6159">
        <v>1</v>
      </c>
      <c r="F6159" s="2">
        <f t="shared" si="96"/>
        <v>44087</v>
      </c>
      <c r="G6159" s="11">
        <v>44087.541666666664</v>
      </c>
      <c r="H6159" s="9">
        <f>VLOOKUP(F6159, 'Report Output'!$A$5:$Y$370, 'Hourly Table'!D6159+2, 0)</f>
        <v>19.04</v>
      </c>
      <c r="I6159" s="10">
        <f>VLOOKUP(G6159,'PJM South (2018-2020)'!B$17528:C$26311,2,0)</f>
        <v>23.51</v>
      </c>
    </row>
    <row r="6160" spans="1:9" x14ac:dyDescent="0.25">
      <c r="A6160">
        <v>2020</v>
      </c>
      <c r="B6160">
        <v>9</v>
      </c>
      <c r="C6160">
        <v>13</v>
      </c>
      <c r="D6160">
        <v>14</v>
      </c>
      <c r="E6160">
        <v>1</v>
      </c>
      <c r="F6160" s="2">
        <f t="shared" si="96"/>
        <v>44087</v>
      </c>
      <c r="G6160" s="11">
        <v>44087.583333333336</v>
      </c>
      <c r="H6160" s="9">
        <f>VLOOKUP(F6160, 'Report Output'!$A$5:$Y$370, 'Hourly Table'!D6160+2, 0)</f>
        <v>19.09</v>
      </c>
      <c r="I6160" s="10">
        <f>VLOOKUP(G6160,'PJM South (2018-2020)'!B$17528:C$26311,2,0)</f>
        <v>36.880000000000003</v>
      </c>
    </row>
    <row r="6161" spans="1:9" x14ac:dyDescent="0.25">
      <c r="A6161">
        <v>2020</v>
      </c>
      <c r="B6161">
        <v>9</v>
      </c>
      <c r="C6161">
        <v>13</v>
      </c>
      <c r="D6161">
        <v>15</v>
      </c>
      <c r="E6161">
        <v>1</v>
      </c>
      <c r="F6161" s="2">
        <f t="shared" si="96"/>
        <v>44087</v>
      </c>
      <c r="G6161" s="11">
        <v>44087.625</v>
      </c>
      <c r="H6161" s="9">
        <f>VLOOKUP(F6161, 'Report Output'!$A$5:$Y$370, 'Hourly Table'!D6161+2, 0)</f>
        <v>19.37</v>
      </c>
      <c r="I6161" s="10">
        <f>VLOOKUP(G6161,'PJM South (2018-2020)'!B$17528:C$26311,2,0)</f>
        <v>51.88</v>
      </c>
    </row>
    <row r="6162" spans="1:9" x14ac:dyDescent="0.25">
      <c r="A6162">
        <v>2020</v>
      </c>
      <c r="B6162">
        <v>9</v>
      </c>
      <c r="C6162">
        <v>13</v>
      </c>
      <c r="D6162">
        <v>16</v>
      </c>
      <c r="E6162">
        <v>1</v>
      </c>
      <c r="F6162" s="2">
        <f t="shared" si="96"/>
        <v>44087</v>
      </c>
      <c r="G6162" s="11">
        <v>44087.666666666664</v>
      </c>
      <c r="H6162" s="9">
        <f>VLOOKUP(F6162, 'Report Output'!$A$5:$Y$370, 'Hourly Table'!D6162+2, 0)</f>
        <v>19.55</v>
      </c>
      <c r="I6162" s="10">
        <f>VLOOKUP(G6162,'PJM South (2018-2020)'!B$17528:C$26311,2,0)</f>
        <v>29.08</v>
      </c>
    </row>
    <row r="6163" spans="1:9" x14ac:dyDescent="0.25">
      <c r="A6163">
        <v>2020</v>
      </c>
      <c r="B6163">
        <v>9</v>
      </c>
      <c r="C6163">
        <v>13</v>
      </c>
      <c r="D6163">
        <v>17</v>
      </c>
      <c r="E6163">
        <v>1</v>
      </c>
      <c r="F6163" s="2">
        <f t="shared" si="96"/>
        <v>44087</v>
      </c>
      <c r="G6163" s="11">
        <v>44087.708333333336</v>
      </c>
      <c r="H6163" s="9">
        <f>VLOOKUP(F6163, 'Report Output'!$A$5:$Y$370, 'Hourly Table'!D6163+2, 0)</f>
        <v>19.559999999999999</v>
      </c>
      <c r="I6163" s="10">
        <f>VLOOKUP(G6163,'PJM South (2018-2020)'!B$17528:C$26311,2,0)</f>
        <v>54.61</v>
      </c>
    </row>
    <row r="6164" spans="1:9" x14ac:dyDescent="0.25">
      <c r="A6164">
        <v>2020</v>
      </c>
      <c r="B6164">
        <v>9</v>
      </c>
      <c r="C6164">
        <v>13</v>
      </c>
      <c r="D6164">
        <v>18</v>
      </c>
      <c r="E6164">
        <v>1</v>
      </c>
      <c r="F6164" s="2">
        <f t="shared" si="96"/>
        <v>44087</v>
      </c>
      <c r="G6164" s="11">
        <v>44087.75</v>
      </c>
      <c r="H6164" s="9">
        <f>VLOOKUP(F6164, 'Report Output'!$A$5:$Y$370, 'Hourly Table'!D6164+2, 0)</f>
        <v>18.940000000000001</v>
      </c>
      <c r="I6164" s="10">
        <f>VLOOKUP(G6164,'PJM South (2018-2020)'!B$17528:C$26311,2,0)</f>
        <v>27.01</v>
      </c>
    </row>
    <row r="6165" spans="1:9" x14ac:dyDescent="0.25">
      <c r="A6165">
        <v>2020</v>
      </c>
      <c r="B6165">
        <v>9</v>
      </c>
      <c r="C6165">
        <v>13</v>
      </c>
      <c r="D6165">
        <v>19</v>
      </c>
      <c r="E6165">
        <v>1</v>
      </c>
      <c r="F6165" s="2">
        <f t="shared" si="96"/>
        <v>44087</v>
      </c>
      <c r="G6165" s="11">
        <v>44087.791666666664</v>
      </c>
      <c r="H6165" s="9">
        <f>VLOOKUP(F6165, 'Report Output'!$A$5:$Y$370, 'Hourly Table'!D6165+2, 0)</f>
        <v>18.96</v>
      </c>
      <c r="I6165" s="10">
        <f>VLOOKUP(G6165,'PJM South (2018-2020)'!B$17528:C$26311,2,0)</f>
        <v>21.57</v>
      </c>
    </row>
    <row r="6166" spans="1:9" x14ac:dyDescent="0.25">
      <c r="A6166">
        <v>2020</v>
      </c>
      <c r="B6166">
        <v>9</v>
      </c>
      <c r="C6166">
        <v>13</v>
      </c>
      <c r="D6166">
        <v>20</v>
      </c>
      <c r="E6166">
        <v>1</v>
      </c>
      <c r="F6166" s="2">
        <f t="shared" si="96"/>
        <v>44087</v>
      </c>
      <c r="G6166" s="11">
        <v>44087.833333333336</v>
      </c>
      <c r="H6166" s="9">
        <f>VLOOKUP(F6166, 'Report Output'!$A$5:$Y$370, 'Hourly Table'!D6166+2, 0)</f>
        <v>18.63</v>
      </c>
      <c r="I6166" s="10">
        <f>VLOOKUP(G6166,'PJM South (2018-2020)'!B$17528:C$26311,2,0)</f>
        <v>18.920000000000002</v>
      </c>
    </row>
    <row r="6167" spans="1:9" x14ac:dyDescent="0.25">
      <c r="A6167">
        <v>2020</v>
      </c>
      <c r="B6167">
        <v>9</v>
      </c>
      <c r="C6167">
        <v>13</v>
      </c>
      <c r="D6167">
        <v>21</v>
      </c>
      <c r="E6167">
        <v>1</v>
      </c>
      <c r="F6167" s="2">
        <f t="shared" si="96"/>
        <v>44087</v>
      </c>
      <c r="G6167" s="11">
        <v>44087.875</v>
      </c>
      <c r="H6167" s="9">
        <f>VLOOKUP(F6167, 'Report Output'!$A$5:$Y$370, 'Hourly Table'!D6167+2, 0)</f>
        <v>18.27</v>
      </c>
      <c r="I6167" s="10">
        <f>VLOOKUP(G6167,'PJM South (2018-2020)'!B$17528:C$26311,2,0)</f>
        <v>18.84</v>
      </c>
    </row>
    <row r="6168" spans="1:9" x14ac:dyDescent="0.25">
      <c r="A6168">
        <v>2020</v>
      </c>
      <c r="B6168">
        <v>9</v>
      </c>
      <c r="C6168">
        <v>13</v>
      </c>
      <c r="D6168">
        <v>22</v>
      </c>
      <c r="E6168">
        <v>1</v>
      </c>
      <c r="F6168" s="2">
        <f t="shared" si="96"/>
        <v>44087</v>
      </c>
      <c r="G6168" s="11">
        <v>44087.916666666664</v>
      </c>
      <c r="H6168" s="9">
        <f>VLOOKUP(F6168, 'Report Output'!$A$5:$Y$370, 'Hourly Table'!D6168+2, 0)</f>
        <v>17.62</v>
      </c>
      <c r="I6168" s="10">
        <f>VLOOKUP(G6168,'PJM South (2018-2020)'!B$17528:C$26311,2,0)</f>
        <v>16.66</v>
      </c>
    </row>
    <row r="6169" spans="1:9" x14ac:dyDescent="0.25">
      <c r="A6169">
        <v>2020</v>
      </c>
      <c r="B6169">
        <v>9</v>
      </c>
      <c r="C6169">
        <v>13</v>
      </c>
      <c r="D6169">
        <v>23</v>
      </c>
      <c r="E6169">
        <v>1</v>
      </c>
      <c r="F6169" s="2">
        <f t="shared" si="96"/>
        <v>44087</v>
      </c>
      <c r="G6169" s="11">
        <v>44087.958333333336</v>
      </c>
      <c r="H6169" s="9">
        <f>VLOOKUP(F6169, 'Report Output'!$A$5:$Y$370, 'Hourly Table'!D6169+2, 0)</f>
        <v>16.95</v>
      </c>
      <c r="I6169" s="10">
        <f>VLOOKUP(G6169,'PJM South (2018-2020)'!B$17528:C$26311,2,0)</f>
        <v>14.03</v>
      </c>
    </row>
    <row r="6170" spans="1:9" x14ac:dyDescent="0.25">
      <c r="A6170">
        <v>2020</v>
      </c>
      <c r="B6170">
        <v>9</v>
      </c>
      <c r="C6170">
        <v>14</v>
      </c>
      <c r="D6170">
        <v>0</v>
      </c>
      <c r="E6170">
        <v>2</v>
      </c>
      <c r="F6170" s="2">
        <f t="shared" si="96"/>
        <v>44088</v>
      </c>
      <c r="G6170" s="11">
        <v>44088</v>
      </c>
      <c r="H6170" s="9">
        <f>VLOOKUP(F6170, 'Report Output'!$A$5:$Y$370, 'Hourly Table'!D6170+2, 0)</f>
        <v>12.71</v>
      </c>
      <c r="I6170" s="10">
        <f>VLOOKUP(G6170,'PJM South (2018-2020)'!B$17528:C$26311,2,0)</f>
        <v>14.93</v>
      </c>
    </row>
    <row r="6171" spans="1:9" x14ac:dyDescent="0.25">
      <c r="A6171">
        <v>2020</v>
      </c>
      <c r="B6171">
        <v>9</v>
      </c>
      <c r="C6171">
        <v>14</v>
      </c>
      <c r="D6171">
        <v>1</v>
      </c>
      <c r="E6171">
        <v>2</v>
      </c>
      <c r="F6171" s="2">
        <f t="shared" si="96"/>
        <v>44088</v>
      </c>
      <c r="G6171" s="11">
        <v>44088.041666666664</v>
      </c>
      <c r="H6171" s="9">
        <f>VLOOKUP(F6171, 'Report Output'!$A$5:$Y$370, 'Hourly Table'!D6171+2, 0)</f>
        <v>10.66</v>
      </c>
      <c r="I6171" s="10">
        <f>VLOOKUP(G6171,'PJM South (2018-2020)'!B$17528:C$26311,2,0)</f>
        <v>15.16</v>
      </c>
    </row>
    <row r="6172" spans="1:9" x14ac:dyDescent="0.25">
      <c r="A6172">
        <v>2020</v>
      </c>
      <c r="B6172">
        <v>9</v>
      </c>
      <c r="C6172">
        <v>14</v>
      </c>
      <c r="D6172">
        <v>2</v>
      </c>
      <c r="E6172">
        <v>2</v>
      </c>
      <c r="F6172" s="2">
        <f t="shared" si="96"/>
        <v>44088</v>
      </c>
      <c r="G6172" s="11">
        <v>44088.083333333336</v>
      </c>
      <c r="H6172" s="9">
        <f>VLOOKUP(F6172, 'Report Output'!$A$5:$Y$370, 'Hourly Table'!D6172+2, 0)</f>
        <v>10.48</v>
      </c>
      <c r="I6172" s="10">
        <f>VLOOKUP(G6172,'PJM South (2018-2020)'!B$17528:C$26311,2,0)</f>
        <v>13.38</v>
      </c>
    </row>
    <row r="6173" spans="1:9" x14ac:dyDescent="0.25">
      <c r="A6173">
        <v>2020</v>
      </c>
      <c r="B6173">
        <v>9</v>
      </c>
      <c r="C6173">
        <v>14</v>
      </c>
      <c r="D6173">
        <v>3</v>
      </c>
      <c r="E6173">
        <v>2</v>
      </c>
      <c r="F6173" s="2">
        <f t="shared" si="96"/>
        <v>44088</v>
      </c>
      <c r="G6173" s="11">
        <v>44088.125</v>
      </c>
      <c r="H6173" s="9">
        <f>VLOOKUP(F6173, 'Report Output'!$A$5:$Y$370, 'Hourly Table'!D6173+2, 0)</f>
        <v>10.27</v>
      </c>
      <c r="I6173" s="10">
        <f>VLOOKUP(G6173,'PJM South (2018-2020)'!B$17528:C$26311,2,0)</f>
        <v>12.34</v>
      </c>
    </row>
    <row r="6174" spans="1:9" x14ac:dyDescent="0.25">
      <c r="A6174">
        <v>2020</v>
      </c>
      <c r="B6174">
        <v>9</v>
      </c>
      <c r="C6174">
        <v>14</v>
      </c>
      <c r="D6174">
        <v>4</v>
      </c>
      <c r="E6174">
        <v>2</v>
      </c>
      <c r="F6174" s="2">
        <f t="shared" si="96"/>
        <v>44088</v>
      </c>
      <c r="G6174" s="11">
        <v>44088.166666666664</v>
      </c>
      <c r="H6174" s="9">
        <f>VLOOKUP(F6174, 'Report Output'!$A$5:$Y$370, 'Hourly Table'!D6174+2, 0)</f>
        <v>10.67</v>
      </c>
      <c r="I6174" s="10">
        <f>VLOOKUP(G6174,'PJM South (2018-2020)'!B$17528:C$26311,2,0)</f>
        <v>12.23</v>
      </c>
    </row>
    <row r="6175" spans="1:9" x14ac:dyDescent="0.25">
      <c r="A6175">
        <v>2020</v>
      </c>
      <c r="B6175">
        <v>9</v>
      </c>
      <c r="C6175">
        <v>14</v>
      </c>
      <c r="D6175">
        <v>5</v>
      </c>
      <c r="E6175">
        <v>2</v>
      </c>
      <c r="F6175" s="2">
        <f t="shared" si="96"/>
        <v>44088</v>
      </c>
      <c r="G6175" s="11">
        <v>44088.208333333336</v>
      </c>
      <c r="H6175" s="9">
        <f>VLOOKUP(F6175, 'Report Output'!$A$5:$Y$370, 'Hourly Table'!D6175+2, 0)</f>
        <v>15.31</v>
      </c>
      <c r="I6175" s="10">
        <f>VLOOKUP(G6175,'PJM South (2018-2020)'!B$17528:C$26311,2,0)</f>
        <v>11.5</v>
      </c>
    </row>
    <row r="6176" spans="1:9" x14ac:dyDescent="0.25">
      <c r="A6176">
        <v>2020</v>
      </c>
      <c r="B6176">
        <v>9</v>
      </c>
      <c r="C6176">
        <v>14</v>
      </c>
      <c r="D6176">
        <v>6</v>
      </c>
      <c r="E6176">
        <v>2</v>
      </c>
      <c r="F6176" s="2">
        <f t="shared" si="96"/>
        <v>44088</v>
      </c>
      <c r="G6176" s="11">
        <v>44088.25</v>
      </c>
      <c r="H6176" s="9">
        <f>VLOOKUP(F6176, 'Report Output'!$A$5:$Y$370, 'Hourly Table'!D6176+2, 0)</f>
        <v>16.809999999999999</v>
      </c>
      <c r="I6176" s="10">
        <f>VLOOKUP(G6176,'PJM South (2018-2020)'!B$17528:C$26311,2,0)</f>
        <v>14.11</v>
      </c>
    </row>
    <row r="6177" spans="1:9" x14ac:dyDescent="0.25">
      <c r="A6177">
        <v>2020</v>
      </c>
      <c r="B6177">
        <v>9</v>
      </c>
      <c r="C6177">
        <v>14</v>
      </c>
      <c r="D6177">
        <v>7</v>
      </c>
      <c r="E6177">
        <v>2</v>
      </c>
      <c r="F6177" s="2">
        <f t="shared" si="96"/>
        <v>44088</v>
      </c>
      <c r="G6177" s="11">
        <v>44088.291666666664</v>
      </c>
      <c r="H6177" s="9">
        <f>VLOOKUP(F6177, 'Report Output'!$A$5:$Y$370, 'Hourly Table'!D6177+2, 0)</f>
        <v>17.510000000000002</v>
      </c>
      <c r="I6177" s="10">
        <f>VLOOKUP(G6177,'PJM South (2018-2020)'!B$17528:C$26311,2,0)</f>
        <v>18.48</v>
      </c>
    </row>
    <row r="6178" spans="1:9" x14ac:dyDescent="0.25">
      <c r="A6178">
        <v>2020</v>
      </c>
      <c r="B6178">
        <v>9</v>
      </c>
      <c r="C6178">
        <v>14</v>
      </c>
      <c r="D6178">
        <v>8</v>
      </c>
      <c r="E6178">
        <v>2</v>
      </c>
      <c r="F6178" s="2">
        <f t="shared" si="96"/>
        <v>44088</v>
      </c>
      <c r="G6178" s="11">
        <v>44088.333333333336</v>
      </c>
      <c r="H6178" s="9">
        <f>VLOOKUP(F6178, 'Report Output'!$A$5:$Y$370, 'Hourly Table'!D6178+2, 0)</f>
        <v>17.899999999999999</v>
      </c>
      <c r="I6178" s="10">
        <f>VLOOKUP(G6178,'PJM South (2018-2020)'!B$17528:C$26311,2,0)</f>
        <v>17.62</v>
      </c>
    </row>
    <row r="6179" spans="1:9" x14ac:dyDescent="0.25">
      <c r="A6179">
        <v>2020</v>
      </c>
      <c r="B6179">
        <v>9</v>
      </c>
      <c r="C6179">
        <v>14</v>
      </c>
      <c r="D6179">
        <v>9</v>
      </c>
      <c r="E6179">
        <v>2</v>
      </c>
      <c r="F6179" s="2">
        <f t="shared" si="96"/>
        <v>44088</v>
      </c>
      <c r="G6179" s="11">
        <v>44088.375</v>
      </c>
      <c r="H6179" s="9">
        <f>VLOOKUP(F6179, 'Report Output'!$A$5:$Y$370, 'Hourly Table'!D6179+2, 0)</f>
        <v>18.22</v>
      </c>
      <c r="I6179" s="10">
        <f>VLOOKUP(G6179,'PJM South (2018-2020)'!B$17528:C$26311,2,0)</f>
        <v>16.68</v>
      </c>
    </row>
    <row r="6180" spans="1:9" x14ac:dyDescent="0.25">
      <c r="A6180">
        <v>2020</v>
      </c>
      <c r="B6180">
        <v>9</v>
      </c>
      <c r="C6180">
        <v>14</v>
      </c>
      <c r="D6180">
        <v>10</v>
      </c>
      <c r="E6180">
        <v>2</v>
      </c>
      <c r="F6180" s="2">
        <f t="shared" si="96"/>
        <v>44088</v>
      </c>
      <c r="G6180" s="11">
        <v>44088.416666666664</v>
      </c>
      <c r="H6180" s="9">
        <f>VLOOKUP(F6180, 'Report Output'!$A$5:$Y$370, 'Hourly Table'!D6180+2, 0)</f>
        <v>18.47</v>
      </c>
      <c r="I6180" s="10">
        <f>VLOOKUP(G6180,'PJM South (2018-2020)'!B$17528:C$26311,2,0)</f>
        <v>15.95</v>
      </c>
    </row>
    <row r="6181" spans="1:9" x14ac:dyDescent="0.25">
      <c r="A6181">
        <v>2020</v>
      </c>
      <c r="B6181">
        <v>9</v>
      </c>
      <c r="C6181">
        <v>14</v>
      </c>
      <c r="D6181">
        <v>11</v>
      </c>
      <c r="E6181">
        <v>2</v>
      </c>
      <c r="F6181" s="2">
        <f t="shared" si="96"/>
        <v>44088</v>
      </c>
      <c r="G6181" s="11">
        <v>44088.458333333336</v>
      </c>
      <c r="H6181" s="9">
        <f>VLOOKUP(F6181, 'Report Output'!$A$5:$Y$370, 'Hourly Table'!D6181+2, 0)</f>
        <v>18.89</v>
      </c>
      <c r="I6181" s="10">
        <f>VLOOKUP(G6181,'PJM South (2018-2020)'!B$17528:C$26311,2,0)</f>
        <v>17.95</v>
      </c>
    </row>
    <row r="6182" spans="1:9" x14ac:dyDescent="0.25">
      <c r="A6182">
        <v>2020</v>
      </c>
      <c r="B6182">
        <v>9</v>
      </c>
      <c r="C6182">
        <v>14</v>
      </c>
      <c r="D6182">
        <v>12</v>
      </c>
      <c r="E6182">
        <v>2</v>
      </c>
      <c r="F6182" s="2">
        <f t="shared" si="96"/>
        <v>44088</v>
      </c>
      <c r="G6182" s="11">
        <v>44088.5</v>
      </c>
      <c r="H6182" s="9">
        <f>VLOOKUP(F6182, 'Report Output'!$A$5:$Y$370, 'Hourly Table'!D6182+2, 0)</f>
        <v>19.18</v>
      </c>
      <c r="I6182" s="10">
        <f>VLOOKUP(G6182,'PJM South (2018-2020)'!B$17528:C$26311,2,0)</f>
        <v>20.38</v>
      </c>
    </row>
    <row r="6183" spans="1:9" x14ac:dyDescent="0.25">
      <c r="A6183">
        <v>2020</v>
      </c>
      <c r="B6183">
        <v>9</v>
      </c>
      <c r="C6183">
        <v>14</v>
      </c>
      <c r="D6183">
        <v>13</v>
      </c>
      <c r="E6183">
        <v>2</v>
      </c>
      <c r="F6183" s="2">
        <f t="shared" si="96"/>
        <v>44088</v>
      </c>
      <c r="G6183" s="11">
        <v>44088.541666666664</v>
      </c>
      <c r="H6183" s="9">
        <f>VLOOKUP(F6183, 'Report Output'!$A$5:$Y$370, 'Hourly Table'!D6183+2, 0)</f>
        <v>19.46</v>
      </c>
      <c r="I6183" s="10">
        <f>VLOOKUP(G6183,'PJM South (2018-2020)'!B$17528:C$26311,2,0)</f>
        <v>20.96</v>
      </c>
    </row>
    <row r="6184" spans="1:9" x14ac:dyDescent="0.25">
      <c r="A6184">
        <v>2020</v>
      </c>
      <c r="B6184">
        <v>9</v>
      </c>
      <c r="C6184">
        <v>14</v>
      </c>
      <c r="D6184">
        <v>14</v>
      </c>
      <c r="E6184">
        <v>2</v>
      </c>
      <c r="F6184" s="2">
        <f t="shared" si="96"/>
        <v>44088</v>
      </c>
      <c r="G6184" s="11">
        <v>44088.583333333336</v>
      </c>
      <c r="H6184" s="9">
        <f>VLOOKUP(F6184, 'Report Output'!$A$5:$Y$370, 'Hourly Table'!D6184+2, 0)</f>
        <v>19.54</v>
      </c>
      <c r="I6184" s="10">
        <f>VLOOKUP(G6184,'PJM South (2018-2020)'!B$17528:C$26311,2,0)</f>
        <v>46.34</v>
      </c>
    </row>
    <row r="6185" spans="1:9" x14ac:dyDescent="0.25">
      <c r="A6185">
        <v>2020</v>
      </c>
      <c r="B6185">
        <v>9</v>
      </c>
      <c r="C6185">
        <v>14</v>
      </c>
      <c r="D6185">
        <v>15</v>
      </c>
      <c r="E6185">
        <v>2</v>
      </c>
      <c r="F6185" s="2">
        <f t="shared" si="96"/>
        <v>44088</v>
      </c>
      <c r="G6185" s="11">
        <v>44088.625</v>
      </c>
      <c r="H6185" s="9">
        <f>VLOOKUP(F6185, 'Report Output'!$A$5:$Y$370, 'Hourly Table'!D6185+2, 0)</f>
        <v>19.59</v>
      </c>
      <c r="I6185" s="10">
        <f>VLOOKUP(G6185,'PJM South (2018-2020)'!B$17528:C$26311,2,0)</f>
        <v>21.65</v>
      </c>
    </row>
    <row r="6186" spans="1:9" x14ac:dyDescent="0.25">
      <c r="A6186">
        <v>2020</v>
      </c>
      <c r="B6186">
        <v>9</v>
      </c>
      <c r="C6186">
        <v>14</v>
      </c>
      <c r="D6186">
        <v>16</v>
      </c>
      <c r="E6186">
        <v>2</v>
      </c>
      <c r="F6186" s="2">
        <f t="shared" si="96"/>
        <v>44088</v>
      </c>
      <c r="G6186" s="11">
        <v>44088.666666666664</v>
      </c>
      <c r="H6186" s="9">
        <f>VLOOKUP(F6186, 'Report Output'!$A$5:$Y$370, 'Hourly Table'!D6186+2, 0)</f>
        <v>19.559999999999999</v>
      </c>
      <c r="I6186" s="10">
        <f>VLOOKUP(G6186,'PJM South (2018-2020)'!B$17528:C$26311,2,0)</f>
        <v>21.69</v>
      </c>
    </row>
    <row r="6187" spans="1:9" x14ac:dyDescent="0.25">
      <c r="A6187">
        <v>2020</v>
      </c>
      <c r="B6187">
        <v>9</v>
      </c>
      <c r="C6187">
        <v>14</v>
      </c>
      <c r="D6187">
        <v>17</v>
      </c>
      <c r="E6187">
        <v>2</v>
      </c>
      <c r="F6187" s="2">
        <f t="shared" si="96"/>
        <v>44088</v>
      </c>
      <c r="G6187" s="11">
        <v>44088.708333333336</v>
      </c>
      <c r="H6187" s="9">
        <f>VLOOKUP(F6187, 'Report Output'!$A$5:$Y$370, 'Hourly Table'!D6187+2, 0)</f>
        <v>19.23</v>
      </c>
      <c r="I6187" s="10">
        <f>VLOOKUP(G6187,'PJM South (2018-2020)'!B$17528:C$26311,2,0)</f>
        <v>22.65</v>
      </c>
    </row>
    <row r="6188" spans="1:9" x14ac:dyDescent="0.25">
      <c r="A6188">
        <v>2020</v>
      </c>
      <c r="B6188">
        <v>9</v>
      </c>
      <c r="C6188">
        <v>14</v>
      </c>
      <c r="D6188">
        <v>18</v>
      </c>
      <c r="E6188">
        <v>2</v>
      </c>
      <c r="F6188" s="2">
        <f t="shared" si="96"/>
        <v>44088</v>
      </c>
      <c r="G6188" s="11">
        <v>44088.75</v>
      </c>
      <c r="H6188" s="9">
        <f>VLOOKUP(F6188, 'Report Output'!$A$5:$Y$370, 'Hourly Table'!D6188+2, 0)</f>
        <v>19.010000000000002</v>
      </c>
      <c r="I6188" s="10">
        <f>VLOOKUP(G6188,'PJM South (2018-2020)'!B$17528:C$26311,2,0)</f>
        <v>21.48</v>
      </c>
    </row>
    <row r="6189" spans="1:9" x14ac:dyDescent="0.25">
      <c r="A6189">
        <v>2020</v>
      </c>
      <c r="B6189">
        <v>9</v>
      </c>
      <c r="C6189">
        <v>14</v>
      </c>
      <c r="D6189">
        <v>19</v>
      </c>
      <c r="E6189">
        <v>2</v>
      </c>
      <c r="F6189" s="2">
        <f t="shared" si="96"/>
        <v>44088</v>
      </c>
      <c r="G6189" s="11">
        <v>44088.791666666664</v>
      </c>
      <c r="H6189" s="9">
        <f>VLOOKUP(F6189, 'Report Output'!$A$5:$Y$370, 'Hourly Table'!D6189+2, 0)</f>
        <v>18.91</v>
      </c>
      <c r="I6189" s="10">
        <f>VLOOKUP(G6189,'PJM South (2018-2020)'!B$17528:C$26311,2,0)</f>
        <v>21.19</v>
      </c>
    </row>
    <row r="6190" spans="1:9" x14ac:dyDescent="0.25">
      <c r="A6190">
        <v>2020</v>
      </c>
      <c r="B6190">
        <v>9</v>
      </c>
      <c r="C6190">
        <v>14</v>
      </c>
      <c r="D6190">
        <v>20</v>
      </c>
      <c r="E6190">
        <v>2</v>
      </c>
      <c r="F6190" s="2">
        <f t="shared" si="96"/>
        <v>44088</v>
      </c>
      <c r="G6190" s="11">
        <v>44088.833333333336</v>
      </c>
      <c r="H6190" s="9">
        <f>VLOOKUP(F6190, 'Report Output'!$A$5:$Y$370, 'Hourly Table'!D6190+2, 0)</f>
        <v>18.579999999999998</v>
      </c>
      <c r="I6190" s="10">
        <f>VLOOKUP(G6190,'PJM South (2018-2020)'!B$17528:C$26311,2,0)</f>
        <v>14.93</v>
      </c>
    </row>
    <row r="6191" spans="1:9" x14ac:dyDescent="0.25">
      <c r="A6191">
        <v>2020</v>
      </c>
      <c r="B6191">
        <v>9</v>
      </c>
      <c r="C6191">
        <v>14</v>
      </c>
      <c r="D6191">
        <v>21</v>
      </c>
      <c r="E6191">
        <v>2</v>
      </c>
      <c r="F6191" s="2">
        <f t="shared" si="96"/>
        <v>44088</v>
      </c>
      <c r="G6191" s="11">
        <v>44088.875</v>
      </c>
      <c r="H6191" s="9">
        <f>VLOOKUP(F6191, 'Report Output'!$A$5:$Y$370, 'Hourly Table'!D6191+2, 0)</f>
        <v>18.43</v>
      </c>
      <c r="I6191" s="10">
        <f>VLOOKUP(G6191,'PJM South (2018-2020)'!B$17528:C$26311,2,0)</f>
        <v>16.16</v>
      </c>
    </row>
    <row r="6192" spans="1:9" x14ac:dyDescent="0.25">
      <c r="A6192">
        <v>2020</v>
      </c>
      <c r="B6192">
        <v>9</v>
      </c>
      <c r="C6192">
        <v>14</v>
      </c>
      <c r="D6192">
        <v>22</v>
      </c>
      <c r="E6192">
        <v>2</v>
      </c>
      <c r="F6192" s="2">
        <f t="shared" si="96"/>
        <v>44088</v>
      </c>
      <c r="G6192" s="11">
        <v>44088.916666666664</v>
      </c>
      <c r="H6192" s="9">
        <f>VLOOKUP(F6192, 'Report Output'!$A$5:$Y$370, 'Hourly Table'!D6192+2, 0)</f>
        <v>17.97</v>
      </c>
      <c r="I6192" s="10">
        <f>VLOOKUP(G6192,'PJM South (2018-2020)'!B$17528:C$26311,2,0)</f>
        <v>12.54</v>
      </c>
    </row>
    <row r="6193" spans="1:9" x14ac:dyDescent="0.25">
      <c r="A6193">
        <v>2020</v>
      </c>
      <c r="B6193">
        <v>9</v>
      </c>
      <c r="C6193">
        <v>14</v>
      </c>
      <c r="D6193">
        <v>23</v>
      </c>
      <c r="E6193">
        <v>2</v>
      </c>
      <c r="F6193" s="2">
        <f t="shared" si="96"/>
        <v>44088</v>
      </c>
      <c r="G6193" s="11">
        <v>44088.958333333336</v>
      </c>
      <c r="H6193" s="9">
        <f>VLOOKUP(F6193, 'Report Output'!$A$5:$Y$370, 'Hourly Table'!D6193+2, 0)</f>
        <v>16.88</v>
      </c>
      <c r="I6193" s="10">
        <f>VLOOKUP(G6193,'PJM South (2018-2020)'!B$17528:C$26311,2,0)</f>
        <v>12.02</v>
      </c>
    </row>
    <row r="6194" spans="1:9" x14ac:dyDescent="0.25">
      <c r="A6194">
        <v>2020</v>
      </c>
      <c r="B6194">
        <v>9</v>
      </c>
      <c r="C6194">
        <v>15</v>
      </c>
      <c r="D6194">
        <v>0</v>
      </c>
      <c r="E6194">
        <v>3</v>
      </c>
      <c r="F6194" s="2">
        <f t="shared" si="96"/>
        <v>44089</v>
      </c>
      <c r="G6194" s="11">
        <v>44089</v>
      </c>
      <c r="H6194" s="9">
        <f>VLOOKUP(F6194, 'Report Output'!$A$5:$Y$370, 'Hourly Table'!D6194+2, 0)</f>
        <v>14.23</v>
      </c>
      <c r="I6194" s="10">
        <f>VLOOKUP(G6194,'PJM South (2018-2020)'!B$17528:C$26311,2,0)</f>
        <v>12.58</v>
      </c>
    </row>
    <row r="6195" spans="1:9" x14ac:dyDescent="0.25">
      <c r="A6195">
        <v>2020</v>
      </c>
      <c r="B6195">
        <v>9</v>
      </c>
      <c r="C6195">
        <v>15</v>
      </c>
      <c r="D6195">
        <v>1</v>
      </c>
      <c r="E6195">
        <v>3</v>
      </c>
      <c r="F6195" s="2">
        <f t="shared" si="96"/>
        <v>44089</v>
      </c>
      <c r="G6195" s="11">
        <v>44089.041666666664</v>
      </c>
      <c r="H6195" s="9">
        <f>VLOOKUP(F6195, 'Report Output'!$A$5:$Y$370, 'Hourly Table'!D6195+2, 0)</f>
        <v>11.29</v>
      </c>
      <c r="I6195" s="10">
        <f>VLOOKUP(G6195,'PJM South (2018-2020)'!B$17528:C$26311,2,0)</f>
        <v>13</v>
      </c>
    </row>
    <row r="6196" spans="1:9" x14ac:dyDescent="0.25">
      <c r="A6196">
        <v>2020</v>
      </c>
      <c r="B6196">
        <v>9</v>
      </c>
      <c r="C6196">
        <v>15</v>
      </c>
      <c r="D6196">
        <v>2</v>
      </c>
      <c r="E6196">
        <v>3</v>
      </c>
      <c r="F6196" s="2">
        <f t="shared" si="96"/>
        <v>44089</v>
      </c>
      <c r="G6196" s="11">
        <v>44089.083333333336</v>
      </c>
      <c r="H6196" s="9">
        <f>VLOOKUP(F6196, 'Report Output'!$A$5:$Y$370, 'Hourly Table'!D6196+2, 0)</f>
        <v>13.61</v>
      </c>
      <c r="I6196" s="10">
        <f>VLOOKUP(G6196,'PJM South (2018-2020)'!B$17528:C$26311,2,0)</f>
        <v>10.38</v>
      </c>
    </row>
    <row r="6197" spans="1:9" x14ac:dyDescent="0.25">
      <c r="A6197">
        <v>2020</v>
      </c>
      <c r="B6197">
        <v>9</v>
      </c>
      <c r="C6197">
        <v>15</v>
      </c>
      <c r="D6197">
        <v>3</v>
      </c>
      <c r="E6197">
        <v>3</v>
      </c>
      <c r="F6197" s="2">
        <f t="shared" si="96"/>
        <v>44089</v>
      </c>
      <c r="G6197" s="11">
        <v>44089.125</v>
      </c>
      <c r="H6197" s="9">
        <f>VLOOKUP(F6197, 'Report Output'!$A$5:$Y$370, 'Hourly Table'!D6197+2, 0)</f>
        <v>12.15</v>
      </c>
      <c r="I6197" s="10">
        <f>VLOOKUP(G6197,'PJM South (2018-2020)'!B$17528:C$26311,2,0)</f>
        <v>9.48</v>
      </c>
    </row>
    <row r="6198" spans="1:9" x14ac:dyDescent="0.25">
      <c r="A6198">
        <v>2020</v>
      </c>
      <c r="B6198">
        <v>9</v>
      </c>
      <c r="C6198">
        <v>15</v>
      </c>
      <c r="D6198">
        <v>4</v>
      </c>
      <c r="E6198">
        <v>3</v>
      </c>
      <c r="F6198" s="2">
        <f t="shared" si="96"/>
        <v>44089</v>
      </c>
      <c r="G6198" s="11">
        <v>44089.166666666664</v>
      </c>
      <c r="H6198" s="9">
        <f>VLOOKUP(F6198, 'Report Output'!$A$5:$Y$370, 'Hourly Table'!D6198+2, 0)</f>
        <v>11.87</v>
      </c>
      <c r="I6198" s="10">
        <f>VLOOKUP(G6198,'PJM South (2018-2020)'!B$17528:C$26311,2,0)</f>
        <v>9.1999999999999993</v>
      </c>
    </row>
    <row r="6199" spans="1:9" x14ac:dyDescent="0.25">
      <c r="A6199">
        <v>2020</v>
      </c>
      <c r="B6199">
        <v>9</v>
      </c>
      <c r="C6199">
        <v>15</v>
      </c>
      <c r="D6199">
        <v>5</v>
      </c>
      <c r="E6199">
        <v>3</v>
      </c>
      <c r="F6199" s="2">
        <f t="shared" si="96"/>
        <v>44089</v>
      </c>
      <c r="G6199" s="11">
        <v>44089.208333333336</v>
      </c>
      <c r="H6199" s="9">
        <f>VLOOKUP(F6199, 'Report Output'!$A$5:$Y$370, 'Hourly Table'!D6199+2, 0)</f>
        <v>16.93</v>
      </c>
      <c r="I6199" s="10">
        <f>VLOOKUP(G6199,'PJM South (2018-2020)'!B$17528:C$26311,2,0)</f>
        <v>10.61</v>
      </c>
    </row>
    <row r="6200" spans="1:9" x14ac:dyDescent="0.25">
      <c r="A6200">
        <v>2020</v>
      </c>
      <c r="B6200">
        <v>9</v>
      </c>
      <c r="C6200">
        <v>15</v>
      </c>
      <c r="D6200">
        <v>6</v>
      </c>
      <c r="E6200">
        <v>3</v>
      </c>
      <c r="F6200" s="2">
        <f t="shared" si="96"/>
        <v>44089</v>
      </c>
      <c r="G6200" s="11">
        <v>44089.25</v>
      </c>
      <c r="H6200" s="9">
        <f>VLOOKUP(F6200, 'Report Output'!$A$5:$Y$370, 'Hourly Table'!D6200+2, 0)</f>
        <v>17.09</v>
      </c>
      <c r="I6200" s="10">
        <f>VLOOKUP(G6200,'PJM South (2018-2020)'!B$17528:C$26311,2,0)</f>
        <v>11.71</v>
      </c>
    </row>
    <row r="6201" spans="1:9" x14ac:dyDescent="0.25">
      <c r="A6201">
        <v>2020</v>
      </c>
      <c r="B6201">
        <v>9</v>
      </c>
      <c r="C6201">
        <v>15</v>
      </c>
      <c r="D6201">
        <v>7</v>
      </c>
      <c r="E6201">
        <v>3</v>
      </c>
      <c r="F6201" s="2">
        <f t="shared" si="96"/>
        <v>44089</v>
      </c>
      <c r="G6201" s="11">
        <v>44089.291666666664</v>
      </c>
      <c r="H6201" s="9">
        <f>VLOOKUP(F6201, 'Report Output'!$A$5:$Y$370, 'Hourly Table'!D6201+2, 0)</f>
        <v>17.059999999999999</v>
      </c>
      <c r="I6201" s="10">
        <f>VLOOKUP(G6201,'PJM South (2018-2020)'!B$17528:C$26311,2,0)</f>
        <v>11.67</v>
      </c>
    </row>
    <row r="6202" spans="1:9" x14ac:dyDescent="0.25">
      <c r="A6202">
        <v>2020</v>
      </c>
      <c r="B6202">
        <v>9</v>
      </c>
      <c r="C6202">
        <v>15</v>
      </c>
      <c r="D6202">
        <v>8</v>
      </c>
      <c r="E6202">
        <v>3</v>
      </c>
      <c r="F6202" s="2">
        <f t="shared" si="96"/>
        <v>44089</v>
      </c>
      <c r="G6202" s="11">
        <v>44089.333333333336</v>
      </c>
      <c r="H6202" s="9">
        <f>VLOOKUP(F6202, 'Report Output'!$A$5:$Y$370, 'Hourly Table'!D6202+2, 0)</f>
        <v>17.75</v>
      </c>
      <c r="I6202" s="10">
        <f>VLOOKUP(G6202,'PJM South (2018-2020)'!B$17528:C$26311,2,0)</f>
        <v>12.88</v>
      </c>
    </row>
    <row r="6203" spans="1:9" x14ac:dyDescent="0.25">
      <c r="A6203">
        <v>2020</v>
      </c>
      <c r="B6203">
        <v>9</v>
      </c>
      <c r="C6203">
        <v>15</v>
      </c>
      <c r="D6203">
        <v>9</v>
      </c>
      <c r="E6203">
        <v>3</v>
      </c>
      <c r="F6203" s="2">
        <f t="shared" si="96"/>
        <v>44089</v>
      </c>
      <c r="G6203" s="11">
        <v>44089.375</v>
      </c>
      <c r="H6203" s="9">
        <f>VLOOKUP(F6203, 'Report Output'!$A$5:$Y$370, 'Hourly Table'!D6203+2, 0)</f>
        <v>18.07</v>
      </c>
      <c r="I6203" s="10">
        <f>VLOOKUP(G6203,'PJM South (2018-2020)'!B$17528:C$26311,2,0)</f>
        <v>13.52</v>
      </c>
    </row>
    <row r="6204" spans="1:9" x14ac:dyDescent="0.25">
      <c r="A6204">
        <v>2020</v>
      </c>
      <c r="B6204">
        <v>9</v>
      </c>
      <c r="C6204">
        <v>15</v>
      </c>
      <c r="D6204">
        <v>10</v>
      </c>
      <c r="E6204">
        <v>3</v>
      </c>
      <c r="F6204" s="2">
        <f t="shared" si="96"/>
        <v>44089</v>
      </c>
      <c r="G6204" s="11">
        <v>44089.416666666664</v>
      </c>
      <c r="H6204" s="9">
        <f>VLOOKUP(F6204, 'Report Output'!$A$5:$Y$370, 'Hourly Table'!D6204+2, 0)</f>
        <v>18.25</v>
      </c>
      <c r="I6204" s="10">
        <f>VLOOKUP(G6204,'PJM South (2018-2020)'!B$17528:C$26311,2,0)</f>
        <v>14.77</v>
      </c>
    </row>
    <row r="6205" spans="1:9" x14ac:dyDescent="0.25">
      <c r="A6205">
        <v>2020</v>
      </c>
      <c r="B6205">
        <v>9</v>
      </c>
      <c r="C6205">
        <v>15</v>
      </c>
      <c r="D6205">
        <v>11</v>
      </c>
      <c r="E6205">
        <v>3</v>
      </c>
      <c r="F6205" s="2">
        <f t="shared" si="96"/>
        <v>44089</v>
      </c>
      <c r="G6205" s="11">
        <v>44089.458333333336</v>
      </c>
      <c r="H6205" s="9">
        <f>VLOOKUP(F6205, 'Report Output'!$A$5:$Y$370, 'Hourly Table'!D6205+2, 0)</f>
        <v>18.43</v>
      </c>
      <c r="I6205" s="10">
        <f>VLOOKUP(G6205,'PJM South (2018-2020)'!B$17528:C$26311,2,0)</f>
        <v>15.91</v>
      </c>
    </row>
    <row r="6206" spans="1:9" x14ac:dyDescent="0.25">
      <c r="A6206">
        <v>2020</v>
      </c>
      <c r="B6206">
        <v>9</v>
      </c>
      <c r="C6206">
        <v>15</v>
      </c>
      <c r="D6206">
        <v>12</v>
      </c>
      <c r="E6206">
        <v>3</v>
      </c>
      <c r="F6206" s="2">
        <f t="shared" si="96"/>
        <v>44089</v>
      </c>
      <c r="G6206" s="11">
        <v>44089.5</v>
      </c>
      <c r="H6206" s="9">
        <f>VLOOKUP(F6206, 'Report Output'!$A$5:$Y$370, 'Hourly Table'!D6206+2, 0)</f>
        <v>18.739999999999998</v>
      </c>
      <c r="I6206" s="10">
        <f>VLOOKUP(G6206,'PJM South (2018-2020)'!B$17528:C$26311,2,0)</f>
        <v>17.100000000000001</v>
      </c>
    </row>
    <row r="6207" spans="1:9" x14ac:dyDescent="0.25">
      <c r="A6207">
        <v>2020</v>
      </c>
      <c r="B6207">
        <v>9</v>
      </c>
      <c r="C6207">
        <v>15</v>
      </c>
      <c r="D6207">
        <v>13</v>
      </c>
      <c r="E6207">
        <v>3</v>
      </c>
      <c r="F6207" s="2">
        <f t="shared" si="96"/>
        <v>44089</v>
      </c>
      <c r="G6207" s="11">
        <v>44089.541666666664</v>
      </c>
      <c r="H6207" s="9">
        <f>VLOOKUP(F6207, 'Report Output'!$A$5:$Y$370, 'Hourly Table'!D6207+2, 0)</f>
        <v>19.11</v>
      </c>
      <c r="I6207" s="10">
        <f>VLOOKUP(G6207,'PJM South (2018-2020)'!B$17528:C$26311,2,0)</f>
        <v>14.91</v>
      </c>
    </row>
    <row r="6208" spans="1:9" x14ac:dyDescent="0.25">
      <c r="A6208">
        <v>2020</v>
      </c>
      <c r="B6208">
        <v>9</v>
      </c>
      <c r="C6208">
        <v>15</v>
      </c>
      <c r="D6208">
        <v>14</v>
      </c>
      <c r="E6208">
        <v>3</v>
      </c>
      <c r="F6208" s="2">
        <f t="shared" si="96"/>
        <v>44089</v>
      </c>
      <c r="G6208" s="11">
        <v>44089.583333333336</v>
      </c>
      <c r="H6208" s="9">
        <f>VLOOKUP(F6208, 'Report Output'!$A$5:$Y$370, 'Hourly Table'!D6208+2, 0)</f>
        <v>19.190000000000001</v>
      </c>
      <c r="I6208" s="10">
        <f>VLOOKUP(G6208,'PJM South (2018-2020)'!B$17528:C$26311,2,0)</f>
        <v>16.100000000000001</v>
      </c>
    </row>
    <row r="6209" spans="1:9" x14ac:dyDescent="0.25">
      <c r="A6209">
        <v>2020</v>
      </c>
      <c r="B6209">
        <v>9</v>
      </c>
      <c r="C6209">
        <v>15</v>
      </c>
      <c r="D6209">
        <v>15</v>
      </c>
      <c r="E6209">
        <v>3</v>
      </c>
      <c r="F6209" s="2">
        <f t="shared" si="96"/>
        <v>44089</v>
      </c>
      <c r="G6209" s="11">
        <v>44089.625</v>
      </c>
      <c r="H6209" s="9">
        <f>VLOOKUP(F6209, 'Report Output'!$A$5:$Y$370, 'Hourly Table'!D6209+2, 0)</f>
        <v>19.25</v>
      </c>
      <c r="I6209" s="10">
        <f>VLOOKUP(G6209,'PJM South (2018-2020)'!B$17528:C$26311,2,0)</f>
        <v>18.420000000000002</v>
      </c>
    </row>
    <row r="6210" spans="1:9" x14ac:dyDescent="0.25">
      <c r="A6210">
        <v>2020</v>
      </c>
      <c r="B6210">
        <v>9</v>
      </c>
      <c r="C6210">
        <v>15</v>
      </c>
      <c r="D6210">
        <v>16</v>
      </c>
      <c r="E6210">
        <v>3</v>
      </c>
      <c r="F6210" s="2">
        <f t="shared" si="96"/>
        <v>44089</v>
      </c>
      <c r="G6210" s="11">
        <v>44089.666666666664</v>
      </c>
      <c r="H6210" s="9">
        <f>VLOOKUP(F6210, 'Report Output'!$A$5:$Y$370, 'Hourly Table'!D6210+2, 0)</f>
        <v>19.13</v>
      </c>
      <c r="I6210" s="10">
        <f>VLOOKUP(G6210,'PJM South (2018-2020)'!B$17528:C$26311,2,0)</f>
        <v>18.91</v>
      </c>
    </row>
    <row r="6211" spans="1:9" x14ac:dyDescent="0.25">
      <c r="A6211">
        <v>2020</v>
      </c>
      <c r="B6211">
        <v>9</v>
      </c>
      <c r="C6211">
        <v>15</v>
      </c>
      <c r="D6211">
        <v>17</v>
      </c>
      <c r="E6211">
        <v>3</v>
      </c>
      <c r="F6211" s="2">
        <f t="shared" ref="F6211:F6274" si="97">DATE(A6211, B6211, C6211)</f>
        <v>44089</v>
      </c>
      <c r="G6211" s="11">
        <v>44089.708333333336</v>
      </c>
      <c r="H6211" s="9">
        <f>VLOOKUP(F6211, 'Report Output'!$A$5:$Y$370, 'Hourly Table'!D6211+2, 0)</f>
        <v>19.05</v>
      </c>
      <c r="I6211" s="10">
        <f>VLOOKUP(G6211,'PJM South (2018-2020)'!B$17528:C$26311,2,0)</f>
        <v>18.920000000000002</v>
      </c>
    </row>
    <row r="6212" spans="1:9" x14ac:dyDescent="0.25">
      <c r="A6212">
        <v>2020</v>
      </c>
      <c r="B6212">
        <v>9</v>
      </c>
      <c r="C6212">
        <v>15</v>
      </c>
      <c r="D6212">
        <v>18</v>
      </c>
      <c r="E6212">
        <v>3</v>
      </c>
      <c r="F6212" s="2">
        <f t="shared" si="97"/>
        <v>44089</v>
      </c>
      <c r="G6212" s="11">
        <v>44089.75</v>
      </c>
      <c r="H6212" s="9">
        <f>VLOOKUP(F6212, 'Report Output'!$A$5:$Y$370, 'Hourly Table'!D6212+2, 0)</f>
        <v>18.8</v>
      </c>
      <c r="I6212" s="10">
        <f>VLOOKUP(G6212,'PJM South (2018-2020)'!B$17528:C$26311,2,0)</f>
        <v>17.86</v>
      </c>
    </row>
    <row r="6213" spans="1:9" x14ac:dyDescent="0.25">
      <c r="A6213">
        <v>2020</v>
      </c>
      <c r="B6213">
        <v>9</v>
      </c>
      <c r="C6213">
        <v>15</v>
      </c>
      <c r="D6213">
        <v>19</v>
      </c>
      <c r="E6213">
        <v>3</v>
      </c>
      <c r="F6213" s="2">
        <f t="shared" si="97"/>
        <v>44089</v>
      </c>
      <c r="G6213" s="11">
        <v>44089.791666666664</v>
      </c>
      <c r="H6213" s="9">
        <f>VLOOKUP(F6213, 'Report Output'!$A$5:$Y$370, 'Hourly Table'!D6213+2, 0)</f>
        <v>18.7</v>
      </c>
      <c r="I6213" s="10">
        <f>VLOOKUP(G6213,'PJM South (2018-2020)'!B$17528:C$26311,2,0)</f>
        <v>18</v>
      </c>
    </row>
    <row r="6214" spans="1:9" x14ac:dyDescent="0.25">
      <c r="A6214">
        <v>2020</v>
      </c>
      <c r="B6214">
        <v>9</v>
      </c>
      <c r="C6214">
        <v>15</v>
      </c>
      <c r="D6214">
        <v>20</v>
      </c>
      <c r="E6214">
        <v>3</v>
      </c>
      <c r="F6214" s="2">
        <f t="shared" si="97"/>
        <v>44089</v>
      </c>
      <c r="G6214" s="11">
        <v>44089.833333333336</v>
      </c>
      <c r="H6214" s="9">
        <f>VLOOKUP(F6214, 'Report Output'!$A$5:$Y$370, 'Hourly Table'!D6214+2, 0)</f>
        <v>18.39</v>
      </c>
      <c r="I6214" s="10">
        <f>VLOOKUP(G6214,'PJM South (2018-2020)'!B$17528:C$26311,2,0)</f>
        <v>17.14</v>
      </c>
    </row>
    <row r="6215" spans="1:9" x14ac:dyDescent="0.25">
      <c r="A6215">
        <v>2020</v>
      </c>
      <c r="B6215">
        <v>9</v>
      </c>
      <c r="C6215">
        <v>15</v>
      </c>
      <c r="D6215">
        <v>21</v>
      </c>
      <c r="E6215">
        <v>3</v>
      </c>
      <c r="F6215" s="2">
        <f t="shared" si="97"/>
        <v>44089</v>
      </c>
      <c r="G6215" s="11">
        <v>44089.875</v>
      </c>
      <c r="H6215" s="9">
        <f>VLOOKUP(F6215, 'Report Output'!$A$5:$Y$370, 'Hourly Table'!D6215+2, 0)</f>
        <v>17.97</v>
      </c>
      <c r="I6215" s="10">
        <f>VLOOKUP(G6215,'PJM South (2018-2020)'!B$17528:C$26311,2,0)</f>
        <v>15.56</v>
      </c>
    </row>
    <row r="6216" spans="1:9" x14ac:dyDescent="0.25">
      <c r="A6216">
        <v>2020</v>
      </c>
      <c r="B6216">
        <v>9</v>
      </c>
      <c r="C6216">
        <v>15</v>
      </c>
      <c r="D6216">
        <v>22</v>
      </c>
      <c r="E6216">
        <v>3</v>
      </c>
      <c r="F6216" s="2">
        <f t="shared" si="97"/>
        <v>44089</v>
      </c>
      <c r="G6216" s="11">
        <v>44089.916666666664</v>
      </c>
      <c r="H6216" s="9">
        <f>VLOOKUP(F6216, 'Report Output'!$A$5:$Y$370, 'Hourly Table'!D6216+2, 0)</f>
        <v>17.52</v>
      </c>
      <c r="I6216" s="10">
        <f>VLOOKUP(G6216,'PJM South (2018-2020)'!B$17528:C$26311,2,0)</f>
        <v>14.99</v>
      </c>
    </row>
    <row r="6217" spans="1:9" x14ac:dyDescent="0.25">
      <c r="A6217">
        <v>2020</v>
      </c>
      <c r="B6217">
        <v>9</v>
      </c>
      <c r="C6217">
        <v>15</v>
      </c>
      <c r="D6217">
        <v>23</v>
      </c>
      <c r="E6217">
        <v>3</v>
      </c>
      <c r="F6217" s="2">
        <f t="shared" si="97"/>
        <v>44089</v>
      </c>
      <c r="G6217" s="11">
        <v>44089.958333333336</v>
      </c>
      <c r="H6217" s="9">
        <f>VLOOKUP(F6217, 'Report Output'!$A$5:$Y$370, 'Hourly Table'!D6217+2, 0)</f>
        <v>17.05</v>
      </c>
      <c r="I6217" s="10">
        <f>VLOOKUP(G6217,'PJM South (2018-2020)'!B$17528:C$26311,2,0)</f>
        <v>13.11</v>
      </c>
    </row>
    <row r="6218" spans="1:9" x14ac:dyDescent="0.25">
      <c r="A6218">
        <v>2020</v>
      </c>
      <c r="B6218">
        <v>9</v>
      </c>
      <c r="C6218">
        <v>16</v>
      </c>
      <c r="D6218">
        <v>0</v>
      </c>
      <c r="E6218">
        <v>4</v>
      </c>
      <c r="F6218" s="2">
        <f t="shared" si="97"/>
        <v>44090</v>
      </c>
      <c r="G6218" s="11">
        <v>44090</v>
      </c>
      <c r="H6218" s="9">
        <f>VLOOKUP(F6218, 'Report Output'!$A$5:$Y$370, 'Hourly Table'!D6218+2, 0)</f>
        <v>15</v>
      </c>
      <c r="I6218" s="10">
        <f>VLOOKUP(G6218,'PJM South (2018-2020)'!B$17528:C$26311,2,0)</f>
        <v>13.69</v>
      </c>
    </row>
    <row r="6219" spans="1:9" x14ac:dyDescent="0.25">
      <c r="A6219">
        <v>2020</v>
      </c>
      <c r="B6219">
        <v>9</v>
      </c>
      <c r="C6219">
        <v>16</v>
      </c>
      <c r="D6219">
        <v>1</v>
      </c>
      <c r="E6219">
        <v>4</v>
      </c>
      <c r="F6219" s="2">
        <f t="shared" si="97"/>
        <v>44090</v>
      </c>
      <c r="G6219" s="11">
        <v>44090.041666666664</v>
      </c>
      <c r="H6219" s="9">
        <f>VLOOKUP(F6219, 'Report Output'!$A$5:$Y$370, 'Hourly Table'!D6219+2, 0)</f>
        <v>10.41</v>
      </c>
      <c r="I6219" s="10">
        <f>VLOOKUP(G6219,'PJM South (2018-2020)'!B$17528:C$26311,2,0)</f>
        <v>12.12</v>
      </c>
    </row>
    <row r="6220" spans="1:9" x14ac:dyDescent="0.25">
      <c r="A6220">
        <v>2020</v>
      </c>
      <c r="B6220">
        <v>9</v>
      </c>
      <c r="C6220">
        <v>16</v>
      </c>
      <c r="D6220">
        <v>2</v>
      </c>
      <c r="E6220">
        <v>4</v>
      </c>
      <c r="F6220" s="2">
        <f t="shared" si="97"/>
        <v>44090</v>
      </c>
      <c r="G6220" s="11">
        <v>44090.083333333336</v>
      </c>
      <c r="H6220" s="9">
        <f>VLOOKUP(F6220, 'Report Output'!$A$5:$Y$370, 'Hourly Table'!D6220+2, 0)</f>
        <v>10.55</v>
      </c>
      <c r="I6220" s="10">
        <f>VLOOKUP(G6220,'PJM South (2018-2020)'!B$17528:C$26311,2,0)</f>
        <v>9.16</v>
      </c>
    </row>
    <row r="6221" spans="1:9" x14ac:dyDescent="0.25">
      <c r="A6221">
        <v>2020</v>
      </c>
      <c r="B6221">
        <v>9</v>
      </c>
      <c r="C6221">
        <v>16</v>
      </c>
      <c r="D6221">
        <v>3</v>
      </c>
      <c r="E6221">
        <v>4</v>
      </c>
      <c r="F6221" s="2">
        <f t="shared" si="97"/>
        <v>44090</v>
      </c>
      <c r="G6221" s="11">
        <v>44090.125</v>
      </c>
      <c r="H6221" s="9">
        <f>VLOOKUP(F6221, 'Report Output'!$A$5:$Y$370, 'Hourly Table'!D6221+2, 0)</f>
        <v>10.08</v>
      </c>
      <c r="I6221" s="10">
        <f>VLOOKUP(G6221,'PJM South (2018-2020)'!B$17528:C$26311,2,0)</f>
        <v>9.27</v>
      </c>
    </row>
    <row r="6222" spans="1:9" x14ac:dyDescent="0.25">
      <c r="A6222">
        <v>2020</v>
      </c>
      <c r="B6222">
        <v>9</v>
      </c>
      <c r="C6222">
        <v>16</v>
      </c>
      <c r="D6222">
        <v>4</v>
      </c>
      <c r="E6222">
        <v>4</v>
      </c>
      <c r="F6222" s="2">
        <f t="shared" si="97"/>
        <v>44090</v>
      </c>
      <c r="G6222" s="11">
        <v>44090.166666666664</v>
      </c>
      <c r="H6222" s="9">
        <f>VLOOKUP(F6222, 'Report Output'!$A$5:$Y$370, 'Hourly Table'!D6222+2, 0)</f>
        <v>10.23</v>
      </c>
      <c r="I6222" s="10">
        <f>VLOOKUP(G6222,'PJM South (2018-2020)'!B$17528:C$26311,2,0)</f>
        <v>10.039999999999999</v>
      </c>
    </row>
    <row r="6223" spans="1:9" x14ac:dyDescent="0.25">
      <c r="A6223">
        <v>2020</v>
      </c>
      <c r="B6223">
        <v>9</v>
      </c>
      <c r="C6223">
        <v>16</v>
      </c>
      <c r="D6223">
        <v>5</v>
      </c>
      <c r="E6223">
        <v>4</v>
      </c>
      <c r="F6223" s="2">
        <f t="shared" si="97"/>
        <v>44090</v>
      </c>
      <c r="G6223" s="11">
        <v>44090.208333333336</v>
      </c>
      <c r="H6223" s="9">
        <f>VLOOKUP(F6223, 'Report Output'!$A$5:$Y$370, 'Hourly Table'!D6223+2, 0)</f>
        <v>14.65</v>
      </c>
      <c r="I6223" s="10">
        <f>VLOOKUP(G6223,'PJM South (2018-2020)'!B$17528:C$26311,2,0)</f>
        <v>10.47</v>
      </c>
    </row>
    <row r="6224" spans="1:9" x14ac:dyDescent="0.25">
      <c r="A6224">
        <v>2020</v>
      </c>
      <c r="B6224">
        <v>9</v>
      </c>
      <c r="C6224">
        <v>16</v>
      </c>
      <c r="D6224">
        <v>6</v>
      </c>
      <c r="E6224">
        <v>4</v>
      </c>
      <c r="F6224" s="2">
        <f t="shared" si="97"/>
        <v>44090</v>
      </c>
      <c r="G6224" s="11">
        <v>44090.25</v>
      </c>
      <c r="H6224" s="9">
        <f>VLOOKUP(F6224, 'Report Output'!$A$5:$Y$370, 'Hourly Table'!D6224+2, 0)</f>
        <v>17.100000000000001</v>
      </c>
      <c r="I6224" s="10">
        <f>VLOOKUP(G6224,'PJM South (2018-2020)'!B$17528:C$26311,2,0)</f>
        <v>13.53</v>
      </c>
    </row>
    <row r="6225" spans="1:9" x14ac:dyDescent="0.25">
      <c r="A6225">
        <v>2020</v>
      </c>
      <c r="B6225">
        <v>9</v>
      </c>
      <c r="C6225">
        <v>16</v>
      </c>
      <c r="D6225">
        <v>7</v>
      </c>
      <c r="E6225">
        <v>4</v>
      </c>
      <c r="F6225" s="2">
        <f t="shared" si="97"/>
        <v>44090</v>
      </c>
      <c r="G6225" s="11">
        <v>44090.291666666664</v>
      </c>
      <c r="H6225" s="9">
        <f>VLOOKUP(F6225, 'Report Output'!$A$5:$Y$370, 'Hourly Table'!D6225+2, 0)</f>
        <v>17.53</v>
      </c>
      <c r="I6225" s="10">
        <f>VLOOKUP(G6225,'PJM South (2018-2020)'!B$17528:C$26311,2,0)</f>
        <v>14.3</v>
      </c>
    </row>
    <row r="6226" spans="1:9" x14ac:dyDescent="0.25">
      <c r="A6226">
        <v>2020</v>
      </c>
      <c r="B6226">
        <v>9</v>
      </c>
      <c r="C6226">
        <v>16</v>
      </c>
      <c r="D6226">
        <v>8</v>
      </c>
      <c r="E6226">
        <v>4</v>
      </c>
      <c r="F6226" s="2">
        <f t="shared" si="97"/>
        <v>44090</v>
      </c>
      <c r="G6226" s="11">
        <v>44090.333333333336</v>
      </c>
      <c r="H6226" s="9">
        <f>VLOOKUP(F6226, 'Report Output'!$A$5:$Y$370, 'Hourly Table'!D6226+2, 0)</f>
        <v>17.82</v>
      </c>
      <c r="I6226" s="10">
        <f>VLOOKUP(G6226,'PJM South (2018-2020)'!B$17528:C$26311,2,0)</f>
        <v>13.71</v>
      </c>
    </row>
    <row r="6227" spans="1:9" x14ac:dyDescent="0.25">
      <c r="A6227">
        <v>2020</v>
      </c>
      <c r="B6227">
        <v>9</v>
      </c>
      <c r="C6227">
        <v>16</v>
      </c>
      <c r="D6227">
        <v>9</v>
      </c>
      <c r="E6227">
        <v>4</v>
      </c>
      <c r="F6227" s="2">
        <f t="shared" si="97"/>
        <v>44090</v>
      </c>
      <c r="G6227" s="11">
        <v>44090.375</v>
      </c>
      <c r="H6227" s="9">
        <f>VLOOKUP(F6227, 'Report Output'!$A$5:$Y$370, 'Hourly Table'!D6227+2, 0)</f>
        <v>18.149999999999999</v>
      </c>
      <c r="I6227" s="10">
        <f>VLOOKUP(G6227,'PJM South (2018-2020)'!B$17528:C$26311,2,0)</f>
        <v>15.19</v>
      </c>
    </row>
    <row r="6228" spans="1:9" x14ac:dyDescent="0.25">
      <c r="A6228">
        <v>2020</v>
      </c>
      <c r="B6228">
        <v>9</v>
      </c>
      <c r="C6228">
        <v>16</v>
      </c>
      <c r="D6228">
        <v>10</v>
      </c>
      <c r="E6228">
        <v>4</v>
      </c>
      <c r="F6228" s="2">
        <f t="shared" si="97"/>
        <v>44090</v>
      </c>
      <c r="G6228" s="11">
        <v>44090.416666666664</v>
      </c>
      <c r="H6228" s="9">
        <f>VLOOKUP(F6228, 'Report Output'!$A$5:$Y$370, 'Hourly Table'!D6228+2, 0)</f>
        <v>18.37</v>
      </c>
      <c r="I6228" s="10">
        <f>VLOOKUP(G6228,'PJM South (2018-2020)'!B$17528:C$26311,2,0)</f>
        <v>16.79</v>
      </c>
    </row>
    <row r="6229" spans="1:9" x14ac:dyDescent="0.25">
      <c r="A6229">
        <v>2020</v>
      </c>
      <c r="B6229">
        <v>9</v>
      </c>
      <c r="C6229">
        <v>16</v>
      </c>
      <c r="D6229">
        <v>11</v>
      </c>
      <c r="E6229">
        <v>4</v>
      </c>
      <c r="F6229" s="2">
        <f t="shared" si="97"/>
        <v>44090</v>
      </c>
      <c r="G6229" s="11">
        <v>44090.458333333336</v>
      </c>
      <c r="H6229" s="9">
        <f>VLOOKUP(F6229, 'Report Output'!$A$5:$Y$370, 'Hourly Table'!D6229+2, 0)</f>
        <v>18.940000000000001</v>
      </c>
      <c r="I6229" s="10">
        <f>VLOOKUP(G6229,'PJM South (2018-2020)'!B$17528:C$26311,2,0)</f>
        <v>15.86</v>
      </c>
    </row>
    <row r="6230" spans="1:9" x14ac:dyDescent="0.25">
      <c r="A6230">
        <v>2020</v>
      </c>
      <c r="B6230">
        <v>9</v>
      </c>
      <c r="C6230">
        <v>16</v>
      </c>
      <c r="D6230">
        <v>12</v>
      </c>
      <c r="E6230">
        <v>4</v>
      </c>
      <c r="F6230" s="2">
        <f t="shared" si="97"/>
        <v>44090</v>
      </c>
      <c r="G6230" s="11">
        <v>44090.5</v>
      </c>
      <c r="H6230" s="9">
        <f>VLOOKUP(F6230, 'Report Output'!$A$5:$Y$370, 'Hourly Table'!D6230+2, 0)</f>
        <v>19.2</v>
      </c>
      <c r="I6230" s="10">
        <f>VLOOKUP(G6230,'PJM South (2018-2020)'!B$17528:C$26311,2,0)</f>
        <v>18.100000000000001</v>
      </c>
    </row>
    <row r="6231" spans="1:9" x14ac:dyDescent="0.25">
      <c r="A6231">
        <v>2020</v>
      </c>
      <c r="B6231">
        <v>9</v>
      </c>
      <c r="C6231">
        <v>16</v>
      </c>
      <c r="D6231">
        <v>13</v>
      </c>
      <c r="E6231">
        <v>4</v>
      </c>
      <c r="F6231" s="2">
        <f t="shared" si="97"/>
        <v>44090</v>
      </c>
      <c r="G6231" s="11">
        <v>44090.541666666664</v>
      </c>
      <c r="H6231" s="9">
        <f>VLOOKUP(F6231, 'Report Output'!$A$5:$Y$370, 'Hourly Table'!D6231+2, 0)</f>
        <v>19.64</v>
      </c>
      <c r="I6231" s="10">
        <f>VLOOKUP(G6231,'PJM South (2018-2020)'!B$17528:C$26311,2,0)</f>
        <v>18.25</v>
      </c>
    </row>
    <row r="6232" spans="1:9" x14ac:dyDescent="0.25">
      <c r="A6232">
        <v>2020</v>
      </c>
      <c r="B6232">
        <v>9</v>
      </c>
      <c r="C6232">
        <v>16</v>
      </c>
      <c r="D6232">
        <v>14</v>
      </c>
      <c r="E6232">
        <v>4</v>
      </c>
      <c r="F6232" s="2">
        <f t="shared" si="97"/>
        <v>44090</v>
      </c>
      <c r="G6232" s="11">
        <v>44090.583333333336</v>
      </c>
      <c r="H6232" s="9">
        <f>VLOOKUP(F6232, 'Report Output'!$A$5:$Y$370, 'Hourly Table'!D6232+2, 0)</f>
        <v>19.829999999999998</v>
      </c>
      <c r="I6232" s="10">
        <f>VLOOKUP(G6232,'PJM South (2018-2020)'!B$17528:C$26311,2,0)</f>
        <v>17.54</v>
      </c>
    </row>
    <row r="6233" spans="1:9" x14ac:dyDescent="0.25">
      <c r="A6233">
        <v>2020</v>
      </c>
      <c r="B6233">
        <v>9</v>
      </c>
      <c r="C6233">
        <v>16</v>
      </c>
      <c r="D6233">
        <v>15</v>
      </c>
      <c r="E6233">
        <v>4</v>
      </c>
      <c r="F6233" s="2">
        <f t="shared" si="97"/>
        <v>44090</v>
      </c>
      <c r="G6233" s="11">
        <v>44090.625</v>
      </c>
      <c r="H6233" s="9">
        <f>VLOOKUP(F6233, 'Report Output'!$A$5:$Y$370, 'Hourly Table'!D6233+2, 0)</f>
        <v>19.93</v>
      </c>
      <c r="I6233" s="10">
        <f>VLOOKUP(G6233,'PJM South (2018-2020)'!B$17528:C$26311,2,0)</f>
        <v>18.38</v>
      </c>
    </row>
    <row r="6234" spans="1:9" x14ac:dyDescent="0.25">
      <c r="A6234">
        <v>2020</v>
      </c>
      <c r="B6234">
        <v>9</v>
      </c>
      <c r="C6234">
        <v>16</v>
      </c>
      <c r="D6234">
        <v>16</v>
      </c>
      <c r="E6234">
        <v>4</v>
      </c>
      <c r="F6234" s="2">
        <f t="shared" si="97"/>
        <v>44090</v>
      </c>
      <c r="G6234" s="11">
        <v>44090.666666666664</v>
      </c>
      <c r="H6234" s="9">
        <f>VLOOKUP(F6234, 'Report Output'!$A$5:$Y$370, 'Hourly Table'!D6234+2, 0)</f>
        <v>20.010000000000002</v>
      </c>
      <c r="I6234" s="10">
        <f>VLOOKUP(G6234,'PJM South (2018-2020)'!B$17528:C$26311,2,0)</f>
        <v>19.5</v>
      </c>
    </row>
    <row r="6235" spans="1:9" x14ac:dyDescent="0.25">
      <c r="A6235">
        <v>2020</v>
      </c>
      <c r="B6235">
        <v>9</v>
      </c>
      <c r="C6235">
        <v>16</v>
      </c>
      <c r="D6235">
        <v>17</v>
      </c>
      <c r="E6235">
        <v>4</v>
      </c>
      <c r="F6235" s="2">
        <f t="shared" si="97"/>
        <v>44090</v>
      </c>
      <c r="G6235" s="11">
        <v>44090.708333333336</v>
      </c>
      <c r="H6235" s="9">
        <f>VLOOKUP(F6235, 'Report Output'!$A$5:$Y$370, 'Hourly Table'!D6235+2, 0)</f>
        <v>19.82</v>
      </c>
      <c r="I6235" s="10">
        <f>VLOOKUP(G6235,'PJM South (2018-2020)'!B$17528:C$26311,2,0)</f>
        <v>20.440000000000001</v>
      </c>
    </row>
    <row r="6236" spans="1:9" x14ac:dyDescent="0.25">
      <c r="A6236">
        <v>2020</v>
      </c>
      <c r="B6236">
        <v>9</v>
      </c>
      <c r="C6236">
        <v>16</v>
      </c>
      <c r="D6236">
        <v>18</v>
      </c>
      <c r="E6236">
        <v>4</v>
      </c>
      <c r="F6236" s="2">
        <f t="shared" si="97"/>
        <v>44090</v>
      </c>
      <c r="G6236" s="11">
        <v>44090.75</v>
      </c>
      <c r="H6236" s="9">
        <f>VLOOKUP(F6236, 'Report Output'!$A$5:$Y$370, 'Hourly Table'!D6236+2, 0)</f>
        <v>19.46</v>
      </c>
      <c r="I6236" s="10">
        <f>VLOOKUP(G6236,'PJM South (2018-2020)'!B$17528:C$26311,2,0)</f>
        <v>20.53</v>
      </c>
    </row>
    <row r="6237" spans="1:9" x14ac:dyDescent="0.25">
      <c r="A6237">
        <v>2020</v>
      </c>
      <c r="B6237">
        <v>9</v>
      </c>
      <c r="C6237">
        <v>16</v>
      </c>
      <c r="D6237">
        <v>19</v>
      </c>
      <c r="E6237">
        <v>4</v>
      </c>
      <c r="F6237" s="2">
        <f t="shared" si="97"/>
        <v>44090</v>
      </c>
      <c r="G6237" s="11">
        <v>44090.791666666664</v>
      </c>
      <c r="H6237" s="9">
        <f>VLOOKUP(F6237, 'Report Output'!$A$5:$Y$370, 'Hourly Table'!D6237+2, 0)</f>
        <v>19.39</v>
      </c>
      <c r="I6237" s="10">
        <f>VLOOKUP(G6237,'PJM South (2018-2020)'!B$17528:C$26311,2,0)</f>
        <v>20.34</v>
      </c>
    </row>
    <row r="6238" spans="1:9" x14ac:dyDescent="0.25">
      <c r="A6238">
        <v>2020</v>
      </c>
      <c r="B6238">
        <v>9</v>
      </c>
      <c r="C6238">
        <v>16</v>
      </c>
      <c r="D6238">
        <v>20</v>
      </c>
      <c r="E6238">
        <v>4</v>
      </c>
      <c r="F6238" s="2">
        <f t="shared" si="97"/>
        <v>44090</v>
      </c>
      <c r="G6238" s="11">
        <v>44090.833333333336</v>
      </c>
      <c r="H6238" s="9">
        <f>VLOOKUP(F6238, 'Report Output'!$A$5:$Y$370, 'Hourly Table'!D6238+2, 0)</f>
        <v>18.96</v>
      </c>
      <c r="I6238" s="10">
        <f>VLOOKUP(G6238,'PJM South (2018-2020)'!B$17528:C$26311,2,0)</f>
        <v>20.69</v>
      </c>
    </row>
    <row r="6239" spans="1:9" x14ac:dyDescent="0.25">
      <c r="A6239">
        <v>2020</v>
      </c>
      <c r="B6239">
        <v>9</v>
      </c>
      <c r="C6239">
        <v>16</v>
      </c>
      <c r="D6239">
        <v>21</v>
      </c>
      <c r="E6239">
        <v>4</v>
      </c>
      <c r="F6239" s="2">
        <f t="shared" si="97"/>
        <v>44090</v>
      </c>
      <c r="G6239" s="11">
        <v>44090.875</v>
      </c>
      <c r="H6239" s="9">
        <f>VLOOKUP(F6239, 'Report Output'!$A$5:$Y$370, 'Hourly Table'!D6239+2, 0)</f>
        <v>18.690000000000001</v>
      </c>
      <c r="I6239" s="10">
        <f>VLOOKUP(G6239,'PJM South (2018-2020)'!B$17528:C$26311,2,0)</f>
        <v>18.77</v>
      </c>
    </row>
    <row r="6240" spans="1:9" x14ac:dyDescent="0.25">
      <c r="A6240">
        <v>2020</v>
      </c>
      <c r="B6240">
        <v>9</v>
      </c>
      <c r="C6240">
        <v>16</v>
      </c>
      <c r="D6240">
        <v>22</v>
      </c>
      <c r="E6240">
        <v>4</v>
      </c>
      <c r="F6240" s="2">
        <f t="shared" si="97"/>
        <v>44090</v>
      </c>
      <c r="G6240" s="11">
        <v>44090.916666666664</v>
      </c>
      <c r="H6240" s="9">
        <f>VLOOKUP(F6240, 'Report Output'!$A$5:$Y$370, 'Hourly Table'!D6240+2, 0)</f>
        <v>18.11</v>
      </c>
      <c r="I6240" s="10">
        <f>VLOOKUP(G6240,'PJM South (2018-2020)'!B$17528:C$26311,2,0)</f>
        <v>17.07</v>
      </c>
    </row>
    <row r="6241" spans="1:9" x14ac:dyDescent="0.25">
      <c r="A6241">
        <v>2020</v>
      </c>
      <c r="B6241">
        <v>9</v>
      </c>
      <c r="C6241">
        <v>16</v>
      </c>
      <c r="D6241">
        <v>23</v>
      </c>
      <c r="E6241">
        <v>4</v>
      </c>
      <c r="F6241" s="2">
        <f t="shared" si="97"/>
        <v>44090</v>
      </c>
      <c r="G6241" s="11">
        <v>44090.958333333336</v>
      </c>
      <c r="H6241" s="9">
        <f>VLOOKUP(F6241, 'Report Output'!$A$5:$Y$370, 'Hourly Table'!D6241+2, 0)</f>
        <v>17.690000000000001</v>
      </c>
      <c r="I6241" s="10">
        <f>VLOOKUP(G6241,'PJM South (2018-2020)'!B$17528:C$26311,2,0)</f>
        <v>15.41</v>
      </c>
    </row>
    <row r="6242" spans="1:9" x14ac:dyDescent="0.25">
      <c r="A6242">
        <v>2020</v>
      </c>
      <c r="B6242">
        <v>9</v>
      </c>
      <c r="C6242">
        <v>17</v>
      </c>
      <c r="D6242">
        <v>0</v>
      </c>
      <c r="E6242">
        <v>5</v>
      </c>
      <c r="F6242" s="2">
        <f t="shared" si="97"/>
        <v>44091</v>
      </c>
      <c r="G6242" s="11">
        <v>44091</v>
      </c>
      <c r="H6242" s="9">
        <f>VLOOKUP(F6242, 'Report Output'!$A$5:$Y$370, 'Hourly Table'!D6242+2, 0)</f>
        <v>17.52</v>
      </c>
      <c r="I6242" s="10">
        <f>VLOOKUP(G6242,'PJM South (2018-2020)'!B$17528:C$26311,2,0)</f>
        <v>14.35</v>
      </c>
    </row>
    <row r="6243" spans="1:9" x14ac:dyDescent="0.25">
      <c r="A6243">
        <v>2020</v>
      </c>
      <c r="B6243">
        <v>9</v>
      </c>
      <c r="C6243">
        <v>17</v>
      </c>
      <c r="D6243">
        <v>1</v>
      </c>
      <c r="E6243">
        <v>5</v>
      </c>
      <c r="F6243" s="2">
        <f t="shared" si="97"/>
        <v>44091</v>
      </c>
      <c r="G6243" s="11">
        <v>44091.041666666664</v>
      </c>
      <c r="H6243" s="9">
        <f>VLOOKUP(F6243, 'Report Output'!$A$5:$Y$370, 'Hourly Table'!D6243+2, 0)</f>
        <v>17.149999999999999</v>
      </c>
      <c r="I6243" s="10">
        <f>VLOOKUP(G6243,'PJM South (2018-2020)'!B$17528:C$26311,2,0)</f>
        <v>16.21</v>
      </c>
    </row>
    <row r="6244" spans="1:9" x14ac:dyDescent="0.25">
      <c r="A6244">
        <v>2020</v>
      </c>
      <c r="B6244">
        <v>9</v>
      </c>
      <c r="C6244">
        <v>17</v>
      </c>
      <c r="D6244">
        <v>2</v>
      </c>
      <c r="E6244">
        <v>5</v>
      </c>
      <c r="F6244" s="2">
        <f t="shared" si="97"/>
        <v>44091</v>
      </c>
      <c r="G6244" s="11">
        <v>44091.083333333336</v>
      </c>
      <c r="H6244" s="9">
        <f>VLOOKUP(F6244, 'Report Output'!$A$5:$Y$370, 'Hourly Table'!D6244+2, 0)</f>
        <v>15.41</v>
      </c>
      <c r="I6244" s="10">
        <f>VLOOKUP(G6244,'PJM South (2018-2020)'!B$17528:C$26311,2,0)</f>
        <v>14.26</v>
      </c>
    </row>
    <row r="6245" spans="1:9" x14ac:dyDescent="0.25">
      <c r="A6245">
        <v>2020</v>
      </c>
      <c r="B6245">
        <v>9</v>
      </c>
      <c r="C6245">
        <v>17</v>
      </c>
      <c r="D6245">
        <v>3</v>
      </c>
      <c r="E6245">
        <v>5</v>
      </c>
      <c r="F6245" s="2">
        <f t="shared" si="97"/>
        <v>44091</v>
      </c>
      <c r="G6245" s="11">
        <v>44091.125</v>
      </c>
      <c r="H6245" s="9">
        <f>VLOOKUP(F6245, 'Report Output'!$A$5:$Y$370, 'Hourly Table'!D6245+2, 0)</f>
        <v>13.5</v>
      </c>
      <c r="I6245" s="10">
        <f>VLOOKUP(G6245,'PJM South (2018-2020)'!B$17528:C$26311,2,0)</f>
        <v>12.37</v>
      </c>
    </row>
    <row r="6246" spans="1:9" x14ac:dyDescent="0.25">
      <c r="A6246">
        <v>2020</v>
      </c>
      <c r="B6246">
        <v>9</v>
      </c>
      <c r="C6246">
        <v>17</v>
      </c>
      <c r="D6246">
        <v>4</v>
      </c>
      <c r="E6246">
        <v>5</v>
      </c>
      <c r="F6246" s="2">
        <f t="shared" si="97"/>
        <v>44091</v>
      </c>
      <c r="G6246" s="11">
        <v>44091.166666666664</v>
      </c>
      <c r="H6246" s="9">
        <f>VLOOKUP(F6246, 'Report Output'!$A$5:$Y$370, 'Hourly Table'!D6246+2, 0)</f>
        <v>16.12</v>
      </c>
      <c r="I6246" s="10">
        <f>VLOOKUP(G6246,'PJM South (2018-2020)'!B$17528:C$26311,2,0)</f>
        <v>12.69</v>
      </c>
    </row>
    <row r="6247" spans="1:9" x14ac:dyDescent="0.25">
      <c r="A6247">
        <v>2020</v>
      </c>
      <c r="B6247">
        <v>9</v>
      </c>
      <c r="C6247">
        <v>17</v>
      </c>
      <c r="D6247">
        <v>5</v>
      </c>
      <c r="E6247">
        <v>5</v>
      </c>
      <c r="F6247" s="2">
        <f t="shared" si="97"/>
        <v>44091</v>
      </c>
      <c r="G6247" s="11">
        <v>44091.208333333336</v>
      </c>
      <c r="H6247" s="9">
        <f>VLOOKUP(F6247, 'Report Output'!$A$5:$Y$370, 'Hourly Table'!D6247+2, 0)</f>
        <v>17.22</v>
      </c>
      <c r="I6247" s="10">
        <f>VLOOKUP(G6247,'PJM South (2018-2020)'!B$17528:C$26311,2,0)</f>
        <v>16.68</v>
      </c>
    </row>
    <row r="6248" spans="1:9" x14ac:dyDescent="0.25">
      <c r="A6248">
        <v>2020</v>
      </c>
      <c r="B6248">
        <v>9</v>
      </c>
      <c r="C6248">
        <v>17</v>
      </c>
      <c r="D6248">
        <v>6</v>
      </c>
      <c r="E6248">
        <v>5</v>
      </c>
      <c r="F6248" s="2">
        <f t="shared" si="97"/>
        <v>44091</v>
      </c>
      <c r="G6248" s="11">
        <v>44091.25</v>
      </c>
      <c r="H6248" s="9">
        <f>VLOOKUP(F6248, 'Report Output'!$A$5:$Y$370, 'Hourly Table'!D6248+2, 0)</f>
        <v>17.809999999999999</v>
      </c>
      <c r="I6248" s="10">
        <f>VLOOKUP(G6248,'PJM South (2018-2020)'!B$17528:C$26311,2,0)</f>
        <v>15.93</v>
      </c>
    </row>
    <row r="6249" spans="1:9" x14ac:dyDescent="0.25">
      <c r="A6249">
        <v>2020</v>
      </c>
      <c r="B6249">
        <v>9</v>
      </c>
      <c r="C6249">
        <v>17</v>
      </c>
      <c r="D6249">
        <v>7</v>
      </c>
      <c r="E6249">
        <v>5</v>
      </c>
      <c r="F6249" s="2">
        <f t="shared" si="97"/>
        <v>44091</v>
      </c>
      <c r="G6249" s="11">
        <v>44091.291666666664</v>
      </c>
      <c r="H6249" s="9">
        <f>VLOOKUP(F6249, 'Report Output'!$A$5:$Y$370, 'Hourly Table'!D6249+2, 0)</f>
        <v>17.86</v>
      </c>
      <c r="I6249" s="10">
        <f>VLOOKUP(G6249,'PJM South (2018-2020)'!B$17528:C$26311,2,0)</f>
        <v>17.14</v>
      </c>
    </row>
    <row r="6250" spans="1:9" x14ac:dyDescent="0.25">
      <c r="A6250">
        <v>2020</v>
      </c>
      <c r="B6250">
        <v>9</v>
      </c>
      <c r="C6250">
        <v>17</v>
      </c>
      <c r="D6250">
        <v>8</v>
      </c>
      <c r="E6250">
        <v>5</v>
      </c>
      <c r="F6250" s="2">
        <f t="shared" si="97"/>
        <v>44091</v>
      </c>
      <c r="G6250" s="11">
        <v>44091.333333333336</v>
      </c>
      <c r="H6250" s="9">
        <f>VLOOKUP(F6250, 'Report Output'!$A$5:$Y$370, 'Hourly Table'!D6250+2, 0)</f>
        <v>18.11</v>
      </c>
      <c r="I6250" s="10">
        <f>VLOOKUP(G6250,'PJM South (2018-2020)'!B$17528:C$26311,2,0)</f>
        <v>17.37</v>
      </c>
    </row>
    <row r="6251" spans="1:9" x14ac:dyDescent="0.25">
      <c r="A6251">
        <v>2020</v>
      </c>
      <c r="B6251">
        <v>9</v>
      </c>
      <c r="C6251">
        <v>17</v>
      </c>
      <c r="D6251">
        <v>9</v>
      </c>
      <c r="E6251">
        <v>5</v>
      </c>
      <c r="F6251" s="2">
        <f t="shared" si="97"/>
        <v>44091</v>
      </c>
      <c r="G6251" s="11">
        <v>44091.375</v>
      </c>
      <c r="H6251" s="9">
        <f>VLOOKUP(F6251, 'Report Output'!$A$5:$Y$370, 'Hourly Table'!D6251+2, 0)</f>
        <v>18.27</v>
      </c>
      <c r="I6251" s="10">
        <f>VLOOKUP(G6251,'PJM South (2018-2020)'!B$17528:C$26311,2,0)</f>
        <v>19.22</v>
      </c>
    </row>
    <row r="6252" spans="1:9" x14ac:dyDescent="0.25">
      <c r="A6252">
        <v>2020</v>
      </c>
      <c r="B6252">
        <v>9</v>
      </c>
      <c r="C6252">
        <v>17</v>
      </c>
      <c r="D6252">
        <v>10</v>
      </c>
      <c r="E6252">
        <v>5</v>
      </c>
      <c r="F6252" s="2">
        <f t="shared" si="97"/>
        <v>44091</v>
      </c>
      <c r="G6252" s="11">
        <v>44091.416666666664</v>
      </c>
      <c r="H6252" s="9">
        <f>VLOOKUP(F6252, 'Report Output'!$A$5:$Y$370, 'Hourly Table'!D6252+2, 0)</f>
        <v>18.600000000000001</v>
      </c>
      <c r="I6252" s="10">
        <f>VLOOKUP(G6252,'PJM South (2018-2020)'!B$17528:C$26311,2,0)</f>
        <v>17.2</v>
      </c>
    </row>
    <row r="6253" spans="1:9" x14ac:dyDescent="0.25">
      <c r="A6253">
        <v>2020</v>
      </c>
      <c r="B6253">
        <v>9</v>
      </c>
      <c r="C6253">
        <v>17</v>
      </c>
      <c r="D6253">
        <v>11</v>
      </c>
      <c r="E6253">
        <v>5</v>
      </c>
      <c r="F6253" s="2">
        <f t="shared" si="97"/>
        <v>44091</v>
      </c>
      <c r="G6253" s="11">
        <v>44091.458333333336</v>
      </c>
      <c r="H6253" s="9">
        <f>VLOOKUP(F6253, 'Report Output'!$A$5:$Y$370, 'Hourly Table'!D6253+2, 0)</f>
        <v>18.95</v>
      </c>
      <c r="I6253" s="10">
        <f>VLOOKUP(G6253,'PJM South (2018-2020)'!B$17528:C$26311,2,0)</f>
        <v>19.57</v>
      </c>
    </row>
    <row r="6254" spans="1:9" x14ac:dyDescent="0.25">
      <c r="A6254">
        <v>2020</v>
      </c>
      <c r="B6254">
        <v>9</v>
      </c>
      <c r="C6254">
        <v>17</v>
      </c>
      <c r="D6254">
        <v>12</v>
      </c>
      <c r="E6254">
        <v>5</v>
      </c>
      <c r="F6254" s="2">
        <f t="shared" si="97"/>
        <v>44091</v>
      </c>
      <c r="G6254" s="11">
        <v>44091.5</v>
      </c>
      <c r="H6254" s="9">
        <f>VLOOKUP(F6254, 'Report Output'!$A$5:$Y$370, 'Hourly Table'!D6254+2, 0)</f>
        <v>19.37</v>
      </c>
      <c r="I6254" s="10">
        <f>VLOOKUP(G6254,'PJM South (2018-2020)'!B$17528:C$26311,2,0)</f>
        <v>19.899999999999999</v>
      </c>
    </row>
    <row r="6255" spans="1:9" x14ac:dyDescent="0.25">
      <c r="A6255">
        <v>2020</v>
      </c>
      <c r="B6255">
        <v>9</v>
      </c>
      <c r="C6255">
        <v>17</v>
      </c>
      <c r="D6255">
        <v>13</v>
      </c>
      <c r="E6255">
        <v>5</v>
      </c>
      <c r="F6255" s="2">
        <f t="shared" si="97"/>
        <v>44091</v>
      </c>
      <c r="G6255" s="11">
        <v>44091.541666666664</v>
      </c>
      <c r="H6255" s="9">
        <f>VLOOKUP(F6255, 'Report Output'!$A$5:$Y$370, 'Hourly Table'!D6255+2, 0)</f>
        <v>19.55</v>
      </c>
      <c r="I6255" s="10">
        <f>VLOOKUP(G6255,'PJM South (2018-2020)'!B$17528:C$26311,2,0)</f>
        <v>20.58</v>
      </c>
    </row>
    <row r="6256" spans="1:9" x14ac:dyDescent="0.25">
      <c r="A6256">
        <v>2020</v>
      </c>
      <c r="B6256">
        <v>9</v>
      </c>
      <c r="C6256">
        <v>17</v>
      </c>
      <c r="D6256">
        <v>14</v>
      </c>
      <c r="E6256">
        <v>5</v>
      </c>
      <c r="F6256" s="2">
        <f t="shared" si="97"/>
        <v>44091</v>
      </c>
      <c r="G6256" s="11">
        <v>44091.583333333336</v>
      </c>
      <c r="H6256" s="9">
        <f>VLOOKUP(F6256, 'Report Output'!$A$5:$Y$370, 'Hourly Table'!D6256+2, 0)</f>
        <v>19.89</v>
      </c>
      <c r="I6256" s="10">
        <f>VLOOKUP(G6256,'PJM South (2018-2020)'!B$17528:C$26311,2,0)</f>
        <v>19.809999999999999</v>
      </c>
    </row>
    <row r="6257" spans="1:9" x14ac:dyDescent="0.25">
      <c r="A6257">
        <v>2020</v>
      </c>
      <c r="B6257">
        <v>9</v>
      </c>
      <c r="C6257">
        <v>17</v>
      </c>
      <c r="D6257">
        <v>15</v>
      </c>
      <c r="E6257">
        <v>5</v>
      </c>
      <c r="F6257" s="2">
        <f t="shared" si="97"/>
        <v>44091</v>
      </c>
      <c r="G6257" s="11">
        <v>44091.625</v>
      </c>
      <c r="H6257" s="9">
        <f>VLOOKUP(F6257, 'Report Output'!$A$5:$Y$370, 'Hourly Table'!D6257+2, 0)</f>
        <v>19.920000000000002</v>
      </c>
      <c r="I6257" s="10">
        <f>VLOOKUP(G6257,'PJM South (2018-2020)'!B$17528:C$26311,2,0)</f>
        <v>18.75</v>
      </c>
    </row>
    <row r="6258" spans="1:9" x14ac:dyDescent="0.25">
      <c r="A6258">
        <v>2020</v>
      </c>
      <c r="B6258">
        <v>9</v>
      </c>
      <c r="C6258">
        <v>17</v>
      </c>
      <c r="D6258">
        <v>16</v>
      </c>
      <c r="E6258">
        <v>5</v>
      </c>
      <c r="F6258" s="2">
        <f t="shared" si="97"/>
        <v>44091</v>
      </c>
      <c r="G6258" s="11">
        <v>44091.666666666664</v>
      </c>
      <c r="H6258" s="9">
        <f>VLOOKUP(F6258, 'Report Output'!$A$5:$Y$370, 'Hourly Table'!D6258+2, 0)</f>
        <v>19.79</v>
      </c>
      <c r="I6258" s="10">
        <f>VLOOKUP(G6258,'PJM South (2018-2020)'!B$17528:C$26311,2,0)</f>
        <v>20.100000000000001</v>
      </c>
    </row>
    <row r="6259" spans="1:9" x14ac:dyDescent="0.25">
      <c r="A6259">
        <v>2020</v>
      </c>
      <c r="B6259">
        <v>9</v>
      </c>
      <c r="C6259">
        <v>17</v>
      </c>
      <c r="D6259">
        <v>17</v>
      </c>
      <c r="E6259">
        <v>5</v>
      </c>
      <c r="F6259" s="2">
        <f t="shared" si="97"/>
        <v>44091</v>
      </c>
      <c r="G6259" s="11">
        <v>44091.708333333336</v>
      </c>
      <c r="H6259" s="9">
        <f>VLOOKUP(F6259, 'Report Output'!$A$5:$Y$370, 'Hourly Table'!D6259+2, 0)</f>
        <v>19.27</v>
      </c>
      <c r="I6259" s="10">
        <f>VLOOKUP(G6259,'PJM South (2018-2020)'!B$17528:C$26311,2,0)</f>
        <v>20.02</v>
      </c>
    </row>
    <row r="6260" spans="1:9" x14ac:dyDescent="0.25">
      <c r="A6260">
        <v>2020</v>
      </c>
      <c r="B6260">
        <v>9</v>
      </c>
      <c r="C6260">
        <v>17</v>
      </c>
      <c r="D6260">
        <v>18</v>
      </c>
      <c r="E6260">
        <v>5</v>
      </c>
      <c r="F6260" s="2">
        <f t="shared" si="97"/>
        <v>44091</v>
      </c>
      <c r="G6260" s="11">
        <v>44091.75</v>
      </c>
      <c r="H6260" s="9">
        <f>VLOOKUP(F6260, 'Report Output'!$A$5:$Y$370, 'Hourly Table'!D6260+2, 0)</f>
        <v>19.350000000000001</v>
      </c>
      <c r="I6260" s="10">
        <f>VLOOKUP(G6260,'PJM South (2018-2020)'!B$17528:C$26311,2,0)</f>
        <v>16.79</v>
      </c>
    </row>
    <row r="6261" spans="1:9" x14ac:dyDescent="0.25">
      <c r="A6261">
        <v>2020</v>
      </c>
      <c r="B6261">
        <v>9</v>
      </c>
      <c r="C6261">
        <v>17</v>
      </c>
      <c r="D6261">
        <v>19</v>
      </c>
      <c r="E6261">
        <v>5</v>
      </c>
      <c r="F6261" s="2">
        <f t="shared" si="97"/>
        <v>44091</v>
      </c>
      <c r="G6261" s="11">
        <v>44091.791666666664</v>
      </c>
      <c r="H6261" s="9">
        <f>VLOOKUP(F6261, 'Report Output'!$A$5:$Y$370, 'Hourly Table'!D6261+2, 0)</f>
        <v>19.12</v>
      </c>
      <c r="I6261" s="10">
        <f>VLOOKUP(G6261,'PJM South (2018-2020)'!B$17528:C$26311,2,0)</f>
        <v>16.54</v>
      </c>
    </row>
    <row r="6262" spans="1:9" x14ac:dyDescent="0.25">
      <c r="A6262">
        <v>2020</v>
      </c>
      <c r="B6262">
        <v>9</v>
      </c>
      <c r="C6262">
        <v>17</v>
      </c>
      <c r="D6262">
        <v>20</v>
      </c>
      <c r="E6262">
        <v>5</v>
      </c>
      <c r="F6262" s="2">
        <f t="shared" si="97"/>
        <v>44091</v>
      </c>
      <c r="G6262" s="11">
        <v>44091.833333333336</v>
      </c>
      <c r="H6262" s="9">
        <f>VLOOKUP(F6262, 'Report Output'!$A$5:$Y$370, 'Hourly Table'!D6262+2, 0)</f>
        <v>19.2</v>
      </c>
      <c r="I6262" s="10">
        <f>VLOOKUP(G6262,'PJM South (2018-2020)'!B$17528:C$26311,2,0)</f>
        <v>16.72</v>
      </c>
    </row>
    <row r="6263" spans="1:9" x14ac:dyDescent="0.25">
      <c r="A6263">
        <v>2020</v>
      </c>
      <c r="B6263">
        <v>9</v>
      </c>
      <c r="C6263">
        <v>17</v>
      </c>
      <c r="D6263">
        <v>21</v>
      </c>
      <c r="E6263">
        <v>5</v>
      </c>
      <c r="F6263" s="2">
        <f t="shared" si="97"/>
        <v>44091</v>
      </c>
      <c r="G6263" s="11">
        <v>44091.875</v>
      </c>
      <c r="H6263" s="9">
        <f>VLOOKUP(F6263, 'Report Output'!$A$5:$Y$370, 'Hourly Table'!D6263+2, 0)</f>
        <v>18.55</v>
      </c>
      <c r="I6263" s="10">
        <f>VLOOKUP(G6263,'PJM South (2018-2020)'!B$17528:C$26311,2,0)</f>
        <v>15.36</v>
      </c>
    </row>
    <row r="6264" spans="1:9" x14ac:dyDescent="0.25">
      <c r="A6264">
        <v>2020</v>
      </c>
      <c r="B6264">
        <v>9</v>
      </c>
      <c r="C6264">
        <v>17</v>
      </c>
      <c r="D6264">
        <v>22</v>
      </c>
      <c r="E6264">
        <v>5</v>
      </c>
      <c r="F6264" s="2">
        <f t="shared" si="97"/>
        <v>44091</v>
      </c>
      <c r="G6264" s="11">
        <v>44091.916666666664</v>
      </c>
      <c r="H6264" s="9">
        <f>VLOOKUP(F6264, 'Report Output'!$A$5:$Y$370, 'Hourly Table'!D6264+2, 0)</f>
        <v>18.21</v>
      </c>
      <c r="I6264" s="10">
        <f>VLOOKUP(G6264,'PJM South (2018-2020)'!B$17528:C$26311,2,0)</f>
        <v>14.14</v>
      </c>
    </row>
    <row r="6265" spans="1:9" x14ac:dyDescent="0.25">
      <c r="A6265">
        <v>2020</v>
      </c>
      <c r="B6265">
        <v>9</v>
      </c>
      <c r="C6265">
        <v>17</v>
      </c>
      <c r="D6265">
        <v>23</v>
      </c>
      <c r="E6265">
        <v>5</v>
      </c>
      <c r="F6265" s="2">
        <f t="shared" si="97"/>
        <v>44091</v>
      </c>
      <c r="G6265" s="11">
        <v>44091.958333333336</v>
      </c>
      <c r="H6265" s="9">
        <f>VLOOKUP(F6265, 'Report Output'!$A$5:$Y$370, 'Hourly Table'!D6265+2, 0)</f>
        <v>17.79</v>
      </c>
      <c r="I6265" s="10">
        <f>VLOOKUP(G6265,'PJM South (2018-2020)'!B$17528:C$26311,2,0)</f>
        <v>15.58</v>
      </c>
    </row>
    <row r="6266" spans="1:9" x14ac:dyDescent="0.25">
      <c r="A6266">
        <v>2020</v>
      </c>
      <c r="B6266">
        <v>9</v>
      </c>
      <c r="C6266">
        <v>18</v>
      </c>
      <c r="D6266">
        <v>0</v>
      </c>
      <c r="E6266">
        <v>6</v>
      </c>
      <c r="F6266" s="2">
        <f t="shared" si="97"/>
        <v>44092</v>
      </c>
      <c r="G6266" s="11">
        <v>44092</v>
      </c>
      <c r="H6266" s="9">
        <f>VLOOKUP(F6266, 'Report Output'!$A$5:$Y$370, 'Hourly Table'!D6266+2, 0)</f>
        <v>17.350000000000001</v>
      </c>
      <c r="I6266" s="10">
        <f>VLOOKUP(G6266,'PJM South (2018-2020)'!B$17528:C$26311,2,0)</f>
        <v>15.43</v>
      </c>
    </row>
    <row r="6267" spans="1:9" x14ac:dyDescent="0.25">
      <c r="A6267">
        <v>2020</v>
      </c>
      <c r="B6267">
        <v>9</v>
      </c>
      <c r="C6267">
        <v>18</v>
      </c>
      <c r="D6267">
        <v>1</v>
      </c>
      <c r="E6267">
        <v>6</v>
      </c>
      <c r="F6267" s="2">
        <f t="shared" si="97"/>
        <v>44092</v>
      </c>
      <c r="G6267" s="11">
        <v>44092.041666666664</v>
      </c>
      <c r="H6267" s="9">
        <f>VLOOKUP(F6267, 'Report Output'!$A$5:$Y$370, 'Hourly Table'!D6267+2, 0)</f>
        <v>16.82</v>
      </c>
      <c r="I6267" s="10">
        <f>VLOOKUP(G6267,'PJM South (2018-2020)'!B$17528:C$26311,2,0)</f>
        <v>14.66</v>
      </c>
    </row>
    <row r="6268" spans="1:9" x14ac:dyDescent="0.25">
      <c r="A6268">
        <v>2020</v>
      </c>
      <c r="B6268">
        <v>9</v>
      </c>
      <c r="C6268">
        <v>18</v>
      </c>
      <c r="D6268">
        <v>2</v>
      </c>
      <c r="E6268">
        <v>6</v>
      </c>
      <c r="F6268" s="2">
        <f t="shared" si="97"/>
        <v>44092</v>
      </c>
      <c r="G6268" s="11">
        <v>44092.083333333336</v>
      </c>
      <c r="H6268" s="9">
        <f>VLOOKUP(F6268, 'Report Output'!$A$5:$Y$370, 'Hourly Table'!D6268+2, 0)</f>
        <v>14.38</v>
      </c>
      <c r="I6268" s="10">
        <f>VLOOKUP(G6268,'PJM South (2018-2020)'!B$17528:C$26311,2,0)</f>
        <v>13.32</v>
      </c>
    </row>
    <row r="6269" spans="1:9" x14ac:dyDescent="0.25">
      <c r="A6269">
        <v>2020</v>
      </c>
      <c r="B6269">
        <v>9</v>
      </c>
      <c r="C6269">
        <v>18</v>
      </c>
      <c r="D6269">
        <v>3</v>
      </c>
      <c r="E6269">
        <v>6</v>
      </c>
      <c r="F6269" s="2">
        <f t="shared" si="97"/>
        <v>44092</v>
      </c>
      <c r="G6269" s="11">
        <v>44092.125</v>
      </c>
      <c r="H6269" s="9">
        <f>VLOOKUP(F6269, 'Report Output'!$A$5:$Y$370, 'Hourly Table'!D6269+2, 0)</f>
        <v>11.76</v>
      </c>
      <c r="I6269" s="10">
        <f>VLOOKUP(G6269,'PJM South (2018-2020)'!B$17528:C$26311,2,0)</f>
        <v>11.19</v>
      </c>
    </row>
    <row r="6270" spans="1:9" x14ac:dyDescent="0.25">
      <c r="A6270">
        <v>2020</v>
      </c>
      <c r="B6270">
        <v>9</v>
      </c>
      <c r="C6270">
        <v>18</v>
      </c>
      <c r="D6270">
        <v>4</v>
      </c>
      <c r="E6270">
        <v>6</v>
      </c>
      <c r="F6270" s="2">
        <f t="shared" si="97"/>
        <v>44092</v>
      </c>
      <c r="G6270" s="11">
        <v>44092.166666666664</v>
      </c>
      <c r="H6270" s="9">
        <f>VLOOKUP(F6270, 'Report Output'!$A$5:$Y$370, 'Hourly Table'!D6270+2, 0)</f>
        <v>16.18</v>
      </c>
      <c r="I6270" s="10">
        <f>VLOOKUP(G6270,'PJM South (2018-2020)'!B$17528:C$26311,2,0)</f>
        <v>11.64</v>
      </c>
    </row>
    <row r="6271" spans="1:9" x14ac:dyDescent="0.25">
      <c r="A6271">
        <v>2020</v>
      </c>
      <c r="B6271">
        <v>9</v>
      </c>
      <c r="C6271">
        <v>18</v>
      </c>
      <c r="D6271">
        <v>5</v>
      </c>
      <c r="E6271">
        <v>6</v>
      </c>
      <c r="F6271" s="2">
        <f t="shared" si="97"/>
        <v>44092</v>
      </c>
      <c r="G6271" s="11">
        <v>44092.208333333336</v>
      </c>
      <c r="H6271" s="9">
        <f>VLOOKUP(F6271, 'Report Output'!$A$5:$Y$370, 'Hourly Table'!D6271+2, 0)</f>
        <v>17.190000000000001</v>
      </c>
      <c r="I6271" s="10">
        <f>VLOOKUP(G6271,'PJM South (2018-2020)'!B$17528:C$26311,2,0)</f>
        <v>12.74</v>
      </c>
    </row>
    <row r="6272" spans="1:9" x14ac:dyDescent="0.25">
      <c r="A6272">
        <v>2020</v>
      </c>
      <c r="B6272">
        <v>9</v>
      </c>
      <c r="C6272">
        <v>18</v>
      </c>
      <c r="D6272">
        <v>6</v>
      </c>
      <c r="E6272">
        <v>6</v>
      </c>
      <c r="F6272" s="2">
        <f t="shared" si="97"/>
        <v>44092</v>
      </c>
      <c r="G6272" s="11">
        <v>44092.25</v>
      </c>
      <c r="H6272" s="9">
        <f>VLOOKUP(F6272, 'Report Output'!$A$5:$Y$370, 'Hourly Table'!D6272+2, 0)</f>
        <v>17.600000000000001</v>
      </c>
      <c r="I6272" s="10">
        <f>VLOOKUP(G6272,'PJM South (2018-2020)'!B$17528:C$26311,2,0)</f>
        <v>43.94</v>
      </c>
    </row>
    <row r="6273" spans="1:9" x14ac:dyDescent="0.25">
      <c r="A6273">
        <v>2020</v>
      </c>
      <c r="B6273">
        <v>9</v>
      </c>
      <c r="C6273">
        <v>18</v>
      </c>
      <c r="D6273">
        <v>7</v>
      </c>
      <c r="E6273">
        <v>6</v>
      </c>
      <c r="F6273" s="2">
        <f t="shared" si="97"/>
        <v>44092</v>
      </c>
      <c r="G6273" s="11">
        <v>44092.291666666664</v>
      </c>
      <c r="H6273" s="9">
        <f>VLOOKUP(F6273, 'Report Output'!$A$5:$Y$370, 'Hourly Table'!D6273+2, 0)</f>
        <v>17.760000000000002</v>
      </c>
      <c r="I6273" s="10">
        <f>VLOOKUP(G6273,'PJM South (2018-2020)'!B$17528:C$26311,2,0)</f>
        <v>17.100000000000001</v>
      </c>
    </row>
    <row r="6274" spans="1:9" x14ac:dyDescent="0.25">
      <c r="A6274">
        <v>2020</v>
      </c>
      <c r="B6274">
        <v>9</v>
      </c>
      <c r="C6274">
        <v>18</v>
      </c>
      <c r="D6274">
        <v>8</v>
      </c>
      <c r="E6274">
        <v>6</v>
      </c>
      <c r="F6274" s="2">
        <f t="shared" si="97"/>
        <v>44092</v>
      </c>
      <c r="G6274" s="11">
        <v>44092.333333333336</v>
      </c>
      <c r="H6274" s="9">
        <f>VLOOKUP(F6274, 'Report Output'!$A$5:$Y$370, 'Hourly Table'!D6274+2, 0)</f>
        <v>17.93</v>
      </c>
      <c r="I6274" s="10">
        <f>VLOOKUP(G6274,'PJM South (2018-2020)'!B$17528:C$26311,2,0)</f>
        <v>17.7</v>
      </c>
    </row>
    <row r="6275" spans="1:9" x14ac:dyDescent="0.25">
      <c r="A6275">
        <v>2020</v>
      </c>
      <c r="B6275">
        <v>9</v>
      </c>
      <c r="C6275">
        <v>18</v>
      </c>
      <c r="D6275">
        <v>9</v>
      </c>
      <c r="E6275">
        <v>6</v>
      </c>
      <c r="F6275" s="2">
        <f t="shared" ref="F6275:F6338" si="98">DATE(A6275, B6275, C6275)</f>
        <v>44092</v>
      </c>
      <c r="G6275" s="11">
        <v>44092.375</v>
      </c>
      <c r="H6275" s="9">
        <f>VLOOKUP(F6275, 'Report Output'!$A$5:$Y$370, 'Hourly Table'!D6275+2, 0)</f>
        <v>18.11</v>
      </c>
      <c r="I6275" s="10">
        <f>VLOOKUP(G6275,'PJM South (2018-2020)'!B$17528:C$26311,2,0)</f>
        <v>18.850000000000001</v>
      </c>
    </row>
    <row r="6276" spans="1:9" x14ac:dyDescent="0.25">
      <c r="A6276">
        <v>2020</v>
      </c>
      <c r="B6276">
        <v>9</v>
      </c>
      <c r="C6276">
        <v>18</v>
      </c>
      <c r="D6276">
        <v>10</v>
      </c>
      <c r="E6276">
        <v>6</v>
      </c>
      <c r="F6276" s="2">
        <f t="shared" si="98"/>
        <v>44092</v>
      </c>
      <c r="G6276" s="11">
        <v>44092.416666666664</v>
      </c>
      <c r="H6276" s="9">
        <f>VLOOKUP(F6276, 'Report Output'!$A$5:$Y$370, 'Hourly Table'!D6276+2, 0)</f>
        <v>17.97</v>
      </c>
      <c r="I6276" s="10">
        <f>VLOOKUP(G6276,'PJM South (2018-2020)'!B$17528:C$26311,2,0)</f>
        <v>19.32</v>
      </c>
    </row>
    <row r="6277" spans="1:9" x14ac:dyDescent="0.25">
      <c r="A6277">
        <v>2020</v>
      </c>
      <c r="B6277">
        <v>9</v>
      </c>
      <c r="C6277">
        <v>18</v>
      </c>
      <c r="D6277">
        <v>11</v>
      </c>
      <c r="E6277">
        <v>6</v>
      </c>
      <c r="F6277" s="2">
        <f t="shared" si="98"/>
        <v>44092</v>
      </c>
      <c r="G6277" s="11">
        <v>44092.458333333336</v>
      </c>
      <c r="H6277" s="9">
        <f>VLOOKUP(F6277, 'Report Output'!$A$5:$Y$370, 'Hourly Table'!D6277+2, 0)</f>
        <v>18.260000000000002</v>
      </c>
      <c r="I6277" s="10">
        <f>VLOOKUP(G6277,'PJM South (2018-2020)'!B$17528:C$26311,2,0)</f>
        <v>17.41</v>
      </c>
    </row>
    <row r="6278" spans="1:9" x14ac:dyDescent="0.25">
      <c r="A6278">
        <v>2020</v>
      </c>
      <c r="B6278">
        <v>9</v>
      </c>
      <c r="C6278">
        <v>18</v>
      </c>
      <c r="D6278">
        <v>12</v>
      </c>
      <c r="E6278">
        <v>6</v>
      </c>
      <c r="F6278" s="2">
        <f t="shared" si="98"/>
        <v>44092</v>
      </c>
      <c r="G6278" s="11">
        <v>44092.5</v>
      </c>
      <c r="H6278" s="9">
        <f>VLOOKUP(F6278, 'Report Output'!$A$5:$Y$370, 'Hourly Table'!D6278+2, 0)</f>
        <v>18.55</v>
      </c>
      <c r="I6278" s="10">
        <f>VLOOKUP(G6278,'PJM South (2018-2020)'!B$17528:C$26311,2,0)</f>
        <v>18.03</v>
      </c>
    </row>
    <row r="6279" spans="1:9" x14ac:dyDescent="0.25">
      <c r="A6279">
        <v>2020</v>
      </c>
      <c r="B6279">
        <v>9</v>
      </c>
      <c r="C6279">
        <v>18</v>
      </c>
      <c r="D6279">
        <v>13</v>
      </c>
      <c r="E6279">
        <v>6</v>
      </c>
      <c r="F6279" s="2">
        <f t="shared" si="98"/>
        <v>44092</v>
      </c>
      <c r="G6279" s="11">
        <v>44092.541666666664</v>
      </c>
      <c r="H6279" s="9">
        <f>VLOOKUP(F6279, 'Report Output'!$A$5:$Y$370, 'Hourly Table'!D6279+2, 0)</f>
        <v>18.75</v>
      </c>
      <c r="I6279" s="10">
        <f>VLOOKUP(G6279,'PJM South (2018-2020)'!B$17528:C$26311,2,0)</f>
        <v>18.690000000000001</v>
      </c>
    </row>
    <row r="6280" spans="1:9" x14ac:dyDescent="0.25">
      <c r="A6280">
        <v>2020</v>
      </c>
      <c r="B6280">
        <v>9</v>
      </c>
      <c r="C6280">
        <v>18</v>
      </c>
      <c r="D6280">
        <v>14</v>
      </c>
      <c r="E6280">
        <v>6</v>
      </c>
      <c r="F6280" s="2">
        <f t="shared" si="98"/>
        <v>44092</v>
      </c>
      <c r="G6280" s="11">
        <v>44092.583333333336</v>
      </c>
      <c r="H6280" s="9">
        <f>VLOOKUP(F6280, 'Report Output'!$A$5:$Y$370, 'Hourly Table'!D6280+2, 0)</f>
        <v>18.7</v>
      </c>
      <c r="I6280" s="10">
        <f>VLOOKUP(G6280,'PJM South (2018-2020)'!B$17528:C$26311,2,0)</f>
        <v>17.55</v>
      </c>
    </row>
    <row r="6281" spans="1:9" x14ac:dyDescent="0.25">
      <c r="A6281">
        <v>2020</v>
      </c>
      <c r="B6281">
        <v>9</v>
      </c>
      <c r="C6281">
        <v>18</v>
      </c>
      <c r="D6281">
        <v>15</v>
      </c>
      <c r="E6281">
        <v>6</v>
      </c>
      <c r="F6281" s="2">
        <f t="shared" si="98"/>
        <v>44092</v>
      </c>
      <c r="G6281" s="11">
        <v>44092.625</v>
      </c>
      <c r="H6281" s="9">
        <f>VLOOKUP(F6281, 'Report Output'!$A$5:$Y$370, 'Hourly Table'!D6281+2, 0)</f>
        <v>18.72</v>
      </c>
      <c r="I6281" s="10">
        <f>VLOOKUP(G6281,'PJM South (2018-2020)'!B$17528:C$26311,2,0)</f>
        <v>16.8</v>
      </c>
    </row>
    <row r="6282" spans="1:9" x14ac:dyDescent="0.25">
      <c r="A6282">
        <v>2020</v>
      </c>
      <c r="B6282">
        <v>9</v>
      </c>
      <c r="C6282">
        <v>18</v>
      </c>
      <c r="D6282">
        <v>16</v>
      </c>
      <c r="E6282">
        <v>6</v>
      </c>
      <c r="F6282" s="2">
        <f t="shared" si="98"/>
        <v>44092</v>
      </c>
      <c r="G6282" s="11">
        <v>44092.666666666664</v>
      </c>
      <c r="H6282" s="9">
        <f>VLOOKUP(F6282, 'Report Output'!$A$5:$Y$370, 'Hourly Table'!D6282+2, 0)</f>
        <v>18.600000000000001</v>
      </c>
      <c r="I6282" s="10">
        <f>VLOOKUP(G6282,'PJM South (2018-2020)'!B$17528:C$26311,2,0)</f>
        <v>17.21</v>
      </c>
    </row>
    <row r="6283" spans="1:9" x14ac:dyDescent="0.25">
      <c r="A6283">
        <v>2020</v>
      </c>
      <c r="B6283">
        <v>9</v>
      </c>
      <c r="C6283">
        <v>18</v>
      </c>
      <c r="D6283">
        <v>17</v>
      </c>
      <c r="E6283">
        <v>6</v>
      </c>
      <c r="F6283" s="2">
        <f t="shared" si="98"/>
        <v>44092</v>
      </c>
      <c r="G6283" s="11">
        <v>44092.708333333336</v>
      </c>
      <c r="H6283" s="9">
        <f>VLOOKUP(F6283, 'Report Output'!$A$5:$Y$370, 'Hourly Table'!D6283+2, 0)</f>
        <v>18.29</v>
      </c>
      <c r="I6283" s="10">
        <f>VLOOKUP(G6283,'PJM South (2018-2020)'!B$17528:C$26311,2,0)</f>
        <v>18.47</v>
      </c>
    </row>
    <row r="6284" spans="1:9" x14ac:dyDescent="0.25">
      <c r="A6284">
        <v>2020</v>
      </c>
      <c r="B6284">
        <v>9</v>
      </c>
      <c r="C6284">
        <v>18</v>
      </c>
      <c r="D6284">
        <v>18</v>
      </c>
      <c r="E6284">
        <v>6</v>
      </c>
      <c r="F6284" s="2">
        <f t="shared" si="98"/>
        <v>44092</v>
      </c>
      <c r="G6284" s="11">
        <v>44092.75</v>
      </c>
      <c r="H6284" s="9">
        <f>VLOOKUP(F6284, 'Report Output'!$A$5:$Y$370, 'Hourly Table'!D6284+2, 0)</f>
        <v>17.899999999999999</v>
      </c>
      <c r="I6284" s="10">
        <f>VLOOKUP(G6284,'PJM South (2018-2020)'!B$17528:C$26311,2,0)</f>
        <v>17.22</v>
      </c>
    </row>
    <row r="6285" spans="1:9" x14ac:dyDescent="0.25">
      <c r="A6285">
        <v>2020</v>
      </c>
      <c r="B6285">
        <v>9</v>
      </c>
      <c r="C6285">
        <v>18</v>
      </c>
      <c r="D6285">
        <v>19</v>
      </c>
      <c r="E6285">
        <v>6</v>
      </c>
      <c r="F6285" s="2">
        <f t="shared" si="98"/>
        <v>44092</v>
      </c>
      <c r="G6285" s="11">
        <v>44092.791666666664</v>
      </c>
      <c r="H6285" s="9">
        <f>VLOOKUP(F6285, 'Report Output'!$A$5:$Y$370, 'Hourly Table'!D6285+2, 0)</f>
        <v>17.850000000000001</v>
      </c>
      <c r="I6285" s="10">
        <f>VLOOKUP(G6285,'PJM South (2018-2020)'!B$17528:C$26311,2,0)</f>
        <v>18.38</v>
      </c>
    </row>
    <row r="6286" spans="1:9" x14ac:dyDescent="0.25">
      <c r="A6286">
        <v>2020</v>
      </c>
      <c r="B6286">
        <v>9</v>
      </c>
      <c r="C6286">
        <v>18</v>
      </c>
      <c r="D6286">
        <v>20</v>
      </c>
      <c r="E6286">
        <v>6</v>
      </c>
      <c r="F6286" s="2">
        <f t="shared" si="98"/>
        <v>44092</v>
      </c>
      <c r="G6286" s="11">
        <v>44092.833333333336</v>
      </c>
      <c r="H6286" s="9">
        <f>VLOOKUP(F6286, 'Report Output'!$A$5:$Y$370, 'Hourly Table'!D6286+2, 0)</f>
        <v>17.73</v>
      </c>
      <c r="I6286" s="10">
        <f>VLOOKUP(G6286,'PJM South (2018-2020)'!B$17528:C$26311,2,0)</f>
        <v>17.7</v>
      </c>
    </row>
    <row r="6287" spans="1:9" x14ac:dyDescent="0.25">
      <c r="A6287">
        <v>2020</v>
      </c>
      <c r="B6287">
        <v>9</v>
      </c>
      <c r="C6287">
        <v>18</v>
      </c>
      <c r="D6287">
        <v>21</v>
      </c>
      <c r="E6287">
        <v>6</v>
      </c>
      <c r="F6287" s="2">
        <f t="shared" si="98"/>
        <v>44092</v>
      </c>
      <c r="G6287" s="11">
        <v>44092.875</v>
      </c>
      <c r="H6287" s="9">
        <f>VLOOKUP(F6287, 'Report Output'!$A$5:$Y$370, 'Hourly Table'!D6287+2, 0)</f>
        <v>17.54</v>
      </c>
      <c r="I6287" s="10">
        <f>VLOOKUP(G6287,'PJM South (2018-2020)'!B$17528:C$26311,2,0)</f>
        <v>14.05</v>
      </c>
    </row>
    <row r="6288" spans="1:9" x14ac:dyDescent="0.25">
      <c r="A6288">
        <v>2020</v>
      </c>
      <c r="B6288">
        <v>9</v>
      </c>
      <c r="C6288">
        <v>18</v>
      </c>
      <c r="D6288">
        <v>22</v>
      </c>
      <c r="E6288">
        <v>6</v>
      </c>
      <c r="F6288" s="2">
        <f t="shared" si="98"/>
        <v>44092</v>
      </c>
      <c r="G6288" s="11">
        <v>44092.916666666664</v>
      </c>
      <c r="H6288" s="9">
        <f>VLOOKUP(F6288, 'Report Output'!$A$5:$Y$370, 'Hourly Table'!D6288+2, 0)</f>
        <v>17.53</v>
      </c>
      <c r="I6288" s="10">
        <f>VLOOKUP(G6288,'PJM South (2018-2020)'!B$17528:C$26311,2,0)</f>
        <v>38.76</v>
      </c>
    </row>
    <row r="6289" spans="1:9" x14ac:dyDescent="0.25">
      <c r="A6289">
        <v>2020</v>
      </c>
      <c r="B6289">
        <v>9</v>
      </c>
      <c r="C6289">
        <v>18</v>
      </c>
      <c r="D6289">
        <v>23</v>
      </c>
      <c r="E6289">
        <v>6</v>
      </c>
      <c r="F6289" s="2">
        <f t="shared" si="98"/>
        <v>44092</v>
      </c>
      <c r="G6289" s="11">
        <v>44092.958333333336</v>
      </c>
      <c r="H6289" s="9">
        <f>VLOOKUP(F6289, 'Report Output'!$A$5:$Y$370, 'Hourly Table'!D6289+2, 0)</f>
        <v>15.86</v>
      </c>
      <c r="I6289" s="10">
        <f>VLOOKUP(G6289,'PJM South (2018-2020)'!B$17528:C$26311,2,0)</f>
        <v>19.87</v>
      </c>
    </row>
    <row r="6290" spans="1:9" x14ac:dyDescent="0.25">
      <c r="A6290">
        <v>2020</v>
      </c>
      <c r="B6290">
        <v>9</v>
      </c>
      <c r="C6290">
        <v>19</v>
      </c>
      <c r="D6290">
        <v>0</v>
      </c>
      <c r="E6290">
        <v>7</v>
      </c>
      <c r="F6290" s="2">
        <f t="shared" si="98"/>
        <v>44093</v>
      </c>
      <c r="G6290" s="11">
        <v>44093</v>
      </c>
      <c r="H6290" s="9">
        <f>VLOOKUP(F6290, 'Report Output'!$A$5:$Y$370, 'Hourly Table'!D6290+2, 0)</f>
        <v>10.34</v>
      </c>
      <c r="I6290" s="10">
        <f>VLOOKUP(G6290,'PJM South (2018-2020)'!B$17528:C$26311,2,0)</f>
        <v>13.89</v>
      </c>
    </row>
    <row r="6291" spans="1:9" x14ac:dyDescent="0.25">
      <c r="A6291">
        <v>2020</v>
      </c>
      <c r="B6291">
        <v>9</v>
      </c>
      <c r="C6291">
        <v>19</v>
      </c>
      <c r="D6291">
        <v>1</v>
      </c>
      <c r="E6291">
        <v>7</v>
      </c>
      <c r="F6291" s="2">
        <f t="shared" si="98"/>
        <v>44093</v>
      </c>
      <c r="G6291" s="11">
        <v>44093.041666666664</v>
      </c>
      <c r="H6291" s="9">
        <f>VLOOKUP(F6291, 'Report Output'!$A$5:$Y$370, 'Hourly Table'!D6291+2, 0)</f>
        <v>11.47</v>
      </c>
      <c r="I6291" s="10">
        <f>VLOOKUP(G6291,'PJM South (2018-2020)'!B$17528:C$26311,2,0)</f>
        <v>14.51</v>
      </c>
    </row>
    <row r="6292" spans="1:9" x14ac:dyDescent="0.25">
      <c r="A6292">
        <v>2020</v>
      </c>
      <c r="B6292">
        <v>9</v>
      </c>
      <c r="C6292">
        <v>19</v>
      </c>
      <c r="D6292">
        <v>2</v>
      </c>
      <c r="E6292">
        <v>7</v>
      </c>
      <c r="F6292" s="2">
        <f t="shared" si="98"/>
        <v>44093</v>
      </c>
      <c r="G6292" s="11">
        <v>44093.083333333336</v>
      </c>
      <c r="H6292" s="9">
        <f>VLOOKUP(F6292, 'Report Output'!$A$5:$Y$370, 'Hourly Table'!D6292+2, 0)</f>
        <v>14.58</v>
      </c>
      <c r="I6292" s="10">
        <f>VLOOKUP(G6292,'PJM South (2018-2020)'!B$17528:C$26311,2,0)</f>
        <v>13.32</v>
      </c>
    </row>
    <row r="6293" spans="1:9" x14ac:dyDescent="0.25">
      <c r="A6293">
        <v>2020</v>
      </c>
      <c r="B6293">
        <v>9</v>
      </c>
      <c r="C6293">
        <v>19</v>
      </c>
      <c r="D6293">
        <v>3</v>
      </c>
      <c r="E6293">
        <v>7</v>
      </c>
      <c r="F6293" s="2">
        <f t="shared" si="98"/>
        <v>44093</v>
      </c>
      <c r="G6293" s="11">
        <v>44093.125</v>
      </c>
      <c r="H6293" s="9">
        <f>VLOOKUP(F6293, 'Report Output'!$A$5:$Y$370, 'Hourly Table'!D6293+2, 0)</f>
        <v>15.52</v>
      </c>
      <c r="I6293" s="10">
        <f>VLOOKUP(G6293,'PJM South (2018-2020)'!B$17528:C$26311,2,0)</f>
        <v>12.65</v>
      </c>
    </row>
    <row r="6294" spans="1:9" x14ac:dyDescent="0.25">
      <c r="A6294">
        <v>2020</v>
      </c>
      <c r="B6294">
        <v>9</v>
      </c>
      <c r="C6294">
        <v>19</v>
      </c>
      <c r="D6294">
        <v>4</v>
      </c>
      <c r="E6294">
        <v>7</v>
      </c>
      <c r="F6294" s="2">
        <f t="shared" si="98"/>
        <v>44093</v>
      </c>
      <c r="G6294" s="11">
        <v>44093.166666666664</v>
      </c>
      <c r="H6294" s="9">
        <f>VLOOKUP(F6294, 'Report Output'!$A$5:$Y$370, 'Hourly Table'!D6294+2, 0)</f>
        <v>13.48</v>
      </c>
      <c r="I6294" s="10">
        <f>VLOOKUP(G6294,'PJM South (2018-2020)'!B$17528:C$26311,2,0)</f>
        <v>11.43</v>
      </c>
    </row>
    <row r="6295" spans="1:9" x14ac:dyDescent="0.25">
      <c r="A6295">
        <v>2020</v>
      </c>
      <c r="B6295">
        <v>9</v>
      </c>
      <c r="C6295">
        <v>19</v>
      </c>
      <c r="D6295">
        <v>5</v>
      </c>
      <c r="E6295">
        <v>7</v>
      </c>
      <c r="F6295" s="2">
        <f t="shared" si="98"/>
        <v>44093</v>
      </c>
      <c r="G6295" s="11">
        <v>44093.208333333336</v>
      </c>
      <c r="H6295" s="9">
        <f>VLOOKUP(F6295, 'Report Output'!$A$5:$Y$370, 'Hourly Table'!D6295+2, 0)</f>
        <v>16.899999999999999</v>
      </c>
      <c r="I6295" s="10">
        <f>VLOOKUP(G6295,'PJM South (2018-2020)'!B$17528:C$26311,2,0)</f>
        <v>12.47</v>
      </c>
    </row>
    <row r="6296" spans="1:9" x14ac:dyDescent="0.25">
      <c r="A6296">
        <v>2020</v>
      </c>
      <c r="B6296">
        <v>9</v>
      </c>
      <c r="C6296">
        <v>19</v>
      </c>
      <c r="D6296">
        <v>6</v>
      </c>
      <c r="E6296">
        <v>7</v>
      </c>
      <c r="F6296" s="2">
        <f t="shared" si="98"/>
        <v>44093</v>
      </c>
      <c r="G6296" s="11">
        <v>44093.25</v>
      </c>
      <c r="H6296" s="9">
        <f>VLOOKUP(F6296, 'Report Output'!$A$5:$Y$370, 'Hourly Table'!D6296+2, 0)</f>
        <v>17.32</v>
      </c>
      <c r="I6296" s="10">
        <f>VLOOKUP(G6296,'PJM South (2018-2020)'!B$17528:C$26311,2,0)</f>
        <v>13.68</v>
      </c>
    </row>
    <row r="6297" spans="1:9" x14ac:dyDescent="0.25">
      <c r="A6297">
        <v>2020</v>
      </c>
      <c r="B6297">
        <v>9</v>
      </c>
      <c r="C6297">
        <v>19</v>
      </c>
      <c r="D6297">
        <v>7</v>
      </c>
      <c r="E6297">
        <v>7</v>
      </c>
      <c r="F6297" s="2">
        <f t="shared" si="98"/>
        <v>44093</v>
      </c>
      <c r="G6297" s="11">
        <v>44093.291666666664</v>
      </c>
      <c r="H6297" s="9">
        <f>VLOOKUP(F6297, 'Report Output'!$A$5:$Y$370, 'Hourly Table'!D6297+2, 0)</f>
        <v>17.54</v>
      </c>
      <c r="I6297" s="10">
        <f>VLOOKUP(G6297,'PJM South (2018-2020)'!B$17528:C$26311,2,0)</f>
        <v>11.93</v>
      </c>
    </row>
    <row r="6298" spans="1:9" x14ac:dyDescent="0.25">
      <c r="A6298">
        <v>2020</v>
      </c>
      <c r="B6298">
        <v>9</v>
      </c>
      <c r="C6298">
        <v>19</v>
      </c>
      <c r="D6298">
        <v>8</v>
      </c>
      <c r="E6298">
        <v>7</v>
      </c>
      <c r="F6298" s="2">
        <f t="shared" si="98"/>
        <v>44093</v>
      </c>
      <c r="G6298" s="11">
        <v>44093.333333333336</v>
      </c>
      <c r="H6298" s="9">
        <f>VLOOKUP(F6298, 'Report Output'!$A$5:$Y$370, 'Hourly Table'!D6298+2, 0)</f>
        <v>17.78</v>
      </c>
      <c r="I6298" s="10">
        <f>VLOOKUP(G6298,'PJM South (2018-2020)'!B$17528:C$26311,2,0)</f>
        <v>12.45</v>
      </c>
    </row>
    <row r="6299" spans="1:9" x14ac:dyDescent="0.25">
      <c r="A6299">
        <v>2020</v>
      </c>
      <c r="B6299">
        <v>9</v>
      </c>
      <c r="C6299">
        <v>19</v>
      </c>
      <c r="D6299">
        <v>9</v>
      </c>
      <c r="E6299">
        <v>7</v>
      </c>
      <c r="F6299" s="2">
        <f t="shared" si="98"/>
        <v>44093</v>
      </c>
      <c r="G6299" s="11">
        <v>44093.375</v>
      </c>
      <c r="H6299" s="9">
        <f>VLOOKUP(F6299, 'Report Output'!$A$5:$Y$370, 'Hourly Table'!D6299+2, 0)</f>
        <v>18.04</v>
      </c>
      <c r="I6299" s="10">
        <f>VLOOKUP(G6299,'PJM South (2018-2020)'!B$17528:C$26311,2,0)</f>
        <v>12.77</v>
      </c>
    </row>
    <row r="6300" spans="1:9" x14ac:dyDescent="0.25">
      <c r="A6300">
        <v>2020</v>
      </c>
      <c r="B6300">
        <v>9</v>
      </c>
      <c r="C6300">
        <v>19</v>
      </c>
      <c r="D6300">
        <v>10</v>
      </c>
      <c r="E6300">
        <v>7</v>
      </c>
      <c r="F6300" s="2">
        <f t="shared" si="98"/>
        <v>44093</v>
      </c>
      <c r="G6300" s="11">
        <v>44093.416666666664</v>
      </c>
      <c r="H6300" s="9">
        <f>VLOOKUP(F6300, 'Report Output'!$A$5:$Y$370, 'Hourly Table'!D6300+2, 0)</f>
        <v>18.309999999999999</v>
      </c>
      <c r="I6300" s="10">
        <f>VLOOKUP(G6300,'PJM South (2018-2020)'!B$17528:C$26311,2,0)</f>
        <v>13.12</v>
      </c>
    </row>
    <row r="6301" spans="1:9" x14ac:dyDescent="0.25">
      <c r="A6301">
        <v>2020</v>
      </c>
      <c r="B6301">
        <v>9</v>
      </c>
      <c r="C6301">
        <v>19</v>
      </c>
      <c r="D6301">
        <v>11</v>
      </c>
      <c r="E6301">
        <v>7</v>
      </c>
      <c r="F6301" s="2">
        <f t="shared" si="98"/>
        <v>44093</v>
      </c>
      <c r="G6301" s="11">
        <v>44093.458333333336</v>
      </c>
      <c r="H6301" s="9">
        <f>VLOOKUP(F6301, 'Report Output'!$A$5:$Y$370, 'Hourly Table'!D6301+2, 0)</f>
        <v>18.41</v>
      </c>
      <c r="I6301" s="10">
        <f>VLOOKUP(G6301,'PJM South (2018-2020)'!B$17528:C$26311,2,0)</f>
        <v>13.82</v>
      </c>
    </row>
    <row r="6302" spans="1:9" x14ac:dyDescent="0.25">
      <c r="A6302">
        <v>2020</v>
      </c>
      <c r="B6302">
        <v>9</v>
      </c>
      <c r="C6302">
        <v>19</v>
      </c>
      <c r="D6302">
        <v>12</v>
      </c>
      <c r="E6302">
        <v>7</v>
      </c>
      <c r="F6302" s="2">
        <f t="shared" si="98"/>
        <v>44093</v>
      </c>
      <c r="G6302" s="11">
        <v>44093.5</v>
      </c>
      <c r="H6302" s="9">
        <f>VLOOKUP(F6302, 'Report Output'!$A$5:$Y$370, 'Hourly Table'!D6302+2, 0)</f>
        <v>18.39</v>
      </c>
      <c r="I6302" s="10">
        <f>VLOOKUP(G6302,'PJM South (2018-2020)'!B$17528:C$26311,2,0)</f>
        <v>14.71</v>
      </c>
    </row>
    <row r="6303" spans="1:9" x14ac:dyDescent="0.25">
      <c r="A6303">
        <v>2020</v>
      </c>
      <c r="B6303">
        <v>9</v>
      </c>
      <c r="C6303">
        <v>19</v>
      </c>
      <c r="D6303">
        <v>13</v>
      </c>
      <c r="E6303">
        <v>7</v>
      </c>
      <c r="F6303" s="2">
        <f t="shared" si="98"/>
        <v>44093</v>
      </c>
      <c r="G6303" s="11">
        <v>44093.541666666664</v>
      </c>
      <c r="H6303" s="9">
        <f>VLOOKUP(F6303, 'Report Output'!$A$5:$Y$370, 'Hourly Table'!D6303+2, 0)</f>
        <v>18.54</v>
      </c>
      <c r="I6303" s="10">
        <f>VLOOKUP(G6303,'PJM South (2018-2020)'!B$17528:C$26311,2,0)</f>
        <v>14.84</v>
      </c>
    </row>
    <row r="6304" spans="1:9" x14ac:dyDescent="0.25">
      <c r="A6304">
        <v>2020</v>
      </c>
      <c r="B6304">
        <v>9</v>
      </c>
      <c r="C6304">
        <v>19</v>
      </c>
      <c r="D6304">
        <v>14</v>
      </c>
      <c r="E6304">
        <v>7</v>
      </c>
      <c r="F6304" s="2">
        <f t="shared" si="98"/>
        <v>44093</v>
      </c>
      <c r="G6304" s="11">
        <v>44093.583333333336</v>
      </c>
      <c r="H6304" s="9">
        <f>VLOOKUP(F6304, 'Report Output'!$A$5:$Y$370, 'Hourly Table'!D6304+2, 0)</f>
        <v>18.690000000000001</v>
      </c>
      <c r="I6304" s="10">
        <f>VLOOKUP(G6304,'PJM South (2018-2020)'!B$17528:C$26311,2,0)</f>
        <v>13.11</v>
      </c>
    </row>
    <row r="6305" spans="1:9" x14ac:dyDescent="0.25">
      <c r="A6305">
        <v>2020</v>
      </c>
      <c r="B6305">
        <v>9</v>
      </c>
      <c r="C6305">
        <v>19</v>
      </c>
      <c r="D6305">
        <v>15</v>
      </c>
      <c r="E6305">
        <v>7</v>
      </c>
      <c r="F6305" s="2">
        <f t="shared" si="98"/>
        <v>44093</v>
      </c>
      <c r="G6305" s="11">
        <v>44093.625</v>
      </c>
      <c r="H6305" s="9">
        <f>VLOOKUP(F6305, 'Report Output'!$A$5:$Y$370, 'Hourly Table'!D6305+2, 0)</f>
        <v>18.84</v>
      </c>
      <c r="I6305" s="10">
        <f>VLOOKUP(G6305,'PJM South (2018-2020)'!B$17528:C$26311,2,0)</f>
        <v>14.61</v>
      </c>
    </row>
    <row r="6306" spans="1:9" x14ac:dyDescent="0.25">
      <c r="A6306">
        <v>2020</v>
      </c>
      <c r="B6306">
        <v>9</v>
      </c>
      <c r="C6306">
        <v>19</v>
      </c>
      <c r="D6306">
        <v>16</v>
      </c>
      <c r="E6306">
        <v>7</v>
      </c>
      <c r="F6306" s="2">
        <f t="shared" si="98"/>
        <v>44093</v>
      </c>
      <c r="G6306" s="11">
        <v>44093.666666666664</v>
      </c>
      <c r="H6306" s="9">
        <f>VLOOKUP(F6306, 'Report Output'!$A$5:$Y$370, 'Hourly Table'!D6306+2, 0)</f>
        <v>18.98</v>
      </c>
      <c r="I6306" s="10">
        <f>VLOOKUP(G6306,'PJM South (2018-2020)'!B$17528:C$26311,2,0)</f>
        <v>14.79</v>
      </c>
    </row>
    <row r="6307" spans="1:9" x14ac:dyDescent="0.25">
      <c r="A6307">
        <v>2020</v>
      </c>
      <c r="B6307">
        <v>9</v>
      </c>
      <c r="C6307">
        <v>19</v>
      </c>
      <c r="D6307">
        <v>17</v>
      </c>
      <c r="E6307">
        <v>7</v>
      </c>
      <c r="F6307" s="2">
        <f t="shared" si="98"/>
        <v>44093</v>
      </c>
      <c r="G6307" s="11">
        <v>44093.708333333336</v>
      </c>
      <c r="H6307" s="9">
        <f>VLOOKUP(F6307, 'Report Output'!$A$5:$Y$370, 'Hourly Table'!D6307+2, 0)</f>
        <v>18.55</v>
      </c>
      <c r="I6307" s="10">
        <f>VLOOKUP(G6307,'PJM South (2018-2020)'!B$17528:C$26311,2,0)</f>
        <v>16.22</v>
      </c>
    </row>
    <row r="6308" spans="1:9" x14ac:dyDescent="0.25">
      <c r="A6308">
        <v>2020</v>
      </c>
      <c r="B6308">
        <v>9</v>
      </c>
      <c r="C6308">
        <v>19</v>
      </c>
      <c r="D6308">
        <v>18</v>
      </c>
      <c r="E6308">
        <v>7</v>
      </c>
      <c r="F6308" s="2">
        <f t="shared" si="98"/>
        <v>44093</v>
      </c>
      <c r="G6308" s="11">
        <v>44093.75</v>
      </c>
      <c r="H6308" s="9">
        <f>VLOOKUP(F6308, 'Report Output'!$A$5:$Y$370, 'Hourly Table'!D6308+2, 0)</f>
        <v>18.510000000000002</v>
      </c>
      <c r="I6308" s="10">
        <f>VLOOKUP(G6308,'PJM South (2018-2020)'!B$17528:C$26311,2,0)</f>
        <v>14.26</v>
      </c>
    </row>
    <row r="6309" spans="1:9" x14ac:dyDescent="0.25">
      <c r="A6309">
        <v>2020</v>
      </c>
      <c r="B6309">
        <v>9</v>
      </c>
      <c r="C6309">
        <v>19</v>
      </c>
      <c r="D6309">
        <v>19</v>
      </c>
      <c r="E6309">
        <v>7</v>
      </c>
      <c r="F6309" s="2">
        <f t="shared" si="98"/>
        <v>44093</v>
      </c>
      <c r="G6309" s="11">
        <v>44093.791666666664</v>
      </c>
      <c r="H6309" s="9">
        <f>VLOOKUP(F6309, 'Report Output'!$A$5:$Y$370, 'Hourly Table'!D6309+2, 0)</f>
        <v>18.61</v>
      </c>
      <c r="I6309" s="10">
        <f>VLOOKUP(G6309,'PJM South (2018-2020)'!B$17528:C$26311,2,0)</f>
        <v>14.43</v>
      </c>
    </row>
    <row r="6310" spans="1:9" x14ac:dyDescent="0.25">
      <c r="A6310">
        <v>2020</v>
      </c>
      <c r="B6310">
        <v>9</v>
      </c>
      <c r="C6310">
        <v>19</v>
      </c>
      <c r="D6310">
        <v>20</v>
      </c>
      <c r="E6310">
        <v>7</v>
      </c>
      <c r="F6310" s="2">
        <f t="shared" si="98"/>
        <v>44093</v>
      </c>
      <c r="G6310" s="11">
        <v>44093.833333333336</v>
      </c>
      <c r="H6310" s="9">
        <f>VLOOKUP(F6310, 'Report Output'!$A$5:$Y$370, 'Hourly Table'!D6310+2, 0)</f>
        <v>18.53</v>
      </c>
      <c r="I6310" s="10">
        <f>VLOOKUP(G6310,'PJM South (2018-2020)'!B$17528:C$26311,2,0)</f>
        <v>13.35</v>
      </c>
    </row>
    <row r="6311" spans="1:9" x14ac:dyDescent="0.25">
      <c r="A6311">
        <v>2020</v>
      </c>
      <c r="B6311">
        <v>9</v>
      </c>
      <c r="C6311">
        <v>19</v>
      </c>
      <c r="D6311">
        <v>21</v>
      </c>
      <c r="E6311">
        <v>7</v>
      </c>
      <c r="F6311" s="2">
        <f t="shared" si="98"/>
        <v>44093</v>
      </c>
      <c r="G6311" s="11">
        <v>44093.875</v>
      </c>
      <c r="H6311" s="9">
        <f>VLOOKUP(F6311, 'Report Output'!$A$5:$Y$370, 'Hourly Table'!D6311+2, 0)</f>
        <v>18.2</v>
      </c>
      <c r="I6311" s="10">
        <f>VLOOKUP(G6311,'PJM South (2018-2020)'!B$17528:C$26311,2,0)</f>
        <v>12.14</v>
      </c>
    </row>
    <row r="6312" spans="1:9" x14ac:dyDescent="0.25">
      <c r="A6312">
        <v>2020</v>
      </c>
      <c r="B6312">
        <v>9</v>
      </c>
      <c r="C6312">
        <v>19</v>
      </c>
      <c r="D6312">
        <v>22</v>
      </c>
      <c r="E6312">
        <v>7</v>
      </c>
      <c r="F6312" s="2">
        <f t="shared" si="98"/>
        <v>44093</v>
      </c>
      <c r="G6312" s="11">
        <v>44093.916666666664</v>
      </c>
      <c r="H6312" s="9">
        <f>VLOOKUP(F6312, 'Report Output'!$A$5:$Y$370, 'Hourly Table'!D6312+2, 0)</f>
        <v>17.809999999999999</v>
      </c>
      <c r="I6312" s="10">
        <f>VLOOKUP(G6312,'PJM South (2018-2020)'!B$17528:C$26311,2,0)</f>
        <v>11.44</v>
      </c>
    </row>
    <row r="6313" spans="1:9" x14ac:dyDescent="0.25">
      <c r="A6313">
        <v>2020</v>
      </c>
      <c r="B6313">
        <v>9</v>
      </c>
      <c r="C6313">
        <v>19</v>
      </c>
      <c r="D6313">
        <v>23</v>
      </c>
      <c r="E6313">
        <v>7</v>
      </c>
      <c r="F6313" s="2">
        <f t="shared" si="98"/>
        <v>44093</v>
      </c>
      <c r="G6313" s="11">
        <v>44093.958333333336</v>
      </c>
      <c r="H6313" s="9">
        <f>VLOOKUP(F6313, 'Report Output'!$A$5:$Y$370, 'Hourly Table'!D6313+2, 0)</f>
        <v>17.54</v>
      </c>
      <c r="I6313" s="10">
        <f>VLOOKUP(G6313,'PJM South (2018-2020)'!B$17528:C$26311,2,0)</f>
        <v>10.61</v>
      </c>
    </row>
    <row r="6314" spans="1:9" x14ac:dyDescent="0.25">
      <c r="A6314">
        <v>2020</v>
      </c>
      <c r="B6314">
        <v>9</v>
      </c>
      <c r="C6314">
        <v>20</v>
      </c>
      <c r="D6314">
        <v>0</v>
      </c>
      <c r="E6314">
        <v>1</v>
      </c>
      <c r="F6314" s="2">
        <f t="shared" si="98"/>
        <v>44094</v>
      </c>
      <c r="G6314" s="11">
        <v>44094</v>
      </c>
      <c r="H6314" s="9">
        <f>VLOOKUP(F6314, 'Report Output'!$A$5:$Y$370, 'Hourly Table'!D6314+2, 0)</f>
        <v>17.510000000000002</v>
      </c>
      <c r="I6314" s="10">
        <f>VLOOKUP(G6314,'PJM South (2018-2020)'!B$17528:C$26311,2,0)</f>
        <v>10.9</v>
      </c>
    </row>
    <row r="6315" spans="1:9" x14ac:dyDescent="0.25">
      <c r="A6315">
        <v>2020</v>
      </c>
      <c r="B6315">
        <v>9</v>
      </c>
      <c r="C6315">
        <v>20</v>
      </c>
      <c r="D6315">
        <v>1</v>
      </c>
      <c r="E6315">
        <v>1</v>
      </c>
      <c r="F6315" s="2">
        <f t="shared" si="98"/>
        <v>44094</v>
      </c>
      <c r="G6315" s="11">
        <v>44094.041666666664</v>
      </c>
      <c r="H6315" s="9">
        <f>VLOOKUP(F6315, 'Report Output'!$A$5:$Y$370, 'Hourly Table'!D6315+2, 0)</f>
        <v>9.69</v>
      </c>
      <c r="I6315" s="10">
        <f>VLOOKUP(G6315,'PJM South (2018-2020)'!B$17528:C$26311,2,0)</f>
        <v>8.7200000000000006</v>
      </c>
    </row>
    <row r="6316" spans="1:9" x14ac:dyDescent="0.25">
      <c r="A6316">
        <v>2020</v>
      </c>
      <c r="B6316">
        <v>9</v>
      </c>
      <c r="C6316">
        <v>20</v>
      </c>
      <c r="D6316">
        <v>2</v>
      </c>
      <c r="E6316">
        <v>1</v>
      </c>
      <c r="F6316" s="2">
        <f t="shared" si="98"/>
        <v>44094</v>
      </c>
      <c r="G6316" s="11">
        <v>44094.083333333336</v>
      </c>
      <c r="H6316" s="9">
        <f>VLOOKUP(F6316, 'Report Output'!$A$5:$Y$370, 'Hourly Table'!D6316+2, 0)</f>
        <v>9.3000000000000007</v>
      </c>
      <c r="I6316" s="10">
        <f>VLOOKUP(G6316,'PJM South (2018-2020)'!B$17528:C$26311,2,0)</f>
        <v>9.11</v>
      </c>
    </row>
    <row r="6317" spans="1:9" x14ac:dyDescent="0.25">
      <c r="A6317">
        <v>2020</v>
      </c>
      <c r="B6317">
        <v>9</v>
      </c>
      <c r="C6317">
        <v>20</v>
      </c>
      <c r="D6317">
        <v>3</v>
      </c>
      <c r="E6317">
        <v>1</v>
      </c>
      <c r="F6317" s="2">
        <f t="shared" si="98"/>
        <v>44094</v>
      </c>
      <c r="G6317" s="11">
        <v>44094.125</v>
      </c>
      <c r="H6317" s="9">
        <f>VLOOKUP(F6317, 'Report Output'!$A$5:$Y$370, 'Hourly Table'!D6317+2, 0)</f>
        <v>17.47</v>
      </c>
      <c r="I6317" s="10">
        <f>VLOOKUP(G6317,'PJM South (2018-2020)'!B$17528:C$26311,2,0)</f>
        <v>9.27</v>
      </c>
    </row>
    <row r="6318" spans="1:9" x14ac:dyDescent="0.25">
      <c r="A6318">
        <v>2020</v>
      </c>
      <c r="B6318">
        <v>9</v>
      </c>
      <c r="C6318">
        <v>20</v>
      </c>
      <c r="D6318">
        <v>4</v>
      </c>
      <c r="E6318">
        <v>1</v>
      </c>
      <c r="F6318" s="2">
        <f t="shared" si="98"/>
        <v>44094</v>
      </c>
      <c r="G6318" s="11">
        <v>44094.166666666664</v>
      </c>
      <c r="H6318" s="9">
        <f>VLOOKUP(F6318, 'Report Output'!$A$5:$Y$370, 'Hourly Table'!D6318+2, 0)</f>
        <v>17.440000000000001</v>
      </c>
      <c r="I6318" s="10">
        <f>VLOOKUP(G6318,'PJM South (2018-2020)'!B$17528:C$26311,2,0)</f>
        <v>9.2799999999999994</v>
      </c>
    </row>
    <row r="6319" spans="1:9" x14ac:dyDescent="0.25">
      <c r="A6319">
        <v>2020</v>
      </c>
      <c r="B6319">
        <v>9</v>
      </c>
      <c r="C6319">
        <v>20</v>
      </c>
      <c r="D6319">
        <v>5</v>
      </c>
      <c r="E6319">
        <v>1</v>
      </c>
      <c r="F6319" s="2">
        <f t="shared" si="98"/>
        <v>44094</v>
      </c>
      <c r="G6319" s="11">
        <v>44094.208333333336</v>
      </c>
      <c r="H6319" s="9">
        <f>VLOOKUP(F6319, 'Report Output'!$A$5:$Y$370, 'Hourly Table'!D6319+2, 0)</f>
        <v>15.32</v>
      </c>
      <c r="I6319" s="10">
        <f>VLOOKUP(G6319,'PJM South (2018-2020)'!B$17528:C$26311,2,0)</f>
        <v>8.16</v>
      </c>
    </row>
    <row r="6320" spans="1:9" x14ac:dyDescent="0.25">
      <c r="A6320">
        <v>2020</v>
      </c>
      <c r="B6320">
        <v>9</v>
      </c>
      <c r="C6320">
        <v>20</v>
      </c>
      <c r="D6320">
        <v>6</v>
      </c>
      <c r="E6320">
        <v>1</v>
      </c>
      <c r="F6320" s="2">
        <f t="shared" si="98"/>
        <v>44094</v>
      </c>
      <c r="G6320" s="11">
        <v>44094.25</v>
      </c>
      <c r="H6320" s="9">
        <f>VLOOKUP(F6320, 'Report Output'!$A$5:$Y$370, 'Hourly Table'!D6320+2, 0)</f>
        <v>13.2</v>
      </c>
      <c r="I6320" s="10">
        <f>VLOOKUP(G6320,'PJM South (2018-2020)'!B$17528:C$26311,2,0)</f>
        <v>8.75</v>
      </c>
    </row>
    <row r="6321" spans="1:9" x14ac:dyDescent="0.25">
      <c r="A6321">
        <v>2020</v>
      </c>
      <c r="B6321">
        <v>9</v>
      </c>
      <c r="C6321">
        <v>20</v>
      </c>
      <c r="D6321">
        <v>7</v>
      </c>
      <c r="E6321">
        <v>1</v>
      </c>
      <c r="F6321" s="2">
        <f t="shared" si="98"/>
        <v>44094</v>
      </c>
      <c r="G6321" s="11">
        <v>44094.291666666664</v>
      </c>
      <c r="H6321" s="9">
        <f>VLOOKUP(F6321, 'Report Output'!$A$5:$Y$370, 'Hourly Table'!D6321+2, 0)</f>
        <v>16.850000000000001</v>
      </c>
      <c r="I6321" s="10">
        <f>VLOOKUP(G6321,'PJM South (2018-2020)'!B$17528:C$26311,2,0)</f>
        <v>10.29</v>
      </c>
    </row>
    <row r="6322" spans="1:9" x14ac:dyDescent="0.25">
      <c r="A6322">
        <v>2020</v>
      </c>
      <c r="B6322">
        <v>9</v>
      </c>
      <c r="C6322">
        <v>20</v>
      </c>
      <c r="D6322">
        <v>8</v>
      </c>
      <c r="E6322">
        <v>1</v>
      </c>
      <c r="F6322" s="2">
        <f t="shared" si="98"/>
        <v>44094</v>
      </c>
      <c r="G6322" s="11">
        <v>44094.333333333336</v>
      </c>
      <c r="H6322" s="9">
        <f>VLOOKUP(F6322, 'Report Output'!$A$5:$Y$370, 'Hourly Table'!D6322+2, 0)</f>
        <v>17.87</v>
      </c>
      <c r="I6322" s="10">
        <f>VLOOKUP(G6322,'PJM South (2018-2020)'!B$17528:C$26311,2,0)</f>
        <v>8.42</v>
      </c>
    </row>
    <row r="6323" spans="1:9" x14ac:dyDescent="0.25">
      <c r="A6323">
        <v>2020</v>
      </c>
      <c r="B6323">
        <v>9</v>
      </c>
      <c r="C6323">
        <v>20</v>
      </c>
      <c r="D6323">
        <v>9</v>
      </c>
      <c r="E6323">
        <v>1</v>
      </c>
      <c r="F6323" s="2">
        <f t="shared" si="98"/>
        <v>44094</v>
      </c>
      <c r="G6323" s="11">
        <v>44094.375</v>
      </c>
      <c r="H6323" s="9">
        <f>VLOOKUP(F6323, 'Report Output'!$A$5:$Y$370, 'Hourly Table'!D6323+2, 0)</f>
        <v>18.02</v>
      </c>
      <c r="I6323" s="10">
        <f>VLOOKUP(G6323,'PJM South (2018-2020)'!B$17528:C$26311,2,0)</f>
        <v>8.6199999999999992</v>
      </c>
    </row>
    <row r="6324" spans="1:9" x14ac:dyDescent="0.25">
      <c r="A6324">
        <v>2020</v>
      </c>
      <c r="B6324">
        <v>9</v>
      </c>
      <c r="C6324">
        <v>20</v>
      </c>
      <c r="D6324">
        <v>10</v>
      </c>
      <c r="E6324">
        <v>1</v>
      </c>
      <c r="F6324" s="2">
        <f t="shared" si="98"/>
        <v>44094</v>
      </c>
      <c r="G6324" s="11">
        <v>44094.416666666664</v>
      </c>
      <c r="H6324" s="9">
        <f>VLOOKUP(F6324, 'Report Output'!$A$5:$Y$370, 'Hourly Table'!D6324+2, 0)</f>
        <v>18.059999999999999</v>
      </c>
      <c r="I6324" s="10">
        <f>VLOOKUP(G6324,'PJM South (2018-2020)'!B$17528:C$26311,2,0)</f>
        <v>10.86</v>
      </c>
    </row>
    <row r="6325" spans="1:9" x14ac:dyDescent="0.25">
      <c r="A6325">
        <v>2020</v>
      </c>
      <c r="B6325">
        <v>9</v>
      </c>
      <c r="C6325">
        <v>20</v>
      </c>
      <c r="D6325">
        <v>11</v>
      </c>
      <c r="E6325">
        <v>1</v>
      </c>
      <c r="F6325" s="2">
        <f t="shared" si="98"/>
        <v>44094</v>
      </c>
      <c r="G6325" s="11">
        <v>44094.458333333336</v>
      </c>
      <c r="H6325" s="9">
        <f>VLOOKUP(F6325, 'Report Output'!$A$5:$Y$370, 'Hourly Table'!D6325+2, 0)</f>
        <v>18.329999999999998</v>
      </c>
      <c r="I6325" s="10">
        <f>VLOOKUP(G6325,'PJM South (2018-2020)'!B$17528:C$26311,2,0)</f>
        <v>10.98</v>
      </c>
    </row>
    <row r="6326" spans="1:9" x14ac:dyDescent="0.25">
      <c r="A6326">
        <v>2020</v>
      </c>
      <c r="B6326">
        <v>9</v>
      </c>
      <c r="C6326">
        <v>20</v>
      </c>
      <c r="D6326">
        <v>12</v>
      </c>
      <c r="E6326">
        <v>1</v>
      </c>
      <c r="F6326" s="2">
        <f t="shared" si="98"/>
        <v>44094</v>
      </c>
      <c r="G6326" s="11">
        <v>44094.5</v>
      </c>
      <c r="H6326" s="9">
        <f>VLOOKUP(F6326, 'Report Output'!$A$5:$Y$370, 'Hourly Table'!D6326+2, 0)</f>
        <v>18.38</v>
      </c>
      <c r="I6326" s="10">
        <f>VLOOKUP(G6326,'PJM South (2018-2020)'!B$17528:C$26311,2,0)</f>
        <v>11.04</v>
      </c>
    </row>
    <row r="6327" spans="1:9" x14ac:dyDescent="0.25">
      <c r="A6327">
        <v>2020</v>
      </c>
      <c r="B6327">
        <v>9</v>
      </c>
      <c r="C6327">
        <v>20</v>
      </c>
      <c r="D6327">
        <v>13</v>
      </c>
      <c r="E6327">
        <v>1</v>
      </c>
      <c r="F6327" s="2">
        <f t="shared" si="98"/>
        <v>44094</v>
      </c>
      <c r="G6327" s="11">
        <v>44094.541666666664</v>
      </c>
      <c r="H6327" s="9">
        <f>VLOOKUP(F6327, 'Report Output'!$A$5:$Y$370, 'Hourly Table'!D6327+2, 0)</f>
        <v>18.53</v>
      </c>
      <c r="I6327" s="10">
        <f>VLOOKUP(G6327,'PJM South (2018-2020)'!B$17528:C$26311,2,0)</f>
        <v>10.71</v>
      </c>
    </row>
    <row r="6328" spans="1:9" x14ac:dyDescent="0.25">
      <c r="A6328">
        <v>2020</v>
      </c>
      <c r="B6328">
        <v>9</v>
      </c>
      <c r="C6328">
        <v>20</v>
      </c>
      <c r="D6328">
        <v>14</v>
      </c>
      <c r="E6328">
        <v>1</v>
      </c>
      <c r="F6328" s="2">
        <f t="shared" si="98"/>
        <v>44094</v>
      </c>
      <c r="G6328" s="11">
        <v>44094.583333333336</v>
      </c>
      <c r="H6328" s="9">
        <f>VLOOKUP(F6328, 'Report Output'!$A$5:$Y$370, 'Hourly Table'!D6328+2, 0)</f>
        <v>18.670000000000002</v>
      </c>
      <c r="I6328" s="10">
        <f>VLOOKUP(G6328,'PJM South (2018-2020)'!B$17528:C$26311,2,0)</f>
        <v>11.45</v>
      </c>
    </row>
    <row r="6329" spans="1:9" x14ac:dyDescent="0.25">
      <c r="A6329">
        <v>2020</v>
      </c>
      <c r="B6329">
        <v>9</v>
      </c>
      <c r="C6329">
        <v>20</v>
      </c>
      <c r="D6329">
        <v>15</v>
      </c>
      <c r="E6329">
        <v>1</v>
      </c>
      <c r="F6329" s="2">
        <f t="shared" si="98"/>
        <v>44094</v>
      </c>
      <c r="G6329" s="11">
        <v>44094.625</v>
      </c>
      <c r="H6329" s="9">
        <f>VLOOKUP(F6329, 'Report Output'!$A$5:$Y$370, 'Hourly Table'!D6329+2, 0)</f>
        <v>18.97</v>
      </c>
      <c r="I6329" s="10">
        <f>VLOOKUP(G6329,'PJM South (2018-2020)'!B$17528:C$26311,2,0)</f>
        <v>12.73</v>
      </c>
    </row>
    <row r="6330" spans="1:9" x14ac:dyDescent="0.25">
      <c r="A6330">
        <v>2020</v>
      </c>
      <c r="B6330">
        <v>9</v>
      </c>
      <c r="C6330">
        <v>20</v>
      </c>
      <c r="D6330">
        <v>16</v>
      </c>
      <c r="E6330">
        <v>1</v>
      </c>
      <c r="F6330" s="2">
        <f t="shared" si="98"/>
        <v>44094</v>
      </c>
      <c r="G6330" s="11">
        <v>44094.666666666664</v>
      </c>
      <c r="H6330" s="9">
        <f>VLOOKUP(F6330, 'Report Output'!$A$5:$Y$370, 'Hourly Table'!D6330+2, 0)</f>
        <v>19.100000000000001</v>
      </c>
      <c r="I6330" s="10">
        <f>VLOOKUP(G6330,'PJM South (2018-2020)'!B$17528:C$26311,2,0)</f>
        <v>13.5</v>
      </c>
    </row>
    <row r="6331" spans="1:9" x14ac:dyDescent="0.25">
      <c r="A6331">
        <v>2020</v>
      </c>
      <c r="B6331">
        <v>9</v>
      </c>
      <c r="C6331">
        <v>20</v>
      </c>
      <c r="D6331">
        <v>17</v>
      </c>
      <c r="E6331">
        <v>1</v>
      </c>
      <c r="F6331" s="2">
        <f t="shared" si="98"/>
        <v>44094</v>
      </c>
      <c r="G6331" s="11">
        <v>44094.708333333336</v>
      </c>
      <c r="H6331" s="9">
        <f>VLOOKUP(F6331, 'Report Output'!$A$5:$Y$370, 'Hourly Table'!D6331+2, 0)</f>
        <v>19.03</v>
      </c>
      <c r="I6331" s="10">
        <f>VLOOKUP(G6331,'PJM South (2018-2020)'!B$17528:C$26311,2,0)</f>
        <v>14.62</v>
      </c>
    </row>
    <row r="6332" spans="1:9" x14ac:dyDescent="0.25">
      <c r="A6332">
        <v>2020</v>
      </c>
      <c r="B6332">
        <v>9</v>
      </c>
      <c r="C6332">
        <v>20</v>
      </c>
      <c r="D6332">
        <v>18</v>
      </c>
      <c r="E6332">
        <v>1</v>
      </c>
      <c r="F6332" s="2">
        <f t="shared" si="98"/>
        <v>44094</v>
      </c>
      <c r="G6332" s="11">
        <v>44094.75</v>
      </c>
      <c r="H6332" s="9">
        <f>VLOOKUP(F6332, 'Report Output'!$A$5:$Y$370, 'Hourly Table'!D6332+2, 0)</f>
        <v>19.02</v>
      </c>
      <c r="I6332" s="10">
        <f>VLOOKUP(G6332,'PJM South (2018-2020)'!B$17528:C$26311,2,0)</f>
        <v>14.95</v>
      </c>
    </row>
    <row r="6333" spans="1:9" x14ac:dyDescent="0.25">
      <c r="A6333">
        <v>2020</v>
      </c>
      <c r="B6333">
        <v>9</v>
      </c>
      <c r="C6333">
        <v>20</v>
      </c>
      <c r="D6333">
        <v>19</v>
      </c>
      <c r="E6333">
        <v>1</v>
      </c>
      <c r="F6333" s="2">
        <f t="shared" si="98"/>
        <v>44094</v>
      </c>
      <c r="G6333" s="11">
        <v>44094.791666666664</v>
      </c>
      <c r="H6333" s="9">
        <f>VLOOKUP(F6333, 'Report Output'!$A$5:$Y$370, 'Hourly Table'!D6333+2, 0)</f>
        <v>19.02</v>
      </c>
      <c r="I6333" s="10">
        <f>VLOOKUP(G6333,'PJM South (2018-2020)'!B$17528:C$26311,2,0)</f>
        <v>14.49</v>
      </c>
    </row>
    <row r="6334" spans="1:9" x14ac:dyDescent="0.25">
      <c r="A6334">
        <v>2020</v>
      </c>
      <c r="B6334">
        <v>9</v>
      </c>
      <c r="C6334">
        <v>20</v>
      </c>
      <c r="D6334">
        <v>20</v>
      </c>
      <c r="E6334">
        <v>1</v>
      </c>
      <c r="F6334" s="2">
        <f t="shared" si="98"/>
        <v>44094</v>
      </c>
      <c r="G6334" s="11">
        <v>44094.833333333336</v>
      </c>
      <c r="H6334" s="9">
        <f>VLOOKUP(F6334, 'Report Output'!$A$5:$Y$370, 'Hourly Table'!D6334+2, 0)</f>
        <v>18.71</v>
      </c>
      <c r="I6334" s="10">
        <f>VLOOKUP(G6334,'PJM South (2018-2020)'!B$17528:C$26311,2,0)</f>
        <v>13.48</v>
      </c>
    </row>
    <row r="6335" spans="1:9" x14ac:dyDescent="0.25">
      <c r="A6335">
        <v>2020</v>
      </c>
      <c r="B6335">
        <v>9</v>
      </c>
      <c r="C6335">
        <v>20</v>
      </c>
      <c r="D6335">
        <v>21</v>
      </c>
      <c r="E6335">
        <v>1</v>
      </c>
      <c r="F6335" s="2">
        <f t="shared" si="98"/>
        <v>44094</v>
      </c>
      <c r="G6335" s="11">
        <v>44094.875</v>
      </c>
      <c r="H6335" s="9">
        <f>VLOOKUP(F6335, 'Report Output'!$A$5:$Y$370, 'Hourly Table'!D6335+2, 0)</f>
        <v>18.16</v>
      </c>
      <c r="I6335" s="10">
        <f>VLOOKUP(G6335,'PJM South (2018-2020)'!B$17528:C$26311,2,0)</f>
        <v>10.63</v>
      </c>
    </row>
    <row r="6336" spans="1:9" x14ac:dyDescent="0.25">
      <c r="A6336">
        <v>2020</v>
      </c>
      <c r="B6336">
        <v>9</v>
      </c>
      <c r="C6336">
        <v>20</v>
      </c>
      <c r="D6336">
        <v>22</v>
      </c>
      <c r="E6336">
        <v>1</v>
      </c>
      <c r="F6336" s="2">
        <f t="shared" si="98"/>
        <v>44094</v>
      </c>
      <c r="G6336" s="11">
        <v>44094.916666666664</v>
      </c>
      <c r="H6336" s="9">
        <f>VLOOKUP(F6336, 'Report Output'!$A$5:$Y$370, 'Hourly Table'!D6336+2, 0)</f>
        <v>17.77</v>
      </c>
      <c r="I6336" s="10">
        <f>VLOOKUP(G6336,'PJM South (2018-2020)'!B$17528:C$26311,2,0)</f>
        <v>10.86</v>
      </c>
    </row>
    <row r="6337" spans="1:9" x14ac:dyDescent="0.25">
      <c r="A6337">
        <v>2020</v>
      </c>
      <c r="B6337">
        <v>9</v>
      </c>
      <c r="C6337">
        <v>20</v>
      </c>
      <c r="D6337">
        <v>23</v>
      </c>
      <c r="E6337">
        <v>1</v>
      </c>
      <c r="F6337" s="2">
        <f t="shared" si="98"/>
        <v>44094</v>
      </c>
      <c r="G6337" s="11">
        <v>44094.958333333336</v>
      </c>
      <c r="H6337" s="9">
        <f>VLOOKUP(F6337, 'Report Output'!$A$5:$Y$370, 'Hourly Table'!D6337+2, 0)</f>
        <v>16.52</v>
      </c>
      <c r="I6337" s="10">
        <f>VLOOKUP(G6337,'PJM South (2018-2020)'!B$17528:C$26311,2,0)</f>
        <v>9.08</v>
      </c>
    </row>
    <row r="6338" spans="1:9" x14ac:dyDescent="0.25">
      <c r="A6338">
        <v>2020</v>
      </c>
      <c r="B6338">
        <v>9</v>
      </c>
      <c r="C6338">
        <v>21</v>
      </c>
      <c r="D6338">
        <v>0</v>
      </c>
      <c r="E6338">
        <v>2</v>
      </c>
      <c r="F6338" s="2">
        <f t="shared" si="98"/>
        <v>44095</v>
      </c>
      <c r="G6338" s="11">
        <v>44095</v>
      </c>
      <c r="H6338" s="9">
        <f>VLOOKUP(F6338, 'Report Output'!$A$5:$Y$370, 'Hourly Table'!D6338+2, 0)</f>
        <v>17.32</v>
      </c>
      <c r="I6338" s="10">
        <f>VLOOKUP(G6338,'PJM South (2018-2020)'!B$17528:C$26311,2,0)</f>
        <v>7.7</v>
      </c>
    </row>
    <row r="6339" spans="1:9" x14ac:dyDescent="0.25">
      <c r="A6339">
        <v>2020</v>
      </c>
      <c r="B6339">
        <v>9</v>
      </c>
      <c r="C6339">
        <v>21</v>
      </c>
      <c r="D6339">
        <v>1</v>
      </c>
      <c r="E6339">
        <v>2</v>
      </c>
      <c r="F6339" s="2">
        <f t="shared" ref="F6339:F6402" si="99">DATE(A6339, B6339, C6339)</f>
        <v>44095</v>
      </c>
      <c r="G6339" s="11">
        <v>44095.041666666664</v>
      </c>
      <c r="H6339" s="9">
        <f>VLOOKUP(F6339, 'Report Output'!$A$5:$Y$370, 'Hourly Table'!D6339+2, 0)</f>
        <v>13.81</v>
      </c>
      <c r="I6339" s="10">
        <f>VLOOKUP(G6339,'PJM South (2018-2020)'!B$17528:C$26311,2,0)</f>
        <v>7.25</v>
      </c>
    </row>
    <row r="6340" spans="1:9" x14ac:dyDescent="0.25">
      <c r="A6340">
        <v>2020</v>
      </c>
      <c r="B6340">
        <v>9</v>
      </c>
      <c r="C6340">
        <v>21</v>
      </c>
      <c r="D6340">
        <v>2</v>
      </c>
      <c r="E6340">
        <v>2</v>
      </c>
      <c r="F6340" s="2">
        <f t="shared" si="99"/>
        <v>44095</v>
      </c>
      <c r="G6340" s="11">
        <v>44095.083333333336</v>
      </c>
      <c r="H6340" s="9">
        <f>VLOOKUP(F6340, 'Report Output'!$A$5:$Y$370, 'Hourly Table'!D6340+2, 0)</f>
        <v>15.91</v>
      </c>
      <c r="I6340" s="10">
        <f>VLOOKUP(G6340,'PJM South (2018-2020)'!B$17528:C$26311,2,0)</f>
        <v>8.31</v>
      </c>
    </row>
    <row r="6341" spans="1:9" x14ac:dyDescent="0.25">
      <c r="A6341">
        <v>2020</v>
      </c>
      <c r="B6341">
        <v>9</v>
      </c>
      <c r="C6341">
        <v>21</v>
      </c>
      <c r="D6341">
        <v>3</v>
      </c>
      <c r="E6341">
        <v>2</v>
      </c>
      <c r="F6341" s="2">
        <f t="shared" si="99"/>
        <v>44095</v>
      </c>
      <c r="G6341" s="11">
        <v>44095.125</v>
      </c>
      <c r="H6341" s="9">
        <f>VLOOKUP(F6341, 'Report Output'!$A$5:$Y$370, 'Hourly Table'!D6341+2, 0)</f>
        <v>15.87</v>
      </c>
      <c r="I6341" s="10">
        <f>VLOOKUP(G6341,'PJM South (2018-2020)'!B$17528:C$26311,2,0)</f>
        <v>7.23</v>
      </c>
    </row>
    <row r="6342" spans="1:9" x14ac:dyDescent="0.25">
      <c r="A6342">
        <v>2020</v>
      </c>
      <c r="B6342">
        <v>9</v>
      </c>
      <c r="C6342">
        <v>21</v>
      </c>
      <c r="D6342">
        <v>4</v>
      </c>
      <c r="E6342">
        <v>2</v>
      </c>
      <c r="F6342" s="2">
        <f t="shared" si="99"/>
        <v>44095</v>
      </c>
      <c r="G6342" s="11">
        <v>44095.166666666664</v>
      </c>
      <c r="H6342" s="9">
        <f>VLOOKUP(F6342, 'Report Output'!$A$5:$Y$370, 'Hourly Table'!D6342+2, 0)</f>
        <v>16.64</v>
      </c>
      <c r="I6342" s="10">
        <f>VLOOKUP(G6342,'PJM South (2018-2020)'!B$17528:C$26311,2,0)</f>
        <v>8.4700000000000006</v>
      </c>
    </row>
    <row r="6343" spans="1:9" x14ac:dyDescent="0.25">
      <c r="A6343">
        <v>2020</v>
      </c>
      <c r="B6343">
        <v>9</v>
      </c>
      <c r="C6343">
        <v>21</v>
      </c>
      <c r="D6343">
        <v>5</v>
      </c>
      <c r="E6343">
        <v>2</v>
      </c>
      <c r="F6343" s="2">
        <f t="shared" si="99"/>
        <v>44095</v>
      </c>
      <c r="G6343" s="11">
        <v>44095.208333333336</v>
      </c>
      <c r="H6343" s="9">
        <f>VLOOKUP(F6343, 'Report Output'!$A$5:$Y$370, 'Hourly Table'!D6343+2, 0)</f>
        <v>18.05</v>
      </c>
      <c r="I6343" s="10">
        <f>VLOOKUP(G6343,'PJM South (2018-2020)'!B$17528:C$26311,2,0)</f>
        <v>8.41</v>
      </c>
    </row>
    <row r="6344" spans="1:9" x14ac:dyDescent="0.25">
      <c r="A6344">
        <v>2020</v>
      </c>
      <c r="B6344">
        <v>9</v>
      </c>
      <c r="C6344">
        <v>21</v>
      </c>
      <c r="D6344">
        <v>6</v>
      </c>
      <c r="E6344">
        <v>2</v>
      </c>
      <c r="F6344" s="2">
        <f t="shared" si="99"/>
        <v>44095</v>
      </c>
      <c r="G6344" s="11">
        <v>44095.25</v>
      </c>
      <c r="H6344" s="9">
        <f>VLOOKUP(F6344, 'Report Output'!$A$5:$Y$370, 'Hourly Table'!D6344+2, 0)</f>
        <v>18.04</v>
      </c>
      <c r="I6344" s="10">
        <f>VLOOKUP(G6344,'PJM South (2018-2020)'!B$17528:C$26311,2,0)</f>
        <v>12.18</v>
      </c>
    </row>
    <row r="6345" spans="1:9" x14ac:dyDescent="0.25">
      <c r="A6345">
        <v>2020</v>
      </c>
      <c r="B6345">
        <v>9</v>
      </c>
      <c r="C6345">
        <v>21</v>
      </c>
      <c r="D6345">
        <v>7</v>
      </c>
      <c r="E6345">
        <v>2</v>
      </c>
      <c r="F6345" s="2">
        <f t="shared" si="99"/>
        <v>44095</v>
      </c>
      <c r="G6345" s="11">
        <v>44095.291666666664</v>
      </c>
      <c r="H6345" s="9">
        <f>VLOOKUP(F6345, 'Report Output'!$A$5:$Y$370, 'Hourly Table'!D6345+2, 0)</f>
        <v>18.13</v>
      </c>
      <c r="I6345" s="10">
        <f>VLOOKUP(G6345,'PJM South (2018-2020)'!B$17528:C$26311,2,0)</f>
        <v>16.920000000000002</v>
      </c>
    </row>
    <row r="6346" spans="1:9" x14ac:dyDescent="0.25">
      <c r="A6346">
        <v>2020</v>
      </c>
      <c r="B6346">
        <v>9</v>
      </c>
      <c r="C6346">
        <v>21</v>
      </c>
      <c r="D6346">
        <v>8</v>
      </c>
      <c r="E6346">
        <v>2</v>
      </c>
      <c r="F6346" s="2">
        <f t="shared" si="99"/>
        <v>44095</v>
      </c>
      <c r="G6346" s="11">
        <v>44095.333333333336</v>
      </c>
      <c r="H6346" s="9">
        <f>VLOOKUP(F6346, 'Report Output'!$A$5:$Y$370, 'Hourly Table'!D6346+2, 0)</f>
        <v>18.37</v>
      </c>
      <c r="I6346" s="10">
        <f>VLOOKUP(G6346,'PJM South (2018-2020)'!B$17528:C$26311,2,0)</f>
        <v>14.64</v>
      </c>
    </row>
    <row r="6347" spans="1:9" x14ac:dyDescent="0.25">
      <c r="A6347">
        <v>2020</v>
      </c>
      <c r="B6347">
        <v>9</v>
      </c>
      <c r="C6347">
        <v>21</v>
      </c>
      <c r="D6347">
        <v>9</v>
      </c>
      <c r="E6347">
        <v>2</v>
      </c>
      <c r="F6347" s="2">
        <f t="shared" si="99"/>
        <v>44095</v>
      </c>
      <c r="G6347" s="11">
        <v>44095.375</v>
      </c>
      <c r="H6347" s="9">
        <f>VLOOKUP(F6347, 'Report Output'!$A$5:$Y$370, 'Hourly Table'!D6347+2, 0)</f>
        <v>18.53</v>
      </c>
      <c r="I6347" s="10">
        <f>VLOOKUP(G6347,'PJM South (2018-2020)'!B$17528:C$26311,2,0)</f>
        <v>17.940000000000001</v>
      </c>
    </row>
    <row r="6348" spans="1:9" x14ac:dyDescent="0.25">
      <c r="A6348">
        <v>2020</v>
      </c>
      <c r="B6348">
        <v>9</v>
      </c>
      <c r="C6348">
        <v>21</v>
      </c>
      <c r="D6348">
        <v>10</v>
      </c>
      <c r="E6348">
        <v>2</v>
      </c>
      <c r="F6348" s="2">
        <f t="shared" si="99"/>
        <v>44095</v>
      </c>
      <c r="G6348" s="11">
        <v>44095.416666666664</v>
      </c>
      <c r="H6348" s="9">
        <f>VLOOKUP(F6348, 'Report Output'!$A$5:$Y$370, 'Hourly Table'!D6348+2, 0)</f>
        <v>18.510000000000002</v>
      </c>
      <c r="I6348" s="10">
        <f>VLOOKUP(G6348,'PJM South (2018-2020)'!B$17528:C$26311,2,0)</f>
        <v>19.02</v>
      </c>
    </row>
    <row r="6349" spans="1:9" x14ac:dyDescent="0.25">
      <c r="A6349">
        <v>2020</v>
      </c>
      <c r="B6349">
        <v>9</v>
      </c>
      <c r="C6349">
        <v>21</v>
      </c>
      <c r="D6349">
        <v>11</v>
      </c>
      <c r="E6349">
        <v>2</v>
      </c>
      <c r="F6349" s="2">
        <f t="shared" si="99"/>
        <v>44095</v>
      </c>
      <c r="G6349" s="11">
        <v>44095.458333333336</v>
      </c>
      <c r="H6349" s="9">
        <f>VLOOKUP(F6349, 'Report Output'!$A$5:$Y$370, 'Hourly Table'!D6349+2, 0)</f>
        <v>18.87</v>
      </c>
      <c r="I6349" s="10">
        <f>VLOOKUP(G6349,'PJM South (2018-2020)'!B$17528:C$26311,2,0)</f>
        <v>19.329999999999998</v>
      </c>
    </row>
    <row r="6350" spans="1:9" x14ac:dyDescent="0.25">
      <c r="A6350">
        <v>2020</v>
      </c>
      <c r="B6350">
        <v>9</v>
      </c>
      <c r="C6350">
        <v>21</v>
      </c>
      <c r="D6350">
        <v>12</v>
      </c>
      <c r="E6350">
        <v>2</v>
      </c>
      <c r="F6350" s="2">
        <f t="shared" si="99"/>
        <v>44095</v>
      </c>
      <c r="G6350" s="11">
        <v>44095.5</v>
      </c>
      <c r="H6350" s="9">
        <f>VLOOKUP(F6350, 'Report Output'!$A$5:$Y$370, 'Hourly Table'!D6350+2, 0)</f>
        <v>19.04</v>
      </c>
      <c r="I6350" s="10">
        <f>VLOOKUP(G6350,'PJM South (2018-2020)'!B$17528:C$26311,2,0)</f>
        <v>19.07</v>
      </c>
    </row>
    <row r="6351" spans="1:9" x14ac:dyDescent="0.25">
      <c r="A6351">
        <v>2020</v>
      </c>
      <c r="B6351">
        <v>9</v>
      </c>
      <c r="C6351">
        <v>21</v>
      </c>
      <c r="D6351">
        <v>13</v>
      </c>
      <c r="E6351">
        <v>2</v>
      </c>
      <c r="F6351" s="2">
        <f t="shared" si="99"/>
        <v>44095</v>
      </c>
      <c r="G6351" s="11">
        <v>44095.541666666664</v>
      </c>
      <c r="H6351" s="9">
        <f>VLOOKUP(F6351, 'Report Output'!$A$5:$Y$370, 'Hourly Table'!D6351+2, 0)</f>
        <v>19.22</v>
      </c>
      <c r="I6351" s="10">
        <f>VLOOKUP(G6351,'PJM South (2018-2020)'!B$17528:C$26311,2,0)</f>
        <v>17.12</v>
      </c>
    </row>
    <row r="6352" spans="1:9" x14ac:dyDescent="0.25">
      <c r="A6352">
        <v>2020</v>
      </c>
      <c r="B6352">
        <v>9</v>
      </c>
      <c r="C6352">
        <v>21</v>
      </c>
      <c r="D6352">
        <v>14</v>
      </c>
      <c r="E6352">
        <v>2</v>
      </c>
      <c r="F6352" s="2">
        <f t="shared" si="99"/>
        <v>44095</v>
      </c>
      <c r="G6352" s="11">
        <v>44095.583333333336</v>
      </c>
      <c r="H6352" s="9">
        <f>VLOOKUP(F6352, 'Report Output'!$A$5:$Y$370, 'Hourly Table'!D6352+2, 0)</f>
        <v>19.38</v>
      </c>
      <c r="I6352" s="10">
        <f>VLOOKUP(G6352,'PJM South (2018-2020)'!B$17528:C$26311,2,0)</f>
        <v>15.73</v>
      </c>
    </row>
    <row r="6353" spans="1:9" x14ac:dyDescent="0.25">
      <c r="A6353">
        <v>2020</v>
      </c>
      <c r="B6353">
        <v>9</v>
      </c>
      <c r="C6353">
        <v>21</v>
      </c>
      <c r="D6353">
        <v>15</v>
      </c>
      <c r="E6353">
        <v>2</v>
      </c>
      <c r="F6353" s="2">
        <f t="shared" si="99"/>
        <v>44095</v>
      </c>
      <c r="G6353" s="11">
        <v>44095.625</v>
      </c>
      <c r="H6353" s="9">
        <f>VLOOKUP(F6353, 'Report Output'!$A$5:$Y$370, 'Hourly Table'!D6353+2, 0)</f>
        <v>19.38</v>
      </c>
      <c r="I6353" s="10">
        <f>VLOOKUP(G6353,'PJM South (2018-2020)'!B$17528:C$26311,2,0)</f>
        <v>16.850000000000001</v>
      </c>
    </row>
    <row r="6354" spans="1:9" x14ac:dyDescent="0.25">
      <c r="A6354">
        <v>2020</v>
      </c>
      <c r="B6354">
        <v>9</v>
      </c>
      <c r="C6354">
        <v>21</v>
      </c>
      <c r="D6354">
        <v>16</v>
      </c>
      <c r="E6354">
        <v>2</v>
      </c>
      <c r="F6354" s="2">
        <f t="shared" si="99"/>
        <v>44095</v>
      </c>
      <c r="G6354" s="11">
        <v>44095.666666666664</v>
      </c>
      <c r="H6354" s="9">
        <f>VLOOKUP(F6354, 'Report Output'!$A$5:$Y$370, 'Hourly Table'!D6354+2, 0)</f>
        <v>19.45</v>
      </c>
      <c r="I6354" s="10">
        <f>VLOOKUP(G6354,'PJM South (2018-2020)'!B$17528:C$26311,2,0)</f>
        <v>25.8</v>
      </c>
    </row>
    <row r="6355" spans="1:9" x14ac:dyDescent="0.25">
      <c r="A6355">
        <v>2020</v>
      </c>
      <c r="B6355">
        <v>9</v>
      </c>
      <c r="C6355">
        <v>21</v>
      </c>
      <c r="D6355">
        <v>17</v>
      </c>
      <c r="E6355">
        <v>2</v>
      </c>
      <c r="F6355" s="2">
        <f t="shared" si="99"/>
        <v>44095</v>
      </c>
      <c r="G6355" s="11">
        <v>44095.708333333336</v>
      </c>
      <c r="H6355" s="9">
        <f>VLOOKUP(F6355, 'Report Output'!$A$5:$Y$370, 'Hourly Table'!D6355+2, 0)</f>
        <v>19.2</v>
      </c>
      <c r="I6355" s="10">
        <f>VLOOKUP(G6355,'PJM South (2018-2020)'!B$17528:C$26311,2,0)</f>
        <v>15.82</v>
      </c>
    </row>
    <row r="6356" spans="1:9" x14ac:dyDescent="0.25">
      <c r="A6356">
        <v>2020</v>
      </c>
      <c r="B6356">
        <v>9</v>
      </c>
      <c r="C6356">
        <v>21</v>
      </c>
      <c r="D6356">
        <v>18</v>
      </c>
      <c r="E6356">
        <v>2</v>
      </c>
      <c r="F6356" s="2">
        <f t="shared" si="99"/>
        <v>44095</v>
      </c>
      <c r="G6356" s="11">
        <v>44095.75</v>
      </c>
      <c r="H6356" s="9">
        <f>VLOOKUP(F6356, 'Report Output'!$A$5:$Y$370, 'Hourly Table'!D6356+2, 0)</f>
        <v>18.88</v>
      </c>
      <c r="I6356" s="10">
        <f>VLOOKUP(G6356,'PJM South (2018-2020)'!B$17528:C$26311,2,0)</f>
        <v>16.260000000000002</v>
      </c>
    </row>
    <row r="6357" spans="1:9" x14ac:dyDescent="0.25">
      <c r="A6357">
        <v>2020</v>
      </c>
      <c r="B6357">
        <v>9</v>
      </c>
      <c r="C6357">
        <v>21</v>
      </c>
      <c r="D6357">
        <v>19</v>
      </c>
      <c r="E6357">
        <v>2</v>
      </c>
      <c r="F6357" s="2">
        <f t="shared" si="99"/>
        <v>44095</v>
      </c>
      <c r="G6357" s="11">
        <v>44095.791666666664</v>
      </c>
      <c r="H6357" s="9">
        <f>VLOOKUP(F6357, 'Report Output'!$A$5:$Y$370, 'Hourly Table'!D6357+2, 0)</f>
        <v>18.920000000000002</v>
      </c>
      <c r="I6357" s="10">
        <f>VLOOKUP(G6357,'PJM South (2018-2020)'!B$17528:C$26311,2,0)</f>
        <v>34.85</v>
      </c>
    </row>
    <row r="6358" spans="1:9" x14ac:dyDescent="0.25">
      <c r="A6358">
        <v>2020</v>
      </c>
      <c r="B6358">
        <v>9</v>
      </c>
      <c r="C6358">
        <v>21</v>
      </c>
      <c r="D6358">
        <v>20</v>
      </c>
      <c r="E6358">
        <v>2</v>
      </c>
      <c r="F6358" s="2">
        <f t="shared" si="99"/>
        <v>44095</v>
      </c>
      <c r="G6358" s="11">
        <v>44095.833333333336</v>
      </c>
      <c r="H6358" s="9">
        <f>VLOOKUP(F6358, 'Report Output'!$A$5:$Y$370, 'Hourly Table'!D6358+2, 0)</f>
        <v>18.940000000000001</v>
      </c>
      <c r="I6358" s="10">
        <f>VLOOKUP(G6358,'PJM South (2018-2020)'!B$17528:C$26311,2,0)</f>
        <v>16.62</v>
      </c>
    </row>
    <row r="6359" spans="1:9" x14ac:dyDescent="0.25">
      <c r="A6359">
        <v>2020</v>
      </c>
      <c r="B6359">
        <v>9</v>
      </c>
      <c r="C6359">
        <v>21</v>
      </c>
      <c r="D6359">
        <v>21</v>
      </c>
      <c r="E6359">
        <v>2</v>
      </c>
      <c r="F6359" s="2">
        <f t="shared" si="99"/>
        <v>44095</v>
      </c>
      <c r="G6359" s="11">
        <v>44095.875</v>
      </c>
      <c r="H6359" s="9">
        <f>VLOOKUP(F6359, 'Report Output'!$A$5:$Y$370, 'Hourly Table'!D6359+2, 0)</f>
        <v>18.649999999999999</v>
      </c>
      <c r="I6359" s="10">
        <f>VLOOKUP(G6359,'PJM South (2018-2020)'!B$17528:C$26311,2,0)</f>
        <v>12.61</v>
      </c>
    </row>
    <row r="6360" spans="1:9" x14ac:dyDescent="0.25">
      <c r="A6360">
        <v>2020</v>
      </c>
      <c r="B6360">
        <v>9</v>
      </c>
      <c r="C6360">
        <v>21</v>
      </c>
      <c r="D6360">
        <v>22</v>
      </c>
      <c r="E6360">
        <v>2</v>
      </c>
      <c r="F6360" s="2">
        <f t="shared" si="99"/>
        <v>44095</v>
      </c>
      <c r="G6360" s="11">
        <v>44095.916666666664</v>
      </c>
      <c r="H6360" s="9">
        <f>VLOOKUP(F6360, 'Report Output'!$A$5:$Y$370, 'Hourly Table'!D6360+2, 0)</f>
        <v>18.25</v>
      </c>
      <c r="I6360" s="10">
        <f>VLOOKUP(G6360,'PJM South (2018-2020)'!B$17528:C$26311,2,0)</f>
        <v>11.64</v>
      </c>
    </row>
    <row r="6361" spans="1:9" x14ac:dyDescent="0.25">
      <c r="A6361">
        <v>2020</v>
      </c>
      <c r="B6361">
        <v>9</v>
      </c>
      <c r="C6361">
        <v>21</v>
      </c>
      <c r="D6361">
        <v>23</v>
      </c>
      <c r="E6361">
        <v>2</v>
      </c>
      <c r="F6361" s="2">
        <f t="shared" si="99"/>
        <v>44095</v>
      </c>
      <c r="G6361" s="11">
        <v>44095.958333333336</v>
      </c>
      <c r="H6361" s="9">
        <f>VLOOKUP(F6361, 'Report Output'!$A$5:$Y$370, 'Hourly Table'!D6361+2, 0)</f>
        <v>18.18</v>
      </c>
      <c r="I6361" s="10">
        <f>VLOOKUP(G6361,'PJM South (2018-2020)'!B$17528:C$26311,2,0)</f>
        <v>11.48</v>
      </c>
    </row>
    <row r="6362" spans="1:9" x14ac:dyDescent="0.25">
      <c r="A6362">
        <v>2020</v>
      </c>
      <c r="B6362">
        <v>9</v>
      </c>
      <c r="C6362">
        <v>22</v>
      </c>
      <c r="D6362">
        <v>0</v>
      </c>
      <c r="E6362">
        <v>3</v>
      </c>
      <c r="F6362" s="2">
        <f t="shared" si="99"/>
        <v>44096</v>
      </c>
      <c r="G6362" s="11">
        <v>44096</v>
      </c>
      <c r="H6362" s="9">
        <f>VLOOKUP(F6362, 'Report Output'!$A$5:$Y$370, 'Hourly Table'!D6362+2, 0)</f>
        <v>17.77</v>
      </c>
      <c r="I6362" s="10">
        <f>VLOOKUP(G6362,'PJM South (2018-2020)'!B$17528:C$26311,2,0)</f>
        <v>9.91</v>
      </c>
    </row>
    <row r="6363" spans="1:9" x14ac:dyDescent="0.25">
      <c r="A6363">
        <v>2020</v>
      </c>
      <c r="B6363">
        <v>9</v>
      </c>
      <c r="C6363">
        <v>22</v>
      </c>
      <c r="D6363">
        <v>1</v>
      </c>
      <c r="E6363">
        <v>3</v>
      </c>
      <c r="F6363" s="2">
        <f t="shared" si="99"/>
        <v>44096</v>
      </c>
      <c r="G6363" s="11">
        <v>44096.041666666664</v>
      </c>
      <c r="H6363" s="9">
        <f>VLOOKUP(F6363, 'Report Output'!$A$5:$Y$370, 'Hourly Table'!D6363+2, 0)</f>
        <v>14.15</v>
      </c>
      <c r="I6363" s="10">
        <f>VLOOKUP(G6363,'PJM South (2018-2020)'!B$17528:C$26311,2,0)</f>
        <v>33.049999999999997</v>
      </c>
    </row>
    <row r="6364" spans="1:9" x14ac:dyDescent="0.25">
      <c r="A6364">
        <v>2020</v>
      </c>
      <c r="B6364">
        <v>9</v>
      </c>
      <c r="C6364">
        <v>22</v>
      </c>
      <c r="D6364">
        <v>2</v>
      </c>
      <c r="E6364">
        <v>3</v>
      </c>
      <c r="F6364" s="2">
        <f t="shared" si="99"/>
        <v>44096</v>
      </c>
      <c r="G6364" s="11">
        <v>44096.083333333336</v>
      </c>
      <c r="H6364" s="9">
        <f>VLOOKUP(F6364, 'Report Output'!$A$5:$Y$370, 'Hourly Table'!D6364+2, 0)</f>
        <v>8.1</v>
      </c>
      <c r="I6364" s="10">
        <f>VLOOKUP(G6364,'PJM South (2018-2020)'!B$17528:C$26311,2,0)</f>
        <v>9.5299999999999994</v>
      </c>
    </row>
    <row r="6365" spans="1:9" x14ac:dyDescent="0.25">
      <c r="A6365">
        <v>2020</v>
      </c>
      <c r="B6365">
        <v>9</v>
      </c>
      <c r="C6365">
        <v>22</v>
      </c>
      <c r="D6365">
        <v>3</v>
      </c>
      <c r="E6365">
        <v>3</v>
      </c>
      <c r="F6365" s="2">
        <f t="shared" si="99"/>
        <v>44096</v>
      </c>
      <c r="G6365" s="11">
        <v>44096.125</v>
      </c>
      <c r="H6365" s="9">
        <f>VLOOKUP(F6365, 'Report Output'!$A$5:$Y$370, 'Hourly Table'!D6365+2, 0)</f>
        <v>10.98</v>
      </c>
      <c r="I6365" s="10">
        <f>VLOOKUP(G6365,'PJM South (2018-2020)'!B$17528:C$26311,2,0)</f>
        <v>10.43</v>
      </c>
    </row>
    <row r="6366" spans="1:9" x14ac:dyDescent="0.25">
      <c r="A6366">
        <v>2020</v>
      </c>
      <c r="B6366">
        <v>9</v>
      </c>
      <c r="C6366">
        <v>22</v>
      </c>
      <c r="D6366">
        <v>4</v>
      </c>
      <c r="E6366">
        <v>3</v>
      </c>
      <c r="F6366" s="2">
        <f t="shared" si="99"/>
        <v>44096</v>
      </c>
      <c r="G6366" s="11">
        <v>44096.166666666664</v>
      </c>
      <c r="H6366" s="9">
        <f>VLOOKUP(F6366, 'Report Output'!$A$5:$Y$370, 'Hourly Table'!D6366+2, 0)</f>
        <v>15.78</v>
      </c>
      <c r="I6366" s="10">
        <f>VLOOKUP(G6366,'PJM South (2018-2020)'!B$17528:C$26311,2,0)</f>
        <v>11.36</v>
      </c>
    </row>
    <row r="6367" spans="1:9" x14ac:dyDescent="0.25">
      <c r="A6367">
        <v>2020</v>
      </c>
      <c r="B6367">
        <v>9</v>
      </c>
      <c r="C6367">
        <v>22</v>
      </c>
      <c r="D6367">
        <v>5</v>
      </c>
      <c r="E6367">
        <v>3</v>
      </c>
      <c r="F6367" s="2">
        <f t="shared" si="99"/>
        <v>44096</v>
      </c>
      <c r="G6367" s="11">
        <v>44096.208333333336</v>
      </c>
      <c r="H6367" s="9">
        <f>VLOOKUP(F6367, 'Report Output'!$A$5:$Y$370, 'Hourly Table'!D6367+2, 0)</f>
        <v>17.84</v>
      </c>
      <c r="I6367" s="10">
        <f>VLOOKUP(G6367,'PJM South (2018-2020)'!B$17528:C$26311,2,0)</f>
        <v>12.57</v>
      </c>
    </row>
    <row r="6368" spans="1:9" x14ac:dyDescent="0.25">
      <c r="A6368">
        <v>2020</v>
      </c>
      <c r="B6368">
        <v>9</v>
      </c>
      <c r="C6368">
        <v>22</v>
      </c>
      <c r="D6368">
        <v>6</v>
      </c>
      <c r="E6368">
        <v>3</v>
      </c>
      <c r="F6368" s="2">
        <f t="shared" si="99"/>
        <v>44096</v>
      </c>
      <c r="G6368" s="11">
        <v>44096.25</v>
      </c>
      <c r="H6368" s="9">
        <f>VLOOKUP(F6368, 'Report Output'!$A$5:$Y$370, 'Hourly Table'!D6368+2, 0)</f>
        <v>18.149999999999999</v>
      </c>
      <c r="I6368" s="10">
        <f>VLOOKUP(G6368,'PJM South (2018-2020)'!B$17528:C$26311,2,0)</f>
        <v>78.23</v>
      </c>
    </row>
    <row r="6369" spans="1:9" x14ac:dyDescent="0.25">
      <c r="A6369">
        <v>2020</v>
      </c>
      <c r="B6369">
        <v>9</v>
      </c>
      <c r="C6369">
        <v>22</v>
      </c>
      <c r="D6369">
        <v>7</v>
      </c>
      <c r="E6369">
        <v>3</v>
      </c>
      <c r="F6369" s="2">
        <f t="shared" si="99"/>
        <v>44096</v>
      </c>
      <c r="G6369" s="11">
        <v>44096.291666666664</v>
      </c>
      <c r="H6369" s="9">
        <f>VLOOKUP(F6369, 'Report Output'!$A$5:$Y$370, 'Hourly Table'!D6369+2, 0)</f>
        <v>18.46</v>
      </c>
      <c r="I6369" s="10">
        <f>VLOOKUP(G6369,'PJM South (2018-2020)'!B$17528:C$26311,2,0)</f>
        <v>32.57</v>
      </c>
    </row>
    <row r="6370" spans="1:9" x14ac:dyDescent="0.25">
      <c r="A6370">
        <v>2020</v>
      </c>
      <c r="B6370">
        <v>9</v>
      </c>
      <c r="C6370">
        <v>22</v>
      </c>
      <c r="D6370">
        <v>8</v>
      </c>
      <c r="E6370">
        <v>3</v>
      </c>
      <c r="F6370" s="2">
        <f t="shared" si="99"/>
        <v>44096</v>
      </c>
      <c r="G6370" s="11">
        <v>44096.333333333336</v>
      </c>
      <c r="H6370" s="9">
        <f>VLOOKUP(F6370, 'Report Output'!$A$5:$Y$370, 'Hourly Table'!D6370+2, 0)</f>
        <v>18.649999999999999</v>
      </c>
      <c r="I6370" s="10">
        <f>VLOOKUP(G6370,'PJM South (2018-2020)'!B$17528:C$26311,2,0)</f>
        <v>16.64</v>
      </c>
    </row>
    <row r="6371" spans="1:9" x14ac:dyDescent="0.25">
      <c r="A6371">
        <v>2020</v>
      </c>
      <c r="B6371">
        <v>9</v>
      </c>
      <c r="C6371">
        <v>22</v>
      </c>
      <c r="D6371">
        <v>9</v>
      </c>
      <c r="E6371">
        <v>3</v>
      </c>
      <c r="F6371" s="2">
        <f t="shared" si="99"/>
        <v>44096</v>
      </c>
      <c r="G6371" s="11">
        <v>44096.375</v>
      </c>
      <c r="H6371" s="9">
        <f>VLOOKUP(F6371, 'Report Output'!$A$5:$Y$370, 'Hourly Table'!D6371+2, 0)</f>
        <v>18.54</v>
      </c>
      <c r="I6371" s="10">
        <f>VLOOKUP(G6371,'PJM South (2018-2020)'!B$17528:C$26311,2,0)</f>
        <v>18.95</v>
      </c>
    </row>
    <row r="6372" spans="1:9" x14ac:dyDescent="0.25">
      <c r="A6372">
        <v>2020</v>
      </c>
      <c r="B6372">
        <v>9</v>
      </c>
      <c r="C6372">
        <v>22</v>
      </c>
      <c r="D6372">
        <v>10</v>
      </c>
      <c r="E6372">
        <v>3</v>
      </c>
      <c r="F6372" s="2">
        <f t="shared" si="99"/>
        <v>44096</v>
      </c>
      <c r="G6372" s="11">
        <v>44096.416666666664</v>
      </c>
      <c r="H6372" s="9">
        <f>VLOOKUP(F6372, 'Report Output'!$A$5:$Y$370, 'Hourly Table'!D6372+2, 0)</f>
        <v>17.32</v>
      </c>
      <c r="I6372" s="10">
        <f>VLOOKUP(G6372,'PJM South (2018-2020)'!B$17528:C$26311,2,0)</f>
        <v>29.4</v>
      </c>
    </row>
    <row r="6373" spans="1:9" x14ac:dyDescent="0.25">
      <c r="A6373">
        <v>2020</v>
      </c>
      <c r="B6373">
        <v>9</v>
      </c>
      <c r="C6373">
        <v>22</v>
      </c>
      <c r="D6373">
        <v>11</v>
      </c>
      <c r="E6373">
        <v>3</v>
      </c>
      <c r="F6373" s="2">
        <f t="shared" si="99"/>
        <v>44096</v>
      </c>
      <c r="G6373" s="11">
        <v>44096.458333333336</v>
      </c>
      <c r="H6373" s="9">
        <f>VLOOKUP(F6373, 'Report Output'!$A$5:$Y$370, 'Hourly Table'!D6373+2, 0)</f>
        <v>19</v>
      </c>
      <c r="I6373" s="10">
        <f>VLOOKUP(G6373,'PJM South (2018-2020)'!B$17528:C$26311,2,0)</f>
        <v>23.99</v>
      </c>
    </row>
    <row r="6374" spans="1:9" x14ac:dyDescent="0.25">
      <c r="A6374">
        <v>2020</v>
      </c>
      <c r="B6374">
        <v>9</v>
      </c>
      <c r="C6374">
        <v>22</v>
      </c>
      <c r="D6374">
        <v>12</v>
      </c>
      <c r="E6374">
        <v>3</v>
      </c>
      <c r="F6374" s="2">
        <f t="shared" si="99"/>
        <v>44096</v>
      </c>
      <c r="G6374" s="11">
        <v>44096.5</v>
      </c>
      <c r="H6374" s="9">
        <f>VLOOKUP(F6374, 'Report Output'!$A$5:$Y$370, 'Hourly Table'!D6374+2, 0)</f>
        <v>19.04</v>
      </c>
      <c r="I6374" s="10">
        <f>VLOOKUP(G6374,'PJM South (2018-2020)'!B$17528:C$26311,2,0)</f>
        <v>18.27</v>
      </c>
    </row>
    <row r="6375" spans="1:9" x14ac:dyDescent="0.25">
      <c r="A6375">
        <v>2020</v>
      </c>
      <c r="B6375">
        <v>9</v>
      </c>
      <c r="C6375">
        <v>22</v>
      </c>
      <c r="D6375">
        <v>13</v>
      </c>
      <c r="E6375">
        <v>3</v>
      </c>
      <c r="F6375" s="2">
        <f t="shared" si="99"/>
        <v>44096</v>
      </c>
      <c r="G6375" s="11">
        <v>44096.541666666664</v>
      </c>
      <c r="H6375" s="9">
        <f>VLOOKUP(F6375, 'Report Output'!$A$5:$Y$370, 'Hourly Table'!D6375+2, 0)</f>
        <v>19.23</v>
      </c>
      <c r="I6375" s="10">
        <f>VLOOKUP(G6375,'PJM South (2018-2020)'!B$17528:C$26311,2,0)</f>
        <v>14.84</v>
      </c>
    </row>
    <row r="6376" spans="1:9" x14ac:dyDescent="0.25">
      <c r="A6376">
        <v>2020</v>
      </c>
      <c r="B6376">
        <v>9</v>
      </c>
      <c r="C6376">
        <v>22</v>
      </c>
      <c r="D6376">
        <v>14</v>
      </c>
      <c r="E6376">
        <v>3</v>
      </c>
      <c r="F6376" s="2">
        <f t="shared" si="99"/>
        <v>44096</v>
      </c>
      <c r="G6376" s="11">
        <v>44096.583333333336</v>
      </c>
      <c r="H6376" s="9">
        <f>VLOOKUP(F6376, 'Report Output'!$A$5:$Y$370, 'Hourly Table'!D6376+2, 0)</f>
        <v>19.260000000000002</v>
      </c>
      <c r="I6376" s="10">
        <f>VLOOKUP(G6376,'PJM South (2018-2020)'!B$17528:C$26311,2,0)</f>
        <v>14.17</v>
      </c>
    </row>
    <row r="6377" spans="1:9" x14ac:dyDescent="0.25">
      <c r="A6377">
        <v>2020</v>
      </c>
      <c r="B6377">
        <v>9</v>
      </c>
      <c r="C6377">
        <v>22</v>
      </c>
      <c r="D6377">
        <v>15</v>
      </c>
      <c r="E6377">
        <v>3</v>
      </c>
      <c r="F6377" s="2">
        <f t="shared" si="99"/>
        <v>44096</v>
      </c>
      <c r="G6377" s="11">
        <v>44096.625</v>
      </c>
      <c r="H6377" s="9">
        <f>VLOOKUP(F6377, 'Report Output'!$A$5:$Y$370, 'Hourly Table'!D6377+2, 0)</f>
        <v>19.27</v>
      </c>
      <c r="I6377" s="10">
        <f>VLOOKUP(G6377,'PJM South (2018-2020)'!B$17528:C$26311,2,0)</f>
        <v>16.13</v>
      </c>
    </row>
    <row r="6378" spans="1:9" x14ac:dyDescent="0.25">
      <c r="A6378">
        <v>2020</v>
      </c>
      <c r="B6378">
        <v>9</v>
      </c>
      <c r="C6378">
        <v>22</v>
      </c>
      <c r="D6378">
        <v>16</v>
      </c>
      <c r="E6378">
        <v>3</v>
      </c>
      <c r="F6378" s="2">
        <f t="shared" si="99"/>
        <v>44096</v>
      </c>
      <c r="G6378" s="11">
        <v>44096.666666666664</v>
      </c>
      <c r="H6378" s="9">
        <f>VLOOKUP(F6378, 'Report Output'!$A$5:$Y$370, 'Hourly Table'!D6378+2, 0)</f>
        <v>19.32</v>
      </c>
      <c r="I6378" s="10">
        <f>VLOOKUP(G6378,'PJM South (2018-2020)'!B$17528:C$26311,2,0)</f>
        <v>19.8</v>
      </c>
    </row>
    <row r="6379" spans="1:9" x14ac:dyDescent="0.25">
      <c r="A6379">
        <v>2020</v>
      </c>
      <c r="B6379">
        <v>9</v>
      </c>
      <c r="C6379">
        <v>22</v>
      </c>
      <c r="D6379">
        <v>17</v>
      </c>
      <c r="E6379">
        <v>3</v>
      </c>
      <c r="F6379" s="2">
        <f t="shared" si="99"/>
        <v>44096</v>
      </c>
      <c r="G6379" s="11">
        <v>44096.708333333336</v>
      </c>
      <c r="H6379" s="9">
        <f>VLOOKUP(F6379, 'Report Output'!$A$5:$Y$370, 'Hourly Table'!D6379+2, 0)</f>
        <v>19.079999999999998</v>
      </c>
      <c r="I6379" s="10">
        <f>VLOOKUP(G6379,'PJM South (2018-2020)'!B$17528:C$26311,2,0)</f>
        <v>15.45</v>
      </c>
    </row>
    <row r="6380" spans="1:9" x14ac:dyDescent="0.25">
      <c r="A6380">
        <v>2020</v>
      </c>
      <c r="B6380">
        <v>9</v>
      </c>
      <c r="C6380">
        <v>22</v>
      </c>
      <c r="D6380">
        <v>18</v>
      </c>
      <c r="E6380">
        <v>3</v>
      </c>
      <c r="F6380" s="2">
        <f t="shared" si="99"/>
        <v>44096</v>
      </c>
      <c r="G6380" s="11">
        <v>44096.75</v>
      </c>
      <c r="H6380" s="9">
        <f>VLOOKUP(F6380, 'Report Output'!$A$5:$Y$370, 'Hourly Table'!D6380+2, 0)</f>
        <v>18.86</v>
      </c>
      <c r="I6380" s="10">
        <f>VLOOKUP(G6380,'PJM South (2018-2020)'!B$17528:C$26311,2,0)</f>
        <v>19.03</v>
      </c>
    </row>
    <row r="6381" spans="1:9" x14ac:dyDescent="0.25">
      <c r="A6381">
        <v>2020</v>
      </c>
      <c r="B6381">
        <v>9</v>
      </c>
      <c r="C6381">
        <v>22</v>
      </c>
      <c r="D6381">
        <v>19</v>
      </c>
      <c r="E6381">
        <v>3</v>
      </c>
      <c r="F6381" s="2">
        <f t="shared" si="99"/>
        <v>44096</v>
      </c>
      <c r="G6381" s="11">
        <v>44096.791666666664</v>
      </c>
      <c r="H6381" s="9">
        <f>VLOOKUP(F6381, 'Report Output'!$A$5:$Y$370, 'Hourly Table'!D6381+2, 0)</f>
        <v>19.38</v>
      </c>
      <c r="I6381" s="10">
        <f>VLOOKUP(G6381,'PJM South (2018-2020)'!B$17528:C$26311,2,0)</f>
        <v>28.04</v>
      </c>
    </row>
    <row r="6382" spans="1:9" x14ac:dyDescent="0.25">
      <c r="A6382">
        <v>2020</v>
      </c>
      <c r="B6382">
        <v>9</v>
      </c>
      <c r="C6382">
        <v>22</v>
      </c>
      <c r="D6382">
        <v>20</v>
      </c>
      <c r="E6382">
        <v>3</v>
      </c>
      <c r="F6382" s="2">
        <f t="shared" si="99"/>
        <v>44096</v>
      </c>
      <c r="G6382" s="11">
        <v>44096.833333333336</v>
      </c>
      <c r="H6382" s="9">
        <f>VLOOKUP(F6382, 'Report Output'!$A$5:$Y$370, 'Hourly Table'!D6382+2, 0)</f>
        <v>19.22</v>
      </c>
      <c r="I6382" s="10">
        <f>VLOOKUP(G6382,'PJM South (2018-2020)'!B$17528:C$26311,2,0)</f>
        <v>19.850000000000001</v>
      </c>
    </row>
    <row r="6383" spans="1:9" x14ac:dyDescent="0.25">
      <c r="A6383">
        <v>2020</v>
      </c>
      <c r="B6383">
        <v>9</v>
      </c>
      <c r="C6383">
        <v>22</v>
      </c>
      <c r="D6383">
        <v>21</v>
      </c>
      <c r="E6383">
        <v>3</v>
      </c>
      <c r="F6383" s="2">
        <f t="shared" si="99"/>
        <v>44096</v>
      </c>
      <c r="G6383" s="11">
        <v>44096.875</v>
      </c>
      <c r="H6383" s="9">
        <f>VLOOKUP(F6383, 'Report Output'!$A$5:$Y$370, 'Hourly Table'!D6383+2, 0)</f>
        <v>18.77</v>
      </c>
      <c r="I6383" s="10">
        <f>VLOOKUP(G6383,'PJM South (2018-2020)'!B$17528:C$26311,2,0)</f>
        <v>13.44</v>
      </c>
    </row>
    <row r="6384" spans="1:9" x14ac:dyDescent="0.25">
      <c r="A6384">
        <v>2020</v>
      </c>
      <c r="B6384">
        <v>9</v>
      </c>
      <c r="C6384">
        <v>22</v>
      </c>
      <c r="D6384">
        <v>22</v>
      </c>
      <c r="E6384">
        <v>3</v>
      </c>
      <c r="F6384" s="2">
        <f t="shared" si="99"/>
        <v>44096</v>
      </c>
      <c r="G6384" s="11">
        <v>44096.916666666664</v>
      </c>
      <c r="H6384" s="9">
        <f>VLOOKUP(F6384, 'Report Output'!$A$5:$Y$370, 'Hourly Table'!D6384+2, 0)</f>
        <v>18.149999999999999</v>
      </c>
      <c r="I6384" s="10">
        <f>VLOOKUP(G6384,'PJM South (2018-2020)'!B$17528:C$26311,2,0)</f>
        <v>11.17</v>
      </c>
    </row>
    <row r="6385" spans="1:9" x14ac:dyDescent="0.25">
      <c r="A6385">
        <v>2020</v>
      </c>
      <c r="B6385">
        <v>9</v>
      </c>
      <c r="C6385">
        <v>22</v>
      </c>
      <c r="D6385">
        <v>23</v>
      </c>
      <c r="E6385">
        <v>3</v>
      </c>
      <c r="F6385" s="2">
        <f t="shared" si="99"/>
        <v>44096</v>
      </c>
      <c r="G6385" s="11">
        <v>44096.958333333336</v>
      </c>
      <c r="H6385" s="9">
        <f>VLOOKUP(F6385, 'Report Output'!$A$5:$Y$370, 'Hourly Table'!D6385+2, 0)</f>
        <v>17.829999999999998</v>
      </c>
      <c r="I6385" s="10">
        <f>VLOOKUP(G6385,'PJM South (2018-2020)'!B$17528:C$26311,2,0)</f>
        <v>10.97</v>
      </c>
    </row>
    <row r="6386" spans="1:9" x14ac:dyDescent="0.25">
      <c r="A6386">
        <v>2020</v>
      </c>
      <c r="B6386">
        <v>9</v>
      </c>
      <c r="C6386">
        <v>23</v>
      </c>
      <c r="D6386">
        <v>0</v>
      </c>
      <c r="E6386">
        <v>4</v>
      </c>
      <c r="F6386" s="2">
        <f t="shared" si="99"/>
        <v>44097</v>
      </c>
      <c r="G6386" s="11">
        <v>44097</v>
      </c>
      <c r="H6386" s="9">
        <f>VLOOKUP(F6386, 'Report Output'!$A$5:$Y$370, 'Hourly Table'!D6386+2, 0)</f>
        <v>17.600000000000001</v>
      </c>
      <c r="I6386" s="10">
        <f>VLOOKUP(G6386,'PJM South (2018-2020)'!B$17528:C$26311,2,0)</f>
        <v>8.5500000000000007</v>
      </c>
    </row>
    <row r="6387" spans="1:9" x14ac:dyDescent="0.25">
      <c r="A6387">
        <v>2020</v>
      </c>
      <c r="B6387">
        <v>9</v>
      </c>
      <c r="C6387">
        <v>23</v>
      </c>
      <c r="D6387">
        <v>1</v>
      </c>
      <c r="E6387">
        <v>4</v>
      </c>
      <c r="F6387" s="2">
        <f t="shared" si="99"/>
        <v>44097</v>
      </c>
      <c r="G6387" s="11">
        <v>44097.041666666664</v>
      </c>
      <c r="H6387" s="9">
        <f>VLOOKUP(F6387, 'Report Output'!$A$5:$Y$370, 'Hourly Table'!D6387+2, 0)</f>
        <v>16.690000000000001</v>
      </c>
      <c r="I6387" s="10">
        <f>VLOOKUP(G6387,'PJM South (2018-2020)'!B$17528:C$26311,2,0)</f>
        <v>7.64</v>
      </c>
    </row>
    <row r="6388" spans="1:9" x14ac:dyDescent="0.25">
      <c r="A6388">
        <v>2020</v>
      </c>
      <c r="B6388">
        <v>9</v>
      </c>
      <c r="C6388">
        <v>23</v>
      </c>
      <c r="D6388">
        <v>2</v>
      </c>
      <c r="E6388">
        <v>4</v>
      </c>
      <c r="F6388" s="2">
        <f t="shared" si="99"/>
        <v>44097</v>
      </c>
      <c r="G6388" s="11">
        <v>44097.083333333336</v>
      </c>
      <c r="H6388" s="9">
        <f>VLOOKUP(F6388, 'Report Output'!$A$5:$Y$370, 'Hourly Table'!D6388+2, 0)</f>
        <v>13.03</v>
      </c>
      <c r="I6388" s="10">
        <f>VLOOKUP(G6388,'PJM South (2018-2020)'!B$17528:C$26311,2,0)</f>
        <v>7.92</v>
      </c>
    </row>
    <row r="6389" spans="1:9" x14ac:dyDescent="0.25">
      <c r="A6389">
        <v>2020</v>
      </c>
      <c r="B6389">
        <v>9</v>
      </c>
      <c r="C6389">
        <v>23</v>
      </c>
      <c r="D6389">
        <v>3</v>
      </c>
      <c r="E6389">
        <v>4</v>
      </c>
      <c r="F6389" s="2">
        <f t="shared" si="99"/>
        <v>44097</v>
      </c>
      <c r="G6389" s="11">
        <v>44097.125</v>
      </c>
      <c r="H6389" s="9">
        <f>VLOOKUP(F6389, 'Report Output'!$A$5:$Y$370, 'Hourly Table'!D6389+2, 0)</f>
        <v>8.48</v>
      </c>
      <c r="I6389" s="10">
        <f>VLOOKUP(G6389,'PJM South (2018-2020)'!B$17528:C$26311,2,0)</f>
        <v>9.56</v>
      </c>
    </row>
    <row r="6390" spans="1:9" x14ac:dyDescent="0.25">
      <c r="A6390">
        <v>2020</v>
      </c>
      <c r="B6390">
        <v>9</v>
      </c>
      <c r="C6390">
        <v>23</v>
      </c>
      <c r="D6390">
        <v>4</v>
      </c>
      <c r="E6390">
        <v>4</v>
      </c>
      <c r="F6390" s="2">
        <f t="shared" si="99"/>
        <v>44097</v>
      </c>
      <c r="G6390" s="11">
        <v>44097.166666666664</v>
      </c>
      <c r="H6390" s="9">
        <f>VLOOKUP(F6390, 'Report Output'!$A$5:$Y$370, 'Hourly Table'!D6390+2, 0)</f>
        <v>15.88</v>
      </c>
      <c r="I6390" s="10">
        <f>VLOOKUP(G6390,'PJM South (2018-2020)'!B$17528:C$26311,2,0)</f>
        <v>9.7799999999999994</v>
      </c>
    </row>
    <row r="6391" spans="1:9" x14ac:dyDescent="0.25">
      <c r="A6391">
        <v>2020</v>
      </c>
      <c r="B6391">
        <v>9</v>
      </c>
      <c r="C6391">
        <v>23</v>
      </c>
      <c r="D6391">
        <v>5</v>
      </c>
      <c r="E6391">
        <v>4</v>
      </c>
      <c r="F6391" s="2">
        <f t="shared" si="99"/>
        <v>44097</v>
      </c>
      <c r="G6391" s="11">
        <v>44097.208333333336</v>
      </c>
      <c r="H6391" s="9">
        <f>VLOOKUP(F6391, 'Report Output'!$A$5:$Y$370, 'Hourly Table'!D6391+2, 0)</f>
        <v>15.34</v>
      </c>
      <c r="I6391" s="10">
        <f>VLOOKUP(G6391,'PJM South (2018-2020)'!B$17528:C$26311,2,0)</f>
        <v>13.1</v>
      </c>
    </row>
    <row r="6392" spans="1:9" x14ac:dyDescent="0.25">
      <c r="A6392">
        <v>2020</v>
      </c>
      <c r="B6392">
        <v>9</v>
      </c>
      <c r="C6392">
        <v>23</v>
      </c>
      <c r="D6392">
        <v>6</v>
      </c>
      <c r="E6392">
        <v>4</v>
      </c>
      <c r="F6392" s="2">
        <f t="shared" si="99"/>
        <v>44097</v>
      </c>
      <c r="G6392" s="11">
        <v>44097.25</v>
      </c>
      <c r="H6392" s="9">
        <f>VLOOKUP(F6392, 'Report Output'!$A$5:$Y$370, 'Hourly Table'!D6392+2, 0)</f>
        <v>17.77</v>
      </c>
      <c r="I6392" s="10">
        <f>VLOOKUP(G6392,'PJM South (2018-2020)'!B$17528:C$26311,2,0)</f>
        <v>15.54</v>
      </c>
    </row>
    <row r="6393" spans="1:9" x14ac:dyDescent="0.25">
      <c r="A6393">
        <v>2020</v>
      </c>
      <c r="B6393">
        <v>9</v>
      </c>
      <c r="C6393">
        <v>23</v>
      </c>
      <c r="D6393">
        <v>7</v>
      </c>
      <c r="E6393">
        <v>4</v>
      </c>
      <c r="F6393" s="2">
        <f t="shared" si="99"/>
        <v>44097</v>
      </c>
      <c r="G6393" s="11">
        <v>44097.291666666664</v>
      </c>
      <c r="H6393" s="9">
        <f>VLOOKUP(F6393, 'Report Output'!$A$5:$Y$370, 'Hourly Table'!D6393+2, 0)</f>
        <v>17.89</v>
      </c>
      <c r="I6393" s="10">
        <f>VLOOKUP(G6393,'PJM South (2018-2020)'!B$17528:C$26311,2,0)</f>
        <v>19.22</v>
      </c>
    </row>
    <row r="6394" spans="1:9" x14ac:dyDescent="0.25">
      <c r="A6394">
        <v>2020</v>
      </c>
      <c r="B6394">
        <v>9</v>
      </c>
      <c r="C6394">
        <v>23</v>
      </c>
      <c r="D6394">
        <v>8</v>
      </c>
      <c r="E6394">
        <v>4</v>
      </c>
      <c r="F6394" s="2">
        <f t="shared" si="99"/>
        <v>44097</v>
      </c>
      <c r="G6394" s="11">
        <v>44097.333333333336</v>
      </c>
      <c r="H6394" s="9">
        <f>VLOOKUP(F6394, 'Report Output'!$A$5:$Y$370, 'Hourly Table'!D6394+2, 0)</f>
        <v>17.809999999999999</v>
      </c>
      <c r="I6394" s="10">
        <f>VLOOKUP(G6394,'PJM South (2018-2020)'!B$17528:C$26311,2,0)</f>
        <v>19.850000000000001</v>
      </c>
    </row>
    <row r="6395" spans="1:9" x14ac:dyDescent="0.25">
      <c r="A6395">
        <v>2020</v>
      </c>
      <c r="B6395">
        <v>9</v>
      </c>
      <c r="C6395">
        <v>23</v>
      </c>
      <c r="D6395">
        <v>9</v>
      </c>
      <c r="E6395">
        <v>4</v>
      </c>
      <c r="F6395" s="2">
        <f t="shared" si="99"/>
        <v>44097</v>
      </c>
      <c r="G6395" s="11">
        <v>44097.375</v>
      </c>
      <c r="H6395" s="9">
        <f>VLOOKUP(F6395, 'Report Output'!$A$5:$Y$370, 'Hourly Table'!D6395+2, 0)</f>
        <v>17.91</v>
      </c>
      <c r="I6395" s="10">
        <f>VLOOKUP(G6395,'PJM South (2018-2020)'!B$17528:C$26311,2,0)</f>
        <v>16.579999999999998</v>
      </c>
    </row>
    <row r="6396" spans="1:9" x14ac:dyDescent="0.25">
      <c r="A6396">
        <v>2020</v>
      </c>
      <c r="B6396">
        <v>9</v>
      </c>
      <c r="C6396">
        <v>23</v>
      </c>
      <c r="D6396">
        <v>10</v>
      </c>
      <c r="E6396">
        <v>4</v>
      </c>
      <c r="F6396" s="2">
        <f t="shared" si="99"/>
        <v>44097</v>
      </c>
      <c r="G6396" s="11">
        <v>44097.416666666664</v>
      </c>
      <c r="H6396" s="9">
        <f>VLOOKUP(F6396, 'Report Output'!$A$5:$Y$370, 'Hourly Table'!D6396+2, 0)</f>
        <v>18.45</v>
      </c>
      <c r="I6396" s="10">
        <f>VLOOKUP(G6396,'PJM South (2018-2020)'!B$17528:C$26311,2,0)</f>
        <v>18.12</v>
      </c>
    </row>
    <row r="6397" spans="1:9" x14ac:dyDescent="0.25">
      <c r="A6397">
        <v>2020</v>
      </c>
      <c r="B6397">
        <v>9</v>
      </c>
      <c r="C6397">
        <v>23</v>
      </c>
      <c r="D6397">
        <v>11</v>
      </c>
      <c r="E6397">
        <v>4</v>
      </c>
      <c r="F6397" s="2">
        <f t="shared" si="99"/>
        <v>44097</v>
      </c>
      <c r="G6397" s="11">
        <v>44097.458333333336</v>
      </c>
      <c r="H6397" s="9">
        <f>VLOOKUP(F6397, 'Report Output'!$A$5:$Y$370, 'Hourly Table'!D6397+2, 0)</f>
        <v>18.760000000000002</v>
      </c>
      <c r="I6397" s="10">
        <f>VLOOKUP(G6397,'PJM South (2018-2020)'!B$17528:C$26311,2,0)</f>
        <v>16.86</v>
      </c>
    </row>
    <row r="6398" spans="1:9" x14ac:dyDescent="0.25">
      <c r="A6398">
        <v>2020</v>
      </c>
      <c r="B6398">
        <v>9</v>
      </c>
      <c r="C6398">
        <v>23</v>
      </c>
      <c r="D6398">
        <v>12</v>
      </c>
      <c r="E6398">
        <v>4</v>
      </c>
      <c r="F6398" s="2">
        <f t="shared" si="99"/>
        <v>44097</v>
      </c>
      <c r="G6398" s="11">
        <v>44097.5</v>
      </c>
      <c r="H6398" s="9">
        <f>VLOOKUP(F6398, 'Report Output'!$A$5:$Y$370, 'Hourly Table'!D6398+2, 0)</f>
        <v>18.829999999999998</v>
      </c>
      <c r="I6398" s="10">
        <f>VLOOKUP(G6398,'PJM South (2018-2020)'!B$17528:C$26311,2,0)</f>
        <v>23.71</v>
      </c>
    </row>
    <row r="6399" spans="1:9" x14ac:dyDescent="0.25">
      <c r="A6399">
        <v>2020</v>
      </c>
      <c r="B6399">
        <v>9</v>
      </c>
      <c r="C6399">
        <v>23</v>
      </c>
      <c r="D6399">
        <v>13</v>
      </c>
      <c r="E6399">
        <v>4</v>
      </c>
      <c r="F6399" s="2">
        <f t="shared" si="99"/>
        <v>44097</v>
      </c>
      <c r="G6399" s="11">
        <v>44097.541666666664</v>
      </c>
      <c r="H6399" s="9">
        <f>VLOOKUP(F6399, 'Report Output'!$A$5:$Y$370, 'Hourly Table'!D6399+2, 0)</f>
        <v>18.850000000000001</v>
      </c>
      <c r="I6399" s="10">
        <f>VLOOKUP(G6399,'PJM South (2018-2020)'!B$17528:C$26311,2,0)</f>
        <v>16.09</v>
      </c>
    </row>
    <row r="6400" spans="1:9" x14ac:dyDescent="0.25">
      <c r="A6400">
        <v>2020</v>
      </c>
      <c r="B6400">
        <v>9</v>
      </c>
      <c r="C6400">
        <v>23</v>
      </c>
      <c r="D6400">
        <v>14</v>
      </c>
      <c r="E6400">
        <v>4</v>
      </c>
      <c r="F6400" s="2">
        <f t="shared" si="99"/>
        <v>44097</v>
      </c>
      <c r="G6400" s="11">
        <v>44097.583333333336</v>
      </c>
      <c r="H6400" s="9">
        <f>VLOOKUP(F6400, 'Report Output'!$A$5:$Y$370, 'Hourly Table'!D6400+2, 0)</f>
        <v>18.940000000000001</v>
      </c>
      <c r="I6400" s="10">
        <f>VLOOKUP(G6400,'PJM South (2018-2020)'!B$17528:C$26311,2,0)</f>
        <v>24.09</v>
      </c>
    </row>
    <row r="6401" spans="1:9" x14ac:dyDescent="0.25">
      <c r="A6401">
        <v>2020</v>
      </c>
      <c r="B6401">
        <v>9</v>
      </c>
      <c r="C6401">
        <v>23</v>
      </c>
      <c r="D6401">
        <v>15</v>
      </c>
      <c r="E6401">
        <v>4</v>
      </c>
      <c r="F6401" s="2">
        <f t="shared" si="99"/>
        <v>44097</v>
      </c>
      <c r="G6401" s="11">
        <v>44097.625</v>
      </c>
      <c r="H6401" s="9">
        <f>VLOOKUP(F6401, 'Report Output'!$A$5:$Y$370, 'Hourly Table'!D6401+2, 0)</f>
        <v>18.670000000000002</v>
      </c>
      <c r="I6401" s="10">
        <f>VLOOKUP(G6401,'PJM South (2018-2020)'!B$17528:C$26311,2,0)</f>
        <v>15.9</v>
      </c>
    </row>
    <row r="6402" spans="1:9" x14ac:dyDescent="0.25">
      <c r="A6402">
        <v>2020</v>
      </c>
      <c r="B6402">
        <v>9</v>
      </c>
      <c r="C6402">
        <v>23</v>
      </c>
      <c r="D6402">
        <v>16</v>
      </c>
      <c r="E6402">
        <v>4</v>
      </c>
      <c r="F6402" s="2">
        <f t="shared" si="99"/>
        <v>44097</v>
      </c>
      <c r="G6402" s="11">
        <v>44097.666666666664</v>
      </c>
      <c r="H6402" s="9">
        <f>VLOOKUP(F6402, 'Report Output'!$A$5:$Y$370, 'Hourly Table'!D6402+2, 0)</f>
        <v>18.79</v>
      </c>
      <c r="I6402" s="10">
        <f>VLOOKUP(G6402,'PJM South (2018-2020)'!B$17528:C$26311,2,0)</f>
        <v>17.850000000000001</v>
      </c>
    </row>
    <row r="6403" spans="1:9" x14ac:dyDescent="0.25">
      <c r="A6403">
        <v>2020</v>
      </c>
      <c r="B6403">
        <v>9</v>
      </c>
      <c r="C6403">
        <v>23</v>
      </c>
      <c r="D6403">
        <v>17</v>
      </c>
      <c r="E6403">
        <v>4</v>
      </c>
      <c r="F6403" s="2">
        <f t="shared" ref="F6403:F6466" si="100">DATE(A6403, B6403, C6403)</f>
        <v>44097</v>
      </c>
      <c r="G6403" s="11">
        <v>44097.708333333336</v>
      </c>
      <c r="H6403" s="9">
        <f>VLOOKUP(F6403, 'Report Output'!$A$5:$Y$370, 'Hourly Table'!D6403+2, 0)</f>
        <v>17.079999999999998</v>
      </c>
      <c r="I6403" s="10">
        <f>VLOOKUP(G6403,'PJM South (2018-2020)'!B$17528:C$26311,2,0)</f>
        <v>20.45</v>
      </c>
    </row>
    <row r="6404" spans="1:9" x14ac:dyDescent="0.25">
      <c r="A6404">
        <v>2020</v>
      </c>
      <c r="B6404">
        <v>9</v>
      </c>
      <c r="C6404">
        <v>23</v>
      </c>
      <c r="D6404">
        <v>18</v>
      </c>
      <c r="E6404">
        <v>4</v>
      </c>
      <c r="F6404" s="2">
        <f t="shared" si="100"/>
        <v>44097</v>
      </c>
      <c r="G6404" s="11">
        <v>44097.75</v>
      </c>
      <c r="H6404" s="9">
        <f>VLOOKUP(F6404, 'Report Output'!$A$5:$Y$370, 'Hourly Table'!D6404+2, 0)</f>
        <v>18.98</v>
      </c>
      <c r="I6404" s="10">
        <f>VLOOKUP(G6404,'PJM South (2018-2020)'!B$17528:C$26311,2,0)</f>
        <v>20.66</v>
      </c>
    </row>
    <row r="6405" spans="1:9" x14ac:dyDescent="0.25">
      <c r="A6405">
        <v>2020</v>
      </c>
      <c r="B6405">
        <v>9</v>
      </c>
      <c r="C6405">
        <v>23</v>
      </c>
      <c r="D6405">
        <v>19</v>
      </c>
      <c r="E6405">
        <v>4</v>
      </c>
      <c r="F6405" s="2">
        <f t="shared" si="100"/>
        <v>44097</v>
      </c>
      <c r="G6405" s="11">
        <v>44097.791666666664</v>
      </c>
      <c r="H6405" s="9">
        <f>VLOOKUP(F6405, 'Report Output'!$A$5:$Y$370, 'Hourly Table'!D6405+2, 0)</f>
        <v>19.059999999999999</v>
      </c>
      <c r="I6405" s="10">
        <f>VLOOKUP(G6405,'PJM South (2018-2020)'!B$17528:C$26311,2,0)</f>
        <v>56.56</v>
      </c>
    </row>
    <row r="6406" spans="1:9" x14ac:dyDescent="0.25">
      <c r="A6406">
        <v>2020</v>
      </c>
      <c r="B6406">
        <v>9</v>
      </c>
      <c r="C6406">
        <v>23</v>
      </c>
      <c r="D6406">
        <v>20</v>
      </c>
      <c r="E6406">
        <v>4</v>
      </c>
      <c r="F6406" s="2">
        <f t="shared" si="100"/>
        <v>44097</v>
      </c>
      <c r="G6406" s="11">
        <v>44097.833333333336</v>
      </c>
      <c r="H6406" s="9">
        <f>VLOOKUP(F6406, 'Report Output'!$A$5:$Y$370, 'Hourly Table'!D6406+2, 0)</f>
        <v>18.8</v>
      </c>
      <c r="I6406" s="10">
        <f>VLOOKUP(G6406,'PJM South (2018-2020)'!B$17528:C$26311,2,0)</f>
        <v>19.5</v>
      </c>
    </row>
    <row r="6407" spans="1:9" x14ac:dyDescent="0.25">
      <c r="A6407">
        <v>2020</v>
      </c>
      <c r="B6407">
        <v>9</v>
      </c>
      <c r="C6407">
        <v>23</v>
      </c>
      <c r="D6407">
        <v>21</v>
      </c>
      <c r="E6407">
        <v>4</v>
      </c>
      <c r="F6407" s="2">
        <f t="shared" si="100"/>
        <v>44097</v>
      </c>
      <c r="G6407" s="11">
        <v>44097.875</v>
      </c>
      <c r="H6407" s="9">
        <f>VLOOKUP(F6407, 'Report Output'!$A$5:$Y$370, 'Hourly Table'!D6407+2, 0)</f>
        <v>18.43</v>
      </c>
      <c r="I6407" s="10">
        <f>VLOOKUP(G6407,'PJM South (2018-2020)'!B$17528:C$26311,2,0)</f>
        <v>15.25</v>
      </c>
    </row>
    <row r="6408" spans="1:9" x14ac:dyDescent="0.25">
      <c r="A6408">
        <v>2020</v>
      </c>
      <c r="B6408">
        <v>9</v>
      </c>
      <c r="C6408">
        <v>23</v>
      </c>
      <c r="D6408">
        <v>22</v>
      </c>
      <c r="E6408">
        <v>4</v>
      </c>
      <c r="F6408" s="2">
        <f t="shared" si="100"/>
        <v>44097</v>
      </c>
      <c r="G6408" s="11">
        <v>44097.916666666664</v>
      </c>
      <c r="H6408" s="9">
        <f>VLOOKUP(F6408, 'Report Output'!$A$5:$Y$370, 'Hourly Table'!D6408+2, 0)</f>
        <v>18.13</v>
      </c>
      <c r="I6408" s="10">
        <f>VLOOKUP(G6408,'PJM South (2018-2020)'!B$17528:C$26311,2,0)</f>
        <v>11.97</v>
      </c>
    </row>
    <row r="6409" spans="1:9" x14ac:dyDescent="0.25">
      <c r="A6409">
        <v>2020</v>
      </c>
      <c r="B6409">
        <v>9</v>
      </c>
      <c r="C6409">
        <v>23</v>
      </c>
      <c r="D6409">
        <v>23</v>
      </c>
      <c r="E6409">
        <v>4</v>
      </c>
      <c r="F6409" s="2">
        <f t="shared" si="100"/>
        <v>44097</v>
      </c>
      <c r="G6409" s="11">
        <v>44097.958333333336</v>
      </c>
      <c r="H6409" s="9">
        <f>VLOOKUP(F6409, 'Report Output'!$A$5:$Y$370, 'Hourly Table'!D6409+2, 0)</f>
        <v>17.87</v>
      </c>
      <c r="I6409" s="10">
        <f>VLOOKUP(G6409,'PJM South (2018-2020)'!B$17528:C$26311,2,0)</f>
        <v>10.02</v>
      </c>
    </row>
    <row r="6410" spans="1:9" x14ac:dyDescent="0.25">
      <c r="A6410">
        <v>2020</v>
      </c>
      <c r="B6410">
        <v>9</v>
      </c>
      <c r="C6410">
        <v>24</v>
      </c>
      <c r="D6410">
        <v>0</v>
      </c>
      <c r="E6410">
        <v>5</v>
      </c>
      <c r="F6410" s="2">
        <f t="shared" si="100"/>
        <v>44098</v>
      </c>
      <c r="G6410" s="11">
        <v>44098</v>
      </c>
      <c r="H6410" s="9">
        <f>VLOOKUP(F6410, 'Report Output'!$A$5:$Y$370, 'Hourly Table'!D6410+2, 0)</f>
        <v>17.38</v>
      </c>
      <c r="I6410" s="10">
        <f>VLOOKUP(G6410,'PJM South (2018-2020)'!B$17528:C$26311,2,0)</f>
        <v>10.34</v>
      </c>
    </row>
    <row r="6411" spans="1:9" x14ac:dyDescent="0.25">
      <c r="A6411">
        <v>2020</v>
      </c>
      <c r="B6411">
        <v>9</v>
      </c>
      <c r="C6411">
        <v>24</v>
      </c>
      <c r="D6411">
        <v>1</v>
      </c>
      <c r="E6411">
        <v>5</v>
      </c>
      <c r="F6411" s="2">
        <f t="shared" si="100"/>
        <v>44098</v>
      </c>
      <c r="G6411" s="11">
        <v>44098.041666666664</v>
      </c>
      <c r="H6411" s="9">
        <f>VLOOKUP(F6411, 'Report Output'!$A$5:$Y$370, 'Hourly Table'!D6411+2, 0)</f>
        <v>16.41</v>
      </c>
      <c r="I6411" s="10">
        <f>VLOOKUP(G6411,'PJM South (2018-2020)'!B$17528:C$26311,2,0)</f>
        <v>10.48</v>
      </c>
    </row>
    <row r="6412" spans="1:9" x14ac:dyDescent="0.25">
      <c r="A6412">
        <v>2020</v>
      </c>
      <c r="B6412">
        <v>9</v>
      </c>
      <c r="C6412">
        <v>24</v>
      </c>
      <c r="D6412">
        <v>2</v>
      </c>
      <c r="E6412">
        <v>5</v>
      </c>
      <c r="F6412" s="2">
        <f t="shared" si="100"/>
        <v>44098</v>
      </c>
      <c r="G6412" s="11">
        <v>44098.083333333336</v>
      </c>
      <c r="H6412" s="9">
        <f>VLOOKUP(F6412, 'Report Output'!$A$5:$Y$370, 'Hourly Table'!D6412+2, 0)</f>
        <v>14.56</v>
      </c>
      <c r="I6412" s="10">
        <f>VLOOKUP(G6412,'PJM South (2018-2020)'!B$17528:C$26311,2,0)</f>
        <v>9.7200000000000006</v>
      </c>
    </row>
    <row r="6413" spans="1:9" x14ac:dyDescent="0.25">
      <c r="A6413">
        <v>2020</v>
      </c>
      <c r="B6413">
        <v>9</v>
      </c>
      <c r="C6413">
        <v>24</v>
      </c>
      <c r="D6413">
        <v>3</v>
      </c>
      <c r="E6413">
        <v>5</v>
      </c>
      <c r="F6413" s="2">
        <f t="shared" si="100"/>
        <v>44098</v>
      </c>
      <c r="G6413" s="11">
        <v>44098.125</v>
      </c>
      <c r="H6413" s="9">
        <f>VLOOKUP(F6413, 'Report Output'!$A$5:$Y$370, 'Hourly Table'!D6413+2, 0)</f>
        <v>15.98</v>
      </c>
      <c r="I6413" s="10">
        <f>VLOOKUP(G6413,'PJM South (2018-2020)'!B$17528:C$26311,2,0)</f>
        <v>9.34</v>
      </c>
    </row>
    <row r="6414" spans="1:9" x14ac:dyDescent="0.25">
      <c r="A6414">
        <v>2020</v>
      </c>
      <c r="B6414">
        <v>9</v>
      </c>
      <c r="C6414">
        <v>24</v>
      </c>
      <c r="D6414">
        <v>4</v>
      </c>
      <c r="E6414">
        <v>5</v>
      </c>
      <c r="F6414" s="2">
        <f t="shared" si="100"/>
        <v>44098</v>
      </c>
      <c r="G6414" s="11">
        <v>44098.166666666664</v>
      </c>
      <c r="H6414" s="9">
        <f>VLOOKUP(F6414, 'Report Output'!$A$5:$Y$370, 'Hourly Table'!D6414+2, 0)</f>
        <v>16.850000000000001</v>
      </c>
      <c r="I6414" s="10">
        <f>VLOOKUP(G6414,'PJM South (2018-2020)'!B$17528:C$26311,2,0)</f>
        <v>10.02</v>
      </c>
    </row>
    <row r="6415" spans="1:9" x14ac:dyDescent="0.25">
      <c r="A6415">
        <v>2020</v>
      </c>
      <c r="B6415">
        <v>9</v>
      </c>
      <c r="C6415">
        <v>24</v>
      </c>
      <c r="D6415">
        <v>5</v>
      </c>
      <c r="E6415">
        <v>5</v>
      </c>
      <c r="F6415" s="2">
        <f t="shared" si="100"/>
        <v>44098</v>
      </c>
      <c r="G6415" s="11">
        <v>44098.208333333336</v>
      </c>
      <c r="H6415" s="9">
        <f>VLOOKUP(F6415, 'Report Output'!$A$5:$Y$370, 'Hourly Table'!D6415+2, 0)</f>
        <v>17.78</v>
      </c>
      <c r="I6415" s="10">
        <f>VLOOKUP(G6415,'PJM South (2018-2020)'!B$17528:C$26311,2,0)</f>
        <v>11.15</v>
      </c>
    </row>
    <row r="6416" spans="1:9" x14ac:dyDescent="0.25">
      <c r="A6416">
        <v>2020</v>
      </c>
      <c r="B6416">
        <v>9</v>
      </c>
      <c r="C6416">
        <v>24</v>
      </c>
      <c r="D6416">
        <v>6</v>
      </c>
      <c r="E6416">
        <v>5</v>
      </c>
      <c r="F6416" s="2">
        <f t="shared" si="100"/>
        <v>44098</v>
      </c>
      <c r="G6416" s="11">
        <v>44098.25</v>
      </c>
      <c r="H6416" s="9">
        <f>VLOOKUP(F6416, 'Report Output'!$A$5:$Y$370, 'Hourly Table'!D6416+2, 0)</f>
        <v>18.32</v>
      </c>
      <c r="I6416" s="10">
        <f>VLOOKUP(G6416,'PJM South (2018-2020)'!B$17528:C$26311,2,0)</f>
        <v>15.79</v>
      </c>
    </row>
    <row r="6417" spans="1:9" x14ac:dyDescent="0.25">
      <c r="A6417">
        <v>2020</v>
      </c>
      <c r="B6417">
        <v>9</v>
      </c>
      <c r="C6417">
        <v>24</v>
      </c>
      <c r="D6417">
        <v>7</v>
      </c>
      <c r="E6417">
        <v>5</v>
      </c>
      <c r="F6417" s="2">
        <f t="shared" si="100"/>
        <v>44098</v>
      </c>
      <c r="G6417" s="11">
        <v>44098.291666666664</v>
      </c>
      <c r="H6417" s="9">
        <f>VLOOKUP(F6417, 'Report Output'!$A$5:$Y$370, 'Hourly Table'!D6417+2, 0)</f>
        <v>18.53</v>
      </c>
      <c r="I6417" s="10">
        <f>VLOOKUP(G6417,'PJM South (2018-2020)'!B$17528:C$26311,2,0)</f>
        <v>16.57</v>
      </c>
    </row>
    <row r="6418" spans="1:9" x14ac:dyDescent="0.25">
      <c r="A6418">
        <v>2020</v>
      </c>
      <c r="B6418">
        <v>9</v>
      </c>
      <c r="C6418">
        <v>24</v>
      </c>
      <c r="D6418">
        <v>8</v>
      </c>
      <c r="E6418">
        <v>5</v>
      </c>
      <c r="F6418" s="2">
        <f t="shared" si="100"/>
        <v>44098</v>
      </c>
      <c r="G6418" s="11">
        <v>44098.333333333336</v>
      </c>
      <c r="H6418" s="9">
        <f>VLOOKUP(F6418, 'Report Output'!$A$5:$Y$370, 'Hourly Table'!D6418+2, 0)</f>
        <v>18.809999999999999</v>
      </c>
      <c r="I6418" s="10">
        <f>VLOOKUP(G6418,'PJM South (2018-2020)'!B$17528:C$26311,2,0)</f>
        <v>17.89</v>
      </c>
    </row>
    <row r="6419" spans="1:9" x14ac:dyDescent="0.25">
      <c r="A6419">
        <v>2020</v>
      </c>
      <c r="B6419">
        <v>9</v>
      </c>
      <c r="C6419">
        <v>24</v>
      </c>
      <c r="D6419">
        <v>9</v>
      </c>
      <c r="E6419">
        <v>5</v>
      </c>
      <c r="F6419" s="2">
        <f t="shared" si="100"/>
        <v>44098</v>
      </c>
      <c r="G6419" s="11">
        <v>44098.375</v>
      </c>
      <c r="H6419" s="9">
        <f>VLOOKUP(F6419, 'Report Output'!$A$5:$Y$370, 'Hourly Table'!D6419+2, 0)</f>
        <v>18.61</v>
      </c>
      <c r="I6419" s="10">
        <f>VLOOKUP(G6419,'PJM South (2018-2020)'!B$17528:C$26311,2,0)</f>
        <v>18.579999999999998</v>
      </c>
    </row>
    <row r="6420" spans="1:9" x14ac:dyDescent="0.25">
      <c r="A6420">
        <v>2020</v>
      </c>
      <c r="B6420">
        <v>9</v>
      </c>
      <c r="C6420">
        <v>24</v>
      </c>
      <c r="D6420">
        <v>10</v>
      </c>
      <c r="E6420">
        <v>5</v>
      </c>
      <c r="F6420" s="2">
        <f t="shared" si="100"/>
        <v>44098</v>
      </c>
      <c r="G6420" s="11">
        <v>44098.416666666664</v>
      </c>
      <c r="H6420" s="9">
        <f>VLOOKUP(F6420, 'Report Output'!$A$5:$Y$370, 'Hourly Table'!D6420+2, 0)</f>
        <v>18.940000000000001</v>
      </c>
      <c r="I6420" s="10">
        <f>VLOOKUP(G6420,'PJM South (2018-2020)'!B$17528:C$26311,2,0)</f>
        <v>19.760000000000002</v>
      </c>
    </row>
    <row r="6421" spans="1:9" x14ac:dyDescent="0.25">
      <c r="A6421">
        <v>2020</v>
      </c>
      <c r="B6421">
        <v>9</v>
      </c>
      <c r="C6421">
        <v>24</v>
      </c>
      <c r="D6421">
        <v>11</v>
      </c>
      <c r="E6421">
        <v>5</v>
      </c>
      <c r="F6421" s="2">
        <f t="shared" si="100"/>
        <v>44098</v>
      </c>
      <c r="G6421" s="11">
        <v>44098.458333333336</v>
      </c>
      <c r="H6421" s="9">
        <f>VLOOKUP(F6421, 'Report Output'!$A$5:$Y$370, 'Hourly Table'!D6421+2, 0)</f>
        <v>19.21</v>
      </c>
      <c r="I6421" s="10">
        <f>VLOOKUP(G6421,'PJM South (2018-2020)'!B$17528:C$26311,2,0)</f>
        <v>17.71</v>
      </c>
    </row>
    <row r="6422" spans="1:9" x14ac:dyDescent="0.25">
      <c r="A6422">
        <v>2020</v>
      </c>
      <c r="B6422">
        <v>9</v>
      </c>
      <c r="C6422">
        <v>24</v>
      </c>
      <c r="D6422">
        <v>12</v>
      </c>
      <c r="E6422">
        <v>5</v>
      </c>
      <c r="F6422" s="2">
        <f t="shared" si="100"/>
        <v>44098</v>
      </c>
      <c r="G6422" s="11">
        <v>44098.5</v>
      </c>
      <c r="H6422" s="9">
        <f>VLOOKUP(F6422, 'Report Output'!$A$5:$Y$370, 'Hourly Table'!D6422+2, 0)</f>
        <v>19.37</v>
      </c>
      <c r="I6422" s="10">
        <f>VLOOKUP(G6422,'PJM South (2018-2020)'!B$17528:C$26311,2,0)</f>
        <v>17.899999999999999</v>
      </c>
    </row>
    <row r="6423" spans="1:9" x14ac:dyDescent="0.25">
      <c r="A6423">
        <v>2020</v>
      </c>
      <c r="B6423">
        <v>9</v>
      </c>
      <c r="C6423">
        <v>24</v>
      </c>
      <c r="D6423">
        <v>13</v>
      </c>
      <c r="E6423">
        <v>5</v>
      </c>
      <c r="F6423" s="2">
        <f t="shared" si="100"/>
        <v>44098</v>
      </c>
      <c r="G6423" s="11">
        <v>44098.541666666664</v>
      </c>
      <c r="H6423" s="9">
        <f>VLOOKUP(F6423, 'Report Output'!$A$5:$Y$370, 'Hourly Table'!D6423+2, 0)</f>
        <v>19.440000000000001</v>
      </c>
      <c r="I6423" s="10">
        <f>VLOOKUP(G6423,'PJM South (2018-2020)'!B$17528:C$26311,2,0)</f>
        <v>18.2</v>
      </c>
    </row>
    <row r="6424" spans="1:9" x14ac:dyDescent="0.25">
      <c r="A6424">
        <v>2020</v>
      </c>
      <c r="B6424">
        <v>9</v>
      </c>
      <c r="C6424">
        <v>24</v>
      </c>
      <c r="D6424">
        <v>14</v>
      </c>
      <c r="E6424">
        <v>5</v>
      </c>
      <c r="F6424" s="2">
        <f t="shared" si="100"/>
        <v>44098</v>
      </c>
      <c r="G6424" s="11">
        <v>44098.583333333336</v>
      </c>
      <c r="H6424" s="9">
        <f>VLOOKUP(F6424, 'Report Output'!$A$5:$Y$370, 'Hourly Table'!D6424+2, 0)</f>
        <v>19.420000000000002</v>
      </c>
      <c r="I6424" s="10">
        <f>VLOOKUP(G6424,'PJM South (2018-2020)'!B$17528:C$26311,2,0)</f>
        <v>17.239999999999998</v>
      </c>
    </row>
    <row r="6425" spans="1:9" x14ac:dyDescent="0.25">
      <c r="A6425">
        <v>2020</v>
      </c>
      <c r="B6425">
        <v>9</v>
      </c>
      <c r="C6425">
        <v>24</v>
      </c>
      <c r="D6425">
        <v>15</v>
      </c>
      <c r="E6425">
        <v>5</v>
      </c>
      <c r="F6425" s="2">
        <f t="shared" si="100"/>
        <v>44098</v>
      </c>
      <c r="G6425" s="11">
        <v>44098.625</v>
      </c>
      <c r="H6425" s="9">
        <f>VLOOKUP(F6425, 'Report Output'!$A$5:$Y$370, 'Hourly Table'!D6425+2, 0)</f>
        <v>19.239999999999998</v>
      </c>
      <c r="I6425" s="10">
        <f>VLOOKUP(G6425,'PJM South (2018-2020)'!B$17528:C$26311,2,0)</f>
        <v>18.23</v>
      </c>
    </row>
    <row r="6426" spans="1:9" x14ac:dyDescent="0.25">
      <c r="A6426">
        <v>2020</v>
      </c>
      <c r="B6426">
        <v>9</v>
      </c>
      <c r="C6426">
        <v>24</v>
      </c>
      <c r="D6426">
        <v>16</v>
      </c>
      <c r="E6426">
        <v>5</v>
      </c>
      <c r="F6426" s="2">
        <f t="shared" si="100"/>
        <v>44098</v>
      </c>
      <c r="G6426" s="11">
        <v>44098.666666666664</v>
      </c>
      <c r="H6426" s="9">
        <f>VLOOKUP(F6426, 'Report Output'!$A$5:$Y$370, 'Hourly Table'!D6426+2, 0)</f>
        <v>19.18</v>
      </c>
      <c r="I6426" s="10">
        <f>VLOOKUP(G6426,'PJM South (2018-2020)'!B$17528:C$26311,2,0)</f>
        <v>19.71</v>
      </c>
    </row>
    <row r="6427" spans="1:9" x14ac:dyDescent="0.25">
      <c r="A6427">
        <v>2020</v>
      </c>
      <c r="B6427">
        <v>9</v>
      </c>
      <c r="C6427">
        <v>24</v>
      </c>
      <c r="D6427">
        <v>17</v>
      </c>
      <c r="E6427">
        <v>5</v>
      </c>
      <c r="F6427" s="2">
        <f t="shared" si="100"/>
        <v>44098</v>
      </c>
      <c r="G6427" s="11">
        <v>44098.708333333336</v>
      </c>
      <c r="H6427" s="9">
        <f>VLOOKUP(F6427, 'Report Output'!$A$5:$Y$370, 'Hourly Table'!D6427+2, 0)</f>
        <v>19.079999999999998</v>
      </c>
      <c r="I6427" s="10">
        <f>VLOOKUP(G6427,'PJM South (2018-2020)'!B$17528:C$26311,2,0)</f>
        <v>19.13</v>
      </c>
    </row>
    <row r="6428" spans="1:9" x14ac:dyDescent="0.25">
      <c r="A6428">
        <v>2020</v>
      </c>
      <c r="B6428">
        <v>9</v>
      </c>
      <c r="C6428">
        <v>24</v>
      </c>
      <c r="D6428">
        <v>18</v>
      </c>
      <c r="E6428">
        <v>5</v>
      </c>
      <c r="F6428" s="2">
        <f t="shared" si="100"/>
        <v>44098</v>
      </c>
      <c r="G6428" s="11">
        <v>44098.75</v>
      </c>
      <c r="H6428" s="9">
        <f>VLOOKUP(F6428, 'Report Output'!$A$5:$Y$370, 'Hourly Table'!D6428+2, 0)</f>
        <v>19.14</v>
      </c>
      <c r="I6428" s="10">
        <f>VLOOKUP(G6428,'PJM South (2018-2020)'!B$17528:C$26311,2,0)</f>
        <v>19.73</v>
      </c>
    </row>
    <row r="6429" spans="1:9" x14ac:dyDescent="0.25">
      <c r="A6429">
        <v>2020</v>
      </c>
      <c r="B6429">
        <v>9</v>
      </c>
      <c r="C6429">
        <v>24</v>
      </c>
      <c r="D6429">
        <v>19</v>
      </c>
      <c r="E6429">
        <v>5</v>
      </c>
      <c r="F6429" s="2">
        <f t="shared" si="100"/>
        <v>44098</v>
      </c>
      <c r="G6429" s="11">
        <v>44098.791666666664</v>
      </c>
      <c r="H6429" s="9">
        <f>VLOOKUP(F6429, 'Report Output'!$A$5:$Y$370, 'Hourly Table'!D6429+2, 0)</f>
        <v>19.21</v>
      </c>
      <c r="I6429" s="10">
        <f>VLOOKUP(G6429,'PJM South (2018-2020)'!B$17528:C$26311,2,0)</f>
        <v>24.61</v>
      </c>
    </row>
    <row r="6430" spans="1:9" x14ac:dyDescent="0.25">
      <c r="A6430">
        <v>2020</v>
      </c>
      <c r="B6430">
        <v>9</v>
      </c>
      <c r="C6430">
        <v>24</v>
      </c>
      <c r="D6430">
        <v>20</v>
      </c>
      <c r="E6430">
        <v>5</v>
      </c>
      <c r="F6430" s="2">
        <f t="shared" si="100"/>
        <v>44098</v>
      </c>
      <c r="G6430" s="11">
        <v>44098.833333333336</v>
      </c>
      <c r="H6430" s="9">
        <f>VLOOKUP(F6430, 'Report Output'!$A$5:$Y$370, 'Hourly Table'!D6430+2, 0)</f>
        <v>19.05</v>
      </c>
      <c r="I6430" s="10">
        <f>VLOOKUP(G6430,'PJM South (2018-2020)'!B$17528:C$26311,2,0)</f>
        <v>19.7</v>
      </c>
    </row>
    <row r="6431" spans="1:9" x14ac:dyDescent="0.25">
      <c r="A6431">
        <v>2020</v>
      </c>
      <c r="B6431">
        <v>9</v>
      </c>
      <c r="C6431">
        <v>24</v>
      </c>
      <c r="D6431">
        <v>21</v>
      </c>
      <c r="E6431">
        <v>5</v>
      </c>
      <c r="F6431" s="2">
        <f t="shared" si="100"/>
        <v>44098</v>
      </c>
      <c r="G6431" s="11">
        <v>44098.875</v>
      </c>
      <c r="H6431" s="9">
        <f>VLOOKUP(F6431, 'Report Output'!$A$5:$Y$370, 'Hourly Table'!D6431+2, 0)</f>
        <v>18.46</v>
      </c>
      <c r="I6431" s="10">
        <f>VLOOKUP(G6431,'PJM South (2018-2020)'!B$17528:C$26311,2,0)</f>
        <v>18.559999999999999</v>
      </c>
    </row>
    <row r="6432" spans="1:9" x14ac:dyDescent="0.25">
      <c r="A6432">
        <v>2020</v>
      </c>
      <c r="B6432">
        <v>9</v>
      </c>
      <c r="C6432">
        <v>24</v>
      </c>
      <c r="D6432">
        <v>22</v>
      </c>
      <c r="E6432">
        <v>5</v>
      </c>
      <c r="F6432" s="2">
        <f t="shared" si="100"/>
        <v>44098</v>
      </c>
      <c r="G6432" s="11">
        <v>44098.916666666664</v>
      </c>
      <c r="H6432" s="9">
        <f>VLOOKUP(F6432, 'Report Output'!$A$5:$Y$370, 'Hourly Table'!D6432+2, 0)</f>
        <v>18.22</v>
      </c>
      <c r="I6432" s="10">
        <f>VLOOKUP(G6432,'PJM South (2018-2020)'!B$17528:C$26311,2,0)</f>
        <v>14.84</v>
      </c>
    </row>
    <row r="6433" spans="1:9" x14ac:dyDescent="0.25">
      <c r="A6433">
        <v>2020</v>
      </c>
      <c r="B6433">
        <v>9</v>
      </c>
      <c r="C6433">
        <v>24</v>
      </c>
      <c r="D6433">
        <v>23</v>
      </c>
      <c r="E6433">
        <v>5</v>
      </c>
      <c r="F6433" s="2">
        <f t="shared" si="100"/>
        <v>44098</v>
      </c>
      <c r="G6433" s="11">
        <v>44098.958333333336</v>
      </c>
      <c r="H6433" s="9">
        <f>VLOOKUP(F6433, 'Report Output'!$A$5:$Y$370, 'Hourly Table'!D6433+2, 0)</f>
        <v>17.899999999999999</v>
      </c>
      <c r="I6433" s="10">
        <f>VLOOKUP(G6433,'PJM South (2018-2020)'!B$17528:C$26311,2,0)</f>
        <v>13.59</v>
      </c>
    </row>
    <row r="6434" spans="1:9" x14ac:dyDescent="0.25">
      <c r="A6434">
        <v>2020</v>
      </c>
      <c r="B6434">
        <v>9</v>
      </c>
      <c r="C6434">
        <v>25</v>
      </c>
      <c r="D6434">
        <v>0</v>
      </c>
      <c r="E6434">
        <v>6</v>
      </c>
      <c r="F6434" s="2">
        <f t="shared" si="100"/>
        <v>44099</v>
      </c>
      <c r="G6434" s="11">
        <v>44099</v>
      </c>
      <c r="H6434" s="9">
        <f>VLOOKUP(F6434, 'Report Output'!$A$5:$Y$370, 'Hourly Table'!D6434+2, 0)</f>
        <v>17.37</v>
      </c>
      <c r="I6434" s="10">
        <f>VLOOKUP(G6434,'PJM South (2018-2020)'!B$17528:C$26311,2,0)</f>
        <v>13.95</v>
      </c>
    </row>
    <row r="6435" spans="1:9" x14ac:dyDescent="0.25">
      <c r="A6435">
        <v>2020</v>
      </c>
      <c r="B6435">
        <v>9</v>
      </c>
      <c r="C6435">
        <v>25</v>
      </c>
      <c r="D6435">
        <v>1</v>
      </c>
      <c r="E6435">
        <v>6</v>
      </c>
      <c r="F6435" s="2">
        <f t="shared" si="100"/>
        <v>44099</v>
      </c>
      <c r="G6435" s="11">
        <v>44099.041666666664</v>
      </c>
      <c r="H6435" s="9">
        <f>VLOOKUP(F6435, 'Report Output'!$A$5:$Y$370, 'Hourly Table'!D6435+2, 0)</f>
        <v>17.11</v>
      </c>
      <c r="I6435" s="10">
        <f>VLOOKUP(G6435,'PJM South (2018-2020)'!B$17528:C$26311,2,0)</f>
        <v>12.81</v>
      </c>
    </row>
    <row r="6436" spans="1:9" x14ac:dyDescent="0.25">
      <c r="A6436">
        <v>2020</v>
      </c>
      <c r="B6436">
        <v>9</v>
      </c>
      <c r="C6436">
        <v>25</v>
      </c>
      <c r="D6436">
        <v>2</v>
      </c>
      <c r="E6436">
        <v>6</v>
      </c>
      <c r="F6436" s="2">
        <f t="shared" si="100"/>
        <v>44099</v>
      </c>
      <c r="G6436" s="11">
        <v>44099.083333333336</v>
      </c>
      <c r="H6436" s="9">
        <f>VLOOKUP(F6436, 'Report Output'!$A$5:$Y$370, 'Hourly Table'!D6436+2, 0)</f>
        <v>11.03</v>
      </c>
      <c r="I6436" s="10">
        <f>VLOOKUP(G6436,'PJM South (2018-2020)'!B$17528:C$26311,2,0)</f>
        <v>13.43</v>
      </c>
    </row>
    <row r="6437" spans="1:9" x14ac:dyDescent="0.25">
      <c r="A6437">
        <v>2020</v>
      </c>
      <c r="B6437">
        <v>9</v>
      </c>
      <c r="C6437">
        <v>25</v>
      </c>
      <c r="D6437">
        <v>3</v>
      </c>
      <c r="E6437">
        <v>6</v>
      </c>
      <c r="F6437" s="2">
        <f t="shared" si="100"/>
        <v>44099</v>
      </c>
      <c r="G6437" s="11">
        <v>44099.125</v>
      </c>
      <c r="H6437" s="9">
        <f>VLOOKUP(F6437, 'Report Output'!$A$5:$Y$370, 'Hourly Table'!D6437+2, 0)</f>
        <v>10.66</v>
      </c>
      <c r="I6437" s="10">
        <f>VLOOKUP(G6437,'PJM South (2018-2020)'!B$17528:C$26311,2,0)</f>
        <v>13.01</v>
      </c>
    </row>
    <row r="6438" spans="1:9" x14ac:dyDescent="0.25">
      <c r="A6438">
        <v>2020</v>
      </c>
      <c r="B6438">
        <v>9</v>
      </c>
      <c r="C6438">
        <v>25</v>
      </c>
      <c r="D6438">
        <v>4</v>
      </c>
      <c r="E6438">
        <v>6</v>
      </c>
      <c r="F6438" s="2">
        <f t="shared" si="100"/>
        <v>44099</v>
      </c>
      <c r="G6438" s="11">
        <v>44099.166666666664</v>
      </c>
      <c r="H6438" s="9">
        <f>VLOOKUP(F6438, 'Report Output'!$A$5:$Y$370, 'Hourly Table'!D6438+2, 0)</f>
        <v>15.5</v>
      </c>
      <c r="I6438" s="10">
        <f>VLOOKUP(G6438,'PJM South (2018-2020)'!B$17528:C$26311,2,0)</f>
        <v>13.24</v>
      </c>
    </row>
    <row r="6439" spans="1:9" x14ac:dyDescent="0.25">
      <c r="A6439">
        <v>2020</v>
      </c>
      <c r="B6439">
        <v>9</v>
      </c>
      <c r="C6439">
        <v>25</v>
      </c>
      <c r="D6439">
        <v>5</v>
      </c>
      <c r="E6439">
        <v>6</v>
      </c>
      <c r="F6439" s="2">
        <f t="shared" si="100"/>
        <v>44099</v>
      </c>
      <c r="G6439" s="11">
        <v>44099.208333333336</v>
      </c>
      <c r="H6439" s="9">
        <f>VLOOKUP(F6439, 'Report Output'!$A$5:$Y$370, 'Hourly Table'!D6439+2, 0)</f>
        <v>17.59</v>
      </c>
      <c r="I6439" s="10">
        <f>VLOOKUP(G6439,'PJM South (2018-2020)'!B$17528:C$26311,2,0)</f>
        <v>13.79</v>
      </c>
    </row>
    <row r="6440" spans="1:9" x14ac:dyDescent="0.25">
      <c r="A6440">
        <v>2020</v>
      </c>
      <c r="B6440">
        <v>9</v>
      </c>
      <c r="C6440">
        <v>25</v>
      </c>
      <c r="D6440">
        <v>6</v>
      </c>
      <c r="E6440">
        <v>6</v>
      </c>
      <c r="F6440" s="2">
        <f t="shared" si="100"/>
        <v>44099</v>
      </c>
      <c r="G6440" s="11">
        <v>44099.25</v>
      </c>
      <c r="H6440" s="9">
        <f>VLOOKUP(F6440, 'Report Output'!$A$5:$Y$370, 'Hourly Table'!D6440+2, 0)</f>
        <v>18.07</v>
      </c>
      <c r="I6440" s="10">
        <f>VLOOKUP(G6440,'PJM South (2018-2020)'!B$17528:C$26311,2,0)</f>
        <v>14.56</v>
      </c>
    </row>
    <row r="6441" spans="1:9" x14ac:dyDescent="0.25">
      <c r="A6441">
        <v>2020</v>
      </c>
      <c r="B6441">
        <v>9</v>
      </c>
      <c r="C6441">
        <v>25</v>
      </c>
      <c r="D6441">
        <v>7</v>
      </c>
      <c r="E6441">
        <v>6</v>
      </c>
      <c r="F6441" s="2">
        <f t="shared" si="100"/>
        <v>44099</v>
      </c>
      <c r="G6441" s="11">
        <v>44099.291666666664</v>
      </c>
      <c r="H6441" s="9">
        <f>VLOOKUP(F6441, 'Report Output'!$A$5:$Y$370, 'Hourly Table'!D6441+2, 0)</f>
        <v>18.350000000000001</v>
      </c>
      <c r="I6441" s="10">
        <f>VLOOKUP(G6441,'PJM South (2018-2020)'!B$17528:C$26311,2,0)</f>
        <v>16.899999999999999</v>
      </c>
    </row>
    <row r="6442" spans="1:9" x14ac:dyDescent="0.25">
      <c r="A6442">
        <v>2020</v>
      </c>
      <c r="B6442">
        <v>9</v>
      </c>
      <c r="C6442">
        <v>25</v>
      </c>
      <c r="D6442">
        <v>8</v>
      </c>
      <c r="E6442">
        <v>6</v>
      </c>
      <c r="F6442" s="2">
        <f t="shared" si="100"/>
        <v>44099</v>
      </c>
      <c r="G6442" s="11">
        <v>44099.333333333336</v>
      </c>
      <c r="H6442" s="9">
        <f>VLOOKUP(F6442, 'Report Output'!$A$5:$Y$370, 'Hourly Table'!D6442+2, 0)</f>
        <v>18.57</v>
      </c>
      <c r="I6442" s="10">
        <f>VLOOKUP(G6442,'PJM South (2018-2020)'!B$17528:C$26311,2,0)</f>
        <v>18.27</v>
      </c>
    </row>
    <row r="6443" spans="1:9" x14ac:dyDescent="0.25">
      <c r="A6443">
        <v>2020</v>
      </c>
      <c r="B6443">
        <v>9</v>
      </c>
      <c r="C6443">
        <v>25</v>
      </c>
      <c r="D6443">
        <v>9</v>
      </c>
      <c r="E6443">
        <v>6</v>
      </c>
      <c r="F6443" s="2">
        <f t="shared" si="100"/>
        <v>44099</v>
      </c>
      <c r="G6443" s="11">
        <v>44099.375</v>
      </c>
      <c r="H6443" s="9">
        <f>VLOOKUP(F6443, 'Report Output'!$A$5:$Y$370, 'Hourly Table'!D6443+2, 0)</f>
        <v>18.600000000000001</v>
      </c>
      <c r="I6443" s="10">
        <f>VLOOKUP(G6443,'PJM South (2018-2020)'!B$17528:C$26311,2,0)</f>
        <v>27.99</v>
      </c>
    </row>
    <row r="6444" spans="1:9" x14ac:dyDescent="0.25">
      <c r="A6444">
        <v>2020</v>
      </c>
      <c r="B6444">
        <v>9</v>
      </c>
      <c r="C6444">
        <v>25</v>
      </c>
      <c r="D6444">
        <v>10</v>
      </c>
      <c r="E6444">
        <v>6</v>
      </c>
      <c r="F6444" s="2">
        <f t="shared" si="100"/>
        <v>44099</v>
      </c>
      <c r="G6444" s="11">
        <v>44099.416666666664</v>
      </c>
      <c r="H6444" s="9">
        <f>VLOOKUP(F6444, 'Report Output'!$A$5:$Y$370, 'Hourly Table'!D6444+2, 0)</f>
        <v>18.940000000000001</v>
      </c>
      <c r="I6444" s="10">
        <f>VLOOKUP(G6444,'PJM South (2018-2020)'!B$17528:C$26311,2,0)</f>
        <v>21.94</v>
      </c>
    </row>
    <row r="6445" spans="1:9" x14ac:dyDescent="0.25">
      <c r="A6445">
        <v>2020</v>
      </c>
      <c r="B6445">
        <v>9</v>
      </c>
      <c r="C6445">
        <v>25</v>
      </c>
      <c r="D6445">
        <v>11</v>
      </c>
      <c r="E6445">
        <v>6</v>
      </c>
      <c r="F6445" s="2">
        <f t="shared" si="100"/>
        <v>44099</v>
      </c>
      <c r="G6445" s="11">
        <v>44099.458333333336</v>
      </c>
      <c r="H6445" s="9">
        <f>VLOOKUP(F6445, 'Report Output'!$A$5:$Y$370, 'Hourly Table'!D6445+2, 0)</f>
        <v>19.23</v>
      </c>
      <c r="I6445" s="10">
        <f>VLOOKUP(G6445,'PJM South (2018-2020)'!B$17528:C$26311,2,0)</f>
        <v>21.85</v>
      </c>
    </row>
    <row r="6446" spans="1:9" x14ac:dyDescent="0.25">
      <c r="A6446">
        <v>2020</v>
      </c>
      <c r="B6446">
        <v>9</v>
      </c>
      <c r="C6446">
        <v>25</v>
      </c>
      <c r="D6446">
        <v>12</v>
      </c>
      <c r="E6446">
        <v>6</v>
      </c>
      <c r="F6446" s="2">
        <f t="shared" si="100"/>
        <v>44099</v>
      </c>
      <c r="G6446" s="11">
        <v>44099.5</v>
      </c>
      <c r="H6446" s="9">
        <f>VLOOKUP(F6446, 'Report Output'!$A$5:$Y$370, 'Hourly Table'!D6446+2, 0)</f>
        <v>19.55</v>
      </c>
      <c r="I6446" s="10">
        <f>VLOOKUP(G6446,'PJM South (2018-2020)'!B$17528:C$26311,2,0)</f>
        <v>21.79</v>
      </c>
    </row>
    <row r="6447" spans="1:9" x14ac:dyDescent="0.25">
      <c r="A6447">
        <v>2020</v>
      </c>
      <c r="B6447">
        <v>9</v>
      </c>
      <c r="C6447">
        <v>25</v>
      </c>
      <c r="D6447">
        <v>13</v>
      </c>
      <c r="E6447">
        <v>6</v>
      </c>
      <c r="F6447" s="2">
        <f t="shared" si="100"/>
        <v>44099</v>
      </c>
      <c r="G6447" s="11">
        <v>44099.541666666664</v>
      </c>
      <c r="H6447" s="9">
        <f>VLOOKUP(F6447, 'Report Output'!$A$5:$Y$370, 'Hourly Table'!D6447+2, 0)</f>
        <v>19.7</v>
      </c>
      <c r="I6447" s="10">
        <f>VLOOKUP(G6447,'PJM South (2018-2020)'!B$17528:C$26311,2,0)</f>
        <v>21.05</v>
      </c>
    </row>
    <row r="6448" spans="1:9" x14ac:dyDescent="0.25">
      <c r="A6448">
        <v>2020</v>
      </c>
      <c r="B6448">
        <v>9</v>
      </c>
      <c r="C6448">
        <v>25</v>
      </c>
      <c r="D6448">
        <v>14</v>
      </c>
      <c r="E6448">
        <v>6</v>
      </c>
      <c r="F6448" s="2">
        <f t="shared" si="100"/>
        <v>44099</v>
      </c>
      <c r="G6448" s="11">
        <v>44099.583333333336</v>
      </c>
      <c r="H6448" s="9">
        <f>VLOOKUP(F6448, 'Report Output'!$A$5:$Y$370, 'Hourly Table'!D6448+2, 0)</f>
        <v>19.61</v>
      </c>
      <c r="I6448" s="10">
        <f>VLOOKUP(G6448,'PJM South (2018-2020)'!B$17528:C$26311,2,0)</f>
        <v>17.21</v>
      </c>
    </row>
    <row r="6449" spans="1:9" x14ac:dyDescent="0.25">
      <c r="A6449">
        <v>2020</v>
      </c>
      <c r="B6449">
        <v>9</v>
      </c>
      <c r="C6449">
        <v>25</v>
      </c>
      <c r="D6449">
        <v>15</v>
      </c>
      <c r="E6449">
        <v>6</v>
      </c>
      <c r="F6449" s="2">
        <f t="shared" si="100"/>
        <v>44099</v>
      </c>
      <c r="G6449" s="11">
        <v>44099.625</v>
      </c>
      <c r="H6449" s="9">
        <f>VLOOKUP(F6449, 'Report Output'!$A$5:$Y$370, 'Hourly Table'!D6449+2, 0)</f>
        <v>19.46</v>
      </c>
      <c r="I6449" s="10">
        <f>VLOOKUP(G6449,'PJM South (2018-2020)'!B$17528:C$26311,2,0)</f>
        <v>45.95</v>
      </c>
    </row>
    <row r="6450" spans="1:9" x14ac:dyDescent="0.25">
      <c r="A6450">
        <v>2020</v>
      </c>
      <c r="B6450">
        <v>9</v>
      </c>
      <c r="C6450">
        <v>25</v>
      </c>
      <c r="D6450">
        <v>16</v>
      </c>
      <c r="E6450">
        <v>6</v>
      </c>
      <c r="F6450" s="2">
        <f t="shared" si="100"/>
        <v>44099</v>
      </c>
      <c r="G6450" s="11">
        <v>44099.666666666664</v>
      </c>
      <c r="H6450" s="9">
        <f>VLOOKUP(F6450, 'Report Output'!$A$5:$Y$370, 'Hourly Table'!D6450+2, 0)</f>
        <v>19.32</v>
      </c>
      <c r="I6450" s="10">
        <f>VLOOKUP(G6450,'PJM South (2018-2020)'!B$17528:C$26311,2,0)</f>
        <v>15.5</v>
      </c>
    </row>
    <row r="6451" spans="1:9" x14ac:dyDescent="0.25">
      <c r="A6451">
        <v>2020</v>
      </c>
      <c r="B6451">
        <v>9</v>
      </c>
      <c r="C6451">
        <v>25</v>
      </c>
      <c r="D6451">
        <v>17</v>
      </c>
      <c r="E6451">
        <v>6</v>
      </c>
      <c r="F6451" s="2">
        <f t="shared" si="100"/>
        <v>44099</v>
      </c>
      <c r="G6451" s="11">
        <v>44099.708333333336</v>
      </c>
      <c r="H6451" s="9">
        <f>VLOOKUP(F6451, 'Report Output'!$A$5:$Y$370, 'Hourly Table'!D6451+2, 0)</f>
        <v>19.14</v>
      </c>
      <c r="I6451" s="10">
        <f>VLOOKUP(G6451,'PJM South (2018-2020)'!B$17528:C$26311,2,0)</f>
        <v>15.71</v>
      </c>
    </row>
    <row r="6452" spans="1:9" x14ac:dyDescent="0.25">
      <c r="A6452">
        <v>2020</v>
      </c>
      <c r="B6452">
        <v>9</v>
      </c>
      <c r="C6452">
        <v>25</v>
      </c>
      <c r="D6452">
        <v>18</v>
      </c>
      <c r="E6452">
        <v>6</v>
      </c>
      <c r="F6452" s="2">
        <f t="shared" si="100"/>
        <v>44099</v>
      </c>
      <c r="G6452" s="11">
        <v>44099.75</v>
      </c>
      <c r="H6452" s="9">
        <f>VLOOKUP(F6452, 'Report Output'!$A$5:$Y$370, 'Hourly Table'!D6452+2, 0)</f>
        <v>19.13</v>
      </c>
      <c r="I6452" s="10">
        <f>VLOOKUP(G6452,'PJM South (2018-2020)'!B$17528:C$26311,2,0)</f>
        <v>21.11</v>
      </c>
    </row>
    <row r="6453" spans="1:9" x14ac:dyDescent="0.25">
      <c r="A6453">
        <v>2020</v>
      </c>
      <c r="B6453">
        <v>9</v>
      </c>
      <c r="C6453">
        <v>25</v>
      </c>
      <c r="D6453">
        <v>19</v>
      </c>
      <c r="E6453">
        <v>6</v>
      </c>
      <c r="F6453" s="2">
        <f t="shared" si="100"/>
        <v>44099</v>
      </c>
      <c r="G6453" s="11">
        <v>44099.791666666664</v>
      </c>
      <c r="H6453" s="9">
        <f>VLOOKUP(F6453, 'Report Output'!$A$5:$Y$370, 'Hourly Table'!D6453+2, 0)</f>
        <v>19.36</v>
      </c>
      <c r="I6453" s="10">
        <f>VLOOKUP(G6453,'PJM South (2018-2020)'!B$17528:C$26311,2,0)</f>
        <v>20.22</v>
      </c>
    </row>
    <row r="6454" spans="1:9" x14ac:dyDescent="0.25">
      <c r="A6454">
        <v>2020</v>
      </c>
      <c r="B6454">
        <v>9</v>
      </c>
      <c r="C6454">
        <v>25</v>
      </c>
      <c r="D6454">
        <v>20</v>
      </c>
      <c r="E6454">
        <v>6</v>
      </c>
      <c r="F6454" s="2">
        <f t="shared" si="100"/>
        <v>44099</v>
      </c>
      <c r="G6454" s="11">
        <v>44099.833333333336</v>
      </c>
      <c r="H6454" s="9">
        <f>VLOOKUP(F6454, 'Report Output'!$A$5:$Y$370, 'Hourly Table'!D6454+2, 0)</f>
        <v>19.16</v>
      </c>
      <c r="I6454" s="10">
        <f>VLOOKUP(G6454,'PJM South (2018-2020)'!B$17528:C$26311,2,0)</f>
        <v>18.96</v>
      </c>
    </row>
    <row r="6455" spans="1:9" x14ac:dyDescent="0.25">
      <c r="A6455">
        <v>2020</v>
      </c>
      <c r="B6455">
        <v>9</v>
      </c>
      <c r="C6455">
        <v>25</v>
      </c>
      <c r="D6455">
        <v>21</v>
      </c>
      <c r="E6455">
        <v>6</v>
      </c>
      <c r="F6455" s="2">
        <f t="shared" si="100"/>
        <v>44099</v>
      </c>
      <c r="G6455" s="11">
        <v>44099.875</v>
      </c>
      <c r="H6455" s="9">
        <f>VLOOKUP(F6455, 'Report Output'!$A$5:$Y$370, 'Hourly Table'!D6455+2, 0)</f>
        <v>18.95</v>
      </c>
      <c r="I6455" s="10">
        <f>VLOOKUP(G6455,'PJM South (2018-2020)'!B$17528:C$26311,2,0)</f>
        <v>17.579999999999998</v>
      </c>
    </row>
    <row r="6456" spans="1:9" x14ac:dyDescent="0.25">
      <c r="A6456">
        <v>2020</v>
      </c>
      <c r="B6456">
        <v>9</v>
      </c>
      <c r="C6456">
        <v>25</v>
      </c>
      <c r="D6456">
        <v>22</v>
      </c>
      <c r="E6456">
        <v>6</v>
      </c>
      <c r="F6456" s="2">
        <f t="shared" si="100"/>
        <v>44099</v>
      </c>
      <c r="G6456" s="11">
        <v>44099.916666666664</v>
      </c>
      <c r="H6456" s="9">
        <f>VLOOKUP(F6456, 'Report Output'!$A$5:$Y$370, 'Hourly Table'!D6456+2, 0)</f>
        <v>18.39</v>
      </c>
      <c r="I6456" s="10">
        <f>VLOOKUP(G6456,'PJM South (2018-2020)'!B$17528:C$26311,2,0)</f>
        <v>16.27</v>
      </c>
    </row>
    <row r="6457" spans="1:9" x14ac:dyDescent="0.25">
      <c r="A6457">
        <v>2020</v>
      </c>
      <c r="B6457">
        <v>9</v>
      </c>
      <c r="C6457">
        <v>25</v>
      </c>
      <c r="D6457">
        <v>23</v>
      </c>
      <c r="E6457">
        <v>6</v>
      </c>
      <c r="F6457" s="2">
        <f t="shared" si="100"/>
        <v>44099</v>
      </c>
      <c r="G6457" s="11">
        <v>44099.958333333336</v>
      </c>
      <c r="H6457" s="9">
        <f>VLOOKUP(F6457, 'Report Output'!$A$5:$Y$370, 'Hourly Table'!D6457+2, 0)</f>
        <v>17.95</v>
      </c>
      <c r="I6457" s="10">
        <f>VLOOKUP(G6457,'PJM South (2018-2020)'!B$17528:C$26311,2,0)</f>
        <v>21.06</v>
      </c>
    </row>
    <row r="6458" spans="1:9" x14ac:dyDescent="0.25">
      <c r="A6458">
        <v>2020</v>
      </c>
      <c r="B6458">
        <v>9</v>
      </c>
      <c r="C6458">
        <v>26</v>
      </c>
      <c r="D6458">
        <v>0</v>
      </c>
      <c r="E6458">
        <v>7</v>
      </c>
      <c r="F6458" s="2">
        <f t="shared" si="100"/>
        <v>44100</v>
      </c>
      <c r="G6458" s="11">
        <v>44100</v>
      </c>
      <c r="H6458" s="9">
        <f>VLOOKUP(F6458, 'Report Output'!$A$5:$Y$370, 'Hourly Table'!D6458+2, 0)</f>
        <v>17.13</v>
      </c>
      <c r="I6458" s="10">
        <f>VLOOKUP(G6458,'PJM South (2018-2020)'!B$17528:C$26311,2,0)</f>
        <v>38.549999999999997</v>
      </c>
    </row>
    <row r="6459" spans="1:9" x14ac:dyDescent="0.25">
      <c r="A6459">
        <v>2020</v>
      </c>
      <c r="B6459">
        <v>9</v>
      </c>
      <c r="C6459">
        <v>26</v>
      </c>
      <c r="D6459">
        <v>1</v>
      </c>
      <c r="E6459">
        <v>7</v>
      </c>
      <c r="F6459" s="2">
        <f t="shared" si="100"/>
        <v>44100</v>
      </c>
      <c r="G6459" s="11">
        <v>44100.041666666664</v>
      </c>
      <c r="H6459" s="9">
        <f>VLOOKUP(F6459, 'Report Output'!$A$5:$Y$370, 'Hourly Table'!D6459+2, 0)</f>
        <v>10.78</v>
      </c>
      <c r="I6459" s="10">
        <f>VLOOKUP(G6459,'PJM South (2018-2020)'!B$17528:C$26311,2,0)</f>
        <v>21.25</v>
      </c>
    </row>
    <row r="6460" spans="1:9" x14ac:dyDescent="0.25">
      <c r="A6460">
        <v>2020</v>
      </c>
      <c r="B6460">
        <v>9</v>
      </c>
      <c r="C6460">
        <v>26</v>
      </c>
      <c r="D6460">
        <v>2</v>
      </c>
      <c r="E6460">
        <v>7</v>
      </c>
      <c r="F6460" s="2">
        <f t="shared" si="100"/>
        <v>44100</v>
      </c>
      <c r="G6460" s="11">
        <v>44100.083333333336</v>
      </c>
      <c r="H6460" s="9">
        <f>VLOOKUP(F6460, 'Report Output'!$A$5:$Y$370, 'Hourly Table'!D6460+2, 0)</f>
        <v>9.08</v>
      </c>
      <c r="I6460" s="10">
        <f>VLOOKUP(G6460,'PJM South (2018-2020)'!B$17528:C$26311,2,0)</f>
        <v>12.88</v>
      </c>
    </row>
    <row r="6461" spans="1:9" x14ac:dyDescent="0.25">
      <c r="A6461">
        <v>2020</v>
      </c>
      <c r="B6461">
        <v>9</v>
      </c>
      <c r="C6461">
        <v>26</v>
      </c>
      <c r="D6461">
        <v>3</v>
      </c>
      <c r="E6461">
        <v>7</v>
      </c>
      <c r="F6461" s="2">
        <f t="shared" si="100"/>
        <v>44100</v>
      </c>
      <c r="G6461" s="11">
        <v>44100.125</v>
      </c>
      <c r="H6461" s="9">
        <f>VLOOKUP(F6461, 'Report Output'!$A$5:$Y$370, 'Hourly Table'!D6461+2, 0)</f>
        <v>8.7799999999999994</v>
      </c>
      <c r="I6461" s="10">
        <f>VLOOKUP(G6461,'PJM South (2018-2020)'!B$17528:C$26311,2,0)</f>
        <v>12.84</v>
      </c>
    </row>
    <row r="6462" spans="1:9" x14ac:dyDescent="0.25">
      <c r="A6462">
        <v>2020</v>
      </c>
      <c r="B6462">
        <v>9</v>
      </c>
      <c r="C6462">
        <v>26</v>
      </c>
      <c r="D6462">
        <v>4</v>
      </c>
      <c r="E6462">
        <v>7</v>
      </c>
      <c r="F6462" s="2">
        <f t="shared" si="100"/>
        <v>44100</v>
      </c>
      <c r="G6462" s="11">
        <v>44100.166666666664</v>
      </c>
      <c r="H6462" s="9">
        <f>VLOOKUP(F6462, 'Report Output'!$A$5:$Y$370, 'Hourly Table'!D6462+2, 0)</f>
        <v>8.76</v>
      </c>
      <c r="I6462" s="10">
        <f>VLOOKUP(G6462,'PJM South (2018-2020)'!B$17528:C$26311,2,0)</f>
        <v>14.04</v>
      </c>
    </row>
    <row r="6463" spans="1:9" x14ac:dyDescent="0.25">
      <c r="A6463">
        <v>2020</v>
      </c>
      <c r="B6463">
        <v>9</v>
      </c>
      <c r="C6463">
        <v>26</v>
      </c>
      <c r="D6463">
        <v>5</v>
      </c>
      <c r="E6463">
        <v>7</v>
      </c>
      <c r="F6463" s="2">
        <f t="shared" si="100"/>
        <v>44100</v>
      </c>
      <c r="G6463" s="11">
        <v>44100.208333333336</v>
      </c>
      <c r="H6463" s="9">
        <f>VLOOKUP(F6463, 'Report Output'!$A$5:$Y$370, 'Hourly Table'!D6463+2, 0)</f>
        <v>9.2200000000000006</v>
      </c>
      <c r="I6463" s="10">
        <f>VLOOKUP(G6463,'PJM South (2018-2020)'!B$17528:C$26311,2,0)</f>
        <v>17.87</v>
      </c>
    </row>
    <row r="6464" spans="1:9" x14ac:dyDescent="0.25">
      <c r="A6464">
        <v>2020</v>
      </c>
      <c r="B6464">
        <v>9</v>
      </c>
      <c r="C6464">
        <v>26</v>
      </c>
      <c r="D6464">
        <v>6</v>
      </c>
      <c r="E6464">
        <v>7</v>
      </c>
      <c r="F6464" s="2">
        <f t="shared" si="100"/>
        <v>44100</v>
      </c>
      <c r="G6464" s="11">
        <v>44100.25</v>
      </c>
      <c r="H6464" s="9">
        <f>VLOOKUP(F6464, 'Report Output'!$A$5:$Y$370, 'Hourly Table'!D6464+2, 0)</f>
        <v>9.68</v>
      </c>
      <c r="I6464" s="10">
        <f>VLOOKUP(G6464,'PJM South (2018-2020)'!B$17528:C$26311,2,0)</f>
        <v>13.55</v>
      </c>
    </row>
    <row r="6465" spans="1:9" x14ac:dyDescent="0.25">
      <c r="A6465">
        <v>2020</v>
      </c>
      <c r="B6465">
        <v>9</v>
      </c>
      <c r="C6465">
        <v>26</v>
      </c>
      <c r="D6465">
        <v>7</v>
      </c>
      <c r="E6465">
        <v>7</v>
      </c>
      <c r="F6465" s="2">
        <f t="shared" si="100"/>
        <v>44100</v>
      </c>
      <c r="G6465" s="11">
        <v>44100.291666666664</v>
      </c>
      <c r="H6465" s="9">
        <f>VLOOKUP(F6465, 'Report Output'!$A$5:$Y$370, 'Hourly Table'!D6465+2, 0)</f>
        <v>17.170000000000002</v>
      </c>
      <c r="I6465" s="10">
        <f>VLOOKUP(G6465,'PJM South (2018-2020)'!B$17528:C$26311,2,0)</f>
        <v>14.1</v>
      </c>
    </row>
    <row r="6466" spans="1:9" x14ac:dyDescent="0.25">
      <c r="A6466">
        <v>2020</v>
      </c>
      <c r="B6466">
        <v>9</v>
      </c>
      <c r="C6466">
        <v>26</v>
      </c>
      <c r="D6466">
        <v>8</v>
      </c>
      <c r="E6466">
        <v>7</v>
      </c>
      <c r="F6466" s="2">
        <f t="shared" si="100"/>
        <v>44100</v>
      </c>
      <c r="G6466" s="11">
        <v>44100.333333333336</v>
      </c>
      <c r="H6466" s="9">
        <f>VLOOKUP(F6466, 'Report Output'!$A$5:$Y$370, 'Hourly Table'!D6466+2, 0)</f>
        <v>17.86</v>
      </c>
      <c r="I6466" s="10">
        <f>VLOOKUP(G6466,'PJM South (2018-2020)'!B$17528:C$26311,2,0)</f>
        <v>14.14</v>
      </c>
    </row>
    <row r="6467" spans="1:9" x14ac:dyDescent="0.25">
      <c r="A6467">
        <v>2020</v>
      </c>
      <c r="B6467">
        <v>9</v>
      </c>
      <c r="C6467">
        <v>26</v>
      </c>
      <c r="D6467">
        <v>9</v>
      </c>
      <c r="E6467">
        <v>7</v>
      </c>
      <c r="F6467" s="2">
        <f t="shared" ref="F6467:F6530" si="101">DATE(A6467, B6467, C6467)</f>
        <v>44100</v>
      </c>
      <c r="G6467" s="11">
        <v>44100.375</v>
      </c>
      <c r="H6467" s="9">
        <f>VLOOKUP(F6467, 'Report Output'!$A$5:$Y$370, 'Hourly Table'!D6467+2, 0)</f>
        <v>18.27</v>
      </c>
      <c r="I6467" s="10">
        <f>VLOOKUP(G6467,'PJM South (2018-2020)'!B$17528:C$26311,2,0)</f>
        <v>13.82</v>
      </c>
    </row>
    <row r="6468" spans="1:9" x14ac:dyDescent="0.25">
      <c r="A6468">
        <v>2020</v>
      </c>
      <c r="B6468">
        <v>9</v>
      </c>
      <c r="C6468">
        <v>26</v>
      </c>
      <c r="D6468">
        <v>10</v>
      </c>
      <c r="E6468">
        <v>7</v>
      </c>
      <c r="F6468" s="2">
        <f t="shared" si="101"/>
        <v>44100</v>
      </c>
      <c r="G6468" s="11">
        <v>44100.416666666664</v>
      </c>
      <c r="H6468" s="9">
        <f>VLOOKUP(F6468, 'Report Output'!$A$5:$Y$370, 'Hourly Table'!D6468+2, 0)</f>
        <v>18.55</v>
      </c>
      <c r="I6468" s="10">
        <f>VLOOKUP(G6468,'PJM South (2018-2020)'!B$17528:C$26311,2,0)</f>
        <v>15.53</v>
      </c>
    </row>
    <row r="6469" spans="1:9" x14ac:dyDescent="0.25">
      <c r="A6469">
        <v>2020</v>
      </c>
      <c r="B6469">
        <v>9</v>
      </c>
      <c r="C6469">
        <v>26</v>
      </c>
      <c r="D6469">
        <v>11</v>
      </c>
      <c r="E6469">
        <v>7</v>
      </c>
      <c r="F6469" s="2">
        <f t="shared" si="101"/>
        <v>44100</v>
      </c>
      <c r="G6469" s="11">
        <v>44100.458333333336</v>
      </c>
      <c r="H6469" s="9">
        <f>VLOOKUP(F6469, 'Report Output'!$A$5:$Y$370, 'Hourly Table'!D6469+2, 0)</f>
        <v>18.82</v>
      </c>
      <c r="I6469" s="10">
        <f>VLOOKUP(G6469,'PJM South (2018-2020)'!B$17528:C$26311,2,0)</f>
        <v>15.53</v>
      </c>
    </row>
    <row r="6470" spans="1:9" x14ac:dyDescent="0.25">
      <c r="A6470">
        <v>2020</v>
      </c>
      <c r="B6470">
        <v>9</v>
      </c>
      <c r="C6470">
        <v>26</v>
      </c>
      <c r="D6470">
        <v>12</v>
      </c>
      <c r="E6470">
        <v>7</v>
      </c>
      <c r="F6470" s="2">
        <f t="shared" si="101"/>
        <v>44100</v>
      </c>
      <c r="G6470" s="11">
        <v>44100.5</v>
      </c>
      <c r="H6470" s="9">
        <f>VLOOKUP(F6470, 'Report Output'!$A$5:$Y$370, 'Hourly Table'!D6470+2, 0)</f>
        <v>18.95</v>
      </c>
      <c r="I6470" s="10">
        <f>VLOOKUP(G6470,'PJM South (2018-2020)'!B$17528:C$26311,2,0)</f>
        <v>16.850000000000001</v>
      </c>
    </row>
    <row r="6471" spans="1:9" x14ac:dyDescent="0.25">
      <c r="A6471">
        <v>2020</v>
      </c>
      <c r="B6471">
        <v>9</v>
      </c>
      <c r="C6471">
        <v>26</v>
      </c>
      <c r="D6471">
        <v>13</v>
      </c>
      <c r="E6471">
        <v>7</v>
      </c>
      <c r="F6471" s="2">
        <f t="shared" si="101"/>
        <v>44100</v>
      </c>
      <c r="G6471" s="11">
        <v>44100.541666666664</v>
      </c>
      <c r="H6471" s="9">
        <f>VLOOKUP(F6471, 'Report Output'!$A$5:$Y$370, 'Hourly Table'!D6471+2, 0)</f>
        <v>19.059999999999999</v>
      </c>
      <c r="I6471" s="10">
        <f>VLOOKUP(G6471,'PJM South (2018-2020)'!B$17528:C$26311,2,0)</f>
        <v>15.16</v>
      </c>
    </row>
    <row r="6472" spans="1:9" x14ac:dyDescent="0.25">
      <c r="A6472">
        <v>2020</v>
      </c>
      <c r="B6472">
        <v>9</v>
      </c>
      <c r="C6472">
        <v>26</v>
      </c>
      <c r="D6472">
        <v>14</v>
      </c>
      <c r="E6472">
        <v>7</v>
      </c>
      <c r="F6472" s="2">
        <f t="shared" si="101"/>
        <v>44100</v>
      </c>
      <c r="G6472" s="11">
        <v>44100.583333333336</v>
      </c>
      <c r="H6472" s="9">
        <f>VLOOKUP(F6472, 'Report Output'!$A$5:$Y$370, 'Hourly Table'!D6472+2, 0)</f>
        <v>19.25</v>
      </c>
      <c r="I6472" s="10">
        <f>VLOOKUP(G6472,'PJM South (2018-2020)'!B$17528:C$26311,2,0)</f>
        <v>14.34</v>
      </c>
    </row>
    <row r="6473" spans="1:9" x14ac:dyDescent="0.25">
      <c r="A6473">
        <v>2020</v>
      </c>
      <c r="B6473">
        <v>9</v>
      </c>
      <c r="C6473">
        <v>26</v>
      </c>
      <c r="D6473">
        <v>15</v>
      </c>
      <c r="E6473">
        <v>7</v>
      </c>
      <c r="F6473" s="2">
        <f t="shared" si="101"/>
        <v>44100</v>
      </c>
      <c r="G6473" s="11">
        <v>44100.625</v>
      </c>
      <c r="H6473" s="9">
        <f>VLOOKUP(F6473, 'Report Output'!$A$5:$Y$370, 'Hourly Table'!D6473+2, 0)</f>
        <v>19.37</v>
      </c>
      <c r="I6473" s="10">
        <f>VLOOKUP(G6473,'PJM South (2018-2020)'!B$17528:C$26311,2,0)</f>
        <v>15.65</v>
      </c>
    </row>
    <row r="6474" spans="1:9" x14ac:dyDescent="0.25">
      <c r="A6474">
        <v>2020</v>
      </c>
      <c r="B6474">
        <v>9</v>
      </c>
      <c r="C6474">
        <v>26</v>
      </c>
      <c r="D6474">
        <v>16</v>
      </c>
      <c r="E6474">
        <v>7</v>
      </c>
      <c r="F6474" s="2">
        <f t="shared" si="101"/>
        <v>44100</v>
      </c>
      <c r="G6474" s="11">
        <v>44100.666666666664</v>
      </c>
      <c r="H6474" s="9">
        <f>VLOOKUP(F6474, 'Report Output'!$A$5:$Y$370, 'Hourly Table'!D6474+2, 0)</f>
        <v>19.27</v>
      </c>
      <c r="I6474" s="10">
        <f>VLOOKUP(G6474,'PJM South (2018-2020)'!B$17528:C$26311,2,0)</f>
        <v>16.670000000000002</v>
      </c>
    </row>
    <row r="6475" spans="1:9" x14ac:dyDescent="0.25">
      <c r="A6475">
        <v>2020</v>
      </c>
      <c r="B6475">
        <v>9</v>
      </c>
      <c r="C6475">
        <v>26</v>
      </c>
      <c r="D6475">
        <v>17</v>
      </c>
      <c r="E6475">
        <v>7</v>
      </c>
      <c r="F6475" s="2">
        <f t="shared" si="101"/>
        <v>44100</v>
      </c>
      <c r="G6475" s="11">
        <v>44100.708333333336</v>
      </c>
      <c r="H6475" s="9">
        <f>VLOOKUP(F6475, 'Report Output'!$A$5:$Y$370, 'Hourly Table'!D6475+2, 0)</f>
        <v>18.97</v>
      </c>
      <c r="I6475" s="10">
        <f>VLOOKUP(G6475,'PJM South (2018-2020)'!B$17528:C$26311,2,0)</f>
        <v>16.350000000000001</v>
      </c>
    </row>
    <row r="6476" spans="1:9" x14ac:dyDescent="0.25">
      <c r="A6476">
        <v>2020</v>
      </c>
      <c r="B6476">
        <v>9</v>
      </c>
      <c r="C6476">
        <v>26</v>
      </c>
      <c r="D6476">
        <v>18</v>
      </c>
      <c r="E6476">
        <v>7</v>
      </c>
      <c r="F6476" s="2">
        <f t="shared" si="101"/>
        <v>44100</v>
      </c>
      <c r="G6476" s="11">
        <v>44100.75</v>
      </c>
      <c r="H6476" s="9">
        <f>VLOOKUP(F6476, 'Report Output'!$A$5:$Y$370, 'Hourly Table'!D6476+2, 0)</f>
        <v>19.079999999999998</v>
      </c>
      <c r="I6476" s="10">
        <f>VLOOKUP(G6476,'PJM South (2018-2020)'!B$17528:C$26311,2,0)</f>
        <v>29.53</v>
      </c>
    </row>
    <row r="6477" spans="1:9" x14ac:dyDescent="0.25">
      <c r="A6477">
        <v>2020</v>
      </c>
      <c r="B6477">
        <v>9</v>
      </c>
      <c r="C6477">
        <v>26</v>
      </c>
      <c r="D6477">
        <v>19</v>
      </c>
      <c r="E6477">
        <v>7</v>
      </c>
      <c r="F6477" s="2">
        <f t="shared" si="101"/>
        <v>44100</v>
      </c>
      <c r="G6477" s="11">
        <v>44100.791666666664</v>
      </c>
      <c r="H6477" s="9">
        <f>VLOOKUP(F6477, 'Report Output'!$A$5:$Y$370, 'Hourly Table'!D6477+2, 0)</f>
        <v>19.07</v>
      </c>
      <c r="I6477" s="10">
        <f>VLOOKUP(G6477,'PJM South (2018-2020)'!B$17528:C$26311,2,0)</f>
        <v>18.73</v>
      </c>
    </row>
    <row r="6478" spans="1:9" x14ac:dyDescent="0.25">
      <c r="A6478">
        <v>2020</v>
      </c>
      <c r="B6478">
        <v>9</v>
      </c>
      <c r="C6478">
        <v>26</v>
      </c>
      <c r="D6478">
        <v>20</v>
      </c>
      <c r="E6478">
        <v>7</v>
      </c>
      <c r="F6478" s="2">
        <f t="shared" si="101"/>
        <v>44100</v>
      </c>
      <c r="G6478" s="11">
        <v>44100.833333333336</v>
      </c>
      <c r="H6478" s="9">
        <f>VLOOKUP(F6478, 'Report Output'!$A$5:$Y$370, 'Hourly Table'!D6478+2, 0)</f>
        <v>18.86</v>
      </c>
      <c r="I6478" s="10">
        <f>VLOOKUP(G6478,'PJM South (2018-2020)'!B$17528:C$26311,2,0)</f>
        <v>14.11</v>
      </c>
    </row>
    <row r="6479" spans="1:9" x14ac:dyDescent="0.25">
      <c r="A6479">
        <v>2020</v>
      </c>
      <c r="B6479">
        <v>9</v>
      </c>
      <c r="C6479">
        <v>26</v>
      </c>
      <c r="D6479">
        <v>21</v>
      </c>
      <c r="E6479">
        <v>7</v>
      </c>
      <c r="F6479" s="2">
        <f t="shared" si="101"/>
        <v>44100</v>
      </c>
      <c r="G6479" s="11">
        <v>44100.875</v>
      </c>
      <c r="H6479" s="9">
        <f>VLOOKUP(F6479, 'Report Output'!$A$5:$Y$370, 'Hourly Table'!D6479+2, 0)</f>
        <v>18.48</v>
      </c>
      <c r="I6479" s="10">
        <f>VLOOKUP(G6479,'PJM South (2018-2020)'!B$17528:C$26311,2,0)</f>
        <v>12.45</v>
      </c>
    </row>
    <row r="6480" spans="1:9" x14ac:dyDescent="0.25">
      <c r="A6480">
        <v>2020</v>
      </c>
      <c r="B6480">
        <v>9</v>
      </c>
      <c r="C6480">
        <v>26</v>
      </c>
      <c r="D6480">
        <v>22</v>
      </c>
      <c r="E6480">
        <v>7</v>
      </c>
      <c r="F6480" s="2">
        <f t="shared" si="101"/>
        <v>44100</v>
      </c>
      <c r="G6480" s="11">
        <v>44100.916666666664</v>
      </c>
      <c r="H6480" s="9">
        <f>VLOOKUP(F6480, 'Report Output'!$A$5:$Y$370, 'Hourly Table'!D6480+2, 0)</f>
        <v>17.989999999999998</v>
      </c>
      <c r="I6480" s="10">
        <f>VLOOKUP(G6480,'PJM South (2018-2020)'!B$17528:C$26311,2,0)</f>
        <v>14.01</v>
      </c>
    </row>
    <row r="6481" spans="1:9" x14ac:dyDescent="0.25">
      <c r="A6481">
        <v>2020</v>
      </c>
      <c r="B6481">
        <v>9</v>
      </c>
      <c r="C6481">
        <v>26</v>
      </c>
      <c r="D6481">
        <v>23</v>
      </c>
      <c r="E6481">
        <v>7</v>
      </c>
      <c r="F6481" s="2">
        <f t="shared" si="101"/>
        <v>44100</v>
      </c>
      <c r="G6481" s="11">
        <v>44100.958333333336</v>
      </c>
      <c r="H6481" s="9">
        <f>VLOOKUP(F6481, 'Report Output'!$A$5:$Y$370, 'Hourly Table'!D6481+2, 0)</f>
        <v>17.55</v>
      </c>
      <c r="I6481" s="10">
        <f>VLOOKUP(G6481,'PJM South (2018-2020)'!B$17528:C$26311,2,0)</f>
        <v>12.87</v>
      </c>
    </row>
    <row r="6482" spans="1:9" x14ac:dyDescent="0.25">
      <c r="A6482">
        <v>2020</v>
      </c>
      <c r="B6482">
        <v>9</v>
      </c>
      <c r="C6482">
        <v>27</v>
      </c>
      <c r="D6482">
        <v>0</v>
      </c>
      <c r="E6482">
        <v>1</v>
      </c>
      <c r="F6482" s="2">
        <f t="shared" si="101"/>
        <v>44101</v>
      </c>
      <c r="G6482" s="11">
        <v>44101</v>
      </c>
      <c r="H6482" s="9">
        <f>VLOOKUP(F6482, 'Report Output'!$A$5:$Y$370, 'Hourly Table'!D6482+2, 0)</f>
        <v>17.03</v>
      </c>
      <c r="I6482" s="10">
        <f>VLOOKUP(G6482,'PJM South (2018-2020)'!B$17528:C$26311,2,0)</f>
        <v>10.61</v>
      </c>
    </row>
    <row r="6483" spans="1:9" x14ac:dyDescent="0.25">
      <c r="A6483">
        <v>2020</v>
      </c>
      <c r="B6483">
        <v>9</v>
      </c>
      <c r="C6483">
        <v>27</v>
      </c>
      <c r="D6483">
        <v>1</v>
      </c>
      <c r="E6483">
        <v>1</v>
      </c>
      <c r="F6483" s="2">
        <f t="shared" si="101"/>
        <v>44101</v>
      </c>
      <c r="G6483" s="11">
        <v>44101.041666666664</v>
      </c>
      <c r="H6483" s="9">
        <f>VLOOKUP(F6483, 'Report Output'!$A$5:$Y$370, 'Hourly Table'!D6483+2, 0)</f>
        <v>9.2100000000000009</v>
      </c>
      <c r="I6483" s="10">
        <f>VLOOKUP(G6483,'PJM South (2018-2020)'!B$17528:C$26311,2,0)</f>
        <v>9.2100000000000009</v>
      </c>
    </row>
    <row r="6484" spans="1:9" x14ac:dyDescent="0.25">
      <c r="A6484">
        <v>2020</v>
      </c>
      <c r="B6484">
        <v>9</v>
      </c>
      <c r="C6484">
        <v>27</v>
      </c>
      <c r="D6484">
        <v>2</v>
      </c>
      <c r="E6484">
        <v>1</v>
      </c>
      <c r="F6484" s="2">
        <f t="shared" si="101"/>
        <v>44101</v>
      </c>
      <c r="G6484" s="11">
        <v>44101.083333333336</v>
      </c>
      <c r="H6484" s="9">
        <f>VLOOKUP(F6484, 'Report Output'!$A$5:$Y$370, 'Hourly Table'!D6484+2, 0)</f>
        <v>8.76</v>
      </c>
      <c r="I6484" s="10">
        <f>VLOOKUP(G6484,'PJM South (2018-2020)'!B$17528:C$26311,2,0)</f>
        <v>9.0399999999999991</v>
      </c>
    </row>
    <row r="6485" spans="1:9" x14ac:dyDescent="0.25">
      <c r="A6485">
        <v>2020</v>
      </c>
      <c r="B6485">
        <v>9</v>
      </c>
      <c r="C6485">
        <v>27</v>
      </c>
      <c r="D6485">
        <v>3</v>
      </c>
      <c r="E6485">
        <v>1</v>
      </c>
      <c r="F6485" s="2">
        <f t="shared" si="101"/>
        <v>44101</v>
      </c>
      <c r="G6485" s="11">
        <v>44101.125</v>
      </c>
      <c r="H6485" s="9">
        <f>VLOOKUP(F6485, 'Report Output'!$A$5:$Y$370, 'Hourly Table'!D6485+2, 0)</f>
        <v>8.51</v>
      </c>
      <c r="I6485" s="10">
        <f>VLOOKUP(G6485,'PJM South (2018-2020)'!B$17528:C$26311,2,0)</f>
        <v>8.36</v>
      </c>
    </row>
    <row r="6486" spans="1:9" x14ac:dyDescent="0.25">
      <c r="A6486">
        <v>2020</v>
      </c>
      <c r="B6486">
        <v>9</v>
      </c>
      <c r="C6486">
        <v>27</v>
      </c>
      <c r="D6486">
        <v>4</v>
      </c>
      <c r="E6486">
        <v>1</v>
      </c>
      <c r="F6486" s="2">
        <f t="shared" si="101"/>
        <v>44101</v>
      </c>
      <c r="G6486" s="11">
        <v>44101.166666666664</v>
      </c>
      <c r="H6486" s="9">
        <f>VLOOKUP(F6486, 'Report Output'!$A$5:$Y$370, 'Hourly Table'!D6486+2, 0)</f>
        <v>8.58</v>
      </c>
      <c r="I6486" s="10">
        <f>VLOOKUP(G6486,'PJM South (2018-2020)'!B$17528:C$26311,2,0)</f>
        <v>8.52</v>
      </c>
    </row>
    <row r="6487" spans="1:9" x14ac:dyDescent="0.25">
      <c r="A6487">
        <v>2020</v>
      </c>
      <c r="B6487">
        <v>9</v>
      </c>
      <c r="C6487">
        <v>27</v>
      </c>
      <c r="D6487">
        <v>5</v>
      </c>
      <c r="E6487">
        <v>1</v>
      </c>
      <c r="F6487" s="2">
        <f t="shared" si="101"/>
        <v>44101</v>
      </c>
      <c r="G6487" s="11">
        <v>44101.208333333336</v>
      </c>
      <c r="H6487" s="9">
        <f>VLOOKUP(F6487, 'Report Output'!$A$5:$Y$370, 'Hourly Table'!D6487+2, 0)</f>
        <v>8.9600000000000009</v>
      </c>
      <c r="I6487" s="10">
        <f>VLOOKUP(G6487,'PJM South (2018-2020)'!B$17528:C$26311,2,0)</f>
        <v>8.43</v>
      </c>
    </row>
    <row r="6488" spans="1:9" x14ac:dyDescent="0.25">
      <c r="A6488">
        <v>2020</v>
      </c>
      <c r="B6488">
        <v>9</v>
      </c>
      <c r="C6488">
        <v>27</v>
      </c>
      <c r="D6488">
        <v>6</v>
      </c>
      <c r="E6488">
        <v>1</v>
      </c>
      <c r="F6488" s="2">
        <f t="shared" si="101"/>
        <v>44101</v>
      </c>
      <c r="G6488" s="11">
        <v>44101.25</v>
      </c>
      <c r="H6488" s="9">
        <f>VLOOKUP(F6488, 'Report Output'!$A$5:$Y$370, 'Hourly Table'!D6488+2, 0)</f>
        <v>9.2899999999999991</v>
      </c>
      <c r="I6488" s="10">
        <f>VLOOKUP(G6488,'PJM South (2018-2020)'!B$17528:C$26311,2,0)</f>
        <v>8.7799999999999994</v>
      </c>
    </row>
    <row r="6489" spans="1:9" x14ac:dyDescent="0.25">
      <c r="A6489">
        <v>2020</v>
      </c>
      <c r="B6489">
        <v>9</v>
      </c>
      <c r="C6489">
        <v>27</v>
      </c>
      <c r="D6489">
        <v>7</v>
      </c>
      <c r="E6489">
        <v>1</v>
      </c>
      <c r="F6489" s="2">
        <f t="shared" si="101"/>
        <v>44101</v>
      </c>
      <c r="G6489" s="11">
        <v>44101.291666666664</v>
      </c>
      <c r="H6489" s="9">
        <f>VLOOKUP(F6489, 'Report Output'!$A$5:$Y$370, 'Hourly Table'!D6489+2, 0)</f>
        <v>13.56</v>
      </c>
      <c r="I6489" s="10">
        <f>VLOOKUP(G6489,'PJM South (2018-2020)'!B$17528:C$26311,2,0)</f>
        <v>9.89</v>
      </c>
    </row>
    <row r="6490" spans="1:9" x14ac:dyDescent="0.25">
      <c r="A6490">
        <v>2020</v>
      </c>
      <c r="B6490">
        <v>9</v>
      </c>
      <c r="C6490">
        <v>27</v>
      </c>
      <c r="D6490">
        <v>8</v>
      </c>
      <c r="E6490">
        <v>1</v>
      </c>
      <c r="F6490" s="2">
        <f t="shared" si="101"/>
        <v>44101</v>
      </c>
      <c r="G6490" s="11">
        <v>44101.333333333336</v>
      </c>
      <c r="H6490" s="9">
        <f>VLOOKUP(F6490, 'Report Output'!$A$5:$Y$370, 'Hourly Table'!D6490+2, 0)</f>
        <v>17.690000000000001</v>
      </c>
      <c r="I6490" s="10">
        <f>VLOOKUP(G6490,'PJM South (2018-2020)'!B$17528:C$26311,2,0)</f>
        <v>10.38</v>
      </c>
    </row>
    <row r="6491" spans="1:9" x14ac:dyDescent="0.25">
      <c r="A6491">
        <v>2020</v>
      </c>
      <c r="B6491">
        <v>9</v>
      </c>
      <c r="C6491">
        <v>27</v>
      </c>
      <c r="D6491">
        <v>9</v>
      </c>
      <c r="E6491">
        <v>1</v>
      </c>
      <c r="F6491" s="2">
        <f t="shared" si="101"/>
        <v>44101</v>
      </c>
      <c r="G6491" s="11">
        <v>44101.375</v>
      </c>
      <c r="H6491" s="9">
        <f>VLOOKUP(F6491, 'Report Output'!$A$5:$Y$370, 'Hourly Table'!D6491+2, 0)</f>
        <v>17.7</v>
      </c>
      <c r="I6491" s="10">
        <f>VLOOKUP(G6491,'PJM South (2018-2020)'!B$17528:C$26311,2,0)</f>
        <v>14.93</v>
      </c>
    </row>
    <row r="6492" spans="1:9" x14ac:dyDescent="0.25">
      <c r="A6492">
        <v>2020</v>
      </c>
      <c r="B6492">
        <v>9</v>
      </c>
      <c r="C6492">
        <v>27</v>
      </c>
      <c r="D6492">
        <v>10</v>
      </c>
      <c r="E6492">
        <v>1</v>
      </c>
      <c r="F6492" s="2">
        <f t="shared" si="101"/>
        <v>44101</v>
      </c>
      <c r="G6492" s="11">
        <v>44101.416666666664</v>
      </c>
      <c r="H6492" s="9">
        <f>VLOOKUP(F6492, 'Report Output'!$A$5:$Y$370, 'Hourly Table'!D6492+2, 0)</f>
        <v>17.54</v>
      </c>
      <c r="I6492" s="10">
        <f>VLOOKUP(G6492,'PJM South (2018-2020)'!B$17528:C$26311,2,0)</f>
        <v>15.11</v>
      </c>
    </row>
    <row r="6493" spans="1:9" x14ac:dyDescent="0.25">
      <c r="A6493">
        <v>2020</v>
      </c>
      <c r="B6493">
        <v>9</v>
      </c>
      <c r="C6493">
        <v>27</v>
      </c>
      <c r="D6493">
        <v>11</v>
      </c>
      <c r="E6493">
        <v>1</v>
      </c>
      <c r="F6493" s="2">
        <f t="shared" si="101"/>
        <v>44101</v>
      </c>
      <c r="G6493" s="11">
        <v>44101.458333333336</v>
      </c>
      <c r="H6493" s="9">
        <f>VLOOKUP(F6493, 'Report Output'!$A$5:$Y$370, 'Hourly Table'!D6493+2, 0)</f>
        <v>18.61</v>
      </c>
      <c r="I6493" s="10">
        <f>VLOOKUP(G6493,'PJM South (2018-2020)'!B$17528:C$26311,2,0)</f>
        <v>14.65</v>
      </c>
    </row>
    <row r="6494" spans="1:9" x14ac:dyDescent="0.25">
      <c r="A6494">
        <v>2020</v>
      </c>
      <c r="B6494">
        <v>9</v>
      </c>
      <c r="C6494">
        <v>27</v>
      </c>
      <c r="D6494">
        <v>12</v>
      </c>
      <c r="E6494">
        <v>1</v>
      </c>
      <c r="F6494" s="2">
        <f t="shared" si="101"/>
        <v>44101</v>
      </c>
      <c r="G6494" s="11">
        <v>44101.5</v>
      </c>
      <c r="H6494" s="9">
        <f>VLOOKUP(F6494, 'Report Output'!$A$5:$Y$370, 'Hourly Table'!D6494+2, 0)</f>
        <v>18.91</v>
      </c>
      <c r="I6494" s="10">
        <f>VLOOKUP(G6494,'PJM South (2018-2020)'!B$17528:C$26311,2,0)</f>
        <v>90.84</v>
      </c>
    </row>
    <row r="6495" spans="1:9" x14ac:dyDescent="0.25">
      <c r="A6495">
        <v>2020</v>
      </c>
      <c r="B6495">
        <v>9</v>
      </c>
      <c r="C6495">
        <v>27</v>
      </c>
      <c r="D6495">
        <v>13</v>
      </c>
      <c r="E6495">
        <v>1</v>
      </c>
      <c r="F6495" s="2">
        <f t="shared" si="101"/>
        <v>44101</v>
      </c>
      <c r="G6495" s="11">
        <v>44101.541666666664</v>
      </c>
      <c r="H6495" s="9">
        <f>VLOOKUP(F6495, 'Report Output'!$A$5:$Y$370, 'Hourly Table'!D6495+2, 0)</f>
        <v>19.27</v>
      </c>
      <c r="I6495" s="10">
        <f>VLOOKUP(G6495,'PJM South (2018-2020)'!B$17528:C$26311,2,0)</f>
        <v>15.92</v>
      </c>
    </row>
    <row r="6496" spans="1:9" x14ac:dyDescent="0.25">
      <c r="A6496">
        <v>2020</v>
      </c>
      <c r="B6496">
        <v>9</v>
      </c>
      <c r="C6496">
        <v>27</v>
      </c>
      <c r="D6496">
        <v>14</v>
      </c>
      <c r="E6496">
        <v>1</v>
      </c>
      <c r="F6496" s="2">
        <f t="shared" si="101"/>
        <v>44101</v>
      </c>
      <c r="G6496" s="11">
        <v>44101.583333333336</v>
      </c>
      <c r="H6496" s="9">
        <f>VLOOKUP(F6496, 'Report Output'!$A$5:$Y$370, 'Hourly Table'!D6496+2, 0)</f>
        <v>19.73</v>
      </c>
      <c r="I6496" s="10">
        <f>VLOOKUP(G6496,'PJM South (2018-2020)'!B$17528:C$26311,2,0)</f>
        <v>14.63</v>
      </c>
    </row>
    <row r="6497" spans="1:9" x14ac:dyDescent="0.25">
      <c r="A6497">
        <v>2020</v>
      </c>
      <c r="B6497">
        <v>9</v>
      </c>
      <c r="C6497">
        <v>27</v>
      </c>
      <c r="D6497">
        <v>15</v>
      </c>
      <c r="E6497">
        <v>1</v>
      </c>
      <c r="F6497" s="2">
        <f t="shared" si="101"/>
        <v>44101</v>
      </c>
      <c r="G6497" s="11">
        <v>44101.625</v>
      </c>
      <c r="H6497" s="9">
        <f>VLOOKUP(F6497, 'Report Output'!$A$5:$Y$370, 'Hourly Table'!D6497+2, 0)</f>
        <v>20.440000000000001</v>
      </c>
      <c r="I6497" s="10">
        <f>VLOOKUP(G6497,'PJM South (2018-2020)'!B$17528:C$26311,2,0)</f>
        <v>18.579999999999998</v>
      </c>
    </row>
    <row r="6498" spans="1:9" x14ac:dyDescent="0.25">
      <c r="A6498">
        <v>2020</v>
      </c>
      <c r="B6498">
        <v>9</v>
      </c>
      <c r="C6498">
        <v>27</v>
      </c>
      <c r="D6498">
        <v>16</v>
      </c>
      <c r="E6498">
        <v>1</v>
      </c>
      <c r="F6498" s="2">
        <f t="shared" si="101"/>
        <v>44101</v>
      </c>
      <c r="G6498" s="11">
        <v>44101.666666666664</v>
      </c>
      <c r="H6498" s="9">
        <f>VLOOKUP(F6498, 'Report Output'!$A$5:$Y$370, 'Hourly Table'!D6498+2, 0)</f>
        <v>20.22</v>
      </c>
      <c r="I6498" s="10">
        <f>VLOOKUP(G6498,'PJM South (2018-2020)'!B$17528:C$26311,2,0)</f>
        <v>21.92</v>
      </c>
    </row>
    <row r="6499" spans="1:9" x14ac:dyDescent="0.25">
      <c r="A6499">
        <v>2020</v>
      </c>
      <c r="B6499">
        <v>9</v>
      </c>
      <c r="C6499">
        <v>27</v>
      </c>
      <c r="D6499">
        <v>17</v>
      </c>
      <c r="E6499">
        <v>1</v>
      </c>
      <c r="F6499" s="2">
        <f t="shared" si="101"/>
        <v>44101</v>
      </c>
      <c r="G6499" s="11">
        <v>44101.708333333336</v>
      </c>
      <c r="H6499" s="9">
        <f>VLOOKUP(F6499, 'Report Output'!$A$5:$Y$370, 'Hourly Table'!D6499+2, 0)</f>
        <v>20.010000000000002</v>
      </c>
      <c r="I6499" s="10">
        <f>VLOOKUP(G6499,'PJM South (2018-2020)'!B$17528:C$26311,2,0)</f>
        <v>20.09</v>
      </c>
    </row>
    <row r="6500" spans="1:9" x14ac:dyDescent="0.25">
      <c r="A6500">
        <v>2020</v>
      </c>
      <c r="B6500">
        <v>9</v>
      </c>
      <c r="C6500">
        <v>27</v>
      </c>
      <c r="D6500">
        <v>18</v>
      </c>
      <c r="E6500">
        <v>1</v>
      </c>
      <c r="F6500" s="2">
        <f t="shared" si="101"/>
        <v>44101</v>
      </c>
      <c r="G6500" s="11">
        <v>44101.75</v>
      </c>
      <c r="H6500" s="9">
        <f>VLOOKUP(F6500, 'Report Output'!$A$5:$Y$370, 'Hourly Table'!D6500+2, 0)</f>
        <v>19.670000000000002</v>
      </c>
      <c r="I6500" s="10">
        <f>VLOOKUP(G6500,'PJM South (2018-2020)'!B$17528:C$26311,2,0)</f>
        <v>18.489999999999998</v>
      </c>
    </row>
    <row r="6501" spans="1:9" x14ac:dyDescent="0.25">
      <c r="A6501">
        <v>2020</v>
      </c>
      <c r="B6501">
        <v>9</v>
      </c>
      <c r="C6501">
        <v>27</v>
      </c>
      <c r="D6501">
        <v>19</v>
      </c>
      <c r="E6501">
        <v>1</v>
      </c>
      <c r="F6501" s="2">
        <f t="shared" si="101"/>
        <v>44101</v>
      </c>
      <c r="G6501" s="11">
        <v>44101.791666666664</v>
      </c>
      <c r="H6501" s="9">
        <f>VLOOKUP(F6501, 'Report Output'!$A$5:$Y$370, 'Hourly Table'!D6501+2, 0)</f>
        <v>19.53</v>
      </c>
      <c r="I6501" s="10">
        <f>VLOOKUP(G6501,'PJM South (2018-2020)'!B$17528:C$26311,2,0)</f>
        <v>37.03</v>
      </c>
    </row>
    <row r="6502" spans="1:9" x14ac:dyDescent="0.25">
      <c r="A6502">
        <v>2020</v>
      </c>
      <c r="B6502">
        <v>9</v>
      </c>
      <c r="C6502">
        <v>27</v>
      </c>
      <c r="D6502">
        <v>20</v>
      </c>
      <c r="E6502">
        <v>1</v>
      </c>
      <c r="F6502" s="2">
        <f t="shared" si="101"/>
        <v>44101</v>
      </c>
      <c r="G6502" s="11">
        <v>44101.833333333336</v>
      </c>
      <c r="H6502" s="9">
        <f>VLOOKUP(F6502, 'Report Output'!$A$5:$Y$370, 'Hourly Table'!D6502+2, 0)</f>
        <v>19.14</v>
      </c>
      <c r="I6502" s="10">
        <f>VLOOKUP(G6502,'PJM South (2018-2020)'!B$17528:C$26311,2,0)</f>
        <v>26.49</v>
      </c>
    </row>
    <row r="6503" spans="1:9" x14ac:dyDescent="0.25">
      <c r="A6503">
        <v>2020</v>
      </c>
      <c r="B6503">
        <v>9</v>
      </c>
      <c r="C6503">
        <v>27</v>
      </c>
      <c r="D6503">
        <v>21</v>
      </c>
      <c r="E6503">
        <v>1</v>
      </c>
      <c r="F6503" s="2">
        <f t="shared" si="101"/>
        <v>44101</v>
      </c>
      <c r="G6503" s="11">
        <v>44101.875</v>
      </c>
      <c r="H6503" s="9">
        <f>VLOOKUP(F6503, 'Report Output'!$A$5:$Y$370, 'Hourly Table'!D6503+2, 0)</f>
        <v>18.649999999999999</v>
      </c>
      <c r="I6503" s="10">
        <f>VLOOKUP(G6503,'PJM South (2018-2020)'!B$17528:C$26311,2,0)</f>
        <v>20.57</v>
      </c>
    </row>
    <row r="6504" spans="1:9" x14ac:dyDescent="0.25">
      <c r="A6504">
        <v>2020</v>
      </c>
      <c r="B6504">
        <v>9</v>
      </c>
      <c r="C6504">
        <v>27</v>
      </c>
      <c r="D6504">
        <v>22</v>
      </c>
      <c r="E6504">
        <v>1</v>
      </c>
      <c r="F6504" s="2">
        <f t="shared" si="101"/>
        <v>44101</v>
      </c>
      <c r="G6504" s="11">
        <v>44101.916666666664</v>
      </c>
      <c r="H6504" s="9">
        <f>VLOOKUP(F6504, 'Report Output'!$A$5:$Y$370, 'Hourly Table'!D6504+2, 0)</f>
        <v>18.18</v>
      </c>
      <c r="I6504" s="10">
        <f>VLOOKUP(G6504,'PJM South (2018-2020)'!B$17528:C$26311,2,0)</f>
        <v>15.03</v>
      </c>
    </row>
    <row r="6505" spans="1:9" x14ac:dyDescent="0.25">
      <c r="A6505">
        <v>2020</v>
      </c>
      <c r="B6505">
        <v>9</v>
      </c>
      <c r="C6505">
        <v>27</v>
      </c>
      <c r="D6505">
        <v>23</v>
      </c>
      <c r="E6505">
        <v>1</v>
      </c>
      <c r="F6505" s="2">
        <f t="shared" si="101"/>
        <v>44101</v>
      </c>
      <c r="G6505" s="11">
        <v>44101.958333333336</v>
      </c>
      <c r="H6505" s="9">
        <f>VLOOKUP(F6505, 'Report Output'!$A$5:$Y$370, 'Hourly Table'!D6505+2, 0)</f>
        <v>17.600000000000001</v>
      </c>
      <c r="I6505" s="10">
        <f>VLOOKUP(G6505,'PJM South (2018-2020)'!B$17528:C$26311,2,0)</f>
        <v>16.29</v>
      </c>
    </row>
    <row r="6506" spans="1:9" x14ac:dyDescent="0.25">
      <c r="A6506">
        <v>2020</v>
      </c>
      <c r="B6506">
        <v>9</v>
      </c>
      <c r="C6506">
        <v>28</v>
      </c>
      <c r="D6506">
        <v>0</v>
      </c>
      <c r="E6506">
        <v>2</v>
      </c>
      <c r="F6506" s="2">
        <f t="shared" si="101"/>
        <v>44102</v>
      </c>
      <c r="G6506" s="11">
        <v>44102</v>
      </c>
      <c r="H6506" s="9">
        <f>VLOOKUP(F6506, 'Report Output'!$A$5:$Y$370, 'Hourly Table'!D6506+2, 0)</f>
        <v>14.26</v>
      </c>
      <c r="I6506" s="10">
        <f>VLOOKUP(G6506,'PJM South (2018-2020)'!B$17528:C$26311,2,0)</f>
        <v>19.600000000000001</v>
      </c>
    </row>
    <row r="6507" spans="1:9" x14ac:dyDescent="0.25">
      <c r="A6507">
        <v>2020</v>
      </c>
      <c r="B6507">
        <v>9</v>
      </c>
      <c r="C6507">
        <v>28</v>
      </c>
      <c r="D6507">
        <v>1</v>
      </c>
      <c r="E6507">
        <v>2</v>
      </c>
      <c r="F6507" s="2">
        <f t="shared" si="101"/>
        <v>44102</v>
      </c>
      <c r="G6507" s="11">
        <v>44102.041666666664</v>
      </c>
      <c r="H6507" s="9">
        <f>VLOOKUP(F6507, 'Report Output'!$A$5:$Y$370, 'Hourly Table'!D6507+2, 0)</f>
        <v>9.57</v>
      </c>
      <c r="I6507" s="10">
        <f>VLOOKUP(G6507,'PJM South (2018-2020)'!B$17528:C$26311,2,0)</f>
        <v>19.97</v>
      </c>
    </row>
    <row r="6508" spans="1:9" x14ac:dyDescent="0.25">
      <c r="A6508">
        <v>2020</v>
      </c>
      <c r="B6508">
        <v>9</v>
      </c>
      <c r="C6508">
        <v>28</v>
      </c>
      <c r="D6508">
        <v>2</v>
      </c>
      <c r="E6508">
        <v>2</v>
      </c>
      <c r="F6508" s="2">
        <f t="shared" si="101"/>
        <v>44102</v>
      </c>
      <c r="G6508" s="11">
        <v>44102.083333333336</v>
      </c>
      <c r="H6508" s="9">
        <f>VLOOKUP(F6508, 'Report Output'!$A$5:$Y$370, 'Hourly Table'!D6508+2, 0)</f>
        <v>9.25</v>
      </c>
      <c r="I6508" s="10">
        <f>VLOOKUP(G6508,'PJM South (2018-2020)'!B$17528:C$26311,2,0)</f>
        <v>13.31</v>
      </c>
    </row>
    <row r="6509" spans="1:9" x14ac:dyDescent="0.25">
      <c r="A6509">
        <v>2020</v>
      </c>
      <c r="B6509">
        <v>9</v>
      </c>
      <c r="C6509">
        <v>28</v>
      </c>
      <c r="D6509">
        <v>3</v>
      </c>
      <c r="E6509">
        <v>2</v>
      </c>
      <c r="F6509" s="2">
        <f t="shared" si="101"/>
        <v>44102</v>
      </c>
      <c r="G6509" s="11">
        <v>44102.125</v>
      </c>
      <c r="H6509" s="9">
        <f>VLOOKUP(F6509, 'Report Output'!$A$5:$Y$370, 'Hourly Table'!D6509+2, 0)</f>
        <v>9.5</v>
      </c>
      <c r="I6509" s="10">
        <f>VLOOKUP(G6509,'PJM South (2018-2020)'!B$17528:C$26311,2,0)</f>
        <v>13.64</v>
      </c>
    </row>
    <row r="6510" spans="1:9" x14ac:dyDescent="0.25">
      <c r="A6510">
        <v>2020</v>
      </c>
      <c r="B6510">
        <v>9</v>
      </c>
      <c r="C6510">
        <v>28</v>
      </c>
      <c r="D6510">
        <v>4</v>
      </c>
      <c r="E6510">
        <v>2</v>
      </c>
      <c r="F6510" s="2">
        <f t="shared" si="101"/>
        <v>44102</v>
      </c>
      <c r="G6510" s="11">
        <v>44102.166666666664</v>
      </c>
      <c r="H6510" s="9">
        <f>VLOOKUP(F6510, 'Report Output'!$A$5:$Y$370, 'Hourly Table'!D6510+2, 0)</f>
        <v>15.26</v>
      </c>
      <c r="I6510" s="10">
        <f>VLOOKUP(G6510,'PJM South (2018-2020)'!B$17528:C$26311,2,0)</f>
        <v>14.62</v>
      </c>
    </row>
    <row r="6511" spans="1:9" x14ac:dyDescent="0.25">
      <c r="A6511">
        <v>2020</v>
      </c>
      <c r="B6511">
        <v>9</v>
      </c>
      <c r="C6511">
        <v>28</v>
      </c>
      <c r="D6511">
        <v>5</v>
      </c>
      <c r="E6511">
        <v>2</v>
      </c>
      <c r="F6511" s="2">
        <f t="shared" si="101"/>
        <v>44102</v>
      </c>
      <c r="G6511" s="11">
        <v>44102.208333333336</v>
      </c>
      <c r="H6511" s="9">
        <f>VLOOKUP(F6511, 'Report Output'!$A$5:$Y$370, 'Hourly Table'!D6511+2, 0)</f>
        <v>18.09</v>
      </c>
      <c r="I6511" s="10">
        <f>VLOOKUP(G6511,'PJM South (2018-2020)'!B$17528:C$26311,2,0)</f>
        <v>15.27</v>
      </c>
    </row>
    <row r="6512" spans="1:9" x14ac:dyDescent="0.25">
      <c r="A6512">
        <v>2020</v>
      </c>
      <c r="B6512">
        <v>9</v>
      </c>
      <c r="C6512">
        <v>28</v>
      </c>
      <c r="D6512">
        <v>6</v>
      </c>
      <c r="E6512">
        <v>2</v>
      </c>
      <c r="F6512" s="2">
        <f t="shared" si="101"/>
        <v>44102</v>
      </c>
      <c r="G6512" s="11">
        <v>44102.25</v>
      </c>
      <c r="H6512" s="9">
        <f>VLOOKUP(F6512, 'Report Output'!$A$5:$Y$370, 'Hourly Table'!D6512+2, 0)</f>
        <v>18.47</v>
      </c>
      <c r="I6512" s="10">
        <f>VLOOKUP(G6512,'PJM South (2018-2020)'!B$17528:C$26311,2,0)</f>
        <v>17.059999999999999</v>
      </c>
    </row>
    <row r="6513" spans="1:9" x14ac:dyDescent="0.25">
      <c r="A6513">
        <v>2020</v>
      </c>
      <c r="B6513">
        <v>9</v>
      </c>
      <c r="C6513">
        <v>28</v>
      </c>
      <c r="D6513">
        <v>7</v>
      </c>
      <c r="E6513">
        <v>2</v>
      </c>
      <c r="F6513" s="2">
        <f t="shared" si="101"/>
        <v>44102</v>
      </c>
      <c r="G6513" s="11">
        <v>44102.291666666664</v>
      </c>
      <c r="H6513" s="9">
        <f>VLOOKUP(F6513, 'Report Output'!$A$5:$Y$370, 'Hourly Table'!D6513+2, 0)</f>
        <v>18.649999999999999</v>
      </c>
      <c r="I6513" s="10">
        <f>VLOOKUP(G6513,'PJM South (2018-2020)'!B$17528:C$26311,2,0)</f>
        <v>17.37</v>
      </c>
    </row>
    <row r="6514" spans="1:9" x14ac:dyDescent="0.25">
      <c r="A6514">
        <v>2020</v>
      </c>
      <c r="B6514">
        <v>9</v>
      </c>
      <c r="C6514">
        <v>28</v>
      </c>
      <c r="D6514">
        <v>8</v>
      </c>
      <c r="E6514">
        <v>2</v>
      </c>
      <c r="F6514" s="2">
        <f t="shared" si="101"/>
        <v>44102</v>
      </c>
      <c r="G6514" s="11">
        <v>44102.333333333336</v>
      </c>
      <c r="H6514" s="9">
        <f>VLOOKUP(F6514, 'Report Output'!$A$5:$Y$370, 'Hourly Table'!D6514+2, 0)</f>
        <v>18.649999999999999</v>
      </c>
      <c r="I6514" s="10">
        <f>VLOOKUP(G6514,'PJM South (2018-2020)'!B$17528:C$26311,2,0)</f>
        <v>18.46</v>
      </c>
    </row>
    <row r="6515" spans="1:9" x14ac:dyDescent="0.25">
      <c r="A6515">
        <v>2020</v>
      </c>
      <c r="B6515">
        <v>9</v>
      </c>
      <c r="C6515">
        <v>28</v>
      </c>
      <c r="D6515">
        <v>9</v>
      </c>
      <c r="E6515">
        <v>2</v>
      </c>
      <c r="F6515" s="2">
        <f t="shared" si="101"/>
        <v>44102</v>
      </c>
      <c r="G6515" s="11">
        <v>44102.375</v>
      </c>
      <c r="H6515" s="9">
        <f>VLOOKUP(F6515, 'Report Output'!$A$5:$Y$370, 'Hourly Table'!D6515+2, 0)</f>
        <v>18.809999999999999</v>
      </c>
      <c r="I6515" s="10">
        <f>VLOOKUP(G6515,'PJM South (2018-2020)'!B$17528:C$26311,2,0)</f>
        <v>24.35</v>
      </c>
    </row>
    <row r="6516" spans="1:9" x14ac:dyDescent="0.25">
      <c r="A6516">
        <v>2020</v>
      </c>
      <c r="B6516">
        <v>9</v>
      </c>
      <c r="C6516">
        <v>28</v>
      </c>
      <c r="D6516">
        <v>10</v>
      </c>
      <c r="E6516">
        <v>2</v>
      </c>
      <c r="F6516" s="2">
        <f t="shared" si="101"/>
        <v>44102</v>
      </c>
      <c r="G6516" s="11">
        <v>44102.416666666664</v>
      </c>
      <c r="H6516" s="9">
        <f>VLOOKUP(F6516, 'Report Output'!$A$5:$Y$370, 'Hourly Table'!D6516+2, 0)</f>
        <v>18.899999999999999</v>
      </c>
      <c r="I6516" s="10">
        <f>VLOOKUP(G6516,'PJM South (2018-2020)'!B$17528:C$26311,2,0)</f>
        <v>18.89</v>
      </c>
    </row>
    <row r="6517" spans="1:9" x14ac:dyDescent="0.25">
      <c r="A6517">
        <v>2020</v>
      </c>
      <c r="B6517">
        <v>9</v>
      </c>
      <c r="C6517">
        <v>28</v>
      </c>
      <c r="D6517">
        <v>11</v>
      </c>
      <c r="E6517">
        <v>2</v>
      </c>
      <c r="F6517" s="2">
        <f t="shared" si="101"/>
        <v>44102</v>
      </c>
      <c r="G6517" s="11">
        <v>44102.458333333336</v>
      </c>
      <c r="H6517" s="9">
        <f>VLOOKUP(F6517, 'Report Output'!$A$5:$Y$370, 'Hourly Table'!D6517+2, 0)</f>
        <v>19.03</v>
      </c>
      <c r="I6517" s="10">
        <f>VLOOKUP(G6517,'PJM South (2018-2020)'!B$17528:C$26311,2,0)</f>
        <v>24.7</v>
      </c>
    </row>
    <row r="6518" spans="1:9" x14ac:dyDescent="0.25">
      <c r="A6518">
        <v>2020</v>
      </c>
      <c r="B6518">
        <v>9</v>
      </c>
      <c r="C6518">
        <v>28</v>
      </c>
      <c r="D6518">
        <v>12</v>
      </c>
      <c r="E6518">
        <v>2</v>
      </c>
      <c r="F6518" s="2">
        <f t="shared" si="101"/>
        <v>44102</v>
      </c>
      <c r="G6518" s="11">
        <v>44102.5</v>
      </c>
      <c r="H6518" s="9">
        <f>VLOOKUP(F6518, 'Report Output'!$A$5:$Y$370, 'Hourly Table'!D6518+2, 0)</f>
        <v>18.95</v>
      </c>
      <c r="I6518" s="10">
        <f>VLOOKUP(G6518,'PJM South (2018-2020)'!B$17528:C$26311,2,0)</f>
        <v>29.23</v>
      </c>
    </row>
    <row r="6519" spans="1:9" x14ac:dyDescent="0.25">
      <c r="A6519">
        <v>2020</v>
      </c>
      <c r="B6519">
        <v>9</v>
      </c>
      <c r="C6519">
        <v>28</v>
      </c>
      <c r="D6519">
        <v>13</v>
      </c>
      <c r="E6519">
        <v>2</v>
      </c>
      <c r="F6519" s="2">
        <f t="shared" si="101"/>
        <v>44102</v>
      </c>
      <c r="G6519" s="11">
        <v>44102.541666666664</v>
      </c>
      <c r="H6519" s="9">
        <f>VLOOKUP(F6519, 'Report Output'!$A$5:$Y$370, 'Hourly Table'!D6519+2, 0)</f>
        <v>18.63</v>
      </c>
      <c r="I6519" s="10">
        <f>VLOOKUP(G6519,'PJM South (2018-2020)'!B$17528:C$26311,2,0)</f>
        <v>34.72</v>
      </c>
    </row>
    <row r="6520" spans="1:9" x14ac:dyDescent="0.25">
      <c r="A6520">
        <v>2020</v>
      </c>
      <c r="B6520">
        <v>9</v>
      </c>
      <c r="C6520">
        <v>28</v>
      </c>
      <c r="D6520">
        <v>14</v>
      </c>
      <c r="E6520">
        <v>2</v>
      </c>
      <c r="F6520" s="2">
        <f t="shared" si="101"/>
        <v>44102</v>
      </c>
      <c r="G6520" s="11">
        <v>44102.583333333336</v>
      </c>
      <c r="H6520" s="9">
        <f>VLOOKUP(F6520, 'Report Output'!$A$5:$Y$370, 'Hourly Table'!D6520+2, 0)</f>
        <v>18.170000000000002</v>
      </c>
      <c r="I6520" s="10">
        <f>VLOOKUP(G6520,'PJM South (2018-2020)'!B$17528:C$26311,2,0)</f>
        <v>36.159999999999997</v>
      </c>
    </row>
    <row r="6521" spans="1:9" x14ac:dyDescent="0.25">
      <c r="A6521">
        <v>2020</v>
      </c>
      <c r="B6521">
        <v>9</v>
      </c>
      <c r="C6521">
        <v>28</v>
      </c>
      <c r="D6521">
        <v>15</v>
      </c>
      <c r="E6521">
        <v>2</v>
      </c>
      <c r="F6521" s="2">
        <f t="shared" si="101"/>
        <v>44102</v>
      </c>
      <c r="G6521" s="11">
        <v>44102.625</v>
      </c>
      <c r="H6521" s="9">
        <f>VLOOKUP(F6521, 'Report Output'!$A$5:$Y$370, 'Hourly Table'!D6521+2, 0)</f>
        <v>9.09</v>
      </c>
      <c r="I6521" s="10">
        <f>VLOOKUP(G6521,'PJM South (2018-2020)'!B$17528:C$26311,2,0)</f>
        <v>21.62</v>
      </c>
    </row>
    <row r="6522" spans="1:9" x14ac:dyDescent="0.25">
      <c r="A6522">
        <v>2020</v>
      </c>
      <c r="B6522">
        <v>9</v>
      </c>
      <c r="C6522">
        <v>28</v>
      </c>
      <c r="D6522">
        <v>16</v>
      </c>
      <c r="E6522">
        <v>2</v>
      </c>
      <c r="F6522" s="2">
        <f t="shared" si="101"/>
        <v>44102</v>
      </c>
      <c r="G6522" s="11">
        <v>44102.666666666664</v>
      </c>
      <c r="H6522" s="9">
        <f>VLOOKUP(F6522, 'Report Output'!$A$5:$Y$370, 'Hourly Table'!D6522+2, 0)</f>
        <v>17.89</v>
      </c>
      <c r="I6522" s="10">
        <f>VLOOKUP(G6522,'PJM South (2018-2020)'!B$17528:C$26311,2,0)</f>
        <v>48.17</v>
      </c>
    </row>
    <row r="6523" spans="1:9" x14ac:dyDescent="0.25">
      <c r="A6523">
        <v>2020</v>
      </c>
      <c r="B6523">
        <v>9</v>
      </c>
      <c r="C6523">
        <v>28</v>
      </c>
      <c r="D6523">
        <v>17</v>
      </c>
      <c r="E6523">
        <v>2</v>
      </c>
      <c r="F6523" s="2">
        <f t="shared" si="101"/>
        <v>44102</v>
      </c>
      <c r="G6523" s="11">
        <v>44102.708333333336</v>
      </c>
      <c r="H6523" s="9">
        <f>VLOOKUP(F6523, 'Report Output'!$A$5:$Y$370, 'Hourly Table'!D6523+2, 0)</f>
        <v>17.920000000000002</v>
      </c>
      <c r="I6523" s="10">
        <f>VLOOKUP(G6523,'PJM South (2018-2020)'!B$17528:C$26311,2,0)</f>
        <v>35.21</v>
      </c>
    </row>
    <row r="6524" spans="1:9" x14ac:dyDescent="0.25">
      <c r="A6524">
        <v>2020</v>
      </c>
      <c r="B6524">
        <v>9</v>
      </c>
      <c r="C6524">
        <v>28</v>
      </c>
      <c r="D6524">
        <v>18</v>
      </c>
      <c r="E6524">
        <v>2</v>
      </c>
      <c r="F6524" s="2">
        <f t="shared" si="101"/>
        <v>44102</v>
      </c>
      <c r="G6524" s="11">
        <v>44102.75</v>
      </c>
      <c r="H6524" s="9">
        <f>VLOOKUP(F6524, 'Report Output'!$A$5:$Y$370, 'Hourly Table'!D6524+2, 0)</f>
        <v>17.86</v>
      </c>
      <c r="I6524" s="10">
        <f>VLOOKUP(G6524,'PJM South (2018-2020)'!B$17528:C$26311,2,0)</f>
        <v>21.11</v>
      </c>
    </row>
    <row r="6525" spans="1:9" x14ac:dyDescent="0.25">
      <c r="A6525">
        <v>2020</v>
      </c>
      <c r="B6525">
        <v>9</v>
      </c>
      <c r="C6525">
        <v>28</v>
      </c>
      <c r="D6525">
        <v>19</v>
      </c>
      <c r="E6525">
        <v>2</v>
      </c>
      <c r="F6525" s="2">
        <f t="shared" si="101"/>
        <v>44102</v>
      </c>
      <c r="G6525" s="11">
        <v>44102.791666666664</v>
      </c>
      <c r="H6525" s="9">
        <f>VLOOKUP(F6525, 'Report Output'!$A$5:$Y$370, 'Hourly Table'!D6525+2, 0)</f>
        <v>16.16</v>
      </c>
      <c r="I6525" s="10">
        <f>VLOOKUP(G6525,'PJM South (2018-2020)'!B$17528:C$26311,2,0)</f>
        <v>22.54</v>
      </c>
    </row>
    <row r="6526" spans="1:9" x14ac:dyDescent="0.25">
      <c r="A6526">
        <v>2020</v>
      </c>
      <c r="B6526">
        <v>9</v>
      </c>
      <c r="C6526">
        <v>28</v>
      </c>
      <c r="D6526">
        <v>20</v>
      </c>
      <c r="E6526">
        <v>2</v>
      </c>
      <c r="F6526" s="2">
        <f t="shared" si="101"/>
        <v>44102</v>
      </c>
      <c r="G6526" s="11">
        <v>44102.833333333336</v>
      </c>
      <c r="H6526" s="9">
        <f>VLOOKUP(F6526, 'Report Output'!$A$5:$Y$370, 'Hourly Table'!D6526+2, 0)</f>
        <v>16.75</v>
      </c>
      <c r="I6526" s="10">
        <f>VLOOKUP(G6526,'PJM South (2018-2020)'!B$17528:C$26311,2,0)</f>
        <v>24.23</v>
      </c>
    </row>
    <row r="6527" spans="1:9" x14ac:dyDescent="0.25">
      <c r="A6527">
        <v>2020</v>
      </c>
      <c r="B6527">
        <v>9</v>
      </c>
      <c r="C6527">
        <v>28</v>
      </c>
      <c r="D6527">
        <v>21</v>
      </c>
      <c r="E6527">
        <v>2</v>
      </c>
      <c r="F6527" s="2">
        <f t="shared" si="101"/>
        <v>44102</v>
      </c>
      <c r="G6527" s="11">
        <v>44102.875</v>
      </c>
      <c r="H6527" s="9">
        <f>VLOOKUP(F6527, 'Report Output'!$A$5:$Y$370, 'Hourly Table'!D6527+2, 0)</f>
        <v>18.350000000000001</v>
      </c>
      <c r="I6527" s="10">
        <f>VLOOKUP(G6527,'PJM South (2018-2020)'!B$17528:C$26311,2,0)</f>
        <v>17.13</v>
      </c>
    </row>
    <row r="6528" spans="1:9" x14ac:dyDescent="0.25">
      <c r="A6528">
        <v>2020</v>
      </c>
      <c r="B6528">
        <v>9</v>
      </c>
      <c r="C6528">
        <v>28</v>
      </c>
      <c r="D6528">
        <v>22</v>
      </c>
      <c r="E6528">
        <v>2</v>
      </c>
      <c r="F6528" s="2">
        <f t="shared" si="101"/>
        <v>44102</v>
      </c>
      <c r="G6528" s="11">
        <v>44102.916666666664</v>
      </c>
      <c r="H6528" s="9">
        <f>VLOOKUP(F6528, 'Report Output'!$A$5:$Y$370, 'Hourly Table'!D6528+2, 0)</f>
        <v>14.09</v>
      </c>
      <c r="I6528" s="10">
        <f>VLOOKUP(G6528,'PJM South (2018-2020)'!B$17528:C$26311,2,0)</f>
        <v>16.18</v>
      </c>
    </row>
    <row r="6529" spans="1:9" x14ac:dyDescent="0.25">
      <c r="A6529">
        <v>2020</v>
      </c>
      <c r="B6529">
        <v>9</v>
      </c>
      <c r="C6529">
        <v>28</v>
      </c>
      <c r="D6529">
        <v>23</v>
      </c>
      <c r="E6529">
        <v>2</v>
      </c>
      <c r="F6529" s="2">
        <f t="shared" si="101"/>
        <v>44102</v>
      </c>
      <c r="G6529" s="11">
        <v>44102.958333333336</v>
      </c>
      <c r="H6529" s="9">
        <f>VLOOKUP(F6529, 'Report Output'!$A$5:$Y$370, 'Hourly Table'!D6529+2, 0)</f>
        <v>17.52</v>
      </c>
      <c r="I6529" s="10">
        <f>VLOOKUP(G6529,'PJM South (2018-2020)'!B$17528:C$26311,2,0)</f>
        <v>16.3</v>
      </c>
    </row>
    <row r="6530" spans="1:9" x14ac:dyDescent="0.25">
      <c r="A6530">
        <v>2020</v>
      </c>
      <c r="B6530">
        <v>9</v>
      </c>
      <c r="C6530">
        <v>29</v>
      </c>
      <c r="D6530">
        <v>0</v>
      </c>
      <c r="E6530">
        <v>3</v>
      </c>
      <c r="F6530" s="2">
        <f t="shared" si="101"/>
        <v>44103</v>
      </c>
      <c r="G6530" s="11">
        <v>44103</v>
      </c>
      <c r="H6530" s="9">
        <f>VLOOKUP(F6530, 'Report Output'!$A$5:$Y$370, 'Hourly Table'!D6530+2, 0)</f>
        <v>9.8699999999999992</v>
      </c>
      <c r="I6530" s="10">
        <f>VLOOKUP(G6530,'PJM South (2018-2020)'!B$17528:C$26311,2,0)</f>
        <v>46.71</v>
      </c>
    </row>
    <row r="6531" spans="1:9" x14ac:dyDescent="0.25">
      <c r="A6531">
        <v>2020</v>
      </c>
      <c r="B6531">
        <v>9</v>
      </c>
      <c r="C6531">
        <v>29</v>
      </c>
      <c r="D6531">
        <v>1</v>
      </c>
      <c r="E6531">
        <v>3</v>
      </c>
      <c r="F6531" s="2">
        <f t="shared" ref="F6531:F6594" si="102">DATE(A6531, B6531, C6531)</f>
        <v>44103</v>
      </c>
      <c r="G6531" s="11">
        <v>44103.041666666664</v>
      </c>
      <c r="H6531" s="9">
        <f>VLOOKUP(F6531, 'Report Output'!$A$5:$Y$370, 'Hourly Table'!D6531+2, 0)</f>
        <v>8.51</v>
      </c>
      <c r="I6531" s="10">
        <f>VLOOKUP(G6531,'PJM South (2018-2020)'!B$17528:C$26311,2,0)</f>
        <v>21.57</v>
      </c>
    </row>
    <row r="6532" spans="1:9" x14ac:dyDescent="0.25">
      <c r="A6532">
        <v>2020</v>
      </c>
      <c r="B6532">
        <v>9</v>
      </c>
      <c r="C6532">
        <v>29</v>
      </c>
      <c r="D6532">
        <v>2</v>
      </c>
      <c r="E6532">
        <v>3</v>
      </c>
      <c r="F6532" s="2">
        <f t="shared" si="102"/>
        <v>44103</v>
      </c>
      <c r="G6532" s="11">
        <v>44103.083333333336</v>
      </c>
      <c r="H6532" s="9">
        <f>VLOOKUP(F6532, 'Report Output'!$A$5:$Y$370, 'Hourly Table'!D6532+2, 0)</f>
        <v>8.1999999999999993</v>
      </c>
      <c r="I6532" s="10">
        <f>VLOOKUP(G6532,'PJM South (2018-2020)'!B$17528:C$26311,2,0)</f>
        <v>15.98</v>
      </c>
    </row>
    <row r="6533" spans="1:9" x14ac:dyDescent="0.25">
      <c r="A6533">
        <v>2020</v>
      </c>
      <c r="B6533">
        <v>9</v>
      </c>
      <c r="C6533">
        <v>29</v>
      </c>
      <c r="D6533">
        <v>3</v>
      </c>
      <c r="E6533">
        <v>3</v>
      </c>
      <c r="F6533" s="2">
        <f t="shared" si="102"/>
        <v>44103</v>
      </c>
      <c r="G6533" s="11">
        <v>44103.125</v>
      </c>
      <c r="H6533" s="9">
        <f>VLOOKUP(F6533, 'Report Output'!$A$5:$Y$370, 'Hourly Table'!D6533+2, 0)</f>
        <v>8.3000000000000007</v>
      </c>
      <c r="I6533" s="10">
        <f>VLOOKUP(G6533,'PJM South (2018-2020)'!B$17528:C$26311,2,0)</f>
        <v>14.25</v>
      </c>
    </row>
    <row r="6534" spans="1:9" x14ac:dyDescent="0.25">
      <c r="A6534">
        <v>2020</v>
      </c>
      <c r="B6534">
        <v>9</v>
      </c>
      <c r="C6534">
        <v>29</v>
      </c>
      <c r="D6534">
        <v>4</v>
      </c>
      <c r="E6534">
        <v>3</v>
      </c>
      <c r="F6534" s="2">
        <f t="shared" si="102"/>
        <v>44103</v>
      </c>
      <c r="G6534" s="11">
        <v>44103.166666666664</v>
      </c>
      <c r="H6534" s="9">
        <f>VLOOKUP(F6534, 'Report Output'!$A$5:$Y$370, 'Hourly Table'!D6534+2, 0)</f>
        <v>8.81</v>
      </c>
      <c r="I6534" s="10">
        <f>VLOOKUP(G6534,'PJM South (2018-2020)'!B$17528:C$26311,2,0)</f>
        <v>15.4</v>
      </c>
    </row>
    <row r="6535" spans="1:9" x14ac:dyDescent="0.25">
      <c r="A6535">
        <v>2020</v>
      </c>
      <c r="B6535">
        <v>9</v>
      </c>
      <c r="C6535">
        <v>29</v>
      </c>
      <c r="D6535">
        <v>5</v>
      </c>
      <c r="E6535">
        <v>3</v>
      </c>
      <c r="F6535" s="2">
        <f t="shared" si="102"/>
        <v>44103</v>
      </c>
      <c r="G6535" s="11">
        <v>44103.208333333336</v>
      </c>
      <c r="H6535" s="9">
        <f>VLOOKUP(F6535, 'Report Output'!$A$5:$Y$370, 'Hourly Table'!D6535+2, 0)</f>
        <v>17.79</v>
      </c>
      <c r="I6535" s="10">
        <f>VLOOKUP(G6535,'PJM South (2018-2020)'!B$17528:C$26311,2,0)</f>
        <v>17.649999999999999</v>
      </c>
    </row>
    <row r="6536" spans="1:9" x14ac:dyDescent="0.25">
      <c r="A6536">
        <v>2020</v>
      </c>
      <c r="B6536">
        <v>9</v>
      </c>
      <c r="C6536">
        <v>29</v>
      </c>
      <c r="D6536">
        <v>6</v>
      </c>
      <c r="E6536">
        <v>3</v>
      </c>
      <c r="F6536" s="2">
        <f t="shared" si="102"/>
        <v>44103</v>
      </c>
      <c r="G6536" s="11">
        <v>44103.25</v>
      </c>
      <c r="H6536" s="9">
        <f>VLOOKUP(F6536, 'Report Output'!$A$5:$Y$370, 'Hourly Table'!D6536+2, 0)</f>
        <v>18.260000000000002</v>
      </c>
      <c r="I6536" s="10">
        <f>VLOOKUP(G6536,'PJM South (2018-2020)'!B$17528:C$26311,2,0)</f>
        <v>36.78</v>
      </c>
    </row>
    <row r="6537" spans="1:9" x14ac:dyDescent="0.25">
      <c r="A6537">
        <v>2020</v>
      </c>
      <c r="B6537">
        <v>9</v>
      </c>
      <c r="C6537">
        <v>29</v>
      </c>
      <c r="D6537">
        <v>7</v>
      </c>
      <c r="E6537">
        <v>3</v>
      </c>
      <c r="F6537" s="2">
        <f t="shared" si="102"/>
        <v>44103</v>
      </c>
      <c r="G6537" s="11">
        <v>44103.291666666664</v>
      </c>
      <c r="H6537" s="9">
        <f>VLOOKUP(F6537, 'Report Output'!$A$5:$Y$370, 'Hourly Table'!D6537+2, 0)</f>
        <v>18.36</v>
      </c>
      <c r="I6537" s="10">
        <f>VLOOKUP(G6537,'PJM South (2018-2020)'!B$17528:C$26311,2,0)</f>
        <v>18.309999999999999</v>
      </c>
    </row>
    <row r="6538" spans="1:9" x14ac:dyDescent="0.25">
      <c r="A6538">
        <v>2020</v>
      </c>
      <c r="B6538">
        <v>9</v>
      </c>
      <c r="C6538">
        <v>29</v>
      </c>
      <c r="D6538">
        <v>8</v>
      </c>
      <c r="E6538">
        <v>3</v>
      </c>
      <c r="F6538" s="2">
        <f t="shared" si="102"/>
        <v>44103</v>
      </c>
      <c r="G6538" s="11">
        <v>44103.333333333336</v>
      </c>
      <c r="H6538" s="9">
        <f>VLOOKUP(F6538, 'Report Output'!$A$5:$Y$370, 'Hourly Table'!D6538+2, 0)</f>
        <v>18.52</v>
      </c>
      <c r="I6538" s="10">
        <f>VLOOKUP(G6538,'PJM South (2018-2020)'!B$17528:C$26311,2,0)</f>
        <v>52.41</v>
      </c>
    </row>
    <row r="6539" spans="1:9" x14ac:dyDescent="0.25">
      <c r="A6539">
        <v>2020</v>
      </c>
      <c r="B6539">
        <v>9</v>
      </c>
      <c r="C6539">
        <v>29</v>
      </c>
      <c r="D6539">
        <v>9</v>
      </c>
      <c r="E6539">
        <v>3</v>
      </c>
      <c r="F6539" s="2">
        <f t="shared" si="102"/>
        <v>44103</v>
      </c>
      <c r="G6539" s="11">
        <v>44103.375</v>
      </c>
      <c r="H6539" s="9">
        <f>VLOOKUP(F6539, 'Report Output'!$A$5:$Y$370, 'Hourly Table'!D6539+2, 0)</f>
        <v>18.64</v>
      </c>
      <c r="I6539" s="10">
        <f>VLOOKUP(G6539,'PJM South (2018-2020)'!B$17528:C$26311,2,0)</f>
        <v>31.78</v>
      </c>
    </row>
    <row r="6540" spans="1:9" x14ac:dyDescent="0.25">
      <c r="A6540">
        <v>2020</v>
      </c>
      <c r="B6540">
        <v>9</v>
      </c>
      <c r="C6540">
        <v>29</v>
      </c>
      <c r="D6540">
        <v>10</v>
      </c>
      <c r="E6540">
        <v>3</v>
      </c>
      <c r="F6540" s="2">
        <f t="shared" si="102"/>
        <v>44103</v>
      </c>
      <c r="G6540" s="11">
        <v>44103.416666666664</v>
      </c>
      <c r="H6540" s="9">
        <f>VLOOKUP(F6540, 'Report Output'!$A$5:$Y$370, 'Hourly Table'!D6540+2, 0)</f>
        <v>18.71</v>
      </c>
      <c r="I6540" s="10">
        <f>VLOOKUP(G6540,'PJM South (2018-2020)'!B$17528:C$26311,2,0)</f>
        <v>20.51</v>
      </c>
    </row>
    <row r="6541" spans="1:9" x14ac:dyDescent="0.25">
      <c r="A6541">
        <v>2020</v>
      </c>
      <c r="B6541">
        <v>9</v>
      </c>
      <c r="C6541">
        <v>29</v>
      </c>
      <c r="D6541">
        <v>11</v>
      </c>
      <c r="E6541">
        <v>3</v>
      </c>
      <c r="F6541" s="2">
        <f t="shared" si="102"/>
        <v>44103</v>
      </c>
      <c r="G6541" s="11">
        <v>44103.458333333336</v>
      </c>
      <c r="H6541" s="9">
        <f>VLOOKUP(F6541, 'Report Output'!$A$5:$Y$370, 'Hourly Table'!D6541+2, 0)</f>
        <v>18.72</v>
      </c>
      <c r="I6541" s="10">
        <f>VLOOKUP(G6541,'PJM South (2018-2020)'!B$17528:C$26311,2,0)</f>
        <v>75.05</v>
      </c>
    </row>
    <row r="6542" spans="1:9" x14ac:dyDescent="0.25">
      <c r="A6542">
        <v>2020</v>
      </c>
      <c r="B6542">
        <v>9</v>
      </c>
      <c r="C6542">
        <v>29</v>
      </c>
      <c r="D6542">
        <v>12</v>
      </c>
      <c r="E6542">
        <v>3</v>
      </c>
      <c r="F6542" s="2">
        <f t="shared" si="102"/>
        <v>44103</v>
      </c>
      <c r="G6542" s="11">
        <v>44103.5</v>
      </c>
      <c r="H6542" s="9">
        <f>VLOOKUP(F6542, 'Report Output'!$A$5:$Y$370, 'Hourly Table'!D6542+2, 0)</f>
        <v>18.71</v>
      </c>
      <c r="I6542" s="10">
        <f>VLOOKUP(G6542,'PJM South (2018-2020)'!B$17528:C$26311,2,0)</f>
        <v>20.46</v>
      </c>
    </row>
    <row r="6543" spans="1:9" x14ac:dyDescent="0.25">
      <c r="A6543">
        <v>2020</v>
      </c>
      <c r="B6543">
        <v>9</v>
      </c>
      <c r="C6543">
        <v>29</v>
      </c>
      <c r="D6543">
        <v>13</v>
      </c>
      <c r="E6543">
        <v>3</v>
      </c>
      <c r="F6543" s="2">
        <f t="shared" si="102"/>
        <v>44103</v>
      </c>
      <c r="G6543" s="11">
        <v>44103.541666666664</v>
      </c>
      <c r="H6543" s="9">
        <f>VLOOKUP(F6543, 'Report Output'!$A$5:$Y$370, 'Hourly Table'!D6543+2, 0)</f>
        <v>18.649999999999999</v>
      </c>
      <c r="I6543" s="10">
        <f>VLOOKUP(G6543,'PJM South (2018-2020)'!B$17528:C$26311,2,0)</f>
        <v>36.99</v>
      </c>
    </row>
    <row r="6544" spans="1:9" x14ac:dyDescent="0.25">
      <c r="A6544">
        <v>2020</v>
      </c>
      <c r="B6544">
        <v>9</v>
      </c>
      <c r="C6544">
        <v>29</v>
      </c>
      <c r="D6544">
        <v>14</v>
      </c>
      <c r="E6544">
        <v>3</v>
      </c>
      <c r="F6544" s="2">
        <f t="shared" si="102"/>
        <v>44103</v>
      </c>
      <c r="G6544" s="11">
        <v>44103.583333333336</v>
      </c>
      <c r="H6544" s="9">
        <f>VLOOKUP(F6544, 'Report Output'!$A$5:$Y$370, 'Hourly Table'!D6544+2, 0)</f>
        <v>18.66</v>
      </c>
      <c r="I6544" s="10">
        <f>VLOOKUP(G6544,'PJM South (2018-2020)'!B$17528:C$26311,2,0)</f>
        <v>26.19</v>
      </c>
    </row>
    <row r="6545" spans="1:9" x14ac:dyDescent="0.25">
      <c r="A6545">
        <v>2020</v>
      </c>
      <c r="B6545">
        <v>9</v>
      </c>
      <c r="C6545">
        <v>29</v>
      </c>
      <c r="D6545">
        <v>15</v>
      </c>
      <c r="E6545">
        <v>3</v>
      </c>
      <c r="F6545" s="2">
        <f t="shared" si="102"/>
        <v>44103</v>
      </c>
      <c r="G6545" s="11">
        <v>44103.625</v>
      </c>
      <c r="H6545" s="9">
        <f>VLOOKUP(F6545, 'Report Output'!$A$5:$Y$370, 'Hourly Table'!D6545+2, 0)</f>
        <v>18.54</v>
      </c>
      <c r="I6545" s="10">
        <f>VLOOKUP(G6545,'PJM South (2018-2020)'!B$17528:C$26311,2,0)</f>
        <v>22.11</v>
      </c>
    </row>
    <row r="6546" spans="1:9" x14ac:dyDescent="0.25">
      <c r="A6546">
        <v>2020</v>
      </c>
      <c r="B6546">
        <v>9</v>
      </c>
      <c r="C6546">
        <v>29</v>
      </c>
      <c r="D6546">
        <v>16</v>
      </c>
      <c r="E6546">
        <v>3</v>
      </c>
      <c r="F6546" s="2">
        <f t="shared" si="102"/>
        <v>44103</v>
      </c>
      <c r="G6546" s="11">
        <v>44103.666666666664</v>
      </c>
      <c r="H6546" s="9">
        <f>VLOOKUP(F6546, 'Report Output'!$A$5:$Y$370, 'Hourly Table'!D6546+2, 0)</f>
        <v>18.510000000000002</v>
      </c>
      <c r="I6546" s="10">
        <f>VLOOKUP(G6546,'PJM South (2018-2020)'!B$17528:C$26311,2,0)</f>
        <v>18.11</v>
      </c>
    </row>
    <row r="6547" spans="1:9" x14ac:dyDescent="0.25">
      <c r="A6547">
        <v>2020</v>
      </c>
      <c r="B6547">
        <v>9</v>
      </c>
      <c r="C6547">
        <v>29</v>
      </c>
      <c r="D6547">
        <v>17</v>
      </c>
      <c r="E6547">
        <v>3</v>
      </c>
      <c r="F6547" s="2">
        <f t="shared" si="102"/>
        <v>44103</v>
      </c>
      <c r="G6547" s="11">
        <v>44103.708333333336</v>
      </c>
      <c r="H6547" s="9">
        <f>VLOOKUP(F6547, 'Report Output'!$A$5:$Y$370, 'Hourly Table'!D6547+2, 0)</f>
        <v>18.510000000000002</v>
      </c>
      <c r="I6547" s="10">
        <f>VLOOKUP(G6547,'PJM South (2018-2020)'!B$17528:C$26311,2,0)</f>
        <v>20.43</v>
      </c>
    </row>
    <row r="6548" spans="1:9" x14ac:dyDescent="0.25">
      <c r="A6548">
        <v>2020</v>
      </c>
      <c r="B6548">
        <v>9</v>
      </c>
      <c r="C6548">
        <v>29</v>
      </c>
      <c r="D6548">
        <v>18</v>
      </c>
      <c r="E6548">
        <v>3</v>
      </c>
      <c r="F6548" s="2">
        <f t="shared" si="102"/>
        <v>44103</v>
      </c>
      <c r="G6548" s="11">
        <v>44103.75</v>
      </c>
      <c r="H6548" s="9">
        <f>VLOOKUP(F6548, 'Report Output'!$A$5:$Y$370, 'Hourly Table'!D6548+2, 0)</f>
        <v>18.600000000000001</v>
      </c>
      <c r="I6548" s="10">
        <f>VLOOKUP(G6548,'PJM South (2018-2020)'!B$17528:C$26311,2,0)</f>
        <v>23.17</v>
      </c>
    </row>
    <row r="6549" spans="1:9" x14ac:dyDescent="0.25">
      <c r="A6549">
        <v>2020</v>
      </c>
      <c r="B6549">
        <v>9</v>
      </c>
      <c r="C6549">
        <v>29</v>
      </c>
      <c r="D6549">
        <v>19</v>
      </c>
      <c r="E6549">
        <v>3</v>
      </c>
      <c r="F6549" s="2">
        <f t="shared" si="102"/>
        <v>44103</v>
      </c>
      <c r="G6549" s="11">
        <v>44103.791666666664</v>
      </c>
      <c r="H6549" s="9">
        <f>VLOOKUP(F6549, 'Report Output'!$A$5:$Y$370, 'Hourly Table'!D6549+2, 0)</f>
        <v>18.63</v>
      </c>
      <c r="I6549" s="10">
        <f>VLOOKUP(G6549,'PJM South (2018-2020)'!B$17528:C$26311,2,0)</f>
        <v>21.53</v>
      </c>
    </row>
    <row r="6550" spans="1:9" x14ac:dyDescent="0.25">
      <c r="A6550">
        <v>2020</v>
      </c>
      <c r="B6550">
        <v>9</v>
      </c>
      <c r="C6550">
        <v>29</v>
      </c>
      <c r="D6550">
        <v>20</v>
      </c>
      <c r="E6550">
        <v>3</v>
      </c>
      <c r="F6550" s="2">
        <f t="shared" si="102"/>
        <v>44103</v>
      </c>
      <c r="G6550" s="11">
        <v>44103.833333333336</v>
      </c>
      <c r="H6550" s="9">
        <f>VLOOKUP(F6550, 'Report Output'!$A$5:$Y$370, 'Hourly Table'!D6550+2, 0)</f>
        <v>18.54</v>
      </c>
      <c r="I6550" s="10">
        <f>VLOOKUP(G6550,'PJM South (2018-2020)'!B$17528:C$26311,2,0)</f>
        <v>19.18</v>
      </c>
    </row>
    <row r="6551" spans="1:9" x14ac:dyDescent="0.25">
      <c r="A6551">
        <v>2020</v>
      </c>
      <c r="B6551">
        <v>9</v>
      </c>
      <c r="C6551">
        <v>29</v>
      </c>
      <c r="D6551">
        <v>21</v>
      </c>
      <c r="E6551">
        <v>3</v>
      </c>
      <c r="F6551" s="2">
        <f t="shared" si="102"/>
        <v>44103</v>
      </c>
      <c r="G6551" s="11">
        <v>44103.875</v>
      </c>
      <c r="H6551" s="9">
        <f>VLOOKUP(F6551, 'Report Output'!$A$5:$Y$370, 'Hourly Table'!D6551+2, 0)</f>
        <v>18.2</v>
      </c>
      <c r="I6551" s="10">
        <f>VLOOKUP(G6551,'PJM South (2018-2020)'!B$17528:C$26311,2,0)</f>
        <v>15.17</v>
      </c>
    </row>
    <row r="6552" spans="1:9" x14ac:dyDescent="0.25">
      <c r="A6552">
        <v>2020</v>
      </c>
      <c r="B6552">
        <v>9</v>
      </c>
      <c r="C6552">
        <v>29</v>
      </c>
      <c r="D6552">
        <v>22</v>
      </c>
      <c r="E6552">
        <v>3</v>
      </c>
      <c r="F6552" s="2">
        <f t="shared" si="102"/>
        <v>44103</v>
      </c>
      <c r="G6552" s="11">
        <v>44103.916666666664</v>
      </c>
      <c r="H6552" s="9">
        <f>VLOOKUP(F6552, 'Report Output'!$A$5:$Y$370, 'Hourly Table'!D6552+2, 0)</f>
        <v>17.91</v>
      </c>
      <c r="I6552" s="10">
        <f>VLOOKUP(G6552,'PJM South (2018-2020)'!B$17528:C$26311,2,0)</f>
        <v>13.86</v>
      </c>
    </row>
    <row r="6553" spans="1:9" x14ac:dyDescent="0.25">
      <c r="A6553">
        <v>2020</v>
      </c>
      <c r="B6553">
        <v>9</v>
      </c>
      <c r="C6553">
        <v>29</v>
      </c>
      <c r="D6553">
        <v>23</v>
      </c>
      <c r="E6553">
        <v>3</v>
      </c>
      <c r="F6553" s="2">
        <f t="shared" si="102"/>
        <v>44103</v>
      </c>
      <c r="G6553" s="11">
        <v>44103.958333333336</v>
      </c>
      <c r="H6553" s="9">
        <f>VLOOKUP(F6553, 'Report Output'!$A$5:$Y$370, 'Hourly Table'!D6553+2, 0)</f>
        <v>17.64</v>
      </c>
      <c r="I6553" s="10">
        <f>VLOOKUP(G6553,'PJM South (2018-2020)'!B$17528:C$26311,2,0)</f>
        <v>14.21</v>
      </c>
    </row>
    <row r="6554" spans="1:9" x14ac:dyDescent="0.25">
      <c r="A6554">
        <v>2020</v>
      </c>
      <c r="B6554">
        <v>9</v>
      </c>
      <c r="C6554">
        <v>30</v>
      </c>
      <c r="D6554">
        <v>0</v>
      </c>
      <c r="E6554">
        <v>4</v>
      </c>
      <c r="F6554" s="2">
        <f t="shared" si="102"/>
        <v>44104</v>
      </c>
      <c r="G6554" s="11">
        <v>44104</v>
      </c>
      <c r="H6554" s="9">
        <f>VLOOKUP(F6554, 'Report Output'!$A$5:$Y$370, 'Hourly Table'!D6554+2, 0)</f>
        <v>17.399999999999999</v>
      </c>
      <c r="I6554" s="10">
        <f>VLOOKUP(G6554,'PJM South (2018-2020)'!B$17528:C$26311,2,0)</f>
        <v>11.61</v>
      </c>
    </row>
    <row r="6555" spans="1:9" x14ac:dyDescent="0.25">
      <c r="A6555">
        <v>2020</v>
      </c>
      <c r="B6555">
        <v>9</v>
      </c>
      <c r="C6555">
        <v>30</v>
      </c>
      <c r="D6555">
        <v>1</v>
      </c>
      <c r="E6555">
        <v>4</v>
      </c>
      <c r="F6555" s="2">
        <f t="shared" si="102"/>
        <v>44104</v>
      </c>
      <c r="G6555" s="11">
        <v>44104.041666666664</v>
      </c>
      <c r="H6555" s="9">
        <f>VLOOKUP(F6555, 'Report Output'!$A$5:$Y$370, 'Hourly Table'!D6555+2, 0)</f>
        <v>15.54</v>
      </c>
      <c r="I6555" s="10">
        <f>VLOOKUP(G6555,'PJM South (2018-2020)'!B$17528:C$26311,2,0)</f>
        <v>10.9</v>
      </c>
    </row>
    <row r="6556" spans="1:9" x14ac:dyDescent="0.25">
      <c r="A6556">
        <v>2020</v>
      </c>
      <c r="B6556">
        <v>9</v>
      </c>
      <c r="C6556">
        <v>30</v>
      </c>
      <c r="D6556">
        <v>2</v>
      </c>
      <c r="E6556">
        <v>4</v>
      </c>
      <c r="F6556" s="2">
        <f t="shared" si="102"/>
        <v>44104</v>
      </c>
      <c r="G6556" s="11">
        <v>44104.083333333336</v>
      </c>
      <c r="H6556" s="9">
        <f>VLOOKUP(F6556, 'Report Output'!$A$5:$Y$370, 'Hourly Table'!D6556+2, 0)</f>
        <v>8.23</v>
      </c>
      <c r="I6556" s="10">
        <f>VLOOKUP(G6556,'PJM South (2018-2020)'!B$17528:C$26311,2,0)</f>
        <v>10.64</v>
      </c>
    </row>
    <row r="6557" spans="1:9" x14ac:dyDescent="0.25">
      <c r="A6557">
        <v>2020</v>
      </c>
      <c r="B6557">
        <v>9</v>
      </c>
      <c r="C6557">
        <v>30</v>
      </c>
      <c r="D6557">
        <v>3</v>
      </c>
      <c r="E6557">
        <v>4</v>
      </c>
      <c r="F6557" s="2">
        <f t="shared" si="102"/>
        <v>44104</v>
      </c>
      <c r="G6557" s="11">
        <v>44104.125</v>
      </c>
      <c r="H6557" s="9">
        <f>VLOOKUP(F6557, 'Report Output'!$A$5:$Y$370, 'Hourly Table'!D6557+2, 0)</f>
        <v>12.05</v>
      </c>
      <c r="I6557" s="10">
        <f>VLOOKUP(G6557,'PJM South (2018-2020)'!B$17528:C$26311,2,0)</f>
        <v>10.25</v>
      </c>
    </row>
    <row r="6558" spans="1:9" x14ac:dyDescent="0.25">
      <c r="A6558">
        <v>2020</v>
      </c>
      <c r="B6558">
        <v>9</v>
      </c>
      <c r="C6558">
        <v>30</v>
      </c>
      <c r="D6558">
        <v>4</v>
      </c>
      <c r="E6558">
        <v>4</v>
      </c>
      <c r="F6558" s="2">
        <f t="shared" si="102"/>
        <v>44104</v>
      </c>
      <c r="G6558" s="11">
        <v>44104.166666666664</v>
      </c>
      <c r="H6558" s="9">
        <f>VLOOKUP(F6558, 'Report Output'!$A$5:$Y$370, 'Hourly Table'!D6558+2, 0)</f>
        <v>17.41</v>
      </c>
      <c r="I6558" s="10">
        <f>VLOOKUP(G6558,'PJM South (2018-2020)'!B$17528:C$26311,2,0)</f>
        <v>10.25</v>
      </c>
    </row>
    <row r="6559" spans="1:9" x14ac:dyDescent="0.25">
      <c r="A6559">
        <v>2020</v>
      </c>
      <c r="B6559">
        <v>9</v>
      </c>
      <c r="C6559">
        <v>30</v>
      </c>
      <c r="D6559">
        <v>5</v>
      </c>
      <c r="E6559">
        <v>4</v>
      </c>
      <c r="F6559" s="2">
        <f t="shared" si="102"/>
        <v>44104</v>
      </c>
      <c r="G6559" s="11">
        <v>44104.208333333336</v>
      </c>
      <c r="H6559" s="9">
        <f>VLOOKUP(F6559, 'Report Output'!$A$5:$Y$370, 'Hourly Table'!D6559+2, 0)</f>
        <v>18.010000000000002</v>
      </c>
      <c r="I6559" s="10">
        <f>VLOOKUP(G6559,'PJM South (2018-2020)'!B$17528:C$26311,2,0)</f>
        <v>9.7200000000000006</v>
      </c>
    </row>
    <row r="6560" spans="1:9" x14ac:dyDescent="0.25">
      <c r="A6560">
        <v>2020</v>
      </c>
      <c r="B6560">
        <v>9</v>
      </c>
      <c r="C6560">
        <v>30</v>
      </c>
      <c r="D6560">
        <v>6</v>
      </c>
      <c r="E6560">
        <v>4</v>
      </c>
      <c r="F6560" s="2">
        <f t="shared" si="102"/>
        <v>44104</v>
      </c>
      <c r="G6560" s="11">
        <v>44104.25</v>
      </c>
      <c r="H6560" s="9">
        <f>VLOOKUP(F6560, 'Report Output'!$A$5:$Y$370, 'Hourly Table'!D6560+2, 0)</f>
        <v>18.34</v>
      </c>
      <c r="I6560" s="10">
        <f>VLOOKUP(G6560,'PJM South (2018-2020)'!B$17528:C$26311,2,0)</f>
        <v>11.22</v>
      </c>
    </row>
    <row r="6561" spans="1:9" x14ac:dyDescent="0.25">
      <c r="A6561">
        <v>2020</v>
      </c>
      <c r="B6561">
        <v>9</v>
      </c>
      <c r="C6561">
        <v>30</v>
      </c>
      <c r="D6561">
        <v>7</v>
      </c>
      <c r="E6561">
        <v>4</v>
      </c>
      <c r="F6561" s="2">
        <f t="shared" si="102"/>
        <v>44104</v>
      </c>
      <c r="G6561" s="11">
        <v>44104.291666666664</v>
      </c>
      <c r="H6561" s="9">
        <f>VLOOKUP(F6561, 'Report Output'!$A$5:$Y$370, 'Hourly Table'!D6561+2, 0)</f>
        <v>18.46</v>
      </c>
      <c r="I6561" s="10">
        <f>VLOOKUP(G6561,'PJM South (2018-2020)'!B$17528:C$26311,2,0)</f>
        <v>12.97</v>
      </c>
    </row>
    <row r="6562" spans="1:9" x14ac:dyDescent="0.25">
      <c r="A6562">
        <v>2020</v>
      </c>
      <c r="B6562">
        <v>9</v>
      </c>
      <c r="C6562">
        <v>30</v>
      </c>
      <c r="D6562">
        <v>8</v>
      </c>
      <c r="E6562">
        <v>4</v>
      </c>
      <c r="F6562" s="2">
        <f t="shared" si="102"/>
        <v>44104</v>
      </c>
      <c r="G6562" s="11">
        <v>44104.333333333336</v>
      </c>
      <c r="H6562" s="9">
        <f>VLOOKUP(F6562, 'Report Output'!$A$5:$Y$370, 'Hourly Table'!D6562+2, 0)</f>
        <v>18.54</v>
      </c>
      <c r="I6562" s="10">
        <f>VLOOKUP(G6562,'PJM South (2018-2020)'!B$17528:C$26311,2,0)</f>
        <v>12.68</v>
      </c>
    </row>
    <row r="6563" spans="1:9" x14ac:dyDescent="0.25">
      <c r="A6563">
        <v>2020</v>
      </c>
      <c r="B6563">
        <v>9</v>
      </c>
      <c r="C6563">
        <v>30</v>
      </c>
      <c r="D6563">
        <v>9</v>
      </c>
      <c r="E6563">
        <v>4</v>
      </c>
      <c r="F6563" s="2">
        <f t="shared" si="102"/>
        <v>44104</v>
      </c>
      <c r="G6563" s="11">
        <v>44104.375</v>
      </c>
      <c r="H6563" s="9">
        <f>VLOOKUP(F6563, 'Report Output'!$A$5:$Y$370, 'Hourly Table'!D6563+2, 0)</f>
        <v>18.559999999999999</v>
      </c>
      <c r="I6563" s="10">
        <f>VLOOKUP(G6563,'PJM South (2018-2020)'!B$17528:C$26311,2,0)</f>
        <v>12.12</v>
      </c>
    </row>
    <row r="6564" spans="1:9" x14ac:dyDescent="0.25">
      <c r="A6564">
        <v>2020</v>
      </c>
      <c r="B6564">
        <v>9</v>
      </c>
      <c r="C6564">
        <v>30</v>
      </c>
      <c r="D6564">
        <v>10</v>
      </c>
      <c r="E6564">
        <v>4</v>
      </c>
      <c r="F6564" s="2">
        <f t="shared" si="102"/>
        <v>44104</v>
      </c>
      <c r="G6564" s="11">
        <v>44104.416666666664</v>
      </c>
      <c r="H6564" s="9">
        <f>VLOOKUP(F6564, 'Report Output'!$A$5:$Y$370, 'Hourly Table'!D6564+2, 0)</f>
        <v>18.57</v>
      </c>
      <c r="I6564" s="10">
        <f>VLOOKUP(G6564,'PJM South (2018-2020)'!B$17528:C$26311,2,0)</f>
        <v>11.5</v>
      </c>
    </row>
    <row r="6565" spans="1:9" x14ac:dyDescent="0.25">
      <c r="A6565">
        <v>2020</v>
      </c>
      <c r="B6565">
        <v>9</v>
      </c>
      <c r="C6565">
        <v>30</v>
      </c>
      <c r="D6565">
        <v>11</v>
      </c>
      <c r="E6565">
        <v>4</v>
      </c>
      <c r="F6565" s="2">
        <f t="shared" si="102"/>
        <v>44104</v>
      </c>
      <c r="G6565" s="11">
        <v>44104.458333333336</v>
      </c>
      <c r="H6565" s="9">
        <f>VLOOKUP(F6565, 'Report Output'!$A$5:$Y$370, 'Hourly Table'!D6565+2, 0)</f>
        <v>18.62</v>
      </c>
      <c r="I6565" s="10">
        <f>VLOOKUP(G6565,'PJM South (2018-2020)'!B$17528:C$26311,2,0)</f>
        <v>14.43</v>
      </c>
    </row>
    <row r="6566" spans="1:9" x14ac:dyDescent="0.25">
      <c r="A6566">
        <v>2020</v>
      </c>
      <c r="B6566">
        <v>9</v>
      </c>
      <c r="C6566">
        <v>30</v>
      </c>
      <c r="D6566">
        <v>12</v>
      </c>
      <c r="E6566">
        <v>4</v>
      </c>
      <c r="F6566" s="2">
        <f t="shared" si="102"/>
        <v>44104</v>
      </c>
      <c r="G6566" s="11">
        <v>44104.5</v>
      </c>
      <c r="H6566" s="9">
        <f>VLOOKUP(F6566, 'Report Output'!$A$5:$Y$370, 'Hourly Table'!D6566+2, 0)</f>
        <v>18.760000000000002</v>
      </c>
      <c r="I6566" s="10">
        <f>VLOOKUP(G6566,'PJM South (2018-2020)'!B$17528:C$26311,2,0)</f>
        <v>12.98</v>
      </c>
    </row>
    <row r="6567" spans="1:9" x14ac:dyDescent="0.25">
      <c r="A6567">
        <v>2020</v>
      </c>
      <c r="B6567">
        <v>9</v>
      </c>
      <c r="C6567">
        <v>30</v>
      </c>
      <c r="D6567">
        <v>13</v>
      </c>
      <c r="E6567">
        <v>4</v>
      </c>
      <c r="F6567" s="2">
        <f t="shared" si="102"/>
        <v>44104</v>
      </c>
      <c r="G6567" s="11">
        <v>44104.541666666664</v>
      </c>
      <c r="H6567" s="9">
        <f>VLOOKUP(F6567, 'Report Output'!$A$5:$Y$370, 'Hourly Table'!D6567+2, 0)</f>
        <v>18.72</v>
      </c>
      <c r="I6567" s="10">
        <f>VLOOKUP(G6567,'PJM South (2018-2020)'!B$17528:C$26311,2,0)</f>
        <v>12.07</v>
      </c>
    </row>
    <row r="6568" spans="1:9" x14ac:dyDescent="0.25">
      <c r="A6568">
        <v>2020</v>
      </c>
      <c r="B6568">
        <v>9</v>
      </c>
      <c r="C6568">
        <v>30</v>
      </c>
      <c r="D6568">
        <v>14</v>
      </c>
      <c r="E6568">
        <v>4</v>
      </c>
      <c r="F6568" s="2">
        <f t="shared" si="102"/>
        <v>44104</v>
      </c>
      <c r="G6568" s="11">
        <v>44104.583333333336</v>
      </c>
      <c r="H6568" s="9">
        <f>VLOOKUP(F6568, 'Report Output'!$A$5:$Y$370, 'Hourly Table'!D6568+2, 0)</f>
        <v>18.98</v>
      </c>
      <c r="I6568" s="10">
        <f>VLOOKUP(G6568,'PJM South (2018-2020)'!B$17528:C$26311,2,0)</f>
        <v>12.14</v>
      </c>
    </row>
    <row r="6569" spans="1:9" x14ac:dyDescent="0.25">
      <c r="A6569">
        <v>2020</v>
      </c>
      <c r="B6569">
        <v>9</v>
      </c>
      <c r="C6569">
        <v>30</v>
      </c>
      <c r="D6569">
        <v>15</v>
      </c>
      <c r="E6569">
        <v>4</v>
      </c>
      <c r="F6569" s="2">
        <f t="shared" si="102"/>
        <v>44104</v>
      </c>
      <c r="G6569" s="11">
        <v>44104.625</v>
      </c>
      <c r="H6569" s="9">
        <f>VLOOKUP(F6569, 'Report Output'!$A$5:$Y$370, 'Hourly Table'!D6569+2, 0)</f>
        <v>18.95</v>
      </c>
      <c r="I6569" s="10">
        <f>VLOOKUP(G6569,'PJM South (2018-2020)'!B$17528:C$26311,2,0)</f>
        <v>12.66</v>
      </c>
    </row>
    <row r="6570" spans="1:9" x14ac:dyDescent="0.25">
      <c r="A6570">
        <v>2020</v>
      </c>
      <c r="B6570">
        <v>9</v>
      </c>
      <c r="C6570">
        <v>30</v>
      </c>
      <c r="D6570">
        <v>16</v>
      </c>
      <c r="E6570">
        <v>4</v>
      </c>
      <c r="F6570" s="2">
        <f t="shared" si="102"/>
        <v>44104</v>
      </c>
      <c r="G6570" s="11">
        <v>44104.666666666664</v>
      </c>
      <c r="H6570" s="9">
        <f>VLOOKUP(F6570, 'Report Output'!$A$5:$Y$370, 'Hourly Table'!D6570+2, 0)</f>
        <v>18.989999999999998</v>
      </c>
      <c r="I6570" s="10">
        <f>VLOOKUP(G6570,'PJM South (2018-2020)'!B$17528:C$26311,2,0)</f>
        <v>13.02</v>
      </c>
    </row>
    <row r="6571" spans="1:9" x14ac:dyDescent="0.25">
      <c r="A6571">
        <v>2020</v>
      </c>
      <c r="B6571">
        <v>9</v>
      </c>
      <c r="C6571">
        <v>30</v>
      </c>
      <c r="D6571">
        <v>17</v>
      </c>
      <c r="E6571">
        <v>4</v>
      </c>
      <c r="F6571" s="2">
        <f t="shared" si="102"/>
        <v>44104</v>
      </c>
      <c r="G6571" s="11">
        <v>44104.708333333336</v>
      </c>
      <c r="H6571" s="9">
        <f>VLOOKUP(F6571, 'Report Output'!$A$5:$Y$370, 'Hourly Table'!D6571+2, 0)</f>
        <v>18.989999999999998</v>
      </c>
      <c r="I6571" s="10">
        <f>VLOOKUP(G6571,'PJM South (2018-2020)'!B$17528:C$26311,2,0)</f>
        <v>12</v>
      </c>
    </row>
    <row r="6572" spans="1:9" x14ac:dyDescent="0.25">
      <c r="A6572">
        <v>2020</v>
      </c>
      <c r="B6572">
        <v>9</v>
      </c>
      <c r="C6572">
        <v>30</v>
      </c>
      <c r="D6572">
        <v>18</v>
      </c>
      <c r="E6572">
        <v>4</v>
      </c>
      <c r="F6572" s="2">
        <f t="shared" si="102"/>
        <v>44104</v>
      </c>
      <c r="G6572" s="11">
        <v>44104.75</v>
      </c>
      <c r="H6572" s="9">
        <f>VLOOKUP(F6572, 'Report Output'!$A$5:$Y$370, 'Hourly Table'!D6572+2, 0)</f>
        <v>18.940000000000001</v>
      </c>
      <c r="I6572" s="10">
        <f>VLOOKUP(G6572,'PJM South (2018-2020)'!B$17528:C$26311,2,0)</f>
        <v>18.93</v>
      </c>
    </row>
    <row r="6573" spans="1:9" x14ac:dyDescent="0.25">
      <c r="A6573">
        <v>2020</v>
      </c>
      <c r="B6573">
        <v>9</v>
      </c>
      <c r="C6573">
        <v>30</v>
      </c>
      <c r="D6573">
        <v>19</v>
      </c>
      <c r="E6573">
        <v>4</v>
      </c>
      <c r="F6573" s="2">
        <f t="shared" si="102"/>
        <v>44104</v>
      </c>
      <c r="G6573" s="11">
        <v>44104.791666666664</v>
      </c>
      <c r="H6573" s="9">
        <f>VLOOKUP(F6573, 'Report Output'!$A$5:$Y$370, 'Hourly Table'!D6573+2, 0)</f>
        <v>19.079999999999998</v>
      </c>
      <c r="I6573" s="10">
        <f>VLOOKUP(G6573,'PJM South (2018-2020)'!B$17528:C$26311,2,0)</f>
        <v>22.63</v>
      </c>
    </row>
    <row r="6574" spans="1:9" x14ac:dyDescent="0.25">
      <c r="A6574">
        <v>2020</v>
      </c>
      <c r="B6574">
        <v>9</v>
      </c>
      <c r="C6574">
        <v>30</v>
      </c>
      <c r="D6574">
        <v>20</v>
      </c>
      <c r="E6574">
        <v>4</v>
      </c>
      <c r="F6574" s="2">
        <f t="shared" si="102"/>
        <v>44104</v>
      </c>
      <c r="G6574" s="11">
        <v>44104.833333333336</v>
      </c>
      <c r="H6574" s="9">
        <f>VLOOKUP(F6574, 'Report Output'!$A$5:$Y$370, 'Hourly Table'!D6574+2, 0)</f>
        <v>18.989999999999998</v>
      </c>
      <c r="I6574" s="10">
        <f>VLOOKUP(G6574,'PJM South (2018-2020)'!B$17528:C$26311,2,0)</f>
        <v>22.11</v>
      </c>
    </row>
    <row r="6575" spans="1:9" x14ac:dyDescent="0.25">
      <c r="A6575">
        <v>2020</v>
      </c>
      <c r="B6575">
        <v>9</v>
      </c>
      <c r="C6575">
        <v>30</v>
      </c>
      <c r="D6575">
        <v>21</v>
      </c>
      <c r="E6575">
        <v>4</v>
      </c>
      <c r="F6575" s="2">
        <f t="shared" si="102"/>
        <v>44104</v>
      </c>
      <c r="G6575" s="11">
        <v>44104.875</v>
      </c>
      <c r="H6575" s="9">
        <f>VLOOKUP(F6575, 'Report Output'!$A$5:$Y$370, 'Hourly Table'!D6575+2, 0)</f>
        <v>18.649999999999999</v>
      </c>
      <c r="I6575" s="10">
        <f>VLOOKUP(G6575,'PJM South (2018-2020)'!B$17528:C$26311,2,0)</f>
        <v>14.99</v>
      </c>
    </row>
    <row r="6576" spans="1:9" x14ac:dyDescent="0.25">
      <c r="A6576">
        <v>2020</v>
      </c>
      <c r="B6576">
        <v>9</v>
      </c>
      <c r="C6576">
        <v>30</v>
      </c>
      <c r="D6576">
        <v>22</v>
      </c>
      <c r="E6576">
        <v>4</v>
      </c>
      <c r="F6576" s="2">
        <f t="shared" si="102"/>
        <v>44104</v>
      </c>
      <c r="G6576" s="11">
        <v>44104.916666666664</v>
      </c>
      <c r="H6576" s="9">
        <f>VLOOKUP(F6576, 'Report Output'!$A$5:$Y$370, 'Hourly Table'!D6576+2, 0)</f>
        <v>18.239999999999998</v>
      </c>
      <c r="I6576" s="10">
        <f>VLOOKUP(G6576,'PJM South (2018-2020)'!B$17528:C$26311,2,0)</f>
        <v>12.66</v>
      </c>
    </row>
    <row r="6577" spans="1:9" x14ac:dyDescent="0.25">
      <c r="A6577">
        <v>2020</v>
      </c>
      <c r="B6577">
        <v>9</v>
      </c>
      <c r="C6577">
        <v>30</v>
      </c>
      <c r="D6577">
        <v>23</v>
      </c>
      <c r="E6577">
        <v>4</v>
      </c>
      <c r="F6577" s="2">
        <f t="shared" si="102"/>
        <v>44104</v>
      </c>
      <c r="G6577" s="11">
        <v>44104.958333333336</v>
      </c>
      <c r="H6577" s="9">
        <f>VLOOKUP(F6577, 'Report Output'!$A$5:$Y$370, 'Hourly Table'!D6577+2, 0)</f>
        <v>17.89</v>
      </c>
      <c r="I6577" s="10">
        <f>VLOOKUP(G6577,'PJM South (2018-2020)'!B$17528:C$26311,2,0)</f>
        <v>11.17</v>
      </c>
    </row>
    <row r="6578" spans="1:9" x14ac:dyDescent="0.25">
      <c r="A6578">
        <v>2020</v>
      </c>
      <c r="B6578">
        <v>10</v>
      </c>
      <c r="C6578">
        <v>1</v>
      </c>
      <c r="D6578">
        <v>0</v>
      </c>
      <c r="E6578">
        <v>5</v>
      </c>
      <c r="F6578" s="2">
        <f t="shared" si="102"/>
        <v>44105</v>
      </c>
      <c r="G6578" s="11">
        <v>44105</v>
      </c>
      <c r="H6578" s="9">
        <f>VLOOKUP(F6578, 'Report Output'!$A$5:$Y$370, 'Hourly Table'!D6578+2, 0)</f>
        <v>17.59</v>
      </c>
      <c r="I6578" s="10">
        <f>VLOOKUP(G6578,'PJM South (2018-2020)'!B$17528:C$26311,2,0)</f>
        <v>10.199999999999999</v>
      </c>
    </row>
    <row r="6579" spans="1:9" x14ac:dyDescent="0.25">
      <c r="A6579">
        <v>2020</v>
      </c>
      <c r="B6579">
        <v>10</v>
      </c>
      <c r="C6579">
        <v>1</v>
      </c>
      <c r="D6579">
        <v>1</v>
      </c>
      <c r="E6579">
        <v>5</v>
      </c>
      <c r="F6579" s="2">
        <f t="shared" si="102"/>
        <v>44105</v>
      </c>
      <c r="G6579" s="11">
        <v>44105.041666666664</v>
      </c>
      <c r="H6579" s="9">
        <f>VLOOKUP(F6579, 'Report Output'!$A$5:$Y$370, 'Hourly Table'!D6579+2, 0)</f>
        <v>17.05</v>
      </c>
      <c r="I6579" s="10">
        <f>VLOOKUP(G6579,'PJM South (2018-2020)'!B$17528:C$26311,2,0)</f>
        <v>10.01</v>
      </c>
    </row>
    <row r="6580" spans="1:9" x14ac:dyDescent="0.25">
      <c r="A6580">
        <v>2020</v>
      </c>
      <c r="B6580">
        <v>10</v>
      </c>
      <c r="C6580">
        <v>1</v>
      </c>
      <c r="D6580">
        <v>2</v>
      </c>
      <c r="E6580">
        <v>5</v>
      </c>
      <c r="F6580" s="2">
        <f t="shared" si="102"/>
        <v>44105</v>
      </c>
      <c r="G6580" s="11">
        <v>44105.083333333336</v>
      </c>
      <c r="H6580" s="9">
        <f>VLOOKUP(F6580, 'Report Output'!$A$5:$Y$370, 'Hourly Table'!D6580+2, 0)</f>
        <v>12.23</v>
      </c>
      <c r="I6580" s="10">
        <f>VLOOKUP(G6580,'PJM South (2018-2020)'!B$17528:C$26311,2,0)</f>
        <v>11.05</v>
      </c>
    </row>
    <row r="6581" spans="1:9" x14ac:dyDescent="0.25">
      <c r="A6581">
        <v>2020</v>
      </c>
      <c r="B6581">
        <v>10</v>
      </c>
      <c r="C6581">
        <v>1</v>
      </c>
      <c r="D6581">
        <v>3</v>
      </c>
      <c r="E6581">
        <v>5</v>
      </c>
      <c r="F6581" s="2">
        <f t="shared" si="102"/>
        <v>44105</v>
      </c>
      <c r="G6581" s="11">
        <v>44105.125</v>
      </c>
      <c r="H6581" s="9">
        <f>VLOOKUP(F6581, 'Report Output'!$A$5:$Y$370, 'Hourly Table'!D6581+2, 0)</f>
        <v>8.85</v>
      </c>
      <c r="I6581" s="10">
        <f>VLOOKUP(G6581,'PJM South (2018-2020)'!B$17528:C$26311,2,0)</f>
        <v>10.44</v>
      </c>
    </row>
    <row r="6582" spans="1:9" x14ac:dyDescent="0.25">
      <c r="A6582">
        <v>2020</v>
      </c>
      <c r="B6582">
        <v>10</v>
      </c>
      <c r="C6582">
        <v>1</v>
      </c>
      <c r="D6582">
        <v>4</v>
      </c>
      <c r="E6582">
        <v>5</v>
      </c>
      <c r="F6582" s="2">
        <f t="shared" si="102"/>
        <v>44105</v>
      </c>
      <c r="G6582" s="11">
        <v>44105.166666666664</v>
      </c>
      <c r="H6582" s="9">
        <f>VLOOKUP(F6582, 'Report Output'!$A$5:$Y$370, 'Hourly Table'!D6582+2, 0)</f>
        <v>15.79</v>
      </c>
      <c r="I6582" s="10">
        <f>VLOOKUP(G6582,'PJM South (2018-2020)'!B$17528:C$26311,2,0)</f>
        <v>11.44</v>
      </c>
    </row>
    <row r="6583" spans="1:9" x14ac:dyDescent="0.25">
      <c r="A6583">
        <v>2020</v>
      </c>
      <c r="B6583">
        <v>10</v>
      </c>
      <c r="C6583">
        <v>1</v>
      </c>
      <c r="D6583">
        <v>5</v>
      </c>
      <c r="E6583">
        <v>5</v>
      </c>
      <c r="F6583" s="2">
        <f t="shared" si="102"/>
        <v>44105</v>
      </c>
      <c r="G6583" s="11">
        <v>44105.208333333336</v>
      </c>
      <c r="H6583" s="9">
        <f>VLOOKUP(F6583, 'Report Output'!$A$5:$Y$370, 'Hourly Table'!D6583+2, 0)</f>
        <v>18.11</v>
      </c>
      <c r="I6583" s="10">
        <f>VLOOKUP(G6583,'PJM South (2018-2020)'!B$17528:C$26311,2,0)</f>
        <v>14.6</v>
      </c>
    </row>
    <row r="6584" spans="1:9" x14ac:dyDescent="0.25">
      <c r="A6584">
        <v>2020</v>
      </c>
      <c r="B6584">
        <v>10</v>
      </c>
      <c r="C6584">
        <v>1</v>
      </c>
      <c r="D6584">
        <v>6</v>
      </c>
      <c r="E6584">
        <v>5</v>
      </c>
      <c r="F6584" s="2">
        <f t="shared" si="102"/>
        <v>44105</v>
      </c>
      <c r="G6584" s="11">
        <v>44105.25</v>
      </c>
      <c r="H6584" s="9">
        <f>VLOOKUP(F6584, 'Report Output'!$A$5:$Y$370, 'Hourly Table'!D6584+2, 0)</f>
        <v>18.34</v>
      </c>
      <c r="I6584" s="10">
        <f>VLOOKUP(G6584,'PJM South (2018-2020)'!B$17528:C$26311,2,0)</f>
        <v>84.24</v>
      </c>
    </row>
    <row r="6585" spans="1:9" x14ac:dyDescent="0.25">
      <c r="A6585">
        <v>2020</v>
      </c>
      <c r="B6585">
        <v>10</v>
      </c>
      <c r="C6585">
        <v>1</v>
      </c>
      <c r="D6585">
        <v>7</v>
      </c>
      <c r="E6585">
        <v>5</v>
      </c>
      <c r="F6585" s="2">
        <f t="shared" si="102"/>
        <v>44105</v>
      </c>
      <c r="G6585" s="11">
        <v>44105.291666666664</v>
      </c>
      <c r="H6585" s="9">
        <f>VLOOKUP(F6585, 'Report Output'!$A$5:$Y$370, 'Hourly Table'!D6585+2, 0)</f>
        <v>18.510000000000002</v>
      </c>
      <c r="I6585" s="10">
        <f>VLOOKUP(G6585,'PJM South (2018-2020)'!B$17528:C$26311,2,0)</f>
        <v>18.78</v>
      </c>
    </row>
    <row r="6586" spans="1:9" x14ac:dyDescent="0.25">
      <c r="A6586">
        <v>2020</v>
      </c>
      <c r="B6586">
        <v>10</v>
      </c>
      <c r="C6586">
        <v>1</v>
      </c>
      <c r="D6586">
        <v>8</v>
      </c>
      <c r="E6586">
        <v>5</v>
      </c>
      <c r="F6586" s="2">
        <f t="shared" si="102"/>
        <v>44105</v>
      </c>
      <c r="G6586" s="11">
        <v>44105.333333333336</v>
      </c>
      <c r="H6586" s="9">
        <f>VLOOKUP(F6586, 'Report Output'!$A$5:$Y$370, 'Hourly Table'!D6586+2, 0)</f>
        <v>18.73</v>
      </c>
      <c r="I6586" s="10">
        <f>VLOOKUP(G6586,'PJM South (2018-2020)'!B$17528:C$26311,2,0)</f>
        <v>21.79</v>
      </c>
    </row>
    <row r="6587" spans="1:9" x14ac:dyDescent="0.25">
      <c r="A6587">
        <v>2020</v>
      </c>
      <c r="B6587">
        <v>10</v>
      </c>
      <c r="C6587">
        <v>1</v>
      </c>
      <c r="D6587">
        <v>9</v>
      </c>
      <c r="E6587">
        <v>5</v>
      </c>
      <c r="F6587" s="2">
        <f t="shared" si="102"/>
        <v>44105</v>
      </c>
      <c r="G6587" s="11">
        <v>44105.375</v>
      </c>
      <c r="H6587" s="9">
        <f>VLOOKUP(F6587, 'Report Output'!$A$5:$Y$370, 'Hourly Table'!D6587+2, 0)</f>
        <v>18.86</v>
      </c>
      <c r="I6587" s="10">
        <f>VLOOKUP(G6587,'PJM South (2018-2020)'!B$17528:C$26311,2,0)</f>
        <v>20.88</v>
      </c>
    </row>
    <row r="6588" spans="1:9" x14ac:dyDescent="0.25">
      <c r="A6588">
        <v>2020</v>
      </c>
      <c r="B6588">
        <v>10</v>
      </c>
      <c r="C6588">
        <v>1</v>
      </c>
      <c r="D6588">
        <v>10</v>
      </c>
      <c r="E6588">
        <v>5</v>
      </c>
      <c r="F6588" s="2">
        <f t="shared" si="102"/>
        <v>44105</v>
      </c>
      <c r="G6588" s="11">
        <v>44105.416666666664</v>
      </c>
      <c r="H6588" s="9">
        <f>VLOOKUP(F6588, 'Report Output'!$A$5:$Y$370, 'Hourly Table'!D6588+2, 0)</f>
        <v>18.91</v>
      </c>
      <c r="I6588" s="10">
        <f>VLOOKUP(G6588,'PJM South (2018-2020)'!B$17528:C$26311,2,0)</f>
        <v>24.99</v>
      </c>
    </row>
    <row r="6589" spans="1:9" x14ac:dyDescent="0.25">
      <c r="A6589">
        <v>2020</v>
      </c>
      <c r="B6589">
        <v>10</v>
      </c>
      <c r="C6589">
        <v>1</v>
      </c>
      <c r="D6589">
        <v>11</v>
      </c>
      <c r="E6589">
        <v>5</v>
      </c>
      <c r="F6589" s="2">
        <f t="shared" si="102"/>
        <v>44105</v>
      </c>
      <c r="G6589" s="11">
        <v>44105.458333333336</v>
      </c>
      <c r="H6589" s="9">
        <f>VLOOKUP(F6589, 'Report Output'!$A$5:$Y$370, 'Hourly Table'!D6589+2, 0)</f>
        <v>18.98</v>
      </c>
      <c r="I6589" s="10">
        <f>VLOOKUP(G6589,'PJM South (2018-2020)'!B$17528:C$26311,2,0)</f>
        <v>17.09</v>
      </c>
    </row>
    <row r="6590" spans="1:9" x14ac:dyDescent="0.25">
      <c r="A6590">
        <v>2020</v>
      </c>
      <c r="B6590">
        <v>10</v>
      </c>
      <c r="C6590">
        <v>1</v>
      </c>
      <c r="D6590">
        <v>12</v>
      </c>
      <c r="E6590">
        <v>5</v>
      </c>
      <c r="F6590" s="2">
        <f t="shared" si="102"/>
        <v>44105</v>
      </c>
      <c r="G6590" s="11">
        <v>44105.5</v>
      </c>
      <c r="H6590" s="9">
        <f>VLOOKUP(F6590, 'Report Output'!$A$5:$Y$370, 'Hourly Table'!D6590+2, 0)</f>
        <v>19.22</v>
      </c>
      <c r="I6590" s="10">
        <f>VLOOKUP(G6590,'PJM South (2018-2020)'!B$17528:C$26311,2,0)</f>
        <v>18.32</v>
      </c>
    </row>
    <row r="6591" spans="1:9" x14ac:dyDescent="0.25">
      <c r="A6591">
        <v>2020</v>
      </c>
      <c r="B6591">
        <v>10</v>
      </c>
      <c r="C6591">
        <v>1</v>
      </c>
      <c r="D6591">
        <v>13</v>
      </c>
      <c r="E6591">
        <v>5</v>
      </c>
      <c r="F6591" s="2">
        <f t="shared" si="102"/>
        <v>44105</v>
      </c>
      <c r="G6591" s="11">
        <v>44105.541666666664</v>
      </c>
      <c r="H6591" s="9">
        <f>VLOOKUP(F6591, 'Report Output'!$A$5:$Y$370, 'Hourly Table'!D6591+2, 0)</f>
        <v>19.09</v>
      </c>
      <c r="I6591" s="10">
        <f>VLOOKUP(G6591,'PJM South (2018-2020)'!B$17528:C$26311,2,0)</f>
        <v>22.18</v>
      </c>
    </row>
    <row r="6592" spans="1:9" x14ac:dyDescent="0.25">
      <c r="A6592">
        <v>2020</v>
      </c>
      <c r="B6592">
        <v>10</v>
      </c>
      <c r="C6592">
        <v>1</v>
      </c>
      <c r="D6592">
        <v>14</v>
      </c>
      <c r="E6592">
        <v>5</v>
      </c>
      <c r="F6592" s="2">
        <f t="shared" si="102"/>
        <v>44105</v>
      </c>
      <c r="G6592" s="11">
        <v>44105.583333333336</v>
      </c>
      <c r="H6592" s="9">
        <f>VLOOKUP(F6592, 'Report Output'!$A$5:$Y$370, 'Hourly Table'!D6592+2, 0)</f>
        <v>18.97</v>
      </c>
      <c r="I6592" s="10">
        <f>VLOOKUP(G6592,'PJM South (2018-2020)'!B$17528:C$26311,2,0)</f>
        <v>23.29</v>
      </c>
    </row>
    <row r="6593" spans="1:9" x14ac:dyDescent="0.25">
      <c r="A6593">
        <v>2020</v>
      </c>
      <c r="B6593">
        <v>10</v>
      </c>
      <c r="C6593">
        <v>1</v>
      </c>
      <c r="D6593">
        <v>15</v>
      </c>
      <c r="E6593">
        <v>5</v>
      </c>
      <c r="F6593" s="2">
        <f t="shared" si="102"/>
        <v>44105</v>
      </c>
      <c r="G6593" s="11">
        <v>44105.625</v>
      </c>
      <c r="H6593" s="9">
        <f>VLOOKUP(F6593, 'Report Output'!$A$5:$Y$370, 'Hourly Table'!D6593+2, 0)</f>
        <v>18.829999999999998</v>
      </c>
      <c r="I6593" s="10">
        <f>VLOOKUP(G6593,'PJM South (2018-2020)'!B$17528:C$26311,2,0)</f>
        <v>28.53</v>
      </c>
    </row>
    <row r="6594" spans="1:9" x14ac:dyDescent="0.25">
      <c r="A6594">
        <v>2020</v>
      </c>
      <c r="B6594">
        <v>10</v>
      </c>
      <c r="C6594">
        <v>1</v>
      </c>
      <c r="D6594">
        <v>16</v>
      </c>
      <c r="E6594">
        <v>5</v>
      </c>
      <c r="F6594" s="2">
        <f t="shared" si="102"/>
        <v>44105</v>
      </c>
      <c r="G6594" s="11">
        <v>44105.666666666664</v>
      </c>
      <c r="H6594" s="9">
        <f>VLOOKUP(F6594, 'Report Output'!$A$5:$Y$370, 'Hourly Table'!D6594+2, 0)</f>
        <v>18.829999999999998</v>
      </c>
      <c r="I6594" s="10">
        <f>VLOOKUP(G6594,'PJM South (2018-2020)'!B$17528:C$26311,2,0)</f>
        <v>14.91</v>
      </c>
    </row>
    <row r="6595" spans="1:9" x14ac:dyDescent="0.25">
      <c r="A6595">
        <v>2020</v>
      </c>
      <c r="B6595">
        <v>10</v>
      </c>
      <c r="C6595">
        <v>1</v>
      </c>
      <c r="D6595">
        <v>17</v>
      </c>
      <c r="E6595">
        <v>5</v>
      </c>
      <c r="F6595" s="2">
        <f t="shared" ref="F6595:F6658" si="103">DATE(A6595, B6595, C6595)</f>
        <v>44105</v>
      </c>
      <c r="G6595" s="11">
        <v>44105.708333333336</v>
      </c>
      <c r="H6595" s="9">
        <f>VLOOKUP(F6595, 'Report Output'!$A$5:$Y$370, 'Hourly Table'!D6595+2, 0)</f>
        <v>18.88</v>
      </c>
      <c r="I6595" s="10">
        <f>VLOOKUP(G6595,'PJM South (2018-2020)'!B$17528:C$26311,2,0)</f>
        <v>44.31</v>
      </c>
    </row>
    <row r="6596" spans="1:9" x14ac:dyDescent="0.25">
      <c r="A6596">
        <v>2020</v>
      </c>
      <c r="B6596">
        <v>10</v>
      </c>
      <c r="C6596">
        <v>1</v>
      </c>
      <c r="D6596">
        <v>18</v>
      </c>
      <c r="E6596">
        <v>5</v>
      </c>
      <c r="F6596" s="2">
        <f t="shared" si="103"/>
        <v>44105</v>
      </c>
      <c r="G6596" s="11">
        <v>44105.75</v>
      </c>
      <c r="H6596" s="9">
        <f>VLOOKUP(F6596, 'Report Output'!$A$5:$Y$370, 'Hourly Table'!D6596+2, 0)</f>
        <v>18.89</v>
      </c>
      <c r="I6596" s="10">
        <f>VLOOKUP(G6596,'PJM South (2018-2020)'!B$17528:C$26311,2,0)</f>
        <v>58.31</v>
      </c>
    </row>
    <row r="6597" spans="1:9" x14ac:dyDescent="0.25">
      <c r="A6597">
        <v>2020</v>
      </c>
      <c r="B6597">
        <v>10</v>
      </c>
      <c r="C6597">
        <v>1</v>
      </c>
      <c r="D6597">
        <v>19</v>
      </c>
      <c r="E6597">
        <v>5</v>
      </c>
      <c r="F6597" s="2">
        <f t="shared" si="103"/>
        <v>44105</v>
      </c>
      <c r="G6597" s="11">
        <v>44105.791666666664</v>
      </c>
      <c r="H6597" s="9">
        <f>VLOOKUP(F6597, 'Report Output'!$A$5:$Y$370, 'Hourly Table'!D6597+2, 0)</f>
        <v>18.91</v>
      </c>
      <c r="I6597" s="10">
        <f>VLOOKUP(G6597,'PJM South (2018-2020)'!B$17528:C$26311,2,0)</f>
        <v>36.049999999999997</v>
      </c>
    </row>
    <row r="6598" spans="1:9" x14ac:dyDescent="0.25">
      <c r="A6598">
        <v>2020</v>
      </c>
      <c r="B6598">
        <v>10</v>
      </c>
      <c r="C6598">
        <v>1</v>
      </c>
      <c r="D6598">
        <v>20</v>
      </c>
      <c r="E6598">
        <v>5</v>
      </c>
      <c r="F6598" s="2">
        <f t="shared" si="103"/>
        <v>44105</v>
      </c>
      <c r="G6598" s="11">
        <v>44105.833333333336</v>
      </c>
      <c r="H6598" s="9">
        <f>VLOOKUP(F6598, 'Report Output'!$A$5:$Y$370, 'Hourly Table'!D6598+2, 0)</f>
        <v>18.64</v>
      </c>
      <c r="I6598" s="10">
        <f>VLOOKUP(G6598,'PJM South (2018-2020)'!B$17528:C$26311,2,0)</f>
        <v>17.55</v>
      </c>
    </row>
    <row r="6599" spans="1:9" x14ac:dyDescent="0.25">
      <c r="A6599">
        <v>2020</v>
      </c>
      <c r="B6599">
        <v>10</v>
      </c>
      <c r="C6599">
        <v>1</v>
      </c>
      <c r="D6599">
        <v>21</v>
      </c>
      <c r="E6599">
        <v>5</v>
      </c>
      <c r="F6599" s="2">
        <f t="shared" si="103"/>
        <v>44105</v>
      </c>
      <c r="G6599" s="11">
        <v>44105.875</v>
      </c>
      <c r="H6599" s="9">
        <f>VLOOKUP(F6599, 'Report Output'!$A$5:$Y$370, 'Hourly Table'!D6599+2, 0)</f>
        <v>18.78</v>
      </c>
      <c r="I6599" s="10">
        <f>VLOOKUP(G6599,'PJM South (2018-2020)'!B$17528:C$26311,2,0)</f>
        <v>22.99</v>
      </c>
    </row>
    <row r="6600" spans="1:9" x14ac:dyDescent="0.25">
      <c r="A6600">
        <v>2020</v>
      </c>
      <c r="B6600">
        <v>10</v>
      </c>
      <c r="C6600">
        <v>1</v>
      </c>
      <c r="D6600">
        <v>22</v>
      </c>
      <c r="E6600">
        <v>5</v>
      </c>
      <c r="F6600" s="2">
        <f t="shared" si="103"/>
        <v>44105</v>
      </c>
      <c r="G6600" s="11">
        <v>44105.916666666664</v>
      </c>
      <c r="H6600" s="9">
        <f>VLOOKUP(F6600, 'Report Output'!$A$5:$Y$370, 'Hourly Table'!D6600+2, 0)</f>
        <v>18.82</v>
      </c>
      <c r="I6600" s="10">
        <f>VLOOKUP(G6600,'PJM South (2018-2020)'!B$17528:C$26311,2,0)</f>
        <v>18.93</v>
      </c>
    </row>
    <row r="6601" spans="1:9" x14ac:dyDescent="0.25">
      <c r="A6601">
        <v>2020</v>
      </c>
      <c r="B6601">
        <v>10</v>
      </c>
      <c r="C6601">
        <v>1</v>
      </c>
      <c r="D6601">
        <v>23</v>
      </c>
      <c r="E6601">
        <v>5</v>
      </c>
      <c r="F6601" s="2">
        <f t="shared" si="103"/>
        <v>44105</v>
      </c>
      <c r="G6601" s="11">
        <v>44105.958333333336</v>
      </c>
      <c r="H6601" s="9">
        <f>VLOOKUP(F6601, 'Report Output'!$A$5:$Y$370, 'Hourly Table'!D6601+2, 0)</f>
        <v>18.52</v>
      </c>
      <c r="I6601" s="10">
        <f>VLOOKUP(G6601,'PJM South (2018-2020)'!B$17528:C$26311,2,0)</f>
        <v>15.55</v>
      </c>
    </row>
    <row r="6602" spans="1:9" x14ac:dyDescent="0.25">
      <c r="A6602">
        <v>2020</v>
      </c>
      <c r="B6602">
        <v>10</v>
      </c>
      <c r="C6602">
        <v>2</v>
      </c>
      <c r="D6602">
        <v>0</v>
      </c>
      <c r="E6602">
        <v>6</v>
      </c>
      <c r="F6602" s="2">
        <f t="shared" si="103"/>
        <v>44106</v>
      </c>
      <c r="G6602" s="11">
        <v>44106</v>
      </c>
      <c r="H6602" s="9">
        <f>VLOOKUP(F6602, 'Report Output'!$A$5:$Y$370, 'Hourly Table'!D6602+2, 0)</f>
        <v>18.25</v>
      </c>
      <c r="I6602" s="10">
        <f>VLOOKUP(G6602,'PJM South (2018-2020)'!B$17528:C$26311,2,0)</f>
        <v>12.43</v>
      </c>
    </row>
    <row r="6603" spans="1:9" x14ac:dyDescent="0.25">
      <c r="A6603">
        <v>2020</v>
      </c>
      <c r="B6603">
        <v>10</v>
      </c>
      <c r="C6603">
        <v>2</v>
      </c>
      <c r="D6603">
        <v>1</v>
      </c>
      <c r="E6603">
        <v>6</v>
      </c>
      <c r="F6603" s="2">
        <f t="shared" si="103"/>
        <v>44106</v>
      </c>
      <c r="G6603" s="11">
        <v>44106.041666666664</v>
      </c>
      <c r="H6603" s="9">
        <f>VLOOKUP(F6603, 'Report Output'!$A$5:$Y$370, 'Hourly Table'!D6603+2, 0)</f>
        <v>18.100000000000001</v>
      </c>
      <c r="I6603" s="10">
        <f>VLOOKUP(G6603,'PJM South (2018-2020)'!B$17528:C$26311,2,0)</f>
        <v>11.81</v>
      </c>
    </row>
    <row r="6604" spans="1:9" x14ac:dyDescent="0.25">
      <c r="A6604">
        <v>2020</v>
      </c>
      <c r="B6604">
        <v>10</v>
      </c>
      <c r="C6604">
        <v>2</v>
      </c>
      <c r="D6604">
        <v>2</v>
      </c>
      <c r="E6604">
        <v>6</v>
      </c>
      <c r="F6604" s="2">
        <f t="shared" si="103"/>
        <v>44106</v>
      </c>
      <c r="G6604" s="11">
        <v>44106.083333333336</v>
      </c>
      <c r="H6604" s="9">
        <f>VLOOKUP(F6604, 'Report Output'!$A$5:$Y$370, 'Hourly Table'!D6604+2, 0)</f>
        <v>18.010000000000002</v>
      </c>
      <c r="I6604" s="10">
        <f>VLOOKUP(G6604,'PJM South (2018-2020)'!B$17528:C$26311,2,0)</f>
        <v>11.2</v>
      </c>
    </row>
    <row r="6605" spans="1:9" x14ac:dyDescent="0.25">
      <c r="A6605">
        <v>2020</v>
      </c>
      <c r="B6605">
        <v>10</v>
      </c>
      <c r="C6605">
        <v>2</v>
      </c>
      <c r="D6605">
        <v>3</v>
      </c>
      <c r="E6605">
        <v>6</v>
      </c>
      <c r="F6605" s="2">
        <f t="shared" si="103"/>
        <v>44106</v>
      </c>
      <c r="G6605" s="11">
        <v>44106.125</v>
      </c>
      <c r="H6605" s="9">
        <f>VLOOKUP(F6605, 'Report Output'!$A$5:$Y$370, 'Hourly Table'!D6605+2, 0)</f>
        <v>18.05</v>
      </c>
      <c r="I6605" s="10">
        <f>VLOOKUP(G6605,'PJM South (2018-2020)'!B$17528:C$26311,2,0)</f>
        <v>11.68</v>
      </c>
    </row>
    <row r="6606" spans="1:9" x14ac:dyDescent="0.25">
      <c r="A6606">
        <v>2020</v>
      </c>
      <c r="B6606">
        <v>10</v>
      </c>
      <c r="C6606">
        <v>2</v>
      </c>
      <c r="D6606">
        <v>4</v>
      </c>
      <c r="E6606">
        <v>6</v>
      </c>
      <c r="F6606" s="2">
        <f t="shared" si="103"/>
        <v>44106</v>
      </c>
      <c r="G6606" s="11">
        <v>44106.166666666664</v>
      </c>
      <c r="H6606" s="9">
        <f>VLOOKUP(F6606, 'Report Output'!$A$5:$Y$370, 'Hourly Table'!D6606+2, 0)</f>
        <v>18.2</v>
      </c>
      <c r="I6606" s="10">
        <f>VLOOKUP(G6606,'PJM South (2018-2020)'!B$17528:C$26311,2,0)</f>
        <v>13.99</v>
      </c>
    </row>
    <row r="6607" spans="1:9" x14ac:dyDescent="0.25">
      <c r="A6607">
        <v>2020</v>
      </c>
      <c r="B6607">
        <v>10</v>
      </c>
      <c r="C6607">
        <v>2</v>
      </c>
      <c r="D6607">
        <v>5</v>
      </c>
      <c r="E6607">
        <v>6</v>
      </c>
      <c r="F6607" s="2">
        <f t="shared" si="103"/>
        <v>44106</v>
      </c>
      <c r="G6607" s="11">
        <v>44106.208333333336</v>
      </c>
      <c r="H6607" s="9">
        <f>VLOOKUP(F6607, 'Report Output'!$A$5:$Y$370, 'Hourly Table'!D6607+2, 0)</f>
        <v>18.53</v>
      </c>
      <c r="I6607" s="10">
        <f>VLOOKUP(G6607,'PJM South (2018-2020)'!B$17528:C$26311,2,0)</f>
        <v>16.11</v>
      </c>
    </row>
    <row r="6608" spans="1:9" x14ac:dyDescent="0.25">
      <c r="A6608">
        <v>2020</v>
      </c>
      <c r="B6608">
        <v>10</v>
      </c>
      <c r="C6608">
        <v>2</v>
      </c>
      <c r="D6608">
        <v>6</v>
      </c>
      <c r="E6608">
        <v>6</v>
      </c>
      <c r="F6608" s="2">
        <f t="shared" si="103"/>
        <v>44106</v>
      </c>
      <c r="G6608" s="11">
        <v>44106.25</v>
      </c>
      <c r="H6608" s="9">
        <f>VLOOKUP(F6608, 'Report Output'!$A$5:$Y$370, 'Hourly Table'!D6608+2, 0)</f>
        <v>18.399999999999999</v>
      </c>
      <c r="I6608" s="10">
        <f>VLOOKUP(G6608,'PJM South (2018-2020)'!B$17528:C$26311,2,0)</f>
        <v>14.86</v>
      </c>
    </row>
    <row r="6609" spans="1:9" x14ac:dyDescent="0.25">
      <c r="A6609">
        <v>2020</v>
      </c>
      <c r="B6609">
        <v>10</v>
      </c>
      <c r="C6609">
        <v>2</v>
      </c>
      <c r="D6609">
        <v>7</v>
      </c>
      <c r="E6609">
        <v>6</v>
      </c>
      <c r="F6609" s="2">
        <f t="shared" si="103"/>
        <v>44106</v>
      </c>
      <c r="G6609" s="11">
        <v>44106.291666666664</v>
      </c>
      <c r="H6609" s="9">
        <f>VLOOKUP(F6609, 'Report Output'!$A$5:$Y$370, 'Hourly Table'!D6609+2, 0)</f>
        <v>18.71</v>
      </c>
      <c r="I6609" s="10">
        <f>VLOOKUP(G6609,'PJM South (2018-2020)'!B$17528:C$26311,2,0)</f>
        <v>18.36</v>
      </c>
    </row>
    <row r="6610" spans="1:9" x14ac:dyDescent="0.25">
      <c r="A6610">
        <v>2020</v>
      </c>
      <c r="B6610">
        <v>10</v>
      </c>
      <c r="C6610">
        <v>2</v>
      </c>
      <c r="D6610">
        <v>8</v>
      </c>
      <c r="E6610">
        <v>6</v>
      </c>
      <c r="F6610" s="2">
        <f t="shared" si="103"/>
        <v>44106</v>
      </c>
      <c r="G6610" s="11">
        <v>44106.333333333336</v>
      </c>
      <c r="H6610" s="9">
        <f>VLOOKUP(F6610, 'Report Output'!$A$5:$Y$370, 'Hourly Table'!D6610+2, 0)</f>
        <v>18.84</v>
      </c>
      <c r="I6610" s="10">
        <f>VLOOKUP(G6610,'PJM South (2018-2020)'!B$17528:C$26311,2,0)</f>
        <v>17.18</v>
      </c>
    </row>
    <row r="6611" spans="1:9" x14ac:dyDescent="0.25">
      <c r="A6611">
        <v>2020</v>
      </c>
      <c r="B6611">
        <v>10</v>
      </c>
      <c r="C6611">
        <v>2</v>
      </c>
      <c r="D6611">
        <v>9</v>
      </c>
      <c r="E6611">
        <v>6</v>
      </c>
      <c r="F6611" s="2">
        <f t="shared" si="103"/>
        <v>44106</v>
      </c>
      <c r="G6611" s="11">
        <v>44106.375</v>
      </c>
      <c r="H6611" s="9">
        <f>VLOOKUP(F6611, 'Report Output'!$A$5:$Y$370, 'Hourly Table'!D6611+2, 0)</f>
        <v>18.75</v>
      </c>
      <c r="I6611" s="10">
        <f>VLOOKUP(G6611,'PJM South (2018-2020)'!B$17528:C$26311,2,0)</f>
        <v>16.05</v>
      </c>
    </row>
    <row r="6612" spans="1:9" x14ac:dyDescent="0.25">
      <c r="A6612">
        <v>2020</v>
      </c>
      <c r="B6612">
        <v>10</v>
      </c>
      <c r="C6612">
        <v>2</v>
      </c>
      <c r="D6612">
        <v>10</v>
      </c>
      <c r="E6612">
        <v>6</v>
      </c>
      <c r="F6612" s="2">
        <f t="shared" si="103"/>
        <v>44106</v>
      </c>
      <c r="G6612" s="11">
        <v>44106.416666666664</v>
      </c>
      <c r="H6612" s="9">
        <f>VLOOKUP(F6612, 'Report Output'!$A$5:$Y$370, 'Hourly Table'!D6612+2, 0)</f>
        <v>18.75</v>
      </c>
      <c r="I6612" s="10">
        <f>VLOOKUP(G6612,'PJM South (2018-2020)'!B$17528:C$26311,2,0)</f>
        <v>15</v>
      </c>
    </row>
    <row r="6613" spans="1:9" x14ac:dyDescent="0.25">
      <c r="A6613">
        <v>2020</v>
      </c>
      <c r="B6613">
        <v>10</v>
      </c>
      <c r="C6613">
        <v>2</v>
      </c>
      <c r="D6613">
        <v>11</v>
      </c>
      <c r="E6613">
        <v>6</v>
      </c>
      <c r="F6613" s="2">
        <f t="shared" si="103"/>
        <v>44106</v>
      </c>
      <c r="G6613" s="11">
        <v>44106.458333333336</v>
      </c>
      <c r="H6613" s="9">
        <f>VLOOKUP(F6613, 'Report Output'!$A$5:$Y$370, 'Hourly Table'!D6613+2, 0)</f>
        <v>18.77</v>
      </c>
      <c r="I6613" s="10">
        <f>VLOOKUP(G6613,'PJM South (2018-2020)'!B$17528:C$26311,2,0)</f>
        <v>13.61</v>
      </c>
    </row>
    <row r="6614" spans="1:9" x14ac:dyDescent="0.25">
      <c r="A6614">
        <v>2020</v>
      </c>
      <c r="B6614">
        <v>10</v>
      </c>
      <c r="C6614">
        <v>2</v>
      </c>
      <c r="D6614">
        <v>12</v>
      </c>
      <c r="E6614">
        <v>6</v>
      </c>
      <c r="F6614" s="2">
        <f t="shared" si="103"/>
        <v>44106</v>
      </c>
      <c r="G6614" s="11">
        <v>44106.5</v>
      </c>
      <c r="H6614" s="9">
        <f>VLOOKUP(F6614, 'Report Output'!$A$5:$Y$370, 'Hourly Table'!D6614+2, 0)</f>
        <v>18.309999999999999</v>
      </c>
      <c r="I6614" s="10">
        <f>VLOOKUP(G6614,'PJM South (2018-2020)'!B$17528:C$26311,2,0)</f>
        <v>67.88</v>
      </c>
    </row>
    <row r="6615" spans="1:9" x14ac:dyDescent="0.25">
      <c r="A6615">
        <v>2020</v>
      </c>
      <c r="B6615">
        <v>10</v>
      </c>
      <c r="C6615">
        <v>2</v>
      </c>
      <c r="D6615">
        <v>13</v>
      </c>
      <c r="E6615">
        <v>6</v>
      </c>
      <c r="F6615" s="2">
        <f t="shared" si="103"/>
        <v>44106</v>
      </c>
      <c r="G6615" s="11">
        <v>44106.541666666664</v>
      </c>
      <c r="H6615" s="9">
        <f>VLOOKUP(F6615, 'Report Output'!$A$5:$Y$370, 'Hourly Table'!D6615+2, 0)</f>
        <v>15.75</v>
      </c>
      <c r="I6615" s="10">
        <f>VLOOKUP(G6615,'PJM South (2018-2020)'!B$17528:C$26311,2,0)</f>
        <v>21.68</v>
      </c>
    </row>
    <row r="6616" spans="1:9" x14ac:dyDescent="0.25">
      <c r="A6616">
        <v>2020</v>
      </c>
      <c r="B6616">
        <v>10</v>
      </c>
      <c r="C6616">
        <v>2</v>
      </c>
      <c r="D6616">
        <v>14</v>
      </c>
      <c r="E6616">
        <v>6</v>
      </c>
      <c r="F6616" s="2">
        <f t="shared" si="103"/>
        <v>44106</v>
      </c>
      <c r="G6616" s="11">
        <v>44106.583333333336</v>
      </c>
      <c r="H6616" s="9">
        <f>VLOOKUP(F6616, 'Report Output'!$A$5:$Y$370, 'Hourly Table'!D6616+2, 0)</f>
        <v>18.05</v>
      </c>
      <c r="I6616" s="10">
        <f>VLOOKUP(G6616,'PJM South (2018-2020)'!B$17528:C$26311,2,0)</f>
        <v>16.010000000000002</v>
      </c>
    </row>
    <row r="6617" spans="1:9" x14ac:dyDescent="0.25">
      <c r="A6617">
        <v>2020</v>
      </c>
      <c r="B6617">
        <v>10</v>
      </c>
      <c r="C6617">
        <v>2</v>
      </c>
      <c r="D6617">
        <v>15</v>
      </c>
      <c r="E6617">
        <v>6</v>
      </c>
      <c r="F6617" s="2">
        <f t="shared" si="103"/>
        <v>44106</v>
      </c>
      <c r="G6617" s="11">
        <v>44106.625</v>
      </c>
      <c r="H6617" s="9">
        <f>VLOOKUP(F6617, 'Report Output'!$A$5:$Y$370, 'Hourly Table'!D6617+2, 0)</f>
        <v>18.34</v>
      </c>
      <c r="I6617" s="10">
        <f>VLOOKUP(G6617,'PJM South (2018-2020)'!B$17528:C$26311,2,0)</f>
        <v>34.96</v>
      </c>
    </row>
    <row r="6618" spans="1:9" x14ac:dyDescent="0.25">
      <c r="A6618">
        <v>2020</v>
      </c>
      <c r="B6618">
        <v>10</v>
      </c>
      <c r="C6618">
        <v>2</v>
      </c>
      <c r="D6618">
        <v>16</v>
      </c>
      <c r="E6618">
        <v>6</v>
      </c>
      <c r="F6618" s="2">
        <f t="shared" si="103"/>
        <v>44106</v>
      </c>
      <c r="G6618" s="11">
        <v>44106.666666666664</v>
      </c>
      <c r="H6618" s="9">
        <f>VLOOKUP(F6618, 'Report Output'!$A$5:$Y$370, 'Hourly Table'!D6618+2, 0)</f>
        <v>17.79</v>
      </c>
      <c r="I6618" s="10">
        <f>VLOOKUP(G6618,'PJM South (2018-2020)'!B$17528:C$26311,2,0)</f>
        <v>14.01</v>
      </c>
    </row>
    <row r="6619" spans="1:9" x14ac:dyDescent="0.25">
      <c r="A6619">
        <v>2020</v>
      </c>
      <c r="B6619">
        <v>10</v>
      </c>
      <c r="C6619">
        <v>2</v>
      </c>
      <c r="D6619">
        <v>17</v>
      </c>
      <c r="E6619">
        <v>6</v>
      </c>
      <c r="F6619" s="2">
        <f t="shared" si="103"/>
        <v>44106</v>
      </c>
      <c r="G6619" s="11">
        <v>44106.708333333336</v>
      </c>
      <c r="H6619" s="9">
        <f>VLOOKUP(F6619, 'Report Output'!$A$5:$Y$370, 'Hourly Table'!D6619+2, 0)</f>
        <v>11.41</v>
      </c>
      <c r="I6619" s="10">
        <f>VLOOKUP(G6619,'PJM South (2018-2020)'!B$17528:C$26311,2,0)</f>
        <v>19.46</v>
      </c>
    </row>
    <row r="6620" spans="1:9" x14ac:dyDescent="0.25">
      <c r="A6620">
        <v>2020</v>
      </c>
      <c r="B6620">
        <v>10</v>
      </c>
      <c r="C6620">
        <v>2</v>
      </c>
      <c r="D6620">
        <v>18</v>
      </c>
      <c r="E6620">
        <v>6</v>
      </c>
      <c r="F6620" s="2">
        <f t="shared" si="103"/>
        <v>44106</v>
      </c>
      <c r="G6620" s="11">
        <v>44106.75</v>
      </c>
      <c r="H6620" s="9">
        <f>VLOOKUP(F6620, 'Report Output'!$A$5:$Y$370, 'Hourly Table'!D6620+2, 0)</f>
        <v>17.399999999999999</v>
      </c>
      <c r="I6620" s="10">
        <f>VLOOKUP(G6620,'PJM South (2018-2020)'!B$17528:C$26311,2,0)</f>
        <v>15.69</v>
      </c>
    </row>
    <row r="6621" spans="1:9" x14ac:dyDescent="0.25">
      <c r="A6621">
        <v>2020</v>
      </c>
      <c r="B6621">
        <v>10</v>
      </c>
      <c r="C6621">
        <v>2</v>
      </c>
      <c r="D6621">
        <v>19</v>
      </c>
      <c r="E6621">
        <v>6</v>
      </c>
      <c r="F6621" s="2">
        <f t="shared" si="103"/>
        <v>44106</v>
      </c>
      <c r="G6621" s="11">
        <v>44106.791666666664</v>
      </c>
      <c r="H6621" s="9">
        <f>VLOOKUP(F6621, 'Report Output'!$A$5:$Y$370, 'Hourly Table'!D6621+2, 0)</f>
        <v>18.71</v>
      </c>
      <c r="I6621" s="10">
        <f>VLOOKUP(G6621,'PJM South (2018-2020)'!B$17528:C$26311,2,0)</f>
        <v>18.52</v>
      </c>
    </row>
    <row r="6622" spans="1:9" x14ac:dyDescent="0.25">
      <c r="A6622">
        <v>2020</v>
      </c>
      <c r="B6622">
        <v>10</v>
      </c>
      <c r="C6622">
        <v>2</v>
      </c>
      <c r="D6622">
        <v>20</v>
      </c>
      <c r="E6622">
        <v>6</v>
      </c>
      <c r="F6622" s="2">
        <f t="shared" si="103"/>
        <v>44106</v>
      </c>
      <c r="G6622" s="11">
        <v>44106.833333333336</v>
      </c>
      <c r="H6622" s="9">
        <f>VLOOKUP(F6622, 'Report Output'!$A$5:$Y$370, 'Hourly Table'!D6622+2, 0)</f>
        <v>18.809999999999999</v>
      </c>
      <c r="I6622" s="10">
        <f>VLOOKUP(G6622,'PJM South (2018-2020)'!B$17528:C$26311,2,0)</f>
        <v>27.8</v>
      </c>
    </row>
    <row r="6623" spans="1:9" x14ac:dyDescent="0.25">
      <c r="A6623">
        <v>2020</v>
      </c>
      <c r="B6623">
        <v>10</v>
      </c>
      <c r="C6623">
        <v>2</v>
      </c>
      <c r="D6623">
        <v>21</v>
      </c>
      <c r="E6623">
        <v>6</v>
      </c>
      <c r="F6623" s="2">
        <f t="shared" si="103"/>
        <v>44106</v>
      </c>
      <c r="G6623" s="11">
        <v>44106.875</v>
      </c>
      <c r="H6623" s="9">
        <f>VLOOKUP(F6623, 'Report Output'!$A$5:$Y$370, 'Hourly Table'!D6623+2, 0)</f>
        <v>18.809999999999999</v>
      </c>
      <c r="I6623" s="10">
        <f>VLOOKUP(G6623,'PJM South (2018-2020)'!B$17528:C$26311,2,0)</f>
        <v>16.309999999999999</v>
      </c>
    </row>
    <row r="6624" spans="1:9" x14ac:dyDescent="0.25">
      <c r="A6624">
        <v>2020</v>
      </c>
      <c r="B6624">
        <v>10</v>
      </c>
      <c r="C6624">
        <v>2</v>
      </c>
      <c r="D6624">
        <v>22</v>
      </c>
      <c r="E6624">
        <v>6</v>
      </c>
      <c r="F6624" s="2">
        <f t="shared" si="103"/>
        <v>44106</v>
      </c>
      <c r="G6624" s="11">
        <v>44106.916666666664</v>
      </c>
      <c r="H6624" s="9">
        <f>VLOOKUP(F6624, 'Report Output'!$A$5:$Y$370, 'Hourly Table'!D6624+2, 0)</f>
        <v>18.39</v>
      </c>
      <c r="I6624" s="10">
        <f>VLOOKUP(G6624,'PJM South (2018-2020)'!B$17528:C$26311,2,0)</f>
        <v>13.93</v>
      </c>
    </row>
    <row r="6625" spans="1:9" x14ac:dyDescent="0.25">
      <c r="A6625">
        <v>2020</v>
      </c>
      <c r="B6625">
        <v>10</v>
      </c>
      <c r="C6625">
        <v>2</v>
      </c>
      <c r="D6625">
        <v>23</v>
      </c>
      <c r="E6625">
        <v>6</v>
      </c>
      <c r="F6625" s="2">
        <f t="shared" si="103"/>
        <v>44106</v>
      </c>
      <c r="G6625" s="11">
        <v>44106.958333333336</v>
      </c>
      <c r="H6625" s="9">
        <f>VLOOKUP(F6625, 'Report Output'!$A$5:$Y$370, 'Hourly Table'!D6625+2, 0)</f>
        <v>18.38</v>
      </c>
      <c r="I6625" s="10">
        <f>VLOOKUP(G6625,'PJM South (2018-2020)'!B$17528:C$26311,2,0)</f>
        <v>14.5</v>
      </c>
    </row>
    <row r="6626" spans="1:9" x14ac:dyDescent="0.25">
      <c r="A6626">
        <v>2020</v>
      </c>
      <c r="B6626">
        <v>10</v>
      </c>
      <c r="C6626">
        <v>3</v>
      </c>
      <c r="D6626">
        <v>0</v>
      </c>
      <c r="E6626">
        <v>7</v>
      </c>
      <c r="F6626" s="2">
        <f t="shared" si="103"/>
        <v>44107</v>
      </c>
      <c r="G6626" s="11">
        <v>44107</v>
      </c>
      <c r="H6626" s="9">
        <f>VLOOKUP(F6626, 'Report Output'!$A$5:$Y$370, 'Hourly Table'!D6626+2, 0)</f>
        <v>18.04</v>
      </c>
      <c r="I6626" s="10">
        <f>VLOOKUP(G6626,'PJM South (2018-2020)'!B$17528:C$26311,2,0)</f>
        <v>14.59</v>
      </c>
    </row>
    <row r="6627" spans="1:9" x14ac:dyDescent="0.25">
      <c r="A6627">
        <v>2020</v>
      </c>
      <c r="B6627">
        <v>10</v>
      </c>
      <c r="C6627">
        <v>3</v>
      </c>
      <c r="D6627">
        <v>1</v>
      </c>
      <c r="E6627">
        <v>7</v>
      </c>
      <c r="F6627" s="2">
        <f t="shared" si="103"/>
        <v>44107</v>
      </c>
      <c r="G6627" s="11">
        <v>44107.041666666664</v>
      </c>
      <c r="H6627" s="9">
        <f>VLOOKUP(F6627, 'Report Output'!$A$5:$Y$370, 'Hourly Table'!D6627+2, 0)</f>
        <v>17.88</v>
      </c>
      <c r="I6627" s="10">
        <f>VLOOKUP(G6627,'PJM South (2018-2020)'!B$17528:C$26311,2,0)</f>
        <v>15.84</v>
      </c>
    </row>
    <row r="6628" spans="1:9" x14ac:dyDescent="0.25">
      <c r="A6628">
        <v>2020</v>
      </c>
      <c r="B6628">
        <v>10</v>
      </c>
      <c r="C6628">
        <v>3</v>
      </c>
      <c r="D6628">
        <v>2</v>
      </c>
      <c r="E6628">
        <v>7</v>
      </c>
      <c r="F6628" s="2">
        <f t="shared" si="103"/>
        <v>44107</v>
      </c>
      <c r="G6628" s="11">
        <v>44107.083333333336</v>
      </c>
      <c r="H6628" s="9">
        <f>VLOOKUP(F6628, 'Report Output'!$A$5:$Y$370, 'Hourly Table'!D6628+2, 0)</f>
        <v>17.8</v>
      </c>
      <c r="I6628" s="10">
        <f>VLOOKUP(G6628,'PJM South (2018-2020)'!B$17528:C$26311,2,0)</f>
        <v>13.38</v>
      </c>
    </row>
    <row r="6629" spans="1:9" x14ac:dyDescent="0.25">
      <c r="A6629">
        <v>2020</v>
      </c>
      <c r="B6629">
        <v>10</v>
      </c>
      <c r="C6629">
        <v>3</v>
      </c>
      <c r="D6629">
        <v>3</v>
      </c>
      <c r="E6629">
        <v>7</v>
      </c>
      <c r="F6629" s="2">
        <f t="shared" si="103"/>
        <v>44107</v>
      </c>
      <c r="G6629" s="11">
        <v>44107.125</v>
      </c>
      <c r="H6629" s="9">
        <f>VLOOKUP(F6629, 'Report Output'!$A$5:$Y$370, 'Hourly Table'!D6629+2, 0)</f>
        <v>17.64</v>
      </c>
      <c r="I6629" s="10">
        <f>VLOOKUP(G6629,'PJM South (2018-2020)'!B$17528:C$26311,2,0)</f>
        <v>13.37</v>
      </c>
    </row>
    <row r="6630" spans="1:9" x14ac:dyDescent="0.25">
      <c r="A6630">
        <v>2020</v>
      </c>
      <c r="B6630">
        <v>10</v>
      </c>
      <c r="C6630">
        <v>3</v>
      </c>
      <c r="D6630">
        <v>4</v>
      </c>
      <c r="E6630">
        <v>7</v>
      </c>
      <c r="F6630" s="2">
        <f t="shared" si="103"/>
        <v>44107</v>
      </c>
      <c r="G6630" s="11">
        <v>44107.166666666664</v>
      </c>
      <c r="H6630" s="9">
        <f>VLOOKUP(F6630, 'Report Output'!$A$5:$Y$370, 'Hourly Table'!D6630+2, 0)</f>
        <v>15.83</v>
      </c>
      <c r="I6630" s="10">
        <f>VLOOKUP(G6630,'PJM South (2018-2020)'!B$17528:C$26311,2,0)</f>
        <v>16.989999999999998</v>
      </c>
    </row>
    <row r="6631" spans="1:9" x14ac:dyDescent="0.25">
      <c r="A6631">
        <v>2020</v>
      </c>
      <c r="B6631">
        <v>10</v>
      </c>
      <c r="C6631">
        <v>3</v>
      </c>
      <c r="D6631">
        <v>5</v>
      </c>
      <c r="E6631">
        <v>7</v>
      </c>
      <c r="F6631" s="2">
        <f t="shared" si="103"/>
        <v>44107</v>
      </c>
      <c r="G6631" s="11">
        <v>44107.208333333336</v>
      </c>
      <c r="H6631" s="9">
        <f>VLOOKUP(F6631, 'Report Output'!$A$5:$Y$370, 'Hourly Table'!D6631+2, 0)</f>
        <v>17.02</v>
      </c>
      <c r="I6631" s="10">
        <f>VLOOKUP(G6631,'PJM South (2018-2020)'!B$17528:C$26311,2,0)</f>
        <v>11.86</v>
      </c>
    </row>
    <row r="6632" spans="1:9" x14ac:dyDescent="0.25">
      <c r="A6632">
        <v>2020</v>
      </c>
      <c r="B6632">
        <v>10</v>
      </c>
      <c r="C6632">
        <v>3</v>
      </c>
      <c r="D6632">
        <v>6</v>
      </c>
      <c r="E6632">
        <v>7</v>
      </c>
      <c r="F6632" s="2">
        <f t="shared" si="103"/>
        <v>44107</v>
      </c>
      <c r="G6632" s="11">
        <v>44107.25</v>
      </c>
      <c r="H6632" s="9">
        <f>VLOOKUP(F6632, 'Report Output'!$A$5:$Y$370, 'Hourly Table'!D6632+2, 0)</f>
        <v>17.760000000000002</v>
      </c>
      <c r="I6632" s="10">
        <f>VLOOKUP(G6632,'PJM South (2018-2020)'!B$17528:C$26311,2,0)</f>
        <v>12.14</v>
      </c>
    </row>
    <row r="6633" spans="1:9" x14ac:dyDescent="0.25">
      <c r="A6633">
        <v>2020</v>
      </c>
      <c r="B6633">
        <v>10</v>
      </c>
      <c r="C6633">
        <v>3</v>
      </c>
      <c r="D6633">
        <v>7</v>
      </c>
      <c r="E6633">
        <v>7</v>
      </c>
      <c r="F6633" s="2">
        <f t="shared" si="103"/>
        <v>44107</v>
      </c>
      <c r="G6633" s="11">
        <v>44107.291666666664</v>
      </c>
      <c r="H6633" s="9">
        <f>VLOOKUP(F6633, 'Report Output'!$A$5:$Y$370, 'Hourly Table'!D6633+2, 0)</f>
        <v>14.34</v>
      </c>
      <c r="I6633" s="10">
        <f>VLOOKUP(G6633,'PJM South (2018-2020)'!B$17528:C$26311,2,0)</f>
        <v>16.68</v>
      </c>
    </row>
    <row r="6634" spans="1:9" x14ac:dyDescent="0.25">
      <c r="A6634">
        <v>2020</v>
      </c>
      <c r="B6634">
        <v>10</v>
      </c>
      <c r="C6634">
        <v>3</v>
      </c>
      <c r="D6634">
        <v>8</v>
      </c>
      <c r="E6634">
        <v>7</v>
      </c>
      <c r="F6634" s="2">
        <f t="shared" si="103"/>
        <v>44107</v>
      </c>
      <c r="G6634" s="11">
        <v>44107.333333333336</v>
      </c>
      <c r="H6634" s="9">
        <f>VLOOKUP(F6634, 'Report Output'!$A$5:$Y$370, 'Hourly Table'!D6634+2, 0)</f>
        <v>13.79</v>
      </c>
      <c r="I6634" s="10">
        <f>VLOOKUP(G6634,'PJM South (2018-2020)'!B$17528:C$26311,2,0)</f>
        <v>12.37</v>
      </c>
    </row>
    <row r="6635" spans="1:9" x14ac:dyDescent="0.25">
      <c r="A6635">
        <v>2020</v>
      </c>
      <c r="B6635">
        <v>10</v>
      </c>
      <c r="C6635">
        <v>3</v>
      </c>
      <c r="D6635">
        <v>9</v>
      </c>
      <c r="E6635">
        <v>7</v>
      </c>
      <c r="F6635" s="2">
        <f t="shared" si="103"/>
        <v>44107</v>
      </c>
      <c r="G6635" s="11">
        <v>44107.375</v>
      </c>
      <c r="H6635" s="9">
        <f>VLOOKUP(F6635, 'Report Output'!$A$5:$Y$370, 'Hourly Table'!D6635+2, 0)</f>
        <v>12.25</v>
      </c>
      <c r="I6635" s="10">
        <f>VLOOKUP(G6635,'PJM South (2018-2020)'!B$17528:C$26311,2,0)</f>
        <v>14.17</v>
      </c>
    </row>
    <row r="6636" spans="1:9" x14ac:dyDescent="0.25">
      <c r="A6636">
        <v>2020</v>
      </c>
      <c r="B6636">
        <v>10</v>
      </c>
      <c r="C6636">
        <v>3</v>
      </c>
      <c r="D6636">
        <v>10</v>
      </c>
      <c r="E6636">
        <v>7</v>
      </c>
      <c r="F6636" s="2">
        <f t="shared" si="103"/>
        <v>44107</v>
      </c>
      <c r="G6636" s="11">
        <v>44107.416666666664</v>
      </c>
      <c r="H6636" s="9">
        <f>VLOOKUP(F6636, 'Report Output'!$A$5:$Y$370, 'Hourly Table'!D6636+2, 0)</f>
        <v>11.08</v>
      </c>
      <c r="I6636" s="10">
        <f>VLOOKUP(G6636,'PJM South (2018-2020)'!B$17528:C$26311,2,0)</f>
        <v>17.2</v>
      </c>
    </row>
    <row r="6637" spans="1:9" x14ac:dyDescent="0.25">
      <c r="A6637">
        <v>2020</v>
      </c>
      <c r="B6637">
        <v>10</v>
      </c>
      <c r="C6637">
        <v>3</v>
      </c>
      <c r="D6637">
        <v>11</v>
      </c>
      <c r="E6637">
        <v>7</v>
      </c>
      <c r="F6637" s="2">
        <f t="shared" si="103"/>
        <v>44107</v>
      </c>
      <c r="G6637" s="11">
        <v>44107.458333333336</v>
      </c>
      <c r="H6637" s="9">
        <f>VLOOKUP(F6637, 'Report Output'!$A$5:$Y$370, 'Hourly Table'!D6637+2, 0)</f>
        <v>12.37</v>
      </c>
      <c r="I6637" s="10">
        <f>VLOOKUP(G6637,'PJM South (2018-2020)'!B$17528:C$26311,2,0)</f>
        <v>12.92</v>
      </c>
    </row>
    <row r="6638" spans="1:9" x14ac:dyDescent="0.25">
      <c r="A6638">
        <v>2020</v>
      </c>
      <c r="B6638">
        <v>10</v>
      </c>
      <c r="C6638">
        <v>3</v>
      </c>
      <c r="D6638">
        <v>12</v>
      </c>
      <c r="E6638">
        <v>7</v>
      </c>
      <c r="F6638" s="2">
        <f t="shared" si="103"/>
        <v>44107</v>
      </c>
      <c r="G6638" s="11">
        <v>44107.5</v>
      </c>
      <c r="H6638" s="9">
        <f>VLOOKUP(F6638, 'Report Output'!$A$5:$Y$370, 'Hourly Table'!D6638+2, 0)</f>
        <v>9.06</v>
      </c>
      <c r="I6638" s="10">
        <f>VLOOKUP(G6638,'PJM South (2018-2020)'!B$17528:C$26311,2,0)</f>
        <v>14.9</v>
      </c>
    </row>
    <row r="6639" spans="1:9" x14ac:dyDescent="0.25">
      <c r="A6639">
        <v>2020</v>
      </c>
      <c r="B6639">
        <v>10</v>
      </c>
      <c r="C6639">
        <v>3</v>
      </c>
      <c r="D6639">
        <v>13</v>
      </c>
      <c r="E6639">
        <v>7</v>
      </c>
      <c r="F6639" s="2">
        <f t="shared" si="103"/>
        <v>44107</v>
      </c>
      <c r="G6639" s="11">
        <v>44107.541666666664</v>
      </c>
      <c r="H6639" s="9">
        <f>VLOOKUP(F6639, 'Report Output'!$A$5:$Y$370, 'Hourly Table'!D6639+2, 0)</f>
        <v>6.76</v>
      </c>
      <c r="I6639" s="10">
        <f>VLOOKUP(G6639,'PJM South (2018-2020)'!B$17528:C$26311,2,0)</f>
        <v>13.72</v>
      </c>
    </row>
    <row r="6640" spans="1:9" x14ac:dyDescent="0.25">
      <c r="A6640">
        <v>2020</v>
      </c>
      <c r="B6640">
        <v>10</v>
      </c>
      <c r="C6640">
        <v>3</v>
      </c>
      <c r="D6640">
        <v>14</v>
      </c>
      <c r="E6640">
        <v>7</v>
      </c>
      <c r="F6640" s="2">
        <f t="shared" si="103"/>
        <v>44107</v>
      </c>
      <c r="G6640" s="11">
        <v>44107.583333333336</v>
      </c>
      <c r="H6640" s="9">
        <f>VLOOKUP(F6640, 'Report Output'!$A$5:$Y$370, 'Hourly Table'!D6640+2, 0)</f>
        <v>6.4</v>
      </c>
      <c r="I6640" s="10">
        <f>VLOOKUP(G6640,'PJM South (2018-2020)'!B$17528:C$26311,2,0)</f>
        <v>15.54</v>
      </c>
    </row>
    <row r="6641" spans="1:9" x14ac:dyDescent="0.25">
      <c r="A6641">
        <v>2020</v>
      </c>
      <c r="B6641">
        <v>10</v>
      </c>
      <c r="C6641">
        <v>3</v>
      </c>
      <c r="D6641">
        <v>15</v>
      </c>
      <c r="E6641">
        <v>7</v>
      </c>
      <c r="F6641" s="2">
        <f t="shared" si="103"/>
        <v>44107</v>
      </c>
      <c r="G6641" s="11">
        <v>44107.625</v>
      </c>
      <c r="H6641" s="9">
        <f>VLOOKUP(F6641, 'Report Output'!$A$5:$Y$370, 'Hourly Table'!D6641+2, 0)</f>
        <v>8.91</v>
      </c>
      <c r="I6641" s="10">
        <f>VLOOKUP(G6641,'PJM South (2018-2020)'!B$17528:C$26311,2,0)</f>
        <v>13.93</v>
      </c>
    </row>
    <row r="6642" spans="1:9" x14ac:dyDescent="0.25">
      <c r="A6642">
        <v>2020</v>
      </c>
      <c r="B6642">
        <v>10</v>
      </c>
      <c r="C6642">
        <v>3</v>
      </c>
      <c r="D6642">
        <v>16</v>
      </c>
      <c r="E6642">
        <v>7</v>
      </c>
      <c r="F6642" s="2">
        <f t="shared" si="103"/>
        <v>44107</v>
      </c>
      <c r="G6642" s="11">
        <v>44107.666666666664</v>
      </c>
      <c r="H6642" s="9">
        <f>VLOOKUP(F6642, 'Report Output'!$A$5:$Y$370, 'Hourly Table'!D6642+2, 0)</f>
        <v>16.100000000000001</v>
      </c>
      <c r="I6642" s="10">
        <f>VLOOKUP(G6642,'PJM South (2018-2020)'!B$17528:C$26311,2,0)</f>
        <v>23.9</v>
      </c>
    </row>
    <row r="6643" spans="1:9" x14ac:dyDescent="0.25">
      <c r="A6643">
        <v>2020</v>
      </c>
      <c r="B6643">
        <v>10</v>
      </c>
      <c r="C6643">
        <v>3</v>
      </c>
      <c r="D6643">
        <v>17</v>
      </c>
      <c r="E6643">
        <v>7</v>
      </c>
      <c r="F6643" s="2">
        <f t="shared" si="103"/>
        <v>44107</v>
      </c>
      <c r="G6643" s="11">
        <v>44107.708333333336</v>
      </c>
      <c r="H6643" s="9">
        <f>VLOOKUP(F6643, 'Report Output'!$A$5:$Y$370, 'Hourly Table'!D6643+2, 0)</f>
        <v>17.86</v>
      </c>
      <c r="I6643" s="10">
        <f>VLOOKUP(G6643,'PJM South (2018-2020)'!B$17528:C$26311,2,0)</f>
        <v>16.73</v>
      </c>
    </row>
    <row r="6644" spans="1:9" x14ac:dyDescent="0.25">
      <c r="A6644">
        <v>2020</v>
      </c>
      <c r="B6644">
        <v>10</v>
      </c>
      <c r="C6644">
        <v>3</v>
      </c>
      <c r="D6644">
        <v>18</v>
      </c>
      <c r="E6644">
        <v>7</v>
      </c>
      <c r="F6644" s="2">
        <f t="shared" si="103"/>
        <v>44107</v>
      </c>
      <c r="G6644" s="11">
        <v>44107.75</v>
      </c>
      <c r="H6644" s="9">
        <f>VLOOKUP(F6644, 'Report Output'!$A$5:$Y$370, 'Hourly Table'!D6644+2, 0)</f>
        <v>18.07</v>
      </c>
      <c r="I6644" s="10">
        <f>VLOOKUP(G6644,'PJM South (2018-2020)'!B$17528:C$26311,2,0)</f>
        <v>13.42</v>
      </c>
    </row>
    <row r="6645" spans="1:9" x14ac:dyDescent="0.25">
      <c r="A6645">
        <v>2020</v>
      </c>
      <c r="B6645">
        <v>10</v>
      </c>
      <c r="C6645">
        <v>3</v>
      </c>
      <c r="D6645">
        <v>19</v>
      </c>
      <c r="E6645">
        <v>7</v>
      </c>
      <c r="F6645" s="2">
        <f t="shared" si="103"/>
        <v>44107</v>
      </c>
      <c r="G6645" s="11">
        <v>44107.791666666664</v>
      </c>
      <c r="H6645" s="9">
        <f>VLOOKUP(F6645, 'Report Output'!$A$5:$Y$370, 'Hourly Table'!D6645+2, 0)</f>
        <v>18.14</v>
      </c>
      <c r="I6645" s="10">
        <f>VLOOKUP(G6645,'PJM South (2018-2020)'!B$17528:C$26311,2,0)</f>
        <v>44.43</v>
      </c>
    </row>
    <row r="6646" spans="1:9" x14ac:dyDescent="0.25">
      <c r="A6646">
        <v>2020</v>
      </c>
      <c r="B6646">
        <v>10</v>
      </c>
      <c r="C6646">
        <v>3</v>
      </c>
      <c r="D6646">
        <v>20</v>
      </c>
      <c r="E6646">
        <v>7</v>
      </c>
      <c r="F6646" s="2">
        <f t="shared" si="103"/>
        <v>44107</v>
      </c>
      <c r="G6646" s="11">
        <v>44107.833333333336</v>
      </c>
      <c r="H6646" s="9">
        <f>VLOOKUP(F6646, 'Report Output'!$A$5:$Y$370, 'Hourly Table'!D6646+2, 0)</f>
        <v>17.93</v>
      </c>
      <c r="I6646" s="10">
        <f>VLOOKUP(G6646,'PJM South (2018-2020)'!B$17528:C$26311,2,0)</f>
        <v>14.95</v>
      </c>
    </row>
    <row r="6647" spans="1:9" x14ac:dyDescent="0.25">
      <c r="A6647">
        <v>2020</v>
      </c>
      <c r="B6647">
        <v>10</v>
      </c>
      <c r="C6647">
        <v>3</v>
      </c>
      <c r="D6647">
        <v>21</v>
      </c>
      <c r="E6647">
        <v>7</v>
      </c>
      <c r="F6647" s="2">
        <f t="shared" si="103"/>
        <v>44107</v>
      </c>
      <c r="G6647" s="11">
        <v>44107.875</v>
      </c>
      <c r="H6647" s="9">
        <f>VLOOKUP(F6647, 'Report Output'!$A$5:$Y$370, 'Hourly Table'!D6647+2, 0)</f>
        <v>17.68</v>
      </c>
      <c r="I6647" s="10">
        <f>VLOOKUP(G6647,'PJM South (2018-2020)'!B$17528:C$26311,2,0)</f>
        <v>16.75</v>
      </c>
    </row>
    <row r="6648" spans="1:9" x14ac:dyDescent="0.25">
      <c r="A6648">
        <v>2020</v>
      </c>
      <c r="B6648">
        <v>10</v>
      </c>
      <c r="C6648">
        <v>3</v>
      </c>
      <c r="D6648">
        <v>22</v>
      </c>
      <c r="E6648">
        <v>7</v>
      </c>
      <c r="F6648" s="2">
        <f t="shared" si="103"/>
        <v>44107</v>
      </c>
      <c r="G6648" s="11">
        <v>44107.916666666664</v>
      </c>
      <c r="H6648" s="9">
        <f>VLOOKUP(F6648, 'Report Output'!$A$5:$Y$370, 'Hourly Table'!D6648+2, 0)</f>
        <v>13.14</v>
      </c>
      <c r="I6648" s="10">
        <f>VLOOKUP(G6648,'PJM South (2018-2020)'!B$17528:C$26311,2,0)</f>
        <v>16.75</v>
      </c>
    </row>
    <row r="6649" spans="1:9" x14ac:dyDescent="0.25">
      <c r="A6649">
        <v>2020</v>
      </c>
      <c r="B6649">
        <v>10</v>
      </c>
      <c r="C6649">
        <v>3</v>
      </c>
      <c r="D6649">
        <v>23</v>
      </c>
      <c r="E6649">
        <v>7</v>
      </c>
      <c r="F6649" s="2">
        <f t="shared" si="103"/>
        <v>44107</v>
      </c>
      <c r="G6649" s="11">
        <v>44107.958333333336</v>
      </c>
      <c r="H6649" s="9">
        <f>VLOOKUP(F6649, 'Report Output'!$A$5:$Y$370, 'Hourly Table'!D6649+2, 0)</f>
        <v>6.29</v>
      </c>
      <c r="I6649" s="10">
        <f>VLOOKUP(G6649,'PJM South (2018-2020)'!B$17528:C$26311,2,0)</f>
        <v>13.42</v>
      </c>
    </row>
    <row r="6650" spans="1:9" x14ac:dyDescent="0.25">
      <c r="A6650">
        <v>2020</v>
      </c>
      <c r="B6650">
        <v>10</v>
      </c>
      <c r="C6650">
        <v>4</v>
      </c>
      <c r="D6650">
        <v>0</v>
      </c>
      <c r="E6650">
        <v>1</v>
      </c>
      <c r="F6650" s="2">
        <f t="shared" si="103"/>
        <v>44108</v>
      </c>
      <c r="G6650" s="11">
        <v>44108</v>
      </c>
      <c r="H6650" s="9">
        <f>VLOOKUP(F6650, 'Report Output'!$A$5:$Y$370, 'Hourly Table'!D6650+2, 0)</f>
        <v>5.88</v>
      </c>
      <c r="I6650" s="10">
        <f>VLOOKUP(G6650,'PJM South (2018-2020)'!B$17528:C$26311,2,0)</f>
        <v>13.74</v>
      </c>
    </row>
    <row r="6651" spans="1:9" x14ac:dyDescent="0.25">
      <c r="A6651">
        <v>2020</v>
      </c>
      <c r="B6651">
        <v>10</v>
      </c>
      <c r="C6651">
        <v>4</v>
      </c>
      <c r="D6651">
        <v>1</v>
      </c>
      <c r="E6651">
        <v>1</v>
      </c>
      <c r="F6651" s="2">
        <f t="shared" si="103"/>
        <v>44108</v>
      </c>
      <c r="G6651" s="11">
        <v>44108.041666666664</v>
      </c>
      <c r="H6651" s="9">
        <f>VLOOKUP(F6651, 'Report Output'!$A$5:$Y$370, 'Hourly Table'!D6651+2, 0)</f>
        <v>5.81</v>
      </c>
      <c r="I6651" s="10">
        <f>VLOOKUP(G6651,'PJM South (2018-2020)'!B$17528:C$26311,2,0)</f>
        <v>24.3</v>
      </c>
    </row>
    <row r="6652" spans="1:9" x14ac:dyDescent="0.25">
      <c r="A6652">
        <v>2020</v>
      </c>
      <c r="B6652">
        <v>10</v>
      </c>
      <c r="C6652">
        <v>4</v>
      </c>
      <c r="D6652">
        <v>2</v>
      </c>
      <c r="E6652">
        <v>1</v>
      </c>
      <c r="F6652" s="2">
        <f t="shared" si="103"/>
        <v>44108</v>
      </c>
      <c r="G6652" s="11">
        <v>44108.083333333336</v>
      </c>
      <c r="H6652" s="9">
        <f>VLOOKUP(F6652, 'Report Output'!$A$5:$Y$370, 'Hourly Table'!D6652+2, 0)</f>
        <v>5.67</v>
      </c>
      <c r="I6652" s="10">
        <f>VLOOKUP(G6652,'PJM South (2018-2020)'!B$17528:C$26311,2,0)</f>
        <v>11.91</v>
      </c>
    </row>
    <row r="6653" spans="1:9" x14ac:dyDescent="0.25">
      <c r="A6653">
        <v>2020</v>
      </c>
      <c r="B6653">
        <v>10</v>
      </c>
      <c r="C6653">
        <v>4</v>
      </c>
      <c r="D6653">
        <v>3</v>
      </c>
      <c r="E6653">
        <v>1</v>
      </c>
      <c r="F6653" s="2">
        <f t="shared" si="103"/>
        <v>44108</v>
      </c>
      <c r="G6653" s="11">
        <v>44108.125</v>
      </c>
      <c r="H6653" s="9">
        <f>VLOOKUP(F6653, 'Report Output'!$A$5:$Y$370, 'Hourly Table'!D6653+2, 0)</f>
        <v>9.6199999999999992</v>
      </c>
      <c r="I6653" s="10">
        <f>VLOOKUP(G6653,'PJM South (2018-2020)'!B$17528:C$26311,2,0)</f>
        <v>14.64</v>
      </c>
    </row>
    <row r="6654" spans="1:9" x14ac:dyDescent="0.25">
      <c r="A6654">
        <v>2020</v>
      </c>
      <c r="B6654">
        <v>10</v>
      </c>
      <c r="C6654">
        <v>4</v>
      </c>
      <c r="D6654">
        <v>4</v>
      </c>
      <c r="E6654">
        <v>1</v>
      </c>
      <c r="F6654" s="2">
        <f t="shared" si="103"/>
        <v>44108</v>
      </c>
      <c r="G6654" s="11">
        <v>44108.166666666664</v>
      </c>
      <c r="H6654" s="9">
        <f>VLOOKUP(F6654, 'Report Output'!$A$5:$Y$370, 'Hourly Table'!D6654+2, 0)</f>
        <v>5.86</v>
      </c>
      <c r="I6654" s="10">
        <f>VLOOKUP(G6654,'PJM South (2018-2020)'!B$17528:C$26311,2,0)</f>
        <v>11.14</v>
      </c>
    </row>
    <row r="6655" spans="1:9" x14ac:dyDescent="0.25">
      <c r="A6655">
        <v>2020</v>
      </c>
      <c r="B6655">
        <v>10</v>
      </c>
      <c r="C6655">
        <v>4</v>
      </c>
      <c r="D6655">
        <v>5</v>
      </c>
      <c r="E6655">
        <v>1</v>
      </c>
      <c r="F6655" s="2">
        <f t="shared" si="103"/>
        <v>44108</v>
      </c>
      <c r="G6655" s="11">
        <v>44108.208333333336</v>
      </c>
      <c r="H6655" s="9">
        <f>VLOOKUP(F6655, 'Report Output'!$A$5:$Y$370, 'Hourly Table'!D6655+2, 0)</f>
        <v>6.16</v>
      </c>
      <c r="I6655" s="10">
        <f>VLOOKUP(G6655,'PJM South (2018-2020)'!B$17528:C$26311,2,0)</f>
        <v>10.76</v>
      </c>
    </row>
    <row r="6656" spans="1:9" x14ac:dyDescent="0.25">
      <c r="A6656">
        <v>2020</v>
      </c>
      <c r="B6656">
        <v>10</v>
      </c>
      <c r="C6656">
        <v>4</v>
      </c>
      <c r="D6656">
        <v>6</v>
      </c>
      <c r="E6656">
        <v>1</v>
      </c>
      <c r="F6656" s="2">
        <f t="shared" si="103"/>
        <v>44108</v>
      </c>
      <c r="G6656" s="11">
        <v>44108.25</v>
      </c>
      <c r="H6656" s="9">
        <f>VLOOKUP(F6656, 'Report Output'!$A$5:$Y$370, 'Hourly Table'!D6656+2, 0)</f>
        <v>11.7</v>
      </c>
      <c r="I6656" s="10">
        <f>VLOOKUP(G6656,'PJM South (2018-2020)'!B$17528:C$26311,2,0)</f>
        <v>12.28</v>
      </c>
    </row>
    <row r="6657" spans="1:9" x14ac:dyDescent="0.25">
      <c r="A6657">
        <v>2020</v>
      </c>
      <c r="B6657">
        <v>10</v>
      </c>
      <c r="C6657">
        <v>4</v>
      </c>
      <c r="D6657">
        <v>7</v>
      </c>
      <c r="E6657">
        <v>1</v>
      </c>
      <c r="F6657" s="2">
        <f t="shared" si="103"/>
        <v>44108</v>
      </c>
      <c r="G6657" s="11">
        <v>44108.291666666664</v>
      </c>
      <c r="H6657" s="9">
        <f>VLOOKUP(F6657, 'Report Output'!$A$5:$Y$370, 'Hourly Table'!D6657+2, 0)</f>
        <v>12.05</v>
      </c>
      <c r="I6657" s="10">
        <f>VLOOKUP(G6657,'PJM South (2018-2020)'!B$17528:C$26311,2,0)</f>
        <v>13.27</v>
      </c>
    </row>
    <row r="6658" spans="1:9" x14ac:dyDescent="0.25">
      <c r="A6658">
        <v>2020</v>
      </c>
      <c r="B6658">
        <v>10</v>
      </c>
      <c r="C6658">
        <v>4</v>
      </c>
      <c r="D6658">
        <v>8</v>
      </c>
      <c r="E6658">
        <v>1</v>
      </c>
      <c r="F6658" s="2">
        <f t="shared" si="103"/>
        <v>44108</v>
      </c>
      <c r="G6658" s="11">
        <v>44108.333333333336</v>
      </c>
      <c r="H6658" s="9">
        <f>VLOOKUP(F6658, 'Report Output'!$A$5:$Y$370, 'Hourly Table'!D6658+2, 0)</f>
        <v>9.51</v>
      </c>
      <c r="I6658" s="10">
        <f>VLOOKUP(G6658,'PJM South (2018-2020)'!B$17528:C$26311,2,0)</f>
        <v>11.74</v>
      </c>
    </row>
    <row r="6659" spans="1:9" x14ac:dyDescent="0.25">
      <c r="A6659">
        <v>2020</v>
      </c>
      <c r="B6659">
        <v>10</v>
      </c>
      <c r="C6659">
        <v>4</v>
      </c>
      <c r="D6659">
        <v>9</v>
      </c>
      <c r="E6659">
        <v>1</v>
      </c>
      <c r="F6659" s="2">
        <f t="shared" ref="F6659:F6722" si="104">DATE(A6659, B6659, C6659)</f>
        <v>44108</v>
      </c>
      <c r="G6659" s="11">
        <v>44108.375</v>
      </c>
      <c r="H6659" s="9">
        <f>VLOOKUP(F6659, 'Report Output'!$A$5:$Y$370, 'Hourly Table'!D6659+2, 0)</f>
        <v>15.39</v>
      </c>
      <c r="I6659" s="10">
        <f>VLOOKUP(G6659,'PJM South (2018-2020)'!B$17528:C$26311,2,0)</f>
        <v>13.76</v>
      </c>
    </row>
    <row r="6660" spans="1:9" x14ac:dyDescent="0.25">
      <c r="A6660">
        <v>2020</v>
      </c>
      <c r="B6660">
        <v>10</v>
      </c>
      <c r="C6660">
        <v>4</v>
      </c>
      <c r="D6660">
        <v>10</v>
      </c>
      <c r="E6660">
        <v>1</v>
      </c>
      <c r="F6660" s="2">
        <f t="shared" si="104"/>
        <v>44108</v>
      </c>
      <c r="G6660" s="11">
        <v>44108.416666666664</v>
      </c>
      <c r="H6660" s="9">
        <f>VLOOKUP(F6660, 'Report Output'!$A$5:$Y$370, 'Hourly Table'!D6660+2, 0)</f>
        <v>13.98</v>
      </c>
      <c r="I6660" s="10">
        <f>VLOOKUP(G6660,'PJM South (2018-2020)'!B$17528:C$26311,2,0)</f>
        <v>14.07</v>
      </c>
    </row>
    <row r="6661" spans="1:9" x14ac:dyDescent="0.25">
      <c r="A6661">
        <v>2020</v>
      </c>
      <c r="B6661">
        <v>10</v>
      </c>
      <c r="C6661">
        <v>4</v>
      </c>
      <c r="D6661">
        <v>11</v>
      </c>
      <c r="E6661">
        <v>1</v>
      </c>
      <c r="F6661" s="2">
        <f t="shared" si="104"/>
        <v>44108</v>
      </c>
      <c r="G6661" s="11">
        <v>44108.458333333336</v>
      </c>
      <c r="H6661" s="9">
        <f>VLOOKUP(F6661, 'Report Output'!$A$5:$Y$370, 'Hourly Table'!D6661+2, 0)</f>
        <v>17.57</v>
      </c>
      <c r="I6661" s="10">
        <f>VLOOKUP(G6661,'PJM South (2018-2020)'!B$17528:C$26311,2,0)</f>
        <v>13.48</v>
      </c>
    </row>
    <row r="6662" spans="1:9" x14ac:dyDescent="0.25">
      <c r="A6662">
        <v>2020</v>
      </c>
      <c r="B6662">
        <v>10</v>
      </c>
      <c r="C6662">
        <v>4</v>
      </c>
      <c r="D6662">
        <v>12</v>
      </c>
      <c r="E6662">
        <v>1</v>
      </c>
      <c r="F6662" s="2">
        <f t="shared" si="104"/>
        <v>44108</v>
      </c>
      <c r="G6662" s="11">
        <v>44108.5</v>
      </c>
      <c r="H6662" s="9">
        <f>VLOOKUP(F6662, 'Report Output'!$A$5:$Y$370, 'Hourly Table'!D6662+2, 0)</f>
        <v>14.04</v>
      </c>
      <c r="I6662" s="10">
        <f>VLOOKUP(G6662,'PJM South (2018-2020)'!B$17528:C$26311,2,0)</f>
        <v>13.72</v>
      </c>
    </row>
    <row r="6663" spans="1:9" x14ac:dyDescent="0.25">
      <c r="A6663">
        <v>2020</v>
      </c>
      <c r="B6663">
        <v>10</v>
      </c>
      <c r="C6663">
        <v>4</v>
      </c>
      <c r="D6663">
        <v>13</v>
      </c>
      <c r="E6663">
        <v>1</v>
      </c>
      <c r="F6663" s="2">
        <f t="shared" si="104"/>
        <v>44108</v>
      </c>
      <c r="G6663" s="11">
        <v>44108.541666666664</v>
      </c>
      <c r="H6663" s="9">
        <f>VLOOKUP(F6663, 'Report Output'!$A$5:$Y$370, 'Hourly Table'!D6663+2, 0)</f>
        <v>14.6</v>
      </c>
      <c r="I6663" s="10">
        <f>VLOOKUP(G6663,'PJM South (2018-2020)'!B$17528:C$26311,2,0)</f>
        <v>15.8</v>
      </c>
    </row>
    <row r="6664" spans="1:9" x14ac:dyDescent="0.25">
      <c r="A6664">
        <v>2020</v>
      </c>
      <c r="B6664">
        <v>10</v>
      </c>
      <c r="C6664">
        <v>4</v>
      </c>
      <c r="D6664">
        <v>14</v>
      </c>
      <c r="E6664">
        <v>1</v>
      </c>
      <c r="F6664" s="2">
        <f t="shared" si="104"/>
        <v>44108</v>
      </c>
      <c r="G6664" s="11">
        <v>44108.583333333336</v>
      </c>
      <c r="H6664" s="9">
        <f>VLOOKUP(F6664, 'Report Output'!$A$5:$Y$370, 'Hourly Table'!D6664+2, 0)</f>
        <v>10.14</v>
      </c>
      <c r="I6664" s="10">
        <f>VLOOKUP(G6664,'PJM South (2018-2020)'!B$17528:C$26311,2,0)</f>
        <v>12.02</v>
      </c>
    </row>
    <row r="6665" spans="1:9" x14ac:dyDescent="0.25">
      <c r="A6665">
        <v>2020</v>
      </c>
      <c r="B6665">
        <v>10</v>
      </c>
      <c r="C6665">
        <v>4</v>
      </c>
      <c r="D6665">
        <v>15</v>
      </c>
      <c r="E6665">
        <v>1</v>
      </c>
      <c r="F6665" s="2">
        <f t="shared" si="104"/>
        <v>44108</v>
      </c>
      <c r="G6665" s="11">
        <v>44108.625</v>
      </c>
      <c r="H6665" s="9">
        <f>VLOOKUP(F6665, 'Report Output'!$A$5:$Y$370, 'Hourly Table'!D6665+2, 0)</f>
        <v>14.79</v>
      </c>
      <c r="I6665" s="10">
        <f>VLOOKUP(G6665,'PJM South (2018-2020)'!B$17528:C$26311,2,0)</f>
        <v>11.68</v>
      </c>
    </row>
    <row r="6666" spans="1:9" x14ac:dyDescent="0.25">
      <c r="A6666">
        <v>2020</v>
      </c>
      <c r="B6666">
        <v>10</v>
      </c>
      <c r="C6666">
        <v>4</v>
      </c>
      <c r="D6666">
        <v>16</v>
      </c>
      <c r="E6666">
        <v>1</v>
      </c>
      <c r="F6666" s="2">
        <f t="shared" si="104"/>
        <v>44108</v>
      </c>
      <c r="G6666" s="11">
        <v>44108.666666666664</v>
      </c>
      <c r="H6666" s="9">
        <f>VLOOKUP(F6666, 'Report Output'!$A$5:$Y$370, 'Hourly Table'!D6666+2, 0)</f>
        <v>14.23</v>
      </c>
      <c r="I6666" s="10">
        <f>VLOOKUP(G6666,'PJM South (2018-2020)'!B$17528:C$26311,2,0)</f>
        <v>13.22</v>
      </c>
    </row>
    <row r="6667" spans="1:9" x14ac:dyDescent="0.25">
      <c r="A6667">
        <v>2020</v>
      </c>
      <c r="B6667">
        <v>10</v>
      </c>
      <c r="C6667">
        <v>4</v>
      </c>
      <c r="D6667">
        <v>17</v>
      </c>
      <c r="E6667">
        <v>1</v>
      </c>
      <c r="F6667" s="2">
        <f t="shared" si="104"/>
        <v>44108</v>
      </c>
      <c r="G6667" s="11">
        <v>44108.708333333336</v>
      </c>
      <c r="H6667" s="9">
        <f>VLOOKUP(F6667, 'Report Output'!$A$5:$Y$370, 'Hourly Table'!D6667+2, 0)</f>
        <v>12.7</v>
      </c>
      <c r="I6667" s="10">
        <f>VLOOKUP(G6667,'PJM South (2018-2020)'!B$17528:C$26311,2,0)</f>
        <v>13.14</v>
      </c>
    </row>
    <row r="6668" spans="1:9" x14ac:dyDescent="0.25">
      <c r="A6668">
        <v>2020</v>
      </c>
      <c r="B6668">
        <v>10</v>
      </c>
      <c r="C6668">
        <v>4</v>
      </c>
      <c r="D6668">
        <v>18</v>
      </c>
      <c r="E6668">
        <v>1</v>
      </c>
      <c r="F6668" s="2">
        <f t="shared" si="104"/>
        <v>44108</v>
      </c>
      <c r="G6668" s="11">
        <v>44108.75</v>
      </c>
      <c r="H6668" s="9">
        <f>VLOOKUP(F6668, 'Report Output'!$A$5:$Y$370, 'Hourly Table'!D6668+2, 0)</f>
        <v>18.52</v>
      </c>
      <c r="I6668" s="10">
        <f>VLOOKUP(G6668,'PJM South (2018-2020)'!B$17528:C$26311,2,0)</f>
        <v>35.17</v>
      </c>
    </row>
    <row r="6669" spans="1:9" x14ac:dyDescent="0.25">
      <c r="A6669">
        <v>2020</v>
      </c>
      <c r="B6669">
        <v>10</v>
      </c>
      <c r="C6669">
        <v>4</v>
      </c>
      <c r="D6669">
        <v>19</v>
      </c>
      <c r="E6669">
        <v>1</v>
      </c>
      <c r="F6669" s="2">
        <f t="shared" si="104"/>
        <v>44108</v>
      </c>
      <c r="G6669" s="11">
        <v>44108.791666666664</v>
      </c>
      <c r="H6669" s="9">
        <f>VLOOKUP(F6669, 'Report Output'!$A$5:$Y$370, 'Hourly Table'!D6669+2, 0)</f>
        <v>18.47</v>
      </c>
      <c r="I6669" s="10">
        <f>VLOOKUP(G6669,'PJM South (2018-2020)'!B$17528:C$26311,2,0)</f>
        <v>33.840000000000003</v>
      </c>
    </row>
    <row r="6670" spans="1:9" x14ac:dyDescent="0.25">
      <c r="A6670">
        <v>2020</v>
      </c>
      <c r="B6670">
        <v>10</v>
      </c>
      <c r="C6670">
        <v>4</v>
      </c>
      <c r="D6670">
        <v>20</v>
      </c>
      <c r="E6670">
        <v>1</v>
      </c>
      <c r="F6670" s="2">
        <f t="shared" si="104"/>
        <v>44108</v>
      </c>
      <c r="G6670" s="11">
        <v>44108.833333333336</v>
      </c>
      <c r="H6670" s="9">
        <f>VLOOKUP(F6670, 'Report Output'!$A$5:$Y$370, 'Hourly Table'!D6670+2, 0)</f>
        <v>18.05</v>
      </c>
      <c r="I6670" s="10">
        <f>VLOOKUP(G6670,'PJM South (2018-2020)'!B$17528:C$26311,2,0)</f>
        <v>13.74</v>
      </c>
    </row>
    <row r="6671" spans="1:9" x14ac:dyDescent="0.25">
      <c r="A6671">
        <v>2020</v>
      </c>
      <c r="B6671">
        <v>10</v>
      </c>
      <c r="C6671">
        <v>4</v>
      </c>
      <c r="D6671">
        <v>21</v>
      </c>
      <c r="E6671">
        <v>1</v>
      </c>
      <c r="F6671" s="2">
        <f t="shared" si="104"/>
        <v>44108</v>
      </c>
      <c r="G6671" s="11">
        <v>44108.875</v>
      </c>
      <c r="H6671" s="9">
        <f>VLOOKUP(F6671, 'Report Output'!$A$5:$Y$370, 'Hourly Table'!D6671+2, 0)</f>
        <v>17.78</v>
      </c>
      <c r="I6671" s="10">
        <f>VLOOKUP(G6671,'PJM South (2018-2020)'!B$17528:C$26311,2,0)</f>
        <v>11.52</v>
      </c>
    </row>
    <row r="6672" spans="1:9" x14ac:dyDescent="0.25">
      <c r="A6672">
        <v>2020</v>
      </c>
      <c r="B6672">
        <v>10</v>
      </c>
      <c r="C6672">
        <v>4</v>
      </c>
      <c r="D6672">
        <v>22</v>
      </c>
      <c r="E6672">
        <v>1</v>
      </c>
      <c r="F6672" s="2">
        <f t="shared" si="104"/>
        <v>44108</v>
      </c>
      <c r="G6672" s="11">
        <v>44108.916666666664</v>
      </c>
      <c r="H6672" s="9">
        <f>VLOOKUP(F6672, 'Report Output'!$A$5:$Y$370, 'Hourly Table'!D6672+2, 0)</f>
        <v>17.7</v>
      </c>
      <c r="I6672" s="10">
        <f>VLOOKUP(G6672,'PJM South (2018-2020)'!B$17528:C$26311,2,0)</f>
        <v>10.65</v>
      </c>
    </row>
    <row r="6673" spans="1:9" x14ac:dyDescent="0.25">
      <c r="A6673">
        <v>2020</v>
      </c>
      <c r="B6673">
        <v>10</v>
      </c>
      <c r="C6673">
        <v>4</v>
      </c>
      <c r="D6673">
        <v>23</v>
      </c>
      <c r="E6673">
        <v>1</v>
      </c>
      <c r="F6673" s="2">
        <f t="shared" si="104"/>
        <v>44108</v>
      </c>
      <c r="G6673" s="11">
        <v>44108.958333333336</v>
      </c>
      <c r="H6673" s="9">
        <f>VLOOKUP(F6673, 'Report Output'!$A$5:$Y$370, 'Hourly Table'!D6673+2, 0)</f>
        <v>15.3</v>
      </c>
      <c r="I6673" s="10">
        <f>VLOOKUP(G6673,'PJM South (2018-2020)'!B$17528:C$26311,2,0)</f>
        <v>10.59</v>
      </c>
    </row>
    <row r="6674" spans="1:9" x14ac:dyDescent="0.25">
      <c r="A6674">
        <v>2020</v>
      </c>
      <c r="B6674">
        <v>10</v>
      </c>
      <c r="C6674">
        <v>5</v>
      </c>
      <c r="D6674">
        <v>0</v>
      </c>
      <c r="E6674">
        <v>2</v>
      </c>
      <c r="F6674" s="2">
        <f t="shared" si="104"/>
        <v>44109</v>
      </c>
      <c r="G6674" s="11">
        <v>44109</v>
      </c>
      <c r="H6674" s="9">
        <f>VLOOKUP(F6674, 'Report Output'!$A$5:$Y$370, 'Hourly Table'!D6674+2, 0)</f>
        <v>6.29</v>
      </c>
      <c r="I6674" s="10">
        <f>VLOOKUP(G6674,'PJM South (2018-2020)'!B$17528:C$26311,2,0)</f>
        <v>13.21</v>
      </c>
    </row>
    <row r="6675" spans="1:9" x14ac:dyDescent="0.25">
      <c r="A6675">
        <v>2020</v>
      </c>
      <c r="B6675">
        <v>10</v>
      </c>
      <c r="C6675">
        <v>5</v>
      </c>
      <c r="D6675">
        <v>1</v>
      </c>
      <c r="E6675">
        <v>2</v>
      </c>
      <c r="F6675" s="2">
        <f t="shared" si="104"/>
        <v>44109</v>
      </c>
      <c r="G6675" s="11">
        <v>44109.041666666664</v>
      </c>
      <c r="H6675" s="9">
        <f>VLOOKUP(F6675, 'Report Output'!$A$5:$Y$370, 'Hourly Table'!D6675+2, 0)</f>
        <v>6.45</v>
      </c>
      <c r="I6675" s="10">
        <f>VLOOKUP(G6675,'PJM South (2018-2020)'!B$17528:C$26311,2,0)</f>
        <v>13.07</v>
      </c>
    </row>
    <row r="6676" spans="1:9" x14ac:dyDescent="0.25">
      <c r="A6676">
        <v>2020</v>
      </c>
      <c r="B6676">
        <v>10</v>
      </c>
      <c r="C6676">
        <v>5</v>
      </c>
      <c r="D6676">
        <v>2</v>
      </c>
      <c r="E6676">
        <v>2</v>
      </c>
      <c r="F6676" s="2">
        <f t="shared" si="104"/>
        <v>44109</v>
      </c>
      <c r="G6676" s="11">
        <v>44109.083333333336</v>
      </c>
      <c r="H6676" s="9">
        <f>VLOOKUP(F6676, 'Report Output'!$A$5:$Y$370, 'Hourly Table'!D6676+2, 0)</f>
        <v>13.86</v>
      </c>
      <c r="I6676" s="10">
        <f>VLOOKUP(G6676,'PJM South (2018-2020)'!B$17528:C$26311,2,0)</f>
        <v>11.21</v>
      </c>
    </row>
    <row r="6677" spans="1:9" x14ac:dyDescent="0.25">
      <c r="A6677">
        <v>2020</v>
      </c>
      <c r="B6677">
        <v>10</v>
      </c>
      <c r="C6677">
        <v>5</v>
      </c>
      <c r="D6677">
        <v>3</v>
      </c>
      <c r="E6677">
        <v>2</v>
      </c>
      <c r="F6677" s="2">
        <f t="shared" si="104"/>
        <v>44109</v>
      </c>
      <c r="G6677" s="11">
        <v>44109.125</v>
      </c>
      <c r="H6677" s="9">
        <f>VLOOKUP(F6677, 'Report Output'!$A$5:$Y$370, 'Hourly Table'!D6677+2, 0)</f>
        <v>14.26</v>
      </c>
      <c r="I6677" s="10">
        <f>VLOOKUP(G6677,'PJM South (2018-2020)'!B$17528:C$26311,2,0)</f>
        <v>11.06</v>
      </c>
    </row>
    <row r="6678" spans="1:9" x14ac:dyDescent="0.25">
      <c r="A6678">
        <v>2020</v>
      </c>
      <c r="B6678">
        <v>10</v>
      </c>
      <c r="C6678">
        <v>5</v>
      </c>
      <c r="D6678">
        <v>4</v>
      </c>
      <c r="E6678">
        <v>2</v>
      </c>
      <c r="F6678" s="2">
        <f t="shared" si="104"/>
        <v>44109</v>
      </c>
      <c r="G6678" s="11">
        <v>44109.166666666664</v>
      </c>
      <c r="H6678" s="9">
        <f>VLOOKUP(F6678, 'Report Output'!$A$5:$Y$370, 'Hourly Table'!D6678+2, 0)</f>
        <v>17.88</v>
      </c>
      <c r="I6678" s="10">
        <f>VLOOKUP(G6678,'PJM South (2018-2020)'!B$17528:C$26311,2,0)</f>
        <v>13.74</v>
      </c>
    </row>
    <row r="6679" spans="1:9" x14ac:dyDescent="0.25">
      <c r="A6679">
        <v>2020</v>
      </c>
      <c r="B6679">
        <v>10</v>
      </c>
      <c r="C6679">
        <v>5</v>
      </c>
      <c r="D6679">
        <v>5</v>
      </c>
      <c r="E6679">
        <v>2</v>
      </c>
      <c r="F6679" s="2">
        <f t="shared" si="104"/>
        <v>44109</v>
      </c>
      <c r="G6679" s="11">
        <v>44109.208333333336</v>
      </c>
      <c r="H6679" s="9">
        <f>VLOOKUP(F6679, 'Report Output'!$A$5:$Y$370, 'Hourly Table'!D6679+2, 0)</f>
        <v>18.329999999999998</v>
      </c>
      <c r="I6679" s="10">
        <f>VLOOKUP(G6679,'PJM South (2018-2020)'!B$17528:C$26311,2,0)</f>
        <v>12.77</v>
      </c>
    </row>
    <row r="6680" spans="1:9" x14ac:dyDescent="0.25">
      <c r="A6680">
        <v>2020</v>
      </c>
      <c r="B6680">
        <v>10</v>
      </c>
      <c r="C6680">
        <v>5</v>
      </c>
      <c r="D6680">
        <v>6</v>
      </c>
      <c r="E6680">
        <v>2</v>
      </c>
      <c r="F6680" s="2">
        <f t="shared" si="104"/>
        <v>44109</v>
      </c>
      <c r="G6680" s="11">
        <v>44109.25</v>
      </c>
      <c r="H6680" s="9">
        <f>VLOOKUP(F6680, 'Report Output'!$A$5:$Y$370, 'Hourly Table'!D6680+2, 0)</f>
        <v>16.91</v>
      </c>
      <c r="I6680" s="10">
        <f>VLOOKUP(G6680,'PJM South (2018-2020)'!B$17528:C$26311,2,0)</f>
        <v>28.61</v>
      </c>
    </row>
    <row r="6681" spans="1:9" x14ac:dyDescent="0.25">
      <c r="A6681">
        <v>2020</v>
      </c>
      <c r="B6681">
        <v>10</v>
      </c>
      <c r="C6681">
        <v>5</v>
      </c>
      <c r="D6681">
        <v>7</v>
      </c>
      <c r="E6681">
        <v>2</v>
      </c>
      <c r="F6681" s="2">
        <f t="shared" si="104"/>
        <v>44109</v>
      </c>
      <c r="G6681" s="11">
        <v>44109.291666666664</v>
      </c>
      <c r="H6681" s="9">
        <f>VLOOKUP(F6681, 'Report Output'!$A$5:$Y$370, 'Hourly Table'!D6681+2, 0)</f>
        <v>18.86</v>
      </c>
      <c r="I6681" s="10">
        <f>VLOOKUP(G6681,'PJM South (2018-2020)'!B$17528:C$26311,2,0)</f>
        <v>39.99</v>
      </c>
    </row>
    <row r="6682" spans="1:9" x14ac:dyDescent="0.25">
      <c r="A6682">
        <v>2020</v>
      </c>
      <c r="B6682">
        <v>10</v>
      </c>
      <c r="C6682">
        <v>5</v>
      </c>
      <c r="D6682">
        <v>8</v>
      </c>
      <c r="E6682">
        <v>2</v>
      </c>
      <c r="F6682" s="2">
        <f t="shared" si="104"/>
        <v>44109</v>
      </c>
      <c r="G6682" s="11">
        <v>44109.333333333336</v>
      </c>
      <c r="H6682" s="9">
        <f>VLOOKUP(F6682, 'Report Output'!$A$5:$Y$370, 'Hourly Table'!D6682+2, 0)</f>
        <v>18.82</v>
      </c>
      <c r="I6682" s="10">
        <f>VLOOKUP(G6682,'PJM South (2018-2020)'!B$17528:C$26311,2,0)</f>
        <v>18.61</v>
      </c>
    </row>
    <row r="6683" spans="1:9" x14ac:dyDescent="0.25">
      <c r="A6683">
        <v>2020</v>
      </c>
      <c r="B6683">
        <v>10</v>
      </c>
      <c r="C6683">
        <v>5</v>
      </c>
      <c r="D6683">
        <v>9</v>
      </c>
      <c r="E6683">
        <v>2</v>
      </c>
      <c r="F6683" s="2">
        <f t="shared" si="104"/>
        <v>44109</v>
      </c>
      <c r="G6683" s="11">
        <v>44109.375</v>
      </c>
      <c r="H6683" s="9">
        <f>VLOOKUP(F6683, 'Report Output'!$A$5:$Y$370, 'Hourly Table'!D6683+2, 0)</f>
        <v>18.55</v>
      </c>
      <c r="I6683" s="10">
        <f>VLOOKUP(G6683,'PJM South (2018-2020)'!B$17528:C$26311,2,0)</f>
        <v>14.57</v>
      </c>
    </row>
    <row r="6684" spans="1:9" x14ac:dyDescent="0.25">
      <c r="A6684">
        <v>2020</v>
      </c>
      <c r="B6684">
        <v>10</v>
      </c>
      <c r="C6684">
        <v>5</v>
      </c>
      <c r="D6684">
        <v>10</v>
      </c>
      <c r="E6684">
        <v>2</v>
      </c>
      <c r="F6684" s="2">
        <f t="shared" si="104"/>
        <v>44109</v>
      </c>
      <c r="G6684" s="11">
        <v>44109.416666666664</v>
      </c>
      <c r="H6684" s="9">
        <f>VLOOKUP(F6684, 'Report Output'!$A$5:$Y$370, 'Hourly Table'!D6684+2, 0)</f>
        <v>18.87</v>
      </c>
      <c r="I6684" s="10">
        <f>VLOOKUP(G6684,'PJM South (2018-2020)'!B$17528:C$26311,2,0)</f>
        <v>16.96</v>
      </c>
    </row>
    <row r="6685" spans="1:9" x14ac:dyDescent="0.25">
      <c r="A6685">
        <v>2020</v>
      </c>
      <c r="B6685">
        <v>10</v>
      </c>
      <c r="C6685">
        <v>5</v>
      </c>
      <c r="D6685">
        <v>11</v>
      </c>
      <c r="E6685">
        <v>2</v>
      </c>
      <c r="F6685" s="2">
        <f t="shared" si="104"/>
        <v>44109</v>
      </c>
      <c r="G6685" s="11">
        <v>44109.458333333336</v>
      </c>
      <c r="H6685" s="9">
        <f>VLOOKUP(F6685, 'Report Output'!$A$5:$Y$370, 'Hourly Table'!D6685+2, 0)</f>
        <v>17.78</v>
      </c>
      <c r="I6685" s="10">
        <f>VLOOKUP(G6685,'PJM South (2018-2020)'!B$17528:C$26311,2,0)</f>
        <v>26.73</v>
      </c>
    </row>
    <row r="6686" spans="1:9" x14ac:dyDescent="0.25">
      <c r="A6686">
        <v>2020</v>
      </c>
      <c r="B6686">
        <v>10</v>
      </c>
      <c r="C6686">
        <v>5</v>
      </c>
      <c r="D6686">
        <v>12</v>
      </c>
      <c r="E6686">
        <v>2</v>
      </c>
      <c r="F6686" s="2">
        <f t="shared" si="104"/>
        <v>44109</v>
      </c>
      <c r="G6686" s="11">
        <v>44109.5</v>
      </c>
      <c r="H6686" s="9">
        <f>VLOOKUP(F6686, 'Report Output'!$A$5:$Y$370, 'Hourly Table'!D6686+2, 0)</f>
        <v>16.12</v>
      </c>
      <c r="I6686" s="10">
        <f>VLOOKUP(G6686,'PJM South (2018-2020)'!B$17528:C$26311,2,0)</f>
        <v>20.25</v>
      </c>
    </row>
    <row r="6687" spans="1:9" x14ac:dyDescent="0.25">
      <c r="A6687">
        <v>2020</v>
      </c>
      <c r="B6687">
        <v>10</v>
      </c>
      <c r="C6687">
        <v>5</v>
      </c>
      <c r="D6687">
        <v>13</v>
      </c>
      <c r="E6687">
        <v>2</v>
      </c>
      <c r="F6687" s="2">
        <f t="shared" si="104"/>
        <v>44109</v>
      </c>
      <c r="G6687" s="11">
        <v>44109.541666666664</v>
      </c>
      <c r="H6687" s="9">
        <f>VLOOKUP(F6687, 'Report Output'!$A$5:$Y$370, 'Hourly Table'!D6687+2, 0)</f>
        <v>15.62</v>
      </c>
      <c r="I6687" s="10">
        <f>VLOOKUP(G6687,'PJM South (2018-2020)'!B$17528:C$26311,2,0)</f>
        <v>16.489999999999998</v>
      </c>
    </row>
    <row r="6688" spans="1:9" x14ac:dyDescent="0.25">
      <c r="A6688">
        <v>2020</v>
      </c>
      <c r="B6688">
        <v>10</v>
      </c>
      <c r="C6688">
        <v>5</v>
      </c>
      <c r="D6688">
        <v>14</v>
      </c>
      <c r="E6688">
        <v>2</v>
      </c>
      <c r="F6688" s="2">
        <f t="shared" si="104"/>
        <v>44109</v>
      </c>
      <c r="G6688" s="11">
        <v>44109.583333333336</v>
      </c>
      <c r="H6688" s="9">
        <f>VLOOKUP(F6688, 'Report Output'!$A$5:$Y$370, 'Hourly Table'!D6688+2, 0)</f>
        <v>9.01</v>
      </c>
      <c r="I6688" s="10">
        <f>VLOOKUP(G6688,'PJM South (2018-2020)'!B$17528:C$26311,2,0)</f>
        <v>17.78</v>
      </c>
    </row>
    <row r="6689" spans="1:9" x14ac:dyDescent="0.25">
      <c r="A6689">
        <v>2020</v>
      </c>
      <c r="B6689">
        <v>10</v>
      </c>
      <c r="C6689">
        <v>5</v>
      </c>
      <c r="D6689">
        <v>15</v>
      </c>
      <c r="E6689">
        <v>2</v>
      </c>
      <c r="F6689" s="2">
        <f t="shared" si="104"/>
        <v>44109</v>
      </c>
      <c r="G6689" s="11">
        <v>44109.625</v>
      </c>
      <c r="H6689" s="9">
        <f>VLOOKUP(F6689, 'Report Output'!$A$5:$Y$370, 'Hourly Table'!D6689+2, 0)</f>
        <v>15.71</v>
      </c>
      <c r="I6689" s="10">
        <f>VLOOKUP(G6689,'PJM South (2018-2020)'!B$17528:C$26311,2,0)</f>
        <v>16.25</v>
      </c>
    </row>
    <row r="6690" spans="1:9" x14ac:dyDescent="0.25">
      <c r="A6690">
        <v>2020</v>
      </c>
      <c r="B6690">
        <v>10</v>
      </c>
      <c r="C6690">
        <v>5</v>
      </c>
      <c r="D6690">
        <v>16</v>
      </c>
      <c r="E6690">
        <v>2</v>
      </c>
      <c r="F6690" s="2">
        <f t="shared" si="104"/>
        <v>44109</v>
      </c>
      <c r="G6690" s="11">
        <v>44109.666666666664</v>
      </c>
      <c r="H6690" s="9">
        <f>VLOOKUP(F6690, 'Report Output'!$A$5:$Y$370, 'Hourly Table'!D6690+2, 0)</f>
        <v>18.84</v>
      </c>
      <c r="I6690" s="10">
        <f>VLOOKUP(G6690,'PJM South (2018-2020)'!B$17528:C$26311,2,0)</f>
        <v>14.94</v>
      </c>
    </row>
    <row r="6691" spans="1:9" x14ac:dyDescent="0.25">
      <c r="A6691">
        <v>2020</v>
      </c>
      <c r="B6691">
        <v>10</v>
      </c>
      <c r="C6691">
        <v>5</v>
      </c>
      <c r="D6691">
        <v>17</v>
      </c>
      <c r="E6691">
        <v>2</v>
      </c>
      <c r="F6691" s="2">
        <f t="shared" si="104"/>
        <v>44109</v>
      </c>
      <c r="G6691" s="11">
        <v>44109.708333333336</v>
      </c>
      <c r="H6691" s="9">
        <f>VLOOKUP(F6691, 'Report Output'!$A$5:$Y$370, 'Hourly Table'!D6691+2, 0)</f>
        <v>17.93</v>
      </c>
      <c r="I6691" s="10">
        <f>VLOOKUP(G6691,'PJM South (2018-2020)'!B$17528:C$26311,2,0)</f>
        <v>19.48</v>
      </c>
    </row>
    <row r="6692" spans="1:9" x14ac:dyDescent="0.25">
      <c r="A6692">
        <v>2020</v>
      </c>
      <c r="B6692">
        <v>10</v>
      </c>
      <c r="C6692">
        <v>5</v>
      </c>
      <c r="D6692">
        <v>18</v>
      </c>
      <c r="E6692">
        <v>2</v>
      </c>
      <c r="F6692" s="2">
        <f t="shared" si="104"/>
        <v>44109</v>
      </c>
      <c r="G6692" s="11">
        <v>44109.75</v>
      </c>
      <c r="H6692" s="9">
        <f>VLOOKUP(F6692, 'Report Output'!$A$5:$Y$370, 'Hourly Table'!D6692+2, 0)</f>
        <v>17.59</v>
      </c>
      <c r="I6692" s="10">
        <f>VLOOKUP(G6692,'PJM South (2018-2020)'!B$17528:C$26311,2,0)</f>
        <v>17.329999999999998</v>
      </c>
    </row>
    <row r="6693" spans="1:9" x14ac:dyDescent="0.25">
      <c r="A6693">
        <v>2020</v>
      </c>
      <c r="B6693">
        <v>10</v>
      </c>
      <c r="C6693">
        <v>5</v>
      </c>
      <c r="D6693">
        <v>19</v>
      </c>
      <c r="E6693">
        <v>2</v>
      </c>
      <c r="F6693" s="2">
        <f t="shared" si="104"/>
        <v>44109</v>
      </c>
      <c r="G6693" s="11">
        <v>44109.791666666664</v>
      </c>
      <c r="H6693" s="9">
        <f>VLOOKUP(F6693, 'Report Output'!$A$5:$Y$370, 'Hourly Table'!D6693+2, 0)</f>
        <v>18.87</v>
      </c>
      <c r="I6693" s="10">
        <f>VLOOKUP(G6693,'PJM South (2018-2020)'!B$17528:C$26311,2,0)</f>
        <v>35.76</v>
      </c>
    </row>
    <row r="6694" spans="1:9" x14ac:dyDescent="0.25">
      <c r="A6694">
        <v>2020</v>
      </c>
      <c r="B6694">
        <v>10</v>
      </c>
      <c r="C6694">
        <v>5</v>
      </c>
      <c r="D6694">
        <v>20</v>
      </c>
      <c r="E6694">
        <v>2</v>
      </c>
      <c r="F6694" s="2">
        <f t="shared" si="104"/>
        <v>44109</v>
      </c>
      <c r="G6694" s="11">
        <v>44109.833333333336</v>
      </c>
      <c r="H6694" s="9">
        <f>VLOOKUP(F6694, 'Report Output'!$A$5:$Y$370, 'Hourly Table'!D6694+2, 0)</f>
        <v>17.91</v>
      </c>
      <c r="I6694" s="10">
        <f>VLOOKUP(G6694,'PJM South (2018-2020)'!B$17528:C$26311,2,0)</f>
        <v>14.91</v>
      </c>
    </row>
    <row r="6695" spans="1:9" x14ac:dyDescent="0.25">
      <c r="A6695">
        <v>2020</v>
      </c>
      <c r="B6695">
        <v>10</v>
      </c>
      <c r="C6695">
        <v>5</v>
      </c>
      <c r="D6695">
        <v>21</v>
      </c>
      <c r="E6695">
        <v>2</v>
      </c>
      <c r="F6695" s="2">
        <f t="shared" si="104"/>
        <v>44109</v>
      </c>
      <c r="G6695" s="11">
        <v>44109.875</v>
      </c>
      <c r="H6695" s="9">
        <f>VLOOKUP(F6695, 'Report Output'!$A$5:$Y$370, 'Hourly Table'!D6695+2, 0)</f>
        <v>18.190000000000001</v>
      </c>
      <c r="I6695" s="10">
        <f>VLOOKUP(G6695,'PJM South (2018-2020)'!B$17528:C$26311,2,0)</f>
        <v>12.01</v>
      </c>
    </row>
    <row r="6696" spans="1:9" x14ac:dyDescent="0.25">
      <c r="A6696">
        <v>2020</v>
      </c>
      <c r="B6696">
        <v>10</v>
      </c>
      <c r="C6696">
        <v>5</v>
      </c>
      <c r="D6696">
        <v>22</v>
      </c>
      <c r="E6696">
        <v>2</v>
      </c>
      <c r="F6696" s="2">
        <f t="shared" si="104"/>
        <v>44109</v>
      </c>
      <c r="G6696" s="11">
        <v>44109.916666666664</v>
      </c>
      <c r="H6696" s="9">
        <f>VLOOKUP(F6696, 'Report Output'!$A$5:$Y$370, 'Hourly Table'!D6696+2, 0)</f>
        <v>18.329999999999998</v>
      </c>
      <c r="I6696" s="10">
        <f>VLOOKUP(G6696,'PJM South (2018-2020)'!B$17528:C$26311,2,0)</f>
        <v>14.15</v>
      </c>
    </row>
    <row r="6697" spans="1:9" x14ac:dyDescent="0.25">
      <c r="A6697">
        <v>2020</v>
      </c>
      <c r="B6697">
        <v>10</v>
      </c>
      <c r="C6697">
        <v>5</v>
      </c>
      <c r="D6697">
        <v>23</v>
      </c>
      <c r="E6697">
        <v>2</v>
      </c>
      <c r="F6697" s="2">
        <f t="shared" si="104"/>
        <v>44109</v>
      </c>
      <c r="G6697" s="11">
        <v>44109.958333333336</v>
      </c>
      <c r="H6697" s="9">
        <f>VLOOKUP(F6697, 'Report Output'!$A$5:$Y$370, 'Hourly Table'!D6697+2, 0)</f>
        <v>18.25</v>
      </c>
      <c r="I6697" s="10">
        <f>VLOOKUP(G6697,'PJM South (2018-2020)'!B$17528:C$26311,2,0)</f>
        <v>11.7</v>
      </c>
    </row>
    <row r="6698" spans="1:9" x14ac:dyDescent="0.25">
      <c r="A6698">
        <v>2020</v>
      </c>
      <c r="B6698">
        <v>10</v>
      </c>
      <c r="C6698">
        <v>6</v>
      </c>
      <c r="D6698">
        <v>0</v>
      </c>
      <c r="E6698">
        <v>3</v>
      </c>
      <c r="F6698" s="2">
        <f t="shared" si="104"/>
        <v>44110</v>
      </c>
      <c r="G6698" s="11">
        <v>44110</v>
      </c>
      <c r="H6698" s="9">
        <f>VLOOKUP(F6698, 'Report Output'!$A$5:$Y$370, 'Hourly Table'!D6698+2, 0)</f>
        <v>18.23</v>
      </c>
      <c r="I6698" s="10">
        <f>VLOOKUP(G6698,'PJM South (2018-2020)'!B$17528:C$26311,2,0)</f>
        <v>11.32</v>
      </c>
    </row>
    <row r="6699" spans="1:9" x14ac:dyDescent="0.25">
      <c r="A6699">
        <v>2020</v>
      </c>
      <c r="B6699">
        <v>10</v>
      </c>
      <c r="C6699">
        <v>6</v>
      </c>
      <c r="D6699">
        <v>1</v>
      </c>
      <c r="E6699">
        <v>3</v>
      </c>
      <c r="F6699" s="2">
        <f t="shared" si="104"/>
        <v>44110</v>
      </c>
      <c r="G6699" s="11">
        <v>44110.041666666664</v>
      </c>
      <c r="H6699" s="9">
        <f>VLOOKUP(F6699, 'Report Output'!$A$5:$Y$370, 'Hourly Table'!D6699+2, 0)</f>
        <v>18.16</v>
      </c>
      <c r="I6699" s="10">
        <f>VLOOKUP(G6699,'PJM South (2018-2020)'!B$17528:C$26311,2,0)</f>
        <v>10.74</v>
      </c>
    </row>
    <row r="6700" spans="1:9" x14ac:dyDescent="0.25">
      <c r="A6700">
        <v>2020</v>
      </c>
      <c r="B6700">
        <v>10</v>
      </c>
      <c r="C6700">
        <v>6</v>
      </c>
      <c r="D6700">
        <v>2</v>
      </c>
      <c r="E6700">
        <v>3</v>
      </c>
      <c r="F6700" s="2">
        <f t="shared" si="104"/>
        <v>44110</v>
      </c>
      <c r="G6700" s="11">
        <v>44110.083333333336</v>
      </c>
      <c r="H6700" s="9">
        <f>VLOOKUP(F6700, 'Report Output'!$A$5:$Y$370, 'Hourly Table'!D6700+2, 0)</f>
        <v>18.03</v>
      </c>
      <c r="I6700" s="10">
        <f>VLOOKUP(G6700,'PJM South (2018-2020)'!B$17528:C$26311,2,0)</f>
        <v>10.06</v>
      </c>
    </row>
    <row r="6701" spans="1:9" x14ac:dyDescent="0.25">
      <c r="A6701">
        <v>2020</v>
      </c>
      <c r="B6701">
        <v>10</v>
      </c>
      <c r="C6701">
        <v>6</v>
      </c>
      <c r="D6701">
        <v>3</v>
      </c>
      <c r="E6701">
        <v>3</v>
      </c>
      <c r="F6701" s="2">
        <f t="shared" si="104"/>
        <v>44110</v>
      </c>
      <c r="G6701" s="11">
        <v>44110.125</v>
      </c>
      <c r="H6701" s="9">
        <f>VLOOKUP(F6701, 'Report Output'!$A$5:$Y$370, 'Hourly Table'!D6701+2, 0)</f>
        <v>18.04</v>
      </c>
      <c r="I6701" s="10">
        <f>VLOOKUP(G6701,'PJM South (2018-2020)'!B$17528:C$26311,2,0)</f>
        <v>10.95</v>
      </c>
    </row>
    <row r="6702" spans="1:9" x14ac:dyDescent="0.25">
      <c r="A6702">
        <v>2020</v>
      </c>
      <c r="B6702">
        <v>10</v>
      </c>
      <c r="C6702">
        <v>6</v>
      </c>
      <c r="D6702">
        <v>4</v>
      </c>
      <c r="E6702">
        <v>3</v>
      </c>
      <c r="F6702" s="2">
        <f t="shared" si="104"/>
        <v>44110</v>
      </c>
      <c r="G6702" s="11">
        <v>44110.166666666664</v>
      </c>
      <c r="H6702" s="9">
        <f>VLOOKUP(F6702, 'Report Output'!$A$5:$Y$370, 'Hourly Table'!D6702+2, 0)</f>
        <v>16.77</v>
      </c>
      <c r="I6702" s="10">
        <f>VLOOKUP(G6702,'PJM South (2018-2020)'!B$17528:C$26311,2,0)</f>
        <v>12.25</v>
      </c>
    </row>
    <row r="6703" spans="1:9" x14ac:dyDescent="0.25">
      <c r="A6703">
        <v>2020</v>
      </c>
      <c r="B6703">
        <v>10</v>
      </c>
      <c r="C6703">
        <v>6</v>
      </c>
      <c r="D6703">
        <v>5</v>
      </c>
      <c r="E6703">
        <v>3</v>
      </c>
      <c r="F6703" s="2">
        <f t="shared" si="104"/>
        <v>44110</v>
      </c>
      <c r="G6703" s="11">
        <v>44110.208333333336</v>
      </c>
      <c r="H6703" s="9">
        <f>VLOOKUP(F6703, 'Report Output'!$A$5:$Y$370, 'Hourly Table'!D6703+2, 0)</f>
        <v>18.239999999999998</v>
      </c>
      <c r="I6703" s="10">
        <f>VLOOKUP(G6703,'PJM South (2018-2020)'!B$17528:C$26311,2,0)</f>
        <v>11.03</v>
      </c>
    </row>
    <row r="6704" spans="1:9" x14ac:dyDescent="0.25">
      <c r="A6704">
        <v>2020</v>
      </c>
      <c r="B6704">
        <v>10</v>
      </c>
      <c r="C6704">
        <v>6</v>
      </c>
      <c r="D6704">
        <v>6</v>
      </c>
      <c r="E6704">
        <v>3</v>
      </c>
      <c r="F6704" s="2">
        <f t="shared" si="104"/>
        <v>44110</v>
      </c>
      <c r="G6704" s="11">
        <v>44110.25</v>
      </c>
      <c r="H6704" s="9">
        <f>VLOOKUP(F6704, 'Report Output'!$A$5:$Y$370, 'Hourly Table'!D6704+2, 0)</f>
        <v>18.22</v>
      </c>
      <c r="I6704" s="10">
        <f>VLOOKUP(G6704,'PJM South (2018-2020)'!B$17528:C$26311,2,0)</f>
        <v>14.7</v>
      </c>
    </row>
    <row r="6705" spans="1:9" x14ac:dyDescent="0.25">
      <c r="A6705">
        <v>2020</v>
      </c>
      <c r="B6705">
        <v>10</v>
      </c>
      <c r="C6705">
        <v>6</v>
      </c>
      <c r="D6705">
        <v>7</v>
      </c>
      <c r="E6705">
        <v>3</v>
      </c>
      <c r="F6705" s="2">
        <f t="shared" si="104"/>
        <v>44110</v>
      </c>
      <c r="G6705" s="11">
        <v>44110.291666666664</v>
      </c>
      <c r="H6705" s="9">
        <f>VLOOKUP(F6705, 'Report Output'!$A$5:$Y$370, 'Hourly Table'!D6705+2, 0)</f>
        <v>18.899999999999999</v>
      </c>
      <c r="I6705" s="10">
        <f>VLOOKUP(G6705,'PJM South (2018-2020)'!B$17528:C$26311,2,0)</f>
        <v>18.48</v>
      </c>
    </row>
    <row r="6706" spans="1:9" x14ac:dyDescent="0.25">
      <c r="A6706">
        <v>2020</v>
      </c>
      <c r="B6706">
        <v>10</v>
      </c>
      <c r="C6706">
        <v>6</v>
      </c>
      <c r="D6706">
        <v>8</v>
      </c>
      <c r="E6706">
        <v>3</v>
      </c>
      <c r="F6706" s="2">
        <f t="shared" si="104"/>
        <v>44110</v>
      </c>
      <c r="G6706" s="11">
        <v>44110.333333333336</v>
      </c>
      <c r="H6706" s="9">
        <f>VLOOKUP(F6706, 'Report Output'!$A$5:$Y$370, 'Hourly Table'!D6706+2, 0)</f>
        <v>18.97</v>
      </c>
      <c r="I6706" s="10">
        <f>VLOOKUP(G6706,'PJM South (2018-2020)'!B$17528:C$26311,2,0)</f>
        <v>21.36</v>
      </c>
    </row>
    <row r="6707" spans="1:9" x14ac:dyDescent="0.25">
      <c r="A6707">
        <v>2020</v>
      </c>
      <c r="B6707">
        <v>10</v>
      </c>
      <c r="C6707">
        <v>6</v>
      </c>
      <c r="D6707">
        <v>9</v>
      </c>
      <c r="E6707">
        <v>3</v>
      </c>
      <c r="F6707" s="2">
        <f t="shared" si="104"/>
        <v>44110</v>
      </c>
      <c r="G6707" s="11">
        <v>44110.375</v>
      </c>
      <c r="H6707" s="9">
        <f>VLOOKUP(F6707, 'Report Output'!$A$5:$Y$370, 'Hourly Table'!D6707+2, 0)</f>
        <v>18.91</v>
      </c>
      <c r="I6707" s="10">
        <f>VLOOKUP(G6707,'PJM South (2018-2020)'!B$17528:C$26311,2,0)</f>
        <v>26.29</v>
      </c>
    </row>
    <row r="6708" spans="1:9" x14ac:dyDescent="0.25">
      <c r="A6708">
        <v>2020</v>
      </c>
      <c r="B6708">
        <v>10</v>
      </c>
      <c r="C6708">
        <v>6</v>
      </c>
      <c r="D6708">
        <v>10</v>
      </c>
      <c r="E6708">
        <v>3</v>
      </c>
      <c r="F6708" s="2">
        <f t="shared" si="104"/>
        <v>44110</v>
      </c>
      <c r="G6708" s="11">
        <v>44110.416666666664</v>
      </c>
      <c r="H6708" s="9">
        <f>VLOOKUP(F6708, 'Report Output'!$A$5:$Y$370, 'Hourly Table'!D6708+2, 0)</f>
        <v>18.79</v>
      </c>
      <c r="I6708" s="10">
        <f>VLOOKUP(G6708,'PJM South (2018-2020)'!B$17528:C$26311,2,0)</f>
        <v>18.53</v>
      </c>
    </row>
    <row r="6709" spans="1:9" x14ac:dyDescent="0.25">
      <c r="A6709">
        <v>2020</v>
      </c>
      <c r="B6709">
        <v>10</v>
      </c>
      <c r="C6709">
        <v>6</v>
      </c>
      <c r="D6709">
        <v>11</v>
      </c>
      <c r="E6709">
        <v>3</v>
      </c>
      <c r="F6709" s="2">
        <f t="shared" si="104"/>
        <v>44110</v>
      </c>
      <c r="G6709" s="11">
        <v>44110.458333333336</v>
      </c>
      <c r="H6709" s="9">
        <f>VLOOKUP(F6709, 'Report Output'!$A$5:$Y$370, 'Hourly Table'!D6709+2, 0)</f>
        <v>18.920000000000002</v>
      </c>
      <c r="I6709" s="10">
        <f>VLOOKUP(G6709,'PJM South (2018-2020)'!B$17528:C$26311,2,0)</f>
        <v>38.61</v>
      </c>
    </row>
    <row r="6710" spans="1:9" x14ac:dyDescent="0.25">
      <c r="A6710">
        <v>2020</v>
      </c>
      <c r="B6710">
        <v>10</v>
      </c>
      <c r="C6710">
        <v>6</v>
      </c>
      <c r="D6710">
        <v>12</v>
      </c>
      <c r="E6710">
        <v>3</v>
      </c>
      <c r="F6710" s="2">
        <f t="shared" si="104"/>
        <v>44110</v>
      </c>
      <c r="G6710" s="11">
        <v>44110.5</v>
      </c>
      <c r="H6710" s="9">
        <f>VLOOKUP(F6710, 'Report Output'!$A$5:$Y$370, 'Hourly Table'!D6710+2, 0)</f>
        <v>19</v>
      </c>
      <c r="I6710" s="10">
        <f>VLOOKUP(G6710,'PJM South (2018-2020)'!B$17528:C$26311,2,0)</f>
        <v>23.45</v>
      </c>
    </row>
    <row r="6711" spans="1:9" x14ac:dyDescent="0.25">
      <c r="A6711">
        <v>2020</v>
      </c>
      <c r="B6711">
        <v>10</v>
      </c>
      <c r="C6711">
        <v>6</v>
      </c>
      <c r="D6711">
        <v>13</v>
      </c>
      <c r="E6711">
        <v>3</v>
      </c>
      <c r="F6711" s="2">
        <f t="shared" si="104"/>
        <v>44110</v>
      </c>
      <c r="G6711" s="11">
        <v>44110.541666666664</v>
      </c>
      <c r="H6711" s="9">
        <f>VLOOKUP(F6711, 'Report Output'!$A$5:$Y$370, 'Hourly Table'!D6711+2, 0)</f>
        <v>19.04</v>
      </c>
      <c r="I6711" s="10">
        <f>VLOOKUP(G6711,'PJM South (2018-2020)'!B$17528:C$26311,2,0)</f>
        <v>28.84</v>
      </c>
    </row>
    <row r="6712" spans="1:9" x14ac:dyDescent="0.25">
      <c r="A6712">
        <v>2020</v>
      </c>
      <c r="B6712">
        <v>10</v>
      </c>
      <c r="C6712">
        <v>6</v>
      </c>
      <c r="D6712">
        <v>14</v>
      </c>
      <c r="E6712">
        <v>3</v>
      </c>
      <c r="F6712" s="2">
        <f t="shared" si="104"/>
        <v>44110</v>
      </c>
      <c r="G6712" s="11">
        <v>44110.583333333336</v>
      </c>
      <c r="H6712" s="9">
        <f>VLOOKUP(F6712, 'Report Output'!$A$5:$Y$370, 'Hourly Table'!D6712+2, 0)</f>
        <v>19.02</v>
      </c>
      <c r="I6712" s="10">
        <f>VLOOKUP(G6712,'PJM South (2018-2020)'!B$17528:C$26311,2,0)</f>
        <v>17.09</v>
      </c>
    </row>
    <row r="6713" spans="1:9" x14ac:dyDescent="0.25">
      <c r="A6713">
        <v>2020</v>
      </c>
      <c r="B6713">
        <v>10</v>
      </c>
      <c r="C6713">
        <v>6</v>
      </c>
      <c r="D6713">
        <v>15</v>
      </c>
      <c r="E6713">
        <v>3</v>
      </c>
      <c r="F6713" s="2">
        <f t="shared" si="104"/>
        <v>44110</v>
      </c>
      <c r="G6713" s="11">
        <v>44110.625</v>
      </c>
      <c r="H6713" s="9">
        <f>VLOOKUP(F6713, 'Report Output'!$A$5:$Y$370, 'Hourly Table'!D6713+2, 0)</f>
        <v>18.87</v>
      </c>
      <c r="I6713" s="10">
        <f>VLOOKUP(G6713,'PJM South (2018-2020)'!B$17528:C$26311,2,0)</f>
        <v>19.53</v>
      </c>
    </row>
    <row r="6714" spans="1:9" x14ac:dyDescent="0.25">
      <c r="A6714">
        <v>2020</v>
      </c>
      <c r="B6714">
        <v>10</v>
      </c>
      <c r="C6714">
        <v>6</v>
      </c>
      <c r="D6714">
        <v>16</v>
      </c>
      <c r="E6714">
        <v>3</v>
      </c>
      <c r="F6714" s="2">
        <f t="shared" si="104"/>
        <v>44110</v>
      </c>
      <c r="G6714" s="11">
        <v>44110.666666666664</v>
      </c>
      <c r="H6714" s="9">
        <f>VLOOKUP(F6714, 'Report Output'!$A$5:$Y$370, 'Hourly Table'!D6714+2, 0)</f>
        <v>18.87</v>
      </c>
      <c r="I6714" s="10">
        <f>VLOOKUP(G6714,'PJM South (2018-2020)'!B$17528:C$26311,2,0)</f>
        <v>21.13</v>
      </c>
    </row>
    <row r="6715" spans="1:9" x14ac:dyDescent="0.25">
      <c r="A6715">
        <v>2020</v>
      </c>
      <c r="B6715">
        <v>10</v>
      </c>
      <c r="C6715">
        <v>6</v>
      </c>
      <c r="D6715">
        <v>17</v>
      </c>
      <c r="E6715">
        <v>3</v>
      </c>
      <c r="F6715" s="2">
        <f t="shared" si="104"/>
        <v>44110</v>
      </c>
      <c r="G6715" s="11">
        <v>44110.708333333336</v>
      </c>
      <c r="H6715" s="9">
        <f>VLOOKUP(F6715, 'Report Output'!$A$5:$Y$370, 'Hourly Table'!D6715+2, 0)</f>
        <v>18.829999999999998</v>
      </c>
      <c r="I6715" s="10">
        <f>VLOOKUP(G6715,'PJM South (2018-2020)'!B$17528:C$26311,2,0)</f>
        <v>27.46</v>
      </c>
    </row>
    <row r="6716" spans="1:9" x14ac:dyDescent="0.25">
      <c r="A6716">
        <v>2020</v>
      </c>
      <c r="B6716">
        <v>10</v>
      </c>
      <c r="C6716">
        <v>6</v>
      </c>
      <c r="D6716">
        <v>18</v>
      </c>
      <c r="E6716">
        <v>3</v>
      </c>
      <c r="F6716" s="2">
        <f t="shared" si="104"/>
        <v>44110</v>
      </c>
      <c r="G6716" s="11">
        <v>44110.75</v>
      </c>
      <c r="H6716" s="9">
        <f>VLOOKUP(F6716, 'Report Output'!$A$5:$Y$370, 'Hourly Table'!D6716+2, 0)</f>
        <v>18.96</v>
      </c>
      <c r="I6716" s="10">
        <f>VLOOKUP(G6716,'PJM South (2018-2020)'!B$17528:C$26311,2,0)</f>
        <v>37.22</v>
      </c>
    </row>
    <row r="6717" spans="1:9" x14ac:dyDescent="0.25">
      <c r="A6717">
        <v>2020</v>
      </c>
      <c r="B6717">
        <v>10</v>
      </c>
      <c r="C6717">
        <v>6</v>
      </c>
      <c r="D6717">
        <v>19</v>
      </c>
      <c r="E6717">
        <v>3</v>
      </c>
      <c r="F6717" s="2">
        <f t="shared" si="104"/>
        <v>44110</v>
      </c>
      <c r="G6717" s="11">
        <v>44110.791666666664</v>
      </c>
      <c r="H6717" s="9">
        <f>VLOOKUP(F6717, 'Report Output'!$A$5:$Y$370, 'Hourly Table'!D6717+2, 0)</f>
        <v>18.940000000000001</v>
      </c>
      <c r="I6717" s="10">
        <f>VLOOKUP(G6717,'PJM South (2018-2020)'!B$17528:C$26311,2,0)</f>
        <v>52.45</v>
      </c>
    </row>
    <row r="6718" spans="1:9" x14ac:dyDescent="0.25">
      <c r="A6718">
        <v>2020</v>
      </c>
      <c r="B6718">
        <v>10</v>
      </c>
      <c r="C6718">
        <v>6</v>
      </c>
      <c r="D6718">
        <v>20</v>
      </c>
      <c r="E6718">
        <v>3</v>
      </c>
      <c r="F6718" s="2">
        <f t="shared" si="104"/>
        <v>44110</v>
      </c>
      <c r="G6718" s="11">
        <v>44110.833333333336</v>
      </c>
      <c r="H6718" s="9">
        <f>VLOOKUP(F6718, 'Report Output'!$A$5:$Y$370, 'Hourly Table'!D6718+2, 0)</f>
        <v>18.68</v>
      </c>
      <c r="I6718" s="10">
        <f>VLOOKUP(G6718,'PJM South (2018-2020)'!B$17528:C$26311,2,0)</f>
        <v>15.89</v>
      </c>
    </row>
    <row r="6719" spans="1:9" x14ac:dyDescent="0.25">
      <c r="A6719">
        <v>2020</v>
      </c>
      <c r="B6719">
        <v>10</v>
      </c>
      <c r="C6719">
        <v>6</v>
      </c>
      <c r="D6719">
        <v>21</v>
      </c>
      <c r="E6719">
        <v>3</v>
      </c>
      <c r="F6719" s="2">
        <f t="shared" si="104"/>
        <v>44110</v>
      </c>
      <c r="G6719" s="11">
        <v>44110.875</v>
      </c>
      <c r="H6719" s="9">
        <f>VLOOKUP(F6719, 'Report Output'!$A$5:$Y$370, 'Hourly Table'!D6719+2, 0)</f>
        <v>18.2</v>
      </c>
      <c r="I6719" s="10">
        <f>VLOOKUP(G6719,'PJM South (2018-2020)'!B$17528:C$26311,2,0)</f>
        <v>16.29</v>
      </c>
    </row>
    <row r="6720" spans="1:9" x14ac:dyDescent="0.25">
      <c r="A6720">
        <v>2020</v>
      </c>
      <c r="B6720">
        <v>10</v>
      </c>
      <c r="C6720">
        <v>6</v>
      </c>
      <c r="D6720">
        <v>22</v>
      </c>
      <c r="E6720">
        <v>3</v>
      </c>
      <c r="F6720" s="2">
        <f t="shared" si="104"/>
        <v>44110</v>
      </c>
      <c r="G6720" s="11">
        <v>44110.916666666664</v>
      </c>
      <c r="H6720" s="9">
        <f>VLOOKUP(F6720, 'Report Output'!$A$5:$Y$370, 'Hourly Table'!D6720+2, 0)</f>
        <v>18.25</v>
      </c>
      <c r="I6720" s="10">
        <f>VLOOKUP(G6720,'PJM South (2018-2020)'!B$17528:C$26311,2,0)</f>
        <v>14.8</v>
      </c>
    </row>
    <row r="6721" spans="1:9" x14ac:dyDescent="0.25">
      <c r="A6721">
        <v>2020</v>
      </c>
      <c r="B6721">
        <v>10</v>
      </c>
      <c r="C6721">
        <v>6</v>
      </c>
      <c r="D6721">
        <v>23</v>
      </c>
      <c r="E6721">
        <v>3</v>
      </c>
      <c r="F6721" s="2">
        <f t="shared" si="104"/>
        <v>44110</v>
      </c>
      <c r="G6721" s="11">
        <v>44110.958333333336</v>
      </c>
      <c r="H6721" s="9">
        <f>VLOOKUP(F6721, 'Report Output'!$A$5:$Y$370, 'Hourly Table'!D6721+2, 0)</f>
        <v>18.03</v>
      </c>
      <c r="I6721" s="10">
        <f>VLOOKUP(G6721,'PJM South (2018-2020)'!B$17528:C$26311,2,0)</f>
        <v>11.2</v>
      </c>
    </row>
    <row r="6722" spans="1:9" x14ac:dyDescent="0.25">
      <c r="A6722">
        <v>2020</v>
      </c>
      <c r="B6722">
        <v>10</v>
      </c>
      <c r="C6722">
        <v>7</v>
      </c>
      <c r="D6722">
        <v>0</v>
      </c>
      <c r="E6722">
        <v>4</v>
      </c>
      <c r="F6722" s="2">
        <f t="shared" si="104"/>
        <v>44111</v>
      </c>
      <c r="G6722" s="11">
        <v>44111</v>
      </c>
      <c r="H6722" s="9">
        <f>VLOOKUP(F6722, 'Report Output'!$A$5:$Y$370, 'Hourly Table'!D6722+2, 0)</f>
        <v>17.739999999999998</v>
      </c>
      <c r="I6722" s="10">
        <f>VLOOKUP(G6722,'PJM South (2018-2020)'!B$17528:C$26311,2,0)</f>
        <v>11.41</v>
      </c>
    </row>
    <row r="6723" spans="1:9" x14ac:dyDescent="0.25">
      <c r="A6723">
        <v>2020</v>
      </c>
      <c r="B6723">
        <v>10</v>
      </c>
      <c r="C6723">
        <v>7</v>
      </c>
      <c r="D6723">
        <v>1</v>
      </c>
      <c r="E6723">
        <v>4</v>
      </c>
      <c r="F6723" s="2">
        <f t="shared" ref="F6723:F6786" si="105">DATE(A6723, B6723, C6723)</f>
        <v>44111</v>
      </c>
      <c r="G6723" s="11">
        <v>44111.041666666664</v>
      </c>
      <c r="H6723" s="9">
        <f>VLOOKUP(F6723, 'Report Output'!$A$5:$Y$370, 'Hourly Table'!D6723+2, 0)</f>
        <v>15.55</v>
      </c>
      <c r="I6723" s="10">
        <f>VLOOKUP(G6723,'PJM South (2018-2020)'!B$17528:C$26311,2,0)</f>
        <v>10.88</v>
      </c>
    </row>
    <row r="6724" spans="1:9" x14ac:dyDescent="0.25">
      <c r="A6724">
        <v>2020</v>
      </c>
      <c r="B6724">
        <v>10</v>
      </c>
      <c r="C6724">
        <v>7</v>
      </c>
      <c r="D6724">
        <v>2</v>
      </c>
      <c r="E6724">
        <v>4</v>
      </c>
      <c r="F6724" s="2">
        <f t="shared" si="105"/>
        <v>44111</v>
      </c>
      <c r="G6724" s="11">
        <v>44111.083333333336</v>
      </c>
      <c r="H6724" s="9">
        <f>VLOOKUP(F6724, 'Report Output'!$A$5:$Y$370, 'Hourly Table'!D6724+2, 0)</f>
        <v>9.57</v>
      </c>
      <c r="I6724" s="10">
        <f>VLOOKUP(G6724,'PJM South (2018-2020)'!B$17528:C$26311,2,0)</f>
        <v>10.54</v>
      </c>
    </row>
    <row r="6725" spans="1:9" x14ac:dyDescent="0.25">
      <c r="A6725">
        <v>2020</v>
      </c>
      <c r="B6725">
        <v>10</v>
      </c>
      <c r="C6725">
        <v>7</v>
      </c>
      <c r="D6725">
        <v>3</v>
      </c>
      <c r="E6725">
        <v>4</v>
      </c>
      <c r="F6725" s="2">
        <f t="shared" si="105"/>
        <v>44111</v>
      </c>
      <c r="G6725" s="11">
        <v>44111.125</v>
      </c>
      <c r="H6725" s="9">
        <f>VLOOKUP(F6725, 'Report Output'!$A$5:$Y$370, 'Hourly Table'!D6725+2, 0)</f>
        <v>13.21</v>
      </c>
      <c r="I6725" s="10">
        <f>VLOOKUP(G6725,'PJM South (2018-2020)'!B$17528:C$26311,2,0)</f>
        <v>10.63</v>
      </c>
    </row>
    <row r="6726" spans="1:9" x14ac:dyDescent="0.25">
      <c r="A6726">
        <v>2020</v>
      </c>
      <c r="B6726">
        <v>10</v>
      </c>
      <c r="C6726">
        <v>7</v>
      </c>
      <c r="D6726">
        <v>4</v>
      </c>
      <c r="E6726">
        <v>4</v>
      </c>
      <c r="F6726" s="2">
        <f t="shared" si="105"/>
        <v>44111</v>
      </c>
      <c r="G6726" s="11">
        <v>44111.166666666664</v>
      </c>
      <c r="H6726" s="9">
        <f>VLOOKUP(F6726, 'Report Output'!$A$5:$Y$370, 'Hourly Table'!D6726+2, 0)</f>
        <v>13.41</v>
      </c>
      <c r="I6726" s="10">
        <f>VLOOKUP(G6726,'PJM South (2018-2020)'!B$17528:C$26311,2,0)</f>
        <v>11.55</v>
      </c>
    </row>
    <row r="6727" spans="1:9" x14ac:dyDescent="0.25">
      <c r="A6727">
        <v>2020</v>
      </c>
      <c r="B6727">
        <v>10</v>
      </c>
      <c r="C6727">
        <v>7</v>
      </c>
      <c r="D6727">
        <v>5</v>
      </c>
      <c r="E6727">
        <v>4</v>
      </c>
      <c r="F6727" s="2">
        <f t="shared" si="105"/>
        <v>44111</v>
      </c>
      <c r="G6727" s="11">
        <v>44111.208333333336</v>
      </c>
      <c r="H6727" s="9">
        <f>VLOOKUP(F6727, 'Report Output'!$A$5:$Y$370, 'Hourly Table'!D6727+2, 0)</f>
        <v>16.690000000000001</v>
      </c>
      <c r="I6727" s="10">
        <f>VLOOKUP(G6727,'PJM South (2018-2020)'!B$17528:C$26311,2,0)</f>
        <v>14.37</v>
      </c>
    </row>
    <row r="6728" spans="1:9" x14ac:dyDescent="0.25">
      <c r="A6728">
        <v>2020</v>
      </c>
      <c r="B6728">
        <v>10</v>
      </c>
      <c r="C6728">
        <v>7</v>
      </c>
      <c r="D6728">
        <v>6</v>
      </c>
      <c r="E6728">
        <v>4</v>
      </c>
      <c r="F6728" s="2">
        <f t="shared" si="105"/>
        <v>44111</v>
      </c>
      <c r="G6728" s="11">
        <v>44111.25</v>
      </c>
      <c r="H6728" s="9">
        <f>VLOOKUP(F6728, 'Report Output'!$A$5:$Y$370, 'Hourly Table'!D6728+2, 0)</f>
        <v>17.7</v>
      </c>
      <c r="I6728" s="10">
        <f>VLOOKUP(G6728,'PJM South (2018-2020)'!B$17528:C$26311,2,0)</f>
        <v>12.87</v>
      </c>
    </row>
    <row r="6729" spans="1:9" x14ac:dyDescent="0.25">
      <c r="A6729">
        <v>2020</v>
      </c>
      <c r="B6729">
        <v>10</v>
      </c>
      <c r="C6729">
        <v>7</v>
      </c>
      <c r="D6729">
        <v>7</v>
      </c>
      <c r="E6729">
        <v>4</v>
      </c>
      <c r="F6729" s="2">
        <f t="shared" si="105"/>
        <v>44111</v>
      </c>
      <c r="G6729" s="11">
        <v>44111.291666666664</v>
      </c>
      <c r="H6729" s="9">
        <f>VLOOKUP(F6729, 'Report Output'!$A$5:$Y$370, 'Hourly Table'!D6729+2, 0)</f>
        <v>17.489999999999998</v>
      </c>
      <c r="I6729" s="10">
        <f>VLOOKUP(G6729,'PJM South (2018-2020)'!B$17528:C$26311,2,0)</f>
        <v>14.85</v>
      </c>
    </row>
    <row r="6730" spans="1:9" x14ac:dyDescent="0.25">
      <c r="A6730">
        <v>2020</v>
      </c>
      <c r="B6730">
        <v>10</v>
      </c>
      <c r="C6730">
        <v>7</v>
      </c>
      <c r="D6730">
        <v>8</v>
      </c>
      <c r="E6730">
        <v>4</v>
      </c>
      <c r="F6730" s="2">
        <f t="shared" si="105"/>
        <v>44111</v>
      </c>
      <c r="G6730" s="11">
        <v>44111.333333333336</v>
      </c>
      <c r="H6730" s="9">
        <f>VLOOKUP(F6730, 'Report Output'!$A$5:$Y$370, 'Hourly Table'!D6730+2, 0)</f>
        <v>18.32</v>
      </c>
      <c r="I6730" s="10">
        <f>VLOOKUP(G6730,'PJM South (2018-2020)'!B$17528:C$26311,2,0)</f>
        <v>16.399999999999999</v>
      </c>
    </row>
    <row r="6731" spans="1:9" x14ac:dyDescent="0.25">
      <c r="A6731">
        <v>2020</v>
      </c>
      <c r="B6731">
        <v>10</v>
      </c>
      <c r="C6731">
        <v>7</v>
      </c>
      <c r="D6731">
        <v>9</v>
      </c>
      <c r="E6731">
        <v>4</v>
      </c>
      <c r="F6731" s="2">
        <f t="shared" si="105"/>
        <v>44111</v>
      </c>
      <c r="G6731" s="11">
        <v>44111.375</v>
      </c>
      <c r="H6731" s="9">
        <f>VLOOKUP(F6731, 'Report Output'!$A$5:$Y$370, 'Hourly Table'!D6731+2, 0)</f>
        <v>16.41</v>
      </c>
      <c r="I6731" s="10">
        <f>VLOOKUP(G6731,'PJM South (2018-2020)'!B$17528:C$26311,2,0)</f>
        <v>17.899999999999999</v>
      </c>
    </row>
    <row r="6732" spans="1:9" x14ac:dyDescent="0.25">
      <c r="A6732">
        <v>2020</v>
      </c>
      <c r="B6732">
        <v>10</v>
      </c>
      <c r="C6732">
        <v>7</v>
      </c>
      <c r="D6732">
        <v>10</v>
      </c>
      <c r="E6732">
        <v>4</v>
      </c>
      <c r="F6732" s="2">
        <f t="shared" si="105"/>
        <v>44111</v>
      </c>
      <c r="G6732" s="11">
        <v>44111.416666666664</v>
      </c>
      <c r="H6732" s="9">
        <f>VLOOKUP(F6732, 'Report Output'!$A$5:$Y$370, 'Hourly Table'!D6732+2, 0)</f>
        <v>18.71</v>
      </c>
      <c r="I6732" s="10">
        <f>VLOOKUP(G6732,'PJM South (2018-2020)'!B$17528:C$26311,2,0)</f>
        <v>19.13</v>
      </c>
    </row>
    <row r="6733" spans="1:9" x14ac:dyDescent="0.25">
      <c r="A6733">
        <v>2020</v>
      </c>
      <c r="B6733">
        <v>10</v>
      </c>
      <c r="C6733">
        <v>7</v>
      </c>
      <c r="D6733">
        <v>11</v>
      </c>
      <c r="E6733">
        <v>4</v>
      </c>
      <c r="F6733" s="2">
        <f t="shared" si="105"/>
        <v>44111</v>
      </c>
      <c r="G6733" s="11">
        <v>44111.458333333336</v>
      </c>
      <c r="H6733" s="9">
        <f>VLOOKUP(F6733, 'Report Output'!$A$5:$Y$370, 'Hourly Table'!D6733+2, 0)</f>
        <v>19</v>
      </c>
      <c r="I6733" s="10">
        <f>VLOOKUP(G6733,'PJM South (2018-2020)'!B$17528:C$26311,2,0)</f>
        <v>38.119999999999997</v>
      </c>
    </row>
    <row r="6734" spans="1:9" x14ac:dyDescent="0.25">
      <c r="A6734">
        <v>2020</v>
      </c>
      <c r="B6734">
        <v>10</v>
      </c>
      <c r="C6734">
        <v>7</v>
      </c>
      <c r="D6734">
        <v>12</v>
      </c>
      <c r="E6734">
        <v>4</v>
      </c>
      <c r="F6734" s="2">
        <f t="shared" si="105"/>
        <v>44111</v>
      </c>
      <c r="G6734" s="11">
        <v>44111.5</v>
      </c>
      <c r="H6734" s="9">
        <f>VLOOKUP(F6734, 'Report Output'!$A$5:$Y$370, 'Hourly Table'!D6734+2, 0)</f>
        <v>19.04</v>
      </c>
      <c r="I6734" s="10">
        <f>VLOOKUP(G6734,'PJM South (2018-2020)'!B$17528:C$26311,2,0)</f>
        <v>26.88</v>
      </c>
    </row>
    <row r="6735" spans="1:9" x14ac:dyDescent="0.25">
      <c r="A6735">
        <v>2020</v>
      </c>
      <c r="B6735">
        <v>10</v>
      </c>
      <c r="C6735">
        <v>7</v>
      </c>
      <c r="D6735">
        <v>13</v>
      </c>
      <c r="E6735">
        <v>4</v>
      </c>
      <c r="F6735" s="2">
        <f t="shared" si="105"/>
        <v>44111</v>
      </c>
      <c r="G6735" s="11">
        <v>44111.541666666664</v>
      </c>
      <c r="H6735" s="9">
        <f>VLOOKUP(F6735, 'Report Output'!$A$5:$Y$370, 'Hourly Table'!D6735+2, 0)</f>
        <v>19.3</v>
      </c>
      <c r="I6735" s="10">
        <f>VLOOKUP(G6735,'PJM South (2018-2020)'!B$17528:C$26311,2,0)</f>
        <v>22.11</v>
      </c>
    </row>
    <row r="6736" spans="1:9" x14ac:dyDescent="0.25">
      <c r="A6736">
        <v>2020</v>
      </c>
      <c r="B6736">
        <v>10</v>
      </c>
      <c r="C6736">
        <v>7</v>
      </c>
      <c r="D6736">
        <v>14</v>
      </c>
      <c r="E6736">
        <v>4</v>
      </c>
      <c r="F6736" s="2">
        <f t="shared" si="105"/>
        <v>44111</v>
      </c>
      <c r="G6736" s="11">
        <v>44111.583333333336</v>
      </c>
      <c r="H6736" s="9">
        <f>VLOOKUP(F6736, 'Report Output'!$A$5:$Y$370, 'Hourly Table'!D6736+2, 0)</f>
        <v>19.39</v>
      </c>
      <c r="I6736" s="10">
        <f>VLOOKUP(G6736,'PJM South (2018-2020)'!B$17528:C$26311,2,0)</f>
        <v>24.09</v>
      </c>
    </row>
    <row r="6737" spans="1:9" x14ac:dyDescent="0.25">
      <c r="A6737">
        <v>2020</v>
      </c>
      <c r="B6737">
        <v>10</v>
      </c>
      <c r="C6737">
        <v>7</v>
      </c>
      <c r="D6737">
        <v>15</v>
      </c>
      <c r="E6737">
        <v>4</v>
      </c>
      <c r="F6737" s="2">
        <f t="shared" si="105"/>
        <v>44111</v>
      </c>
      <c r="G6737" s="11">
        <v>44111.625</v>
      </c>
      <c r="H6737" s="9">
        <f>VLOOKUP(F6737, 'Report Output'!$A$5:$Y$370, 'Hourly Table'!D6737+2, 0)</f>
        <v>19.34</v>
      </c>
      <c r="I6737" s="10">
        <f>VLOOKUP(G6737,'PJM South (2018-2020)'!B$17528:C$26311,2,0)</f>
        <v>23.84</v>
      </c>
    </row>
    <row r="6738" spans="1:9" x14ac:dyDescent="0.25">
      <c r="A6738">
        <v>2020</v>
      </c>
      <c r="B6738">
        <v>10</v>
      </c>
      <c r="C6738">
        <v>7</v>
      </c>
      <c r="D6738">
        <v>16</v>
      </c>
      <c r="E6738">
        <v>4</v>
      </c>
      <c r="F6738" s="2">
        <f t="shared" si="105"/>
        <v>44111</v>
      </c>
      <c r="G6738" s="11">
        <v>44111.666666666664</v>
      </c>
      <c r="H6738" s="9">
        <f>VLOOKUP(F6738, 'Report Output'!$A$5:$Y$370, 'Hourly Table'!D6738+2, 0)</f>
        <v>19.23</v>
      </c>
      <c r="I6738" s="10">
        <f>VLOOKUP(G6738,'PJM South (2018-2020)'!B$17528:C$26311,2,0)</f>
        <v>60.77</v>
      </c>
    </row>
    <row r="6739" spans="1:9" x14ac:dyDescent="0.25">
      <c r="A6739">
        <v>2020</v>
      </c>
      <c r="B6739">
        <v>10</v>
      </c>
      <c r="C6739">
        <v>7</v>
      </c>
      <c r="D6739">
        <v>17</v>
      </c>
      <c r="E6739">
        <v>4</v>
      </c>
      <c r="F6739" s="2">
        <f t="shared" si="105"/>
        <v>44111</v>
      </c>
      <c r="G6739" s="11">
        <v>44111.708333333336</v>
      </c>
      <c r="H6739" s="9">
        <f>VLOOKUP(F6739, 'Report Output'!$A$5:$Y$370, 'Hourly Table'!D6739+2, 0)</f>
        <v>19.170000000000002</v>
      </c>
      <c r="I6739" s="10">
        <f>VLOOKUP(G6739,'PJM South (2018-2020)'!B$17528:C$26311,2,0)</f>
        <v>56.12</v>
      </c>
    </row>
    <row r="6740" spans="1:9" x14ac:dyDescent="0.25">
      <c r="A6740">
        <v>2020</v>
      </c>
      <c r="B6740">
        <v>10</v>
      </c>
      <c r="C6740">
        <v>7</v>
      </c>
      <c r="D6740">
        <v>18</v>
      </c>
      <c r="E6740">
        <v>4</v>
      </c>
      <c r="F6740" s="2">
        <f t="shared" si="105"/>
        <v>44111</v>
      </c>
      <c r="G6740" s="11">
        <v>44111.75</v>
      </c>
      <c r="H6740" s="9">
        <f>VLOOKUP(F6740, 'Report Output'!$A$5:$Y$370, 'Hourly Table'!D6740+2, 0)</f>
        <v>18.27</v>
      </c>
      <c r="I6740" s="10">
        <f>VLOOKUP(G6740,'PJM South (2018-2020)'!B$17528:C$26311,2,0)</f>
        <v>51.41</v>
      </c>
    </row>
    <row r="6741" spans="1:9" x14ac:dyDescent="0.25">
      <c r="A6741">
        <v>2020</v>
      </c>
      <c r="B6741">
        <v>10</v>
      </c>
      <c r="C6741">
        <v>7</v>
      </c>
      <c r="D6741">
        <v>19</v>
      </c>
      <c r="E6741">
        <v>4</v>
      </c>
      <c r="F6741" s="2">
        <f t="shared" si="105"/>
        <v>44111</v>
      </c>
      <c r="G6741" s="11">
        <v>44111.791666666664</v>
      </c>
      <c r="H6741" s="9">
        <f>VLOOKUP(F6741, 'Report Output'!$A$5:$Y$370, 'Hourly Table'!D6741+2, 0)</f>
        <v>17.899999999999999</v>
      </c>
      <c r="I6741" s="10">
        <f>VLOOKUP(G6741,'PJM South (2018-2020)'!B$17528:C$26311,2,0)</f>
        <v>29.6</v>
      </c>
    </row>
    <row r="6742" spans="1:9" x14ac:dyDescent="0.25">
      <c r="A6742">
        <v>2020</v>
      </c>
      <c r="B6742">
        <v>10</v>
      </c>
      <c r="C6742">
        <v>7</v>
      </c>
      <c r="D6742">
        <v>20</v>
      </c>
      <c r="E6742">
        <v>4</v>
      </c>
      <c r="F6742" s="2">
        <f t="shared" si="105"/>
        <v>44111</v>
      </c>
      <c r="G6742" s="11">
        <v>44111.833333333336</v>
      </c>
      <c r="H6742" s="9">
        <f>VLOOKUP(F6742, 'Report Output'!$A$5:$Y$370, 'Hourly Table'!D6742+2, 0)</f>
        <v>16.8</v>
      </c>
      <c r="I6742" s="10">
        <f>VLOOKUP(G6742,'PJM South (2018-2020)'!B$17528:C$26311,2,0)</f>
        <v>42.21</v>
      </c>
    </row>
    <row r="6743" spans="1:9" x14ac:dyDescent="0.25">
      <c r="A6743">
        <v>2020</v>
      </c>
      <c r="B6743">
        <v>10</v>
      </c>
      <c r="C6743">
        <v>7</v>
      </c>
      <c r="D6743">
        <v>21</v>
      </c>
      <c r="E6743">
        <v>4</v>
      </c>
      <c r="F6743" s="2">
        <f t="shared" si="105"/>
        <v>44111</v>
      </c>
      <c r="G6743" s="11">
        <v>44111.875</v>
      </c>
      <c r="H6743" s="9">
        <f>VLOOKUP(F6743, 'Report Output'!$A$5:$Y$370, 'Hourly Table'!D6743+2, 0)</f>
        <v>18.39</v>
      </c>
      <c r="I6743" s="10">
        <f>VLOOKUP(G6743,'PJM South (2018-2020)'!B$17528:C$26311,2,0)</f>
        <v>18.010000000000002</v>
      </c>
    </row>
    <row r="6744" spans="1:9" x14ac:dyDescent="0.25">
      <c r="A6744">
        <v>2020</v>
      </c>
      <c r="B6744">
        <v>10</v>
      </c>
      <c r="C6744">
        <v>7</v>
      </c>
      <c r="D6744">
        <v>22</v>
      </c>
      <c r="E6744">
        <v>4</v>
      </c>
      <c r="F6744" s="2">
        <f t="shared" si="105"/>
        <v>44111</v>
      </c>
      <c r="G6744" s="11">
        <v>44111.916666666664</v>
      </c>
      <c r="H6744" s="9">
        <f>VLOOKUP(F6744, 'Report Output'!$A$5:$Y$370, 'Hourly Table'!D6744+2, 0)</f>
        <v>17.55</v>
      </c>
      <c r="I6744" s="10">
        <f>VLOOKUP(G6744,'PJM South (2018-2020)'!B$17528:C$26311,2,0)</f>
        <v>21.41</v>
      </c>
    </row>
    <row r="6745" spans="1:9" x14ac:dyDescent="0.25">
      <c r="A6745">
        <v>2020</v>
      </c>
      <c r="B6745">
        <v>10</v>
      </c>
      <c r="C6745">
        <v>7</v>
      </c>
      <c r="D6745">
        <v>23</v>
      </c>
      <c r="E6745">
        <v>4</v>
      </c>
      <c r="F6745" s="2">
        <f t="shared" si="105"/>
        <v>44111</v>
      </c>
      <c r="G6745" s="11">
        <v>44111.958333333336</v>
      </c>
      <c r="H6745" s="9">
        <f>VLOOKUP(F6745, 'Report Output'!$A$5:$Y$370, 'Hourly Table'!D6745+2, 0)</f>
        <v>18.510000000000002</v>
      </c>
      <c r="I6745" s="10">
        <f>VLOOKUP(G6745,'PJM South (2018-2020)'!B$17528:C$26311,2,0)</f>
        <v>15.9</v>
      </c>
    </row>
    <row r="6746" spans="1:9" x14ac:dyDescent="0.25">
      <c r="A6746">
        <v>2020</v>
      </c>
      <c r="B6746">
        <v>10</v>
      </c>
      <c r="C6746">
        <v>8</v>
      </c>
      <c r="D6746">
        <v>0</v>
      </c>
      <c r="E6746">
        <v>5</v>
      </c>
      <c r="F6746" s="2">
        <f t="shared" si="105"/>
        <v>44112</v>
      </c>
      <c r="G6746" s="11">
        <v>44112</v>
      </c>
      <c r="H6746" s="9">
        <f>VLOOKUP(F6746, 'Report Output'!$A$5:$Y$370, 'Hourly Table'!D6746+2, 0)</f>
        <v>18.149999999999999</v>
      </c>
      <c r="I6746" s="10">
        <f>VLOOKUP(G6746,'PJM South (2018-2020)'!B$17528:C$26311,2,0)</f>
        <v>20.39</v>
      </c>
    </row>
    <row r="6747" spans="1:9" x14ac:dyDescent="0.25">
      <c r="A6747">
        <v>2020</v>
      </c>
      <c r="B6747">
        <v>10</v>
      </c>
      <c r="C6747">
        <v>8</v>
      </c>
      <c r="D6747">
        <v>1</v>
      </c>
      <c r="E6747">
        <v>5</v>
      </c>
      <c r="F6747" s="2">
        <f t="shared" si="105"/>
        <v>44112</v>
      </c>
      <c r="G6747" s="11">
        <v>44112.041666666664</v>
      </c>
      <c r="H6747" s="9">
        <f>VLOOKUP(F6747, 'Report Output'!$A$5:$Y$370, 'Hourly Table'!D6747+2, 0)</f>
        <v>12.73</v>
      </c>
      <c r="I6747" s="10">
        <f>VLOOKUP(G6747,'PJM South (2018-2020)'!B$17528:C$26311,2,0)</f>
        <v>17.53</v>
      </c>
    </row>
    <row r="6748" spans="1:9" x14ac:dyDescent="0.25">
      <c r="A6748">
        <v>2020</v>
      </c>
      <c r="B6748">
        <v>10</v>
      </c>
      <c r="C6748">
        <v>8</v>
      </c>
      <c r="D6748">
        <v>2</v>
      </c>
      <c r="E6748">
        <v>5</v>
      </c>
      <c r="F6748" s="2">
        <f t="shared" si="105"/>
        <v>44112</v>
      </c>
      <c r="G6748" s="11">
        <v>44112.083333333336</v>
      </c>
      <c r="H6748" s="9">
        <f>VLOOKUP(F6748, 'Report Output'!$A$5:$Y$370, 'Hourly Table'!D6748+2, 0)</f>
        <v>9.24</v>
      </c>
      <c r="I6748" s="10">
        <f>VLOOKUP(G6748,'PJM South (2018-2020)'!B$17528:C$26311,2,0)</f>
        <v>18.829999999999998</v>
      </c>
    </row>
    <row r="6749" spans="1:9" x14ac:dyDescent="0.25">
      <c r="A6749">
        <v>2020</v>
      </c>
      <c r="B6749">
        <v>10</v>
      </c>
      <c r="C6749">
        <v>8</v>
      </c>
      <c r="D6749">
        <v>3</v>
      </c>
      <c r="E6749">
        <v>5</v>
      </c>
      <c r="F6749" s="2">
        <f t="shared" si="105"/>
        <v>44112</v>
      </c>
      <c r="G6749" s="11">
        <v>44112.125</v>
      </c>
      <c r="H6749" s="9">
        <f>VLOOKUP(F6749, 'Report Output'!$A$5:$Y$370, 'Hourly Table'!D6749+2, 0)</f>
        <v>9.2200000000000006</v>
      </c>
      <c r="I6749" s="10">
        <f>VLOOKUP(G6749,'PJM South (2018-2020)'!B$17528:C$26311,2,0)</f>
        <v>16.72</v>
      </c>
    </row>
    <row r="6750" spans="1:9" x14ac:dyDescent="0.25">
      <c r="A6750">
        <v>2020</v>
      </c>
      <c r="B6750">
        <v>10</v>
      </c>
      <c r="C6750">
        <v>8</v>
      </c>
      <c r="D6750">
        <v>4</v>
      </c>
      <c r="E6750">
        <v>5</v>
      </c>
      <c r="F6750" s="2">
        <f t="shared" si="105"/>
        <v>44112</v>
      </c>
      <c r="G6750" s="11">
        <v>44112.166666666664</v>
      </c>
      <c r="H6750" s="9">
        <f>VLOOKUP(F6750, 'Report Output'!$A$5:$Y$370, 'Hourly Table'!D6750+2, 0)</f>
        <v>11.79</v>
      </c>
      <c r="I6750" s="10">
        <f>VLOOKUP(G6750,'PJM South (2018-2020)'!B$17528:C$26311,2,0)</f>
        <v>41.77</v>
      </c>
    </row>
    <row r="6751" spans="1:9" x14ac:dyDescent="0.25">
      <c r="A6751">
        <v>2020</v>
      </c>
      <c r="B6751">
        <v>10</v>
      </c>
      <c r="C6751">
        <v>8</v>
      </c>
      <c r="D6751">
        <v>5</v>
      </c>
      <c r="E6751">
        <v>5</v>
      </c>
      <c r="F6751" s="2">
        <f t="shared" si="105"/>
        <v>44112</v>
      </c>
      <c r="G6751" s="11">
        <v>44112.208333333336</v>
      </c>
      <c r="H6751" s="9">
        <f>VLOOKUP(F6751, 'Report Output'!$A$5:$Y$370, 'Hourly Table'!D6751+2, 0)</f>
        <v>14.73</v>
      </c>
      <c r="I6751" s="10">
        <f>VLOOKUP(G6751,'PJM South (2018-2020)'!B$17528:C$26311,2,0)</f>
        <v>15.35</v>
      </c>
    </row>
    <row r="6752" spans="1:9" x14ac:dyDescent="0.25">
      <c r="A6752">
        <v>2020</v>
      </c>
      <c r="B6752">
        <v>10</v>
      </c>
      <c r="C6752">
        <v>8</v>
      </c>
      <c r="D6752">
        <v>6</v>
      </c>
      <c r="E6752">
        <v>5</v>
      </c>
      <c r="F6752" s="2">
        <f t="shared" si="105"/>
        <v>44112</v>
      </c>
      <c r="G6752" s="11">
        <v>44112.25</v>
      </c>
      <c r="H6752" s="9">
        <f>VLOOKUP(F6752, 'Report Output'!$A$5:$Y$370, 'Hourly Table'!D6752+2, 0)</f>
        <v>16.87</v>
      </c>
      <c r="I6752" s="10">
        <f>VLOOKUP(G6752,'PJM South (2018-2020)'!B$17528:C$26311,2,0)</f>
        <v>16.579999999999998</v>
      </c>
    </row>
    <row r="6753" spans="1:9" x14ac:dyDescent="0.25">
      <c r="A6753">
        <v>2020</v>
      </c>
      <c r="B6753">
        <v>10</v>
      </c>
      <c r="C6753">
        <v>8</v>
      </c>
      <c r="D6753">
        <v>7</v>
      </c>
      <c r="E6753">
        <v>5</v>
      </c>
      <c r="F6753" s="2">
        <f t="shared" si="105"/>
        <v>44112</v>
      </c>
      <c r="G6753" s="11">
        <v>44112.291666666664</v>
      </c>
      <c r="H6753" s="9">
        <f>VLOOKUP(F6753, 'Report Output'!$A$5:$Y$370, 'Hourly Table'!D6753+2, 0)</f>
        <v>18.46</v>
      </c>
      <c r="I6753" s="10">
        <f>VLOOKUP(G6753,'PJM South (2018-2020)'!B$17528:C$26311,2,0)</f>
        <v>27.77</v>
      </c>
    </row>
    <row r="6754" spans="1:9" x14ac:dyDescent="0.25">
      <c r="A6754">
        <v>2020</v>
      </c>
      <c r="B6754">
        <v>10</v>
      </c>
      <c r="C6754">
        <v>8</v>
      </c>
      <c r="D6754">
        <v>8</v>
      </c>
      <c r="E6754">
        <v>5</v>
      </c>
      <c r="F6754" s="2">
        <f t="shared" si="105"/>
        <v>44112</v>
      </c>
      <c r="G6754" s="11">
        <v>44112.333333333336</v>
      </c>
      <c r="H6754" s="9">
        <f>VLOOKUP(F6754, 'Report Output'!$A$5:$Y$370, 'Hourly Table'!D6754+2, 0)</f>
        <v>16.16</v>
      </c>
      <c r="I6754" s="10">
        <f>VLOOKUP(G6754,'PJM South (2018-2020)'!B$17528:C$26311,2,0)</f>
        <v>19.84</v>
      </c>
    </row>
    <row r="6755" spans="1:9" x14ac:dyDescent="0.25">
      <c r="A6755">
        <v>2020</v>
      </c>
      <c r="B6755">
        <v>10</v>
      </c>
      <c r="C6755">
        <v>8</v>
      </c>
      <c r="D6755">
        <v>9</v>
      </c>
      <c r="E6755">
        <v>5</v>
      </c>
      <c r="F6755" s="2">
        <f t="shared" si="105"/>
        <v>44112</v>
      </c>
      <c r="G6755" s="11">
        <v>44112.375</v>
      </c>
      <c r="H6755" s="9">
        <f>VLOOKUP(F6755, 'Report Output'!$A$5:$Y$370, 'Hourly Table'!D6755+2, 0)</f>
        <v>17.25</v>
      </c>
      <c r="I6755" s="10">
        <f>VLOOKUP(G6755,'PJM South (2018-2020)'!B$17528:C$26311,2,0)</f>
        <v>22.19</v>
      </c>
    </row>
    <row r="6756" spans="1:9" x14ac:dyDescent="0.25">
      <c r="A6756">
        <v>2020</v>
      </c>
      <c r="B6756">
        <v>10</v>
      </c>
      <c r="C6756">
        <v>8</v>
      </c>
      <c r="D6756">
        <v>10</v>
      </c>
      <c r="E6756">
        <v>5</v>
      </c>
      <c r="F6756" s="2">
        <f t="shared" si="105"/>
        <v>44112</v>
      </c>
      <c r="G6756" s="11">
        <v>44112.416666666664</v>
      </c>
      <c r="H6756" s="9">
        <f>VLOOKUP(F6756, 'Report Output'!$A$5:$Y$370, 'Hourly Table'!D6756+2, 0)</f>
        <v>18.690000000000001</v>
      </c>
      <c r="I6756" s="10">
        <f>VLOOKUP(G6756,'PJM South (2018-2020)'!B$17528:C$26311,2,0)</f>
        <v>68.260000000000005</v>
      </c>
    </row>
    <row r="6757" spans="1:9" x14ac:dyDescent="0.25">
      <c r="A6757">
        <v>2020</v>
      </c>
      <c r="B6757">
        <v>10</v>
      </c>
      <c r="C6757">
        <v>8</v>
      </c>
      <c r="D6757">
        <v>11</v>
      </c>
      <c r="E6757">
        <v>5</v>
      </c>
      <c r="F6757" s="2">
        <f t="shared" si="105"/>
        <v>44112</v>
      </c>
      <c r="G6757" s="11">
        <v>44112.458333333336</v>
      </c>
      <c r="H6757" s="9">
        <f>VLOOKUP(F6757, 'Report Output'!$A$5:$Y$370, 'Hourly Table'!D6757+2, 0)</f>
        <v>19.02</v>
      </c>
      <c r="I6757" s="10">
        <f>VLOOKUP(G6757,'PJM South (2018-2020)'!B$17528:C$26311,2,0)</f>
        <v>24.35</v>
      </c>
    </row>
    <row r="6758" spans="1:9" x14ac:dyDescent="0.25">
      <c r="A6758">
        <v>2020</v>
      </c>
      <c r="B6758">
        <v>10</v>
      </c>
      <c r="C6758">
        <v>8</v>
      </c>
      <c r="D6758">
        <v>12</v>
      </c>
      <c r="E6758">
        <v>5</v>
      </c>
      <c r="F6758" s="2">
        <f t="shared" si="105"/>
        <v>44112</v>
      </c>
      <c r="G6758" s="11">
        <v>44112.5</v>
      </c>
      <c r="H6758" s="9">
        <f>VLOOKUP(F6758, 'Report Output'!$A$5:$Y$370, 'Hourly Table'!D6758+2, 0)</f>
        <v>19.07</v>
      </c>
      <c r="I6758" s="10">
        <f>VLOOKUP(G6758,'PJM South (2018-2020)'!B$17528:C$26311,2,0)</f>
        <v>21.03</v>
      </c>
    </row>
    <row r="6759" spans="1:9" x14ac:dyDescent="0.25">
      <c r="A6759">
        <v>2020</v>
      </c>
      <c r="B6759">
        <v>10</v>
      </c>
      <c r="C6759">
        <v>8</v>
      </c>
      <c r="D6759">
        <v>13</v>
      </c>
      <c r="E6759">
        <v>5</v>
      </c>
      <c r="F6759" s="2">
        <f t="shared" si="105"/>
        <v>44112</v>
      </c>
      <c r="G6759" s="11">
        <v>44112.541666666664</v>
      </c>
      <c r="H6759" s="9">
        <f>VLOOKUP(F6759, 'Report Output'!$A$5:$Y$370, 'Hourly Table'!D6759+2, 0)</f>
        <v>18.98</v>
      </c>
      <c r="I6759" s="10">
        <f>VLOOKUP(G6759,'PJM South (2018-2020)'!B$17528:C$26311,2,0)</f>
        <v>23.16</v>
      </c>
    </row>
    <row r="6760" spans="1:9" x14ac:dyDescent="0.25">
      <c r="A6760">
        <v>2020</v>
      </c>
      <c r="B6760">
        <v>10</v>
      </c>
      <c r="C6760">
        <v>8</v>
      </c>
      <c r="D6760">
        <v>14</v>
      </c>
      <c r="E6760">
        <v>5</v>
      </c>
      <c r="F6760" s="2">
        <f t="shared" si="105"/>
        <v>44112</v>
      </c>
      <c r="G6760" s="11">
        <v>44112.583333333336</v>
      </c>
      <c r="H6760" s="9">
        <f>VLOOKUP(F6760, 'Report Output'!$A$5:$Y$370, 'Hourly Table'!D6760+2, 0)</f>
        <v>19.21</v>
      </c>
      <c r="I6760" s="10">
        <f>VLOOKUP(G6760,'PJM South (2018-2020)'!B$17528:C$26311,2,0)</f>
        <v>22.93</v>
      </c>
    </row>
    <row r="6761" spans="1:9" x14ac:dyDescent="0.25">
      <c r="A6761">
        <v>2020</v>
      </c>
      <c r="B6761">
        <v>10</v>
      </c>
      <c r="C6761">
        <v>8</v>
      </c>
      <c r="D6761">
        <v>15</v>
      </c>
      <c r="E6761">
        <v>5</v>
      </c>
      <c r="F6761" s="2">
        <f t="shared" si="105"/>
        <v>44112</v>
      </c>
      <c r="G6761" s="11">
        <v>44112.625</v>
      </c>
      <c r="H6761" s="9">
        <f>VLOOKUP(F6761, 'Report Output'!$A$5:$Y$370, 'Hourly Table'!D6761+2, 0)</f>
        <v>19.12</v>
      </c>
      <c r="I6761" s="10">
        <f>VLOOKUP(G6761,'PJM South (2018-2020)'!B$17528:C$26311,2,0)</f>
        <v>20.79</v>
      </c>
    </row>
    <row r="6762" spans="1:9" x14ac:dyDescent="0.25">
      <c r="A6762">
        <v>2020</v>
      </c>
      <c r="B6762">
        <v>10</v>
      </c>
      <c r="C6762">
        <v>8</v>
      </c>
      <c r="D6762">
        <v>16</v>
      </c>
      <c r="E6762">
        <v>5</v>
      </c>
      <c r="F6762" s="2">
        <f t="shared" si="105"/>
        <v>44112</v>
      </c>
      <c r="G6762" s="11">
        <v>44112.666666666664</v>
      </c>
      <c r="H6762" s="9">
        <f>VLOOKUP(F6762, 'Report Output'!$A$5:$Y$370, 'Hourly Table'!D6762+2, 0)</f>
        <v>18.899999999999999</v>
      </c>
      <c r="I6762" s="10">
        <f>VLOOKUP(G6762,'PJM South (2018-2020)'!B$17528:C$26311,2,0)</f>
        <v>22.29</v>
      </c>
    </row>
    <row r="6763" spans="1:9" x14ac:dyDescent="0.25">
      <c r="A6763">
        <v>2020</v>
      </c>
      <c r="B6763">
        <v>10</v>
      </c>
      <c r="C6763">
        <v>8</v>
      </c>
      <c r="D6763">
        <v>17</v>
      </c>
      <c r="E6763">
        <v>5</v>
      </c>
      <c r="F6763" s="2">
        <f t="shared" si="105"/>
        <v>44112</v>
      </c>
      <c r="G6763" s="11">
        <v>44112.708333333336</v>
      </c>
      <c r="H6763" s="9">
        <f>VLOOKUP(F6763, 'Report Output'!$A$5:$Y$370, 'Hourly Table'!D6763+2, 0)</f>
        <v>15.96</v>
      </c>
      <c r="I6763" s="10">
        <f>VLOOKUP(G6763,'PJM South (2018-2020)'!B$17528:C$26311,2,0)</f>
        <v>29.46</v>
      </c>
    </row>
    <row r="6764" spans="1:9" x14ac:dyDescent="0.25">
      <c r="A6764">
        <v>2020</v>
      </c>
      <c r="B6764">
        <v>10</v>
      </c>
      <c r="C6764">
        <v>8</v>
      </c>
      <c r="D6764">
        <v>18</v>
      </c>
      <c r="E6764">
        <v>5</v>
      </c>
      <c r="F6764" s="2">
        <f t="shared" si="105"/>
        <v>44112</v>
      </c>
      <c r="G6764" s="11">
        <v>44112.75</v>
      </c>
      <c r="H6764" s="9">
        <f>VLOOKUP(F6764, 'Report Output'!$A$5:$Y$370, 'Hourly Table'!D6764+2, 0)</f>
        <v>17.53</v>
      </c>
      <c r="I6764" s="10">
        <f>VLOOKUP(G6764,'PJM South (2018-2020)'!B$17528:C$26311,2,0)</f>
        <v>18.54</v>
      </c>
    </row>
    <row r="6765" spans="1:9" x14ac:dyDescent="0.25">
      <c r="A6765">
        <v>2020</v>
      </c>
      <c r="B6765">
        <v>10</v>
      </c>
      <c r="C6765">
        <v>8</v>
      </c>
      <c r="D6765">
        <v>19</v>
      </c>
      <c r="E6765">
        <v>5</v>
      </c>
      <c r="F6765" s="2">
        <f t="shared" si="105"/>
        <v>44112</v>
      </c>
      <c r="G6765" s="11">
        <v>44112.791666666664</v>
      </c>
      <c r="H6765" s="9">
        <f>VLOOKUP(F6765, 'Report Output'!$A$5:$Y$370, 'Hourly Table'!D6765+2, 0)</f>
        <v>17.57</v>
      </c>
      <c r="I6765" s="10">
        <f>VLOOKUP(G6765,'PJM South (2018-2020)'!B$17528:C$26311,2,0)</f>
        <v>19.36</v>
      </c>
    </row>
    <row r="6766" spans="1:9" x14ac:dyDescent="0.25">
      <c r="A6766">
        <v>2020</v>
      </c>
      <c r="B6766">
        <v>10</v>
      </c>
      <c r="C6766">
        <v>8</v>
      </c>
      <c r="D6766">
        <v>20</v>
      </c>
      <c r="E6766">
        <v>5</v>
      </c>
      <c r="F6766" s="2">
        <f t="shared" si="105"/>
        <v>44112</v>
      </c>
      <c r="G6766" s="11">
        <v>44112.833333333336</v>
      </c>
      <c r="H6766" s="9">
        <f>VLOOKUP(F6766, 'Report Output'!$A$5:$Y$370, 'Hourly Table'!D6766+2, 0)</f>
        <v>18.760000000000002</v>
      </c>
      <c r="I6766" s="10">
        <f>VLOOKUP(G6766,'PJM South (2018-2020)'!B$17528:C$26311,2,0)</f>
        <v>18.850000000000001</v>
      </c>
    </row>
    <row r="6767" spans="1:9" x14ac:dyDescent="0.25">
      <c r="A6767">
        <v>2020</v>
      </c>
      <c r="B6767">
        <v>10</v>
      </c>
      <c r="C6767">
        <v>8</v>
      </c>
      <c r="D6767">
        <v>21</v>
      </c>
      <c r="E6767">
        <v>5</v>
      </c>
      <c r="F6767" s="2">
        <f t="shared" si="105"/>
        <v>44112</v>
      </c>
      <c r="G6767" s="11">
        <v>44112.875</v>
      </c>
      <c r="H6767" s="9">
        <f>VLOOKUP(F6767, 'Report Output'!$A$5:$Y$370, 'Hourly Table'!D6767+2, 0)</f>
        <v>17.46</v>
      </c>
      <c r="I6767" s="10">
        <f>VLOOKUP(G6767,'PJM South (2018-2020)'!B$17528:C$26311,2,0)</f>
        <v>27.8</v>
      </c>
    </row>
    <row r="6768" spans="1:9" x14ac:dyDescent="0.25">
      <c r="A6768">
        <v>2020</v>
      </c>
      <c r="B6768">
        <v>10</v>
      </c>
      <c r="C6768">
        <v>8</v>
      </c>
      <c r="D6768">
        <v>22</v>
      </c>
      <c r="E6768">
        <v>5</v>
      </c>
      <c r="F6768" s="2">
        <f t="shared" si="105"/>
        <v>44112</v>
      </c>
      <c r="G6768" s="11">
        <v>44112.916666666664</v>
      </c>
      <c r="H6768" s="9">
        <f>VLOOKUP(F6768, 'Report Output'!$A$5:$Y$370, 'Hourly Table'!D6768+2, 0)</f>
        <v>18.59</v>
      </c>
      <c r="I6768" s="10">
        <f>VLOOKUP(G6768,'PJM South (2018-2020)'!B$17528:C$26311,2,0)</f>
        <v>18.95</v>
      </c>
    </row>
    <row r="6769" spans="1:9" x14ac:dyDescent="0.25">
      <c r="A6769">
        <v>2020</v>
      </c>
      <c r="B6769">
        <v>10</v>
      </c>
      <c r="C6769">
        <v>8</v>
      </c>
      <c r="D6769">
        <v>23</v>
      </c>
      <c r="E6769">
        <v>5</v>
      </c>
      <c r="F6769" s="2">
        <f t="shared" si="105"/>
        <v>44112</v>
      </c>
      <c r="G6769" s="11">
        <v>44112.958333333336</v>
      </c>
      <c r="H6769" s="9">
        <f>VLOOKUP(F6769, 'Report Output'!$A$5:$Y$370, 'Hourly Table'!D6769+2, 0)</f>
        <v>18.11</v>
      </c>
      <c r="I6769" s="10">
        <f>VLOOKUP(G6769,'PJM South (2018-2020)'!B$17528:C$26311,2,0)</f>
        <v>16.82</v>
      </c>
    </row>
    <row r="6770" spans="1:9" x14ac:dyDescent="0.25">
      <c r="A6770">
        <v>2020</v>
      </c>
      <c r="B6770">
        <v>10</v>
      </c>
      <c r="C6770">
        <v>9</v>
      </c>
      <c r="D6770">
        <v>0</v>
      </c>
      <c r="E6770">
        <v>6</v>
      </c>
      <c r="F6770" s="2">
        <f t="shared" si="105"/>
        <v>44113</v>
      </c>
      <c r="G6770" s="11">
        <v>44113</v>
      </c>
      <c r="H6770" s="9">
        <f>VLOOKUP(F6770, 'Report Output'!$A$5:$Y$370, 'Hourly Table'!D6770+2, 0)</f>
        <v>17.91</v>
      </c>
      <c r="I6770" s="10">
        <f>VLOOKUP(G6770,'PJM South (2018-2020)'!B$17528:C$26311,2,0)</f>
        <v>14.2</v>
      </c>
    </row>
    <row r="6771" spans="1:9" x14ac:dyDescent="0.25">
      <c r="A6771">
        <v>2020</v>
      </c>
      <c r="B6771">
        <v>10</v>
      </c>
      <c r="C6771">
        <v>9</v>
      </c>
      <c r="D6771">
        <v>1</v>
      </c>
      <c r="E6771">
        <v>6</v>
      </c>
      <c r="F6771" s="2">
        <f t="shared" si="105"/>
        <v>44113</v>
      </c>
      <c r="G6771" s="11">
        <v>44113.041666666664</v>
      </c>
      <c r="H6771" s="9">
        <f>VLOOKUP(F6771, 'Report Output'!$A$5:$Y$370, 'Hourly Table'!D6771+2, 0)</f>
        <v>7.62</v>
      </c>
      <c r="I6771" s="10">
        <f>VLOOKUP(G6771,'PJM South (2018-2020)'!B$17528:C$26311,2,0)</f>
        <v>15.25</v>
      </c>
    </row>
    <row r="6772" spans="1:9" x14ac:dyDescent="0.25">
      <c r="A6772">
        <v>2020</v>
      </c>
      <c r="B6772">
        <v>10</v>
      </c>
      <c r="C6772">
        <v>9</v>
      </c>
      <c r="D6772">
        <v>2</v>
      </c>
      <c r="E6772">
        <v>6</v>
      </c>
      <c r="F6772" s="2">
        <f t="shared" si="105"/>
        <v>44113</v>
      </c>
      <c r="G6772" s="11">
        <v>44113.083333333336</v>
      </c>
      <c r="H6772" s="9">
        <f>VLOOKUP(F6772, 'Report Output'!$A$5:$Y$370, 'Hourly Table'!D6772+2, 0)</f>
        <v>7.59</v>
      </c>
      <c r="I6772" s="10">
        <f>VLOOKUP(G6772,'PJM South (2018-2020)'!B$17528:C$26311,2,0)</f>
        <v>13.41</v>
      </c>
    </row>
    <row r="6773" spans="1:9" x14ac:dyDescent="0.25">
      <c r="A6773">
        <v>2020</v>
      </c>
      <c r="B6773">
        <v>10</v>
      </c>
      <c r="C6773">
        <v>9</v>
      </c>
      <c r="D6773">
        <v>3</v>
      </c>
      <c r="E6773">
        <v>6</v>
      </c>
      <c r="F6773" s="2">
        <f t="shared" si="105"/>
        <v>44113</v>
      </c>
      <c r="G6773" s="11">
        <v>44113.125</v>
      </c>
      <c r="H6773" s="9">
        <f>VLOOKUP(F6773, 'Report Output'!$A$5:$Y$370, 'Hourly Table'!D6773+2, 0)</f>
        <v>7.26</v>
      </c>
      <c r="I6773" s="10">
        <f>VLOOKUP(G6773,'PJM South (2018-2020)'!B$17528:C$26311,2,0)</f>
        <v>13.97</v>
      </c>
    </row>
    <row r="6774" spans="1:9" x14ac:dyDescent="0.25">
      <c r="A6774">
        <v>2020</v>
      </c>
      <c r="B6774">
        <v>10</v>
      </c>
      <c r="C6774">
        <v>9</v>
      </c>
      <c r="D6774">
        <v>4</v>
      </c>
      <c r="E6774">
        <v>6</v>
      </c>
      <c r="F6774" s="2">
        <f t="shared" si="105"/>
        <v>44113</v>
      </c>
      <c r="G6774" s="11">
        <v>44113.166666666664</v>
      </c>
      <c r="H6774" s="9">
        <f>VLOOKUP(F6774, 'Report Output'!$A$5:$Y$370, 'Hourly Table'!D6774+2, 0)</f>
        <v>11.03</v>
      </c>
      <c r="I6774" s="10">
        <f>VLOOKUP(G6774,'PJM South (2018-2020)'!B$17528:C$26311,2,0)</f>
        <v>19.16</v>
      </c>
    </row>
    <row r="6775" spans="1:9" x14ac:dyDescent="0.25">
      <c r="A6775">
        <v>2020</v>
      </c>
      <c r="B6775">
        <v>10</v>
      </c>
      <c r="C6775">
        <v>9</v>
      </c>
      <c r="D6775">
        <v>5</v>
      </c>
      <c r="E6775">
        <v>6</v>
      </c>
      <c r="F6775" s="2">
        <f t="shared" si="105"/>
        <v>44113</v>
      </c>
      <c r="G6775" s="11">
        <v>44113.208333333336</v>
      </c>
      <c r="H6775" s="9">
        <f>VLOOKUP(F6775, 'Report Output'!$A$5:$Y$370, 'Hourly Table'!D6775+2, 0)</f>
        <v>16.84</v>
      </c>
      <c r="I6775" s="10">
        <f>VLOOKUP(G6775,'PJM South (2018-2020)'!B$17528:C$26311,2,0)</f>
        <v>23.84</v>
      </c>
    </row>
    <row r="6776" spans="1:9" x14ac:dyDescent="0.25">
      <c r="A6776">
        <v>2020</v>
      </c>
      <c r="B6776">
        <v>10</v>
      </c>
      <c r="C6776">
        <v>9</v>
      </c>
      <c r="D6776">
        <v>6</v>
      </c>
      <c r="E6776">
        <v>6</v>
      </c>
      <c r="F6776" s="2">
        <f t="shared" si="105"/>
        <v>44113</v>
      </c>
      <c r="G6776" s="11">
        <v>44113.25</v>
      </c>
      <c r="H6776" s="9">
        <f>VLOOKUP(F6776, 'Report Output'!$A$5:$Y$370, 'Hourly Table'!D6776+2, 0)</f>
        <v>9.83</v>
      </c>
      <c r="I6776" s="10">
        <f>VLOOKUP(G6776,'PJM South (2018-2020)'!B$17528:C$26311,2,0)</f>
        <v>14.99</v>
      </c>
    </row>
    <row r="6777" spans="1:9" x14ac:dyDescent="0.25">
      <c r="A6777">
        <v>2020</v>
      </c>
      <c r="B6777">
        <v>10</v>
      </c>
      <c r="C6777">
        <v>9</v>
      </c>
      <c r="D6777">
        <v>7</v>
      </c>
      <c r="E6777">
        <v>6</v>
      </c>
      <c r="F6777" s="2">
        <f t="shared" si="105"/>
        <v>44113</v>
      </c>
      <c r="G6777" s="11">
        <v>44113.291666666664</v>
      </c>
      <c r="H6777" s="9">
        <f>VLOOKUP(F6777, 'Report Output'!$A$5:$Y$370, 'Hourly Table'!D6777+2, 0)</f>
        <v>12.04</v>
      </c>
      <c r="I6777" s="10">
        <f>VLOOKUP(G6777,'PJM South (2018-2020)'!B$17528:C$26311,2,0)</f>
        <v>17.940000000000001</v>
      </c>
    </row>
    <row r="6778" spans="1:9" x14ac:dyDescent="0.25">
      <c r="A6778">
        <v>2020</v>
      </c>
      <c r="B6778">
        <v>10</v>
      </c>
      <c r="C6778">
        <v>9</v>
      </c>
      <c r="D6778">
        <v>8</v>
      </c>
      <c r="E6778">
        <v>6</v>
      </c>
      <c r="F6778" s="2">
        <f t="shared" si="105"/>
        <v>44113</v>
      </c>
      <c r="G6778" s="11">
        <v>44113.333333333336</v>
      </c>
      <c r="H6778" s="9">
        <f>VLOOKUP(F6778, 'Report Output'!$A$5:$Y$370, 'Hourly Table'!D6778+2, 0)</f>
        <v>18.16</v>
      </c>
      <c r="I6778" s="10">
        <f>VLOOKUP(G6778,'PJM South (2018-2020)'!B$17528:C$26311,2,0)</f>
        <v>16.510000000000002</v>
      </c>
    </row>
    <row r="6779" spans="1:9" x14ac:dyDescent="0.25">
      <c r="A6779">
        <v>2020</v>
      </c>
      <c r="B6779">
        <v>10</v>
      </c>
      <c r="C6779">
        <v>9</v>
      </c>
      <c r="D6779">
        <v>9</v>
      </c>
      <c r="E6779">
        <v>6</v>
      </c>
      <c r="F6779" s="2">
        <f t="shared" si="105"/>
        <v>44113</v>
      </c>
      <c r="G6779" s="11">
        <v>44113.375</v>
      </c>
      <c r="H6779" s="9">
        <f>VLOOKUP(F6779, 'Report Output'!$A$5:$Y$370, 'Hourly Table'!D6779+2, 0)</f>
        <v>18.809999999999999</v>
      </c>
      <c r="I6779" s="10">
        <f>VLOOKUP(G6779,'PJM South (2018-2020)'!B$17528:C$26311,2,0)</f>
        <v>15.04</v>
      </c>
    </row>
    <row r="6780" spans="1:9" x14ac:dyDescent="0.25">
      <c r="A6780">
        <v>2020</v>
      </c>
      <c r="B6780">
        <v>10</v>
      </c>
      <c r="C6780">
        <v>9</v>
      </c>
      <c r="D6780">
        <v>10</v>
      </c>
      <c r="E6780">
        <v>6</v>
      </c>
      <c r="F6780" s="2">
        <f t="shared" si="105"/>
        <v>44113</v>
      </c>
      <c r="G6780" s="11">
        <v>44113.416666666664</v>
      </c>
      <c r="H6780" s="9">
        <f>VLOOKUP(F6780, 'Report Output'!$A$5:$Y$370, 'Hourly Table'!D6780+2, 0)</f>
        <v>19.100000000000001</v>
      </c>
      <c r="I6780" s="10">
        <f>VLOOKUP(G6780,'PJM South (2018-2020)'!B$17528:C$26311,2,0)</f>
        <v>14.32</v>
      </c>
    </row>
    <row r="6781" spans="1:9" x14ac:dyDescent="0.25">
      <c r="A6781">
        <v>2020</v>
      </c>
      <c r="B6781">
        <v>10</v>
      </c>
      <c r="C6781">
        <v>9</v>
      </c>
      <c r="D6781">
        <v>11</v>
      </c>
      <c r="E6781">
        <v>6</v>
      </c>
      <c r="F6781" s="2">
        <f t="shared" si="105"/>
        <v>44113</v>
      </c>
      <c r="G6781" s="11">
        <v>44113.458333333336</v>
      </c>
      <c r="H6781" s="9">
        <f>VLOOKUP(F6781, 'Report Output'!$A$5:$Y$370, 'Hourly Table'!D6781+2, 0)</f>
        <v>19.100000000000001</v>
      </c>
      <c r="I6781" s="10">
        <f>VLOOKUP(G6781,'PJM South (2018-2020)'!B$17528:C$26311,2,0)</f>
        <v>13.34</v>
      </c>
    </row>
    <row r="6782" spans="1:9" x14ac:dyDescent="0.25">
      <c r="A6782">
        <v>2020</v>
      </c>
      <c r="B6782">
        <v>10</v>
      </c>
      <c r="C6782">
        <v>9</v>
      </c>
      <c r="D6782">
        <v>12</v>
      </c>
      <c r="E6782">
        <v>6</v>
      </c>
      <c r="F6782" s="2">
        <f t="shared" si="105"/>
        <v>44113</v>
      </c>
      <c r="G6782" s="11">
        <v>44113.5</v>
      </c>
      <c r="H6782" s="9">
        <f>VLOOKUP(F6782, 'Report Output'!$A$5:$Y$370, 'Hourly Table'!D6782+2, 0)</f>
        <v>19</v>
      </c>
      <c r="I6782" s="10">
        <f>VLOOKUP(G6782,'PJM South (2018-2020)'!B$17528:C$26311,2,0)</f>
        <v>13.27</v>
      </c>
    </row>
    <row r="6783" spans="1:9" x14ac:dyDescent="0.25">
      <c r="A6783">
        <v>2020</v>
      </c>
      <c r="B6783">
        <v>10</v>
      </c>
      <c r="C6783">
        <v>9</v>
      </c>
      <c r="D6783">
        <v>13</v>
      </c>
      <c r="E6783">
        <v>6</v>
      </c>
      <c r="F6783" s="2">
        <f t="shared" si="105"/>
        <v>44113</v>
      </c>
      <c r="G6783" s="11">
        <v>44113.541666666664</v>
      </c>
      <c r="H6783" s="9">
        <f>VLOOKUP(F6783, 'Report Output'!$A$5:$Y$370, 'Hourly Table'!D6783+2, 0)</f>
        <v>18.09</v>
      </c>
      <c r="I6783" s="10">
        <f>VLOOKUP(G6783,'PJM South (2018-2020)'!B$17528:C$26311,2,0)</f>
        <v>13.79</v>
      </c>
    </row>
    <row r="6784" spans="1:9" x14ac:dyDescent="0.25">
      <c r="A6784">
        <v>2020</v>
      </c>
      <c r="B6784">
        <v>10</v>
      </c>
      <c r="C6784">
        <v>9</v>
      </c>
      <c r="D6784">
        <v>14</v>
      </c>
      <c r="E6784">
        <v>6</v>
      </c>
      <c r="F6784" s="2">
        <f t="shared" si="105"/>
        <v>44113</v>
      </c>
      <c r="G6784" s="11">
        <v>44113.583333333336</v>
      </c>
      <c r="H6784" s="9">
        <f>VLOOKUP(F6784, 'Report Output'!$A$5:$Y$370, 'Hourly Table'!D6784+2, 0)</f>
        <v>18.850000000000001</v>
      </c>
      <c r="I6784" s="10">
        <f>VLOOKUP(G6784,'PJM South (2018-2020)'!B$17528:C$26311,2,0)</f>
        <v>13.35</v>
      </c>
    </row>
    <row r="6785" spans="1:9" x14ac:dyDescent="0.25">
      <c r="A6785">
        <v>2020</v>
      </c>
      <c r="B6785">
        <v>10</v>
      </c>
      <c r="C6785">
        <v>9</v>
      </c>
      <c r="D6785">
        <v>15</v>
      </c>
      <c r="E6785">
        <v>6</v>
      </c>
      <c r="F6785" s="2">
        <f t="shared" si="105"/>
        <v>44113</v>
      </c>
      <c r="G6785" s="11">
        <v>44113.625</v>
      </c>
      <c r="H6785" s="9">
        <f>VLOOKUP(F6785, 'Report Output'!$A$5:$Y$370, 'Hourly Table'!D6785+2, 0)</f>
        <v>18.59</v>
      </c>
      <c r="I6785" s="10">
        <f>VLOOKUP(G6785,'PJM South (2018-2020)'!B$17528:C$26311,2,0)</f>
        <v>15.01</v>
      </c>
    </row>
    <row r="6786" spans="1:9" x14ac:dyDescent="0.25">
      <c r="A6786">
        <v>2020</v>
      </c>
      <c r="B6786">
        <v>10</v>
      </c>
      <c r="C6786">
        <v>9</v>
      </c>
      <c r="D6786">
        <v>16</v>
      </c>
      <c r="E6786">
        <v>6</v>
      </c>
      <c r="F6786" s="2">
        <f t="shared" si="105"/>
        <v>44113</v>
      </c>
      <c r="G6786" s="11">
        <v>44113.666666666664</v>
      </c>
      <c r="H6786" s="9">
        <f>VLOOKUP(F6786, 'Report Output'!$A$5:$Y$370, 'Hourly Table'!D6786+2, 0)</f>
        <v>18.45</v>
      </c>
      <c r="I6786" s="10">
        <f>VLOOKUP(G6786,'PJM South (2018-2020)'!B$17528:C$26311,2,0)</f>
        <v>13.97</v>
      </c>
    </row>
    <row r="6787" spans="1:9" x14ac:dyDescent="0.25">
      <c r="A6787">
        <v>2020</v>
      </c>
      <c r="B6787">
        <v>10</v>
      </c>
      <c r="C6787">
        <v>9</v>
      </c>
      <c r="D6787">
        <v>17</v>
      </c>
      <c r="E6787">
        <v>6</v>
      </c>
      <c r="F6787" s="2">
        <f t="shared" ref="F6787:F6850" si="106">DATE(A6787, B6787, C6787)</f>
        <v>44113</v>
      </c>
      <c r="G6787" s="11">
        <v>44113.708333333336</v>
      </c>
      <c r="H6787" s="9">
        <f>VLOOKUP(F6787, 'Report Output'!$A$5:$Y$370, 'Hourly Table'!D6787+2, 0)</f>
        <v>15.32</v>
      </c>
      <c r="I6787" s="10">
        <f>VLOOKUP(G6787,'PJM South (2018-2020)'!B$17528:C$26311,2,0)</f>
        <v>14.67</v>
      </c>
    </row>
    <row r="6788" spans="1:9" x14ac:dyDescent="0.25">
      <c r="A6788">
        <v>2020</v>
      </c>
      <c r="B6788">
        <v>10</v>
      </c>
      <c r="C6788">
        <v>9</v>
      </c>
      <c r="D6788">
        <v>18</v>
      </c>
      <c r="E6788">
        <v>6</v>
      </c>
      <c r="F6788" s="2">
        <f t="shared" si="106"/>
        <v>44113</v>
      </c>
      <c r="G6788" s="11">
        <v>44113.75</v>
      </c>
      <c r="H6788" s="9">
        <f>VLOOKUP(F6788, 'Report Output'!$A$5:$Y$370, 'Hourly Table'!D6788+2, 0)</f>
        <v>17.63</v>
      </c>
      <c r="I6788" s="10">
        <f>VLOOKUP(G6788,'PJM South (2018-2020)'!B$17528:C$26311,2,0)</f>
        <v>17.260000000000002</v>
      </c>
    </row>
    <row r="6789" spans="1:9" x14ac:dyDescent="0.25">
      <c r="A6789">
        <v>2020</v>
      </c>
      <c r="B6789">
        <v>10</v>
      </c>
      <c r="C6789">
        <v>9</v>
      </c>
      <c r="D6789">
        <v>19</v>
      </c>
      <c r="E6789">
        <v>6</v>
      </c>
      <c r="F6789" s="2">
        <f t="shared" si="106"/>
        <v>44113</v>
      </c>
      <c r="G6789" s="11">
        <v>44113.791666666664</v>
      </c>
      <c r="H6789" s="9">
        <f>VLOOKUP(F6789, 'Report Output'!$A$5:$Y$370, 'Hourly Table'!D6789+2, 0)</f>
        <v>16.86</v>
      </c>
      <c r="I6789" s="10">
        <f>VLOOKUP(G6789,'PJM South (2018-2020)'!B$17528:C$26311,2,0)</f>
        <v>14.91</v>
      </c>
    </row>
    <row r="6790" spans="1:9" x14ac:dyDescent="0.25">
      <c r="A6790">
        <v>2020</v>
      </c>
      <c r="B6790">
        <v>10</v>
      </c>
      <c r="C6790">
        <v>9</v>
      </c>
      <c r="D6790">
        <v>20</v>
      </c>
      <c r="E6790">
        <v>6</v>
      </c>
      <c r="F6790" s="2">
        <f t="shared" si="106"/>
        <v>44113</v>
      </c>
      <c r="G6790" s="11">
        <v>44113.833333333336</v>
      </c>
      <c r="H6790" s="9">
        <f>VLOOKUP(F6790, 'Report Output'!$A$5:$Y$370, 'Hourly Table'!D6790+2, 0)</f>
        <v>15.75</v>
      </c>
      <c r="I6790" s="10">
        <f>VLOOKUP(G6790,'PJM South (2018-2020)'!B$17528:C$26311,2,0)</f>
        <v>18.12</v>
      </c>
    </row>
    <row r="6791" spans="1:9" x14ac:dyDescent="0.25">
      <c r="A6791">
        <v>2020</v>
      </c>
      <c r="B6791">
        <v>10</v>
      </c>
      <c r="C6791">
        <v>9</v>
      </c>
      <c r="D6791">
        <v>21</v>
      </c>
      <c r="E6791">
        <v>6</v>
      </c>
      <c r="F6791" s="2">
        <f t="shared" si="106"/>
        <v>44113</v>
      </c>
      <c r="G6791" s="11">
        <v>44113.875</v>
      </c>
      <c r="H6791" s="9">
        <f>VLOOKUP(F6791, 'Report Output'!$A$5:$Y$370, 'Hourly Table'!D6791+2, 0)</f>
        <v>18.03</v>
      </c>
      <c r="I6791" s="10">
        <f>VLOOKUP(G6791,'PJM South (2018-2020)'!B$17528:C$26311,2,0)</f>
        <v>15.52</v>
      </c>
    </row>
    <row r="6792" spans="1:9" x14ac:dyDescent="0.25">
      <c r="A6792">
        <v>2020</v>
      </c>
      <c r="B6792">
        <v>10</v>
      </c>
      <c r="C6792">
        <v>9</v>
      </c>
      <c r="D6792">
        <v>22</v>
      </c>
      <c r="E6792">
        <v>6</v>
      </c>
      <c r="F6792" s="2">
        <f t="shared" si="106"/>
        <v>44113</v>
      </c>
      <c r="G6792" s="11">
        <v>44113.916666666664</v>
      </c>
      <c r="H6792" s="9">
        <f>VLOOKUP(F6792, 'Report Output'!$A$5:$Y$370, 'Hourly Table'!D6792+2, 0)</f>
        <v>18.72</v>
      </c>
      <c r="I6792" s="10">
        <f>VLOOKUP(G6792,'PJM South (2018-2020)'!B$17528:C$26311,2,0)</f>
        <v>12.53</v>
      </c>
    </row>
    <row r="6793" spans="1:9" x14ac:dyDescent="0.25">
      <c r="A6793">
        <v>2020</v>
      </c>
      <c r="B6793">
        <v>10</v>
      </c>
      <c r="C6793">
        <v>9</v>
      </c>
      <c r="D6793">
        <v>23</v>
      </c>
      <c r="E6793">
        <v>6</v>
      </c>
      <c r="F6793" s="2">
        <f t="shared" si="106"/>
        <v>44113</v>
      </c>
      <c r="G6793" s="11">
        <v>44113.958333333336</v>
      </c>
      <c r="H6793" s="9">
        <f>VLOOKUP(F6793, 'Report Output'!$A$5:$Y$370, 'Hourly Table'!D6793+2, 0)</f>
        <v>18.18</v>
      </c>
      <c r="I6793" s="10">
        <f>VLOOKUP(G6793,'PJM South (2018-2020)'!B$17528:C$26311,2,0)</f>
        <v>10.27</v>
      </c>
    </row>
    <row r="6794" spans="1:9" x14ac:dyDescent="0.25">
      <c r="A6794">
        <v>2020</v>
      </c>
      <c r="B6794">
        <v>10</v>
      </c>
      <c r="C6794">
        <v>10</v>
      </c>
      <c r="D6794">
        <v>0</v>
      </c>
      <c r="E6794">
        <v>7</v>
      </c>
      <c r="F6794" s="2">
        <f t="shared" si="106"/>
        <v>44114</v>
      </c>
      <c r="G6794" s="11">
        <v>44114</v>
      </c>
      <c r="H6794" s="9">
        <f>VLOOKUP(F6794, 'Report Output'!$A$5:$Y$370, 'Hourly Table'!D6794+2, 0)</f>
        <v>12.24</v>
      </c>
      <c r="I6794" s="10">
        <f>VLOOKUP(G6794,'PJM South (2018-2020)'!B$17528:C$26311,2,0)</f>
        <v>13.35</v>
      </c>
    </row>
    <row r="6795" spans="1:9" x14ac:dyDescent="0.25">
      <c r="A6795">
        <v>2020</v>
      </c>
      <c r="B6795">
        <v>10</v>
      </c>
      <c r="C6795">
        <v>10</v>
      </c>
      <c r="D6795">
        <v>1</v>
      </c>
      <c r="E6795">
        <v>7</v>
      </c>
      <c r="F6795" s="2">
        <f t="shared" si="106"/>
        <v>44114</v>
      </c>
      <c r="G6795" s="11">
        <v>44114.041666666664</v>
      </c>
      <c r="H6795" s="9">
        <f>VLOOKUP(F6795, 'Report Output'!$A$5:$Y$370, 'Hourly Table'!D6795+2, 0)</f>
        <v>10.37</v>
      </c>
      <c r="I6795" s="10">
        <f>VLOOKUP(G6795,'PJM South (2018-2020)'!B$17528:C$26311,2,0)</f>
        <v>16.739999999999998</v>
      </c>
    </row>
    <row r="6796" spans="1:9" x14ac:dyDescent="0.25">
      <c r="A6796">
        <v>2020</v>
      </c>
      <c r="B6796">
        <v>10</v>
      </c>
      <c r="C6796">
        <v>10</v>
      </c>
      <c r="D6796">
        <v>2</v>
      </c>
      <c r="E6796">
        <v>7</v>
      </c>
      <c r="F6796" s="2">
        <f t="shared" si="106"/>
        <v>44114</v>
      </c>
      <c r="G6796" s="11">
        <v>44114.083333333336</v>
      </c>
      <c r="H6796" s="9">
        <f>VLOOKUP(F6796, 'Report Output'!$A$5:$Y$370, 'Hourly Table'!D6796+2, 0)</f>
        <v>10.79</v>
      </c>
      <c r="I6796" s="10">
        <f>VLOOKUP(G6796,'PJM South (2018-2020)'!B$17528:C$26311,2,0)</f>
        <v>14.08</v>
      </c>
    </row>
    <row r="6797" spans="1:9" x14ac:dyDescent="0.25">
      <c r="A6797">
        <v>2020</v>
      </c>
      <c r="B6797">
        <v>10</v>
      </c>
      <c r="C6797">
        <v>10</v>
      </c>
      <c r="D6797">
        <v>3</v>
      </c>
      <c r="E6797">
        <v>7</v>
      </c>
      <c r="F6797" s="2">
        <f t="shared" si="106"/>
        <v>44114</v>
      </c>
      <c r="G6797" s="11">
        <v>44114.125</v>
      </c>
      <c r="H6797" s="9">
        <f>VLOOKUP(F6797, 'Report Output'!$A$5:$Y$370, 'Hourly Table'!D6797+2, 0)</f>
        <v>12.53</v>
      </c>
      <c r="I6797" s="10">
        <f>VLOOKUP(G6797,'PJM South (2018-2020)'!B$17528:C$26311,2,0)</f>
        <v>11.74</v>
      </c>
    </row>
    <row r="6798" spans="1:9" x14ac:dyDescent="0.25">
      <c r="A6798">
        <v>2020</v>
      </c>
      <c r="B6798">
        <v>10</v>
      </c>
      <c r="C6798">
        <v>10</v>
      </c>
      <c r="D6798">
        <v>4</v>
      </c>
      <c r="E6798">
        <v>7</v>
      </c>
      <c r="F6798" s="2">
        <f t="shared" si="106"/>
        <v>44114</v>
      </c>
      <c r="G6798" s="11">
        <v>44114.166666666664</v>
      </c>
      <c r="H6798" s="9">
        <f>VLOOKUP(F6798, 'Report Output'!$A$5:$Y$370, 'Hourly Table'!D6798+2, 0)</f>
        <v>12.98</v>
      </c>
      <c r="I6798" s="10">
        <f>VLOOKUP(G6798,'PJM South (2018-2020)'!B$17528:C$26311,2,0)</f>
        <v>12.58</v>
      </c>
    </row>
    <row r="6799" spans="1:9" x14ac:dyDescent="0.25">
      <c r="A6799">
        <v>2020</v>
      </c>
      <c r="B6799">
        <v>10</v>
      </c>
      <c r="C6799">
        <v>10</v>
      </c>
      <c r="D6799">
        <v>5</v>
      </c>
      <c r="E6799">
        <v>7</v>
      </c>
      <c r="F6799" s="2">
        <f t="shared" si="106"/>
        <v>44114</v>
      </c>
      <c r="G6799" s="11">
        <v>44114.208333333336</v>
      </c>
      <c r="H6799" s="9">
        <f>VLOOKUP(F6799, 'Report Output'!$A$5:$Y$370, 'Hourly Table'!D6799+2, 0)</f>
        <v>9.4700000000000006</v>
      </c>
      <c r="I6799" s="10">
        <f>VLOOKUP(G6799,'PJM South (2018-2020)'!B$17528:C$26311,2,0)</f>
        <v>11.57</v>
      </c>
    </row>
    <row r="6800" spans="1:9" x14ac:dyDescent="0.25">
      <c r="A6800">
        <v>2020</v>
      </c>
      <c r="B6800">
        <v>10</v>
      </c>
      <c r="C6800">
        <v>10</v>
      </c>
      <c r="D6800">
        <v>6</v>
      </c>
      <c r="E6800">
        <v>7</v>
      </c>
      <c r="F6800" s="2">
        <f t="shared" si="106"/>
        <v>44114</v>
      </c>
      <c r="G6800" s="11">
        <v>44114.25</v>
      </c>
      <c r="H6800" s="9">
        <f>VLOOKUP(F6800, 'Report Output'!$A$5:$Y$370, 'Hourly Table'!D6800+2, 0)</f>
        <v>10.15</v>
      </c>
      <c r="I6800" s="10">
        <f>VLOOKUP(G6800,'PJM South (2018-2020)'!B$17528:C$26311,2,0)</f>
        <v>12.66</v>
      </c>
    </row>
    <row r="6801" spans="1:9" x14ac:dyDescent="0.25">
      <c r="A6801">
        <v>2020</v>
      </c>
      <c r="B6801">
        <v>10</v>
      </c>
      <c r="C6801">
        <v>10</v>
      </c>
      <c r="D6801">
        <v>7</v>
      </c>
      <c r="E6801">
        <v>7</v>
      </c>
      <c r="F6801" s="2">
        <f t="shared" si="106"/>
        <v>44114</v>
      </c>
      <c r="G6801" s="11">
        <v>44114.291666666664</v>
      </c>
      <c r="H6801" s="9">
        <f>VLOOKUP(F6801, 'Report Output'!$A$5:$Y$370, 'Hourly Table'!D6801+2, 0)</f>
        <v>10.67</v>
      </c>
      <c r="I6801" s="10">
        <f>VLOOKUP(G6801,'PJM South (2018-2020)'!B$17528:C$26311,2,0)</f>
        <v>34.18</v>
      </c>
    </row>
    <row r="6802" spans="1:9" x14ac:dyDescent="0.25">
      <c r="A6802">
        <v>2020</v>
      </c>
      <c r="B6802">
        <v>10</v>
      </c>
      <c r="C6802">
        <v>10</v>
      </c>
      <c r="D6802">
        <v>8</v>
      </c>
      <c r="E6802">
        <v>7</v>
      </c>
      <c r="F6802" s="2">
        <f t="shared" si="106"/>
        <v>44114</v>
      </c>
      <c r="G6802" s="11">
        <v>44114.333333333336</v>
      </c>
      <c r="H6802" s="9">
        <f>VLOOKUP(F6802, 'Report Output'!$A$5:$Y$370, 'Hourly Table'!D6802+2, 0)</f>
        <v>10.15</v>
      </c>
      <c r="I6802" s="10">
        <f>VLOOKUP(G6802,'PJM South (2018-2020)'!B$17528:C$26311,2,0)</f>
        <v>12.52</v>
      </c>
    </row>
    <row r="6803" spans="1:9" x14ac:dyDescent="0.25">
      <c r="A6803">
        <v>2020</v>
      </c>
      <c r="B6803">
        <v>10</v>
      </c>
      <c r="C6803">
        <v>10</v>
      </c>
      <c r="D6803">
        <v>9</v>
      </c>
      <c r="E6803">
        <v>7</v>
      </c>
      <c r="F6803" s="2">
        <f t="shared" si="106"/>
        <v>44114</v>
      </c>
      <c r="G6803" s="11">
        <v>44114.375</v>
      </c>
      <c r="H6803" s="9">
        <f>VLOOKUP(F6803, 'Report Output'!$A$5:$Y$370, 'Hourly Table'!D6803+2, 0)</f>
        <v>8.7200000000000006</v>
      </c>
      <c r="I6803" s="10">
        <f>VLOOKUP(G6803,'PJM South (2018-2020)'!B$17528:C$26311,2,0)</f>
        <v>20.420000000000002</v>
      </c>
    </row>
    <row r="6804" spans="1:9" x14ac:dyDescent="0.25">
      <c r="A6804">
        <v>2020</v>
      </c>
      <c r="B6804">
        <v>10</v>
      </c>
      <c r="C6804">
        <v>10</v>
      </c>
      <c r="D6804">
        <v>10</v>
      </c>
      <c r="E6804">
        <v>7</v>
      </c>
      <c r="F6804" s="2">
        <f t="shared" si="106"/>
        <v>44114</v>
      </c>
      <c r="G6804" s="11">
        <v>44114.416666666664</v>
      </c>
      <c r="H6804" s="9">
        <f>VLOOKUP(F6804, 'Report Output'!$A$5:$Y$370, 'Hourly Table'!D6804+2, 0)</f>
        <v>8.31</v>
      </c>
      <c r="I6804" s="10">
        <f>VLOOKUP(G6804,'PJM South (2018-2020)'!B$17528:C$26311,2,0)</f>
        <v>14.92</v>
      </c>
    </row>
    <row r="6805" spans="1:9" x14ac:dyDescent="0.25">
      <c r="A6805">
        <v>2020</v>
      </c>
      <c r="B6805">
        <v>10</v>
      </c>
      <c r="C6805">
        <v>10</v>
      </c>
      <c r="D6805">
        <v>11</v>
      </c>
      <c r="E6805">
        <v>7</v>
      </c>
      <c r="F6805" s="2">
        <f t="shared" si="106"/>
        <v>44114</v>
      </c>
      <c r="G6805" s="11">
        <v>44114.458333333336</v>
      </c>
      <c r="H6805" s="9">
        <f>VLOOKUP(F6805, 'Report Output'!$A$5:$Y$370, 'Hourly Table'!D6805+2, 0)</f>
        <v>15.18</v>
      </c>
      <c r="I6805" s="10">
        <f>VLOOKUP(G6805,'PJM South (2018-2020)'!B$17528:C$26311,2,0)</f>
        <v>23.45</v>
      </c>
    </row>
    <row r="6806" spans="1:9" x14ac:dyDescent="0.25">
      <c r="A6806">
        <v>2020</v>
      </c>
      <c r="B6806">
        <v>10</v>
      </c>
      <c r="C6806">
        <v>10</v>
      </c>
      <c r="D6806">
        <v>12</v>
      </c>
      <c r="E6806">
        <v>7</v>
      </c>
      <c r="F6806" s="2">
        <f t="shared" si="106"/>
        <v>44114</v>
      </c>
      <c r="G6806" s="11">
        <v>44114.5</v>
      </c>
      <c r="H6806" s="9">
        <f>VLOOKUP(F6806, 'Report Output'!$A$5:$Y$370, 'Hourly Table'!D6806+2, 0)</f>
        <v>16.78</v>
      </c>
      <c r="I6806" s="10">
        <f>VLOOKUP(G6806,'PJM South (2018-2020)'!B$17528:C$26311,2,0)</f>
        <v>16.3</v>
      </c>
    </row>
    <row r="6807" spans="1:9" x14ac:dyDescent="0.25">
      <c r="A6807">
        <v>2020</v>
      </c>
      <c r="B6807">
        <v>10</v>
      </c>
      <c r="C6807">
        <v>10</v>
      </c>
      <c r="D6807">
        <v>13</v>
      </c>
      <c r="E6807">
        <v>7</v>
      </c>
      <c r="F6807" s="2">
        <f t="shared" si="106"/>
        <v>44114</v>
      </c>
      <c r="G6807" s="11">
        <v>44114.541666666664</v>
      </c>
      <c r="H6807" s="9">
        <f>VLOOKUP(F6807, 'Report Output'!$A$5:$Y$370, 'Hourly Table'!D6807+2, 0)</f>
        <v>18.3</v>
      </c>
      <c r="I6807" s="10">
        <f>VLOOKUP(G6807,'PJM South (2018-2020)'!B$17528:C$26311,2,0)</f>
        <v>33.44</v>
      </c>
    </row>
    <row r="6808" spans="1:9" x14ac:dyDescent="0.25">
      <c r="A6808">
        <v>2020</v>
      </c>
      <c r="B6808">
        <v>10</v>
      </c>
      <c r="C6808">
        <v>10</v>
      </c>
      <c r="D6808">
        <v>14</v>
      </c>
      <c r="E6808">
        <v>7</v>
      </c>
      <c r="F6808" s="2">
        <f t="shared" si="106"/>
        <v>44114</v>
      </c>
      <c r="G6808" s="11">
        <v>44114.583333333336</v>
      </c>
      <c r="H6808" s="9">
        <f>VLOOKUP(F6808, 'Report Output'!$A$5:$Y$370, 'Hourly Table'!D6808+2, 0)</f>
        <v>18.36</v>
      </c>
      <c r="I6808" s="10">
        <f>VLOOKUP(G6808,'PJM South (2018-2020)'!B$17528:C$26311,2,0)</f>
        <v>24.91</v>
      </c>
    </row>
    <row r="6809" spans="1:9" x14ac:dyDescent="0.25">
      <c r="A6809">
        <v>2020</v>
      </c>
      <c r="B6809">
        <v>10</v>
      </c>
      <c r="C6809">
        <v>10</v>
      </c>
      <c r="D6809">
        <v>15</v>
      </c>
      <c r="E6809">
        <v>7</v>
      </c>
      <c r="F6809" s="2">
        <f t="shared" si="106"/>
        <v>44114</v>
      </c>
      <c r="G6809" s="11">
        <v>44114.625</v>
      </c>
      <c r="H6809" s="9">
        <f>VLOOKUP(F6809, 'Report Output'!$A$5:$Y$370, 'Hourly Table'!D6809+2, 0)</f>
        <v>18.72</v>
      </c>
      <c r="I6809" s="10">
        <f>VLOOKUP(G6809,'PJM South (2018-2020)'!B$17528:C$26311,2,0)</f>
        <v>33.81</v>
      </c>
    </row>
    <row r="6810" spans="1:9" x14ac:dyDescent="0.25">
      <c r="A6810">
        <v>2020</v>
      </c>
      <c r="B6810">
        <v>10</v>
      </c>
      <c r="C6810">
        <v>10</v>
      </c>
      <c r="D6810">
        <v>16</v>
      </c>
      <c r="E6810">
        <v>7</v>
      </c>
      <c r="F6810" s="2">
        <f t="shared" si="106"/>
        <v>44114</v>
      </c>
      <c r="G6810" s="11">
        <v>44114.666666666664</v>
      </c>
      <c r="H6810" s="9">
        <f>VLOOKUP(F6810, 'Report Output'!$A$5:$Y$370, 'Hourly Table'!D6810+2, 0)</f>
        <v>12.03</v>
      </c>
      <c r="I6810" s="10">
        <f>VLOOKUP(G6810,'PJM South (2018-2020)'!B$17528:C$26311,2,0)</f>
        <v>28.67</v>
      </c>
    </row>
    <row r="6811" spans="1:9" x14ac:dyDescent="0.25">
      <c r="A6811">
        <v>2020</v>
      </c>
      <c r="B6811">
        <v>10</v>
      </c>
      <c r="C6811">
        <v>10</v>
      </c>
      <c r="D6811">
        <v>17</v>
      </c>
      <c r="E6811">
        <v>7</v>
      </c>
      <c r="F6811" s="2">
        <f t="shared" si="106"/>
        <v>44114</v>
      </c>
      <c r="G6811" s="11">
        <v>44114.708333333336</v>
      </c>
      <c r="H6811" s="9">
        <f>VLOOKUP(F6811, 'Report Output'!$A$5:$Y$370, 'Hourly Table'!D6811+2, 0)</f>
        <v>18.23</v>
      </c>
      <c r="I6811" s="10">
        <f>VLOOKUP(G6811,'PJM South (2018-2020)'!B$17528:C$26311,2,0)</f>
        <v>22.29</v>
      </c>
    </row>
    <row r="6812" spans="1:9" x14ac:dyDescent="0.25">
      <c r="A6812">
        <v>2020</v>
      </c>
      <c r="B6812">
        <v>10</v>
      </c>
      <c r="C6812">
        <v>10</v>
      </c>
      <c r="D6812">
        <v>18</v>
      </c>
      <c r="E6812">
        <v>7</v>
      </c>
      <c r="F6812" s="2">
        <f t="shared" si="106"/>
        <v>44114</v>
      </c>
      <c r="G6812" s="11">
        <v>44114.75</v>
      </c>
      <c r="H6812" s="9">
        <f>VLOOKUP(F6812, 'Report Output'!$A$5:$Y$370, 'Hourly Table'!D6812+2, 0)</f>
        <v>19</v>
      </c>
      <c r="I6812" s="10">
        <f>VLOOKUP(G6812,'PJM South (2018-2020)'!B$17528:C$26311,2,0)</f>
        <v>19.11</v>
      </c>
    </row>
    <row r="6813" spans="1:9" x14ac:dyDescent="0.25">
      <c r="A6813">
        <v>2020</v>
      </c>
      <c r="B6813">
        <v>10</v>
      </c>
      <c r="C6813">
        <v>10</v>
      </c>
      <c r="D6813">
        <v>19</v>
      </c>
      <c r="E6813">
        <v>7</v>
      </c>
      <c r="F6813" s="2">
        <f t="shared" si="106"/>
        <v>44114</v>
      </c>
      <c r="G6813" s="11">
        <v>44114.791666666664</v>
      </c>
      <c r="H6813" s="9">
        <f>VLOOKUP(F6813, 'Report Output'!$A$5:$Y$370, 'Hourly Table'!D6813+2, 0)</f>
        <v>18.86</v>
      </c>
      <c r="I6813" s="10">
        <f>VLOOKUP(G6813,'PJM South (2018-2020)'!B$17528:C$26311,2,0)</f>
        <v>18.579999999999998</v>
      </c>
    </row>
    <row r="6814" spans="1:9" x14ac:dyDescent="0.25">
      <c r="A6814">
        <v>2020</v>
      </c>
      <c r="B6814">
        <v>10</v>
      </c>
      <c r="C6814">
        <v>10</v>
      </c>
      <c r="D6814">
        <v>20</v>
      </c>
      <c r="E6814">
        <v>7</v>
      </c>
      <c r="F6814" s="2">
        <f t="shared" si="106"/>
        <v>44114</v>
      </c>
      <c r="G6814" s="11">
        <v>44114.833333333336</v>
      </c>
      <c r="H6814" s="9">
        <f>VLOOKUP(F6814, 'Report Output'!$A$5:$Y$370, 'Hourly Table'!D6814+2, 0)</f>
        <v>18.84</v>
      </c>
      <c r="I6814" s="10">
        <f>VLOOKUP(G6814,'PJM South (2018-2020)'!B$17528:C$26311,2,0)</f>
        <v>20.399999999999999</v>
      </c>
    </row>
    <row r="6815" spans="1:9" x14ac:dyDescent="0.25">
      <c r="A6815">
        <v>2020</v>
      </c>
      <c r="B6815">
        <v>10</v>
      </c>
      <c r="C6815">
        <v>10</v>
      </c>
      <c r="D6815">
        <v>21</v>
      </c>
      <c r="E6815">
        <v>7</v>
      </c>
      <c r="F6815" s="2">
        <f t="shared" si="106"/>
        <v>44114</v>
      </c>
      <c r="G6815" s="11">
        <v>44114.875</v>
      </c>
      <c r="H6815" s="9">
        <f>VLOOKUP(F6815, 'Report Output'!$A$5:$Y$370, 'Hourly Table'!D6815+2, 0)</f>
        <v>18.559999999999999</v>
      </c>
      <c r="I6815" s="10">
        <f>VLOOKUP(G6815,'PJM South (2018-2020)'!B$17528:C$26311,2,0)</f>
        <v>21.92</v>
      </c>
    </row>
    <row r="6816" spans="1:9" x14ac:dyDescent="0.25">
      <c r="A6816">
        <v>2020</v>
      </c>
      <c r="B6816">
        <v>10</v>
      </c>
      <c r="C6816">
        <v>10</v>
      </c>
      <c r="D6816">
        <v>22</v>
      </c>
      <c r="E6816">
        <v>7</v>
      </c>
      <c r="F6816" s="2">
        <f t="shared" si="106"/>
        <v>44114</v>
      </c>
      <c r="G6816" s="11">
        <v>44114.916666666664</v>
      </c>
      <c r="H6816" s="9">
        <f>VLOOKUP(F6816, 'Report Output'!$A$5:$Y$370, 'Hourly Table'!D6816+2, 0)</f>
        <v>18.149999999999999</v>
      </c>
      <c r="I6816" s="10">
        <f>VLOOKUP(G6816,'PJM South (2018-2020)'!B$17528:C$26311,2,0)</f>
        <v>18.14</v>
      </c>
    </row>
    <row r="6817" spans="1:9" x14ac:dyDescent="0.25">
      <c r="A6817">
        <v>2020</v>
      </c>
      <c r="B6817">
        <v>10</v>
      </c>
      <c r="C6817">
        <v>10</v>
      </c>
      <c r="D6817">
        <v>23</v>
      </c>
      <c r="E6817">
        <v>7</v>
      </c>
      <c r="F6817" s="2">
        <f t="shared" si="106"/>
        <v>44114</v>
      </c>
      <c r="G6817" s="11">
        <v>44114.958333333336</v>
      </c>
      <c r="H6817" s="9">
        <f>VLOOKUP(F6817, 'Report Output'!$A$5:$Y$370, 'Hourly Table'!D6817+2, 0)</f>
        <v>16.73</v>
      </c>
      <c r="I6817" s="10">
        <f>VLOOKUP(G6817,'PJM South (2018-2020)'!B$17528:C$26311,2,0)</f>
        <v>15.83</v>
      </c>
    </row>
    <row r="6818" spans="1:9" x14ac:dyDescent="0.25">
      <c r="A6818">
        <v>2020</v>
      </c>
      <c r="B6818">
        <v>10</v>
      </c>
      <c r="C6818">
        <v>11</v>
      </c>
      <c r="D6818">
        <v>0</v>
      </c>
      <c r="E6818">
        <v>1</v>
      </c>
      <c r="F6818" s="2">
        <f t="shared" si="106"/>
        <v>44115</v>
      </c>
      <c r="G6818" s="11">
        <v>44115</v>
      </c>
      <c r="H6818" s="9">
        <f>VLOOKUP(F6818, 'Report Output'!$A$5:$Y$370, 'Hourly Table'!D6818+2, 0)</f>
        <v>16.75</v>
      </c>
      <c r="I6818" s="10">
        <f>VLOOKUP(G6818,'PJM South (2018-2020)'!B$17528:C$26311,2,0)</f>
        <v>14.93</v>
      </c>
    </row>
    <row r="6819" spans="1:9" x14ac:dyDescent="0.25">
      <c r="A6819">
        <v>2020</v>
      </c>
      <c r="B6819">
        <v>10</v>
      </c>
      <c r="C6819">
        <v>11</v>
      </c>
      <c r="D6819">
        <v>1</v>
      </c>
      <c r="E6819">
        <v>1</v>
      </c>
      <c r="F6819" s="2">
        <f t="shared" si="106"/>
        <v>44115</v>
      </c>
      <c r="G6819" s="11">
        <v>44115.041666666664</v>
      </c>
      <c r="H6819" s="9">
        <f>VLOOKUP(F6819, 'Report Output'!$A$5:$Y$370, 'Hourly Table'!D6819+2, 0)</f>
        <v>7.78</v>
      </c>
      <c r="I6819" s="10">
        <f>VLOOKUP(G6819,'PJM South (2018-2020)'!B$17528:C$26311,2,0)</f>
        <v>12.89</v>
      </c>
    </row>
    <row r="6820" spans="1:9" x14ac:dyDescent="0.25">
      <c r="A6820">
        <v>2020</v>
      </c>
      <c r="B6820">
        <v>10</v>
      </c>
      <c r="C6820">
        <v>11</v>
      </c>
      <c r="D6820">
        <v>2</v>
      </c>
      <c r="E6820">
        <v>1</v>
      </c>
      <c r="F6820" s="2">
        <f t="shared" si="106"/>
        <v>44115</v>
      </c>
      <c r="G6820" s="11">
        <v>44115.083333333336</v>
      </c>
      <c r="H6820" s="9">
        <f>VLOOKUP(F6820, 'Report Output'!$A$5:$Y$370, 'Hourly Table'!D6820+2, 0)</f>
        <v>7.38</v>
      </c>
      <c r="I6820" s="10">
        <f>VLOOKUP(G6820,'PJM South (2018-2020)'!B$17528:C$26311,2,0)</f>
        <v>13.49</v>
      </c>
    </row>
    <row r="6821" spans="1:9" x14ac:dyDescent="0.25">
      <c r="A6821">
        <v>2020</v>
      </c>
      <c r="B6821">
        <v>10</v>
      </c>
      <c r="C6821">
        <v>11</v>
      </c>
      <c r="D6821">
        <v>3</v>
      </c>
      <c r="E6821">
        <v>1</v>
      </c>
      <c r="F6821" s="2">
        <f t="shared" si="106"/>
        <v>44115</v>
      </c>
      <c r="G6821" s="11">
        <v>44115.125</v>
      </c>
      <c r="H6821" s="9">
        <f>VLOOKUP(F6821, 'Report Output'!$A$5:$Y$370, 'Hourly Table'!D6821+2, 0)</f>
        <v>6.6</v>
      </c>
      <c r="I6821" s="10">
        <f>VLOOKUP(G6821,'PJM South (2018-2020)'!B$17528:C$26311,2,0)</f>
        <v>11.63</v>
      </c>
    </row>
    <row r="6822" spans="1:9" x14ac:dyDescent="0.25">
      <c r="A6822">
        <v>2020</v>
      </c>
      <c r="B6822">
        <v>10</v>
      </c>
      <c r="C6822">
        <v>11</v>
      </c>
      <c r="D6822">
        <v>4</v>
      </c>
      <c r="E6822">
        <v>1</v>
      </c>
      <c r="F6822" s="2">
        <f t="shared" si="106"/>
        <v>44115</v>
      </c>
      <c r="G6822" s="11">
        <v>44115.166666666664</v>
      </c>
      <c r="H6822" s="9">
        <f>VLOOKUP(F6822, 'Report Output'!$A$5:$Y$370, 'Hourly Table'!D6822+2, 0)</f>
        <v>6.48</v>
      </c>
      <c r="I6822" s="10">
        <f>VLOOKUP(G6822,'PJM South (2018-2020)'!B$17528:C$26311,2,0)</f>
        <v>9.85</v>
      </c>
    </row>
    <row r="6823" spans="1:9" x14ac:dyDescent="0.25">
      <c r="A6823">
        <v>2020</v>
      </c>
      <c r="B6823">
        <v>10</v>
      </c>
      <c r="C6823">
        <v>11</v>
      </c>
      <c r="D6823">
        <v>5</v>
      </c>
      <c r="E6823">
        <v>1</v>
      </c>
      <c r="F6823" s="2">
        <f t="shared" si="106"/>
        <v>44115</v>
      </c>
      <c r="G6823" s="11">
        <v>44115.208333333336</v>
      </c>
      <c r="H6823" s="9">
        <f>VLOOKUP(F6823, 'Report Output'!$A$5:$Y$370, 'Hourly Table'!D6823+2, 0)</f>
        <v>7.34</v>
      </c>
      <c r="I6823" s="10">
        <f>VLOOKUP(G6823,'PJM South (2018-2020)'!B$17528:C$26311,2,0)</f>
        <v>10.01</v>
      </c>
    </row>
    <row r="6824" spans="1:9" x14ac:dyDescent="0.25">
      <c r="A6824">
        <v>2020</v>
      </c>
      <c r="B6824">
        <v>10</v>
      </c>
      <c r="C6824">
        <v>11</v>
      </c>
      <c r="D6824">
        <v>6</v>
      </c>
      <c r="E6824">
        <v>1</v>
      </c>
      <c r="F6824" s="2">
        <f t="shared" si="106"/>
        <v>44115</v>
      </c>
      <c r="G6824" s="11">
        <v>44115.25</v>
      </c>
      <c r="H6824" s="9">
        <f>VLOOKUP(F6824, 'Report Output'!$A$5:$Y$370, 'Hourly Table'!D6824+2, 0)</f>
        <v>9.27</v>
      </c>
      <c r="I6824" s="10">
        <f>VLOOKUP(G6824,'PJM South (2018-2020)'!B$17528:C$26311,2,0)</f>
        <v>12.2</v>
      </c>
    </row>
    <row r="6825" spans="1:9" x14ac:dyDescent="0.25">
      <c r="A6825">
        <v>2020</v>
      </c>
      <c r="B6825">
        <v>10</v>
      </c>
      <c r="C6825">
        <v>11</v>
      </c>
      <c r="D6825">
        <v>7</v>
      </c>
      <c r="E6825">
        <v>1</v>
      </c>
      <c r="F6825" s="2">
        <f t="shared" si="106"/>
        <v>44115</v>
      </c>
      <c r="G6825" s="11">
        <v>44115.291666666664</v>
      </c>
      <c r="H6825" s="9">
        <f>VLOOKUP(F6825, 'Report Output'!$A$5:$Y$370, 'Hourly Table'!D6825+2, 0)</f>
        <v>7.57</v>
      </c>
      <c r="I6825" s="10">
        <f>VLOOKUP(G6825,'PJM South (2018-2020)'!B$17528:C$26311,2,0)</f>
        <v>9.69</v>
      </c>
    </row>
    <row r="6826" spans="1:9" x14ac:dyDescent="0.25">
      <c r="A6826">
        <v>2020</v>
      </c>
      <c r="B6826">
        <v>10</v>
      </c>
      <c r="C6826">
        <v>11</v>
      </c>
      <c r="D6826">
        <v>8</v>
      </c>
      <c r="E6826">
        <v>1</v>
      </c>
      <c r="F6826" s="2">
        <f t="shared" si="106"/>
        <v>44115</v>
      </c>
      <c r="G6826" s="11">
        <v>44115.333333333336</v>
      </c>
      <c r="H6826" s="9">
        <f>VLOOKUP(F6826, 'Report Output'!$A$5:$Y$370, 'Hourly Table'!D6826+2, 0)</f>
        <v>13.11</v>
      </c>
      <c r="I6826" s="10">
        <f>VLOOKUP(G6826,'PJM South (2018-2020)'!B$17528:C$26311,2,0)</f>
        <v>9.85</v>
      </c>
    </row>
    <row r="6827" spans="1:9" x14ac:dyDescent="0.25">
      <c r="A6827">
        <v>2020</v>
      </c>
      <c r="B6827">
        <v>10</v>
      </c>
      <c r="C6827">
        <v>11</v>
      </c>
      <c r="D6827">
        <v>9</v>
      </c>
      <c r="E6827">
        <v>1</v>
      </c>
      <c r="F6827" s="2">
        <f t="shared" si="106"/>
        <v>44115</v>
      </c>
      <c r="G6827" s="11">
        <v>44115.375</v>
      </c>
      <c r="H6827" s="9">
        <f>VLOOKUP(F6827, 'Report Output'!$A$5:$Y$370, 'Hourly Table'!D6827+2, 0)</f>
        <v>18.05</v>
      </c>
      <c r="I6827" s="10">
        <f>VLOOKUP(G6827,'PJM South (2018-2020)'!B$17528:C$26311,2,0)</f>
        <v>14.33</v>
      </c>
    </row>
    <row r="6828" spans="1:9" x14ac:dyDescent="0.25">
      <c r="A6828">
        <v>2020</v>
      </c>
      <c r="B6828">
        <v>10</v>
      </c>
      <c r="C6828">
        <v>11</v>
      </c>
      <c r="D6828">
        <v>10</v>
      </c>
      <c r="E6828">
        <v>1</v>
      </c>
      <c r="F6828" s="2">
        <f t="shared" si="106"/>
        <v>44115</v>
      </c>
      <c r="G6828" s="11">
        <v>44115.416666666664</v>
      </c>
      <c r="H6828" s="9">
        <f>VLOOKUP(F6828, 'Report Output'!$A$5:$Y$370, 'Hourly Table'!D6828+2, 0)</f>
        <v>14.37</v>
      </c>
      <c r="I6828" s="10">
        <f>VLOOKUP(G6828,'PJM South (2018-2020)'!B$17528:C$26311,2,0)</f>
        <v>14.57</v>
      </c>
    </row>
    <row r="6829" spans="1:9" x14ac:dyDescent="0.25">
      <c r="A6829">
        <v>2020</v>
      </c>
      <c r="B6829">
        <v>10</v>
      </c>
      <c r="C6829">
        <v>11</v>
      </c>
      <c r="D6829">
        <v>11</v>
      </c>
      <c r="E6829">
        <v>1</v>
      </c>
      <c r="F6829" s="2">
        <f t="shared" si="106"/>
        <v>44115</v>
      </c>
      <c r="G6829" s="11">
        <v>44115.458333333336</v>
      </c>
      <c r="H6829" s="9">
        <f>VLOOKUP(F6829, 'Report Output'!$A$5:$Y$370, 'Hourly Table'!D6829+2, 0)</f>
        <v>13.46</v>
      </c>
      <c r="I6829" s="10">
        <f>VLOOKUP(G6829,'PJM South (2018-2020)'!B$17528:C$26311,2,0)</f>
        <v>21.8</v>
      </c>
    </row>
    <row r="6830" spans="1:9" x14ac:dyDescent="0.25">
      <c r="A6830">
        <v>2020</v>
      </c>
      <c r="B6830">
        <v>10</v>
      </c>
      <c r="C6830">
        <v>11</v>
      </c>
      <c r="D6830">
        <v>12</v>
      </c>
      <c r="E6830">
        <v>1</v>
      </c>
      <c r="F6830" s="2">
        <f t="shared" si="106"/>
        <v>44115</v>
      </c>
      <c r="G6830" s="11">
        <v>44115.5</v>
      </c>
      <c r="H6830" s="9">
        <f>VLOOKUP(F6830, 'Report Output'!$A$5:$Y$370, 'Hourly Table'!D6830+2, 0)</f>
        <v>16.13</v>
      </c>
      <c r="I6830" s="10">
        <f>VLOOKUP(G6830,'PJM South (2018-2020)'!B$17528:C$26311,2,0)</f>
        <v>17.22</v>
      </c>
    </row>
    <row r="6831" spans="1:9" x14ac:dyDescent="0.25">
      <c r="A6831">
        <v>2020</v>
      </c>
      <c r="B6831">
        <v>10</v>
      </c>
      <c r="C6831">
        <v>11</v>
      </c>
      <c r="D6831">
        <v>13</v>
      </c>
      <c r="E6831">
        <v>1</v>
      </c>
      <c r="F6831" s="2">
        <f t="shared" si="106"/>
        <v>44115</v>
      </c>
      <c r="G6831" s="11">
        <v>44115.541666666664</v>
      </c>
      <c r="H6831" s="9">
        <f>VLOOKUP(F6831, 'Report Output'!$A$5:$Y$370, 'Hourly Table'!D6831+2, 0)</f>
        <v>19.28</v>
      </c>
      <c r="I6831" s="10">
        <f>VLOOKUP(G6831,'PJM South (2018-2020)'!B$17528:C$26311,2,0)</f>
        <v>18.07</v>
      </c>
    </row>
    <row r="6832" spans="1:9" x14ac:dyDescent="0.25">
      <c r="A6832">
        <v>2020</v>
      </c>
      <c r="B6832">
        <v>10</v>
      </c>
      <c r="C6832">
        <v>11</v>
      </c>
      <c r="D6832">
        <v>14</v>
      </c>
      <c r="E6832">
        <v>1</v>
      </c>
      <c r="F6832" s="2">
        <f t="shared" si="106"/>
        <v>44115</v>
      </c>
      <c r="G6832" s="11">
        <v>44115.583333333336</v>
      </c>
      <c r="H6832" s="9">
        <f>VLOOKUP(F6832, 'Report Output'!$A$5:$Y$370, 'Hourly Table'!D6832+2, 0)</f>
        <v>19.14</v>
      </c>
      <c r="I6832" s="10">
        <f>VLOOKUP(G6832,'PJM South (2018-2020)'!B$17528:C$26311,2,0)</f>
        <v>17.82</v>
      </c>
    </row>
    <row r="6833" spans="1:9" x14ac:dyDescent="0.25">
      <c r="A6833">
        <v>2020</v>
      </c>
      <c r="B6833">
        <v>10</v>
      </c>
      <c r="C6833">
        <v>11</v>
      </c>
      <c r="D6833">
        <v>15</v>
      </c>
      <c r="E6833">
        <v>1</v>
      </c>
      <c r="F6833" s="2">
        <f t="shared" si="106"/>
        <v>44115</v>
      </c>
      <c r="G6833" s="11">
        <v>44115.625</v>
      </c>
      <c r="H6833" s="9">
        <f>VLOOKUP(F6833, 'Report Output'!$A$5:$Y$370, 'Hourly Table'!D6833+2, 0)</f>
        <v>19.5</v>
      </c>
      <c r="I6833" s="10">
        <f>VLOOKUP(G6833,'PJM South (2018-2020)'!B$17528:C$26311,2,0)</f>
        <v>16.260000000000002</v>
      </c>
    </row>
    <row r="6834" spans="1:9" x14ac:dyDescent="0.25">
      <c r="A6834">
        <v>2020</v>
      </c>
      <c r="B6834">
        <v>10</v>
      </c>
      <c r="C6834">
        <v>11</v>
      </c>
      <c r="D6834">
        <v>16</v>
      </c>
      <c r="E6834">
        <v>1</v>
      </c>
      <c r="F6834" s="2">
        <f t="shared" si="106"/>
        <v>44115</v>
      </c>
      <c r="G6834" s="11">
        <v>44115.666666666664</v>
      </c>
      <c r="H6834" s="9">
        <f>VLOOKUP(F6834, 'Report Output'!$A$5:$Y$370, 'Hourly Table'!D6834+2, 0)</f>
        <v>17.760000000000002</v>
      </c>
      <c r="I6834" s="10">
        <f>VLOOKUP(G6834,'PJM South (2018-2020)'!B$17528:C$26311,2,0)</f>
        <v>18.53</v>
      </c>
    </row>
    <row r="6835" spans="1:9" x14ac:dyDescent="0.25">
      <c r="A6835">
        <v>2020</v>
      </c>
      <c r="B6835">
        <v>10</v>
      </c>
      <c r="C6835">
        <v>11</v>
      </c>
      <c r="D6835">
        <v>17</v>
      </c>
      <c r="E6835">
        <v>1</v>
      </c>
      <c r="F6835" s="2">
        <f t="shared" si="106"/>
        <v>44115</v>
      </c>
      <c r="G6835" s="11">
        <v>44115.708333333336</v>
      </c>
      <c r="H6835" s="9">
        <f>VLOOKUP(F6835, 'Report Output'!$A$5:$Y$370, 'Hourly Table'!D6835+2, 0)</f>
        <v>18.440000000000001</v>
      </c>
      <c r="I6835" s="10">
        <f>VLOOKUP(G6835,'PJM South (2018-2020)'!B$17528:C$26311,2,0)</f>
        <v>15.11</v>
      </c>
    </row>
    <row r="6836" spans="1:9" x14ac:dyDescent="0.25">
      <c r="A6836">
        <v>2020</v>
      </c>
      <c r="B6836">
        <v>10</v>
      </c>
      <c r="C6836">
        <v>11</v>
      </c>
      <c r="D6836">
        <v>18</v>
      </c>
      <c r="E6836">
        <v>1</v>
      </c>
      <c r="F6836" s="2">
        <f t="shared" si="106"/>
        <v>44115</v>
      </c>
      <c r="G6836" s="11">
        <v>44115.75</v>
      </c>
      <c r="H6836" s="9">
        <f>VLOOKUP(F6836, 'Report Output'!$A$5:$Y$370, 'Hourly Table'!D6836+2, 0)</f>
        <v>19.41</v>
      </c>
      <c r="I6836" s="10">
        <f>VLOOKUP(G6836,'PJM South (2018-2020)'!B$17528:C$26311,2,0)</f>
        <v>16.75</v>
      </c>
    </row>
    <row r="6837" spans="1:9" x14ac:dyDescent="0.25">
      <c r="A6837">
        <v>2020</v>
      </c>
      <c r="B6837">
        <v>10</v>
      </c>
      <c r="C6837">
        <v>11</v>
      </c>
      <c r="D6837">
        <v>19</v>
      </c>
      <c r="E6837">
        <v>1</v>
      </c>
      <c r="F6837" s="2">
        <f t="shared" si="106"/>
        <v>44115</v>
      </c>
      <c r="G6837" s="11">
        <v>44115.791666666664</v>
      </c>
      <c r="H6837" s="9">
        <f>VLOOKUP(F6837, 'Report Output'!$A$5:$Y$370, 'Hourly Table'!D6837+2, 0)</f>
        <v>19.03</v>
      </c>
      <c r="I6837" s="10">
        <f>VLOOKUP(G6837,'PJM South (2018-2020)'!B$17528:C$26311,2,0)</f>
        <v>17.100000000000001</v>
      </c>
    </row>
    <row r="6838" spans="1:9" x14ac:dyDescent="0.25">
      <c r="A6838">
        <v>2020</v>
      </c>
      <c r="B6838">
        <v>10</v>
      </c>
      <c r="C6838">
        <v>11</v>
      </c>
      <c r="D6838">
        <v>20</v>
      </c>
      <c r="E6838">
        <v>1</v>
      </c>
      <c r="F6838" s="2">
        <f t="shared" si="106"/>
        <v>44115</v>
      </c>
      <c r="G6838" s="11">
        <v>44115.833333333336</v>
      </c>
      <c r="H6838" s="9">
        <f>VLOOKUP(F6838, 'Report Output'!$A$5:$Y$370, 'Hourly Table'!D6838+2, 0)</f>
        <v>19.010000000000002</v>
      </c>
      <c r="I6838" s="10">
        <f>VLOOKUP(G6838,'PJM South (2018-2020)'!B$17528:C$26311,2,0)</f>
        <v>16.190000000000001</v>
      </c>
    </row>
    <row r="6839" spans="1:9" x14ac:dyDescent="0.25">
      <c r="A6839">
        <v>2020</v>
      </c>
      <c r="B6839">
        <v>10</v>
      </c>
      <c r="C6839">
        <v>11</v>
      </c>
      <c r="D6839">
        <v>21</v>
      </c>
      <c r="E6839">
        <v>1</v>
      </c>
      <c r="F6839" s="2">
        <f t="shared" si="106"/>
        <v>44115</v>
      </c>
      <c r="G6839" s="11">
        <v>44115.875</v>
      </c>
      <c r="H6839" s="9">
        <f>VLOOKUP(F6839, 'Report Output'!$A$5:$Y$370, 'Hourly Table'!D6839+2, 0)</f>
        <v>18.52</v>
      </c>
      <c r="I6839" s="10">
        <f>VLOOKUP(G6839,'PJM South (2018-2020)'!B$17528:C$26311,2,0)</f>
        <v>15.46</v>
      </c>
    </row>
    <row r="6840" spans="1:9" x14ac:dyDescent="0.25">
      <c r="A6840">
        <v>2020</v>
      </c>
      <c r="B6840">
        <v>10</v>
      </c>
      <c r="C6840">
        <v>11</v>
      </c>
      <c r="D6840">
        <v>22</v>
      </c>
      <c r="E6840">
        <v>1</v>
      </c>
      <c r="F6840" s="2">
        <f t="shared" si="106"/>
        <v>44115</v>
      </c>
      <c r="G6840" s="11">
        <v>44115.916666666664</v>
      </c>
      <c r="H6840" s="9">
        <f>VLOOKUP(F6840, 'Report Output'!$A$5:$Y$370, 'Hourly Table'!D6840+2, 0)</f>
        <v>18.23</v>
      </c>
      <c r="I6840" s="10">
        <f>VLOOKUP(G6840,'PJM South (2018-2020)'!B$17528:C$26311,2,0)</f>
        <v>16.18</v>
      </c>
    </row>
    <row r="6841" spans="1:9" x14ac:dyDescent="0.25">
      <c r="A6841">
        <v>2020</v>
      </c>
      <c r="B6841">
        <v>10</v>
      </c>
      <c r="C6841">
        <v>11</v>
      </c>
      <c r="D6841">
        <v>23</v>
      </c>
      <c r="E6841">
        <v>1</v>
      </c>
      <c r="F6841" s="2">
        <f t="shared" si="106"/>
        <v>44115</v>
      </c>
      <c r="G6841" s="11">
        <v>44115.958333333336</v>
      </c>
      <c r="H6841" s="9">
        <f>VLOOKUP(F6841, 'Report Output'!$A$5:$Y$370, 'Hourly Table'!D6841+2, 0)</f>
        <v>17.829999999999998</v>
      </c>
      <c r="I6841" s="10">
        <f>VLOOKUP(G6841,'PJM South (2018-2020)'!B$17528:C$26311,2,0)</f>
        <v>12.57</v>
      </c>
    </row>
    <row r="6842" spans="1:9" x14ac:dyDescent="0.25">
      <c r="A6842">
        <v>2020</v>
      </c>
      <c r="B6842">
        <v>10</v>
      </c>
      <c r="C6842">
        <v>12</v>
      </c>
      <c r="D6842">
        <v>0</v>
      </c>
      <c r="E6842">
        <v>2</v>
      </c>
      <c r="F6842" s="2">
        <f t="shared" si="106"/>
        <v>44116</v>
      </c>
      <c r="G6842" s="11">
        <v>44116</v>
      </c>
      <c r="H6842" s="9">
        <f>VLOOKUP(F6842, 'Report Output'!$A$5:$Y$370, 'Hourly Table'!D6842+2, 0)</f>
        <v>15.13</v>
      </c>
      <c r="I6842" s="10">
        <f>VLOOKUP(G6842,'PJM South (2018-2020)'!B$17528:C$26311,2,0)</f>
        <v>172.06</v>
      </c>
    </row>
    <row r="6843" spans="1:9" x14ac:dyDescent="0.25">
      <c r="A6843">
        <v>2020</v>
      </c>
      <c r="B6843">
        <v>10</v>
      </c>
      <c r="C6843">
        <v>12</v>
      </c>
      <c r="D6843">
        <v>1</v>
      </c>
      <c r="E6843">
        <v>2</v>
      </c>
      <c r="F6843" s="2">
        <f t="shared" si="106"/>
        <v>44116</v>
      </c>
      <c r="G6843" s="11">
        <v>44116.041666666664</v>
      </c>
      <c r="H6843" s="9">
        <f>VLOOKUP(F6843, 'Report Output'!$A$5:$Y$370, 'Hourly Table'!D6843+2, 0)</f>
        <v>16.53</v>
      </c>
      <c r="I6843" s="10">
        <f>VLOOKUP(G6843,'PJM South (2018-2020)'!B$17528:C$26311,2,0)</f>
        <v>11.73</v>
      </c>
    </row>
    <row r="6844" spans="1:9" x14ac:dyDescent="0.25">
      <c r="A6844">
        <v>2020</v>
      </c>
      <c r="B6844">
        <v>10</v>
      </c>
      <c r="C6844">
        <v>12</v>
      </c>
      <c r="D6844">
        <v>2</v>
      </c>
      <c r="E6844">
        <v>2</v>
      </c>
      <c r="F6844" s="2">
        <f t="shared" si="106"/>
        <v>44116</v>
      </c>
      <c r="G6844" s="11">
        <v>44116.083333333336</v>
      </c>
      <c r="H6844" s="9">
        <f>VLOOKUP(F6844, 'Report Output'!$A$5:$Y$370, 'Hourly Table'!D6844+2, 0)</f>
        <v>7.82</v>
      </c>
      <c r="I6844" s="10">
        <f>VLOOKUP(G6844,'PJM South (2018-2020)'!B$17528:C$26311,2,0)</f>
        <v>9.76</v>
      </c>
    </row>
    <row r="6845" spans="1:9" x14ac:dyDescent="0.25">
      <c r="A6845">
        <v>2020</v>
      </c>
      <c r="B6845">
        <v>10</v>
      </c>
      <c r="C6845">
        <v>12</v>
      </c>
      <c r="D6845">
        <v>3</v>
      </c>
      <c r="E6845">
        <v>2</v>
      </c>
      <c r="F6845" s="2">
        <f t="shared" si="106"/>
        <v>44116</v>
      </c>
      <c r="G6845" s="11">
        <v>44116.125</v>
      </c>
      <c r="H6845" s="9">
        <f>VLOOKUP(F6845, 'Report Output'!$A$5:$Y$370, 'Hourly Table'!D6845+2, 0)</f>
        <v>15.02</v>
      </c>
      <c r="I6845" s="10">
        <f>VLOOKUP(G6845,'PJM South (2018-2020)'!B$17528:C$26311,2,0)</f>
        <v>9.26</v>
      </c>
    </row>
    <row r="6846" spans="1:9" x14ac:dyDescent="0.25">
      <c r="A6846">
        <v>2020</v>
      </c>
      <c r="B6846">
        <v>10</v>
      </c>
      <c r="C6846">
        <v>12</v>
      </c>
      <c r="D6846">
        <v>4</v>
      </c>
      <c r="E6846">
        <v>2</v>
      </c>
      <c r="F6846" s="2">
        <f t="shared" si="106"/>
        <v>44116</v>
      </c>
      <c r="G6846" s="11">
        <v>44116.166666666664</v>
      </c>
      <c r="H6846" s="9">
        <f>VLOOKUP(F6846, 'Report Output'!$A$5:$Y$370, 'Hourly Table'!D6846+2, 0)</f>
        <v>14.82</v>
      </c>
      <c r="I6846" s="10">
        <f>VLOOKUP(G6846,'PJM South (2018-2020)'!B$17528:C$26311,2,0)</f>
        <v>9.6999999999999993</v>
      </c>
    </row>
    <row r="6847" spans="1:9" x14ac:dyDescent="0.25">
      <c r="A6847">
        <v>2020</v>
      </c>
      <c r="B6847">
        <v>10</v>
      </c>
      <c r="C6847">
        <v>12</v>
      </c>
      <c r="D6847">
        <v>5</v>
      </c>
      <c r="E6847">
        <v>2</v>
      </c>
      <c r="F6847" s="2">
        <f t="shared" si="106"/>
        <v>44116</v>
      </c>
      <c r="G6847" s="11">
        <v>44116.208333333336</v>
      </c>
      <c r="H6847" s="9">
        <f>VLOOKUP(F6847, 'Report Output'!$A$5:$Y$370, 'Hourly Table'!D6847+2, 0)</f>
        <v>18.52</v>
      </c>
      <c r="I6847" s="10">
        <f>VLOOKUP(G6847,'PJM South (2018-2020)'!B$17528:C$26311,2,0)</f>
        <v>14.59</v>
      </c>
    </row>
    <row r="6848" spans="1:9" x14ac:dyDescent="0.25">
      <c r="A6848">
        <v>2020</v>
      </c>
      <c r="B6848">
        <v>10</v>
      </c>
      <c r="C6848">
        <v>12</v>
      </c>
      <c r="D6848">
        <v>6</v>
      </c>
      <c r="E6848">
        <v>2</v>
      </c>
      <c r="F6848" s="2">
        <f t="shared" si="106"/>
        <v>44116</v>
      </c>
      <c r="G6848" s="11">
        <v>44116.25</v>
      </c>
      <c r="H6848" s="9">
        <f>VLOOKUP(F6848, 'Report Output'!$A$5:$Y$370, 'Hourly Table'!D6848+2, 0)</f>
        <v>18.920000000000002</v>
      </c>
      <c r="I6848" s="10">
        <f>VLOOKUP(G6848,'PJM South (2018-2020)'!B$17528:C$26311,2,0)</f>
        <v>14.41</v>
      </c>
    </row>
    <row r="6849" spans="1:9" x14ac:dyDescent="0.25">
      <c r="A6849">
        <v>2020</v>
      </c>
      <c r="B6849">
        <v>10</v>
      </c>
      <c r="C6849">
        <v>12</v>
      </c>
      <c r="D6849">
        <v>7</v>
      </c>
      <c r="E6849">
        <v>2</v>
      </c>
      <c r="F6849" s="2">
        <f t="shared" si="106"/>
        <v>44116</v>
      </c>
      <c r="G6849" s="11">
        <v>44116.291666666664</v>
      </c>
      <c r="H6849" s="9">
        <f>VLOOKUP(F6849, 'Report Output'!$A$5:$Y$370, 'Hourly Table'!D6849+2, 0)</f>
        <v>16.03</v>
      </c>
      <c r="I6849" s="10">
        <f>VLOOKUP(G6849,'PJM South (2018-2020)'!B$17528:C$26311,2,0)</f>
        <v>12.94</v>
      </c>
    </row>
    <row r="6850" spans="1:9" x14ac:dyDescent="0.25">
      <c r="A6850">
        <v>2020</v>
      </c>
      <c r="B6850">
        <v>10</v>
      </c>
      <c r="C6850">
        <v>12</v>
      </c>
      <c r="D6850">
        <v>8</v>
      </c>
      <c r="E6850">
        <v>2</v>
      </c>
      <c r="F6850" s="2">
        <f t="shared" si="106"/>
        <v>44116</v>
      </c>
      <c r="G6850" s="11">
        <v>44116.333333333336</v>
      </c>
      <c r="H6850" s="9">
        <f>VLOOKUP(F6850, 'Report Output'!$A$5:$Y$370, 'Hourly Table'!D6850+2, 0)</f>
        <v>19.010000000000002</v>
      </c>
      <c r="I6850" s="10">
        <f>VLOOKUP(G6850,'PJM South (2018-2020)'!B$17528:C$26311,2,0)</f>
        <v>16.190000000000001</v>
      </c>
    </row>
    <row r="6851" spans="1:9" x14ac:dyDescent="0.25">
      <c r="A6851">
        <v>2020</v>
      </c>
      <c r="B6851">
        <v>10</v>
      </c>
      <c r="C6851">
        <v>12</v>
      </c>
      <c r="D6851">
        <v>9</v>
      </c>
      <c r="E6851">
        <v>2</v>
      </c>
      <c r="F6851" s="2">
        <f t="shared" ref="F6851:F6914" si="107">DATE(A6851, B6851, C6851)</f>
        <v>44116</v>
      </c>
      <c r="G6851" s="11">
        <v>44116.375</v>
      </c>
      <c r="H6851" s="9">
        <f>VLOOKUP(F6851, 'Report Output'!$A$5:$Y$370, 'Hourly Table'!D6851+2, 0)</f>
        <v>19</v>
      </c>
      <c r="I6851" s="10">
        <f>VLOOKUP(G6851,'PJM South (2018-2020)'!B$17528:C$26311,2,0)</f>
        <v>13.71</v>
      </c>
    </row>
    <row r="6852" spans="1:9" x14ac:dyDescent="0.25">
      <c r="A6852">
        <v>2020</v>
      </c>
      <c r="B6852">
        <v>10</v>
      </c>
      <c r="C6852">
        <v>12</v>
      </c>
      <c r="D6852">
        <v>10</v>
      </c>
      <c r="E6852">
        <v>2</v>
      </c>
      <c r="F6852" s="2">
        <f t="shared" si="107"/>
        <v>44116</v>
      </c>
      <c r="G6852" s="11">
        <v>44116.416666666664</v>
      </c>
      <c r="H6852" s="9">
        <f>VLOOKUP(F6852, 'Report Output'!$A$5:$Y$370, 'Hourly Table'!D6852+2, 0)</f>
        <v>18.989999999999998</v>
      </c>
      <c r="I6852" s="10">
        <f>VLOOKUP(G6852,'PJM South (2018-2020)'!B$17528:C$26311,2,0)</f>
        <v>25.45</v>
      </c>
    </row>
    <row r="6853" spans="1:9" x14ac:dyDescent="0.25">
      <c r="A6853">
        <v>2020</v>
      </c>
      <c r="B6853">
        <v>10</v>
      </c>
      <c r="C6853">
        <v>12</v>
      </c>
      <c r="D6853">
        <v>11</v>
      </c>
      <c r="E6853">
        <v>2</v>
      </c>
      <c r="F6853" s="2">
        <f t="shared" si="107"/>
        <v>44116</v>
      </c>
      <c r="G6853" s="11">
        <v>44116.458333333336</v>
      </c>
      <c r="H6853" s="9">
        <f>VLOOKUP(F6853, 'Report Output'!$A$5:$Y$370, 'Hourly Table'!D6853+2, 0)</f>
        <v>18.91</v>
      </c>
      <c r="I6853" s="10">
        <f>VLOOKUP(G6853,'PJM South (2018-2020)'!B$17528:C$26311,2,0)</f>
        <v>19.670000000000002</v>
      </c>
    </row>
    <row r="6854" spans="1:9" x14ac:dyDescent="0.25">
      <c r="A6854">
        <v>2020</v>
      </c>
      <c r="B6854">
        <v>10</v>
      </c>
      <c r="C6854">
        <v>12</v>
      </c>
      <c r="D6854">
        <v>12</v>
      </c>
      <c r="E6854">
        <v>2</v>
      </c>
      <c r="F6854" s="2">
        <f t="shared" si="107"/>
        <v>44116</v>
      </c>
      <c r="G6854" s="11">
        <v>44116.5</v>
      </c>
      <c r="H6854" s="9">
        <f>VLOOKUP(F6854, 'Report Output'!$A$5:$Y$370, 'Hourly Table'!D6854+2, 0)</f>
        <v>18.95</v>
      </c>
      <c r="I6854" s="10">
        <f>VLOOKUP(G6854,'PJM South (2018-2020)'!B$17528:C$26311,2,0)</f>
        <v>20.65</v>
      </c>
    </row>
    <row r="6855" spans="1:9" x14ac:dyDescent="0.25">
      <c r="A6855">
        <v>2020</v>
      </c>
      <c r="B6855">
        <v>10</v>
      </c>
      <c r="C6855">
        <v>12</v>
      </c>
      <c r="D6855">
        <v>13</v>
      </c>
      <c r="E6855">
        <v>2</v>
      </c>
      <c r="F6855" s="2">
        <f t="shared" si="107"/>
        <v>44116</v>
      </c>
      <c r="G6855" s="11">
        <v>44116.541666666664</v>
      </c>
      <c r="H6855" s="9">
        <f>VLOOKUP(F6855, 'Report Output'!$A$5:$Y$370, 'Hourly Table'!D6855+2, 0)</f>
        <v>19.02</v>
      </c>
      <c r="I6855" s="10">
        <f>VLOOKUP(G6855,'PJM South (2018-2020)'!B$17528:C$26311,2,0)</f>
        <v>18.41</v>
      </c>
    </row>
    <row r="6856" spans="1:9" x14ac:dyDescent="0.25">
      <c r="A6856">
        <v>2020</v>
      </c>
      <c r="B6856">
        <v>10</v>
      </c>
      <c r="C6856">
        <v>12</v>
      </c>
      <c r="D6856">
        <v>14</v>
      </c>
      <c r="E6856">
        <v>2</v>
      </c>
      <c r="F6856" s="2">
        <f t="shared" si="107"/>
        <v>44116</v>
      </c>
      <c r="G6856" s="11">
        <v>44116.583333333336</v>
      </c>
      <c r="H6856" s="9">
        <f>VLOOKUP(F6856, 'Report Output'!$A$5:$Y$370, 'Hourly Table'!D6856+2, 0)</f>
        <v>19.600000000000001</v>
      </c>
      <c r="I6856" s="10">
        <f>VLOOKUP(G6856,'PJM South (2018-2020)'!B$17528:C$26311,2,0)</f>
        <v>18.399999999999999</v>
      </c>
    </row>
    <row r="6857" spans="1:9" x14ac:dyDescent="0.25">
      <c r="A6857">
        <v>2020</v>
      </c>
      <c r="B6857">
        <v>10</v>
      </c>
      <c r="C6857">
        <v>12</v>
      </c>
      <c r="D6857">
        <v>15</v>
      </c>
      <c r="E6857">
        <v>2</v>
      </c>
      <c r="F6857" s="2">
        <f t="shared" si="107"/>
        <v>44116</v>
      </c>
      <c r="G6857" s="11">
        <v>44116.625</v>
      </c>
      <c r="H6857" s="9">
        <f>VLOOKUP(F6857, 'Report Output'!$A$5:$Y$370, 'Hourly Table'!D6857+2, 0)</f>
        <v>19.2</v>
      </c>
      <c r="I6857" s="10">
        <f>VLOOKUP(G6857,'PJM South (2018-2020)'!B$17528:C$26311,2,0)</f>
        <v>17.84</v>
      </c>
    </row>
    <row r="6858" spans="1:9" x14ac:dyDescent="0.25">
      <c r="A6858">
        <v>2020</v>
      </c>
      <c r="B6858">
        <v>10</v>
      </c>
      <c r="C6858">
        <v>12</v>
      </c>
      <c r="D6858">
        <v>16</v>
      </c>
      <c r="E6858">
        <v>2</v>
      </c>
      <c r="F6858" s="2">
        <f t="shared" si="107"/>
        <v>44116</v>
      </c>
      <c r="G6858" s="11">
        <v>44116.666666666664</v>
      </c>
      <c r="H6858" s="9">
        <f>VLOOKUP(F6858, 'Report Output'!$A$5:$Y$370, 'Hourly Table'!D6858+2, 0)</f>
        <v>19.04</v>
      </c>
      <c r="I6858" s="10">
        <f>VLOOKUP(G6858,'PJM South (2018-2020)'!B$17528:C$26311,2,0)</f>
        <v>21.9</v>
      </c>
    </row>
    <row r="6859" spans="1:9" x14ac:dyDescent="0.25">
      <c r="A6859">
        <v>2020</v>
      </c>
      <c r="B6859">
        <v>10</v>
      </c>
      <c r="C6859">
        <v>12</v>
      </c>
      <c r="D6859">
        <v>17</v>
      </c>
      <c r="E6859">
        <v>2</v>
      </c>
      <c r="F6859" s="2">
        <f t="shared" si="107"/>
        <v>44116</v>
      </c>
      <c r="G6859" s="11">
        <v>44116.708333333336</v>
      </c>
      <c r="H6859" s="9">
        <f>VLOOKUP(F6859, 'Report Output'!$A$5:$Y$370, 'Hourly Table'!D6859+2, 0)</f>
        <v>17.57</v>
      </c>
      <c r="I6859" s="10">
        <f>VLOOKUP(G6859,'PJM South (2018-2020)'!B$17528:C$26311,2,0)</f>
        <v>23.86</v>
      </c>
    </row>
    <row r="6860" spans="1:9" x14ac:dyDescent="0.25">
      <c r="A6860">
        <v>2020</v>
      </c>
      <c r="B6860">
        <v>10</v>
      </c>
      <c r="C6860">
        <v>12</v>
      </c>
      <c r="D6860">
        <v>18</v>
      </c>
      <c r="E6860">
        <v>2</v>
      </c>
      <c r="F6860" s="2">
        <f t="shared" si="107"/>
        <v>44116</v>
      </c>
      <c r="G6860" s="11">
        <v>44116.75</v>
      </c>
      <c r="H6860" s="9">
        <f>VLOOKUP(F6860, 'Report Output'!$A$5:$Y$370, 'Hourly Table'!D6860+2, 0)</f>
        <v>19.57</v>
      </c>
      <c r="I6860" s="10">
        <f>VLOOKUP(G6860,'PJM South (2018-2020)'!B$17528:C$26311,2,0)</f>
        <v>103.61</v>
      </c>
    </row>
    <row r="6861" spans="1:9" x14ac:dyDescent="0.25">
      <c r="A6861">
        <v>2020</v>
      </c>
      <c r="B6861">
        <v>10</v>
      </c>
      <c r="C6861">
        <v>12</v>
      </c>
      <c r="D6861">
        <v>19</v>
      </c>
      <c r="E6861">
        <v>2</v>
      </c>
      <c r="F6861" s="2">
        <f t="shared" si="107"/>
        <v>44116</v>
      </c>
      <c r="G6861" s="11">
        <v>44116.791666666664</v>
      </c>
      <c r="H6861" s="9">
        <f>VLOOKUP(F6861, 'Report Output'!$A$5:$Y$370, 'Hourly Table'!D6861+2, 0)</f>
        <v>15.72</v>
      </c>
      <c r="I6861" s="10">
        <f>VLOOKUP(G6861,'PJM South (2018-2020)'!B$17528:C$26311,2,0)</f>
        <v>25.23</v>
      </c>
    </row>
    <row r="6862" spans="1:9" x14ac:dyDescent="0.25">
      <c r="A6862">
        <v>2020</v>
      </c>
      <c r="B6862">
        <v>10</v>
      </c>
      <c r="C6862">
        <v>12</v>
      </c>
      <c r="D6862">
        <v>20</v>
      </c>
      <c r="E6862">
        <v>2</v>
      </c>
      <c r="F6862" s="2">
        <f t="shared" si="107"/>
        <v>44116</v>
      </c>
      <c r="G6862" s="11">
        <v>44116.833333333336</v>
      </c>
      <c r="H6862" s="9">
        <f>VLOOKUP(F6862, 'Report Output'!$A$5:$Y$370, 'Hourly Table'!D6862+2, 0)</f>
        <v>16.39</v>
      </c>
      <c r="I6862" s="10">
        <f>VLOOKUP(G6862,'PJM South (2018-2020)'!B$17528:C$26311,2,0)</f>
        <v>15.94</v>
      </c>
    </row>
    <row r="6863" spans="1:9" x14ac:dyDescent="0.25">
      <c r="A6863">
        <v>2020</v>
      </c>
      <c r="B6863">
        <v>10</v>
      </c>
      <c r="C6863">
        <v>12</v>
      </c>
      <c r="D6863">
        <v>21</v>
      </c>
      <c r="E6863">
        <v>2</v>
      </c>
      <c r="F6863" s="2">
        <f t="shared" si="107"/>
        <v>44116</v>
      </c>
      <c r="G6863" s="11">
        <v>44116.875</v>
      </c>
      <c r="H6863" s="9">
        <f>VLOOKUP(F6863, 'Report Output'!$A$5:$Y$370, 'Hourly Table'!D6863+2, 0)</f>
        <v>18.37</v>
      </c>
      <c r="I6863" s="10">
        <f>VLOOKUP(G6863,'PJM South (2018-2020)'!B$17528:C$26311,2,0)</f>
        <v>16.82</v>
      </c>
    </row>
    <row r="6864" spans="1:9" x14ac:dyDescent="0.25">
      <c r="A6864">
        <v>2020</v>
      </c>
      <c r="B6864">
        <v>10</v>
      </c>
      <c r="C6864">
        <v>12</v>
      </c>
      <c r="D6864">
        <v>22</v>
      </c>
      <c r="E6864">
        <v>2</v>
      </c>
      <c r="F6864" s="2">
        <f t="shared" si="107"/>
        <v>44116</v>
      </c>
      <c r="G6864" s="11">
        <v>44116.916666666664</v>
      </c>
      <c r="H6864" s="9">
        <f>VLOOKUP(F6864, 'Report Output'!$A$5:$Y$370, 'Hourly Table'!D6864+2, 0)</f>
        <v>18.2</v>
      </c>
      <c r="I6864" s="10">
        <f>VLOOKUP(G6864,'PJM South (2018-2020)'!B$17528:C$26311,2,0)</f>
        <v>15.4</v>
      </c>
    </row>
    <row r="6865" spans="1:9" x14ac:dyDescent="0.25">
      <c r="A6865">
        <v>2020</v>
      </c>
      <c r="B6865">
        <v>10</v>
      </c>
      <c r="C6865">
        <v>12</v>
      </c>
      <c r="D6865">
        <v>23</v>
      </c>
      <c r="E6865">
        <v>2</v>
      </c>
      <c r="F6865" s="2">
        <f t="shared" si="107"/>
        <v>44116</v>
      </c>
      <c r="G6865" s="11">
        <v>44116.958333333336</v>
      </c>
      <c r="H6865" s="9">
        <f>VLOOKUP(F6865, 'Report Output'!$A$5:$Y$370, 'Hourly Table'!D6865+2, 0)</f>
        <v>16.399999999999999</v>
      </c>
      <c r="I6865" s="10">
        <f>VLOOKUP(G6865,'PJM South (2018-2020)'!B$17528:C$26311,2,0)</f>
        <v>17.239999999999998</v>
      </c>
    </row>
    <row r="6866" spans="1:9" x14ac:dyDescent="0.25">
      <c r="A6866">
        <v>2020</v>
      </c>
      <c r="B6866">
        <v>10</v>
      </c>
      <c r="C6866">
        <v>13</v>
      </c>
      <c r="D6866">
        <v>0</v>
      </c>
      <c r="E6866">
        <v>3</v>
      </c>
      <c r="F6866" s="2">
        <f t="shared" si="107"/>
        <v>44117</v>
      </c>
      <c r="G6866" s="11">
        <v>44117</v>
      </c>
      <c r="H6866" s="9">
        <f>VLOOKUP(F6866, 'Report Output'!$A$5:$Y$370, 'Hourly Table'!D6866+2, 0)</f>
        <v>16.25</v>
      </c>
      <c r="I6866" s="10">
        <f>VLOOKUP(G6866,'PJM South (2018-2020)'!B$17528:C$26311,2,0)</f>
        <v>13.53</v>
      </c>
    </row>
    <row r="6867" spans="1:9" x14ac:dyDescent="0.25">
      <c r="A6867">
        <v>2020</v>
      </c>
      <c r="B6867">
        <v>10</v>
      </c>
      <c r="C6867">
        <v>13</v>
      </c>
      <c r="D6867">
        <v>1</v>
      </c>
      <c r="E6867">
        <v>3</v>
      </c>
      <c r="F6867" s="2">
        <f t="shared" si="107"/>
        <v>44117</v>
      </c>
      <c r="G6867" s="11">
        <v>44117.041666666664</v>
      </c>
      <c r="H6867" s="9">
        <f>VLOOKUP(F6867, 'Report Output'!$A$5:$Y$370, 'Hourly Table'!D6867+2, 0)</f>
        <v>14.69</v>
      </c>
      <c r="I6867" s="10">
        <f>VLOOKUP(G6867,'PJM South (2018-2020)'!B$17528:C$26311,2,0)</f>
        <v>14.52</v>
      </c>
    </row>
    <row r="6868" spans="1:9" x14ac:dyDescent="0.25">
      <c r="A6868">
        <v>2020</v>
      </c>
      <c r="B6868">
        <v>10</v>
      </c>
      <c r="C6868">
        <v>13</v>
      </c>
      <c r="D6868">
        <v>2</v>
      </c>
      <c r="E6868">
        <v>3</v>
      </c>
      <c r="F6868" s="2">
        <f t="shared" si="107"/>
        <v>44117</v>
      </c>
      <c r="G6868" s="11">
        <v>44117.083333333336</v>
      </c>
      <c r="H6868" s="9">
        <f>VLOOKUP(F6868, 'Report Output'!$A$5:$Y$370, 'Hourly Table'!D6868+2, 0)</f>
        <v>15.33</v>
      </c>
      <c r="I6868" s="10">
        <f>VLOOKUP(G6868,'PJM South (2018-2020)'!B$17528:C$26311,2,0)</f>
        <v>12.9</v>
      </c>
    </row>
    <row r="6869" spans="1:9" x14ac:dyDescent="0.25">
      <c r="A6869">
        <v>2020</v>
      </c>
      <c r="B6869">
        <v>10</v>
      </c>
      <c r="C6869">
        <v>13</v>
      </c>
      <c r="D6869">
        <v>3</v>
      </c>
      <c r="E6869">
        <v>3</v>
      </c>
      <c r="F6869" s="2">
        <f t="shared" si="107"/>
        <v>44117</v>
      </c>
      <c r="G6869" s="11">
        <v>44117.125</v>
      </c>
      <c r="H6869" s="9">
        <f>VLOOKUP(F6869, 'Report Output'!$A$5:$Y$370, 'Hourly Table'!D6869+2, 0)</f>
        <v>13.31</v>
      </c>
      <c r="I6869" s="10">
        <f>VLOOKUP(G6869,'PJM South (2018-2020)'!B$17528:C$26311,2,0)</f>
        <v>13.12</v>
      </c>
    </row>
    <row r="6870" spans="1:9" x14ac:dyDescent="0.25">
      <c r="A6870">
        <v>2020</v>
      </c>
      <c r="B6870">
        <v>10</v>
      </c>
      <c r="C6870">
        <v>13</v>
      </c>
      <c r="D6870">
        <v>4</v>
      </c>
      <c r="E6870">
        <v>3</v>
      </c>
      <c r="F6870" s="2">
        <f t="shared" si="107"/>
        <v>44117</v>
      </c>
      <c r="G6870" s="11">
        <v>44117.166666666664</v>
      </c>
      <c r="H6870" s="9">
        <f>VLOOKUP(F6870, 'Report Output'!$A$5:$Y$370, 'Hourly Table'!D6870+2, 0)</f>
        <v>17.760000000000002</v>
      </c>
      <c r="I6870" s="10">
        <f>VLOOKUP(G6870,'PJM South (2018-2020)'!B$17528:C$26311,2,0)</f>
        <v>15.74</v>
      </c>
    </row>
    <row r="6871" spans="1:9" x14ac:dyDescent="0.25">
      <c r="A6871">
        <v>2020</v>
      </c>
      <c r="B6871">
        <v>10</v>
      </c>
      <c r="C6871">
        <v>13</v>
      </c>
      <c r="D6871">
        <v>5</v>
      </c>
      <c r="E6871">
        <v>3</v>
      </c>
      <c r="F6871" s="2">
        <f t="shared" si="107"/>
        <v>44117</v>
      </c>
      <c r="G6871" s="11">
        <v>44117.208333333336</v>
      </c>
      <c r="H6871" s="9">
        <f>VLOOKUP(F6871, 'Report Output'!$A$5:$Y$370, 'Hourly Table'!D6871+2, 0)</f>
        <v>18.12</v>
      </c>
      <c r="I6871" s="10">
        <f>VLOOKUP(G6871,'PJM South (2018-2020)'!B$17528:C$26311,2,0)</f>
        <v>36.090000000000003</v>
      </c>
    </row>
    <row r="6872" spans="1:9" x14ac:dyDescent="0.25">
      <c r="A6872">
        <v>2020</v>
      </c>
      <c r="B6872">
        <v>10</v>
      </c>
      <c r="C6872">
        <v>13</v>
      </c>
      <c r="D6872">
        <v>6</v>
      </c>
      <c r="E6872">
        <v>3</v>
      </c>
      <c r="F6872" s="2">
        <f t="shared" si="107"/>
        <v>44117</v>
      </c>
      <c r="G6872" s="11">
        <v>44117.25</v>
      </c>
      <c r="H6872" s="9">
        <f>VLOOKUP(F6872, 'Report Output'!$A$5:$Y$370, 'Hourly Table'!D6872+2, 0)</f>
        <v>18.55</v>
      </c>
      <c r="I6872" s="10">
        <f>VLOOKUP(G6872,'PJM South (2018-2020)'!B$17528:C$26311,2,0)</f>
        <v>15.16</v>
      </c>
    </row>
    <row r="6873" spans="1:9" x14ac:dyDescent="0.25">
      <c r="A6873">
        <v>2020</v>
      </c>
      <c r="B6873">
        <v>10</v>
      </c>
      <c r="C6873">
        <v>13</v>
      </c>
      <c r="D6873">
        <v>7</v>
      </c>
      <c r="E6873">
        <v>3</v>
      </c>
      <c r="F6873" s="2">
        <f t="shared" si="107"/>
        <v>44117</v>
      </c>
      <c r="G6873" s="11">
        <v>44117.291666666664</v>
      </c>
      <c r="H6873" s="9">
        <f>VLOOKUP(F6873, 'Report Output'!$A$5:$Y$370, 'Hourly Table'!D6873+2, 0)</f>
        <v>17.440000000000001</v>
      </c>
      <c r="I6873" s="10">
        <f>VLOOKUP(G6873,'PJM South (2018-2020)'!B$17528:C$26311,2,0)</f>
        <v>20.14</v>
      </c>
    </row>
    <row r="6874" spans="1:9" x14ac:dyDescent="0.25">
      <c r="A6874">
        <v>2020</v>
      </c>
      <c r="B6874">
        <v>10</v>
      </c>
      <c r="C6874">
        <v>13</v>
      </c>
      <c r="D6874">
        <v>8</v>
      </c>
      <c r="E6874">
        <v>3</v>
      </c>
      <c r="F6874" s="2">
        <f t="shared" si="107"/>
        <v>44117</v>
      </c>
      <c r="G6874" s="11">
        <v>44117.333333333336</v>
      </c>
      <c r="H6874" s="9">
        <f>VLOOKUP(F6874, 'Report Output'!$A$5:$Y$370, 'Hourly Table'!D6874+2, 0)</f>
        <v>13.38</v>
      </c>
      <c r="I6874" s="10">
        <f>VLOOKUP(G6874,'PJM South (2018-2020)'!B$17528:C$26311,2,0)</f>
        <v>15.9</v>
      </c>
    </row>
    <row r="6875" spans="1:9" x14ac:dyDescent="0.25">
      <c r="A6875">
        <v>2020</v>
      </c>
      <c r="B6875">
        <v>10</v>
      </c>
      <c r="C6875">
        <v>13</v>
      </c>
      <c r="D6875">
        <v>9</v>
      </c>
      <c r="E6875">
        <v>3</v>
      </c>
      <c r="F6875" s="2">
        <f t="shared" si="107"/>
        <v>44117</v>
      </c>
      <c r="G6875" s="11">
        <v>44117.375</v>
      </c>
      <c r="H6875" s="9">
        <f>VLOOKUP(F6875, 'Report Output'!$A$5:$Y$370, 'Hourly Table'!D6875+2, 0)</f>
        <v>15.47</v>
      </c>
      <c r="I6875" s="10">
        <f>VLOOKUP(G6875,'PJM South (2018-2020)'!B$17528:C$26311,2,0)</f>
        <v>21.27</v>
      </c>
    </row>
    <row r="6876" spans="1:9" x14ac:dyDescent="0.25">
      <c r="A6876">
        <v>2020</v>
      </c>
      <c r="B6876">
        <v>10</v>
      </c>
      <c r="C6876">
        <v>13</v>
      </c>
      <c r="D6876">
        <v>10</v>
      </c>
      <c r="E6876">
        <v>3</v>
      </c>
      <c r="F6876" s="2">
        <f t="shared" si="107"/>
        <v>44117</v>
      </c>
      <c r="G6876" s="11">
        <v>44117.416666666664</v>
      </c>
      <c r="H6876" s="9">
        <f>VLOOKUP(F6876, 'Report Output'!$A$5:$Y$370, 'Hourly Table'!D6876+2, 0)</f>
        <v>18.13</v>
      </c>
      <c r="I6876" s="10">
        <f>VLOOKUP(G6876,'PJM South (2018-2020)'!B$17528:C$26311,2,0)</f>
        <v>21.47</v>
      </c>
    </row>
    <row r="6877" spans="1:9" x14ac:dyDescent="0.25">
      <c r="A6877">
        <v>2020</v>
      </c>
      <c r="B6877">
        <v>10</v>
      </c>
      <c r="C6877">
        <v>13</v>
      </c>
      <c r="D6877">
        <v>11</v>
      </c>
      <c r="E6877">
        <v>3</v>
      </c>
      <c r="F6877" s="2">
        <f t="shared" si="107"/>
        <v>44117</v>
      </c>
      <c r="G6877" s="11">
        <v>44117.458333333336</v>
      </c>
      <c r="H6877" s="9">
        <f>VLOOKUP(F6877, 'Report Output'!$A$5:$Y$370, 'Hourly Table'!D6877+2, 0)</f>
        <v>18.91</v>
      </c>
      <c r="I6877" s="10">
        <f>VLOOKUP(G6877,'PJM South (2018-2020)'!B$17528:C$26311,2,0)</f>
        <v>19.829999999999998</v>
      </c>
    </row>
    <row r="6878" spans="1:9" x14ac:dyDescent="0.25">
      <c r="A6878">
        <v>2020</v>
      </c>
      <c r="B6878">
        <v>10</v>
      </c>
      <c r="C6878">
        <v>13</v>
      </c>
      <c r="D6878">
        <v>12</v>
      </c>
      <c r="E6878">
        <v>3</v>
      </c>
      <c r="F6878" s="2">
        <f t="shared" si="107"/>
        <v>44117</v>
      </c>
      <c r="G6878" s="11">
        <v>44117.5</v>
      </c>
      <c r="H6878" s="9">
        <f>VLOOKUP(F6878, 'Report Output'!$A$5:$Y$370, 'Hourly Table'!D6878+2, 0)</f>
        <v>19.03</v>
      </c>
      <c r="I6878" s="10">
        <f>VLOOKUP(G6878,'PJM South (2018-2020)'!B$17528:C$26311,2,0)</f>
        <v>18.09</v>
      </c>
    </row>
    <row r="6879" spans="1:9" x14ac:dyDescent="0.25">
      <c r="A6879">
        <v>2020</v>
      </c>
      <c r="B6879">
        <v>10</v>
      </c>
      <c r="C6879">
        <v>13</v>
      </c>
      <c r="D6879">
        <v>13</v>
      </c>
      <c r="E6879">
        <v>3</v>
      </c>
      <c r="F6879" s="2">
        <f t="shared" si="107"/>
        <v>44117</v>
      </c>
      <c r="G6879" s="11">
        <v>44117.541666666664</v>
      </c>
      <c r="H6879" s="9">
        <f>VLOOKUP(F6879, 'Report Output'!$A$5:$Y$370, 'Hourly Table'!D6879+2, 0)</f>
        <v>19.05</v>
      </c>
      <c r="I6879" s="10">
        <f>VLOOKUP(G6879,'PJM South (2018-2020)'!B$17528:C$26311,2,0)</f>
        <v>17.100000000000001</v>
      </c>
    </row>
    <row r="6880" spans="1:9" x14ac:dyDescent="0.25">
      <c r="A6880">
        <v>2020</v>
      </c>
      <c r="B6880">
        <v>10</v>
      </c>
      <c r="C6880">
        <v>13</v>
      </c>
      <c r="D6880">
        <v>14</v>
      </c>
      <c r="E6880">
        <v>3</v>
      </c>
      <c r="F6880" s="2">
        <f t="shared" si="107"/>
        <v>44117</v>
      </c>
      <c r="G6880" s="11">
        <v>44117.583333333336</v>
      </c>
      <c r="H6880" s="9">
        <f>VLOOKUP(F6880, 'Report Output'!$A$5:$Y$370, 'Hourly Table'!D6880+2, 0)</f>
        <v>19.170000000000002</v>
      </c>
      <c r="I6880" s="10">
        <f>VLOOKUP(G6880,'PJM South (2018-2020)'!B$17528:C$26311,2,0)</f>
        <v>16.559999999999999</v>
      </c>
    </row>
    <row r="6881" spans="1:9" x14ac:dyDescent="0.25">
      <c r="A6881">
        <v>2020</v>
      </c>
      <c r="B6881">
        <v>10</v>
      </c>
      <c r="C6881">
        <v>13</v>
      </c>
      <c r="D6881">
        <v>15</v>
      </c>
      <c r="E6881">
        <v>3</v>
      </c>
      <c r="F6881" s="2">
        <f t="shared" si="107"/>
        <v>44117</v>
      </c>
      <c r="G6881" s="11">
        <v>44117.625</v>
      </c>
      <c r="H6881" s="9">
        <f>VLOOKUP(F6881, 'Report Output'!$A$5:$Y$370, 'Hourly Table'!D6881+2, 0)</f>
        <v>19.170000000000002</v>
      </c>
      <c r="I6881" s="10">
        <f>VLOOKUP(G6881,'PJM South (2018-2020)'!B$17528:C$26311,2,0)</f>
        <v>18.04</v>
      </c>
    </row>
    <row r="6882" spans="1:9" x14ac:dyDescent="0.25">
      <c r="A6882">
        <v>2020</v>
      </c>
      <c r="B6882">
        <v>10</v>
      </c>
      <c r="C6882">
        <v>13</v>
      </c>
      <c r="D6882">
        <v>16</v>
      </c>
      <c r="E6882">
        <v>3</v>
      </c>
      <c r="F6882" s="2">
        <f t="shared" si="107"/>
        <v>44117</v>
      </c>
      <c r="G6882" s="11">
        <v>44117.666666666664</v>
      </c>
      <c r="H6882" s="9">
        <f>VLOOKUP(F6882, 'Report Output'!$A$5:$Y$370, 'Hourly Table'!D6882+2, 0)</f>
        <v>19.09</v>
      </c>
      <c r="I6882" s="10">
        <f>VLOOKUP(G6882,'PJM South (2018-2020)'!B$17528:C$26311,2,0)</f>
        <v>17.68</v>
      </c>
    </row>
    <row r="6883" spans="1:9" x14ac:dyDescent="0.25">
      <c r="A6883">
        <v>2020</v>
      </c>
      <c r="B6883">
        <v>10</v>
      </c>
      <c r="C6883">
        <v>13</v>
      </c>
      <c r="D6883">
        <v>17</v>
      </c>
      <c r="E6883">
        <v>3</v>
      </c>
      <c r="F6883" s="2">
        <f t="shared" si="107"/>
        <v>44117</v>
      </c>
      <c r="G6883" s="11">
        <v>44117.708333333336</v>
      </c>
      <c r="H6883" s="9">
        <f>VLOOKUP(F6883, 'Report Output'!$A$5:$Y$370, 'Hourly Table'!D6883+2, 0)</f>
        <v>19.23</v>
      </c>
      <c r="I6883" s="10">
        <f>VLOOKUP(G6883,'PJM South (2018-2020)'!B$17528:C$26311,2,0)</f>
        <v>20.71</v>
      </c>
    </row>
    <row r="6884" spans="1:9" x14ac:dyDescent="0.25">
      <c r="A6884">
        <v>2020</v>
      </c>
      <c r="B6884">
        <v>10</v>
      </c>
      <c r="C6884">
        <v>13</v>
      </c>
      <c r="D6884">
        <v>18</v>
      </c>
      <c r="E6884">
        <v>3</v>
      </c>
      <c r="F6884" s="2">
        <f t="shared" si="107"/>
        <v>44117</v>
      </c>
      <c r="G6884" s="11">
        <v>44117.75</v>
      </c>
      <c r="H6884" s="9">
        <f>VLOOKUP(F6884, 'Report Output'!$A$5:$Y$370, 'Hourly Table'!D6884+2, 0)</f>
        <v>19.16</v>
      </c>
      <c r="I6884" s="10">
        <f>VLOOKUP(G6884,'PJM South (2018-2020)'!B$17528:C$26311,2,0)</f>
        <v>26.32</v>
      </c>
    </row>
    <row r="6885" spans="1:9" x14ac:dyDescent="0.25">
      <c r="A6885">
        <v>2020</v>
      </c>
      <c r="B6885">
        <v>10</v>
      </c>
      <c r="C6885">
        <v>13</v>
      </c>
      <c r="D6885">
        <v>19</v>
      </c>
      <c r="E6885">
        <v>3</v>
      </c>
      <c r="F6885" s="2">
        <f t="shared" si="107"/>
        <v>44117</v>
      </c>
      <c r="G6885" s="11">
        <v>44117.791666666664</v>
      </c>
      <c r="H6885" s="9">
        <f>VLOOKUP(F6885, 'Report Output'!$A$5:$Y$370, 'Hourly Table'!D6885+2, 0)</f>
        <v>15.73</v>
      </c>
      <c r="I6885" s="10">
        <f>VLOOKUP(G6885,'PJM South (2018-2020)'!B$17528:C$26311,2,0)</f>
        <v>31.07</v>
      </c>
    </row>
    <row r="6886" spans="1:9" x14ac:dyDescent="0.25">
      <c r="A6886">
        <v>2020</v>
      </c>
      <c r="B6886">
        <v>10</v>
      </c>
      <c r="C6886">
        <v>13</v>
      </c>
      <c r="D6886">
        <v>20</v>
      </c>
      <c r="E6886">
        <v>3</v>
      </c>
      <c r="F6886" s="2">
        <f t="shared" si="107"/>
        <v>44117</v>
      </c>
      <c r="G6886" s="11">
        <v>44117.833333333336</v>
      </c>
      <c r="H6886" s="9">
        <f>VLOOKUP(F6886, 'Report Output'!$A$5:$Y$370, 'Hourly Table'!D6886+2, 0)</f>
        <v>18.059999999999999</v>
      </c>
      <c r="I6886" s="10">
        <f>VLOOKUP(G6886,'PJM South (2018-2020)'!B$17528:C$26311,2,0)</f>
        <v>17.43</v>
      </c>
    </row>
    <row r="6887" spans="1:9" x14ac:dyDescent="0.25">
      <c r="A6887">
        <v>2020</v>
      </c>
      <c r="B6887">
        <v>10</v>
      </c>
      <c r="C6887">
        <v>13</v>
      </c>
      <c r="D6887">
        <v>21</v>
      </c>
      <c r="E6887">
        <v>3</v>
      </c>
      <c r="F6887" s="2">
        <f t="shared" si="107"/>
        <v>44117</v>
      </c>
      <c r="G6887" s="11">
        <v>44117.875</v>
      </c>
      <c r="H6887" s="9">
        <f>VLOOKUP(F6887, 'Report Output'!$A$5:$Y$370, 'Hourly Table'!D6887+2, 0)</f>
        <v>17.89</v>
      </c>
      <c r="I6887" s="10">
        <f>VLOOKUP(G6887,'PJM South (2018-2020)'!B$17528:C$26311,2,0)</f>
        <v>20.83</v>
      </c>
    </row>
    <row r="6888" spans="1:9" x14ac:dyDescent="0.25">
      <c r="A6888">
        <v>2020</v>
      </c>
      <c r="B6888">
        <v>10</v>
      </c>
      <c r="C6888">
        <v>13</v>
      </c>
      <c r="D6888">
        <v>22</v>
      </c>
      <c r="E6888">
        <v>3</v>
      </c>
      <c r="F6888" s="2">
        <f t="shared" si="107"/>
        <v>44117</v>
      </c>
      <c r="G6888" s="11">
        <v>44117.916666666664</v>
      </c>
      <c r="H6888" s="9">
        <f>VLOOKUP(F6888, 'Report Output'!$A$5:$Y$370, 'Hourly Table'!D6888+2, 0)</f>
        <v>17.989999999999998</v>
      </c>
      <c r="I6888" s="10">
        <f>VLOOKUP(G6888,'PJM South (2018-2020)'!B$17528:C$26311,2,0)</f>
        <v>17.75</v>
      </c>
    </row>
    <row r="6889" spans="1:9" x14ac:dyDescent="0.25">
      <c r="A6889">
        <v>2020</v>
      </c>
      <c r="B6889">
        <v>10</v>
      </c>
      <c r="C6889">
        <v>13</v>
      </c>
      <c r="D6889">
        <v>23</v>
      </c>
      <c r="E6889">
        <v>3</v>
      </c>
      <c r="F6889" s="2">
        <f t="shared" si="107"/>
        <v>44117</v>
      </c>
      <c r="G6889" s="11">
        <v>44117.958333333336</v>
      </c>
      <c r="H6889" s="9">
        <f>VLOOKUP(F6889, 'Report Output'!$A$5:$Y$370, 'Hourly Table'!D6889+2, 0)</f>
        <v>16.7</v>
      </c>
      <c r="I6889" s="10">
        <f>VLOOKUP(G6889,'PJM South (2018-2020)'!B$17528:C$26311,2,0)</f>
        <v>14.88</v>
      </c>
    </row>
    <row r="6890" spans="1:9" x14ac:dyDescent="0.25">
      <c r="A6890">
        <v>2020</v>
      </c>
      <c r="B6890">
        <v>10</v>
      </c>
      <c r="C6890">
        <v>14</v>
      </c>
      <c r="D6890">
        <v>0</v>
      </c>
      <c r="E6890">
        <v>4</v>
      </c>
      <c r="F6890" s="2">
        <f t="shared" si="107"/>
        <v>44118</v>
      </c>
      <c r="G6890" s="11">
        <v>44118</v>
      </c>
      <c r="H6890" s="9">
        <f>VLOOKUP(F6890, 'Report Output'!$A$5:$Y$370, 'Hourly Table'!D6890+2, 0)</f>
        <v>17.89</v>
      </c>
      <c r="I6890" s="10">
        <f>VLOOKUP(G6890,'PJM South (2018-2020)'!B$17528:C$26311,2,0)</f>
        <v>19.3</v>
      </c>
    </row>
    <row r="6891" spans="1:9" x14ac:dyDescent="0.25">
      <c r="A6891">
        <v>2020</v>
      </c>
      <c r="B6891">
        <v>10</v>
      </c>
      <c r="C6891">
        <v>14</v>
      </c>
      <c r="D6891">
        <v>1</v>
      </c>
      <c r="E6891">
        <v>4</v>
      </c>
      <c r="F6891" s="2">
        <f t="shared" si="107"/>
        <v>44118</v>
      </c>
      <c r="G6891" s="11">
        <v>44118.041666666664</v>
      </c>
      <c r="H6891" s="9">
        <f>VLOOKUP(F6891, 'Report Output'!$A$5:$Y$370, 'Hourly Table'!D6891+2, 0)</f>
        <v>17.48</v>
      </c>
      <c r="I6891" s="10">
        <f>VLOOKUP(G6891,'PJM South (2018-2020)'!B$17528:C$26311,2,0)</f>
        <v>16.440000000000001</v>
      </c>
    </row>
    <row r="6892" spans="1:9" x14ac:dyDescent="0.25">
      <c r="A6892">
        <v>2020</v>
      </c>
      <c r="B6892">
        <v>10</v>
      </c>
      <c r="C6892">
        <v>14</v>
      </c>
      <c r="D6892">
        <v>2</v>
      </c>
      <c r="E6892">
        <v>4</v>
      </c>
      <c r="F6892" s="2">
        <f t="shared" si="107"/>
        <v>44118</v>
      </c>
      <c r="G6892" s="11">
        <v>44118.083333333336</v>
      </c>
      <c r="H6892" s="9">
        <f>VLOOKUP(F6892, 'Report Output'!$A$5:$Y$370, 'Hourly Table'!D6892+2, 0)</f>
        <v>16.489999999999998</v>
      </c>
      <c r="I6892" s="10">
        <f>VLOOKUP(G6892,'PJM South (2018-2020)'!B$17528:C$26311,2,0)</f>
        <v>15.17</v>
      </c>
    </row>
    <row r="6893" spans="1:9" x14ac:dyDescent="0.25">
      <c r="A6893">
        <v>2020</v>
      </c>
      <c r="B6893">
        <v>10</v>
      </c>
      <c r="C6893">
        <v>14</v>
      </c>
      <c r="D6893">
        <v>3</v>
      </c>
      <c r="E6893">
        <v>4</v>
      </c>
      <c r="F6893" s="2">
        <f t="shared" si="107"/>
        <v>44118</v>
      </c>
      <c r="G6893" s="11">
        <v>44118.125</v>
      </c>
      <c r="H6893" s="9">
        <f>VLOOKUP(F6893, 'Report Output'!$A$5:$Y$370, 'Hourly Table'!D6893+2, 0)</f>
        <v>14.14</v>
      </c>
      <c r="I6893" s="10">
        <f>VLOOKUP(G6893,'PJM South (2018-2020)'!B$17528:C$26311,2,0)</f>
        <v>15.8</v>
      </c>
    </row>
    <row r="6894" spans="1:9" x14ac:dyDescent="0.25">
      <c r="A6894">
        <v>2020</v>
      </c>
      <c r="B6894">
        <v>10</v>
      </c>
      <c r="C6894">
        <v>14</v>
      </c>
      <c r="D6894">
        <v>4</v>
      </c>
      <c r="E6894">
        <v>4</v>
      </c>
      <c r="F6894" s="2">
        <f t="shared" si="107"/>
        <v>44118</v>
      </c>
      <c r="G6894" s="11">
        <v>44118.166666666664</v>
      </c>
      <c r="H6894" s="9">
        <f>VLOOKUP(F6894, 'Report Output'!$A$5:$Y$370, 'Hourly Table'!D6894+2, 0)</f>
        <v>16.71</v>
      </c>
      <c r="I6894" s="10">
        <f>VLOOKUP(G6894,'PJM South (2018-2020)'!B$17528:C$26311,2,0)</f>
        <v>24.89</v>
      </c>
    </row>
    <row r="6895" spans="1:9" x14ac:dyDescent="0.25">
      <c r="A6895">
        <v>2020</v>
      </c>
      <c r="B6895">
        <v>10</v>
      </c>
      <c r="C6895">
        <v>14</v>
      </c>
      <c r="D6895">
        <v>5</v>
      </c>
      <c r="E6895">
        <v>4</v>
      </c>
      <c r="F6895" s="2">
        <f t="shared" si="107"/>
        <v>44118</v>
      </c>
      <c r="G6895" s="11">
        <v>44118.208333333336</v>
      </c>
      <c r="H6895" s="9">
        <f>VLOOKUP(F6895, 'Report Output'!$A$5:$Y$370, 'Hourly Table'!D6895+2, 0)</f>
        <v>16.04</v>
      </c>
      <c r="I6895" s="10">
        <f>VLOOKUP(G6895,'PJM South (2018-2020)'!B$17528:C$26311,2,0)</f>
        <v>14.27</v>
      </c>
    </row>
    <row r="6896" spans="1:9" x14ac:dyDescent="0.25">
      <c r="A6896">
        <v>2020</v>
      </c>
      <c r="B6896">
        <v>10</v>
      </c>
      <c r="C6896">
        <v>14</v>
      </c>
      <c r="D6896">
        <v>6</v>
      </c>
      <c r="E6896">
        <v>4</v>
      </c>
      <c r="F6896" s="2">
        <f t="shared" si="107"/>
        <v>44118</v>
      </c>
      <c r="G6896" s="11">
        <v>44118.25</v>
      </c>
      <c r="H6896" s="9">
        <f>VLOOKUP(F6896, 'Report Output'!$A$5:$Y$370, 'Hourly Table'!D6896+2, 0)</f>
        <v>14.76</v>
      </c>
      <c r="I6896" s="10">
        <f>VLOOKUP(G6896,'PJM South (2018-2020)'!B$17528:C$26311,2,0)</f>
        <v>18.86</v>
      </c>
    </row>
    <row r="6897" spans="1:9" x14ac:dyDescent="0.25">
      <c r="A6897">
        <v>2020</v>
      </c>
      <c r="B6897">
        <v>10</v>
      </c>
      <c r="C6897">
        <v>14</v>
      </c>
      <c r="D6897">
        <v>7</v>
      </c>
      <c r="E6897">
        <v>4</v>
      </c>
      <c r="F6897" s="2">
        <f t="shared" si="107"/>
        <v>44118</v>
      </c>
      <c r="G6897" s="11">
        <v>44118.291666666664</v>
      </c>
      <c r="H6897" s="9">
        <f>VLOOKUP(F6897, 'Report Output'!$A$5:$Y$370, 'Hourly Table'!D6897+2, 0)</f>
        <v>16.37</v>
      </c>
      <c r="I6897" s="10">
        <f>VLOOKUP(G6897,'PJM South (2018-2020)'!B$17528:C$26311,2,0)</f>
        <v>20.3</v>
      </c>
    </row>
    <row r="6898" spans="1:9" x14ac:dyDescent="0.25">
      <c r="A6898">
        <v>2020</v>
      </c>
      <c r="B6898">
        <v>10</v>
      </c>
      <c r="C6898">
        <v>14</v>
      </c>
      <c r="D6898">
        <v>8</v>
      </c>
      <c r="E6898">
        <v>4</v>
      </c>
      <c r="F6898" s="2">
        <f t="shared" si="107"/>
        <v>44118</v>
      </c>
      <c r="G6898" s="11">
        <v>44118.333333333336</v>
      </c>
      <c r="H6898" s="9">
        <f>VLOOKUP(F6898, 'Report Output'!$A$5:$Y$370, 'Hourly Table'!D6898+2, 0)</f>
        <v>17.399999999999999</v>
      </c>
      <c r="I6898" s="10">
        <f>VLOOKUP(G6898,'PJM South (2018-2020)'!B$17528:C$26311,2,0)</f>
        <v>21.58</v>
      </c>
    </row>
    <row r="6899" spans="1:9" x14ac:dyDescent="0.25">
      <c r="A6899">
        <v>2020</v>
      </c>
      <c r="B6899">
        <v>10</v>
      </c>
      <c r="C6899">
        <v>14</v>
      </c>
      <c r="D6899">
        <v>9</v>
      </c>
      <c r="E6899">
        <v>4</v>
      </c>
      <c r="F6899" s="2">
        <f t="shared" si="107"/>
        <v>44118</v>
      </c>
      <c r="G6899" s="11">
        <v>44118.375</v>
      </c>
      <c r="H6899" s="9">
        <f>VLOOKUP(F6899, 'Report Output'!$A$5:$Y$370, 'Hourly Table'!D6899+2, 0)</f>
        <v>14.9</v>
      </c>
      <c r="I6899" s="10">
        <f>VLOOKUP(G6899,'PJM South (2018-2020)'!B$17528:C$26311,2,0)</f>
        <v>25.64</v>
      </c>
    </row>
    <row r="6900" spans="1:9" x14ac:dyDescent="0.25">
      <c r="A6900">
        <v>2020</v>
      </c>
      <c r="B6900">
        <v>10</v>
      </c>
      <c r="C6900">
        <v>14</v>
      </c>
      <c r="D6900">
        <v>10</v>
      </c>
      <c r="E6900">
        <v>4</v>
      </c>
      <c r="F6900" s="2">
        <f t="shared" si="107"/>
        <v>44118</v>
      </c>
      <c r="G6900" s="11">
        <v>44118.416666666664</v>
      </c>
      <c r="H6900" s="9">
        <f>VLOOKUP(F6900, 'Report Output'!$A$5:$Y$370, 'Hourly Table'!D6900+2, 0)</f>
        <v>15.35</v>
      </c>
      <c r="I6900" s="10">
        <f>VLOOKUP(G6900,'PJM South (2018-2020)'!B$17528:C$26311,2,0)</f>
        <v>24.55</v>
      </c>
    </row>
    <row r="6901" spans="1:9" x14ac:dyDescent="0.25">
      <c r="A6901">
        <v>2020</v>
      </c>
      <c r="B6901">
        <v>10</v>
      </c>
      <c r="C6901">
        <v>14</v>
      </c>
      <c r="D6901">
        <v>11</v>
      </c>
      <c r="E6901">
        <v>4</v>
      </c>
      <c r="F6901" s="2">
        <f t="shared" si="107"/>
        <v>44118</v>
      </c>
      <c r="G6901" s="11">
        <v>44118.458333333336</v>
      </c>
      <c r="H6901" s="9">
        <f>VLOOKUP(F6901, 'Report Output'!$A$5:$Y$370, 'Hourly Table'!D6901+2, 0)</f>
        <v>17.84</v>
      </c>
      <c r="I6901" s="10">
        <f>VLOOKUP(G6901,'PJM South (2018-2020)'!B$17528:C$26311,2,0)</f>
        <v>339.39</v>
      </c>
    </row>
    <row r="6902" spans="1:9" x14ac:dyDescent="0.25">
      <c r="A6902">
        <v>2020</v>
      </c>
      <c r="B6902">
        <v>10</v>
      </c>
      <c r="C6902">
        <v>14</v>
      </c>
      <c r="D6902">
        <v>12</v>
      </c>
      <c r="E6902">
        <v>4</v>
      </c>
      <c r="F6902" s="2">
        <f t="shared" si="107"/>
        <v>44118</v>
      </c>
      <c r="G6902" s="11">
        <v>44118.5</v>
      </c>
      <c r="H6902" s="9">
        <f>VLOOKUP(F6902, 'Report Output'!$A$5:$Y$370, 'Hourly Table'!D6902+2, 0)</f>
        <v>18.989999999999998</v>
      </c>
      <c r="I6902" s="10">
        <f>VLOOKUP(G6902,'PJM South (2018-2020)'!B$17528:C$26311,2,0)</f>
        <v>15.69</v>
      </c>
    </row>
    <row r="6903" spans="1:9" x14ac:dyDescent="0.25">
      <c r="A6903">
        <v>2020</v>
      </c>
      <c r="B6903">
        <v>10</v>
      </c>
      <c r="C6903">
        <v>14</v>
      </c>
      <c r="D6903">
        <v>13</v>
      </c>
      <c r="E6903">
        <v>4</v>
      </c>
      <c r="F6903" s="2">
        <f t="shared" si="107"/>
        <v>44118</v>
      </c>
      <c r="G6903" s="11">
        <v>44118.541666666664</v>
      </c>
      <c r="H6903" s="9">
        <f>VLOOKUP(F6903, 'Report Output'!$A$5:$Y$370, 'Hourly Table'!D6903+2, 0)</f>
        <v>19.170000000000002</v>
      </c>
      <c r="I6903" s="10">
        <f>VLOOKUP(G6903,'PJM South (2018-2020)'!B$17528:C$26311,2,0)</f>
        <v>18</v>
      </c>
    </row>
    <row r="6904" spans="1:9" x14ac:dyDescent="0.25">
      <c r="A6904">
        <v>2020</v>
      </c>
      <c r="B6904">
        <v>10</v>
      </c>
      <c r="C6904">
        <v>14</v>
      </c>
      <c r="D6904">
        <v>14</v>
      </c>
      <c r="E6904">
        <v>4</v>
      </c>
      <c r="F6904" s="2">
        <f t="shared" si="107"/>
        <v>44118</v>
      </c>
      <c r="G6904" s="11">
        <v>44118.583333333336</v>
      </c>
      <c r="H6904" s="9">
        <f>VLOOKUP(F6904, 'Report Output'!$A$5:$Y$370, 'Hourly Table'!D6904+2, 0)</f>
        <v>19.29</v>
      </c>
      <c r="I6904" s="10">
        <f>VLOOKUP(G6904,'PJM South (2018-2020)'!B$17528:C$26311,2,0)</f>
        <v>17.670000000000002</v>
      </c>
    </row>
    <row r="6905" spans="1:9" x14ac:dyDescent="0.25">
      <c r="A6905">
        <v>2020</v>
      </c>
      <c r="B6905">
        <v>10</v>
      </c>
      <c r="C6905">
        <v>14</v>
      </c>
      <c r="D6905">
        <v>15</v>
      </c>
      <c r="E6905">
        <v>4</v>
      </c>
      <c r="F6905" s="2">
        <f t="shared" si="107"/>
        <v>44118</v>
      </c>
      <c r="G6905" s="11">
        <v>44118.625</v>
      </c>
      <c r="H6905" s="9">
        <f>VLOOKUP(F6905, 'Report Output'!$A$5:$Y$370, 'Hourly Table'!D6905+2, 0)</f>
        <v>19.510000000000002</v>
      </c>
      <c r="I6905" s="10">
        <f>VLOOKUP(G6905,'PJM South (2018-2020)'!B$17528:C$26311,2,0)</f>
        <v>20.079999999999998</v>
      </c>
    </row>
    <row r="6906" spans="1:9" x14ac:dyDescent="0.25">
      <c r="A6906">
        <v>2020</v>
      </c>
      <c r="B6906">
        <v>10</v>
      </c>
      <c r="C6906">
        <v>14</v>
      </c>
      <c r="D6906">
        <v>16</v>
      </c>
      <c r="E6906">
        <v>4</v>
      </c>
      <c r="F6906" s="2">
        <f t="shared" si="107"/>
        <v>44118</v>
      </c>
      <c r="G6906" s="11">
        <v>44118.666666666664</v>
      </c>
      <c r="H6906" s="9">
        <f>VLOOKUP(F6906, 'Report Output'!$A$5:$Y$370, 'Hourly Table'!D6906+2, 0)</f>
        <v>19.48</v>
      </c>
      <c r="I6906" s="10">
        <f>VLOOKUP(G6906,'PJM South (2018-2020)'!B$17528:C$26311,2,0)</f>
        <v>18.47</v>
      </c>
    </row>
    <row r="6907" spans="1:9" x14ac:dyDescent="0.25">
      <c r="A6907">
        <v>2020</v>
      </c>
      <c r="B6907">
        <v>10</v>
      </c>
      <c r="C6907">
        <v>14</v>
      </c>
      <c r="D6907">
        <v>17</v>
      </c>
      <c r="E6907">
        <v>4</v>
      </c>
      <c r="F6907" s="2">
        <f t="shared" si="107"/>
        <v>44118</v>
      </c>
      <c r="G6907" s="11">
        <v>44118.708333333336</v>
      </c>
      <c r="H6907" s="9">
        <f>VLOOKUP(F6907, 'Report Output'!$A$5:$Y$370, 'Hourly Table'!D6907+2, 0)</f>
        <v>19.190000000000001</v>
      </c>
      <c r="I6907" s="10">
        <f>VLOOKUP(G6907,'PJM South (2018-2020)'!B$17528:C$26311,2,0)</f>
        <v>19.760000000000002</v>
      </c>
    </row>
    <row r="6908" spans="1:9" x14ac:dyDescent="0.25">
      <c r="A6908">
        <v>2020</v>
      </c>
      <c r="B6908">
        <v>10</v>
      </c>
      <c r="C6908">
        <v>14</v>
      </c>
      <c r="D6908">
        <v>18</v>
      </c>
      <c r="E6908">
        <v>4</v>
      </c>
      <c r="F6908" s="2">
        <f t="shared" si="107"/>
        <v>44118</v>
      </c>
      <c r="G6908" s="11">
        <v>44118.75</v>
      </c>
      <c r="H6908" s="9">
        <f>VLOOKUP(F6908, 'Report Output'!$A$5:$Y$370, 'Hourly Table'!D6908+2, 0)</f>
        <v>19.25</v>
      </c>
      <c r="I6908" s="10">
        <f>VLOOKUP(G6908,'PJM South (2018-2020)'!B$17528:C$26311,2,0)</f>
        <v>21.94</v>
      </c>
    </row>
    <row r="6909" spans="1:9" x14ac:dyDescent="0.25">
      <c r="A6909">
        <v>2020</v>
      </c>
      <c r="B6909">
        <v>10</v>
      </c>
      <c r="C6909">
        <v>14</v>
      </c>
      <c r="D6909">
        <v>19</v>
      </c>
      <c r="E6909">
        <v>4</v>
      </c>
      <c r="F6909" s="2">
        <f t="shared" si="107"/>
        <v>44118</v>
      </c>
      <c r="G6909" s="11">
        <v>44118.791666666664</v>
      </c>
      <c r="H6909" s="9">
        <f>VLOOKUP(F6909, 'Report Output'!$A$5:$Y$370, 'Hourly Table'!D6909+2, 0)</f>
        <v>19.04</v>
      </c>
      <c r="I6909" s="10">
        <f>VLOOKUP(G6909,'PJM South (2018-2020)'!B$17528:C$26311,2,0)</f>
        <v>53.79</v>
      </c>
    </row>
    <row r="6910" spans="1:9" x14ac:dyDescent="0.25">
      <c r="A6910">
        <v>2020</v>
      </c>
      <c r="B6910">
        <v>10</v>
      </c>
      <c r="C6910">
        <v>14</v>
      </c>
      <c r="D6910">
        <v>20</v>
      </c>
      <c r="E6910">
        <v>4</v>
      </c>
      <c r="F6910" s="2">
        <f t="shared" si="107"/>
        <v>44118</v>
      </c>
      <c r="G6910" s="11">
        <v>44118.833333333336</v>
      </c>
      <c r="H6910" s="9">
        <f>VLOOKUP(F6910, 'Report Output'!$A$5:$Y$370, 'Hourly Table'!D6910+2, 0)</f>
        <v>18.93</v>
      </c>
      <c r="I6910" s="10">
        <f>VLOOKUP(G6910,'PJM South (2018-2020)'!B$17528:C$26311,2,0)</f>
        <v>17.72</v>
      </c>
    </row>
    <row r="6911" spans="1:9" x14ac:dyDescent="0.25">
      <c r="A6911">
        <v>2020</v>
      </c>
      <c r="B6911">
        <v>10</v>
      </c>
      <c r="C6911">
        <v>14</v>
      </c>
      <c r="D6911">
        <v>21</v>
      </c>
      <c r="E6911">
        <v>4</v>
      </c>
      <c r="F6911" s="2">
        <f t="shared" si="107"/>
        <v>44118</v>
      </c>
      <c r="G6911" s="11">
        <v>44118.875</v>
      </c>
      <c r="H6911" s="9">
        <f>VLOOKUP(F6911, 'Report Output'!$A$5:$Y$370, 'Hourly Table'!D6911+2, 0)</f>
        <v>18.649999999999999</v>
      </c>
      <c r="I6911" s="10">
        <f>VLOOKUP(G6911,'PJM South (2018-2020)'!B$17528:C$26311,2,0)</f>
        <v>18.62</v>
      </c>
    </row>
    <row r="6912" spans="1:9" x14ac:dyDescent="0.25">
      <c r="A6912">
        <v>2020</v>
      </c>
      <c r="B6912">
        <v>10</v>
      </c>
      <c r="C6912">
        <v>14</v>
      </c>
      <c r="D6912">
        <v>22</v>
      </c>
      <c r="E6912">
        <v>4</v>
      </c>
      <c r="F6912" s="2">
        <f t="shared" si="107"/>
        <v>44118</v>
      </c>
      <c r="G6912" s="11">
        <v>44118.916666666664</v>
      </c>
      <c r="H6912" s="9">
        <f>VLOOKUP(F6912, 'Report Output'!$A$5:$Y$370, 'Hourly Table'!D6912+2, 0)</f>
        <v>18.420000000000002</v>
      </c>
      <c r="I6912" s="10">
        <f>VLOOKUP(G6912,'PJM South (2018-2020)'!B$17528:C$26311,2,0)</f>
        <v>17.82</v>
      </c>
    </row>
    <row r="6913" spans="1:9" x14ac:dyDescent="0.25">
      <c r="A6913">
        <v>2020</v>
      </c>
      <c r="B6913">
        <v>10</v>
      </c>
      <c r="C6913">
        <v>14</v>
      </c>
      <c r="D6913">
        <v>23</v>
      </c>
      <c r="E6913">
        <v>4</v>
      </c>
      <c r="F6913" s="2">
        <f t="shared" si="107"/>
        <v>44118</v>
      </c>
      <c r="G6913" s="11">
        <v>44118.958333333336</v>
      </c>
      <c r="H6913" s="9">
        <f>VLOOKUP(F6913, 'Report Output'!$A$5:$Y$370, 'Hourly Table'!D6913+2, 0)</f>
        <v>18.149999999999999</v>
      </c>
      <c r="I6913" s="10">
        <f>VLOOKUP(G6913,'PJM South (2018-2020)'!B$17528:C$26311,2,0)</f>
        <v>27.28</v>
      </c>
    </row>
    <row r="6914" spans="1:9" x14ac:dyDescent="0.25">
      <c r="A6914">
        <v>2020</v>
      </c>
      <c r="B6914">
        <v>10</v>
      </c>
      <c r="C6914">
        <v>15</v>
      </c>
      <c r="D6914">
        <v>0</v>
      </c>
      <c r="E6914">
        <v>5</v>
      </c>
      <c r="F6914" s="2">
        <f t="shared" si="107"/>
        <v>44119</v>
      </c>
      <c r="G6914" s="11">
        <v>44119</v>
      </c>
      <c r="H6914" s="9">
        <f>VLOOKUP(F6914, 'Report Output'!$A$5:$Y$370, 'Hourly Table'!D6914+2, 0)</f>
        <v>18.100000000000001</v>
      </c>
      <c r="I6914" s="10">
        <f>VLOOKUP(G6914,'PJM South (2018-2020)'!B$17528:C$26311,2,0)</f>
        <v>16.89</v>
      </c>
    </row>
    <row r="6915" spans="1:9" x14ac:dyDescent="0.25">
      <c r="A6915">
        <v>2020</v>
      </c>
      <c r="B6915">
        <v>10</v>
      </c>
      <c r="C6915">
        <v>15</v>
      </c>
      <c r="D6915">
        <v>1</v>
      </c>
      <c r="E6915">
        <v>5</v>
      </c>
      <c r="F6915" s="2">
        <f t="shared" ref="F6915:F6978" si="108">DATE(A6915, B6915, C6915)</f>
        <v>44119</v>
      </c>
      <c r="G6915" s="11">
        <v>44119.041666666664</v>
      </c>
      <c r="H6915" s="9">
        <f>VLOOKUP(F6915, 'Report Output'!$A$5:$Y$370, 'Hourly Table'!D6915+2, 0)</f>
        <v>17.91</v>
      </c>
      <c r="I6915" s="10">
        <f>VLOOKUP(G6915,'PJM South (2018-2020)'!B$17528:C$26311,2,0)</f>
        <v>16.149999999999999</v>
      </c>
    </row>
    <row r="6916" spans="1:9" x14ac:dyDescent="0.25">
      <c r="A6916">
        <v>2020</v>
      </c>
      <c r="B6916">
        <v>10</v>
      </c>
      <c r="C6916">
        <v>15</v>
      </c>
      <c r="D6916">
        <v>2</v>
      </c>
      <c r="E6916">
        <v>5</v>
      </c>
      <c r="F6916" s="2">
        <f t="shared" si="108"/>
        <v>44119</v>
      </c>
      <c r="G6916" s="11">
        <v>44119.083333333336</v>
      </c>
      <c r="H6916" s="9">
        <f>VLOOKUP(F6916, 'Report Output'!$A$5:$Y$370, 'Hourly Table'!D6916+2, 0)</f>
        <v>16.690000000000001</v>
      </c>
      <c r="I6916" s="10">
        <f>VLOOKUP(G6916,'PJM South (2018-2020)'!B$17528:C$26311,2,0)</f>
        <v>16.13</v>
      </c>
    </row>
    <row r="6917" spans="1:9" x14ac:dyDescent="0.25">
      <c r="A6917">
        <v>2020</v>
      </c>
      <c r="B6917">
        <v>10</v>
      </c>
      <c r="C6917">
        <v>15</v>
      </c>
      <c r="D6917">
        <v>3</v>
      </c>
      <c r="E6917">
        <v>5</v>
      </c>
      <c r="F6917" s="2">
        <f t="shared" si="108"/>
        <v>44119</v>
      </c>
      <c r="G6917" s="11">
        <v>44119.125</v>
      </c>
      <c r="H6917" s="9">
        <f>VLOOKUP(F6917, 'Report Output'!$A$5:$Y$370, 'Hourly Table'!D6917+2, 0)</f>
        <v>17.32</v>
      </c>
      <c r="I6917" s="10">
        <f>VLOOKUP(G6917,'PJM South (2018-2020)'!B$17528:C$26311,2,0)</f>
        <v>12.57</v>
      </c>
    </row>
    <row r="6918" spans="1:9" x14ac:dyDescent="0.25">
      <c r="A6918">
        <v>2020</v>
      </c>
      <c r="B6918">
        <v>10</v>
      </c>
      <c r="C6918">
        <v>15</v>
      </c>
      <c r="D6918">
        <v>4</v>
      </c>
      <c r="E6918">
        <v>5</v>
      </c>
      <c r="F6918" s="2">
        <f t="shared" si="108"/>
        <v>44119</v>
      </c>
      <c r="G6918" s="11">
        <v>44119.166666666664</v>
      </c>
      <c r="H6918" s="9">
        <f>VLOOKUP(F6918, 'Report Output'!$A$5:$Y$370, 'Hourly Table'!D6918+2, 0)</f>
        <v>17.59</v>
      </c>
      <c r="I6918" s="10">
        <f>VLOOKUP(G6918,'PJM South (2018-2020)'!B$17528:C$26311,2,0)</f>
        <v>13.46</v>
      </c>
    </row>
    <row r="6919" spans="1:9" x14ac:dyDescent="0.25">
      <c r="A6919">
        <v>2020</v>
      </c>
      <c r="B6919">
        <v>10</v>
      </c>
      <c r="C6919">
        <v>15</v>
      </c>
      <c r="D6919">
        <v>5</v>
      </c>
      <c r="E6919">
        <v>5</v>
      </c>
      <c r="F6919" s="2">
        <f t="shared" si="108"/>
        <v>44119</v>
      </c>
      <c r="G6919" s="11">
        <v>44119.208333333336</v>
      </c>
      <c r="H6919" s="9">
        <f>VLOOKUP(F6919, 'Report Output'!$A$5:$Y$370, 'Hourly Table'!D6919+2, 0)</f>
        <v>18.12</v>
      </c>
      <c r="I6919" s="10">
        <f>VLOOKUP(G6919,'PJM South (2018-2020)'!B$17528:C$26311,2,0)</f>
        <v>13.96</v>
      </c>
    </row>
    <row r="6920" spans="1:9" x14ac:dyDescent="0.25">
      <c r="A6920">
        <v>2020</v>
      </c>
      <c r="B6920">
        <v>10</v>
      </c>
      <c r="C6920">
        <v>15</v>
      </c>
      <c r="D6920">
        <v>6</v>
      </c>
      <c r="E6920">
        <v>5</v>
      </c>
      <c r="F6920" s="2">
        <f t="shared" si="108"/>
        <v>44119</v>
      </c>
      <c r="G6920" s="11">
        <v>44119.25</v>
      </c>
      <c r="H6920" s="9">
        <f>VLOOKUP(F6920, 'Report Output'!$A$5:$Y$370, 'Hourly Table'!D6920+2, 0)</f>
        <v>18.59</v>
      </c>
      <c r="I6920" s="10">
        <f>VLOOKUP(G6920,'PJM South (2018-2020)'!B$17528:C$26311,2,0)</f>
        <v>20.37</v>
      </c>
    </row>
    <row r="6921" spans="1:9" x14ac:dyDescent="0.25">
      <c r="A6921">
        <v>2020</v>
      </c>
      <c r="B6921">
        <v>10</v>
      </c>
      <c r="C6921">
        <v>15</v>
      </c>
      <c r="D6921">
        <v>7</v>
      </c>
      <c r="E6921">
        <v>5</v>
      </c>
      <c r="F6921" s="2">
        <f t="shared" si="108"/>
        <v>44119</v>
      </c>
      <c r="G6921" s="11">
        <v>44119.291666666664</v>
      </c>
      <c r="H6921" s="9">
        <f>VLOOKUP(F6921, 'Report Output'!$A$5:$Y$370, 'Hourly Table'!D6921+2, 0)</f>
        <v>18.13</v>
      </c>
      <c r="I6921" s="10">
        <f>VLOOKUP(G6921,'PJM South (2018-2020)'!B$17528:C$26311,2,0)</f>
        <v>26.47</v>
      </c>
    </row>
    <row r="6922" spans="1:9" x14ac:dyDescent="0.25">
      <c r="A6922">
        <v>2020</v>
      </c>
      <c r="B6922">
        <v>10</v>
      </c>
      <c r="C6922">
        <v>15</v>
      </c>
      <c r="D6922">
        <v>8</v>
      </c>
      <c r="E6922">
        <v>5</v>
      </c>
      <c r="F6922" s="2">
        <f t="shared" si="108"/>
        <v>44119</v>
      </c>
      <c r="G6922" s="11">
        <v>44119.333333333336</v>
      </c>
      <c r="H6922" s="9">
        <f>VLOOKUP(F6922, 'Report Output'!$A$5:$Y$370, 'Hourly Table'!D6922+2, 0)</f>
        <v>18.79</v>
      </c>
      <c r="I6922" s="10">
        <f>VLOOKUP(G6922,'PJM South (2018-2020)'!B$17528:C$26311,2,0)</f>
        <v>19.12</v>
      </c>
    </row>
    <row r="6923" spans="1:9" x14ac:dyDescent="0.25">
      <c r="A6923">
        <v>2020</v>
      </c>
      <c r="B6923">
        <v>10</v>
      </c>
      <c r="C6923">
        <v>15</v>
      </c>
      <c r="D6923">
        <v>9</v>
      </c>
      <c r="E6923">
        <v>5</v>
      </c>
      <c r="F6923" s="2">
        <f t="shared" si="108"/>
        <v>44119</v>
      </c>
      <c r="G6923" s="11">
        <v>44119.375</v>
      </c>
      <c r="H6923" s="9">
        <f>VLOOKUP(F6923, 'Report Output'!$A$5:$Y$370, 'Hourly Table'!D6923+2, 0)</f>
        <v>18.95</v>
      </c>
      <c r="I6923" s="10">
        <f>VLOOKUP(G6923,'PJM South (2018-2020)'!B$17528:C$26311,2,0)</f>
        <v>18.7</v>
      </c>
    </row>
    <row r="6924" spans="1:9" x14ac:dyDescent="0.25">
      <c r="A6924">
        <v>2020</v>
      </c>
      <c r="B6924">
        <v>10</v>
      </c>
      <c r="C6924">
        <v>15</v>
      </c>
      <c r="D6924">
        <v>10</v>
      </c>
      <c r="E6924">
        <v>5</v>
      </c>
      <c r="F6924" s="2">
        <f t="shared" si="108"/>
        <v>44119</v>
      </c>
      <c r="G6924" s="11">
        <v>44119.416666666664</v>
      </c>
      <c r="H6924" s="9">
        <f>VLOOKUP(F6924, 'Report Output'!$A$5:$Y$370, 'Hourly Table'!D6924+2, 0)</f>
        <v>18.87</v>
      </c>
      <c r="I6924" s="10">
        <f>VLOOKUP(G6924,'PJM South (2018-2020)'!B$17528:C$26311,2,0)</f>
        <v>19.53</v>
      </c>
    </row>
    <row r="6925" spans="1:9" x14ac:dyDescent="0.25">
      <c r="A6925">
        <v>2020</v>
      </c>
      <c r="B6925">
        <v>10</v>
      </c>
      <c r="C6925">
        <v>15</v>
      </c>
      <c r="D6925">
        <v>11</v>
      </c>
      <c r="E6925">
        <v>5</v>
      </c>
      <c r="F6925" s="2">
        <f t="shared" si="108"/>
        <v>44119</v>
      </c>
      <c r="G6925" s="11">
        <v>44119.458333333336</v>
      </c>
      <c r="H6925" s="9">
        <f>VLOOKUP(F6925, 'Report Output'!$A$5:$Y$370, 'Hourly Table'!D6925+2, 0)</f>
        <v>18.57</v>
      </c>
      <c r="I6925" s="10">
        <f>VLOOKUP(G6925,'PJM South (2018-2020)'!B$17528:C$26311,2,0)</f>
        <v>22.26</v>
      </c>
    </row>
    <row r="6926" spans="1:9" x14ac:dyDescent="0.25">
      <c r="A6926">
        <v>2020</v>
      </c>
      <c r="B6926">
        <v>10</v>
      </c>
      <c r="C6926">
        <v>15</v>
      </c>
      <c r="D6926">
        <v>12</v>
      </c>
      <c r="E6926">
        <v>5</v>
      </c>
      <c r="F6926" s="2">
        <f t="shared" si="108"/>
        <v>44119</v>
      </c>
      <c r="G6926" s="11">
        <v>44119.5</v>
      </c>
      <c r="H6926" s="9">
        <f>VLOOKUP(F6926, 'Report Output'!$A$5:$Y$370, 'Hourly Table'!D6926+2, 0)</f>
        <v>19.09</v>
      </c>
      <c r="I6926" s="10">
        <f>VLOOKUP(G6926,'PJM South (2018-2020)'!B$17528:C$26311,2,0)</f>
        <v>21.79</v>
      </c>
    </row>
    <row r="6927" spans="1:9" x14ac:dyDescent="0.25">
      <c r="A6927">
        <v>2020</v>
      </c>
      <c r="B6927">
        <v>10</v>
      </c>
      <c r="C6927">
        <v>15</v>
      </c>
      <c r="D6927">
        <v>13</v>
      </c>
      <c r="E6927">
        <v>5</v>
      </c>
      <c r="F6927" s="2">
        <f t="shared" si="108"/>
        <v>44119</v>
      </c>
      <c r="G6927" s="11">
        <v>44119.541666666664</v>
      </c>
      <c r="H6927" s="9">
        <f>VLOOKUP(F6927, 'Report Output'!$A$5:$Y$370, 'Hourly Table'!D6927+2, 0)</f>
        <v>16.809999999999999</v>
      </c>
      <c r="I6927" s="10">
        <f>VLOOKUP(G6927,'PJM South (2018-2020)'!B$17528:C$26311,2,0)</f>
        <v>21.17</v>
      </c>
    </row>
    <row r="6928" spans="1:9" x14ac:dyDescent="0.25">
      <c r="A6928">
        <v>2020</v>
      </c>
      <c r="B6928">
        <v>10</v>
      </c>
      <c r="C6928">
        <v>15</v>
      </c>
      <c r="D6928">
        <v>14</v>
      </c>
      <c r="E6928">
        <v>5</v>
      </c>
      <c r="F6928" s="2">
        <f t="shared" si="108"/>
        <v>44119</v>
      </c>
      <c r="G6928" s="11">
        <v>44119.583333333336</v>
      </c>
      <c r="H6928" s="9">
        <f>VLOOKUP(F6928, 'Report Output'!$A$5:$Y$370, 'Hourly Table'!D6928+2, 0)</f>
        <v>16.170000000000002</v>
      </c>
      <c r="I6928" s="10">
        <f>VLOOKUP(G6928,'PJM South (2018-2020)'!B$17528:C$26311,2,0)</f>
        <v>21.34</v>
      </c>
    </row>
    <row r="6929" spans="1:9" x14ac:dyDescent="0.25">
      <c r="A6929">
        <v>2020</v>
      </c>
      <c r="B6929">
        <v>10</v>
      </c>
      <c r="C6929">
        <v>15</v>
      </c>
      <c r="D6929">
        <v>15</v>
      </c>
      <c r="E6929">
        <v>5</v>
      </c>
      <c r="F6929" s="2">
        <f t="shared" si="108"/>
        <v>44119</v>
      </c>
      <c r="G6929" s="11">
        <v>44119.625</v>
      </c>
      <c r="H6929" s="9">
        <f>VLOOKUP(F6929, 'Report Output'!$A$5:$Y$370, 'Hourly Table'!D6929+2, 0)</f>
        <v>13.23</v>
      </c>
      <c r="I6929" s="10">
        <f>VLOOKUP(G6929,'PJM South (2018-2020)'!B$17528:C$26311,2,0)</f>
        <v>21.55</v>
      </c>
    </row>
    <row r="6930" spans="1:9" x14ac:dyDescent="0.25">
      <c r="A6930">
        <v>2020</v>
      </c>
      <c r="B6930">
        <v>10</v>
      </c>
      <c r="C6930">
        <v>15</v>
      </c>
      <c r="D6930">
        <v>16</v>
      </c>
      <c r="E6930">
        <v>5</v>
      </c>
      <c r="F6930" s="2">
        <f t="shared" si="108"/>
        <v>44119</v>
      </c>
      <c r="G6930" s="11">
        <v>44119.666666666664</v>
      </c>
      <c r="H6930" s="9">
        <f>VLOOKUP(F6930, 'Report Output'!$A$5:$Y$370, 'Hourly Table'!D6930+2, 0)</f>
        <v>10.9</v>
      </c>
      <c r="I6930" s="10">
        <f>VLOOKUP(G6930,'PJM South (2018-2020)'!B$17528:C$26311,2,0)</f>
        <v>21.67</v>
      </c>
    </row>
    <row r="6931" spans="1:9" x14ac:dyDescent="0.25">
      <c r="A6931">
        <v>2020</v>
      </c>
      <c r="B6931">
        <v>10</v>
      </c>
      <c r="C6931">
        <v>15</v>
      </c>
      <c r="D6931">
        <v>17</v>
      </c>
      <c r="E6931">
        <v>5</v>
      </c>
      <c r="F6931" s="2">
        <f t="shared" si="108"/>
        <v>44119</v>
      </c>
      <c r="G6931" s="11">
        <v>44119.708333333336</v>
      </c>
      <c r="H6931" s="9">
        <f>VLOOKUP(F6931, 'Report Output'!$A$5:$Y$370, 'Hourly Table'!D6931+2, 0)</f>
        <v>18.82</v>
      </c>
      <c r="I6931" s="10">
        <f>VLOOKUP(G6931,'PJM South (2018-2020)'!B$17528:C$26311,2,0)</f>
        <v>20.48</v>
      </c>
    </row>
    <row r="6932" spans="1:9" x14ac:dyDescent="0.25">
      <c r="A6932">
        <v>2020</v>
      </c>
      <c r="B6932">
        <v>10</v>
      </c>
      <c r="C6932">
        <v>15</v>
      </c>
      <c r="D6932">
        <v>18</v>
      </c>
      <c r="E6932">
        <v>5</v>
      </c>
      <c r="F6932" s="2">
        <f t="shared" si="108"/>
        <v>44119</v>
      </c>
      <c r="G6932" s="11">
        <v>44119.75</v>
      </c>
      <c r="H6932" s="9">
        <f>VLOOKUP(F6932, 'Report Output'!$A$5:$Y$370, 'Hourly Table'!D6932+2, 0)</f>
        <v>19.27</v>
      </c>
      <c r="I6932" s="10">
        <f>VLOOKUP(G6932,'PJM South (2018-2020)'!B$17528:C$26311,2,0)</f>
        <v>22.92</v>
      </c>
    </row>
    <row r="6933" spans="1:9" x14ac:dyDescent="0.25">
      <c r="A6933">
        <v>2020</v>
      </c>
      <c r="B6933">
        <v>10</v>
      </c>
      <c r="C6933">
        <v>15</v>
      </c>
      <c r="D6933">
        <v>19</v>
      </c>
      <c r="E6933">
        <v>5</v>
      </c>
      <c r="F6933" s="2">
        <f t="shared" si="108"/>
        <v>44119</v>
      </c>
      <c r="G6933" s="11">
        <v>44119.791666666664</v>
      </c>
      <c r="H6933" s="9">
        <f>VLOOKUP(F6933, 'Report Output'!$A$5:$Y$370, 'Hourly Table'!D6933+2, 0)</f>
        <v>18.809999999999999</v>
      </c>
      <c r="I6933" s="10">
        <f>VLOOKUP(G6933,'PJM South (2018-2020)'!B$17528:C$26311,2,0)</f>
        <v>29.52</v>
      </c>
    </row>
    <row r="6934" spans="1:9" x14ac:dyDescent="0.25">
      <c r="A6934">
        <v>2020</v>
      </c>
      <c r="B6934">
        <v>10</v>
      </c>
      <c r="C6934">
        <v>15</v>
      </c>
      <c r="D6934">
        <v>20</v>
      </c>
      <c r="E6934">
        <v>5</v>
      </c>
      <c r="F6934" s="2">
        <f t="shared" si="108"/>
        <v>44119</v>
      </c>
      <c r="G6934" s="11">
        <v>44119.833333333336</v>
      </c>
      <c r="H6934" s="9">
        <f>VLOOKUP(F6934, 'Report Output'!$A$5:$Y$370, 'Hourly Table'!D6934+2, 0)</f>
        <v>18.73</v>
      </c>
      <c r="I6934" s="10">
        <f>VLOOKUP(G6934,'PJM South (2018-2020)'!B$17528:C$26311,2,0)</f>
        <v>19.54</v>
      </c>
    </row>
    <row r="6935" spans="1:9" x14ac:dyDescent="0.25">
      <c r="A6935">
        <v>2020</v>
      </c>
      <c r="B6935">
        <v>10</v>
      </c>
      <c r="C6935">
        <v>15</v>
      </c>
      <c r="D6935">
        <v>21</v>
      </c>
      <c r="E6935">
        <v>5</v>
      </c>
      <c r="F6935" s="2">
        <f t="shared" si="108"/>
        <v>44119</v>
      </c>
      <c r="G6935" s="11">
        <v>44119.875</v>
      </c>
      <c r="H6935" s="9">
        <f>VLOOKUP(F6935, 'Report Output'!$A$5:$Y$370, 'Hourly Table'!D6935+2, 0)</f>
        <v>18.5</v>
      </c>
      <c r="I6935" s="10">
        <f>VLOOKUP(G6935,'PJM South (2018-2020)'!B$17528:C$26311,2,0)</f>
        <v>31.82</v>
      </c>
    </row>
    <row r="6936" spans="1:9" x14ac:dyDescent="0.25">
      <c r="A6936">
        <v>2020</v>
      </c>
      <c r="B6936">
        <v>10</v>
      </c>
      <c r="C6936">
        <v>15</v>
      </c>
      <c r="D6936">
        <v>22</v>
      </c>
      <c r="E6936">
        <v>5</v>
      </c>
      <c r="F6936" s="2">
        <f t="shared" si="108"/>
        <v>44119</v>
      </c>
      <c r="G6936" s="11">
        <v>44119.916666666664</v>
      </c>
      <c r="H6936" s="9">
        <f>VLOOKUP(F6936, 'Report Output'!$A$5:$Y$370, 'Hourly Table'!D6936+2, 0)</f>
        <v>18.18</v>
      </c>
      <c r="I6936" s="10">
        <f>VLOOKUP(G6936,'PJM South (2018-2020)'!B$17528:C$26311,2,0)</f>
        <v>24.73</v>
      </c>
    </row>
    <row r="6937" spans="1:9" x14ac:dyDescent="0.25">
      <c r="A6937">
        <v>2020</v>
      </c>
      <c r="B6937">
        <v>10</v>
      </c>
      <c r="C6937">
        <v>15</v>
      </c>
      <c r="D6937">
        <v>23</v>
      </c>
      <c r="E6937">
        <v>5</v>
      </c>
      <c r="F6937" s="2">
        <f t="shared" si="108"/>
        <v>44119</v>
      </c>
      <c r="G6937" s="11">
        <v>44119.958333333336</v>
      </c>
      <c r="H6937" s="9">
        <f>VLOOKUP(F6937, 'Report Output'!$A$5:$Y$370, 'Hourly Table'!D6937+2, 0)</f>
        <v>17.940000000000001</v>
      </c>
      <c r="I6937" s="10">
        <f>VLOOKUP(G6937,'PJM South (2018-2020)'!B$17528:C$26311,2,0)</f>
        <v>15.74</v>
      </c>
    </row>
    <row r="6938" spans="1:9" x14ac:dyDescent="0.25">
      <c r="A6938">
        <v>2020</v>
      </c>
      <c r="B6938">
        <v>10</v>
      </c>
      <c r="C6938">
        <v>16</v>
      </c>
      <c r="D6938">
        <v>0</v>
      </c>
      <c r="E6938">
        <v>6</v>
      </c>
      <c r="F6938" s="2">
        <f t="shared" si="108"/>
        <v>44120</v>
      </c>
      <c r="G6938" s="11">
        <v>44120</v>
      </c>
      <c r="H6938" s="9">
        <f>VLOOKUP(F6938, 'Report Output'!$A$5:$Y$370, 'Hourly Table'!D6938+2, 0)</f>
        <v>17.739999999999998</v>
      </c>
      <c r="I6938" s="10">
        <f>VLOOKUP(G6938,'PJM South (2018-2020)'!B$17528:C$26311,2,0)</f>
        <v>15.53</v>
      </c>
    </row>
    <row r="6939" spans="1:9" x14ac:dyDescent="0.25">
      <c r="A6939">
        <v>2020</v>
      </c>
      <c r="B6939">
        <v>10</v>
      </c>
      <c r="C6939">
        <v>16</v>
      </c>
      <c r="D6939">
        <v>1</v>
      </c>
      <c r="E6939">
        <v>6</v>
      </c>
      <c r="F6939" s="2">
        <f t="shared" si="108"/>
        <v>44120</v>
      </c>
      <c r="G6939" s="11">
        <v>44120.041666666664</v>
      </c>
      <c r="H6939" s="9">
        <f>VLOOKUP(F6939, 'Report Output'!$A$5:$Y$370, 'Hourly Table'!D6939+2, 0)</f>
        <v>17.489999999999998</v>
      </c>
      <c r="I6939" s="10">
        <f>VLOOKUP(G6939,'PJM South (2018-2020)'!B$17528:C$26311,2,0)</f>
        <v>15.72</v>
      </c>
    </row>
    <row r="6940" spans="1:9" x14ac:dyDescent="0.25">
      <c r="A6940">
        <v>2020</v>
      </c>
      <c r="B6940">
        <v>10</v>
      </c>
      <c r="C6940">
        <v>16</v>
      </c>
      <c r="D6940">
        <v>2</v>
      </c>
      <c r="E6940">
        <v>6</v>
      </c>
      <c r="F6940" s="2">
        <f t="shared" si="108"/>
        <v>44120</v>
      </c>
      <c r="G6940" s="11">
        <v>44120.083333333336</v>
      </c>
      <c r="H6940" s="9">
        <f>VLOOKUP(F6940, 'Report Output'!$A$5:$Y$370, 'Hourly Table'!D6940+2, 0)</f>
        <v>16.54</v>
      </c>
      <c r="I6940" s="10">
        <f>VLOOKUP(G6940,'PJM South (2018-2020)'!B$17528:C$26311,2,0)</f>
        <v>14.6</v>
      </c>
    </row>
    <row r="6941" spans="1:9" x14ac:dyDescent="0.25">
      <c r="A6941">
        <v>2020</v>
      </c>
      <c r="B6941">
        <v>10</v>
      </c>
      <c r="C6941">
        <v>16</v>
      </c>
      <c r="D6941">
        <v>3</v>
      </c>
      <c r="E6941">
        <v>6</v>
      </c>
      <c r="F6941" s="2">
        <f t="shared" si="108"/>
        <v>44120</v>
      </c>
      <c r="G6941" s="11">
        <v>44120.125</v>
      </c>
      <c r="H6941" s="9">
        <f>VLOOKUP(F6941, 'Report Output'!$A$5:$Y$370, 'Hourly Table'!D6941+2, 0)</f>
        <v>17.579999999999998</v>
      </c>
      <c r="I6941" s="10">
        <f>VLOOKUP(G6941,'PJM South (2018-2020)'!B$17528:C$26311,2,0)</f>
        <v>17.88</v>
      </c>
    </row>
    <row r="6942" spans="1:9" x14ac:dyDescent="0.25">
      <c r="A6942">
        <v>2020</v>
      </c>
      <c r="B6942">
        <v>10</v>
      </c>
      <c r="C6942">
        <v>16</v>
      </c>
      <c r="D6942">
        <v>4</v>
      </c>
      <c r="E6942">
        <v>6</v>
      </c>
      <c r="F6942" s="2">
        <f t="shared" si="108"/>
        <v>44120</v>
      </c>
      <c r="G6942" s="11">
        <v>44120.166666666664</v>
      </c>
      <c r="H6942" s="9">
        <f>VLOOKUP(F6942, 'Report Output'!$A$5:$Y$370, 'Hourly Table'!D6942+2, 0)</f>
        <v>16.260000000000002</v>
      </c>
      <c r="I6942" s="10">
        <f>VLOOKUP(G6942,'PJM South (2018-2020)'!B$17528:C$26311,2,0)</f>
        <v>13</v>
      </c>
    </row>
    <row r="6943" spans="1:9" x14ac:dyDescent="0.25">
      <c r="A6943">
        <v>2020</v>
      </c>
      <c r="B6943">
        <v>10</v>
      </c>
      <c r="C6943">
        <v>16</v>
      </c>
      <c r="D6943">
        <v>5</v>
      </c>
      <c r="E6943">
        <v>6</v>
      </c>
      <c r="F6943" s="2">
        <f t="shared" si="108"/>
        <v>44120</v>
      </c>
      <c r="G6943" s="11">
        <v>44120.208333333336</v>
      </c>
      <c r="H6943" s="9">
        <f>VLOOKUP(F6943, 'Report Output'!$A$5:$Y$370, 'Hourly Table'!D6943+2, 0)</f>
        <v>15.77</v>
      </c>
      <c r="I6943" s="10">
        <f>VLOOKUP(G6943,'PJM South (2018-2020)'!B$17528:C$26311,2,0)</f>
        <v>16.71</v>
      </c>
    </row>
    <row r="6944" spans="1:9" x14ac:dyDescent="0.25">
      <c r="A6944">
        <v>2020</v>
      </c>
      <c r="B6944">
        <v>10</v>
      </c>
      <c r="C6944">
        <v>16</v>
      </c>
      <c r="D6944">
        <v>6</v>
      </c>
      <c r="E6944">
        <v>6</v>
      </c>
      <c r="F6944" s="2">
        <f t="shared" si="108"/>
        <v>44120</v>
      </c>
      <c r="G6944" s="11">
        <v>44120.25</v>
      </c>
      <c r="H6944" s="9">
        <f>VLOOKUP(F6944, 'Report Output'!$A$5:$Y$370, 'Hourly Table'!D6944+2, 0)</f>
        <v>18.3</v>
      </c>
      <c r="I6944" s="10">
        <f>VLOOKUP(G6944,'PJM South (2018-2020)'!B$17528:C$26311,2,0)</f>
        <v>24.22</v>
      </c>
    </row>
    <row r="6945" spans="1:9" x14ac:dyDescent="0.25">
      <c r="A6945">
        <v>2020</v>
      </c>
      <c r="B6945">
        <v>10</v>
      </c>
      <c r="C6945">
        <v>16</v>
      </c>
      <c r="D6945">
        <v>7</v>
      </c>
      <c r="E6945">
        <v>6</v>
      </c>
      <c r="F6945" s="2">
        <f t="shared" si="108"/>
        <v>44120</v>
      </c>
      <c r="G6945" s="11">
        <v>44120.291666666664</v>
      </c>
      <c r="H6945" s="9">
        <f>VLOOKUP(F6945, 'Report Output'!$A$5:$Y$370, 'Hourly Table'!D6945+2, 0)</f>
        <v>17.850000000000001</v>
      </c>
      <c r="I6945" s="10">
        <f>VLOOKUP(G6945,'PJM South (2018-2020)'!B$17528:C$26311,2,0)</f>
        <v>46.63</v>
      </c>
    </row>
    <row r="6946" spans="1:9" x14ac:dyDescent="0.25">
      <c r="A6946">
        <v>2020</v>
      </c>
      <c r="B6946">
        <v>10</v>
      </c>
      <c r="C6946">
        <v>16</v>
      </c>
      <c r="D6946">
        <v>8</v>
      </c>
      <c r="E6946">
        <v>6</v>
      </c>
      <c r="F6946" s="2">
        <f t="shared" si="108"/>
        <v>44120</v>
      </c>
      <c r="G6946" s="11">
        <v>44120.333333333336</v>
      </c>
      <c r="H6946" s="9">
        <f>VLOOKUP(F6946, 'Report Output'!$A$5:$Y$370, 'Hourly Table'!D6946+2, 0)</f>
        <v>17.13</v>
      </c>
      <c r="I6946" s="10">
        <f>VLOOKUP(G6946,'PJM South (2018-2020)'!B$17528:C$26311,2,0)</f>
        <v>20.399999999999999</v>
      </c>
    </row>
    <row r="6947" spans="1:9" x14ac:dyDescent="0.25">
      <c r="A6947">
        <v>2020</v>
      </c>
      <c r="B6947">
        <v>10</v>
      </c>
      <c r="C6947">
        <v>16</v>
      </c>
      <c r="D6947">
        <v>9</v>
      </c>
      <c r="E6947">
        <v>6</v>
      </c>
      <c r="F6947" s="2">
        <f t="shared" si="108"/>
        <v>44120</v>
      </c>
      <c r="G6947" s="11">
        <v>44120.375</v>
      </c>
      <c r="H6947" s="9">
        <f>VLOOKUP(F6947, 'Report Output'!$A$5:$Y$370, 'Hourly Table'!D6947+2, 0)</f>
        <v>19.57</v>
      </c>
      <c r="I6947" s="10">
        <f>VLOOKUP(G6947,'PJM South (2018-2020)'!B$17528:C$26311,2,0)</f>
        <v>83.03</v>
      </c>
    </row>
    <row r="6948" spans="1:9" x14ac:dyDescent="0.25">
      <c r="A6948">
        <v>2020</v>
      </c>
      <c r="B6948">
        <v>10</v>
      </c>
      <c r="C6948">
        <v>16</v>
      </c>
      <c r="D6948">
        <v>10</v>
      </c>
      <c r="E6948">
        <v>6</v>
      </c>
      <c r="F6948" s="2">
        <f t="shared" si="108"/>
        <v>44120</v>
      </c>
      <c r="G6948" s="11">
        <v>44120.416666666664</v>
      </c>
      <c r="H6948" s="9">
        <f>VLOOKUP(F6948, 'Report Output'!$A$5:$Y$370, 'Hourly Table'!D6948+2, 0)</f>
        <v>19.5</v>
      </c>
      <c r="I6948" s="10">
        <f>VLOOKUP(G6948,'PJM South (2018-2020)'!B$17528:C$26311,2,0)</f>
        <v>20.2</v>
      </c>
    </row>
    <row r="6949" spans="1:9" x14ac:dyDescent="0.25">
      <c r="A6949">
        <v>2020</v>
      </c>
      <c r="B6949">
        <v>10</v>
      </c>
      <c r="C6949">
        <v>16</v>
      </c>
      <c r="D6949">
        <v>11</v>
      </c>
      <c r="E6949">
        <v>6</v>
      </c>
      <c r="F6949" s="2">
        <f t="shared" si="108"/>
        <v>44120</v>
      </c>
      <c r="G6949" s="11">
        <v>44120.458333333336</v>
      </c>
      <c r="H6949" s="9">
        <f>VLOOKUP(F6949, 'Report Output'!$A$5:$Y$370, 'Hourly Table'!D6949+2, 0)</f>
        <v>19.52</v>
      </c>
      <c r="I6949" s="10">
        <f>VLOOKUP(G6949,'PJM South (2018-2020)'!B$17528:C$26311,2,0)</f>
        <v>19.13</v>
      </c>
    </row>
    <row r="6950" spans="1:9" x14ac:dyDescent="0.25">
      <c r="A6950">
        <v>2020</v>
      </c>
      <c r="B6950">
        <v>10</v>
      </c>
      <c r="C6950">
        <v>16</v>
      </c>
      <c r="D6950">
        <v>12</v>
      </c>
      <c r="E6950">
        <v>6</v>
      </c>
      <c r="F6950" s="2">
        <f t="shared" si="108"/>
        <v>44120</v>
      </c>
      <c r="G6950" s="11">
        <v>44120.5</v>
      </c>
      <c r="H6950" s="9">
        <f>VLOOKUP(F6950, 'Report Output'!$A$5:$Y$370, 'Hourly Table'!D6950+2, 0)</f>
        <v>19.559999999999999</v>
      </c>
      <c r="I6950" s="10">
        <f>VLOOKUP(G6950,'PJM South (2018-2020)'!B$17528:C$26311,2,0)</f>
        <v>21.19</v>
      </c>
    </row>
    <row r="6951" spans="1:9" x14ac:dyDescent="0.25">
      <c r="A6951">
        <v>2020</v>
      </c>
      <c r="B6951">
        <v>10</v>
      </c>
      <c r="C6951">
        <v>16</v>
      </c>
      <c r="D6951">
        <v>13</v>
      </c>
      <c r="E6951">
        <v>6</v>
      </c>
      <c r="F6951" s="2">
        <f t="shared" si="108"/>
        <v>44120</v>
      </c>
      <c r="G6951" s="11">
        <v>44120.541666666664</v>
      </c>
      <c r="H6951" s="9">
        <f>VLOOKUP(F6951, 'Report Output'!$A$5:$Y$370, 'Hourly Table'!D6951+2, 0)</f>
        <v>19.600000000000001</v>
      </c>
      <c r="I6951" s="10">
        <f>VLOOKUP(G6951,'PJM South (2018-2020)'!B$17528:C$26311,2,0)</f>
        <v>20.71</v>
      </c>
    </row>
    <row r="6952" spans="1:9" x14ac:dyDescent="0.25">
      <c r="A6952">
        <v>2020</v>
      </c>
      <c r="B6952">
        <v>10</v>
      </c>
      <c r="C6952">
        <v>16</v>
      </c>
      <c r="D6952">
        <v>14</v>
      </c>
      <c r="E6952">
        <v>6</v>
      </c>
      <c r="F6952" s="2">
        <f t="shared" si="108"/>
        <v>44120</v>
      </c>
      <c r="G6952" s="11">
        <v>44120.583333333336</v>
      </c>
      <c r="H6952" s="9">
        <f>VLOOKUP(F6952, 'Report Output'!$A$5:$Y$370, 'Hourly Table'!D6952+2, 0)</f>
        <v>18.940000000000001</v>
      </c>
      <c r="I6952" s="10">
        <f>VLOOKUP(G6952,'PJM South (2018-2020)'!B$17528:C$26311,2,0)</f>
        <v>18.2</v>
      </c>
    </row>
    <row r="6953" spans="1:9" x14ac:dyDescent="0.25">
      <c r="A6953">
        <v>2020</v>
      </c>
      <c r="B6953">
        <v>10</v>
      </c>
      <c r="C6953">
        <v>16</v>
      </c>
      <c r="D6953">
        <v>15</v>
      </c>
      <c r="E6953">
        <v>6</v>
      </c>
      <c r="F6953" s="2">
        <f t="shared" si="108"/>
        <v>44120</v>
      </c>
      <c r="G6953" s="11">
        <v>44120.625</v>
      </c>
      <c r="H6953" s="9">
        <f>VLOOKUP(F6953, 'Report Output'!$A$5:$Y$370, 'Hourly Table'!D6953+2, 0)</f>
        <v>18.670000000000002</v>
      </c>
      <c r="I6953" s="10">
        <f>VLOOKUP(G6953,'PJM South (2018-2020)'!B$17528:C$26311,2,0)</f>
        <v>15.85</v>
      </c>
    </row>
    <row r="6954" spans="1:9" x14ac:dyDescent="0.25">
      <c r="A6954">
        <v>2020</v>
      </c>
      <c r="B6954">
        <v>10</v>
      </c>
      <c r="C6954">
        <v>16</v>
      </c>
      <c r="D6954">
        <v>16</v>
      </c>
      <c r="E6954">
        <v>6</v>
      </c>
      <c r="F6954" s="2">
        <f t="shared" si="108"/>
        <v>44120</v>
      </c>
      <c r="G6954" s="11">
        <v>44120.666666666664</v>
      </c>
      <c r="H6954" s="9">
        <f>VLOOKUP(F6954, 'Report Output'!$A$5:$Y$370, 'Hourly Table'!D6954+2, 0)</f>
        <v>18.64</v>
      </c>
      <c r="I6954" s="10">
        <f>VLOOKUP(G6954,'PJM South (2018-2020)'!B$17528:C$26311,2,0)</f>
        <v>16.16</v>
      </c>
    </row>
    <row r="6955" spans="1:9" x14ac:dyDescent="0.25">
      <c r="A6955">
        <v>2020</v>
      </c>
      <c r="B6955">
        <v>10</v>
      </c>
      <c r="C6955">
        <v>16</v>
      </c>
      <c r="D6955">
        <v>17</v>
      </c>
      <c r="E6955">
        <v>6</v>
      </c>
      <c r="F6955" s="2">
        <f t="shared" si="108"/>
        <v>44120</v>
      </c>
      <c r="G6955" s="11">
        <v>44120.708333333336</v>
      </c>
      <c r="H6955" s="9">
        <f>VLOOKUP(F6955, 'Report Output'!$A$5:$Y$370, 'Hourly Table'!D6955+2, 0)</f>
        <v>18.600000000000001</v>
      </c>
      <c r="I6955" s="10">
        <f>VLOOKUP(G6955,'PJM South (2018-2020)'!B$17528:C$26311,2,0)</f>
        <v>16.89</v>
      </c>
    </row>
    <row r="6956" spans="1:9" x14ac:dyDescent="0.25">
      <c r="A6956">
        <v>2020</v>
      </c>
      <c r="B6956">
        <v>10</v>
      </c>
      <c r="C6956">
        <v>16</v>
      </c>
      <c r="D6956">
        <v>18</v>
      </c>
      <c r="E6956">
        <v>6</v>
      </c>
      <c r="F6956" s="2">
        <f t="shared" si="108"/>
        <v>44120</v>
      </c>
      <c r="G6956" s="11">
        <v>44120.75</v>
      </c>
      <c r="H6956" s="9">
        <f>VLOOKUP(F6956, 'Report Output'!$A$5:$Y$370, 'Hourly Table'!D6956+2, 0)</f>
        <v>18.79</v>
      </c>
      <c r="I6956" s="10">
        <f>VLOOKUP(G6956,'PJM South (2018-2020)'!B$17528:C$26311,2,0)</f>
        <v>15.79</v>
      </c>
    </row>
    <row r="6957" spans="1:9" x14ac:dyDescent="0.25">
      <c r="A6957">
        <v>2020</v>
      </c>
      <c r="B6957">
        <v>10</v>
      </c>
      <c r="C6957">
        <v>16</v>
      </c>
      <c r="D6957">
        <v>19</v>
      </c>
      <c r="E6957">
        <v>6</v>
      </c>
      <c r="F6957" s="2">
        <f t="shared" si="108"/>
        <v>44120</v>
      </c>
      <c r="G6957" s="11">
        <v>44120.791666666664</v>
      </c>
      <c r="H6957" s="9">
        <f>VLOOKUP(F6957, 'Report Output'!$A$5:$Y$370, 'Hourly Table'!D6957+2, 0)</f>
        <v>18.84</v>
      </c>
      <c r="I6957" s="10">
        <f>VLOOKUP(G6957,'PJM South (2018-2020)'!B$17528:C$26311,2,0)</f>
        <v>19.899999999999999</v>
      </c>
    </row>
    <row r="6958" spans="1:9" x14ac:dyDescent="0.25">
      <c r="A6958">
        <v>2020</v>
      </c>
      <c r="B6958">
        <v>10</v>
      </c>
      <c r="C6958">
        <v>16</v>
      </c>
      <c r="D6958">
        <v>20</v>
      </c>
      <c r="E6958">
        <v>6</v>
      </c>
      <c r="F6958" s="2">
        <f t="shared" si="108"/>
        <v>44120</v>
      </c>
      <c r="G6958" s="11">
        <v>44120.833333333336</v>
      </c>
      <c r="H6958" s="9">
        <f>VLOOKUP(F6958, 'Report Output'!$A$5:$Y$370, 'Hourly Table'!D6958+2, 0)</f>
        <v>18.71</v>
      </c>
      <c r="I6958" s="10">
        <f>VLOOKUP(G6958,'PJM South (2018-2020)'!B$17528:C$26311,2,0)</f>
        <v>17.79</v>
      </c>
    </row>
    <row r="6959" spans="1:9" x14ac:dyDescent="0.25">
      <c r="A6959">
        <v>2020</v>
      </c>
      <c r="B6959">
        <v>10</v>
      </c>
      <c r="C6959">
        <v>16</v>
      </c>
      <c r="D6959">
        <v>21</v>
      </c>
      <c r="E6959">
        <v>6</v>
      </c>
      <c r="F6959" s="2">
        <f t="shared" si="108"/>
        <v>44120</v>
      </c>
      <c r="G6959" s="11">
        <v>44120.875</v>
      </c>
      <c r="H6959" s="9">
        <f>VLOOKUP(F6959, 'Report Output'!$A$5:$Y$370, 'Hourly Table'!D6959+2, 0)</f>
        <v>18.52</v>
      </c>
      <c r="I6959" s="10">
        <f>VLOOKUP(G6959,'PJM South (2018-2020)'!B$17528:C$26311,2,0)</f>
        <v>23.59</v>
      </c>
    </row>
    <row r="6960" spans="1:9" x14ac:dyDescent="0.25">
      <c r="A6960">
        <v>2020</v>
      </c>
      <c r="B6960">
        <v>10</v>
      </c>
      <c r="C6960">
        <v>16</v>
      </c>
      <c r="D6960">
        <v>22</v>
      </c>
      <c r="E6960">
        <v>6</v>
      </c>
      <c r="F6960" s="2">
        <f t="shared" si="108"/>
        <v>44120</v>
      </c>
      <c r="G6960" s="11">
        <v>44120.916666666664</v>
      </c>
      <c r="H6960" s="9">
        <f>VLOOKUP(F6960, 'Report Output'!$A$5:$Y$370, 'Hourly Table'!D6960+2, 0)</f>
        <v>18.34</v>
      </c>
      <c r="I6960" s="10">
        <f>VLOOKUP(G6960,'PJM South (2018-2020)'!B$17528:C$26311,2,0)</f>
        <v>17.77</v>
      </c>
    </row>
    <row r="6961" spans="1:9" x14ac:dyDescent="0.25">
      <c r="A6961">
        <v>2020</v>
      </c>
      <c r="B6961">
        <v>10</v>
      </c>
      <c r="C6961">
        <v>16</v>
      </c>
      <c r="D6961">
        <v>23</v>
      </c>
      <c r="E6961">
        <v>6</v>
      </c>
      <c r="F6961" s="2">
        <f t="shared" si="108"/>
        <v>44120</v>
      </c>
      <c r="G6961" s="11">
        <v>44120.958333333336</v>
      </c>
      <c r="H6961" s="9">
        <f>VLOOKUP(F6961, 'Report Output'!$A$5:$Y$370, 'Hourly Table'!D6961+2, 0)</f>
        <v>18.27</v>
      </c>
      <c r="I6961" s="10">
        <f>VLOOKUP(G6961,'PJM South (2018-2020)'!B$17528:C$26311,2,0)</f>
        <v>17.23</v>
      </c>
    </row>
    <row r="6962" spans="1:9" x14ac:dyDescent="0.25">
      <c r="A6962">
        <v>2020</v>
      </c>
      <c r="B6962">
        <v>10</v>
      </c>
      <c r="C6962">
        <v>17</v>
      </c>
      <c r="D6962">
        <v>0</v>
      </c>
      <c r="E6962">
        <v>7</v>
      </c>
      <c r="F6962" s="2">
        <f t="shared" si="108"/>
        <v>44121</v>
      </c>
      <c r="G6962" s="11">
        <v>44121</v>
      </c>
      <c r="H6962" s="9">
        <f>VLOOKUP(F6962, 'Report Output'!$A$5:$Y$370, 'Hourly Table'!D6962+2, 0)</f>
        <v>18.100000000000001</v>
      </c>
      <c r="I6962" s="10">
        <f>VLOOKUP(G6962,'PJM South (2018-2020)'!B$17528:C$26311,2,0)</f>
        <v>17.93</v>
      </c>
    </row>
    <row r="6963" spans="1:9" x14ac:dyDescent="0.25">
      <c r="A6963">
        <v>2020</v>
      </c>
      <c r="B6963">
        <v>10</v>
      </c>
      <c r="C6963">
        <v>17</v>
      </c>
      <c r="D6963">
        <v>1</v>
      </c>
      <c r="E6963">
        <v>7</v>
      </c>
      <c r="F6963" s="2">
        <f t="shared" si="108"/>
        <v>44121</v>
      </c>
      <c r="G6963" s="11">
        <v>44121.041666666664</v>
      </c>
      <c r="H6963" s="9">
        <f>VLOOKUP(F6963, 'Report Output'!$A$5:$Y$370, 'Hourly Table'!D6963+2, 0)</f>
        <v>18.09</v>
      </c>
      <c r="I6963" s="10">
        <f>VLOOKUP(G6963,'PJM South (2018-2020)'!B$17528:C$26311,2,0)</f>
        <v>17.03</v>
      </c>
    </row>
    <row r="6964" spans="1:9" x14ac:dyDescent="0.25">
      <c r="A6964">
        <v>2020</v>
      </c>
      <c r="B6964">
        <v>10</v>
      </c>
      <c r="C6964">
        <v>17</v>
      </c>
      <c r="D6964">
        <v>2</v>
      </c>
      <c r="E6964">
        <v>7</v>
      </c>
      <c r="F6964" s="2">
        <f t="shared" si="108"/>
        <v>44121</v>
      </c>
      <c r="G6964" s="11">
        <v>44121.083333333336</v>
      </c>
      <c r="H6964" s="9">
        <f>VLOOKUP(F6964, 'Report Output'!$A$5:$Y$370, 'Hourly Table'!D6964+2, 0)</f>
        <v>18.02</v>
      </c>
      <c r="I6964" s="10">
        <f>VLOOKUP(G6964,'PJM South (2018-2020)'!B$17528:C$26311,2,0)</f>
        <v>14.83</v>
      </c>
    </row>
    <row r="6965" spans="1:9" x14ac:dyDescent="0.25">
      <c r="A6965">
        <v>2020</v>
      </c>
      <c r="B6965">
        <v>10</v>
      </c>
      <c r="C6965">
        <v>17</v>
      </c>
      <c r="D6965">
        <v>3</v>
      </c>
      <c r="E6965">
        <v>7</v>
      </c>
      <c r="F6965" s="2">
        <f t="shared" si="108"/>
        <v>44121</v>
      </c>
      <c r="G6965" s="11">
        <v>44121.125</v>
      </c>
      <c r="H6965" s="9">
        <f>VLOOKUP(F6965, 'Report Output'!$A$5:$Y$370, 'Hourly Table'!D6965+2, 0)</f>
        <v>18.02</v>
      </c>
      <c r="I6965" s="10">
        <f>VLOOKUP(G6965,'PJM South (2018-2020)'!B$17528:C$26311,2,0)</f>
        <v>16.05</v>
      </c>
    </row>
    <row r="6966" spans="1:9" x14ac:dyDescent="0.25">
      <c r="A6966">
        <v>2020</v>
      </c>
      <c r="B6966">
        <v>10</v>
      </c>
      <c r="C6966">
        <v>17</v>
      </c>
      <c r="D6966">
        <v>4</v>
      </c>
      <c r="E6966">
        <v>7</v>
      </c>
      <c r="F6966" s="2">
        <f t="shared" si="108"/>
        <v>44121</v>
      </c>
      <c r="G6966" s="11">
        <v>44121.166666666664</v>
      </c>
      <c r="H6966" s="9">
        <f>VLOOKUP(F6966, 'Report Output'!$A$5:$Y$370, 'Hourly Table'!D6966+2, 0)</f>
        <v>17.920000000000002</v>
      </c>
      <c r="I6966" s="10">
        <f>VLOOKUP(G6966,'PJM South (2018-2020)'!B$17528:C$26311,2,0)</f>
        <v>16.43</v>
      </c>
    </row>
    <row r="6967" spans="1:9" x14ac:dyDescent="0.25">
      <c r="A6967">
        <v>2020</v>
      </c>
      <c r="B6967">
        <v>10</v>
      </c>
      <c r="C6967">
        <v>17</v>
      </c>
      <c r="D6967">
        <v>5</v>
      </c>
      <c r="E6967">
        <v>7</v>
      </c>
      <c r="F6967" s="2">
        <f t="shared" si="108"/>
        <v>44121</v>
      </c>
      <c r="G6967" s="11">
        <v>44121.208333333336</v>
      </c>
      <c r="H6967" s="9">
        <f>VLOOKUP(F6967, 'Report Output'!$A$5:$Y$370, 'Hourly Table'!D6967+2, 0)</f>
        <v>17.64</v>
      </c>
      <c r="I6967" s="10">
        <f>VLOOKUP(G6967,'PJM South (2018-2020)'!B$17528:C$26311,2,0)</f>
        <v>15.9</v>
      </c>
    </row>
    <row r="6968" spans="1:9" x14ac:dyDescent="0.25">
      <c r="A6968">
        <v>2020</v>
      </c>
      <c r="B6968">
        <v>10</v>
      </c>
      <c r="C6968">
        <v>17</v>
      </c>
      <c r="D6968">
        <v>6</v>
      </c>
      <c r="E6968">
        <v>7</v>
      </c>
      <c r="F6968" s="2">
        <f t="shared" si="108"/>
        <v>44121</v>
      </c>
      <c r="G6968" s="11">
        <v>44121.25</v>
      </c>
      <c r="H6968" s="9">
        <f>VLOOKUP(F6968, 'Report Output'!$A$5:$Y$370, 'Hourly Table'!D6968+2, 0)</f>
        <v>18.55</v>
      </c>
      <c r="I6968" s="10">
        <f>VLOOKUP(G6968,'PJM South (2018-2020)'!B$17528:C$26311,2,0)</f>
        <v>16.59</v>
      </c>
    </row>
    <row r="6969" spans="1:9" x14ac:dyDescent="0.25">
      <c r="A6969">
        <v>2020</v>
      </c>
      <c r="B6969">
        <v>10</v>
      </c>
      <c r="C6969">
        <v>17</v>
      </c>
      <c r="D6969">
        <v>7</v>
      </c>
      <c r="E6969">
        <v>7</v>
      </c>
      <c r="F6969" s="2">
        <f t="shared" si="108"/>
        <v>44121</v>
      </c>
      <c r="G6969" s="11">
        <v>44121.291666666664</v>
      </c>
      <c r="H6969" s="9">
        <f>VLOOKUP(F6969, 'Report Output'!$A$5:$Y$370, 'Hourly Table'!D6969+2, 0)</f>
        <v>18.87</v>
      </c>
      <c r="I6969" s="10">
        <f>VLOOKUP(G6969,'PJM South (2018-2020)'!B$17528:C$26311,2,0)</f>
        <v>20.54</v>
      </c>
    </row>
    <row r="6970" spans="1:9" x14ac:dyDescent="0.25">
      <c r="A6970">
        <v>2020</v>
      </c>
      <c r="B6970">
        <v>10</v>
      </c>
      <c r="C6970">
        <v>17</v>
      </c>
      <c r="D6970">
        <v>8</v>
      </c>
      <c r="E6970">
        <v>7</v>
      </c>
      <c r="F6970" s="2">
        <f t="shared" si="108"/>
        <v>44121</v>
      </c>
      <c r="G6970" s="11">
        <v>44121.333333333336</v>
      </c>
      <c r="H6970" s="9">
        <f>VLOOKUP(F6970, 'Report Output'!$A$5:$Y$370, 'Hourly Table'!D6970+2, 0)</f>
        <v>18.940000000000001</v>
      </c>
      <c r="I6970" s="10">
        <f>VLOOKUP(G6970,'PJM South (2018-2020)'!B$17528:C$26311,2,0)</f>
        <v>16.55</v>
      </c>
    </row>
    <row r="6971" spans="1:9" x14ac:dyDescent="0.25">
      <c r="A6971">
        <v>2020</v>
      </c>
      <c r="B6971">
        <v>10</v>
      </c>
      <c r="C6971">
        <v>17</v>
      </c>
      <c r="D6971">
        <v>9</v>
      </c>
      <c r="E6971">
        <v>7</v>
      </c>
      <c r="F6971" s="2">
        <f t="shared" si="108"/>
        <v>44121</v>
      </c>
      <c r="G6971" s="11">
        <v>44121.375</v>
      </c>
      <c r="H6971" s="9">
        <f>VLOOKUP(F6971, 'Report Output'!$A$5:$Y$370, 'Hourly Table'!D6971+2, 0)</f>
        <v>18.84</v>
      </c>
      <c r="I6971" s="10">
        <f>VLOOKUP(G6971,'PJM South (2018-2020)'!B$17528:C$26311,2,0)</f>
        <v>15.88</v>
      </c>
    </row>
    <row r="6972" spans="1:9" x14ac:dyDescent="0.25">
      <c r="A6972">
        <v>2020</v>
      </c>
      <c r="B6972">
        <v>10</v>
      </c>
      <c r="C6972">
        <v>17</v>
      </c>
      <c r="D6972">
        <v>10</v>
      </c>
      <c r="E6972">
        <v>7</v>
      </c>
      <c r="F6972" s="2">
        <f t="shared" si="108"/>
        <v>44121</v>
      </c>
      <c r="G6972" s="11">
        <v>44121.416666666664</v>
      </c>
      <c r="H6972" s="9">
        <f>VLOOKUP(F6972, 'Report Output'!$A$5:$Y$370, 'Hourly Table'!D6972+2, 0)</f>
        <v>18.71</v>
      </c>
      <c r="I6972" s="10">
        <f>VLOOKUP(G6972,'PJM South (2018-2020)'!B$17528:C$26311,2,0)</f>
        <v>16.350000000000001</v>
      </c>
    </row>
    <row r="6973" spans="1:9" x14ac:dyDescent="0.25">
      <c r="A6973">
        <v>2020</v>
      </c>
      <c r="B6973">
        <v>10</v>
      </c>
      <c r="C6973">
        <v>17</v>
      </c>
      <c r="D6973">
        <v>11</v>
      </c>
      <c r="E6973">
        <v>7</v>
      </c>
      <c r="F6973" s="2">
        <f t="shared" si="108"/>
        <v>44121</v>
      </c>
      <c r="G6973" s="11">
        <v>44121.458333333336</v>
      </c>
      <c r="H6973" s="9">
        <f>VLOOKUP(F6973, 'Report Output'!$A$5:$Y$370, 'Hourly Table'!D6973+2, 0)</f>
        <v>18.47</v>
      </c>
      <c r="I6973" s="10">
        <f>VLOOKUP(G6973,'PJM South (2018-2020)'!B$17528:C$26311,2,0)</f>
        <v>14.53</v>
      </c>
    </row>
    <row r="6974" spans="1:9" x14ac:dyDescent="0.25">
      <c r="A6974">
        <v>2020</v>
      </c>
      <c r="B6974">
        <v>10</v>
      </c>
      <c r="C6974">
        <v>17</v>
      </c>
      <c r="D6974">
        <v>12</v>
      </c>
      <c r="E6974">
        <v>7</v>
      </c>
      <c r="F6974" s="2">
        <f t="shared" si="108"/>
        <v>44121</v>
      </c>
      <c r="G6974" s="11">
        <v>44121.5</v>
      </c>
      <c r="H6974" s="9">
        <f>VLOOKUP(F6974, 'Report Output'!$A$5:$Y$370, 'Hourly Table'!D6974+2, 0)</f>
        <v>18.329999999999998</v>
      </c>
      <c r="I6974" s="10">
        <f>VLOOKUP(G6974,'PJM South (2018-2020)'!B$17528:C$26311,2,0)</f>
        <v>15.12</v>
      </c>
    </row>
    <row r="6975" spans="1:9" x14ac:dyDescent="0.25">
      <c r="A6975">
        <v>2020</v>
      </c>
      <c r="B6975">
        <v>10</v>
      </c>
      <c r="C6975">
        <v>17</v>
      </c>
      <c r="D6975">
        <v>13</v>
      </c>
      <c r="E6975">
        <v>7</v>
      </c>
      <c r="F6975" s="2">
        <f t="shared" si="108"/>
        <v>44121</v>
      </c>
      <c r="G6975" s="11">
        <v>44121.541666666664</v>
      </c>
      <c r="H6975" s="9">
        <f>VLOOKUP(F6975, 'Report Output'!$A$5:$Y$370, 'Hourly Table'!D6975+2, 0)</f>
        <v>17.899999999999999</v>
      </c>
      <c r="I6975" s="10">
        <f>VLOOKUP(G6975,'PJM South (2018-2020)'!B$17528:C$26311,2,0)</f>
        <v>15.26</v>
      </c>
    </row>
    <row r="6976" spans="1:9" x14ac:dyDescent="0.25">
      <c r="A6976">
        <v>2020</v>
      </c>
      <c r="B6976">
        <v>10</v>
      </c>
      <c r="C6976">
        <v>17</v>
      </c>
      <c r="D6976">
        <v>14</v>
      </c>
      <c r="E6976">
        <v>7</v>
      </c>
      <c r="F6976" s="2">
        <f t="shared" si="108"/>
        <v>44121</v>
      </c>
      <c r="G6976" s="11">
        <v>44121.583333333336</v>
      </c>
      <c r="H6976" s="9">
        <f>VLOOKUP(F6976, 'Report Output'!$A$5:$Y$370, 'Hourly Table'!D6976+2, 0)</f>
        <v>18.09</v>
      </c>
      <c r="I6976" s="10">
        <f>VLOOKUP(G6976,'PJM South (2018-2020)'!B$17528:C$26311,2,0)</f>
        <v>13.72</v>
      </c>
    </row>
    <row r="6977" spans="1:9" x14ac:dyDescent="0.25">
      <c r="A6977">
        <v>2020</v>
      </c>
      <c r="B6977">
        <v>10</v>
      </c>
      <c r="C6977">
        <v>17</v>
      </c>
      <c r="D6977">
        <v>15</v>
      </c>
      <c r="E6977">
        <v>7</v>
      </c>
      <c r="F6977" s="2">
        <f t="shared" si="108"/>
        <v>44121</v>
      </c>
      <c r="G6977" s="11">
        <v>44121.625</v>
      </c>
      <c r="H6977" s="9">
        <f>VLOOKUP(F6977, 'Report Output'!$A$5:$Y$370, 'Hourly Table'!D6977+2, 0)</f>
        <v>16.079999999999998</v>
      </c>
      <c r="I6977" s="10">
        <f>VLOOKUP(G6977,'PJM South (2018-2020)'!B$17528:C$26311,2,0)</f>
        <v>14.86</v>
      </c>
    </row>
    <row r="6978" spans="1:9" x14ac:dyDescent="0.25">
      <c r="A6978">
        <v>2020</v>
      </c>
      <c r="B6978">
        <v>10</v>
      </c>
      <c r="C6978">
        <v>17</v>
      </c>
      <c r="D6978">
        <v>16</v>
      </c>
      <c r="E6978">
        <v>7</v>
      </c>
      <c r="F6978" s="2">
        <f t="shared" si="108"/>
        <v>44121</v>
      </c>
      <c r="G6978" s="11">
        <v>44121.666666666664</v>
      </c>
      <c r="H6978" s="9">
        <f>VLOOKUP(F6978, 'Report Output'!$A$5:$Y$370, 'Hourly Table'!D6978+2, 0)</f>
        <v>16.350000000000001</v>
      </c>
      <c r="I6978" s="10">
        <f>VLOOKUP(G6978,'PJM South (2018-2020)'!B$17528:C$26311,2,0)</f>
        <v>16.329999999999998</v>
      </c>
    </row>
    <row r="6979" spans="1:9" x14ac:dyDescent="0.25">
      <c r="A6979">
        <v>2020</v>
      </c>
      <c r="B6979">
        <v>10</v>
      </c>
      <c r="C6979">
        <v>17</v>
      </c>
      <c r="D6979">
        <v>17</v>
      </c>
      <c r="E6979">
        <v>7</v>
      </c>
      <c r="F6979" s="2">
        <f t="shared" ref="F6979:F7042" si="109">DATE(A6979, B6979, C6979)</f>
        <v>44121</v>
      </c>
      <c r="G6979" s="11">
        <v>44121.708333333336</v>
      </c>
      <c r="H6979" s="9">
        <f>VLOOKUP(F6979, 'Report Output'!$A$5:$Y$370, 'Hourly Table'!D6979+2, 0)</f>
        <v>14.53</v>
      </c>
      <c r="I6979" s="10">
        <f>VLOOKUP(G6979,'PJM South (2018-2020)'!B$17528:C$26311,2,0)</f>
        <v>17.28</v>
      </c>
    </row>
    <row r="6980" spans="1:9" x14ac:dyDescent="0.25">
      <c r="A6980">
        <v>2020</v>
      </c>
      <c r="B6980">
        <v>10</v>
      </c>
      <c r="C6980">
        <v>17</v>
      </c>
      <c r="D6980">
        <v>18</v>
      </c>
      <c r="E6980">
        <v>7</v>
      </c>
      <c r="F6980" s="2">
        <f t="shared" si="109"/>
        <v>44121</v>
      </c>
      <c r="G6980" s="11">
        <v>44121.75</v>
      </c>
      <c r="H6980" s="9">
        <f>VLOOKUP(F6980, 'Report Output'!$A$5:$Y$370, 'Hourly Table'!D6980+2, 0)</f>
        <v>18.559999999999999</v>
      </c>
      <c r="I6980" s="10">
        <f>VLOOKUP(G6980,'PJM South (2018-2020)'!B$17528:C$26311,2,0)</f>
        <v>16.600000000000001</v>
      </c>
    </row>
    <row r="6981" spans="1:9" x14ac:dyDescent="0.25">
      <c r="A6981">
        <v>2020</v>
      </c>
      <c r="B6981">
        <v>10</v>
      </c>
      <c r="C6981">
        <v>17</v>
      </c>
      <c r="D6981">
        <v>19</v>
      </c>
      <c r="E6981">
        <v>7</v>
      </c>
      <c r="F6981" s="2">
        <f t="shared" si="109"/>
        <v>44121</v>
      </c>
      <c r="G6981" s="11">
        <v>44121.791666666664</v>
      </c>
      <c r="H6981" s="9">
        <f>VLOOKUP(F6981, 'Report Output'!$A$5:$Y$370, 'Hourly Table'!D6981+2, 0)</f>
        <v>18.61</v>
      </c>
      <c r="I6981" s="10">
        <f>VLOOKUP(G6981,'PJM South (2018-2020)'!B$17528:C$26311,2,0)</f>
        <v>34.03</v>
      </c>
    </row>
    <row r="6982" spans="1:9" x14ac:dyDescent="0.25">
      <c r="A6982">
        <v>2020</v>
      </c>
      <c r="B6982">
        <v>10</v>
      </c>
      <c r="C6982">
        <v>17</v>
      </c>
      <c r="D6982">
        <v>20</v>
      </c>
      <c r="E6982">
        <v>7</v>
      </c>
      <c r="F6982" s="2">
        <f t="shared" si="109"/>
        <v>44121</v>
      </c>
      <c r="G6982" s="11">
        <v>44121.833333333336</v>
      </c>
      <c r="H6982" s="9">
        <f>VLOOKUP(F6982, 'Report Output'!$A$5:$Y$370, 'Hourly Table'!D6982+2, 0)</f>
        <v>18.25</v>
      </c>
      <c r="I6982" s="10">
        <f>VLOOKUP(G6982,'PJM South (2018-2020)'!B$17528:C$26311,2,0)</f>
        <v>19.23</v>
      </c>
    </row>
    <row r="6983" spans="1:9" x14ac:dyDescent="0.25">
      <c r="A6983">
        <v>2020</v>
      </c>
      <c r="B6983">
        <v>10</v>
      </c>
      <c r="C6983">
        <v>17</v>
      </c>
      <c r="D6983">
        <v>21</v>
      </c>
      <c r="E6983">
        <v>7</v>
      </c>
      <c r="F6983" s="2">
        <f t="shared" si="109"/>
        <v>44121</v>
      </c>
      <c r="G6983" s="11">
        <v>44121.875</v>
      </c>
      <c r="H6983" s="9">
        <f>VLOOKUP(F6983, 'Report Output'!$A$5:$Y$370, 'Hourly Table'!D6983+2, 0)</f>
        <v>16.75</v>
      </c>
      <c r="I6983" s="10">
        <f>VLOOKUP(G6983,'PJM South (2018-2020)'!B$17528:C$26311,2,0)</f>
        <v>16.670000000000002</v>
      </c>
    </row>
    <row r="6984" spans="1:9" x14ac:dyDescent="0.25">
      <c r="A6984">
        <v>2020</v>
      </c>
      <c r="B6984">
        <v>10</v>
      </c>
      <c r="C6984">
        <v>17</v>
      </c>
      <c r="D6984">
        <v>22</v>
      </c>
      <c r="E6984">
        <v>7</v>
      </c>
      <c r="F6984" s="2">
        <f t="shared" si="109"/>
        <v>44121</v>
      </c>
      <c r="G6984" s="11">
        <v>44121.916666666664</v>
      </c>
      <c r="H6984" s="9">
        <f>VLOOKUP(F6984, 'Report Output'!$A$5:$Y$370, 'Hourly Table'!D6984+2, 0)</f>
        <v>12.18</v>
      </c>
      <c r="I6984" s="10">
        <f>VLOOKUP(G6984,'PJM South (2018-2020)'!B$17528:C$26311,2,0)</f>
        <v>14.67</v>
      </c>
    </row>
    <row r="6985" spans="1:9" x14ac:dyDescent="0.25">
      <c r="A6985">
        <v>2020</v>
      </c>
      <c r="B6985">
        <v>10</v>
      </c>
      <c r="C6985">
        <v>17</v>
      </c>
      <c r="D6985">
        <v>23</v>
      </c>
      <c r="E6985">
        <v>7</v>
      </c>
      <c r="F6985" s="2">
        <f t="shared" si="109"/>
        <v>44121</v>
      </c>
      <c r="G6985" s="11">
        <v>44121.958333333336</v>
      </c>
      <c r="H6985" s="9">
        <f>VLOOKUP(F6985, 'Report Output'!$A$5:$Y$370, 'Hourly Table'!D6985+2, 0)</f>
        <v>17.48</v>
      </c>
      <c r="I6985" s="10">
        <f>VLOOKUP(G6985,'PJM South (2018-2020)'!B$17528:C$26311,2,0)</f>
        <v>15.47</v>
      </c>
    </row>
    <row r="6986" spans="1:9" x14ac:dyDescent="0.25">
      <c r="A6986">
        <v>2020</v>
      </c>
      <c r="B6986">
        <v>10</v>
      </c>
      <c r="C6986">
        <v>18</v>
      </c>
      <c r="D6986">
        <v>0</v>
      </c>
      <c r="E6986">
        <v>1</v>
      </c>
      <c r="F6986" s="2">
        <f t="shared" si="109"/>
        <v>44122</v>
      </c>
      <c r="G6986" s="11">
        <v>44122</v>
      </c>
      <c r="H6986" s="9">
        <f>VLOOKUP(F6986, 'Report Output'!$A$5:$Y$370, 'Hourly Table'!D6986+2, 0)</f>
        <v>13.84</v>
      </c>
      <c r="I6986" s="10">
        <f>VLOOKUP(G6986,'PJM South (2018-2020)'!B$17528:C$26311,2,0)</f>
        <v>14.82</v>
      </c>
    </row>
    <row r="6987" spans="1:9" x14ac:dyDescent="0.25">
      <c r="A6987">
        <v>2020</v>
      </c>
      <c r="B6987">
        <v>10</v>
      </c>
      <c r="C6987">
        <v>18</v>
      </c>
      <c r="D6987">
        <v>1</v>
      </c>
      <c r="E6987">
        <v>1</v>
      </c>
      <c r="F6987" s="2">
        <f t="shared" si="109"/>
        <v>44122</v>
      </c>
      <c r="G6987" s="11">
        <v>44122.041666666664</v>
      </c>
      <c r="H6987" s="9">
        <f>VLOOKUP(F6987, 'Report Output'!$A$5:$Y$370, 'Hourly Table'!D6987+2, 0)</f>
        <v>13.52</v>
      </c>
      <c r="I6987" s="10">
        <f>VLOOKUP(G6987,'PJM South (2018-2020)'!B$17528:C$26311,2,0)</f>
        <v>17.05</v>
      </c>
    </row>
    <row r="6988" spans="1:9" x14ac:dyDescent="0.25">
      <c r="A6988">
        <v>2020</v>
      </c>
      <c r="B6988">
        <v>10</v>
      </c>
      <c r="C6988">
        <v>18</v>
      </c>
      <c r="D6988">
        <v>2</v>
      </c>
      <c r="E6988">
        <v>1</v>
      </c>
      <c r="F6988" s="2">
        <f t="shared" si="109"/>
        <v>44122</v>
      </c>
      <c r="G6988" s="11">
        <v>44122.083333333336</v>
      </c>
      <c r="H6988" s="9">
        <f>VLOOKUP(F6988, 'Report Output'!$A$5:$Y$370, 'Hourly Table'!D6988+2, 0)</f>
        <v>12.71</v>
      </c>
      <c r="I6988" s="10">
        <f>VLOOKUP(G6988,'PJM South (2018-2020)'!B$17528:C$26311,2,0)</f>
        <v>14.96</v>
      </c>
    </row>
    <row r="6989" spans="1:9" x14ac:dyDescent="0.25">
      <c r="A6989">
        <v>2020</v>
      </c>
      <c r="B6989">
        <v>10</v>
      </c>
      <c r="C6989">
        <v>18</v>
      </c>
      <c r="D6989">
        <v>3</v>
      </c>
      <c r="E6989">
        <v>1</v>
      </c>
      <c r="F6989" s="2">
        <f t="shared" si="109"/>
        <v>44122</v>
      </c>
      <c r="G6989" s="11">
        <v>44122.125</v>
      </c>
      <c r="H6989" s="9">
        <f>VLOOKUP(F6989, 'Report Output'!$A$5:$Y$370, 'Hourly Table'!D6989+2, 0)</f>
        <v>14.8</v>
      </c>
      <c r="I6989" s="10">
        <f>VLOOKUP(G6989,'PJM South (2018-2020)'!B$17528:C$26311,2,0)</f>
        <v>14.1</v>
      </c>
    </row>
    <row r="6990" spans="1:9" x14ac:dyDescent="0.25">
      <c r="A6990">
        <v>2020</v>
      </c>
      <c r="B6990">
        <v>10</v>
      </c>
      <c r="C6990">
        <v>18</v>
      </c>
      <c r="D6990">
        <v>4</v>
      </c>
      <c r="E6990">
        <v>1</v>
      </c>
      <c r="F6990" s="2">
        <f t="shared" si="109"/>
        <v>44122</v>
      </c>
      <c r="G6990" s="11">
        <v>44122.166666666664</v>
      </c>
      <c r="H6990" s="9">
        <f>VLOOKUP(F6990, 'Report Output'!$A$5:$Y$370, 'Hourly Table'!D6990+2, 0)</f>
        <v>15.42</v>
      </c>
      <c r="I6990" s="10">
        <f>VLOOKUP(G6990,'PJM South (2018-2020)'!B$17528:C$26311,2,0)</f>
        <v>16.239999999999998</v>
      </c>
    </row>
    <row r="6991" spans="1:9" x14ac:dyDescent="0.25">
      <c r="A6991">
        <v>2020</v>
      </c>
      <c r="B6991">
        <v>10</v>
      </c>
      <c r="C6991">
        <v>18</v>
      </c>
      <c r="D6991">
        <v>5</v>
      </c>
      <c r="E6991">
        <v>1</v>
      </c>
      <c r="F6991" s="2">
        <f t="shared" si="109"/>
        <v>44122</v>
      </c>
      <c r="G6991" s="11">
        <v>44122.208333333336</v>
      </c>
      <c r="H6991" s="9">
        <f>VLOOKUP(F6991, 'Report Output'!$A$5:$Y$370, 'Hourly Table'!D6991+2, 0)</f>
        <v>16.37</v>
      </c>
      <c r="I6991" s="10">
        <f>VLOOKUP(G6991,'PJM South (2018-2020)'!B$17528:C$26311,2,0)</f>
        <v>18.71</v>
      </c>
    </row>
    <row r="6992" spans="1:9" x14ac:dyDescent="0.25">
      <c r="A6992">
        <v>2020</v>
      </c>
      <c r="B6992">
        <v>10</v>
      </c>
      <c r="C6992">
        <v>18</v>
      </c>
      <c r="D6992">
        <v>6</v>
      </c>
      <c r="E6992">
        <v>1</v>
      </c>
      <c r="F6992" s="2">
        <f t="shared" si="109"/>
        <v>44122</v>
      </c>
      <c r="G6992" s="11">
        <v>44122.25</v>
      </c>
      <c r="H6992" s="9">
        <f>VLOOKUP(F6992, 'Report Output'!$A$5:$Y$370, 'Hourly Table'!D6992+2, 0)</f>
        <v>17.55</v>
      </c>
      <c r="I6992" s="10">
        <f>VLOOKUP(G6992,'PJM South (2018-2020)'!B$17528:C$26311,2,0)</f>
        <v>15.34</v>
      </c>
    </row>
    <row r="6993" spans="1:9" x14ac:dyDescent="0.25">
      <c r="A6993">
        <v>2020</v>
      </c>
      <c r="B6993">
        <v>10</v>
      </c>
      <c r="C6993">
        <v>18</v>
      </c>
      <c r="D6993">
        <v>7</v>
      </c>
      <c r="E6993">
        <v>1</v>
      </c>
      <c r="F6993" s="2">
        <f t="shared" si="109"/>
        <v>44122</v>
      </c>
      <c r="G6993" s="11">
        <v>44122.291666666664</v>
      </c>
      <c r="H6993" s="9">
        <f>VLOOKUP(F6993, 'Report Output'!$A$5:$Y$370, 'Hourly Table'!D6993+2, 0)</f>
        <v>17.93</v>
      </c>
      <c r="I6993" s="10">
        <f>VLOOKUP(G6993,'PJM South (2018-2020)'!B$17528:C$26311,2,0)</f>
        <v>17.02</v>
      </c>
    </row>
    <row r="6994" spans="1:9" x14ac:dyDescent="0.25">
      <c r="A6994">
        <v>2020</v>
      </c>
      <c r="B6994">
        <v>10</v>
      </c>
      <c r="C6994">
        <v>18</v>
      </c>
      <c r="D6994">
        <v>8</v>
      </c>
      <c r="E6994">
        <v>1</v>
      </c>
      <c r="F6994" s="2">
        <f t="shared" si="109"/>
        <v>44122</v>
      </c>
      <c r="G6994" s="11">
        <v>44122.333333333336</v>
      </c>
      <c r="H6994" s="9">
        <f>VLOOKUP(F6994, 'Report Output'!$A$5:$Y$370, 'Hourly Table'!D6994+2, 0)</f>
        <v>18.13</v>
      </c>
      <c r="I6994" s="10">
        <f>VLOOKUP(G6994,'PJM South (2018-2020)'!B$17528:C$26311,2,0)</f>
        <v>16.14</v>
      </c>
    </row>
    <row r="6995" spans="1:9" x14ac:dyDescent="0.25">
      <c r="A6995">
        <v>2020</v>
      </c>
      <c r="B6995">
        <v>10</v>
      </c>
      <c r="C6995">
        <v>18</v>
      </c>
      <c r="D6995">
        <v>9</v>
      </c>
      <c r="E6995">
        <v>1</v>
      </c>
      <c r="F6995" s="2">
        <f t="shared" si="109"/>
        <v>44122</v>
      </c>
      <c r="G6995" s="11">
        <v>44122.375</v>
      </c>
      <c r="H6995" s="9">
        <f>VLOOKUP(F6995, 'Report Output'!$A$5:$Y$370, 'Hourly Table'!D6995+2, 0)</f>
        <v>18.190000000000001</v>
      </c>
      <c r="I6995" s="10">
        <f>VLOOKUP(G6995,'PJM South (2018-2020)'!B$17528:C$26311,2,0)</f>
        <v>15.08</v>
      </c>
    </row>
    <row r="6996" spans="1:9" x14ac:dyDescent="0.25">
      <c r="A6996">
        <v>2020</v>
      </c>
      <c r="B6996">
        <v>10</v>
      </c>
      <c r="C6996">
        <v>18</v>
      </c>
      <c r="D6996">
        <v>10</v>
      </c>
      <c r="E6996">
        <v>1</v>
      </c>
      <c r="F6996" s="2">
        <f t="shared" si="109"/>
        <v>44122</v>
      </c>
      <c r="G6996" s="11">
        <v>44122.416666666664</v>
      </c>
      <c r="H6996" s="9">
        <f>VLOOKUP(F6996, 'Report Output'!$A$5:$Y$370, 'Hourly Table'!D6996+2, 0)</f>
        <v>18.21</v>
      </c>
      <c r="I6996" s="10">
        <f>VLOOKUP(G6996,'PJM South (2018-2020)'!B$17528:C$26311,2,0)</f>
        <v>17.88</v>
      </c>
    </row>
    <row r="6997" spans="1:9" x14ac:dyDescent="0.25">
      <c r="A6997">
        <v>2020</v>
      </c>
      <c r="B6997">
        <v>10</v>
      </c>
      <c r="C6997">
        <v>18</v>
      </c>
      <c r="D6997">
        <v>11</v>
      </c>
      <c r="E6997">
        <v>1</v>
      </c>
      <c r="F6997" s="2">
        <f t="shared" si="109"/>
        <v>44122</v>
      </c>
      <c r="G6997" s="11">
        <v>44122.458333333336</v>
      </c>
      <c r="H6997" s="9">
        <f>VLOOKUP(F6997, 'Report Output'!$A$5:$Y$370, 'Hourly Table'!D6997+2, 0)</f>
        <v>18.34</v>
      </c>
      <c r="I6997" s="10">
        <f>VLOOKUP(G6997,'PJM South (2018-2020)'!B$17528:C$26311,2,0)</f>
        <v>29.37</v>
      </c>
    </row>
    <row r="6998" spans="1:9" x14ac:dyDescent="0.25">
      <c r="A6998">
        <v>2020</v>
      </c>
      <c r="B6998">
        <v>10</v>
      </c>
      <c r="C6998">
        <v>18</v>
      </c>
      <c r="D6998">
        <v>12</v>
      </c>
      <c r="E6998">
        <v>1</v>
      </c>
      <c r="F6998" s="2">
        <f t="shared" si="109"/>
        <v>44122</v>
      </c>
      <c r="G6998" s="11">
        <v>44122.5</v>
      </c>
      <c r="H6998" s="9">
        <f>VLOOKUP(F6998, 'Report Output'!$A$5:$Y$370, 'Hourly Table'!D6998+2, 0)</f>
        <v>17.600000000000001</v>
      </c>
      <c r="I6998" s="10">
        <f>VLOOKUP(G6998,'PJM South (2018-2020)'!B$17528:C$26311,2,0)</f>
        <v>21.75</v>
      </c>
    </row>
    <row r="6999" spans="1:9" x14ac:dyDescent="0.25">
      <c r="A6999">
        <v>2020</v>
      </c>
      <c r="B6999">
        <v>10</v>
      </c>
      <c r="C6999">
        <v>18</v>
      </c>
      <c r="D6999">
        <v>13</v>
      </c>
      <c r="E6999">
        <v>1</v>
      </c>
      <c r="F6999" s="2">
        <f t="shared" si="109"/>
        <v>44122</v>
      </c>
      <c r="G6999" s="11">
        <v>44122.541666666664</v>
      </c>
      <c r="H6999" s="9">
        <f>VLOOKUP(F6999, 'Report Output'!$A$5:$Y$370, 'Hourly Table'!D6999+2, 0)</f>
        <v>18.309999999999999</v>
      </c>
      <c r="I6999" s="10">
        <f>VLOOKUP(G6999,'PJM South (2018-2020)'!B$17528:C$26311,2,0)</f>
        <v>18.02</v>
      </c>
    </row>
    <row r="7000" spans="1:9" x14ac:dyDescent="0.25">
      <c r="A7000">
        <v>2020</v>
      </c>
      <c r="B7000">
        <v>10</v>
      </c>
      <c r="C7000">
        <v>18</v>
      </c>
      <c r="D7000">
        <v>14</v>
      </c>
      <c r="E7000">
        <v>1</v>
      </c>
      <c r="F7000" s="2">
        <f t="shared" si="109"/>
        <v>44122</v>
      </c>
      <c r="G7000" s="11">
        <v>44122.583333333336</v>
      </c>
      <c r="H7000" s="9">
        <f>VLOOKUP(F7000, 'Report Output'!$A$5:$Y$370, 'Hourly Table'!D7000+2, 0)</f>
        <v>18.14</v>
      </c>
      <c r="I7000" s="10">
        <f>VLOOKUP(G7000,'PJM South (2018-2020)'!B$17528:C$26311,2,0)</f>
        <v>17.09</v>
      </c>
    </row>
    <row r="7001" spans="1:9" x14ac:dyDescent="0.25">
      <c r="A7001">
        <v>2020</v>
      </c>
      <c r="B7001">
        <v>10</v>
      </c>
      <c r="C7001">
        <v>18</v>
      </c>
      <c r="D7001">
        <v>15</v>
      </c>
      <c r="E7001">
        <v>1</v>
      </c>
      <c r="F7001" s="2">
        <f t="shared" si="109"/>
        <v>44122</v>
      </c>
      <c r="G7001" s="11">
        <v>44122.625</v>
      </c>
      <c r="H7001" s="9">
        <f>VLOOKUP(F7001, 'Report Output'!$A$5:$Y$370, 'Hourly Table'!D7001+2, 0)</f>
        <v>18.23</v>
      </c>
      <c r="I7001" s="10">
        <f>VLOOKUP(G7001,'PJM South (2018-2020)'!B$17528:C$26311,2,0)</f>
        <v>15.84</v>
      </c>
    </row>
    <row r="7002" spans="1:9" x14ac:dyDescent="0.25">
      <c r="A7002">
        <v>2020</v>
      </c>
      <c r="B7002">
        <v>10</v>
      </c>
      <c r="C7002">
        <v>18</v>
      </c>
      <c r="D7002">
        <v>16</v>
      </c>
      <c r="E7002">
        <v>1</v>
      </c>
      <c r="F7002" s="2">
        <f t="shared" si="109"/>
        <v>44122</v>
      </c>
      <c r="G7002" s="11">
        <v>44122.666666666664</v>
      </c>
      <c r="H7002" s="9">
        <f>VLOOKUP(F7002, 'Report Output'!$A$5:$Y$370, 'Hourly Table'!D7002+2, 0)</f>
        <v>18.309999999999999</v>
      </c>
      <c r="I7002" s="10">
        <f>VLOOKUP(G7002,'PJM South (2018-2020)'!B$17528:C$26311,2,0)</f>
        <v>16.91</v>
      </c>
    </row>
    <row r="7003" spans="1:9" x14ac:dyDescent="0.25">
      <c r="A7003">
        <v>2020</v>
      </c>
      <c r="B7003">
        <v>10</v>
      </c>
      <c r="C7003">
        <v>18</v>
      </c>
      <c r="D7003">
        <v>17</v>
      </c>
      <c r="E7003">
        <v>1</v>
      </c>
      <c r="F7003" s="2">
        <f t="shared" si="109"/>
        <v>44122</v>
      </c>
      <c r="G7003" s="11">
        <v>44122.708333333336</v>
      </c>
      <c r="H7003" s="9">
        <f>VLOOKUP(F7003, 'Report Output'!$A$5:$Y$370, 'Hourly Table'!D7003+2, 0)</f>
        <v>18.37</v>
      </c>
      <c r="I7003" s="10">
        <f>VLOOKUP(G7003,'PJM South (2018-2020)'!B$17528:C$26311,2,0)</f>
        <v>28.67</v>
      </c>
    </row>
    <row r="7004" spans="1:9" x14ac:dyDescent="0.25">
      <c r="A7004">
        <v>2020</v>
      </c>
      <c r="B7004">
        <v>10</v>
      </c>
      <c r="C7004">
        <v>18</v>
      </c>
      <c r="D7004">
        <v>18</v>
      </c>
      <c r="E7004">
        <v>1</v>
      </c>
      <c r="F7004" s="2">
        <f t="shared" si="109"/>
        <v>44122</v>
      </c>
      <c r="G7004" s="11">
        <v>44122.75</v>
      </c>
      <c r="H7004" s="9">
        <f>VLOOKUP(F7004, 'Report Output'!$A$5:$Y$370, 'Hourly Table'!D7004+2, 0)</f>
        <v>18.53</v>
      </c>
      <c r="I7004" s="10">
        <f>VLOOKUP(G7004,'PJM South (2018-2020)'!B$17528:C$26311,2,0)</f>
        <v>37.369999999999997</v>
      </c>
    </row>
    <row r="7005" spans="1:9" x14ac:dyDescent="0.25">
      <c r="A7005">
        <v>2020</v>
      </c>
      <c r="B7005">
        <v>10</v>
      </c>
      <c r="C7005">
        <v>18</v>
      </c>
      <c r="D7005">
        <v>19</v>
      </c>
      <c r="E7005">
        <v>1</v>
      </c>
      <c r="F7005" s="2">
        <f t="shared" si="109"/>
        <v>44122</v>
      </c>
      <c r="G7005" s="11">
        <v>44122.791666666664</v>
      </c>
      <c r="H7005" s="9">
        <f>VLOOKUP(F7005, 'Report Output'!$A$5:$Y$370, 'Hourly Table'!D7005+2, 0)</f>
        <v>18.670000000000002</v>
      </c>
      <c r="I7005" s="10">
        <f>VLOOKUP(G7005,'PJM South (2018-2020)'!B$17528:C$26311,2,0)</f>
        <v>20.66</v>
      </c>
    </row>
    <row r="7006" spans="1:9" x14ac:dyDescent="0.25">
      <c r="A7006">
        <v>2020</v>
      </c>
      <c r="B7006">
        <v>10</v>
      </c>
      <c r="C7006">
        <v>18</v>
      </c>
      <c r="D7006">
        <v>20</v>
      </c>
      <c r="E7006">
        <v>1</v>
      </c>
      <c r="F7006" s="2">
        <f t="shared" si="109"/>
        <v>44122</v>
      </c>
      <c r="G7006" s="11">
        <v>44122.833333333336</v>
      </c>
      <c r="H7006" s="9">
        <f>VLOOKUP(F7006, 'Report Output'!$A$5:$Y$370, 'Hourly Table'!D7006+2, 0)</f>
        <v>18.18</v>
      </c>
      <c r="I7006" s="10">
        <f>VLOOKUP(G7006,'PJM South (2018-2020)'!B$17528:C$26311,2,0)</f>
        <v>20.71</v>
      </c>
    </row>
    <row r="7007" spans="1:9" x14ac:dyDescent="0.25">
      <c r="A7007">
        <v>2020</v>
      </c>
      <c r="B7007">
        <v>10</v>
      </c>
      <c r="C7007">
        <v>18</v>
      </c>
      <c r="D7007">
        <v>21</v>
      </c>
      <c r="E7007">
        <v>1</v>
      </c>
      <c r="F7007" s="2">
        <f t="shared" si="109"/>
        <v>44122</v>
      </c>
      <c r="G7007" s="11">
        <v>44122.875</v>
      </c>
      <c r="H7007" s="9">
        <f>VLOOKUP(F7007, 'Report Output'!$A$5:$Y$370, 'Hourly Table'!D7007+2, 0)</f>
        <v>17.89</v>
      </c>
      <c r="I7007" s="10">
        <f>VLOOKUP(G7007,'PJM South (2018-2020)'!B$17528:C$26311,2,0)</f>
        <v>22.09</v>
      </c>
    </row>
    <row r="7008" spans="1:9" x14ac:dyDescent="0.25">
      <c r="A7008">
        <v>2020</v>
      </c>
      <c r="B7008">
        <v>10</v>
      </c>
      <c r="C7008">
        <v>18</v>
      </c>
      <c r="D7008">
        <v>22</v>
      </c>
      <c r="E7008">
        <v>1</v>
      </c>
      <c r="F7008" s="2">
        <f t="shared" si="109"/>
        <v>44122</v>
      </c>
      <c r="G7008" s="11">
        <v>44122.916666666664</v>
      </c>
      <c r="H7008" s="9">
        <f>VLOOKUP(F7008, 'Report Output'!$A$5:$Y$370, 'Hourly Table'!D7008+2, 0)</f>
        <v>17.62</v>
      </c>
      <c r="I7008" s="10">
        <f>VLOOKUP(G7008,'PJM South (2018-2020)'!B$17528:C$26311,2,0)</f>
        <v>17.91</v>
      </c>
    </row>
    <row r="7009" spans="1:9" x14ac:dyDescent="0.25">
      <c r="A7009">
        <v>2020</v>
      </c>
      <c r="B7009">
        <v>10</v>
      </c>
      <c r="C7009">
        <v>18</v>
      </c>
      <c r="D7009">
        <v>23</v>
      </c>
      <c r="E7009">
        <v>1</v>
      </c>
      <c r="F7009" s="2">
        <f t="shared" si="109"/>
        <v>44122</v>
      </c>
      <c r="G7009" s="11">
        <v>44122.958333333336</v>
      </c>
      <c r="H7009" s="9">
        <f>VLOOKUP(F7009, 'Report Output'!$A$5:$Y$370, 'Hourly Table'!D7009+2, 0)</f>
        <v>15.1</v>
      </c>
      <c r="I7009" s="10">
        <f>VLOOKUP(G7009,'PJM South (2018-2020)'!B$17528:C$26311,2,0)</f>
        <v>16.670000000000002</v>
      </c>
    </row>
    <row r="7010" spans="1:9" x14ac:dyDescent="0.25">
      <c r="A7010">
        <v>2020</v>
      </c>
      <c r="B7010">
        <v>10</v>
      </c>
      <c r="C7010">
        <v>19</v>
      </c>
      <c r="D7010">
        <v>0</v>
      </c>
      <c r="E7010">
        <v>2</v>
      </c>
      <c r="F7010" s="2">
        <f t="shared" si="109"/>
        <v>44123</v>
      </c>
      <c r="G7010" s="11">
        <v>44123</v>
      </c>
      <c r="H7010" s="9">
        <f>VLOOKUP(F7010, 'Report Output'!$A$5:$Y$370, 'Hourly Table'!D7010+2, 0)</f>
        <v>12.37</v>
      </c>
      <c r="I7010" s="10">
        <f>VLOOKUP(G7010,'PJM South (2018-2020)'!B$17528:C$26311,2,0)</f>
        <v>16.22</v>
      </c>
    </row>
    <row r="7011" spans="1:9" x14ac:dyDescent="0.25">
      <c r="A7011">
        <v>2020</v>
      </c>
      <c r="B7011">
        <v>10</v>
      </c>
      <c r="C7011">
        <v>19</v>
      </c>
      <c r="D7011">
        <v>1</v>
      </c>
      <c r="E7011">
        <v>2</v>
      </c>
      <c r="F7011" s="2">
        <f t="shared" si="109"/>
        <v>44123</v>
      </c>
      <c r="G7011" s="11">
        <v>44123.041666666664</v>
      </c>
      <c r="H7011" s="9">
        <f>VLOOKUP(F7011, 'Report Output'!$A$5:$Y$370, 'Hourly Table'!D7011+2, 0)</f>
        <v>12.51</v>
      </c>
      <c r="I7011" s="10">
        <f>VLOOKUP(G7011,'PJM South (2018-2020)'!B$17528:C$26311,2,0)</f>
        <v>15.23</v>
      </c>
    </row>
    <row r="7012" spans="1:9" x14ac:dyDescent="0.25">
      <c r="A7012">
        <v>2020</v>
      </c>
      <c r="B7012">
        <v>10</v>
      </c>
      <c r="C7012">
        <v>19</v>
      </c>
      <c r="D7012">
        <v>2</v>
      </c>
      <c r="E7012">
        <v>2</v>
      </c>
      <c r="F7012" s="2">
        <f t="shared" si="109"/>
        <v>44123</v>
      </c>
      <c r="G7012" s="11">
        <v>44123.083333333336</v>
      </c>
      <c r="H7012" s="9">
        <f>VLOOKUP(F7012, 'Report Output'!$A$5:$Y$370, 'Hourly Table'!D7012+2, 0)</f>
        <v>12.12</v>
      </c>
      <c r="I7012" s="10">
        <f>VLOOKUP(G7012,'PJM South (2018-2020)'!B$17528:C$26311,2,0)</f>
        <v>16.399999999999999</v>
      </c>
    </row>
    <row r="7013" spans="1:9" x14ac:dyDescent="0.25">
      <c r="A7013">
        <v>2020</v>
      </c>
      <c r="B7013">
        <v>10</v>
      </c>
      <c r="C7013">
        <v>19</v>
      </c>
      <c r="D7013">
        <v>3</v>
      </c>
      <c r="E7013">
        <v>2</v>
      </c>
      <c r="F7013" s="2">
        <f t="shared" si="109"/>
        <v>44123</v>
      </c>
      <c r="G7013" s="11">
        <v>44123.125</v>
      </c>
      <c r="H7013" s="9">
        <f>VLOOKUP(F7013, 'Report Output'!$A$5:$Y$370, 'Hourly Table'!D7013+2, 0)</f>
        <v>12.18</v>
      </c>
      <c r="I7013" s="10">
        <f>VLOOKUP(G7013,'PJM South (2018-2020)'!B$17528:C$26311,2,0)</f>
        <v>15.99</v>
      </c>
    </row>
    <row r="7014" spans="1:9" x14ac:dyDescent="0.25">
      <c r="A7014">
        <v>2020</v>
      </c>
      <c r="B7014">
        <v>10</v>
      </c>
      <c r="C7014">
        <v>19</v>
      </c>
      <c r="D7014">
        <v>4</v>
      </c>
      <c r="E7014">
        <v>2</v>
      </c>
      <c r="F7014" s="2">
        <f t="shared" si="109"/>
        <v>44123</v>
      </c>
      <c r="G7014" s="11">
        <v>44123.166666666664</v>
      </c>
      <c r="H7014" s="9">
        <f>VLOOKUP(F7014, 'Report Output'!$A$5:$Y$370, 'Hourly Table'!D7014+2, 0)</f>
        <v>14.73</v>
      </c>
      <c r="I7014" s="10">
        <f>VLOOKUP(G7014,'PJM South (2018-2020)'!B$17528:C$26311,2,0)</f>
        <v>18.64</v>
      </c>
    </row>
    <row r="7015" spans="1:9" x14ac:dyDescent="0.25">
      <c r="A7015">
        <v>2020</v>
      </c>
      <c r="B7015">
        <v>10</v>
      </c>
      <c r="C7015">
        <v>19</v>
      </c>
      <c r="D7015">
        <v>5</v>
      </c>
      <c r="E7015">
        <v>2</v>
      </c>
      <c r="F7015" s="2">
        <f t="shared" si="109"/>
        <v>44123</v>
      </c>
      <c r="G7015" s="11">
        <v>44123.208333333336</v>
      </c>
      <c r="H7015" s="9">
        <f>VLOOKUP(F7015, 'Report Output'!$A$5:$Y$370, 'Hourly Table'!D7015+2, 0)</f>
        <v>15.43</v>
      </c>
      <c r="I7015" s="10">
        <f>VLOOKUP(G7015,'PJM South (2018-2020)'!B$17528:C$26311,2,0)</f>
        <v>25.01</v>
      </c>
    </row>
    <row r="7016" spans="1:9" x14ac:dyDescent="0.25">
      <c r="A7016">
        <v>2020</v>
      </c>
      <c r="B7016">
        <v>10</v>
      </c>
      <c r="C7016">
        <v>19</v>
      </c>
      <c r="D7016">
        <v>6</v>
      </c>
      <c r="E7016">
        <v>2</v>
      </c>
      <c r="F7016" s="2">
        <f t="shared" si="109"/>
        <v>44123</v>
      </c>
      <c r="G7016" s="11">
        <v>44123.25</v>
      </c>
      <c r="H7016" s="9">
        <f>VLOOKUP(F7016, 'Report Output'!$A$5:$Y$370, 'Hourly Table'!D7016+2, 0)</f>
        <v>16.96</v>
      </c>
      <c r="I7016" s="10">
        <f>VLOOKUP(G7016,'PJM South (2018-2020)'!B$17528:C$26311,2,0)</f>
        <v>21</v>
      </c>
    </row>
    <row r="7017" spans="1:9" x14ac:dyDescent="0.25">
      <c r="A7017">
        <v>2020</v>
      </c>
      <c r="B7017">
        <v>10</v>
      </c>
      <c r="C7017">
        <v>19</v>
      </c>
      <c r="D7017">
        <v>7</v>
      </c>
      <c r="E7017">
        <v>2</v>
      </c>
      <c r="F7017" s="2">
        <f t="shared" si="109"/>
        <v>44123</v>
      </c>
      <c r="G7017" s="11">
        <v>44123.291666666664</v>
      </c>
      <c r="H7017" s="9">
        <f>VLOOKUP(F7017, 'Report Output'!$A$5:$Y$370, 'Hourly Table'!D7017+2, 0)</f>
        <v>15.77</v>
      </c>
      <c r="I7017" s="10">
        <f>VLOOKUP(G7017,'PJM South (2018-2020)'!B$17528:C$26311,2,0)</f>
        <v>39.619999999999997</v>
      </c>
    </row>
    <row r="7018" spans="1:9" x14ac:dyDescent="0.25">
      <c r="A7018">
        <v>2020</v>
      </c>
      <c r="B7018">
        <v>10</v>
      </c>
      <c r="C7018">
        <v>19</v>
      </c>
      <c r="D7018">
        <v>8</v>
      </c>
      <c r="E7018">
        <v>2</v>
      </c>
      <c r="F7018" s="2">
        <f t="shared" si="109"/>
        <v>44123</v>
      </c>
      <c r="G7018" s="11">
        <v>44123.333333333336</v>
      </c>
      <c r="H7018" s="9">
        <f>VLOOKUP(F7018, 'Report Output'!$A$5:$Y$370, 'Hourly Table'!D7018+2, 0)</f>
        <v>16.739999999999998</v>
      </c>
      <c r="I7018" s="10">
        <f>VLOOKUP(G7018,'PJM South (2018-2020)'!B$17528:C$26311,2,0)</f>
        <v>23.41</v>
      </c>
    </row>
    <row r="7019" spans="1:9" x14ac:dyDescent="0.25">
      <c r="A7019">
        <v>2020</v>
      </c>
      <c r="B7019">
        <v>10</v>
      </c>
      <c r="C7019">
        <v>19</v>
      </c>
      <c r="D7019">
        <v>9</v>
      </c>
      <c r="E7019">
        <v>2</v>
      </c>
      <c r="F7019" s="2">
        <f t="shared" si="109"/>
        <v>44123</v>
      </c>
      <c r="G7019" s="11">
        <v>44123.375</v>
      </c>
      <c r="H7019" s="9">
        <f>VLOOKUP(F7019, 'Report Output'!$A$5:$Y$370, 'Hourly Table'!D7019+2, 0)</f>
        <v>18.75</v>
      </c>
      <c r="I7019" s="10">
        <f>VLOOKUP(G7019,'PJM South (2018-2020)'!B$17528:C$26311,2,0)</f>
        <v>29.22</v>
      </c>
    </row>
    <row r="7020" spans="1:9" x14ac:dyDescent="0.25">
      <c r="A7020">
        <v>2020</v>
      </c>
      <c r="B7020">
        <v>10</v>
      </c>
      <c r="C7020">
        <v>19</v>
      </c>
      <c r="D7020">
        <v>10</v>
      </c>
      <c r="E7020">
        <v>2</v>
      </c>
      <c r="F7020" s="2">
        <f t="shared" si="109"/>
        <v>44123</v>
      </c>
      <c r="G7020" s="11">
        <v>44123.416666666664</v>
      </c>
      <c r="H7020" s="9">
        <f>VLOOKUP(F7020, 'Report Output'!$A$5:$Y$370, 'Hourly Table'!D7020+2, 0)</f>
        <v>18.760000000000002</v>
      </c>
      <c r="I7020" s="10">
        <f>VLOOKUP(G7020,'PJM South (2018-2020)'!B$17528:C$26311,2,0)</f>
        <v>27.02</v>
      </c>
    </row>
    <row r="7021" spans="1:9" x14ac:dyDescent="0.25">
      <c r="A7021">
        <v>2020</v>
      </c>
      <c r="B7021">
        <v>10</v>
      </c>
      <c r="C7021">
        <v>19</v>
      </c>
      <c r="D7021">
        <v>11</v>
      </c>
      <c r="E7021">
        <v>2</v>
      </c>
      <c r="F7021" s="2">
        <f t="shared" si="109"/>
        <v>44123</v>
      </c>
      <c r="G7021" s="11">
        <v>44123.458333333336</v>
      </c>
      <c r="H7021" s="9">
        <f>VLOOKUP(F7021, 'Report Output'!$A$5:$Y$370, 'Hourly Table'!D7021+2, 0)</f>
        <v>19</v>
      </c>
      <c r="I7021" s="10">
        <f>VLOOKUP(G7021,'PJM South (2018-2020)'!B$17528:C$26311,2,0)</f>
        <v>158.99</v>
      </c>
    </row>
    <row r="7022" spans="1:9" x14ac:dyDescent="0.25">
      <c r="A7022">
        <v>2020</v>
      </c>
      <c r="B7022">
        <v>10</v>
      </c>
      <c r="C7022">
        <v>19</v>
      </c>
      <c r="D7022">
        <v>12</v>
      </c>
      <c r="E7022">
        <v>2</v>
      </c>
      <c r="F7022" s="2">
        <f t="shared" si="109"/>
        <v>44123</v>
      </c>
      <c r="G7022" s="11">
        <v>44123.5</v>
      </c>
      <c r="H7022" s="9">
        <f>VLOOKUP(F7022, 'Report Output'!$A$5:$Y$370, 'Hourly Table'!D7022+2, 0)</f>
        <v>18.850000000000001</v>
      </c>
      <c r="I7022" s="10">
        <f>VLOOKUP(G7022,'PJM South (2018-2020)'!B$17528:C$26311,2,0)</f>
        <v>33</v>
      </c>
    </row>
    <row r="7023" spans="1:9" x14ac:dyDescent="0.25">
      <c r="A7023">
        <v>2020</v>
      </c>
      <c r="B7023">
        <v>10</v>
      </c>
      <c r="C7023">
        <v>19</v>
      </c>
      <c r="D7023">
        <v>13</v>
      </c>
      <c r="E7023">
        <v>2</v>
      </c>
      <c r="F7023" s="2">
        <f t="shared" si="109"/>
        <v>44123</v>
      </c>
      <c r="G7023" s="11">
        <v>44123.541666666664</v>
      </c>
      <c r="H7023" s="9">
        <f>VLOOKUP(F7023, 'Report Output'!$A$5:$Y$370, 'Hourly Table'!D7023+2, 0)</f>
        <v>19.62</v>
      </c>
      <c r="I7023" s="10">
        <f>VLOOKUP(G7023,'PJM South (2018-2020)'!B$17528:C$26311,2,0)</f>
        <v>31.08</v>
      </c>
    </row>
    <row r="7024" spans="1:9" x14ac:dyDescent="0.25">
      <c r="A7024">
        <v>2020</v>
      </c>
      <c r="B7024">
        <v>10</v>
      </c>
      <c r="C7024">
        <v>19</v>
      </c>
      <c r="D7024">
        <v>14</v>
      </c>
      <c r="E7024">
        <v>2</v>
      </c>
      <c r="F7024" s="2">
        <f t="shared" si="109"/>
        <v>44123</v>
      </c>
      <c r="G7024" s="11">
        <v>44123.583333333336</v>
      </c>
      <c r="H7024" s="9">
        <f>VLOOKUP(F7024, 'Report Output'!$A$5:$Y$370, 'Hourly Table'!D7024+2, 0)</f>
        <v>19.649999999999999</v>
      </c>
      <c r="I7024" s="10">
        <f>VLOOKUP(G7024,'PJM South (2018-2020)'!B$17528:C$26311,2,0)</f>
        <v>24.38</v>
      </c>
    </row>
    <row r="7025" spans="1:9" x14ac:dyDescent="0.25">
      <c r="A7025">
        <v>2020</v>
      </c>
      <c r="B7025">
        <v>10</v>
      </c>
      <c r="C7025">
        <v>19</v>
      </c>
      <c r="D7025">
        <v>15</v>
      </c>
      <c r="E7025">
        <v>2</v>
      </c>
      <c r="F7025" s="2">
        <f t="shared" si="109"/>
        <v>44123</v>
      </c>
      <c r="G7025" s="11">
        <v>44123.625</v>
      </c>
      <c r="H7025" s="9">
        <f>VLOOKUP(F7025, 'Report Output'!$A$5:$Y$370, 'Hourly Table'!D7025+2, 0)</f>
        <v>19.21</v>
      </c>
      <c r="I7025" s="10">
        <f>VLOOKUP(G7025,'PJM South (2018-2020)'!B$17528:C$26311,2,0)</f>
        <v>25.84</v>
      </c>
    </row>
    <row r="7026" spans="1:9" x14ac:dyDescent="0.25">
      <c r="A7026">
        <v>2020</v>
      </c>
      <c r="B7026">
        <v>10</v>
      </c>
      <c r="C7026">
        <v>19</v>
      </c>
      <c r="D7026">
        <v>16</v>
      </c>
      <c r="E7026">
        <v>2</v>
      </c>
      <c r="F7026" s="2">
        <f t="shared" si="109"/>
        <v>44123</v>
      </c>
      <c r="G7026" s="11">
        <v>44123.666666666664</v>
      </c>
      <c r="H7026" s="9">
        <f>VLOOKUP(F7026, 'Report Output'!$A$5:$Y$370, 'Hourly Table'!D7026+2, 0)</f>
        <v>18.920000000000002</v>
      </c>
      <c r="I7026" s="10">
        <f>VLOOKUP(G7026,'PJM South (2018-2020)'!B$17528:C$26311,2,0)</f>
        <v>32.36</v>
      </c>
    </row>
    <row r="7027" spans="1:9" x14ac:dyDescent="0.25">
      <c r="A7027">
        <v>2020</v>
      </c>
      <c r="B7027">
        <v>10</v>
      </c>
      <c r="C7027">
        <v>19</v>
      </c>
      <c r="D7027">
        <v>17</v>
      </c>
      <c r="E7027">
        <v>2</v>
      </c>
      <c r="F7027" s="2">
        <f t="shared" si="109"/>
        <v>44123</v>
      </c>
      <c r="G7027" s="11">
        <v>44123.708333333336</v>
      </c>
      <c r="H7027" s="9">
        <f>VLOOKUP(F7027, 'Report Output'!$A$5:$Y$370, 'Hourly Table'!D7027+2, 0)</f>
        <v>18.96</v>
      </c>
      <c r="I7027" s="10">
        <f>VLOOKUP(G7027,'PJM South (2018-2020)'!B$17528:C$26311,2,0)</f>
        <v>25.71</v>
      </c>
    </row>
    <row r="7028" spans="1:9" x14ac:dyDescent="0.25">
      <c r="A7028">
        <v>2020</v>
      </c>
      <c r="B7028">
        <v>10</v>
      </c>
      <c r="C7028">
        <v>19</v>
      </c>
      <c r="D7028">
        <v>18</v>
      </c>
      <c r="E7028">
        <v>2</v>
      </c>
      <c r="F7028" s="2">
        <f t="shared" si="109"/>
        <v>44123</v>
      </c>
      <c r="G7028" s="11">
        <v>44123.75</v>
      </c>
      <c r="H7028" s="9">
        <f>VLOOKUP(F7028, 'Report Output'!$A$5:$Y$370, 'Hourly Table'!D7028+2, 0)</f>
        <v>19.12</v>
      </c>
      <c r="I7028" s="10">
        <f>VLOOKUP(G7028,'PJM South (2018-2020)'!B$17528:C$26311,2,0)</f>
        <v>25.78</v>
      </c>
    </row>
    <row r="7029" spans="1:9" x14ac:dyDescent="0.25">
      <c r="A7029">
        <v>2020</v>
      </c>
      <c r="B7029">
        <v>10</v>
      </c>
      <c r="C7029">
        <v>19</v>
      </c>
      <c r="D7029">
        <v>19</v>
      </c>
      <c r="E7029">
        <v>2</v>
      </c>
      <c r="F7029" s="2">
        <f t="shared" si="109"/>
        <v>44123</v>
      </c>
      <c r="G7029" s="11">
        <v>44123.791666666664</v>
      </c>
      <c r="H7029" s="9">
        <f>VLOOKUP(F7029, 'Report Output'!$A$5:$Y$370, 'Hourly Table'!D7029+2, 0)</f>
        <v>18.05</v>
      </c>
      <c r="I7029" s="10">
        <f>VLOOKUP(G7029,'PJM South (2018-2020)'!B$17528:C$26311,2,0)</f>
        <v>26.68</v>
      </c>
    </row>
    <row r="7030" spans="1:9" x14ac:dyDescent="0.25">
      <c r="A7030">
        <v>2020</v>
      </c>
      <c r="B7030">
        <v>10</v>
      </c>
      <c r="C7030">
        <v>19</v>
      </c>
      <c r="D7030">
        <v>20</v>
      </c>
      <c r="E7030">
        <v>2</v>
      </c>
      <c r="F7030" s="2">
        <f t="shared" si="109"/>
        <v>44123</v>
      </c>
      <c r="G7030" s="11">
        <v>44123.833333333336</v>
      </c>
      <c r="H7030" s="9">
        <f>VLOOKUP(F7030, 'Report Output'!$A$5:$Y$370, 'Hourly Table'!D7030+2, 0)</f>
        <v>18.440000000000001</v>
      </c>
      <c r="I7030" s="10">
        <f>VLOOKUP(G7030,'PJM South (2018-2020)'!B$17528:C$26311,2,0)</f>
        <v>26.06</v>
      </c>
    </row>
    <row r="7031" spans="1:9" x14ac:dyDescent="0.25">
      <c r="A7031">
        <v>2020</v>
      </c>
      <c r="B7031">
        <v>10</v>
      </c>
      <c r="C7031">
        <v>19</v>
      </c>
      <c r="D7031">
        <v>21</v>
      </c>
      <c r="E7031">
        <v>2</v>
      </c>
      <c r="F7031" s="2">
        <f t="shared" si="109"/>
        <v>44123</v>
      </c>
      <c r="G7031" s="11">
        <v>44123.875</v>
      </c>
      <c r="H7031" s="9">
        <f>VLOOKUP(F7031, 'Report Output'!$A$5:$Y$370, 'Hourly Table'!D7031+2, 0)</f>
        <v>18.579999999999998</v>
      </c>
      <c r="I7031" s="10">
        <f>VLOOKUP(G7031,'PJM South (2018-2020)'!B$17528:C$26311,2,0)</f>
        <v>27.9</v>
      </c>
    </row>
    <row r="7032" spans="1:9" x14ac:dyDescent="0.25">
      <c r="A7032">
        <v>2020</v>
      </c>
      <c r="B7032">
        <v>10</v>
      </c>
      <c r="C7032">
        <v>19</v>
      </c>
      <c r="D7032">
        <v>22</v>
      </c>
      <c r="E7032">
        <v>2</v>
      </c>
      <c r="F7032" s="2">
        <f t="shared" si="109"/>
        <v>44123</v>
      </c>
      <c r="G7032" s="11">
        <v>44123.916666666664</v>
      </c>
      <c r="H7032" s="9">
        <f>VLOOKUP(F7032, 'Report Output'!$A$5:$Y$370, 'Hourly Table'!D7032+2, 0)</f>
        <v>18.29</v>
      </c>
      <c r="I7032" s="10">
        <f>VLOOKUP(G7032,'PJM South (2018-2020)'!B$17528:C$26311,2,0)</f>
        <v>23.39</v>
      </c>
    </row>
    <row r="7033" spans="1:9" x14ac:dyDescent="0.25">
      <c r="A7033">
        <v>2020</v>
      </c>
      <c r="B7033">
        <v>10</v>
      </c>
      <c r="C7033">
        <v>19</v>
      </c>
      <c r="D7033">
        <v>23</v>
      </c>
      <c r="E7033">
        <v>2</v>
      </c>
      <c r="F7033" s="2">
        <f t="shared" si="109"/>
        <v>44123</v>
      </c>
      <c r="G7033" s="11">
        <v>44123.958333333336</v>
      </c>
      <c r="H7033" s="9">
        <f>VLOOKUP(F7033, 'Report Output'!$A$5:$Y$370, 'Hourly Table'!D7033+2, 0)</f>
        <v>17.97</v>
      </c>
      <c r="I7033" s="10">
        <f>VLOOKUP(G7033,'PJM South (2018-2020)'!B$17528:C$26311,2,0)</f>
        <v>18.95</v>
      </c>
    </row>
    <row r="7034" spans="1:9" x14ac:dyDescent="0.25">
      <c r="A7034">
        <v>2020</v>
      </c>
      <c r="B7034">
        <v>10</v>
      </c>
      <c r="C7034">
        <v>20</v>
      </c>
      <c r="D7034">
        <v>0</v>
      </c>
      <c r="E7034">
        <v>3</v>
      </c>
      <c r="F7034" s="2">
        <f t="shared" si="109"/>
        <v>44124</v>
      </c>
      <c r="G7034" s="11">
        <v>44124</v>
      </c>
      <c r="H7034" s="9">
        <f>VLOOKUP(F7034, 'Report Output'!$A$5:$Y$370, 'Hourly Table'!D7034+2, 0)</f>
        <v>17.899999999999999</v>
      </c>
      <c r="I7034" s="10">
        <f>VLOOKUP(G7034,'PJM South (2018-2020)'!B$17528:C$26311,2,0)</f>
        <v>16.53</v>
      </c>
    </row>
    <row r="7035" spans="1:9" x14ac:dyDescent="0.25">
      <c r="A7035">
        <v>2020</v>
      </c>
      <c r="B7035">
        <v>10</v>
      </c>
      <c r="C7035">
        <v>20</v>
      </c>
      <c r="D7035">
        <v>1</v>
      </c>
      <c r="E7035">
        <v>3</v>
      </c>
      <c r="F7035" s="2">
        <f t="shared" si="109"/>
        <v>44124</v>
      </c>
      <c r="G7035" s="11">
        <v>44124.041666666664</v>
      </c>
      <c r="H7035" s="9">
        <f>VLOOKUP(F7035, 'Report Output'!$A$5:$Y$370, 'Hourly Table'!D7035+2, 0)</f>
        <v>17.68</v>
      </c>
      <c r="I7035" s="10">
        <f>VLOOKUP(G7035,'PJM South (2018-2020)'!B$17528:C$26311,2,0)</f>
        <v>44.47</v>
      </c>
    </row>
    <row r="7036" spans="1:9" x14ac:dyDescent="0.25">
      <c r="A7036">
        <v>2020</v>
      </c>
      <c r="B7036">
        <v>10</v>
      </c>
      <c r="C7036">
        <v>20</v>
      </c>
      <c r="D7036">
        <v>2</v>
      </c>
      <c r="E7036">
        <v>3</v>
      </c>
      <c r="F7036" s="2">
        <f t="shared" si="109"/>
        <v>44124</v>
      </c>
      <c r="G7036" s="11">
        <v>44124.083333333336</v>
      </c>
      <c r="H7036" s="9">
        <f>VLOOKUP(F7036, 'Report Output'!$A$5:$Y$370, 'Hourly Table'!D7036+2, 0)</f>
        <v>17.57</v>
      </c>
      <c r="I7036" s="10">
        <f>VLOOKUP(G7036,'PJM South (2018-2020)'!B$17528:C$26311,2,0)</f>
        <v>17.29</v>
      </c>
    </row>
    <row r="7037" spans="1:9" x14ac:dyDescent="0.25">
      <c r="A7037">
        <v>2020</v>
      </c>
      <c r="B7037">
        <v>10</v>
      </c>
      <c r="C7037">
        <v>20</v>
      </c>
      <c r="D7037">
        <v>3</v>
      </c>
      <c r="E7037">
        <v>3</v>
      </c>
      <c r="F7037" s="2">
        <f t="shared" si="109"/>
        <v>44124</v>
      </c>
      <c r="G7037" s="11">
        <v>44124.125</v>
      </c>
      <c r="H7037" s="9">
        <f>VLOOKUP(F7037, 'Report Output'!$A$5:$Y$370, 'Hourly Table'!D7037+2, 0)</f>
        <v>17.39</v>
      </c>
      <c r="I7037" s="10">
        <f>VLOOKUP(G7037,'PJM South (2018-2020)'!B$17528:C$26311,2,0)</f>
        <v>14.8</v>
      </c>
    </row>
    <row r="7038" spans="1:9" x14ac:dyDescent="0.25">
      <c r="A7038">
        <v>2020</v>
      </c>
      <c r="B7038">
        <v>10</v>
      </c>
      <c r="C7038">
        <v>20</v>
      </c>
      <c r="D7038">
        <v>4</v>
      </c>
      <c r="E7038">
        <v>3</v>
      </c>
      <c r="F7038" s="2">
        <f t="shared" si="109"/>
        <v>44124</v>
      </c>
      <c r="G7038" s="11">
        <v>44124.166666666664</v>
      </c>
      <c r="H7038" s="9">
        <f>VLOOKUP(F7038, 'Report Output'!$A$5:$Y$370, 'Hourly Table'!D7038+2, 0)</f>
        <v>16.45</v>
      </c>
      <c r="I7038" s="10">
        <f>VLOOKUP(G7038,'PJM South (2018-2020)'!B$17528:C$26311,2,0)</f>
        <v>15.69</v>
      </c>
    </row>
    <row r="7039" spans="1:9" x14ac:dyDescent="0.25">
      <c r="A7039">
        <v>2020</v>
      </c>
      <c r="B7039">
        <v>10</v>
      </c>
      <c r="C7039">
        <v>20</v>
      </c>
      <c r="D7039">
        <v>5</v>
      </c>
      <c r="E7039">
        <v>3</v>
      </c>
      <c r="F7039" s="2">
        <f t="shared" si="109"/>
        <v>44124</v>
      </c>
      <c r="G7039" s="11">
        <v>44124.208333333336</v>
      </c>
      <c r="H7039" s="9">
        <f>VLOOKUP(F7039, 'Report Output'!$A$5:$Y$370, 'Hourly Table'!D7039+2, 0)</f>
        <v>17.52</v>
      </c>
      <c r="I7039" s="10">
        <f>VLOOKUP(G7039,'PJM South (2018-2020)'!B$17528:C$26311,2,0)</f>
        <v>19.329999999999998</v>
      </c>
    </row>
    <row r="7040" spans="1:9" x14ac:dyDescent="0.25">
      <c r="A7040">
        <v>2020</v>
      </c>
      <c r="B7040">
        <v>10</v>
      </c>
      <c r="C7040">
        <v>20</v>
      </c>
      <c r="D7040">
        <v>6</v>
      </c>
      <c r="E7040">
        <v>3</v>
      </c>
      <c r="F7040" s="2">
        <f t="shared" si="109"/>
        <v>44124</v>
      </c>
      <c r="G7040" s="11">
        <v>44124.25</v>
      </c>
      <c r="H7040" s="9">
        <f>VLOOKUP(F7040, 'Report Output'!$A$5:$Y$370, 'Hourly Table'!D7040+2, 0)</f>
        <v>18.52</v>
      </c>
      <c r="I7040" s="10">
        <f>VLOOKUP(G7040,'PJM South (2018-2020)'!B$17528:C$26311,2,0)</f>
        <v>27.2</v>
      </c>
    </row>
    <row r="7041" spans="1:9" x14ac:dyDescent="0.25">
      <c r="A7041">
        <v>2020</v>
      </c>
      <c r="B7041">
        <v>10</v>
      </c>
      <c r="C7041">
        <v>20</v>
      </c>
      <c r="D7041">
        <v>7</v>
      </c>
      <c r="E7041">
        <v>3</v>
      </c>
      <c r="F7041" s="2">
        <f t="shared" si="109"/>
        <v>44124</v>
      </c>
      <c r="G7041" s="11">
        <v>44124.291666666664</v>
      </c>
      <c r="H7041" s="9">
        <f>VLOOKUP(F7041, 'Report Output'!$A$5:$Y$370, 'Hourly Table'!D7041+2, 0)</f>
        <v>14.94</v>
      </c>
      <c r="I7041" s="10">
        <f>VLOOKUP(G7041,'PJM South (2018-2020)'!B$17528:C$26311,2,0)</f>
        <v>73.680000000000007</v>
      </c>
    </row>
    <row r="7042" spans="1:9" x14ac:dyDescent="0.25">
      <c r="A7042">
        <v>2020</v>
      </c>
      <c r="B7042">
        <v>10</v>
      </c>
      <c r="C7042">
        <v>20</v>
      </c>
      <c r="D7042">
        <v>8</v>
      </c>
      <c r="E7042">
        <v>3</v>
      </c>
      <c r="F7042" s="2">
        <f t="shared" si="109"/>
        <v>44124</v>
      </c>
      <c r="G7042" s="11">
        <v>44124.333333333336</v>
      </c>
      <c r="H7042" s="9">
        <f>VLOOKUP(F7042, 'Report Output'!$A$5:$Y$370, 'Hourly Table'!D7042+2, 0)</f>
        <v>16.54</v>
      </c>
      <c r="I7042" s="10">
        <f>VLOOKUP(G7042,'PJM South (2018-2020)'!B$17528:C$26311,2,0)</f>
        <v>62.25</v>
      </c>
    </row>
    <row r="7043" spans="1:9" x14ac:dyDescent="0.25">
      <c r="A7043">
        <v>2020</v>
      </c>
      <c r="B7043">
        <v>10</v>
      </c>
      <c r="C7043">
        <v>20</v>
      </c>
      <c r="D7043">
        <v>9</v>
      </c>
      <c r="E7043">
        <v>3</v>
      </c>
      <c r="F7043" s="2">
        <f t="shared" ref="F7043:F7106" si="110">DATE(A7043, B7043, C7043)</f>
        <v>44124</v>
      </c>
      <c r="G7043" s="11">
        <v>44124.375</v>
      </c>
      <c r="H7043" s="9">
        <f>VLOOKUP(F7043, 'Report Output'!$A$5:$Y$370, 'Hourly Table'!D7043+2, 0)</f>
        <v>13.41</v>
      </c>
      <c r="I7043" s="10">
        <f>VLOOKUP(G7043,'PJM South (2018-2020)'!B$17528:C$26311,2,0)</f>
        <v>20.23</v>
      </c>
    </row>
    <row r="7044" spans="1:9" x14ac:dyDescent="0.25">
      <c r="A7044">
        <v>2020</v>
      </c>
      <c r="B7044">
        <v>10</v>
      </c>
      <c r="C7044">
        <v>20</v>
      </c>
      <c r="D7044">
        <v>10</v>
      </c>
      <c r="E7044">
        <v>3</v>
      </c>
      <c r="F7044" s="2">
        <f t="shared" si="110"/>
        <v>44124</v>
      </c>
      <c r="G7044" s="11">
        <v>44124.416666666664</v>
      </c>
      <c r="H7044" s="9">
        <f>VLOOKUP(F7044, 'Report Output'!$A$5:$Y$370, 'Hourly Table'!D7044+2, 0)</f>
        <v>16.649999999999999</v>
      </c>
      <c r="I7044" s="10">
        <f>VLOOKUP(G7044,'PJM South (2018-2020)'!B$17528:C$26311,2,0)</f>
        <v>21.24</v>
      </c>
    </row>
    <row r="7045" spans="1:9" x14ac:dyDescent="0.25">
      <c r="A7045">
        <v>2020</v>
      </c>
      <c r="B7045">
        <v>10</v>
      </c>
      <c r="C7045">
        <v>20</v>
      </c>
      <c r="D7045">
        <v>11</v>
      </c>
      <c r="E7045">
        <v>3</v>
      </c>
      <c r="F7045" s="2">
        <f t="shared" si="110"/>
        <v>44124</v>
      </c>
      <c r="G7045" s="11">
        <v>44124.458333333336</v>
      </c>
      <c r="H7045" s="9">
        <f>VLOOKUP(F7045, 'Report Output'!$A$5:$Y$370, 'Hourly Table'!D7045+2, 0)</f>
        <v>18.57</v>
      </c>
      <c r="I7045" s="10">
        <f>VLOOKUP(G7045,'PJM South (2018-2020)'!B$17528:C$26311,2,0)</f>
        <v>21.69</v>
      </c>
    </row>
    <row r="7046" spans="1:9" x14ac:dyDescent="0.25">
      <c r="A7046">
        <v>2020</v>
      </c>
      <c r="B7046">
        <v>10</v>
      </c>
      <c r="C7046">
        <v>20</v>
      </c>
      <c r="D7046">
        <v>12</v>
      </c>
      <c r="E7046">
        <v>3</v>
      </c>
      <c r="F7046" s="2">
        <f t="shared" si="110"/>
        <v>44124</v>
      </c>
      <c r="G7046" s="11">
        <v>44124.5</v>
      </c>
      <c r="H7046" s="9">
        <f>VLOOKUP(F7046, 'Report Output'!$A$5:$Y$370, 'Hourly Table'!D7046+2, 0)</f>
        <v>16.850000000000001</v>
      </c>
      <c r="I7046" s="10">
        <f>VLOOKUP(G7046,'PJM South (2018-2020)'!B$17528:C$26311,2,0)</f>
        <v>115.27</v>
      </c>
    </row>
    <row r="7047" spans="1:9" x14ac:dyDescent="0.25">
      <c r="A7047">
        <v>2020</v>
      </c>
      <c r="B7047">
        <v>10</v>
      </c>
      <c r="C7047">
        <v>20</v>
      </c>
      <c r="D7047">
        <v>13</v>
      </c>
      <c r="E7047">
        <v>3</v>
      </c>
      <c r="F7047" s="2">
        <f t="shared" si="110"/>
        <v>44124</v>
      </c>
      <c r="G7047" s="11">
        <v>44124.541666666664</v>
      </c>
      <c r="H7047" s="9">
        <f>VLOOKUP(F7047, 'Report Output'!$A$5:$Y$370, 'Hourly Table'!D7047+2, 0)</f>
        <v>17.12</v>
      </c>
      <c r="I7047" s="10">
        <f>VLOOKUP(G7047,'PJM South (2018-2020)'!B$17528:C$26311,2,0)</f>
        <v>22.05</v>
      </c>
    </row>
    <row r="7048" spans="1:9" x14ac:dyDescent="0.25">
      <c r="A7048">
        <v>2020</v>
      </c>
      <c r="B7048">
        <v>10</v>
      </c>
      <c r="C7048">
        <v>20</v>
      </c>
      <c r="D7048">
        <v>14</v>
      </c>
      <c r="E7048">
        <v>3</v>
      </c>
      <c r="F7048" s="2">
        <f t="shared" si="110"/>
        <v>44124</v>
      </c>
      <c r="G7048" s="11">
        <v>44124.583333333336</v>
      </c>
      <c r="H7048" s="9">
        <f>VLOOKUP(F7048, 'Report Output'!$A$5:$Y$370, 'Hourly Table'!D7048+2, 0)</f>
        <v>16.63</v>
      </c>
      <c r="I7048" s="10">
        <f>VLOOKUP(G7048,'PJM South (2018-2020)'!B$17528:C$26311,2,0)</f>
        <v>43.8</v>
      </c>
    </row>
    <row r="7049" spans="1:9" x14ac:dyDescent="0.25">
      <c r="A7049">
        <v>2020</v>
      </c>
      <c r="B7049">
        <v>10</v>
      </c>
      <c r="C7049">
        <v>20</v>
      </c>
      <c r="D7049">
        <v>15</v>
      </c>
      <c r="E7049">
        <v>3</v>
      </c>
      <c r="F7049" s="2">
        <f t="shared" si="110"/>
        <v>44124</v>
      </c>
      <c r="G7049" s="11">
        <v>44124.625</v>
      </c>
      <c r="H7049" s="9">
        <f>VLOOKUP(F7049, 'Report Output'!$A$5:$Y$370, 'Hourly Table'!D7049+2, 0)</f>
        <v>16.91</v>
      </c>
      <c r="I7049" s="10">
        <f>VLOOKUP(G7049,'PJM South (2018-2020)'!B$17528:C$26311,2,0)</f>
        <v>29.15</v>
      </c>
    </row>
    <row r="7050" spans="1:9" x14ac:dyDescent="0.25">
      <c r="A7050">
        <v>2020</v>
      </c>
      <c r="B7050">
        <v>10</v>
      </c>
      <c r="C7050">
        <v>20</v>
      </c>
      <c r="D7050">
        <v>16</v>
      </c>
      <c r="E7050">
        <v>3</v>
      </c>
      <c r="F7050" s="2">
        <f t="shared" si="110"/>
        <v>44124</v>
      </c>
      <c r="G7050" s="11">
        <v>44124.666666666664</v>
      </c>
      <c r="H7050" s="9">
        <f>VLOOKUP(F7050, 'Report Output'!$A$5:$Y$370, 'Hourly Table'!D7050+2, 0)</f>
        <v>18.95</v>
      </c>
      <c r="I7050" s="10">
        <f>VLOOKUP(G7050,'PJM South (2018-2020)'!B$17528:C$26311,2,0)</f>
        <v>24.36</v>
      </c>
    </row>
    <row r="7051" spans="1:9" x14ac:dyDescent="0.25">
      <c r="A7051">
        <v>2020</v>
      </c>
      <c r="B7051">
        <v>10</v>
      </c>
      <c r="C7051">
        <v>20</v>
      </c>
      <c r="D7051">
        <v>17</v>
      </c>
      <c r="E7051">
        <v>3</v>
      </c>
      <c r="F7051" s="2">
        <f t="shared" si="110"/>
        <v>44124</v>
      </c>
      <c r="G7051" s="11">
        <v>44124.708333333336</v>
      </c>
      <c r="H7051" s="9">
        <f>VLOOKUP(F7051, 'Report Output'!$A$5:$Y$370, 'Hourly Table'!D7051+2, 0)</f>
        <v>19.21</v>
      </c>
      <c r="I7051" s="10">
        <f>VLOOKUP(G7051,'PJM South (2018-2020)'!B$17528:C$26311,2,0)</f>
        <v>29.1</v>
      </c>
    </row>
    <row r="7052" spans="1:9" x14ac:dyDescent="0.25">
      <c r="A7052">
        <v>2020</v>
      </c>
      <c r="B7052">
        <v>10</v>
      </c>
      <c r="C7052">
        <v>20</v>
      </c>
      <c r="D7052">
        <v>18</v>
      </c>
      <c r="E7052">
        <v>3</v>
      </c>
      <c r="F7052" s="2">
        <f t="shared" si="110"/>
        <v>44124</v>
      </c>
      <c r="G7052" s="11">
        <v>44124.75</v>
      </c>
      <c r="H7052" s="9">
        <f>VLOOKUP(F7052, 'Report Output'!$A$5:$Y$370, 'Hourly Table'!D7052+2, 0)</f>
        <v>19.96</v>
      </c>
      <c r="I7052" s="10">
        <f>VLOOKUP(G7052,'PJM South (2018-2020)'!B$17528:C$26311,2,0)</f>
        <v>37.74</v>
      </c>
    </row>
    <row r="7053" spans="1:9" x14ac:dyDescent="0.25">
      <c r="A7053">
        <v>2020</v>
      </c>
      <c r="B7053">
        <v>10</v>
      </c>
      <c r="C7053">
        <v>20</v>
      </c>
      <c r="D7053">
        <v>19</v>
      </c>
      <c r="E7053">
        <v>3</v>
      </c>
      <c r="F7053" s="2">
        <f t="shared" si="110"/>
        <v>44124</v>
      </c>
      <c r="G7053" s="11">
        <v>44124.791666666664</v>
      </c>
      <c r="H7053" s="9">
        <f>VLOOKUP(F7053, 'Report Output'!$A$5:$Y$370, 'Hourly Table'!D7053+2, 0)</f>
        <v>19.41</v>
      </c>
      <c r="I7053" s="10">
        <f>VLOOKUP(G7053,'PJM South (2018-2020)'!B$17528:C$26311,2,0)</f>
        <v>47.62</v>
      </c>
    </row>
    <row r="7054" spans="1:9" x14ac:dyDescent="0.25">
      <c r="A7054">
        <v>2020</v>
      </c>
      <c r="B7054">
        <v>10</v>
      </c>
      <c r="C7054">
        <v>20</v>
      </c>
      <c r="D7054">
        <v>20</v>
      </c>
      <c r="E7054">
        <v>3</v>
      </c>
      <c r="F7054" s="2">
        <f t="shared" si="110"/>
        <v>44124</v>
      </c>
      <c r="G7054" s="11">
        <v>44124.833333333336</v>
      </c>
      <c r="H7054" s="9">
        <f>VLOOKUP(F7054, 'Report Output'!$A$5:$Y$370, 'Hourly Table'!D7054+2, 0)</f>
        <v>18.37</v>
      </c>
      <c r="I7054" s="10">
        <f>VLOOKUP(G7054,'PJM South (2018-2020)'!B$17528:C$26311,2,0)</f>
        <v>33.5</v>
      </c>
    </row>
    <row r="7055" spans="1:9" x14ac:dyDescent="0.25">
      <c r="A7055">
        <v>2020</v>
      </c>
      <c r="B7055">
        <v>10</v>
      </c>
      <c r="C7055">
        <v>20</v>
      </c>
      <c r="D7055">
        <v>21</v>
      </c>
      <c r="E7055">
        <v>3</v>
      </c>
      <c r="F7055" s="2">
        <f t="shared" si="110"/>
        <v>44124</v>
      </c>
      <c r="G7055" s="11">
        <v>44124.875</v>
      </c>
      <c r="H7055" s="9">
        <f>VLOOKUP(F7055, 'Report Output'!$A$5:$Y$370, 'Hourly Table'!D7055+2, 0)</f>
        <v>18.62</v>
      </c>
      <c r="I7055" s="10">
        <f>VLOOKUP(G7055,'PJM South (2018-2020)'!B$17528:C$26311,2,0)</f>
        <v>23.22</v>
      </c>
    </row>
    <row r="7056" spans="1:9" x14ac:dyDescent="0.25">
      <c r="A7056">
        <v>2020</v>
      </c>
      <c r="B7056">
        <v>10</v>
      </c>
      <c r="C7056">
        <v>20</v>
      </c>
      <c r="D7056">
        <v>22</v>
      </c>
      <c r="E7056">
        <v>3</v>
      </c>
      <c r="F7056" s="2">
        <f t="shared" si="110"/>
        <v>44124</v>
      </c>
      <c r="G7056" s="11">
        <v>44124.916666666664</v>
      </c>
      <c r="H7056" s="9">
        <f>VLOOKUP(F7056, 'Report Output'!$A$5:$Y$370, 'Hourly Table'!D7056+2, 0)</f>
        <v>18.41</v>
      </c>
      <c r="I7056" s="10">
        <f>VLOOKUP(G7056,'PJM South (2018-2020)'!B$17528:C$26311,2,0)</f>
        <v>21.02</v>
      </c>
    </row>
    <row r="7057" spans="1:9" x14ac:dyDescent="0.25">
      <c r="A7057">
        <v>2020</v>
      </c>
      <c r="B7057">
        <v>10</v>
      </c>
      <c r="C7057">
        <v>20</v>
      </c>
      <c r="D7057">
        <v>23</v>
      </c>
      <c r="E7057">
        <v>3</v>
      </c>
      <c r="F7057" s="2">
        <f t="shared" si="110"/>
        <v>44124</v>
      </c>
      <c r="G7057" s="11">
        <v>44124.958333333336</v>
      </c>
      <c r="H7057" s="9">
        <f>VLOOKUP(F7057, 'Report Output'!$A$5:$Y$370, 'Hourly Table'!D7057+2, 0)</f>
        <v>17.850000000000001</v>
      </c>
      <c r="I7057" s="10">
        <f>VLOOKUP(G7057,'PJM South (2018-2020)'!B$17528:C$26311,2,0)</f>
        <v>16.55</v>
      </c>
    </row>
    <row r="7058" spans="1:9" x14ac:dyDescent="0.25">
      <c r="A7058">
        <v>2020</v>
      </c>
      <c r="B7058">
        <v>10</v>
      </c>
      <c r="C7058">
        <v>21</v>
      </c>
      <c r="D7058">
        <v>0</v>
      </c>
      <c r="E7058">
        <v>4</v>
      </c>
      <c r="F7058" s="2">
        <f t="shared" si="110"/>
        <v>44125</v>
      </c>
      <c r="G7058" s="11">
        <v>44125</v>
      </c>
      <c r="H7058" s="9">
        <f>VLOOKUP(F7058, 'Report Output'!$A$5:$Y$370, 'Hourly Table'!D7058+2, 0)</f>
        <v>17.78</v>
      </c>
      <c r="I7058" s="10">
        <f>VLOOKUP(G7058,'PJM South (2018-2020)'!B$17528:C$26311,2,0)</f>
        <v>13.36</v>
      </c>
    </row>
    <row r="7059" spans="1:9" x14ac:dyDescent="0.25">
      <c r="A7059">
        <v>2020</v>
      </c>
      <c r="B7059">
        <v>10</v>
      </c>
      <c r="C7059">
        <v>21</v>
      </c>
      <c r="D7059">
        <v>1</v>
      </c>
      <c r="E7059">
        <v>4</v>
      </c>
      <c r="F7059" s="2">
        <f t="shared" si="110"/>
        <v>44125</v>
      </c>
      <c r="G7059" s="11">
        <v>44125.041666666664</v>
      </c>
      <c r="H7059" s="9">
        <f>VLOOKUP(F7059, 'Report Output'!$A$5:$Y$370, 'Hourly Table'!D7059+2, 0)</f>
        <v>17.39</v>
      </c>
      <c r="I7059" s="10">
        <f>VLOOKUP(G7059,'PJM South (2018-2020)'!B$17528:C$26311,2,0)</f>
        <v>9.58</v>
      </c>
    </row>
    <row r="7060" spans="1:9" x14ac:dyDescent="0.25">
      <c r="A7060">
        <v>2020</v>
      </c>
      <c r="B7060">
        <v>10</v>
      </c>
      <c r="C7060">
        <v>21</v>
      </c>
      <c r="D7060">
        <v>2</v>
      </c>
      <c r="E7060">
        <v>4</v>
      </c>
      <c r="F7060" s="2">
        <f t="shared" si="110"/>
        <v>44125</v>
      </c>
      <c r="G7060" s="11">
        <v>44125.083333333336</v>
      </c>
      <c r="H7060" s="9">
        <f>VLOOKUP(F7060, 'Report Output'!$A$5:$Y$370, 'Hourly Table'!D7060+2, 0)</f>
        <v>16.579999999999998</v>
      </c>
      <c r="I7060" s="10">
        <f>VLOOKUP(G7060,'PJM South (2018-2020)'!B$17528:C$26311,2,0)</f>
        <v>8.7799999999999994</v>
      </c>
    </row>
    <row r="7061" spans="1:9" x14ac:dyDescent="0.25">
      <c r="A7061">
        <v>2020</v>
      </c>
      <c r="B7061">
        <v>10</v>
      </c>
      <c r="C7061">
        <v>21</v>
      </c>
      <c r="D7061">
        <v>3</v>
      </c>
      <c r="E7061">
        <v>4</v>
      </c>
      <c r="F7061" s="2">
        <f t="shared" si="110"/>
        <v>44125</v>
      </c>
      <c r="G7061" s="11">
        <v>44125.125</v>
      </c>
      <c r="H7061" s="9">
        <f>VLOOKUP(F7061, 'Report Output'!$A$5:$Y$370, 'Hourly Table'!D7061+2, 0)</f>
        <v>16.78</v>
      </c>
      <c r="I7061" s="10">
        <f>VLOOKUP(G7061,'PJM South (2018-2020)'!B$17528:C$26311,2,0)</f>
        <v>12.57</v>
      </c>
    </row>
    <row r="7062" spans="1:9" x14ac:dyDescent="0.25">
      <c r="A7062">
        <v>2020</v>
      </c>
      <c r="B7062">
        <v>10</v>
      </c>
      <c r="C7062">
        <v>21</v>
      </c>
      <c r="D7062">
        <v>4</v>
      </c>
      <c r="E7062">
        <v>4</v>
      </c>
      <c r="F7062" s="2">
        <f t="shared" si="110"/>
        <v>44125</v>
      </c>
      <c r="G7062" s="11">
        <v>44125.166666666664</v>
      </c>
      <c r="H7062" s="9">
        <f>VLOOKUP(F7062, 'Report Output'!$A$5:$Y$370, 'Hourly Table'!D7062+2, 0)</f>
        <v>16.91</v>
      </c>
      <c r="I7062" s="10">
        <f>VLOOKUP(G7062,'PJM South (2018-2020)'!B$17528:C$26311,2,0)</f>
        <v>13.68</v>
      </c>
    </row>
    <row r="7063" spans="1:9" x14ac:dyDescent="0.25">
      <c r="A7063">
        <v>2020</v>
      </c>
      <c r="B7063">
        <v>10</v>
      </c>
      <c r="C7063">
        <v>21</v>
      </c>
      <c r="D7063">
        <v>5</v>
      </c>
      <c r="E7063">
        <v>4</v>
      </c>
      <c r="F7063" s="2">
        <f t="shared" si="110"/>
        <v>44125</v>
      </c>
      <c r="G7063" s="11">
        <v>44125.208333333336</v>
      </c>
      <c r="H7063" s="9">
        <f>VLOOKUP(F7063, 'Report Output'!$A$5:$Y$370, 'Hourly Table'!D7063+2, 0)</f>
        <v>17.52</v>
      </c>
      <c r="I7063" s="10">
        <f>VLOOKUP(G7063,'PJM South (2018-2020)'!B$17528:C$26311,2,0)</f>
        <v>16.04</v>
      </c>
    </row>
    <row r="7064" spans="1:9" x14ac:dyDescent="0.25">
      <c r="A7064">
        <v>2020</v>
      </c>
      <c r="B7064">
        <v>10</v>
      </c>
      <c r="C7064">
        <v>21</v>
      </c>
      <c r="D7064">
        <v>6</v>
      </c>
      <c r="E7064">
        <v>4</v>
      </c>
      <c r="F7064" s="2">
        <f t="shared" si="110"/>
        <v>44125</v>
      </c>
      <c r="G7064" s="11">
        <v>44125.25</v>
      </c>
      <c r="H7064" s="9">
        <f>VLOOKUP(F7064, 'Report Output'!$A$5:$Y$370, 'Hourly Table'!D7064+2, 0)</f>
        <v>16.55</v>
      </c>
      <c r="I7064" s="10">
        <f>VLOOKUP(G7064,'PJM South (2018-2020)'!B$17528:C$26311,2,0)</f>
        <v>31.8</v>
      </c>
    </row>
    <row r="7065" spans="1:9" x14ac:dyDescent="0.25">
      <c r="A7065">
        <v>2020</v>
      </c>
      <c r="B7065">
        <v>10</v>
      </c>
      <c r="C7065">
        <v>21</v>
      </c>
      <c r="D7065">
        <v>7</v>
      </c>
      <c r="E7065">
        <v>4</v>
      </c>
      <c r="F7065" s="2">
        <f t="shared" si="110"/>
        <v>44125</v>
      </c>
      <c r="G7065" s="11">
        <v>44125.291666666664</v>
      </c>
      <c r="H7065" s="9">
        <f>VLOOKUP(F7065, 'Report Output'!$A$5:$Y$370, 'Hourly Table'!D7065+2, 0)</f>
        <v>17.88</v>
      </c>
      <c r="I7065" s="10">
        <f>VLOOKUP(G7065,'PJM South (2018-2020)'!B$17528:C$26311,2,0)</f>
        <v>17.63</v>
      </c>
    </row>
    <row r="7066" spans="1:9" x14ac:dyDescent="0.25">
      <c r="A7066">
        <v>2020</v>
      </c>
      <c r="B7066">
        <v>10</v>
      </c>
      <c r="C7066">
        <v>21</v>
      </c>
      <c r="D7066">
        <v>8</v>
      </c>
      <c r="E7066">
        <v>4</v>
      </c>
      <c r="F7066" s="2">
        <f t="shared" si="110"/>
        <v>44125</v>
      </c>
      <c r="G7066" s="11">
        <v>44125.333333333336</v>
      </c>
      <c r="H7066" s="9">
        <f>VLOOKUP(F7066, 'Report Output'!$A$5:$Y$370, 'Hourly Table'!D7066+2, 0)</f>
        <v>18.13</v>
      </c>
      <c r="I7066" s="10">
        <f>VLOOKUP(G7066,'PJM South (2018-2020)'!B$17528:C$26311,2,0)</f>
        <v>20.85</v>
      </c>
    </row>
    <row r="7067" spans="1:9" x14ac:dyDescent="0.25">
      <c r="A7067">
        <v>2020</v>
      </c>
      <c r="B7067">
        <v>10</v>
      </c>
      <c r="C7067">
        <v>21</v>
      </c>
      <c r="D7067">
        <v>9</v>
      </c>
      <c r="E7067">
        <v>4</v>
      </c>
      <c r="F7067" s="2">
        <f t="shared" si="110"/>
        <v>44125</v>
      </c>
      <c r="G7067" s="11">
        <v>44125.375</v>
      </c>
      <c r="H7067" s="9">
        <f>VLOOKUP(F7067, 'Report Output'!$A$5:$Y$370, 'Hourly Table'!D7067+2, 0)</f>
        <v>18.45</v>
      </c>
      <c r="I7067" s="10">
        <f>VLOOKUP(G7067,'PJM South (2018-2020)'!B$17528:C$26311,2,0)</f>
        <v>21.84</v>
      </c>
    </row>
    <row r="7068" spans="1:9" x14ac:dyDescent="0.25">
      <c r="A7068">
        <v>2020</v>
      </c>
      <c r="B7068">
        <v>10</v>
      </c>
      <c r="C7068">
        <v>21</v>
      </c>
      <c r="D7068">
        <v>10</v>
      </c>
      <c r="E7068">
        <v>4</v>
      </c>
      <c r="F7068" s="2">
        <f t="shared" si="110"/>
        <v>44125</v>
      </c>
      <c r="G7068" s="11">
        <v>44125.416666666664</v>
      </c>
      <c r="H7068" s="9">
        <f>VLOOKUP(F7068, 'Report Output'!$A$5:$Y$370, 'Hourly Table'!D7068+2, 0)</f>
        <v>18.600000000000001</v>
      </c>
      <c r="I7068" s="10">
        <f>VLOOKUP(G7068,'PJM South (2018-2020)'!B$17528:C$26311,2,0)</f>
        <v>56.85</v>
      </c>
    </row>
    <row r="7069" spans="1:9" x14ac:dyDescent="0.25">
      <c r="A7069">
        <v>2020</v>
      </c>
      <c r="B7069">
        <v>10</v>
      </c>
      <c r="C7069">
        <v>21</v>
      </c>
      <c r="D7069">
        <v>11</v>
      </c>
      <c r="E7069">
        <v>4</v>
      </c>
      <c r="F7069" s="2">
        <f t="shared" si="110"/>
        <v>44125</v>
      </c>
      <c r="G7069" s="11">
        <v>44125.458333333336</v>
      </c>
      <c r="H7069" s="9">
        <f>VLOOKUP(F7069, 'Report Output'!$A$5:$Y$370, 'Hourly Table'!D7069+2, 0)</f>
        <v>18.84</v>
      </c>
      <c r="I7069" s="10">
        <f>VLOOKUP(G7069,'PJM South (2018-2020)'!B$17528:C$26311,2,0)</f>
        <v>18.88</v>
      </c>
    </row>
    <row r="7070" spans="1:9" x14ac:dyDescent="0.25">
      <c r="A7070">
        <v>2020</v>
      </c>
      <c r="B7070">
        <v>10</v>
      </c>
      <c r="C7070">
        <v>21</v>
      </c>
      <c r="D7070">
        <v>12</v>
      </c>
      <c r="E7070">
        <v>4</v>
      </c>
      <c r="F7070" s="2">
        <f t="shared" si="110"/>
        <v>44125</v>
      </c>
      <c r="G7070" s="11">
        <v>44125.5</v>
      </c>
      <c r="H7070" s="9">
        <f>VLOOKUP(F7070, 'Report Output'!$A$5:$Y$370, 'Hourly Table'!D7070+2, 0)</f>
        <v>18.84</v>
      </c>
      <c r="I7070" s="10">
        <f>VLOOKUP(G7070,'PJM South (2018-2020)'!B$17528:C$26311,2,0)</f>
        <v>19.34</v>
      </c>
    </row>
    <row r="7071" spans="1:9" x14ac:dyDescent="0.25">
      <c r="A7071">
        <v>2020</v>
      </c>
      <c r="B7071">
        <v>10</v>
      </c>
      <c r="C7071">
        <v>21</v>
      </c>
      <c r="D7071">
        <v>13</v>
      </c>
      <c r="E7071">
        <v>4</v>
      </c>
      <c r="F7071" s="2">
        <f t="shared" si="110"/>
        <v>44125</v>
      </c>
      <c r="G7071" s="11">
        <v>44125.541666666664</v>
      </c>
      <c r="H7071" s="9">
        <f>VLOOKUP(F7071, 'Report Output'!$A$5:$Y$370, 'Hourly Table'!D7071+2, 0)</f>
        <v>19.02</v>
      </c>
      <c r="I7071" s="10">
        <f>VLOOKUP(G7071,'PJM South (2018-2020)'!B$17528:C$26311,2,0)</f>
        <v>27.57</v>
      </c>
    </row>
    <row r="7072" spans="1:9" x14ac:dyDescent="0.25">
      <c r="A7072">
        <v>2020</v>
      </c>
      <c r="B7072">
        <v>10</v>
      </c>
      <c r="C7072">
        <v>21</v>
      </c>
      <c r="D7072">
        <v>14</v>
      </c>
      <c r="E7072">
        <v>4</v>
      </c>
      <c r="F7072" s="2">
        <f t="shared" si="110"/>
        <v>44125</v>
      </c>
      <c r="G7072" s="11">
        <v>44125.583333333336</v>
      </c>
      <c r="H7072" s="9">
        <f>VLOOKUP(F7072, 'Report Output'!$A$5:$Y$370, 'Hourly Table'!D7072+2, 0)</f>
        <v>19.36</v>
      </c>
      <c r="I7072" s="10">
        <f>VLOOKUP(G7072,'PJM South (2018-2020)'!B$17528:C$26311,2,0)</f>
        <v>33.51</v>
      </c>
    </row>
    <row r="7073" spans="1:9" x14ac:dyDescent="0.25">
      <c r="A7073">
        <v>2020</v>
      </c>
      <c r="B7073">
        <v>10</v>
      </c>
      <c r="C7073">
        <v>21</v>
      </c>
      <c r="D7073">
        <v>15</v>
      </c>
      <c r="E7073">
        <v>4</v>
      </c>
      <c r="F7073" s="2">
        <f t="shared" si="110"/>
        <v>44125</v>
      </c>
      <c r="G7073" s="11">
        <v>44125.625</v>
      </c>
      <c r="H7073" s="9">
        <f>VLOOKUP(F7073, 'Report Output'!$A$5:$Y$370, 'Hourly Table'!D7073+2, 0)</f>
        <v>18.46</v>
      </c>
      <c r="I7073" s="10">
        <f>VLOOKUP(G7073,'PJM South (2018-2020)'!B$17528:C$26311,2,0)</f>
        <v>23.67</v>
      </c>
    </row>
    <row r="7074" spans="1:9" x14ac:dyDescent="0.25">
      <c r="A7074">
        <v>2020</v>
      </c>
      <c r="B7074">
        <v>10</v>
      </c>
      <c r="C7074">
        <v>21</v>
      </c>
      <c r="D7074">
        <v>16</v>
      </c>
      <c r="E7074">
        <v>4</v>
      </c>
      <c r="F7074" s="2">
        <f t="shared" si="110"/>
        <v>44125</v>
      </c>
      <c r="G7074" s="11">
        <v>44125.666666666664</v>
      </c>
      <c r="H7074" s="9">
        <f>VLOOKUP(F7074, 'Report Output'!$A$5:$Y$370, 'Hourly Table'!D7074+2, 0)</f>
        <v>19.23</v>
      </c>
      <c r="I7074" s="10">
        <f>VLOOKUP(G7074,'PJM South (2018-2020)'!B$17528:C$26311,2,0)</f>
        <v>47.97</v>
      </c>
    </row>
    <row r="7075" spans="1:9" x14ac:dyDescent="0.25">
      <c r="A7075">
        <v>2020</v>
      </c>
      <c r="B7075">
        <v>10</v>
      </c>
      <c r="C7075">
        <v>21</v>
      </c>
      <c r="D7075">
        <v>17</v>
      </c>
      <c r="E7075">
        <v>4</v>
      </c>
      <c r="F7075" s="2">
        <f t="shared" si="110"/>
        <v>44125</v>
      </c>
      <c r="G7075" s="11">
        <v>44125.708333333336</v>
      </c>
      <c r="H7075" s="9">
        <f>VLOOKUP(F7075, 'Report Output'!$A$5:$Y$370, 'Hourly Table'!D7075+2, 0)</f>
        <v>19.55</v>
      </c>
      <c r="I7075" s="10">
        <f>VLOOKUP(G7075,'PJM South (2018-2020)'!B$17528:C$26311,2,0)</f>
        <v>61.17</v>
      </c>
    </row>
    <row r="7076" spans="1:9" x14ac:dyDescent="0.25">
      <c r="A7076">
        <v>2020</v>
      </c>
      <c r="B7076">
        <v>10</v>
      </c>
      <c r="C7076">
        <v>21</v>
      </c>
      <c r="D7076">
        <v>18</v>
      </c>
      <c r="E7076">
        <v>4</v>
      </c>
      <c r="F7076" s="2">
        <f t="shared" si="110"/>
        <v>44125</v>
      </c>
      <c r="G7076" s="11">
        <v>44125.75</v>
      </c>
      <c r="H7076" s="9">
        <f>VLOOKUP(F7076, 'Report Output'!$A$5:$Y$370, 'Hourly Table'!D7076+2, 0)</f>
        <v>20</v>
      </c>
      <c r="I7076" s="10">
        <f>VLOOKUP(G7076,'PJM South (2018-2020)'!B$17528:C$26311,2,0)</f>
        <v>68.7</v>
      </c>
    </row>
    <row r="7077" spans="1:9" x14ac:dyDescent="0.25">
      <c r="A7077">
        <v>2020</v>
      </c>
      <c r="B7077">
        <v>10</v>
      </c>
      <c r="C7077">
        <v>21</v>
      </c>
      <c r="D7077">
        <v>19</v>
      </c>
      <c r="E7077">
        <v>4</v>
      </c>
      <c r="F7077" s="2">
        <f t="shared" si="110"/>
        <v>44125</v>
      </c>
      <c r="G7077" s="11">
        <v>44125.791666666664</v>
      </c>
      <c r="H7077" s="9">
        <f>VLOOKUP(F7077, 'Report Output'!$A$5:$Y$370, 'Hourly Table'!D7077+2, 0)</f>
        <v>20.079999999999998</v>
      </c>
      <c r="I7077" s="10">
        <f>VLOOKUP(G7077,'PJM South (2018-2020)'!B$17528:C$26311,2,0)</f>
        <v>60.4</v>
      </c>
    </row>
    <row r="7078" spans="1:9" x14ac:dyDescent="0.25">
      <c r="A7078">
        <v>2020</v>
      </c>
      <c r="B7078">
        <v>10</v>
      </c>
      <c r="C7078">
        <v>21</v>
      </c>
      <c r="D7078">
        <v>20</v>
      </c>
      <c r="E7078">
        <v>4</v>
      </c>
      <c r="F7078" s="2">
        <f t="shared" si="110"/>
        <v>44125</v>
      </c>
      <c r="G7078" s="11">
        <v>44125.833333333336</v>
      </c>
      <c r="H7078" s="9">
        <f>VLOOKUP(F7078, 'Report Output'!$A$5:$Y$370, 'Hourly Table'!D7078+2, 0)</f>
        <v>18.54</v>
      </c>
      <c r="I7078" s="10">
        <f>VLOOKUP(G7078,'PJM South (2018-2020)'!B$17528:C$26311,2,0)</f>
        <v>23.33</v>
      </c>
    </row>
    <row r="7079" spans="1:9" x14ac:dyDescent="0.25">
      <c r="A7079">
        <v>2020</v>
      </c>
      <c r="B7079">
        <v>10</v>
      </c>
      <c r="C7079">
        <v>21</v>
      </c>
      <c r="D7079">
        <v>21</v>
      </c>
      <c r="E7079">
        <v>4</v>
      </c>
      <c r="F7079" s="2">
        <f t="shared" si="110"/>
        <v>44125</v>
      </c>
      <c r="G7079" s="11">
        <v>44125.875</v>
      </c>
      <c r="H7079" s="9">
        <f>VLOOKUP(F7079, 'Report Output'!$A$5:$Y$370, 'Hourly Table'!D7079+2, 0)</f>
        <v>17.86</v>
      </c>
      <c r="I7079" s="10">
        <f>VLOOKUP(G7079,'PJM South (2018-2020)'!B$17528:C$26311,2,0)</f>
        <v>28.27</v>
      </c>
    </row>
    <row r="7080" spans="1:9" x14ac:dyDescent="0.25">
      <c r="A7080">
        <v>2020</v>
      </c>
      <c r="B7080">
        <v>10</v>
      </c>
      <c r="C7080">
        <v>21</v>
      </c>
      <c r="D7080">
        <v>22</v>
      </c>
      <c r="E7080">
        <v>4</v>
      </c>
      <c r="F7080" s="2">
        <f t="shared" si="110"/>
        <v>44125</v>
      </c>
      <c r="G7080" s="11">
        <v>44125.916666666664</v>
      </c>
      <c r="H7080" s="9">
        <f>VLOOKUP(F7080, 'Report Output'!$A$5:$Y$370, 'Hourly Table'!D7080+2, 0)</f>
        <v>18.739999999999998</v>
      </c>
      <c r="I7080" s="10">
        <f>VLOOKUP(G7080,'PJM South (2018-2020)'!B$17528:C$26311,2,0)</f>
        <v>18.34</v>
      </c>
    </row>
    <row r="7081" spans="1:9" x14ac:dyDescent="0.25">
      <c r="A7081">
        <v>2020</v>
      </c>
      <c r="B7081">
        <v>10</v>
      </c>
      <c r="C7081">
        <v>21</v>
      </c>
      <c r="D7081">
        <v>23</v>
      </c>
      <c r="E7081">
        <v>4</v>
      </c>
      <c r="F7081" s="2">
        <f t="shared" si="110"/>
        <v>44125</v>
      </c>
      <c r="G7081" s="11">
        <v>44125.958333333336</v>
      </c>
      <c r="H7081" s="9">
        <f>VLOOKUP(F7081, 'Report Output'!$A$5:$Y$370, 'Hourly Table'!D7081+2, 0)</f>
        <v>18.3</v>
      </c>
      <c r="I7081" s="10">
        <f>VLOOKUP(G7081,'PJM South (2018-2020)'!B$17528:C$26311,2,0)</f>
        <v>15.72</v>
      </c>
    </row>
    <row r="7082" spans="1:9" x14ac:dyDescent="0.25">
      <c r="A7082">
        <v>2020</v>
      </c>
      <c r="B7082">
        <v>10</v>
      </c>
      <c r="C7082">
        <v>22</v>
      </c>
      <c r="D7082">
        <v>0</v>
      </c>
      <c r="E7082">
        <v>5</v>
      </c>
      <c r="F7082" s="2">
        <f t="shared" si="110"/>
        <v>44126</v>
      </c>
      <c r="G7082" s="11">
        <v>44126</v>
      </c>
      <c r="H7082" s="9">
        <f>VLOOKUP(F7082, 'Report Output'!$A$5:$Y$370, 'Hourly Table'!D7082+2, 0)</f>
        <v>17.97</v>
      </c>
      <c r="I7082" s="10">
        <f>VLOOKUP(G7082,'PJM South (2018-2020)'!B$17528:C$26311,2,0)</f>
        <v>16.03</v>
      </c>
    </row>
    <row r="7083" spans="1:9" x14ac:dyDescent="0.25">
      <c r="A7083">
        <v>2020</v>
      </c>
      <c r="B7083">
        <v>10</v>
      </c>
      <c r="C7083">
        <v>22</v>
      </c>
      <c r="D7083">
        <v>1</v>
      </c>
      <c r="E7083">
        <v>5</v>
      </c>
      <c r="F7083" s="2">
        <f t="shared" si="110"/>
        <v>44126</v>
      </c>
      <c r="G7083" s="11">
        <v>44126.041666666664</v>
      </c>
      <c r="H7083" s="9">
        <f>VLOOKUP(F7083, 'Report Output'!$A$5:$Y$370, 'Hourly Table'!D7083+2, 0)</f>
        <v>17.61</v>
      </c>
      <c r="I7083" s="10">
        <f>VLOOKUP(G7083,'PJM South (2018-2020)'!B$17528:C$26311,2,0)</f>
        <v>14.13</v>
      </c>
    </row>
    <row r="7084" spans="1:9" x14ac:dyDescent="0.25">
      <c r="A7084">
        <v>2020</v>
      </c>
      <c r="B7084">
        <v>10</v>
      </c>
      <c r="C7084">
        <v>22</v>
      </c>
      <c r="D7084">
        <v>2</v>
      </c>
      <c r="E7084">
        <v>5</v>
      </c>
      <c r="F7084" s="2">
        <f t="shared" si="110"/>
        <v>44126</v>
      </c>
      <c r="G7084" s="11">
        <v>44126.083333333336</v>
      </c>
      <c r="H7084" s="9">
        <f>VLOOKUP(F7084, 'Report Output'!$A$5:$Y$370, 'Hourly Table'!D7084+2, 0)</f>
        <v>16.489999999999998</v>
      </c>
      <c r="I7084" s="10">
        <f>VLOOKUP(G7084,'PJM South (2018-2020)'!B$17528:C$26311,2,0)</f>
        <v>13.11</v>
      </c>
    </row>
    <row r="7085" spans="1:9" x14ac:dyDescent="0.25">
      <c r="A7085">
        <v>2020</v>
      </c>
      <c r="B7085">
        <v>10</v>
      </c>
      <c r="C7085">
        <v>22</v>
      </c>
      <c r="D7085">
        <v>3</v>
      </c>
      <c r="E7085">
        <v>5</v>
      </c>
      <c r="F7085" s="2">
        <f t="shared" si="110"/>
        <v>44126</v>
      </c>
      <c r="G7085" s="11">
        <v>44126.125</v>
      </c>
      <c r="H7085" s="9">
        <f>VLOOKUP(F7085, 'Report Output'!$A$5:$Y$370, 'Hourly Table'!D7085+2, 0)</f>
        <v>16.600000000000001</v>
      </c>
      <c r="I7085" s="10">
        <f>VLOOKUP(G7085,'PJM South (2018-2020)'!B$17528:C$26311,2,0)</f>
        <v>13.09</v>
      </c>
    </row>
    <row r="7086" spans="1:9" x14ac:dyDescent="0.25">
      <c r="A7086">
        <v>2020</v>
      </c>
      <c r="B7086">
        <v>10</v>
      </c>
      <c r="C7086">
        <v>22</v>
      </c>
      <c r="D7086">
        <v>4</v>
      </c>
      <c r="E7086">
        <v>5</v>
      </c>
      <c r="F7086" s="2">
        <f t="shared" si="110"/>
        <v>44126</v>
      </c>
      <c r="G7086" s="11">
        <v>44126.166666666664</v>
      </c>
      <c r="H7086" s="9">
        <f>VLOOKUP(F7086, 'Report Output'!$A$5:$Y$370, 'Hourly Table'!D7086+2, 0)</f>
        <v>17.600000000000001</v>
      </c>
      <c r="I7086" s="10">
        <f>VLOOKUP(G7086,'PJM South (2018-2020)'!B$17528:C$26311,2,0)</f>
        <v>14.61</v>
      </c>
    </row>
    <row r="7087" spans="1:9" x14ac:dyDescent="0.25">
      <c r="A7087">
        <v>2020</v>
      </c>
      <c r="B7087">
        <v>10</v>
      </c>
      <c r="C7087">
        <v>22</v>
      </c>
      <c r="D7087">
        <v>5</v>
      </c>
      <c r="E7087">
        <v>5</v>
      </c>
      <c r="F7087" s="2">
        <f t="shared" si="110"/>
        <v>44126</v>
      </c>
      <c r="G7087" s="11">
        <v>44126.208333333336</v>
      </c>
      <c r="H7087" s="9">
        <f>VLOOKUP(F7087, 'Report Output'!$A$5:$Y$370, 'Hourly Table'!D7087+2, 0)</f>
        <v>17.649999999999999</v>
      </c>
      <c r="I7087" s="10">
        <f>VLOOKUP(G7087,'PJM South (2018-2020)'!B$17528:C$26311,2,0)</f>
        <v>15.8</v>
      </c>
    </row>
    <row r="7088" spans="1:9" x14ac:dyDescent="0.25">
      <c r="A7088">
        <v>2020</v>
      </c>
      <c r="B7088">
        <v>10</v>
      </c>
      <c r="C7088">
        <v>22</v>
      </c>
      <c r="D7088">
        <v>6</v>
      </c>
      <c r="E7088">
        <v>5</v>
      </c>
      <c r="F7088" s="2">
        <f t="shared" si="110"/>
        <v>44126</v>
      </c>
      <c r="G7088" s="11">
        <v>44126.25</v>
      </c>
      <c r="H7088" s="9">
        <f>VLOOKUP(F7088, 'Report Output'!$A$5:$Y$370, 'Hourly Table'!D7088+2, 0)</f>
        <v>18.16</v>
      </c>
      <c r="I7088" s="10">
        <f>VLOOKUP(G7088,'PJM South (2018-2020)'!B$17528:C$26311,2,0)</f>
        <v>17.760000000000002</v>
      </c>
    </row>
    <row r="7089" spans="1:9" x14ac:dyDescent="0.25">
      <c r="A7089">
        <v>2020</v>
      </c>
      <c r="B7089">
        <v>10</v>
      </c>
      <c r="C7089">
        <v>22</v>
      </c>
      <c r="D7089">
        <v>7</v>
      </c>
      <c r="E7089">
        <v>5</v>
      </c>
      <c r="F7089" s="2">
        <f t="shared" si="110"/>
        <v>44126</v>
      </c>
      <c r="G7089" s="11">
        <v>44126.291666666664</v>
      </c>
      <c r="H7089" s="9">
        <f>VLOOKUP(F7089, 'Report Output'!$A$5:$Y$370, 'Hourly Table'!D7089+2, 0)</f>
        <v>18.2</v>
      </c>
      <c r="I7089" s="10">
        <f>VLOOKUP(G7089,'PJM South (2018-2020)'!B$17528:C$26311,2,0)</f>
        <v>18.21</v>
      </c>
    </row>
    <row r="7090" spans="1:9" x14ac:dyDescent="0.25">
      <c r="A7090">
        <v>2020</v>
      </c>
      <c r="B7090">
        <v>10</v>
      </c>
      <c r="C7090">
        <v>22</v>
      </c>
      <c r="D7090">
        <v>8</v>
      </c>
      <c r="E7090">
        <v>5</v>
      </c>
      <c r="F7090" s="2">
        <f t="shared" si="110"/>
        <v>44126</v>
      </c>
      <c r="G7090" s="11">
        <v>44126.333333333336</v>
      </c>
      <c r="H7090" s="9">
        <f>VLOOKUP(F7090, 'Report Output'!$A$5:$Y$370, 'Hourly Table'!D7090+2, 0)</f>
        <v>18.68</v>
      </c>
      <c r="I7090" s="10">
        <f>VLOOKUP(G7090,'PJM South (2018-2020)'!B$17528:C$26311,2,0)</f>
        <v>20.71</v>
      </c>
    </row>
    <row r="7091" spans="1:9" x14ac:dyDescent="0.25">
      <c r="A7091">
        <v>2020</v>
      </c>
      <c r="B7091">
        <v>10</v>
      </c>
      <c r="C7091">
        <v>22</v>
      </c>
      <c r="D7091">
        <v>9</v>
      </c>
      <c r="E7091">
        <v>5</v>
      </c>
      <c r="F7091" s="2">
        <f t="shared" si="110"/>
        <v>44126</v>
      </c>
      <c r="G7091" s="11">
        <v>44126.375</v>
      </c>
      <c r="H7091" s="9">
        <f>VLOOKUP(F7091, 'Report Output'!$A$5:$Y$370, 'Hourly Table'!D7091+2, 0)</f>
        <v>18.41</v>
      </c>
      <c r="I7091" s="10">
        <f>VLOOKUP(G7091,'PJM South (2018-2020)'!B$17528:C$26311,2,0)</f>
        <v>18.36</v>
      </c>
    </row>
    <row r="7092" spans="1:9" x14ac:dyDescent="0.25">
      <c r="A7092">
        <v>2020</v>
      </c>
      <c r="B7092">
        <v>10</v>
      </c>
      <c r="C7092">
        <v>22</v>
      </c>
      <c r="D7092">
        <v>10</v>
      </c>
      <c r="E7092">
        <v>5</v>
      </c>
      <c r="F7092" s="2">
        <f t="shared" si="110"/>
        <v>44126</v>
      </c>
      <c r="G7092" s="11">
        <v>44126.416666666664</v>
      </c>
      <c r="H7092" s="9">
        <f>VLOOKUP(F7092, 'Report Output'!$A$5:$Y$370, 'Hourly Table'!D7092+2, 0)</f>
        <v>19.5</v>
      </c>
      <c r="I7092" s="10">
        <f>VLOOKUP(G7092,'PJM South (2018-2020)'!B$17528:C$26311,2,0)</f>
        <v>20.45</v>
      </c>
    </row>
    <row r="7093" spans="1:9" x14ac:dyDescent="0.25">
      <c r="A7093">
        <v>2020</v>
      </c>
      <c r="B7093">
        <v>10</v>
      </c>
      <c r="C7093">
        <v>22</v>
      </c>
      <c r="D7093">
        <v>11</v>
      </c>
      <c r="E7093">
        <v>5</v>
      </c>
      <c r="F7093" s="2">
        <f t="shared" si="110"/>
        <v>44126</v>
      </c>
      <c r="G7093" s="11">
        <v>44126.458333333336</v>
      </c>
      <c r="H7093" s="9">
        <f>VLOOKUP(F7093, 'Report Output'!$A$5:$Y$370, 'Hourly Table'!D7093+2, 0)</f>
        <v>18.989999999999998</v>
      </c>
      <c r="I7093" s="10">
        <f>VLOOKUP(G7093,'PJM South (2018-2020)'!B$17528:C$26311,2,0)</f>
        <v>19.510000000000002</v>
      </c>
    </row>
    <row r="7094" spans="1:9" x14ac:dyDescent="0.25">
      <c r="A7094">
        <v>2020</v>
      </c>
      <c r="B7094">
        <v>10</v>
      </c>
      <c r="C7094">
        <v>22</v>
      </c>
      <c r="D7094">
        <v>12</v>
      </c>
      <c r="E7094">
        <v>5</v>
      </c>
      <c r="F7094" s="2">
        <f t="shared" si="110"/>
        <v>44126</v>
      </c>
      <c r="G7094" s="11">
        <v>44126.5</v>
      </c>
      <c r="H7094" s="9">
        <f>VLOOKUP(F7094, 'Report Output'!$A$5:$Y$370, 'Hourly Table'!D7094+2, 0)</f>
        <v>19.53</v>
      </c>
      <c r="I7094" s="10">
        <f>VLOOKUP(G7094,'PJM South (2018-2020)'!B$17528:C$26311,2,0)</f>
        <v>22.03</v>
      </c>
    </row>
    <row r="7095" spans="1:9" x14ac:dyDescent="0.25">
      <c r="A7095">
        <v>2020</v>
      </c>
      <c r="B7095">
        <v>10</v>
      </c>
      <c r="C7095">
        <v>22</v>
      </c>
      <c r="D7095">
        <v>13</v>
      </c>
      <c r="E7095">
        <v>5</v>
      </c>
      <c r="F7095" s="2">
        <f t="shared" si="110"/>
        <v>44126</v>
      </c>
      <c r="G7095" s="11">
        <v>44126.541666666664</v>
      </c>
      <c r="H7095" s="9">
        <f>VLOOKUP(F7095, 'Report Output'!$A$5:$Y$370, 'Hourly Table'!D7095+2, 0)</f>
        <v>19.86</v>
      </c>
      <c r="I7095" s="10">
        <f>VLOOKUP(G7095,'PJM South (2018-2020)'!B$17528:C$26311,2,0)</f>
        <v>28.97</v>
      </c>
    </row>
    <row r="7096" spans="1:9" x14ac:dyDescent="0.25">
      <c r="A7096">
        <v>2020</v>
      </c>
      <c r="B7096">
        <v>10</v>
      </c>
      <c r="C7096">
        <v>22</v>
      </c>
      <c r="D7096">
        <v>14</v>
      </c>
      <c r="E7096">
        <v>5</v>
      </c>
      <c r="F7096" s="2">
        <f t="shared" si="110"/>
        <v>44126</v>
      </c>
      <c r="G7096" s="11">
        <v>44126.583333333336</v>
      </c>
      <c r="H7096" s="9">
        <f>VLOOKUP(F7096, 'Report Output'!$A$5:$Y$370, 'Hourly Table'!D7096+2, 0)</f>
        <v>19.850000000000001</v>
      </c>
      <c r="I7096" s="10">
        <f>VLOOKUP(G7096,'PJM South (2018-2020)'!B$17528:C$26311,2,0)</f>
        <v>25.15</v>
      </c>
    </row>
    <row r="7097" spans="1:9" x14ac:dyDescent="0.25">
      <c r="A7097">
        <v>2020</v>
      </c>
      <c r="B7097">
        <v>10</v>
      </c>
      <c r="C7097">
        <v>22</v>
      </c>
      <c r="D7097">
        <v>15</v>
      </c>
      <c r="E7097">
        <v>5</v>
      </c>
      <c r="F7097" s="2">
        <f t="shared" si="110"/>
        <v>44126</v>
      </c>
      <c r="G7097" s="11">
        <v>44126.625</v>
      </c>
      <c r="H7097" s="9">
        <f>VLOOKUP(F7097, 'Report Output'!$A$5:$Y$370, 'Hourly Table'!D7097+2, 0)</f>
        <v>19.829999999999998</v>
      </c>
      <c r="I7097" s="10">
        <f>VLOOKUP(G7097,'PJM South (2018-2020)'!B$17528:C$26311,2,0)</f>
        <v>24.96</v>
      </c>
    </row>
    <row r="7098" spans="1:9" x14ac:dyDescent="0.25">
      <c r="A7098">
        <v>2020</v>
      </c>
      <c r="B7098">
        <v>10</v>
      </c>
      <c r="C7098">
        <v>22</v>
      </c>
      <c r="D7098">
        <v>16</v>
      </c>
      <c r="E7098">
        <v>5</v>
      </c>
      <c r="F7098" s="2">
        <f t="shared" si="110"/>
        <v>44126</v>
      </c>
      <c r="G7098" s="11">
        <v>44126.666666666664</v>
      </c>
      <c r="H7098" s="9">
        <f>VLOOKUP(F7098, 'Report Output'!$A$5:$Y$370, 'Hourly Table'!D7098+2, 0)</f>
        <v>19.8</v>
      </c>
      <c r="I7098" s="10">
        <f>VLOOKUP(G7098,'PJM South (2018-2020)'!B$17528:C$26311,2,0)</f>
        <v>27.5</v>
      </c>
    </row>
    <row r="7099" spans="1:9" x14ac:dyDescent="0.25">
      <c r="A7099">
        <v>2020</v>
      </c>
      <c r="B7099">
        <v>10</v>
      </c>
      <c r="C7099">
        <v>22</v>
      </c>
      <c r="D7099">
        <v>17</v>
      </c>
      <c r="E7099">
        <v>5</v>
      </c>
      <c r="F7099" s="2">
        <f t="shared" si="110"/>
        <v>44126</v>
      </c>
      <c r="G7099" s="11">
        <v>44126.708333333336</v>
      </c>
      <c r="H7099" s="9">
        <f>VLOOKUP(F7099, 'Report Output'!$A$5:$Y$370, 'Hourly Table'!D7099+2, 0)</f>
        <v>20.059999999999999</v>
      </c>
      <c r="I7099" s="10">
        <f>VLOOKUP(G7099,'PJM South (2018-2020)'!B$17528:C$26311,2,0)</f>
        <v>22.95</v>
      </c>
    </row>
    <row r="7100" spans="1:9" x14ac:dyDescent="0.25">
      <c r="A7100">
        <v>2020</v>
      </c>
      <c r="B7100">
        <v>10</v>
      </c>
      <c r="C7100">
        <v>22</v>
      </c>
      <c r="D7100">
        <v>18</v>
      </c>
      <c r="E7100">
        <v>5</v>
      </c>
      <c r="F7100" s="2">
        <f t="shared" si="110"/>
        <v>44126</v>
      </c>
      <c r="G7100" s="11">
        <v>44126.75</v>
      </c>
      <c r="H7100" s="9">
        <f>VLOOKUP(F7100, 'Report Output'!$A$5:$Y$370, 'Hourly Table'!D7100+2, 0)</f>
        <v>20.16</v>
      </c>
      <c r="I7100" s="10">
        <f>VLOOKUP(G7100,'PJM South (2018-2020)'!B$17528:C$26311,2,0)</f>
        <v>22.35</v>
      </c>
    </row>
    <row r="7101" spans="1:9" x14ac:dyDescent="0.25">
      <c r="A7101">
        <v>2020</v>
      </c>
      <c r="B7101">
        <v>10</v>
      </c>
      <c r="C7101">
        <v>22</v>
      </c>
      <c r="D7101">
        <v>19</v>
      </c>
      <c r="E7101">
        <v>5</v>
      </c>
      <c r="F7101" s="2">
        <f t="shared" si="110"/>
        <v>44126</v>
      </c>
      <c r="G7101" s="11">
        <v>44126.791666666664</v>
      </c>
      <c r="H7101" s="9">
        <f>VLOOKUP(F7101, 'Report Output'!$A$5:$Y$370, 'Hourly Table'!D7101+2, 0)</f>
        <v>20.48</v>
      </c>
      <c r="I7101" s="10">
        <f>VLOOKUP(G7101,'PJM South (2018-2020)'!B$17528:C$26311,2,0)</f>
        <v>21.39</v>
      </c>
    </row>
    <row r="7102" spans="1:9" x14ac:dyDescent="0.25">
      <c r="A7102">
        <v>2020</v>
      </c>
      <c r="B7102">
        <v>10</v>
      </c>
      <c r="C7102">
        <v>22</v>
      </c>
      <c r="D7102">
        <v>20</v>
      </c>
      <c r="E7102">
        <v>5</v>
      </c>
      <c r="F7102" s="2">
        <f t="shared" si="110"/>
        <v>44126</v>
      </c>
      <c r="G7102" s="11">
        <v>44126.833333333336</v>
      </c>
      <c r="H7102" s="9">
        <f>VLOOKUP(F7102, 'Report Output'!$A$5:$Y$370, 'Hourly Table'!D7102+2, 0)</f>
        <v>19.54</v>
      </c>
      <c r="I7102" s="10">
        <f>VLOOKUP(G7102,'PJM South (2018-2020)'!B$17528:C$26311,2,0)</f>
        <v>21.82</v>
      </c>
    </row>
    <row r="7103" spans="1:9" x14ac:dyDescent="0.25">
      <c r="A7103">
        <v>2020</v>
      </c>
      <c r="B7103">
        <v>10</v>
      </c>
      <c r="C7103">
        <v>22</v>
      </c>
      <c r="D7103">
        <v>21</v>
      </c>
      <c r="E7103">
        <v>5</v>
      </c>
      <c r="F7103" s="2">
        <f t="shared" si="110"/>
        <v>44126</v>
      </c>
      <c r="G7103" s="11">
        <v>44126.875</v>
      </c>
      <c r="H7103" s="9">
        <f>VLOOKUP(F7103, 'Report Output'!$A$5:$Y$370, 'Hourly Table'!D7103+2, 0)</f>
        <v>19.07</v>
      </c>
      <c r="I7103" s="10">
        <f>VLOOKUP(G7103,'PJM South (2018-2020)'!B$17528:C$26311,2,0)</f>
        <v>17.27</v>
      </c>
    </row>
    <row r="7104" spans="1:9" x14ac:dyDescent="0.25">
      <c r="A7104">
        <v>2020</v>
      </c>
      <c r="B7104">
        <v>10</v>
      </c>
      <c r="C7104">
        <v>22</v>
      </c>
      <c r="D7104">
        <v>22</v>
      </c>
      <c r="E7104">
        <v>5</v>
      </c>
      <c r="F7104" s="2">
        <f t="shared" si="110"/>
        <v>44126</v>
      </c>
      <c r="G7104" s="11">
        <v>44126.916666666664</v>
      </c>
      <c r="H7104" s="9">
        <f>VLOOKUP(F7104, 'Report Output'!$A$5:$Y$370, 'Hourly Table'!D7104+2, 0)</f>
        <v>18.850000000000001</v>
      </c>
      <c r="I7104" s="10">
        <f>VLOOKUP(G7104,'PJM South (2018-2020)'!B$17528:C$26311,2,0)</f>
        <v>17.96</v>
      </c>
    </row>
    <row r="7105" spans="1:9" x14ac:dyDescent="0.25">
      <c r="A7105">
        <v>2020</v>
      </c>
      <c r="B7105">
        <v>10</v>
      </c>
      <c r="C7105">
        <v>22</v>
      </c>
      <c r="D7105">
        <v>23</v>
      </c>
      <c r="E7105">
        <v>5</v>
      </c>
      <c r="F7105" s="2">
        <f t="shared" si="110"/>
        <v>44126</v>
      </c>
      <c r="G7105" s="11">
        <v>44126.958333333336</v>
      </c>
      <c r="H7105" s="9">
        <f>VLOOKUP(F7105, 'Report Output'!$A$5:$Y$370, 'Hourly Table'!D7105+2, 0)</f>
        <v>18.41</v>
      </c>
      <c r="I7105" s="10">
        <f>VLOOKUP(G7105,'PJM South (2018-2020)'!B$17528:C$26311,2,0)</f>
        <v>14.72</v>
      </c>
    </row>
    <row r="7106" spans="1:9" x14ac:dyDescent="0.25">
      <c r="A7106">
        <v>2020</v>
      </c>
      <c r="B7106">
        <v>10</v>
      </c>
      <c r="C7106">
        <v>23</v>
      </c>
      <c r="D7106">
        <v>0</v>
      </c>
      <c r="E7106">
        <v>6</v>
      </c>
      <c r="F7106" s="2">
        <f t="shared" si="110"/>
        <v>44127</v>
      </c>
      <c r="G7106" s="11">
        <v>44127</v>
      </c>
      <c r="H7106" s="9">
        <f>VLOOKUP(F7106, 'Report Output'!$A$5:$Y$370, 'Hourly Table'!D7106+2, 0)</f>
        <v>18.12</v>
      </c>
      <c r="I7106" s="10">
        <f>VLOOKUP(G7106,'PJM South (2018-2020)'!B$17528:C$26311,2,0)</f>
        <v>12.43</v>
      </c>
    </row>
    <row r="7107" spans="1:9" x14ac:dyDescent="0.25">
      <c r="A7107">
        <v>2020</v>
      </c>
      <c r="B7107">
        <v>10</v>
      </c>
      <c r="C7107">
        <v>23</v>
      </c>
      <c r="D7107">
        <v>1</v>
      </c>
      <c r="E7107">
        <v>6</v>
      </c>
      <c r="F7107" s="2">
        <f t="shared" ref="F7107:F7170" si="111">DATE(A7107, B7107, C7107)</f>
        <v>44127</v>
      </c>
      <c r="G7107" s="11">
        <v>44127.041666666664</v>
      </c>
      <c r="H7107" s="9">
        <f>VLOOKUP(F7107, 'Report Output'!$A$5:$Y$370, 'Hourly Table'!D7107+2, 0)</f>
        <v>17.82</v>
      </c>
      <c r="I7107" s="10">
        <f>VLOOKUP(G7107,'PJM South (2018-2020)'!B$17528:C$26311,2,0)</f>
        <v>10.5</v>
      </c>
    </row>
    <row r="7108" spans="1:9" x14ac:dyDescent="0.25">
      <c r="A7108">
        <v>2020</v>
      </c>
      <c r="B7108">
        <v>10</v>
      </c>
      <c r="C7108">
        <v>23</v>
      </c>
      <c r="D7108">
        <v>2</v>
      </c>
      <c r="E7108">
        <v>6</v>
      </c>
      <c r="F7108" s="2">
        <f t="shared" si="111"/>
        <v>44127</v>
      </c>
      <c r="G7108" s="11">
        <v>44127.083333333336</v>
      </c>
      <c r="H7108" s="9">
        <f>VLOOKUP(F7108, 'Report Output'!$A$5:$Y$370, 'Hourly Table'!D7108+2, 0)</f>
        <v>17.43</v>
      </c>
      <c r="I7108" s="10">
        <f>VLOOKUP(G7108,'PJM South (2018-2020)'!B$17528:C$26311,2,0)</f>
        <v>9.8000000000000007</v>
      </c>
    </row>
    <row r="7109" spans="1:9" x14ac:dyDescent="0.25">
      <c r="A7109">
        <v>2020</v>
      </c>
      <c r="B7109">
        <v>10</v>
      </c>
      <c r="C7109">
        <v>23</v>
      </c>
      <c r="D7109">
        <v>3</v>
      </c>
      <c r="E7109">
        <v>6</v>
      </c>
      <c r="F7109" s="2">
        <f t="shared" si="111"/>
        <v>44127</v>
      </c>
      <c r="G7109" s="11">
        <v>44127.125</v>
      </c>
      <c r="H7109" s="9">
        <f>VLOOKUP(F7109, 'Report Output'!$A$5:$Y$370, 'Hourly Table'!D7109+2, 0)</f>
        <v>17.59</v>
      </c>
      <c r="I7109" s="10">
        <f>VLOOKUP(G7109,'PJM South (2018-2020)'!B$17528:C$26311,2,0)</f>
        <v>10.16</v>
      </c>
    </row>
    <row r="7110" spans="1:9" x14ac:dyDescent="0.25">
      <c r="A7110">
        <v>2020</v>
      </c>
      <c r="B7110">
        <v>10</v>
      </c>
      <c r="C7110">
        <v>23</v>
      </c>
      <c r="D7110">
        <v>4</v>
      </c>
      <c r="E7110">
        <v>6</v>
      </c>
      <c r="F7110" s="2">
        <f t="shared" si="111"/>
        <v>44127</v>
      </c>
      <c r="G7110" s="11">
        <v>44127.166666666664</v>
      </c>
      <c r="H7110" s="9">
        <f>VLOOKUP(F7110, 'Report Output'!$A$5:$Y$370, 'Hourly Table'!D7110+2, 0)</f>
        <v>17.7</v>
      </c>
      <c r="I7110" s="10">
        <f>VLOOKUP(G7110,'PJM South (2018-2020)'!B$17528:C$26311,2,0)</f>
        <v>11.18</v>
      </c>
    </row>
    <row r="7111" spans="1:9" x14ac:dyDescent="0.25">
      <c r="A7111">
        <v>2020</v>
      </c>
      <c r="B7111">
        <v>10</v>
      </c>
      <c r="C7111">
        <v>23</v>
      </c>
      <c r="D7111">
        <v>5</v>
      </c>
      <c r="E7111">
        <v>6</v>
      </c>
      <c r="F7111" s="2">
        <f t="shared" si="111"/>
        <v>44127</v>
      </c>
      <c r="G7111" s="11">
        <v>44127.208333333336</v>
      </c>
      <c r="H7111" s="9">
        <f>VLOOKUP(F7111, 'Report Output'!$A$5:$Y$370, 'Hourly Table'!D7111+2, 0)</f>
        <v>18.23</v>
      </c>
      <c r="I7111" s="10">
        <f>VLOOKUP(G7111,'PJM South (2018-2020)'!B$17528:C$26311,2,0)</f>
        <v>13.53</v>
      </c>
    </row>
    <row r="7112" spans="1:9" x14ac:dyDescent="0.25">
      <c r="A7112">
        <v>2020</v>
      </c>
      <c r="B7112">
        <v>10</v>
      </c>
      <c r="C7112">
        <v>23</v>
      </c>
      <c r="D7112">
        <v>6</v>
      </c>
      <c r="E7112">
        <v>6</v>
      </c>
      <c r="F7112" s="2">
        <f t="shared" si="111"/>
        <v>44127</v>
      </c>
      <c r="G7112" s="11">
        <v>44127.25</v>
      </c>
      <c r="H7112" s="9">
        <f>VLOOKUP(F7112, 'Report Output'!$A$5:$Y$370, 'Hourly Table'!D7112+2, 0)</f>
        <v>18.600000000000001</v>
      </c>
      <c r="I7112" s="10">
        <f>VLOOKUP(G7112,'PJM South (2018-2020)'!B$17528:C$26311,2,0)</f>
        <v>27.85</v>
      </c>
    </row>
    <row r="7113" spans="1:9" x14ac:dyDescent="0.25">
      <c r="A7113">
        <v>2020</v>
      </c>
      <c r="B7113">
        <v>10</v>
      </c>
      <c r="C7113">
        <v>23</v>
      </c>
      <c r="D7113">
        <v>7</v>
      </c>
      <c r="E7113">
        <v>6</v>
      </c>
      <c r="F7113" s="2">
        <f t="shared" si="111"/>
        <v>44127</v>
      </c>
      <c r="G7113" s="11">
        <v>44127.291666666664</v>
      </c>
      <c r="H7113" s="9">
        <f>VLOOKUP(F7113, 'Report Output'!$A$5:$Y$370, 'Hourly Table'!D7113+2, 0)</f>
        <v>18.760000000000002</v>
      </c>
      <c r="I7113" s="10">
        <f>VLOOKUP(G7113,'PJM South (2018-2020)'!B$17528:C$26311,2,0)</f>
        <v>18.72</v>
      </c>
    </row>
    <row r="7114" spans="1:9" x14ac:dyDescent="0.25">
      <c r="A7114">
        <v>2020</v>
      </c>
      <c r="B7114">
        <v>10</v>
      </c>
      <c r="C7114">
        <v>23</v>
      </c>
      <c r="D7114">
        <v>8</v>
      </c>
      <c r="E7114">
        <v>6</v>
      </c>
      <c r="F7114" s="2">
        <f t="shared" si="111"/>
        <v>44127</v>
      </c>
      <c r="G7114" s="11">
        <v>44127.333333333336</v>
      </c>
      <c r="H7114" s="9">
        <f>VLOOKUP(F7114, 'Report Output'!$A$5:$Y$370, 'Hourly Table'!D7114+2, 0)</f>
        <v>19.059999999999999</v>
      </c>
      <c r="I7114" s="10">
        <f>VLOOKUP(G7114,'PJM South (2018-2020)'!B$17528:C$26311,2,0)</f>
        <v>20.9</v>
      </c>
    </row>
    <row r="7115" spans="1:9" x14ac:dyDescent="0.25">
      <c r="A7115">
        <v>2020</v>
      </c>
      <c r="B7115">
        <v>10</v>
      </c>
      <c r="C7115">
        <v>23</v>
      </c>
      <c r="D7115">
        <v>9</v>
      </c>
      <c r="E7115">
        <v>6</v>
      </c>
      <c r="F7115" s="2">
        <f t="shared" si="111"/>
        <v>44127</v>
      </c>
      <c r="G7115" s="11">
        <v>44127.375</v>
      </c>
      <c r="H7115" s="9">
        <f>VLOOKUP(F7115, 'Report Output'!$A$5:$Y$370, 'Hourly Table'!D7115+2, 0)</f>
        <v>19.399999999999999</v>
      </c>
      <c r="I7115" s="10">
        <f>VLOOKUP(G7115,'PJM South (2018-2020)'!B$17528:C$26311,2,0)</f>
        <v>44.04</v>
      </c>
    </row>
    <row r="7116" spans="1:9" x14ac:dyDescent="0.25">
      <c r="A7116">
        <v>2020</v>
      </c>
      <c r="B7116">
        <v>10</v>
      </c>
      <c r="C7116">
        <v>23</v>
      </c>
      <c r="D7116">
        <v>10</v>
      </c>
      <c r="E7116">
        <v>6</v>
      </c>
      <c r="F7116" s="2">
        <f t="shared" si="111"/>
        <v>44127</v>
      </c>
      <c r="G7116" s="11">
        <v>44127.416666666664</v>
      </c>
      <c r="H7116" s="9">
        <f>VLOOKUP(F7116, 'Report Output'!$A$5:$Y$370, 'Hourly Table'!D7116+2, 0)</f>
        <v>19.649999999999999</v>
      </c>
      <c r="I7116" s="10">
        <f>VLOOKUP(G7116,'PJM South (2018-2020)'!B$17528:C$26311,2,0)</f>
        <v>18.61</v>
      </c>
    </row>
    <row r="7117" spans="1:9" x14ac:dyDescent="0.25">
      <c r="A7117">
        <v>2020</v>
      </c>
      <c r="B7117">
        <v>10</v>
      </c>
      <c r="C7117">
        <v>23</v>
      </c>
      <c r="D7117">
        <v>11</v>
      </c>
      <c r="E7117">
        <v>6</v>
      </c>
      <c r="F7117" s="2">
        <f t="shared" si="111"/>
        <v>44127</v>
      </c>
      <c r="G7117" s="11">
        <v>44127.458333333336</v>
      </c>
      <c r="H7117" s="9">
        <f>VLOOKUP(F7117, 'Report Output'!$A$5:$Y$370, 'Hourly Table'!D7117+2, 0)</f>
        <v>19.88</v>
      </c>
      <c r="I7117" s="10">
        <f>VLOOKUP(G7117,'PJM South (2018-2020)'!B$17528:C$26311,2,0)</f>
        <v>19.8</v>
      </c>
    </row>
    <row r="7118" spans="1:9" x14ac:dyDescent="0.25">
      <c r="A7118">
        <v>2020</v>
      </c>
      <c r="B7118">
        <v>10</v>
      </c>
      <c r="C7118">
        <v>23</v>
      </c>
      <c r="D7118">
        <v>12</v>
      </c>
      <c r="E7118">
        <v>6</v>
      </c>
      <c r="F7118" s="2">
        <f t="shared" si="111"/>
        <v>44127</v>
      </c>
      <c r="G7118" s="11">
        <v>44127.5</v>
      </c>
      <c r="H7118" s="9">
        <f>VLOOKUP(F7118, 'Report Output'!$A$5:$Y$370, 'Hourly Table'!D7118+2, 0)</f>
        <v>19.649999999999999</v>
      </c>
      <c r="I7118" s="10">
        <f>VLOOKUP(G7118,'PJM South (2018-2020)'!B$17528:C$26311,2,0)</f>
        <v>19.09</v>
      </c>
    </row>
    <row r="7119" spans="1:9" x14ac:dyDescent="0.25">
      <c r="A7119">
        <v>2020</v>
      </c>
      <c r="B7119">
        <v>10</v>
      </c>
      <c r="C7119">
        <v>23</v>
      </c>
      <c r="D7119">
        <v>13</v>
      </c>
      <c r="E7119">
        <v>6</v>
      </c>
      <c r="F7119" s="2">
        <f t="shared" si="111"/>
        <v>44127</v>
      </c>
      <c r="G7119" s="11">
        <v>44127.541666666664</v>
      </c>
      <c r="H7119" s="9">
        <f>VLOOKUP(F7119, 'Report Output'!$A$5:$Y$370, 'Hourly Table'!D7119+2, 0)</f>
        <v>19.34</v>
      </c>
      <c r="I7119" s="10">
        <f>VLOOKUP(G7119,'PJM South (2018-2020)'!B$17528:C$26311,2,0)</f>
        <v>22.44</v>
      </c>
    </row>
    <row r="7120" spans="1:9" x14ac:dyDescent="0.25">
      <c r="A7120">
        <v>2020</v>
      </c>
      <c r="B7120">
        <v>10</v>
      </c>
      <c r="C7120">
        <v>23</v>
      </c>
      <c r="D7120">
        <v>14</v>
      </c>
      <c r="E7120">
        <v>6</v>
      </c>
      <c r="F7120" s="2">
        <f t="shared" si="111"/>
        <v>44127</v>
      </c>
      <c r="G7120" s="11">
        <v>44127.583333333336</v>
      </c>
      <c r="H7120" s="9">
        <f>VLOOKUP(F7120, 'Report Output'!$A$5:$Y$370, 'Hourly Table'!D7120+2, 0)</f>
        <v>18.940000000000001</v>
      </c>
      <c r="I7120" s="10">
        <f>VLOOKUP(G7120,'PJM South (2018-2020)'!B$17528:C$26311,2,0)</f>
        <v>24.52</v>
      </c>
    </row>
    <row r="7121" spans="1:9" x14ac:dyDescent="0.25">
      <c r="A7121">
        <v>2020</v>
      </c>
      <c r="B7121">
        <v>10</v>
      </c>
      <c r="C7121">
        <v>23</v>
      </c>
      <c r="D7121">
        <v>15</v>
      </c>
      <c r="E7121">
        <v>6</v>
      </c>
      <c r="F7121" s="2">
        <f t="shared" si="111"/>
        <v>44127</v>
      </c>
      <c r="G7121" s="11">
        <v>44127.625</v>
      </c>
      <c r="H7121" s="9">
        <f>VLOOKUP(F7121, 'Report Output'!$A$5:$Y$370, 'Hourly Table'!D7121+2, 0)</f>
        <v>19.149999999999999</v>
      </c>
      <c r="I7121" s="10">
        <f>VLOOKUP(G7121,'PJM South (2018-2020)'!B$17528:C$26311,2,0)</f>
        <v>21.47</v>
      </c>
    </row>
    <row r="7122" spans="1:9" x14ac:dyDescent="0.25">
      <c r="A7122">
        <v>2020</v>
      </c>
      <c r="B7122">
        <v>10</v>
      </c>
      <c r="C7122">
        <v>23</v>
      </c>
      <c r="D7122">
        <v>16</v>
      </c>
      <c r="E7122">
        <v>6</v>
      </c>
      <c r="F7122" s="2">
        <f t="shared" si="111"/>
        <v>44127</v>
      </c>
      <c r="G7122" s="11">
        <v>44127.666666666664</v>
      </c>
      <c r="H7122" s="9">
        <f>VLOOKUP(F7122, 'Report Output'!$A$5:$Y$370, 'Hourly Table'!D7122+2, 0)</f>
        <v>19.309999999999999</v>
      </c>
      <c r="I7122" s="10">
        <f>VLOOKUP(G7122,'PJM South (2018-2020)'!B$17528:C$26311,2,0)</f>
        <v>13.98</v>
      </c>
    </row>
    <row r="7123" spans="1:9" x14ac:dyDescent="0.25">
      <c r="A7123">
        <v>2020</v>
      </c>
      <c r="B7123">
        <v>10</v>
      </c>
      <c r="C7123">
        <v>23</v>
      </c>
      <c r="D7123">
        <v>17</v>
      </c>
      <c r="E7123">
        <v>6</v>
      </c>
      <c r="F7123" s="2">
        <f t="shared" si="111"/>
        <v>44127</v>
      </c>
      <c r="G7123" s="11">
        <v>44127.708333333336</v>
      </c>
      <c r="H7123" s="9">
        <f>VLOOKUP(F7123, 'Report Output'!$A$5:$Y$370, 'Hourly Table'!D7123+2, 0)</f>
        <v>18.989999999999998</v>
      </c>
      <c r="I7123" s="10">
        <f>VLOOKUP(G7123,'PJM South (2018-2020)'!B$17528:C$26311,2,0)</f>
        <v>14.17</v>
      </c>
    </row>
    <row r="7124" spans="1:9" x14ac:dyDescent="0.25">
      <c r="A7124">
        <v>2020</v>
      </c>
      <c r="B7124">
        <v>10</v>
      </c>
      <c r="C7124">
        <v>23</v>
      </c>
      <c r="D7124">
        <v>18</v>
      </c>
      <c r="E7124">
        <v>6</v>
      </c>
      <c r="F7124" s="2">
        <f t="shared" si="111"/>
        <v>44127</v>
      </c>
      <c r="G7124" s="11">
        <v>44127.75</v>
      </c>
      <c r="H7124" s="9">
        <f>VLOOKUP(F7124, 'Report Output'!$A$5:$Y$370, 'Hourly Table'!D7124+2, 0)</f>
        <v>19.37</v>
      </c>
      <c r="I7124" s="10">
        <f>VLOOKUP(G7124,'PJM South (2018-2020)'!B$17528:C$26311,2,0)</f>
        <v>26.28</v>
      </c>
    </row>
    <row r="7125" spans="1:9" x14ac:dyDescent="0.25">
      <c r="A7125">
        <v>2020</v>
      </c>
      <c r="B7125">
        <v>10</v>
      </c>
      <c r="C7125">
        <v>23</v>
      </c>
      <c r="D7125">
        <v>19</v>
      </c>
      <c r="E7125">
        <v>6</v>
      </c>
      <c r="F7125" s="2">
        <f t="shared" si="111"/>
        <v>44127</v>
      </c>
      <c r="G7125" s="11">
        <v>44127.791666666664</v>
      </c>
      <c r="H7125" s="9">
        <f>VLOOKUP(F7125, 'Report Output'!$A$5:$Y$370, 'Hourly Table'!D7125+2, 0)</f>
        <v>19.23</v>
      </c>
      <c r="I7125" s="10">
        <f>VLOOKUP(G7125,'PJM South (2018-2020)'!B$17528:C$26311,2,0)</f>
        <v>33.19</v>
      </c>
    </row>
    <row r="7126" spans="1:9" x14ac:dyDescent="0.25">
      <c r="A7126">
        <v>2020</v>
      </c>
      <c r="B7126">
        <v>10</v>
      </c>
      <c r="C7126">
        <v>23</v>
      </c>
      <c r="D7126">
        <v>20</v>
      </c>
      <c r="E7126">
        <v>6</v>
      </c>
      <c r="F7126" s="2">
        <f t="shared" si="111"/>
        <v>44127</v>
      </c>
      <c r="G7126" s="11">
        <v>44127.833333333336</v>
      </c>
      <c r="H7126" s="9">
        <f>VLOOKUP(F7126, 'Report Output'!$A$5:$Y$370, 'Hourly Table'!D7126+2, 0)</f>
        <v>19.05</v>
      </c>
      <c r="I7126" s="10">
        <f>VLOOKUP(G7126,'PJM South (2018-2020)'!B$17528:C$26311,2,0)</f>
        <v>20.39</v>
      </c>
    </row>
    <row r="7127" spans="1:9" x14ac:dyDescent="0.25">
      <c r="A7127">
        <v>2020</v>
      </c>
      <c r="B7127">
        <v>10</v>
      </c>
      <c r="C7127">
        <v>23</v>
      </c>
      <c r="D7127">
        <v>21</v>
      </c>
      <c r="E7127">
        <v>6</v>
      </c>
      <c r="F7127" s="2">
        <f t="shared" si="111"/>
        <v>44127</v>
      </c>
      <c r="G7127" s="11">
        <v>44127.875</v>
      </c>
      <c r="H7127" s="9">
        <f>VLOOKUP(F7127, 'Report Output'!$A$5:$Y$370, 'Hourly Table'!D7127+2, 0)</f>
        <v>19.11</v>
      </c>
      <c r="I7127" s="10">
        <f>VLOOKUP(G7127,'PJM South (2018-2020)'!B$17528:C$26311,2,0)</f>
        <v>15.78</v>
      </c>
    </row>
    <row r="7128" spans="1:9" x14ac:dyDescent="0.25">
      <c r="A7128">
        <v>2020</v>
      </c>
      <c r="B7128">
        <v>10</v>
      </c>
      <c r="C7128">
        <v>23</v>
      </c>
      <c r="D7128">
        <v>22</v>
      </c>
      <c r="E7128">
        <v>6</v>
      </c>
      <c r="F7128" s="2">
        <f t="shared" si="111"/>
        <v>44127</v>
      </c>
      <c r="G7128" s="11">
        <v>44127.916666666664</v>
      </c>
      <c r="H7128" s="9">
        <f>VLOOKUP(F7128, 'Report Output'!$A$5:$Y$370, 'Hourly Table'!D7128+2, 0)</f>
        <v>18.87</v>
      </c>
      <c r="I7128" s="10">
        <f>VLOOKUP(G7128,'PJM South (2018-2020)'!B$17528:C$26311,2,0)</f>
        <v>21.42</v>
      </c>
    </row>
    <row r="7129" spans="1:9" x14ac:dyDescent="0.25">
      <c r="A7129">
        <v>2020</v>
      </c>
      <c r="B7129">
        <v>10</v>
      </c>
      <c r="C7129">
        <v>23</v>
      </c>
      <c r="D7129">
        <v>23</v>
      </c>
      <c r="E7129">
        <v>6</v>
      </c>
      <c r="F7129" s="2">
        <f t="shared" si="111"/>
        <v>44127</v>
      </c>
      <c r="G7129" s="11">
        <v>44127.958333333336</v>
      </c>
      <c r="H7129" s="9">
        <f>VLOOKUP(F7129, 'Report Output'!$A$5:$Y$370, 'Hourly Table'!D7129+2, 0)</f>
        <v>18.559999999999999</v>
      </c>
      <c r="I7129" s="10">
        <f>VLOOKUP(G7129,'PJM South (2018-2020)'!B$17528:C$26311,2,0)</f>
        <v>18.8</v>
      </c>
    </row>
    <row r="7130" spans="1:9" x14ac:dyDescent="0.25">
      <c r="A7130">
        <v>2020</v>
      </c>
      <c r="B7130">
        <v>10</v>
      </c>
      <c r="C7130">
        <v>24</v>
      </c>
      <c r="D7130">
        <v>0</v>
      </c>
      <c r="E7130">
        <v>7</v>
      </c>
      <c r="F7130" s="2">
        <f t="shared" si="111"/>
        <v>44128</v>
      </c>
      <c r="G7130" s="11">
        <v>44128</v>
      </c>
      <c r="H7130" s="9">
        <f>VLOOKUP(F7130, 'Report Output'!$A$5:$Y$370, 'Hourly Table'!D7130+2, 0)</f>
        <v>18.170000000000002</v>
      </c>
      <c r="I7130" s="10">
        <f>VLOOKUP(G7130,'PJM South (2018-2020)'!B$17528:C$26311,2,0)</f>
        <v>14.57</v>
      </c>
    </row>
    <row r="7131" spans="1:9" x14ac:dyDescent="0.25">
      <c r="A7131">
        <v>2020</v>
      </c>
      <c r="B7131">
        <v>10</v>
      </c>
      <c r="C7131">
        <v>24</v>
      </c>
      <c r="D7131">
        <v>1</v>
      </c>
      <c r="E7131">
        <v>7</v>
      </c>
      <c r="F7131" s="2">
        <f t="shared" si="111"/>
        <v>44128</v>
      </c>
      <c r="G7131" s="11">
        <v>44128.041666666664</v>
      </c>
      <c r="H7131" s="9">
        <f>VLOOKUP(F7131, 'Report Output'!$A$5:$Y$370, 'Hourly Table'!D7131+2, 0)</f>
        <v>17.82</v>
      </c>
      <c r="I7131" s="10">
        <f>VLOOKUP(G7131,'PJM South (2018-2020)'!B$17528:C$26311,2,0)</f>
        <v>42.72</v>
      </c>
    </row>
    <row r="7132" spans="1:9" x14ac:dyDescent="0.25">
      <c r="A7132">
        <v>2020</v>
      </c>
      <c r="B7132">
        <v>10</v>
      </c>
      <c r="C7132">
        <v>24</v>
      </c>
      <c r="D7132">
        <v>2</v>
      </c>
      <c r="E7132">
        <v>7</v>
      </c>
      <c r="F7132" s="2">
        <f t="shared" si="111"/>
        <v>44128</v>
      </c>
      <c r="G7132" s="11">
        <v>44128.083333333336</v>
      </c>
      <c r="H7132" s="9">
        <f>VLOOKUP(F7132, 'Report Output'!$A$5:$Y$370, 'Hourly Table'!D7132+2, 0)</f>
        <v>17.649999999999999</v>
      </c>
      <c r="I7132" s="10">
        <f>VLOOKUP(G7132,'PJM South (2018-2020)'!B$17528:C$26311,2,0)</f>
        <v>19.87</v>
      </c>
    </row>
    <row r="7133" spans="1:9" x14ac:dyDescent="0.25">
      <c r="A7133">
        <v>2020</v>
      </c>
      <c r="B7133">
        <v>10</v>
      </c>
      <c r="C7133">
        <v>24</v>
      </c>
      <c r="D7133">
        <v>3</v>
      </c>
      <c r="E7133">
        <v>7</v>
      </c>
      <c r="F7133" s="2">
        <f t="shared" si="111"/>
        <v>44128</v>
      </c>
      <c r="G7133" s="11">
        <v>44128.125</v>
      </c>
      <c r="H7133" s="9">
        <f>VLOOKUP(F7133, 'Report Output'!$A$5:$Y$370, 'Hourly Table'!D7133+2, 0)</f>
        <v>17.579999999999998</v>
      </c>
      <c r="I7133" s="10">
        <f>VLOOKUP(G7133,'PJM South (2018-2020)'!B$17528:C$26311,2,0)</f>
        <v>21.22</v>
      </c>
    </row>
    <row r="7134" spans="1:9" x14ac:dyDescent="0.25">
      <c r="A7134">
        <v>2020</v>
      </c>
      <c r="B7134">
        <v>10</v>
      </c>
      <c r="C7134">
        <v>24</v>
      </c>
      <c r="D7134">
        <v>4</v>
      </c>
      <c r="E7134">
        <v>7</v>
      </c>
      <c r="F7134" s="2">
        <f t="shared" si="111"/>
        <v>44128</v>
      </c>
      <c r="G7134" s="11">
        <v>44128.166666666664</v>
      </c>
      <c r="H7134" s="9">
        <f>VLOOKUP(F7134, 'Report Output'!$A$5:$Y$370, 'Hourly Table'!D7134+2, 0)</f>
        <v>16.510000000000002</v>
      </c>
      <c r="I7134" s="10">
        <f>VLOOKUP(G7134,'PJM South (2018-2020)'!B$17528:C$26311,2,0)</f>
        <v>17.61</v>
      </c>
    </row>
    <row r="7135" spans="1:9" x14ac:dyDescent="0.25">
      <c r="A7135">
        <v>2020</v>
      </c>
      <c r="B7135">
        <v>10</v>
      </c>
      <c r="C7135">
        <v>24</v>
      </c>
      <c r="D7135">
        <v>5</v>
      </c>
      <c r="E7135">
        <v>7</v>
      </c>
      <c r="F7135" s="2">
        <f t="shared" si="111"/>
        <v>44128</v>
      </c>
      <c r="G7135" s="11">
        <v>44128.208333333336</v>
      </c>
      <c r="H7135" s="9">
        <f>VLOOKUP(F7135, 'Report Output'!$A$5:$Y$370, 'Hourly Table'!D7135+2, 0)</f>
        <v>17.62</v>
      </c>
      <c r="I7135" s="10">
        <f>VLOOKUP(G7135,'PJM South (2018-2020)'!B$17528:C$26311,2,0)</f>
        <v>18.29</v>
      </c>
    </row>
    <row r="7136" spans="1:9" x14ac:dyDescent="0.25">
      <c r="A7136">
        <v>2020</v>
      </c>
      <c r="B7136">
        <v>10</v>
      </c>
      <c r="C7136">
        <v>24</v>
      </c>
      <c r="D7136">
        <v>6</v>
      </c>
      <c r="E7136">
        <v>7</v>
      </c>
      <c r="F7136" s="2">
        <f t="shared" si="111"/>
        <v>44128</v>
      </c>
      <c r="G7136" s="11">
        <v>44128.25</v>
      </c>
      <c r="H7136" s="9">
        <f>VLOOKUP(F7136, 'Report Output'!$A$5:$Y$370, 'Hourly Table'!D7136+2, 0)</f>
        <v>17.32</v>
      </c>
      <c r="I7136" s="10">
        <f>VLOOKUP(G7136,'PJM South (2018-2020)'!B$17528:C$26311,2,0)</f>
        <v>10.95</v>
      </c>
    </row>
    <row r="7137" spans="1:9" x14ac:dyDescent="0.25">
      <c r="A7137">
        <v>2020</v>
      </c>
      <c r="B7137">
        <v>10</v>
      </c>
      <c r="C7137">
        <v>24</v>
      </c>
      <c r="D7137">
        <v>7</v>
      </c>
      <c r="E7137">
        <v>7</v>
      </c>
      <c r="F7137" s="2">
        <f t="shared" si="111"/>
        <v>44128</v>
      </c>
      <c r="G7137" s="11">
        <v>44128.291666666664</v>
      </c>
      <c r="H7137" s="9">
        <f>VLOOKUP(F7137, 'Report Output'!$A$5:$Y$370, 'Hourly Table'!D7137+2, 0)</f>
        <v>17.87</v>
      </c>
      <c r="I7137" s="10">
        <f>VLOOKUP(G7137,'PJM South (2018-2020)'!B$17528:C$26311,2,0)</f>
        <v>18.170000000000002</v>
      </c>
    </row>
    <row r="7138" spans="1:9" x14ac:dyDescent="0.25">
      <c r="A7138">
        <v>2020</v>
      </c>
      <c r="B7138">
        <v>10</v>
      </c>
      <c r="C7138">
        <v>24</v>
      </c>
      <c r="D7138">
        <v>8</v>
      </c>
      <c r="E7138">
        <v>7</v>
      </c>
      <c r="F7138" s="2">
        <f t="shared" si="111"/>
        <v>44128</v>
      </c>
      <c r="G7138" s="11">
        <v>44128.333333333336</v>
      </c>
      <c r="H7138" s="9">
        <f>VLOOKUP(F7138, 'Report Output'!$A$5:$Y$370, 'Hourly Table'!D7138+2, 0)</f>
        <v>18.489999999999998</v>
      </c>
      <c r="I7138" s="10">
        <f>VLOOKUP(G7138,'PJM South (2018-2020)'!B$17528:C$26311,2,0)</f>
        <v>18.05</v>
      </c>
    </row>
    <row r="7139" spans="1:9" x14ac:dyDescent="0.25">
      <c r="A7139">
        <v>2020</v>
      </c>
      <c r="B7139">
        <v>10</v>
      </c>
      <c r="C7139">
        <v>24</v>
      </c>
      <c r="D7139">
        <v>9</v>
      </c>
      <c r="E7139">
        <v>7</v>
      </c>
      <c r="F7139" s="2">
        <f t="shared" si="111"/>
        <v>44128</v>
      </c>
      <c r="G7139" s="11">
        <v>44128.375</v>
      </c>
      <c r="H7139" s="9">
        <f>VLOOKUP(F7139, 'Report Output'!$A$5:$Y$370, 'Hourly Table'!D7139+2, 0)</f>
        <v>18.88</v>
      </c>
      <c r="I7139" s="10">
        <f>VLOOKUP(G7139,'PJM South (2018-2020)'!B$17528:C$26311,2,0)</f>
        <v>24.29</v>
      </c>
    </row>
    <row r="7140" spans="1:9" x14ac:dyDescent="0.25">
      <c r="A7140">
        <v>2020</v>
      </c>
      <c r="B7140">
        <v>10</v>
      </c>
      <c r="C7140">
        <v>24</v>
      </c>
      <c r="D7140">
        <v>10</v>
      </c>
      <c r="E7140">
        <v>7</v>
      </c>
      <c r="F7140" s="2">
        <f t="shared" si="111"/>
        <v>44128</v>
      </c>
      <c r="G7140" s="11">
        <v>44128.416666666664</v>
      </c>
      <c r="H7140" s="9">
        <f>VLOOKUP(F7140, 'Report Output'!$A$5:$Y$370, 'Hourly Table'!D7140+2, 0)</f>
        <v>18.95</v>
      </c>
      <c r="I7140" s="10">
        <f>VLOOKUP(G7140,'PJM South (2018-2020)'!B$17528:C$26311,2,0)</f>
        <v>38.15</v>
      </c>
    </row>
    <row r="7141" spans="1:9" x14ac:dyDescent="0.25">
      <c r="A7141">
        <v>2020</v>
      </c>
      <c r="B7141">
        <v>10</v>
      </c>
      <c r="C7141">
        <v>24</v>
      </c>
      <c r="D7141">
        <v>11</v>
      </c>
      <c r="E7141">
        <v>7</v>
      </c>
      <c r="F7141" s="2">
        <f t="shared" si="111"/>
        <v>44128</v>
      </c>
      <c r="G7141" s="11">
        <v>44128.458333333336</v>
      </c>
      <c r="H7141" s="9">
        <f>VLOOKUP(F7141, 'Report Output'!$A$5:$Y$370, 'Hourly Table'!D7141+2, 0)</f>
        <v>18.940000000000001</v>
      </c>
      <c r="I7141" s="10">
        <f>VLOOKUP(G7141,'PJM South (2018-2020)'!B$17528:C$26311,2,0)</f>
        <v>27</v>
      </c>
    </row>
    <row r="7142" spans="1:9" x14ac:dyDescent="0.25">
      <c r="A7142">
        <v>2020</v>
      </c>
      <c r="B7142">
        <v>10</v>
      </c>
      <c r="C7142">
        <v>24</v>
      </c>
      <c r="D7142">
        <v>12</v>
      </c>
      <c r="E7142">
        <v>7</v>
      </c>
      <c r="F7142" s="2">
        <f t="shared" si="111"/>
        <v>44128</v>
      </c>
      <c r="G7142" s="11">
        <v>44128.5</v>
      </c>
      <c r="H7142" s="9">
        <f>VLOOKUP(F7142, 'Report Output'!$A$5:$Y$370, 'Hourly Table'!D7142+2, 0)</f>
        <v>19.2</v>
      </c>
      <c r="I7142" s="10">
        <f>VLOOKUP(G7142,'PJM South (2018-2020)'!B$17528:C$26311,2,0)</f>
        <v>19.690000000000001</v>
      </c>
    </row>
    <row r="7143" spans="1:9" x14ac:dyDescent="0.25">
      <c r="A7143">
        <v>2020</v>
      </c>
      <c r="B7143">
        <v>10</v>
      </c>
      <c r="C7143">
        <v>24</v>
      </c>
      <c r="D7143">
        <v>13</v>
      </c>
      <c r="E7143">
        <v>7</v>
      </c>
      <c r="F7143" s="2">
        <f t="shared" si="111"/>
        <v>44128</v>
      </c>
      <c r="G7143" s="11">
        <v>44128.541666666664</v>
      </c>
      <c r="H7143" s="9">
        <f>VLOOKUP(F7143, 'Report Output'!$A$5:$Y$370, 'Hourly Table'!D7143+2, 0)</f>
        <v>18.59</v>
      </c>
      <c r="I7143" s="10">
        <f>VLOOKUP(G7143,'PJM South (2018-2020)'!B$17528:C$26311,2,0)</f>
        <v>18.5</v>
      </c>
    </row>
    <row r="7144" spans="1:9" x14ac:dyDescent="0.25">
      <c r="A7144">
        <v>2020</v>
      </c>
      <c r="B7144">
        <v>10</v>
      </c>
      <c r="C7144">
        <v>24</v>
      </c>
      <c r="D7144">
        <v>14</v>
      </c>
      <c r="E7144">
        <v>7</v>
      </c>
      <c r="F7144" s="2">
        <f t="shared" si="111"/>
        <v>44128</v>
      </c>
      <c r="G7144" s="11">
        <v>44128.583333333336</v>
      </c>
      <c r="H7144" s="9">
        <f>VLOOKUP(F7144, 'Report Output'!$A$5:$Y$370, 'Hourly Table'!D7144+2, 0)</f>
        <v>18.23</v>
      </c>
      <c r="I7144" s="10">
        <f>VLOOKUP(G7144,'PJM South (2018-2020)'!B$17528:C$26311,2,0)</f>
        <v>53.79</v>
      </c>
    </row>
    <row r="7145" spans="1:9" x14ac:dyDescent="0.25">
      <c r="A7145">
        <v>2020</v>
      </c>
      <c r="B7145">
        <v>10</v>
      </c>
      <c r="C7145">
        <v>24</v>
      </c>
      <c r="D7145">
        <v>15</v>
      </c>
      <c r="E7145">
        <v>7</v>
      </c>
      <c r="F7145" s="2">
        <f t="shared" si="111"/>
        <v>44128</v>
      </c>
      <c r="G7145" s="11">
        <v>44128.625</v>
      </c>
      <c r="H7145" s="9">
        <f>VLOOKUP(F7145, 'Report Output'!$A$5:$Y$370, 'Hourly Table'!D7145+2, 0)</f>
        <v>18.48</v>
      </c>
      <c r="I7145" s="10">
        <f>VLOOKUP(G7145,'PJM South (2018-2020)'!B$17528:C$26311,2,0)</f>
        <v>28.53</v>
      </c>
    </row>
    <row r="7146" spans="1:9" x14ac:dyDescent="0.25">
      <c r="A7146">
        <v>2020</v>
      </c>
      <c r="B7146">
        <v>10</v>
      </c>
      <c r="C7146">
        <v>24</v>
      </c>
      <c r="D7146">
        <v>16</v>
      </c>
      <c r="E7146">
        <v>7</v>
      </c>
      <c r="F7146" s="2">
        <f t="shared" si="111"/>
        <v>44128</v>
      </c>
      <c r="G7146" s="11">
        <v>44128.666666666664</v>
      </c>
      <c r="H7146" s="9">
        <f>VLOOKUP(F7146, 'Report Output'!$A$5:$Y$370, 'Hourly Table'!D7146+2, 0)</f>
        <v>18.850000000000001</v>
      </c>
      <c r="I7146" s="10">
        <f>VLOOKUP(G7146,'PJM South (2018-2020)'!B$17528:C$26311,2,0)</f>
        <v>20.059999999999999</v>
      </c>
    </row>
    <row r="7147" spans="1:9" x14ac:dyDescent="0.25">
      <c r="A7147">
        <v>2020</v>
      </c>
      <c r="B7147">
        <v>10</v>
      </c>
      <c r="C7147">
        <v>24</v>
      </c>
      <c r="D7147">
        <v>17</v>
      </c>
      <c r="E7147">
        <v>7</v>
      </c>
      <c r="F7147" s="2">
        <f t="shared" si="111"/>
        <v>44128</v>
      </c>
      <c r="G7147" s="11">
        <v>44128.708333333336</v>
      </c>
      <c r="H7147" s="9">
        <f>VLOOKUP(F7147, 'Report Output'!$A$5:$Y$370, 'Hourly Table'!D7147+2, 0)</f>
        <v>18.93</v>
      </c>
      <c r="I7147" s="10">
        <f>VLOOKUP(G7147,'PJM South (2018-2020)'!B$17528:C$26311,2,0)</f>
        <v>19.21</v>
      </c>
    </row>
    <row r="7148" spans="1:9" x14ac:dyDescent="0.25">
      <c r="A7148">
        <v>2020</v>
      </c>
      <c r="B7148">
        <v>10</v>
      </c>
      <c r="C7148">
        <v>24</v>
      </c>
      <c r="D7148">
        <v>18</v>
      </c>
      <c r="E7148">
        <v>7</v>
      </c>
      <c r="F7148" s="2">
        <f t="shared" si="111"/>
        <v>44128</v>
      </c>
      <c r="G7148" s="11">
        <v>44128.75</v>
      </c>
      <c r="H7148" s="9">
        <f>VLOOKUP(F7148, 'Report Output'!$A$5:$Y$370, 'Hourly Table'!D7148+2, 0)</f>
        <v>19.29</v>
      </c>
      <c r="I7148" s="10">
        <f>VLOOKUP(G7148,'PJM South (2018-2020)'!B$17528:C$26311,2,0)</f>
        <v>33.08</v>
      </c>
    </row>
    <row r="7149" spans="1:9" x14ac:dyDescent="0.25">
      <c r="A7149">
        <v>2020</v>
      </c>
      <c r="B7149">
        <v>10</v>
      </c>
      <c r="C7149">
        <v>24</v>
      </c>
      <c r="D7149">
        <v>19</v>
      </c>
      <c r="E7149">
        <v>7</v>
      </c>
      <c r="F7149" s="2">
        <f t="shared" si="111"/>
        <v>44128</v>
      </c>
      <c r="G7149" s="11">
        <v>44128.791666666664</v>
      </c>
      <c r="H7149" s="9">
        <f>VLOOKUP(F7149, 'Report Output'!$A$5:$Y$370, 'Hourly Table'!D7149+2, 0)</f>
        <v>19.38</v>
      </c>
      <c r="I7149" s="10">
        <f>VLOOKUP(G7149,'PJM South (2018-2020)'!B$17528:C$26311,2,0)</f>
        <v>22.53</v>
      </c>
    </row>
    <row r="7150" spans="1:9" x14ac:dyDescent="0.25">
      <c r="A7150">
        <v>2020</v>
      </c>
      <c r="B7150">
        <v>10</v>
      </c>
      <c r="C7150">
        <v>24</v>
      </c>
      <c r="D7150">
        <v>20</v>
      </c>
      <c r="E7150">
        <v>7</v>
      </c>
      <c r="F7150" s="2">
        <f t="shared" si="111"/>
        <v>44128</v>
      </c>
      <c r="G7150" s="11">
        <v>44128.833333333336</v>
      </c>
      <c r="H7150" s="9">
        <f>VLOOKUP(F7150, 'Report Output'!$A$5:$Y$370, 'Hourly Table'!D7150+2, 0)</f>
        <v>18.71</v>
      </c>
      <c r="I7150" s="10">
        <f>VLOOKUP(G7150,'PJM South (2018-2020)'!B$17528:C$26311,2,0)</f>
        <v>34.549999999999997</v>
      </c>
    </row>
    <row r="7151" spans="1:9" x14ac:dyDescent="0.25">
      <c r="A7151">
        <v>2020</v>
      </c>
      <c r="B7151">
        <v>10</v>
      </c>
      <c r="C7151">
        <v>24</v>
      </c>
      <c r="D7151">
        <v>21</v>
      </c>
      <c r="E7151">
        <v>7</v>
      </c>
      <c r="F7151" s="2">
        <f t="shared" si="111"/>
        <v>44128</v>
      </c>
      <c r="G7151" s="11">
        <v>44128.875</v>
      </c>
      <c r="H7151" s="9">
        <f>VLOOKUP(F7151, 'Report Output'!$A$5:$Y$370, 'Hourly Table'!D7151+2, 0)</f>
        <v>18.46</v>
      </c>
      <c r="I7151" s="10">
        <f>VLOOKUP(G7151,'PJM South (2018-2020)'!B$17528:C$26311,2,0)</f>
        <v>19.41</v>
      </c>
    </row>
    <row r="7152" spans="1:9" x14ac:dyDescent="0.25">
      <c r="A7152">
        <v>2020</v>
      </c>
      <c r="B7152">
        <v>10</v>
      </c>
      <c r="C7152">
        <v>24</v>
      </c>
      <c r="D7152">
        <v>22</v>
      </c>
      <c r="E7152">
        <v>7</v>
      </c>
      <c r="F7152" s="2">
        <f t="shared" si="111"/>
        <v>44128</v>
      </c>
      <c r="G7152" s="11">
        <v>44128.916666666664</v>
      </c>
      <c r="H7152" s="9">
        <f>VLOOKUP(F7152, 'Report Output'!$A$5:$Y$370, 'Hourly Table'!D7152+2, 0)</f>
        <v>18.23</v>
      </c>
      <c r="I7152" s="10">
        <f>VLOOKUP(G7152,'PJM South (2018-2020)'!B$17528:C$26311,2,0)</f>
        <v>20.48</v>
      </c>
    </row>
    <row r="7153" spans="1:9" x14ac:dyDescent="0.25">
      <c r="A7153">
        <v>2020</v>
      </c>
      <c r="B7153">
        <v>10</v>
      </c>
      <c r="C7153">
        <v>24</v>
      </c>
      <c r="D7153">
        <v>23</v>
      </c>
      <c r="E7153">
        <v>7</v>
      </c>
      <c r="F7153" s="2">
        <f t="shared" si="111"/>
        <v>44128</v>
      </c>
      <c r="G7153" s="11">
        <v>44128.958333333336</v>
      </c>
      <c r="H7153" s="9">
        <f>VLOOKUP(F7153, 'Report Output'!$A$5:$Y$370, 'Hourly Table'!D7153+2, 0)</f>
        <v>17.93</v>
      </c>
      <c r="I7153" s="10">
        <f>VLOOKUP(G7153,'PJM South (2018-2020)'!B$17528:C$26311,2,0)</f>
        <v>19.88</v>
      </c>
    </row>
    <row r="7154" spans="1:9" x14ac:dyDescent="0.25">
      <c r="A7154">
        <v>2020</v>
      </c>
      <c r="B7154">
        <v>10</v>
      </c>
      <c r="C7154">
        <v>25</v>
      </c>
      <c r="D7154">
        <v>0</v>
      </c>
      <c r="E7154">
        <v>1</v>
      </c>
      <c r="F7154" s="2">
        <f t="shared" si="111"/>
        <v>44129</v>
      </c>
      <c r="G7154" s="11">
        <v>44129</v>
      </c>
      <c r="H7154" s="9">
        <f>VLOOKUP(F7154, 'Report Output'!$A$5:$Y$370, 'Hourly Table'!D7154+2, 0)</f>
        <v>17.760000000000002</v>
      </c>
      <c r="I7154" s="10">
        <f>VLOOKUP(G7154,'PJM South (2018-2020)'!B$17528:C$26311,2,0)</f>
        <v>17.53</v>
      </c>
    </row>
    <row r="7155" spans="1:9" x14ac:dyDescent="0.25">
      <c r="A7155">
        <v>2020</v>
      </c>
      <c r="B7155">
        <v>10</v>
      </c>
      <c r="C7155">
        <v>25</v>
      </c>
      <c r="D7155">
        <v>1</v>
      </c>
      <c r="E7155">
        <v>1</v>
      </c>
      <c r="F7155" s="2">
        <f t="shared" si="111"/>
        <v>44129</v>
      </c>
      <c r="G7155" s="11">
        <v>44129.041666666664</v>
      </c>
      <c r="H7155" s="9">
        <f>VLOOKUP(F7155, 'Report Output'!$A$5:$Y$370, 'Hourly Table'!D7155+2, 0)</f>
        <v>17.64</v>
      </c>
      <c r="I7155" s="10">
        <f>VLOOKUP(G7155,'PJM South (2018-2020)'!B$17528:C$26311,2,0)</f>
        <v>18.79</v>
      </c>
    </row>
    <row r="7156" spans="1:9" x14ac:dyDescent="0.25">
      <c r="A7156">
        <v>2020</v>
      </c>
      <c r="B7156">
        <v>10</v>
      </c>
      <c r="C7156">
        <v>25</v>
      </c>
      <c r="D7156">
        <v>2</v>
      </c>
      <c r="E7156">
        <v>1</v>
      </c>
      <c r="F7156" s="2">
        <f t="shared" si="111"/>
        <v>44129</v>
      </c>
      <c r="G7156" s="11">
        <v>44129.083333333336</v>
      </c>
      <c r="H7156" s="9">
        <f>VLOOKUP(F7156, 'Report Output'!$A$5:$Y$370, 'Hourly Table'!D7156+2, 0)</f>
        <v>17.579999999999998</v>
      </c>
      <c r="I7156" s="10">
        <f>VLOOKUP(G7156,'PJM South (2018-2020)'!B$17528:C$26311,2,0)</f>
        <v>15.99</v>
      </c>
    </row>
    <row r="7157" spans="1:9" x14ac:dyDescent="0.25">
      <c r="A7157">
        <v>2020</v>
      </c>
      <c r="B7157">
        <v>10</v>
      </c>
      <c r="C7157">
        <v>25</v>
      </c>
      <c r="D7157">
        <v>3</v>
      </c>
      <c r="E7157">
        <v>1</v>
      </c>
      <c r="F7157" s="2">
        <f t="shared" si="111"/>
        <v>44129</v>
      </c>
      <c r="G7157" s="11">
        <v>44129.125</v>
      </c>
      <c r="H7157" s="9">
        <f>VLOOKUP(F7157, 'Report Output'!$A$5:$Y$370, 'Hourly Table'!D7157+2, 0)</f>
        <v>17.559999999999999</v>
      </c>
      <c r="I7157" s="10">
        <f>VLOOKUP(G7157,'PJM South (2018-2020)'!B$17528:C$26311,2,0)</f>
        <v>15.94</v>
      </c>
    </row>
    <row r="7158" spans="1:9" x14ac:dyDescent="0.25">
      <c r="A7158">
        <v>2020</v>
      </c>
      <c r="B7158">
        <v>10</v>
      </c>
      <c r="C7158">
        <v>25</v>
      </c>
      <c r="D7158">
        <v>4</v>
      </c>
      <c r="E7158">
        <v>1</v>
      </c>
      <c r="F7158" s="2">
        <f t="shared" si="111"/>
        <v>44129</v>
      </c>
      <c r="G7158" s="11">
        <v>44129.166666666664</v>
      </c>
      <c r="H7158" s="9">
        <f>VLOOKUP(F7158, 'Report Output'!$A$5:$Y$370, 'Hourly Table'!D7158+2, 0)</f>
        <v>17.63</v>
      </c>
      <c r="I7158" s="10">
        <f>VLOOKUP(G7158,'PJM South (2018-2020)'!B$17528:C$26311,2,0)</f>
        <v>15.47</v>
      </c>
    </row>
    <row r="7159" spans="1:9" x14ac:dyDescent="0.25">
      <c r="A7159">
        <v>2020</v>
      </c>
      <c r="B7159">
        <v>10</v>
      </c>
      <c r="C7159">
        <v>25</v>
      </c>
      <c r="D7159">
        <v>5</v>
      </c>
      <c r="E7159">
        <v>1</v>
      </c>
      <c r="F7159" s="2">
        <f t="shared" si="111"/>
        <v>44129</v>
      </c>
      <c r="G7159" s="11">
        <v>44129.208333333336</v>
      </c>
      <c r="H7159" s="9">
        <f>VLOOKUP(F7159, 'Report Output'!$A$5:$Y$370, 'Hourly Table'!D7159+2, 0)</f>
        <v>17.79</v>
      </c>
      <c r="I7159" s="10">
        <f>VLOOKUP(G7159,'PJM South (2018-2020)'!B$17528:C$26311,2,0)</f>
        <v>13.97</v>
      </c>
    </row>
    <row r="7160" spans="1:9" x14ac:dyDescent="0.25">
      <c r="A7160">
        <v>2020</v>
      </c>
      <c r="B7160">
        <v>10</v>
      </c>
      <c r="C7160">
        <v>25</v>
      </c>
      <c r="D7160">
        <v>6</v>
      </c>
      <c r="E7160">
        <v>1</v>
      </c>
      <c r="F7160" s="2">
        <f t="shared" si="111"/>
        <v>44129</v>
      </c>
      <c r="G7160" s="11">
        <v>44129.25</v>
      </c>
      <c r="H7160" s="9">
        <f>VLOOKUP(F7160, 'Report Output'!$A$5:$Y$370, 'Hourly Table'!D7160+2, 0)</f>
        <v>18</v>
      </c>
      <c r="I7160" s="10">
        <f>VLOOKUP(G7160,'PJM South (2018-2020)'!B$17528:C$26311,2,0)</f>
        <v>15.48</v>
      </c>
    </row>
    <row r="7161" spans="1:9" x14ac:dyDescent="0.25">
      <c r="A7161">
        <v>2020</v>
      </c>
      <c r="B7161">
        <v>10</v>
      </c>
      <c r="C7161">
        <v>25</v>
      </c>
      <c r="D7161">
        <v>7</v>
      </c>
      <c r="E7161">
        <v>1</v>
      </c>
      <c r="F7161" s="2">
        <f t="shared" si="111"/>
        <v>44129</v>
      </c>
      <c r="G7161" s="11">
        <v>44129.291666666664</v>
      </c>
      <c r="H7161" s="9">
        <f>VLOOKUP(F7161, 'Report Output'!$A$5:$Y$370, 'Hourly Table'!D7161+2, 0)</f>
        <v>18.18</v>
      </c>
      <c r="I7161" s="10">
        <f>VLOOKUP(G7161,'PJM South (2018-2020)'!B$17528:C$26311,2,0)</f>
        <v>17.37</v>
      </c>
    </row>
    <row r="7162" spans="1:9" x14ac:dyDescent="0.25">
      <c r="A7162">
        <v>2020</v>
      </c>
      <c r="B7162">
        <v>10</v>
      </c>
      <c r="C7162">
        <v>25</v>
      </c>
      <c r="D7162">
        <v>8</v>
      </c>
      <c r="E7162">
        <v>1</v>
      </c>
      <c r="F7162" s="2">
        <f t="shared" si="111"/>
        <v>44129</v>
      </c>
      <c r="G7162" s="11">
        <v>44129.333333333336</v>
      </c>
      <c r="H7162" s="9">
        <f>VLOOKUP(F7162, 'Report Output'!$A$5:$Y$370, 'Hourly Table'!D7162+2, 0)</f>
        <v>18.48</v>
      </c>
      <c r="I7162" s="10">
        <f>VLOOKUP(G7162,'PJM South (2018-2020)'!B$17528:C$26311,2,0)</f>
        <v>20.329999999999998</v>
      </c>
    </row>
    <row r="7163" spans="1:9" x14ac:dyDescent="0.25">
      <c r="A7163">
        <v>2020</v>
      </c>
      <c r="B7163">
        <v>10</v>
      </c>
      <c r="C7163">
        <v>25</v>
      </c>
      <c r="D7163">
        <v>9</v>
      </c>
      <c r="E7163">
        <v>1</v>
      </c>
      <c r="F7163" s="2">
        <f t="shared" si="111"/>
        <v>44129</v>
      </c>
      <c r="G7163" s="11">
        <v>44129.375</v>
      </c>
      <c r="H7163" s="9">
        <f>VLOOKUP(F7163, 'Report Output'!$A$5:$Y$370, 'Hourly Table'!D7163+2, 0)</f>
        <v>18.7</v>
      </c>
      <c r="I7163" s="10">
        <f>VLOOKUP(G7163,'PJM South (2018-2020)'!B$17528:C$26311,2,0)</f>
        <v>19.93</v>
      </c>
    </row>
    <row r="7164" spans="1:9" x14ac:dyDescent="0.25">
      <c r="A7164">
        <v>2020</v>
      </c>
      <c r="B7164">
        <v>10</v>
      </c>
      <c r="C7164">
        <v>25</v>
      </c>
      <c r="D7164">
        <v>10</v>
      </c>
      <c r="E7164">
        <v>1</v>
      </c>
      <c r="F7164" s="2">
        <f t="shared" si="111"/>
        <v>44129</v>
      </c>
      <c r="G7164" s="11">
        <v>44129.416666666664</v>
      </c>
      <c r="H7164" s="9">
        <f>VLOOKUP(F7164, 'Report Output'!$A$5:$Y$370, 'Hourly Table'!D7164+2, 0)</f>
        <v>18.8</v>
      </c>
      <c r="I7164" s="10">
        <f>VLOOKUP(G7164,'PJM South (2018-2020)'!B$17528:C$26311,2,0)</f>
        <v>21.2</v>
      </c>
    </row>
    <row r="7165" spans="1:9" x14ac:dyDescent="0.25">
      <c r="A7165">
        <v>2020</v>
      </c>
      <c r="B7165">
        <v>10</v>
      </c>
      <c r="C7165">
        <v>25</v>
      </c>
      <c r="D7165">
        <v>11</v>
      </c>
      <c r="E7165">
        <v>1</v>
      </c>
      <c r="F7165" s="2">
        <f t="shared" si="111"/>
        <v>44129</v>
      </c>
      <c r="G7165" s="11">
        <v>44129.458333333336</v>
      </c>
      <c r="H7165" s="9">
        <f>VLOOKUP(F7165, 'Report Output'!$A$5:$Y$370, 'Hourly Table'!D7165+2, 0)</f>
        <v>18.86</v>
      </c>
      <c r="I7165" s="10">
        <f>VLOOKUP(G7165,'PJM South (2018-2020)'!B$17528:C$26311,2,0)</f>
        <v>22.71</v>
      </c>
    </row>
    <row r="7166" spans="1:9" x14ac:dyDescent="0.25">
      <c r="A7166">
        <v>2020</v>
      </c>
      <c r="B7166">
        <v>10</v>
      </c>
      <c r="C7166">
        <v>25</v>
      </c>
      <c r="D7166">
        <v>12</v>
      </c>
      <c r="E7166">
        <v>1</v>
      </c>
      <c r="F7166" s="2">
        <f t="shared" si="111"/>
        <v>44129</v>
      </c>
      <c r="G7166" s="11">
        <v>44129.5</v>
      </c>
      <c r="H7166" s="9">
        <f>VLOOKUP(F7166, 'Report Output'!$A$5:$Y$370, 'Hourly Table'!D7166+2, 0)</f>
        <v>18.809999999999999</v>
      </c>
      <c r="I7166" s="10">
        <f>VLOOKUP(G7166,'PJM South (2018-2020)'!B$17528:C$26311,2,0)</f>
        <v>20.73</v>
      </c>
    </row>
    <row r="7167" spans="1:9" x14ac:dyDescent="0.25">
      <c r="A7167">
        <v>2020</v>
      </c>
      <c r="B7167">
        <v>10</v>
      </c>
      <c r="C7167">
        <v>25</v>
      </c>
      <c r="D7167">
        <v>13</v>
      </c>
      <c r="E7167">
        <v>1</v>
      </c>
      <c r="F7167" s="2">
        <f t="shared" si="111"/>
        <v>44129</v>
      </c>
      <c r="G7167" s="11">
        <v>44129.541666666664</v>
      </c>
      <c r="H7167" s="9">
        <f>VLOOKUP(F7167, 'Report Output'!$A$5:$Y$370, 'Hourly Table'!D7167+2, 0)</f>
        <v>18.54</v>
      </c>
      <c r="I7167" s="10">
        <f>VLOOKUP(G7167,'PJM South (2018-2020)'!B$17528:C$26311,2,0)</f>
        <v>20.97</v>
      </c>
    </row>
    <row r="7168" spans="1:9" x14ac:dyDescent="0.25">
      <c r="A7168">
        <v>2020</v>
      </c>
      <c r="B7168">
        <v>10</v>
      </c>
      <c r="C7168">
        <v>25</v>
      </c>
      <c r="D7168">
        <v>14</v>
      </c>
      <c r="E7168">
        <v>1</v>
      </c>
      <c r="F7168" s="2">
        <f t="shared" si="111"/>
        <v>44129</v>
      </c>
      <c r="G7168" s="11">
        <v>44129.583333333336</v>
      </c>
      <c r="H7168" s="9">
        <f>VLOOKUP(F7168, 'Report Output'!$A$5:$Y$370, 'Hourly Table'!D7168+2, 0)</f>
        <v>18.46</v>
      </c>
      <c r="I7168" s="10">
        <f>VLOOKUP(G7168,'PJM South (2018-2020)'!B$17528:C$26311,2,0)</f>
        <v>21.01</v>
      </c>
    </row>
    <row r="7169" spans="1:9" x14ac:dyDescent="0.25">
      <c r="A7169">
        <v>2020</v>
      </c>
      <c r="B7169">
        <v>10</v>
      </c>
      <c r="C7169">
        <v>25</v>
      </c>
      <c r="D7169">
        <v>15</v>
      </c>
      <c r="E7169">
        <v>1</v>
      </c>
      <c r="F7169" s="2">
        <f t="shared" si="111"/>
        <v>44129</v>
      </c>
      <c r="G7169" s="11">
        <v>44129.625</v>
      </c>
      <c r="H7169" s="9">
        <f>VLOOKUP(F7169, 'Report Output'!$A$5:$Y$370, 'Hourly Table'!D7169+2, 0)</f>
        <v>18.489999999999998</v>
      </c>
      <c r="I7169" s="10">
        <f>VLOOKUP(G7169,'PJM South (2018-2020)'!B$17528:C$26311,2,0)</f>
        <v>20.260000000000002</v>
      </c>
    </row>
    <row r="7170" spans="1:9" x14ac:dyDescent="0.25">
      <c r="A7170">
        <v>2020</v>
      </c>
      <c r="B7170">
        <v>10</v>
      </c>
      <c r="C7170">
        <v>25</v>
      </c>
      <c r="D7170">
        <v>16</v>
      </c>
      <c r="E7170">
        <v>1</v>
      </c>
      <c r="F7170" s="2">
        <f t="shared" si="111"/>
        <v>44129</v>
      </c>
      <c r="G7170" s="11">
        <v>44129.666666666664</v>
      </c>
      <c r="H7170" s="9">
        <f>VLOOKUP(F7170, 'Report Output'!$A$5:$Y$370, 'Hourly Table'!D7170+2, 0)</f>
        <v>18.93</v>
      </c>
      <c r="I7170" s="10">
        <f>VLOOKUP(G7170,'PJM South (2018-2020)'!B$17528:C$26311,2,0)</f>
        <v>20.76</v>
      </c>
    </row>
    <row r="7171" spans="1:9" x14ac:dyDescent="0.25">
      <c r="A7171">
        <v>2020</v>
      </c>
      <c r="B7171">
        <v>10</v>
      </c>
      <c r="C7171">
        <v>25</v>
      </c>
      <c r="D7171">
        <v>17</v>
      </c>
      <c r="E7171">
        <v>1</v>
      </c>
      <c r="F7171" s="2">
        <f t="shared" ref="F7171:F7234" si="112">DATE(A7171, B7171, C7171)</f>
        <v>44129</v>
      </c>
      <c r="G7171" s="11">
        <v>44129.708333333336</v>
      </c>
      <c r="H7171" s="9">
        <f>VLOOKUP(F7171, 'Report Output'!$A$5:$Y$370, 'Hourly Table'!D7171+2, 0)</f>
        <v>19.05</v>
      </c>
      <c r="I7171" s="10">
        <f>VLOOKUP(G7171,'PJM South (2018-2020)'!B$17528:C$26311,2,0)</f>
        <v>22.44</v>
      </c>
    </row>
    <row r="7172" spans="1:9" x14ac:dyDescent="0.25">
      <c r="A7172">
        <v>2020</v>
      </c>
      <c r="B7172">
        <v>10</v>
      </c>
      <c r="C7172">
        <v>25</v>
      </c>
      <c r="D7172">
        <v>18</v>
      </c>
      <c r="E7172">
        <v>1</v>
      </c>
      <c r="F7172" s="2">
        <f t="shared" si="112"/>
        <v>44129</v>
      </c>
      <c r="G7172" s="11">
        <v>44129.75</v>
      </c>
      <c r="H7172" s="9">
        <f>VLOOKUP(F7172, 'Report Output'!$A$5:$Y$370, 'Hourly Table'!D7172+2, 0)</f>
        <v>19.79</v>
      </c>
      <c r="I7172" s="10">
        <f>VLOOKUP(G7172,'PJM South (2018-2020)'!B$17528:C$26311,2,0)</f>
        <v>31.7</v>
      </c>
    </row>
    <row r="7173" spans="1:9" x14ac:dyDescent="0.25">
      <c r="A7173">
        <v>2020</v>
      </c>
      <c r="B7173">
        <v>10</v>
      </c>
      <c r="C7173">
        <v>25</v>
      </c>
      <c r="D7173">
        <v>19</v>
      </c>
      <c r="E7173">
        <v>1</v>
      </c>
      <c r="F7173" s="2">
        <f t="shared" si="112"/>
        <v>44129</v>
      </c>
      <c r="G7173" s="11">
        <v>44129.791666666664</v>
      </c>
      <c r="H7173" s="9">
        <f>VLOOKUP(F7173, 'Report Output'!$A$5:$Y$370, 'Hourly Table'!D7173+2, 0)</f>
        <v>18.91</v>
      </c>
      <c r="I7173" s="10">
        <f>VLOOKUP(G7173,'PJM South (2018-2020)'!B$17528:C$26311,2,0)</f>
        <v>19.940000000000001</v>
      </c>
    </row>
    <row r="7174" spans="1:9" x14ac:dyDescent="0.25">
      <c r="A7174">
        <v>2020</v>
      </c>
      <c r="B7174">
        <v>10</v>
      </c>
      <c r="C7174">
        <v>25</v>
      </c>
      <c r="D7174">
        <v>20</v>
      </c>
      <c r="E7174">
        <v>1</v>
      </c>
      <c r="F7174" s="2">
        <f t="shared" si="112"/>
        <v>44129</v>
      </c>
      <c r="G7174" s="11">
        <v>44129.833333333336</v>
      </c>
      <c r="H7174" s="9">
        <f>VLOOKUP(F7174, 'Report Output'!$A$5:$Y$370, 'Hourly Table'!D7174+2, 0)</f>
        <v>18.78</v>
      </c>
      <c r="I7174" s="10">
        <f>VLOOKUP(G7174,'PJM South (2018-2020)'!B$17528:C$26311,2,0)</f>
        <v>21.85</v>
      </c>
    </row>
    <row r="7175" spans="1:9" x14ac:dyDescent="0.25">
      <c r="A7175">
        <v>2020</v>
      </c>
      <c r="B7175">
        <v>10</v>
      </c>
      <c r="C7175">
        <v>25</v>
      </c>
      <c r="D7175">
        <v>21</v>
      </c>
      <c r="E7175">
        <v>1</v>
      </c>
      <c r="F7175" s="2">
        <f t="shared" si="112"/>
        <v>44129</v>
      </c>
      <c r="G7175" s="11">
        <v>44129.875</v>
      </c>
      <c r="H7175" s="9">
        <f>VLOOKUP(F7175, 'Report Output'!$A$5:$Y$370, 'Hourly Table'!D7175+2, 0)</f>
        <v>18.489999999999998</v>
      </c>
      <c r="I7175" s="10">
        <f>VLOOKUP(G7175,'PJM South (2018-2020)'!B$17528:C$26311,2,0)</f>
        <v>25.68</v>
      </c>
    </row>
    <row r="7176" spans="1:9" x14ac:dyDescent="0.25">
      <c r="A7176">
        <v>2020</v>
      </c>
      <c r="B7176">
        <v>10</v>
      </c>
      <c r="C7176">
        <v>25</v>
      </c>
      <c r="D7176">
        <v>22</v>
      </c>
      <c r="E7176">
        <v>1</v>
      </c>
      <c r="F7176" s="2">
        <f t="shared" si="112"/>
        <v>44129</v>
      </c>
      <c r="G7176" s="11">
        <v>44129.916666666664</v>
      </c>
      <c r="H7176" s="9">
        <f>VLOOKUP(F7176, 'Report Output'!$A$5:$Y$370, 'Hourly Table'!D7176+2, 0)</f>
        <v>18.18</v>
      </c>
      <c r="I7176" s="10">
        <f>VLOOKUP(G7176,'PJM South (2018-2020)'!B$17528:C$26311,2,0)</f>
        <v>31.84</v>
      </c>
    </row>
    <row r="7177" spans="1:9" x14ac:dyDescent="0.25">
      <c r="A7177">
        <v>2020</v>
      </c>
      <c r="B7177">
        <v>10</v>
      </c>
      <c r="C7177">
        <v>25</v>
      </c>
      <c r="D7177">
        <v>23</v>
      </c>
      <c r="E7177">
        <v>1</v>
      </c>
      <c r="F7177" s="2">
        <f t="shared" si="112"/>
        <v>44129</v>
      </c>
      <c r="G7177" s="11">
        <v>44129.958333333336</v>
      </c>
      <c r="H7177" s="9">
        <f>VLOOKUP(F7177, 'Report Output'!$A$5:$Y$370, 'Hourly Table'!D7177+2, 0)</f>
        <v>17.96</v>
      </c>
      <c r="I7177" s="10">
        <f>VLOOKUP(G7177,'PJM South (2018-2020)'!B$17528:C$26311,2,0)</f>
        <v>20.32</v>
      </c>
    </row>
    <row r="7178" spans="1:9" x14ac:dyDescent="0.25">
      <c r="A7178">
        <v>2020</v>
      </c>
      <c r="B7178">
        <v>10</v>
      </c>
      <c r="C7178">
        <v>26</v>
      </c>
      <c r="D7178">
        <v>0</v>
      </c>
      <c r="E7178">
        <v>2</v>
      </c>
      <c r="F7178" s="2">
        <f t="shared" si="112"/>
        <v>44130</v>
      </c>
      <c r="G7178" s="11">
        <v>44130</v>
      </c>
      <c r="H7178" s="9">
        <f>VLOOKUP(F7178, 'Report Output'!$A$5:$Y$370, 'Hourly Table'!D7178+2, 0)</f>
        <v>17.77</v>
      </c>
      <c r="I7178" s="10">
        <f>VLOOKUP(G7178,'PJM South (2018-2020)'!B$17528:C$26311,2,0)</f>
        <v>19.98</v>
      </c>
    </row>
    <row r="7179" spans="1:9" x14ac:dyDescent="0.25">
      <c r="A7179">
        <v>2020</v>
      </c>
      <c r="B7179">
        <v>10</v>
      </c>
      <c r="C7179">
        <v>26</v>
      </c>
      <c r="D7179">
        <v>1</v>
      </c>
      <c r="E7179">
        <v>2</v>
      </c>
      <c r="F7179" s="2">
        <f t="shared" si="112"/>
        <v>44130</v>
      </c>
      <c r="G7179" s="11">
        <v>44130.041666666664</v>
      </c>
      <c r="H7179" s="9">
        <f>VLOOKUP(F7179, 'Report Output'!$A$5:$Y$370, 'Hourly Table'!D7179+2, 0)</f>
        <v>17.62</v>
      </c>
      <c r="I7179" s="10">
        <f>VLOOKUP(G7179,'PJM South (2018-2020)'!B$17528:C$26311,2,0)</f>
        <v>17.77</v>
      </c>
    </row>
    <row r="7180" spans="1:9" x14ac:dyDescent="0.25">
      <c r="A7180">
        <v>2020</v>
      </c>
      <c r="B7180">
        <v>10</v>
      </c>
      <c r="C7180">
        <v>26</v>
      </c>
      <c r="D7180">
        <v>2</v>
      </c>
      <c r="E7180">
        <v>2</v>
      </c>
      <c r="F7180" s="2">
        <f t="shared" si="112"/>
        <v>44130</v>
      </c>
      <c r="G7180" s="11">
        <v>44130.083333333336</v>
      </c>
      <c r="H7180" s="9">
        <f>VLOOKUP(F7180, 'Report Output'!$A$5:$Y$370, 'Hourly Table'!D7180+2, 0)</f>
        <v>17.649999999999999</v>
      </c>
      <c r="I7180" s="10">
        <f>VLOOKUP(G7180,'PJM South (2018-2020)'!B$17528:C$26311,2,0)</f>
        <v>16.03</v>
      </c>
    </row>
    <row r="7181" spans="1:9" x14ac:dyDescent="0.25">
      <c r="A7181">
        <v>2020</v>
      </c>
      <c r="B7181">
        <v>10</v>
      </c>
      <c r="C7181">
        <v>26</v>
      </c>
      <c r="D7181">
        <v>3</v>
      </c>
      <c r="E7181">
        <v>2</v>
      </c>
      <c r="F7181" s="2">
        <f t="shared" si="112"/>
        <v>44130</v>
      </c>
      <c r="G7181" s="11">
        <v>44130.125</v>
      </c>
      <c r="H7181" s="9">
        <f>VLOOKUP(F7181, 'Report Output'!$A$5:$Y$370, 'Hourly Table'!D7181+2, 0)</f>
        <v>17.850000000000001</v>
      </c>
      <c r="I7181" s="10">
        <f>VLOOKUP(G7181,'PJM South (2018-2020)'!B$17528:C$26311,2,0)</f>
        <v>14.07</v>
      </c>
    </row>
    <row r="7182" spans="1:9" x14ac:dyDescent="0.25">
      <c r="A7182">
        <v>2020</v>
      </c>
      <c r="B7182">
        <v>10</v>
      </c>
      <c r="C7182">
        <v>26</v>
      </c>
      <c r="D7182">
        <v>4</v>
      </c>
      <c r="E7182">
        <v>2</v>
      </c>
      <c r="F7182" s="2">
        <f t="shared" si="112"/>
        <v>44130</v>
      </c>
      <c r="G7182" s="11">
        <v>44130.166666666664</v>
      </c>
      <c r="H7182" s="9">
        <f>VLOOKUP(F7182, 'Report Output'!$A$5:$Y$370, 'Hourly Table'!D7182+2, 0)</f>
        <v>18.010000000000002</v>
      </c>
      <c r="I7182" s="10">
        <f>VLOOKUP(G7182,'PJM South (2018-2020)'!B$17528:C$26311,2,0)</f>
        <v>16.73</v>
      </c>
    </row>
    <row r="7183" spans="1:9" x14ac:dyDescent="0.25">
      <c r="A7183">
        <v>2020</v>
      </c>
      <c r="B7183">
        <v>10</v>
      </c>
      <c r="C7183">
        <v>26</v>
      </c>
      <c r="D7183">
        <v>5</v>
      </c>
      <c r="E7183">
        <v>2</v>
      </c>
      <c r="F7183" s="2">
        <f t="shared" si="112"/>
        <v>44130</v>
      </c>
      <c r="G7183" s="11">
        <v>44130.208333333336</v>
      </c>
      <c r="H7183" s="9">
        <f>VLOOKUP(F7183, 'Report Output'!$A$5:$Y$370, 'Hourly Table'!D7183+2, 0)</f>
        <v>17.25</v>
      </c>
      <c r="I7183" s="10">
        <f>VLOOKUP(G7183,'PJM South (2018-2020)'!B$17528:C$26311,2,0)</f>
        <v>18.09</v>
      </c>
    </row>
    <row r="7184" spans="1:9" x14ac:dyDescent="0.25">
      <c r="A7184">
        <v>2020</v>
      </c>
      <c r="B7184">
        <v>10</v>
      </c>
      <c r="C7184">
        <v>26</v>
      </c>
      <c r="D7184">
        <v>6</v>
      </c>
      <c r="E7184">
        <v>2</v>
      </c>
      <c r="F7184" s="2">
        <f t="shared" si="112"/>
        <v>44130</v>
      </c>
      <c r="G7184" s="11">
        <v>44130.25</v>
      </c>
      <c r="H7184" s="9">
        <f>VLOOKUP(F7184, 'Report Output'!$A$5:$Y$370, 'Hourly Table'!D7184+2, 0)</f>
        <v>19.29</v>
      </c>
      <c r="I7184" s="10">
        <f>VLOOKUP(G7184,'PJM South (2018-2020)'!B$17528:C$26311,2,0)</f>
        <v>20.16</v>
      </c>
    </row>
    <row r="7185" spans="1:9" x14ac:dyDescent="0.25">
      <c r="A7185">
        <v>2020</v>
      </c>
      <c r="B7185">
        <v>10</v>
      </c>
      <c r="C7185">
        <v>26</v>
      </c>
      <c r="D7185">
        <v>7</v>
      </c>
      <c r="E7185">
        <v>2</v>
      </c>
      <c r="F7185" s="2">
        <f t="shared" si="112"/>
        <v>44130</v>
      </c>
      <c r="G7185" s="11">
        <v>44130.291666666664</v>
      </c>
      <c r="H7185" s="9">
        <f>VLOOKUP(F7185, 'Report Output'!$A$5:$Y$370, 'Hourly Table'!D7185+2, 0)</f>
        <v>19.3</v>
      </c>
      <c r="I7185" s="10">
        <f>VLOOKUP(G7185,'PJM South (2018-2020)'!B$17528:C$26311,2,0)</f>
        <v>41.19</v>
      </c>
    </row>
    <row r="7186" spans="1:9" x14ac:dyDescent="0.25">
      <c r="A7186">
        <v>2020</v>
      </c>
      <c r="B7186">
        <v>10</v>
      </c>
      <c r="C7186">
        <v>26</v>
      </c>
      <c r="D7186">
        <v>8</v>
      </c>
      <c r="E7186">
        <v>2</v>
      </c>
      <c r="F7186" s="2">
        <f t="shared" si="112"/>
        <v>44130</v>
      </c>
      <c r="G7186" s="11">
        <v>44130.333333333336</v>
      </c>
      <c r="H7186" s="9">
        <f>VLOOKUP(F7186, 'Report Output'!$A$5:$Y$370, 'Hourly Table'!D7186+2, 0)</f>
        <v>20.21</v>
      </c>
      <c r="I7186" s="10">
        <f>VLOOKUP(G7186,'PJM South (2018-2020)'!B$17528:C$26311,2,0)</f>
        <v>26.21</v>
      </c>
    </row>
    <row r="7187" spans="1:9" x14ac:dyDescent="0.25">
      <c r="A7187">
        <v>2020</v>
      </c>
      <c r="B7187">
        <v>10</v>
      </c>
      <c r="C7187">
        <v>26</v>
      </c>
      <c r="D7187">
        <v>9</v>
      </c>
      <c r="E7187">
        <v>2</v>
      </c>
      <c r="F7187" s="2">
        <f t="shared" si="112"/>
        <v>44130</v>
      </c>
      <c r="G7187" s="11">
        <v>44130.375</v>
      </c>
      <c r="H7187" s="9">
        <f>VLOOKUP(F7187, 'Report Output'!$A$5:$Y$370, 'Hourly Table'!D7187+2, 0)</f>
        <v>19.77</v>
      </c>
      <c r="I7187" s="10">
        <f>VLOOKUP(G7187,'PJM South (2018-2020)'!B$17528:C$26311,2,0)</f>
        <v>43.67</v>
      </c>
    </row>
    <row r="7188" spans="1:9" x14ac:dyDescent="0.25">
      <c r="A7188">
        <v>2020</v>
      </c>
      <c r="B7188">
        <v>10</v>
      </c>
      <c r="C7188">
        <v>26</v>
      </c>
      <c r="D7188">
        <v>10</v>
      </c>
      <c r="E7188">
        <v>2</v>
      </c>
      <c r="F7188" s="2">
        <f t="shared" si="112"/>
        <v>44130</v>
      </c>
      <c r="G7188" s="11">
        <v>44130.416666666664</v>
      </c>
      <c r="H7188" s="9">
        <f>VLOOKUP(F7188, 'Report Output'!$A$5:$Y$370, 'Hourly Table'!D7188+2, 0)</f>
        <v>19.57</v>
      </c>
      <c r="I7188" s="10">
        <f>VLOOKUP(G7188,'PJM South (2018-2020)'!B$17528:C$26311,2,0)</f>
        <v>57.09</v>
      </c>
    </row>
    <row r="7189" spans="1:9" x14ac:dyDescent="0.25">
      <c r="A7189">
        <v>2020</v>
      </c>
      <c r="B7189">
        <v>10</v>
      </c>
      <c r="C7189">
        <v>26</v>
      </c>
      <c r="D7189">
        <v>11</v>
      </c>
      <c r="E7189">
        <v>2</v>
      </c>
      <c r="F7189" s="2">
        <f t="shared" si="112"/>
        <v>44130</v>
      </c>
      <c r="G7189" s="11">
        <v>44130.458333333336</v>
      </c>
      <c r="H7189" s="9">
        <f>VLOOKUP(F7189, 'Report Output'!$A$5:$Y$370, 'Hourly Table'!D7189+2, 0)</f>
        <v>23.68</v>
      </c>
      <c r="I7189" s="10">
        <f>VLOOKUP(G7189,'PJM South (2018-2020)'!B$17528:C$26311,2,0)</f>
        <v>63.25</v>
      </c>
    </row>
    <row r="7190" spans="1:9" x14ac:dyDescent="0.25">
      <c r="A7190">
        <v>2020</v>
      </c>
      <c r="B7190">
        <v>10</v>
      </c>
      <c r="C7190">
        <v>26</v>
      </c>
      <c r="D7190">
        <v>12</v>
      </c>
      <c r="E7190">
        <v>2</v>
      </c>
      <c r="F7190" s="2">
        <f t="shared" si="112"/>
        <v>44130</v>
      </c>
      <c r="G7190" s="11">
        <v>44130.5</v>
      </c>
      <c r="H7190" s="9">
        <f>VLOOKUP(F7190, 'Report Output'!$A$5:$Y$370, 'Hourly Table'!D7190+2, 0)</f>
        <v>26.09</v>
      </c>
      <c r="I7190" s="10">
        <f>VLOOKUP(G7190,'PJM South (2018-2020)'!B$17528:C$26311,2,0)</f>
        <v>58.16</v>
      </c>
    </row>
    <row r="7191" spans="1:9" x14ac:dyDescent="0.25">
      <c r="A7191">
        <v>2020</v>
      </c>
      <c r="B7191">
        <v>10</v>
      </c>
      <c r="C7191">
        <v>26</v>
      </c>
      <c r="D7191">
        <v>13</v>
      </c>
      <c r="E7191">
        <v>2</v>
      </c>
      <c r="F7191" s="2">
        <f t="shared" si="112"/>
        <v>44130</v>
      </c>
      <c r="G7191" s="11">
        <v>44130.541666666664</v>
      </c>
      <c r="H7191" s="9">
        <f>VLOOKUP(F7191, 'Report Output'!$A$5:$Y$370, 'Hourly Table'!D7191+2, 0)</f>
        <v>26.17</v>
      </c>
      <c r="I7191" s="10">
        <f>VLOOKUP(G7191,'PJM South (2018-2020)'!B$17528:C$26311,2,0)</f>
        <v>28.51</v>
      </c>
    </row>
    <row r="7192" spans="1:9" x14ac:dyDescent="0.25">
      <c r="A7192">
        <v>2020</v>
      </c>
      <c r="B7192">
        <v>10</v>
      </c>
      <c r="C7192">
        <v>26</v>
      </c>
      <c r="D7192">
        <v>14</v>
      </c>
      <c r="E7192">
        <v>2</v>
      </c>
      <c r="F7192" s="2">
        <f t="shared" si="112"/>
        <v>44130</v>
      </c>
      <c r="G7192" s="11">
        <v>44130.583333333336</v>
      </c>
      <c r="H7192" s="9">
        <f>VLOOKUP(F7192, 'Report Output'!$A$5:$Y$370, 'Hourly Table'!D7192+2, 0)</f>
        <v>21.83</v>
      </c>
      <c r="I7192" s="10">
        <f>VLOOKUP(G7192,'PJM South (2018-2020)'!B$17528:C$26311,2,0)</f>
        <v>30.36</v>
      </c>
    </row>
    <row r="7193" spans="1:9" x14ac:dyDescent="0.25">
      <c r="A7193">
        <v>2020</v>
      </c>
      <c r="B7193">
        <v>10</v>
      </c>
      <c r="C7193">
        <v>26</v>
      </c>
      <c r="D7193">
        <v>15</v>
      </c>
      <c r="E7193">
        <v>2</v>
      </c>
      <c r="F7193" s="2">
        <f t="shared" si="112"/>
        <v>44130</v>
      </c>
      <c r="G7193" s="11">
        <v>44130.625</v>
      </c>
      <c r="H7193" s="9">
        <f>VLOOKUP(F7193, 'Report Output'!$A$5:$Y$370, 'Hourly Table'!D7193+2, 0)</f>
        <v>19.940000000000001</v>
      </c>
      <c r="I7193" s="10">
        <f>VLOOKUP(G7193,'PJM South (2018-2020)'!B$17528:C$26311,2,0)</f>
        <v>42.21</v>
      </c>
    </row>
    <row r="7194" spans="1:9" x14ac:dyDescent="0.25">
      <c r="A7194">
        <v>2020</v>
      </c>
      <c r="B7194">
        <v>10</v>
      </c>
      <c r="C7194">
        <v>26</v>
      </c>
      <c r="D7194">
        <v>16</v>
      </c>
      <c r="E7194">
        <v>2</v>
      </c>
      <c r="F7194" s="2">
        <f t="shared" si="112"/>
        <v>44130</v>
      </c>
      <c r="G7194" s="11">
        <v>44130.666666666664</v>
      </c>
      <c r="H7194" s="9">
        <f>VLOOKUP(F7194, 'Report Output'!$A$5:$Y$370, 'Hourly Table'!D7194+2, 0)</f>
        <v>20.86</v>
      </c>
      <c r="I7194" s="10">
        <f>VLOOKUP(G7194,'PJM South (2018-2020)'!B$17528:C$26311,2,0)</f>
        <v>38.61</v>
      </c>
    </row>
    <row r="7195" spans="1:9" x14ac:dyDescent="0.25">
      <c r="A7195">
        <v>2020</v>
      </c>
      <c r="B7195">
        <v>10</v>
      </c>
      <c r="C7195">
        <v>26</v>
      </c>
      <c r="D7195">
        <v>17</v>
      </c>
      <c r="E7195">
        <v>2</v>
      </c>
      <c r="F7195" s="2">
        <f t="shared" si="112"/>
        <v>44130</v>
      </c>
      <c r="G7195" s="11">
        <v>44130.708333333336</v>
      </c>
      <c r="H7195" s="9">
        <f>VLOOKUP(F7195, 'Report Output'!$A$5:$Y$370, 'Hourly Table'!D7195+2, 0)</f>
        <v>20.66</v>
      </c>
      <c r="I7195" s="10">
        <f>VLOOKUP(G7195,'PJM South (2018-2020)'!B$17528:C$26311,2,0)</f>
        <v>36.31</v>
      </c>
    </row>
    <row r="7196" spans="1:9" x14ac:dyDescent="0.25">
      <c r="A7196">
        <v>2020</v>
      </c>
      <c r="B7196">
        <v>10</v>
      </c>
      <c r="C7196">
        <v>26</v>
      </c>
      <c r="D7196">
        <v>18</v>
      </c>
      <c r="E7196">
        <v>2</v>
      </c>
      <c r="F7196" s="2">
        <f t="shared" si="112"/>
        <v>44130</v>
      </c>
      <c r="G7196" s="11">
        <v>44130.75</v>
      </c>
      <c r="H7196" s="9">
        <f>VLOOKUP(F7196, 'Report Output'!$A$5:$Y$370, 'Hourly Table'!D7196+2, 0)</f>
        <v>19.829999999999998</v>
      </c>
      <c r="I7196" s="10">
        <f>VLOOKUP(G7196,'PJM South (2018-2020)'!B$17528:C$26311,2,0)</f>
        <v>35.29</v>
      </c>
    </row>
    <row r="7197" spans="1:9" x14ac:dyDescent="0.25">
      <c r="A7197">
        <v>2020</v>
      </c>
      <c r="B7197">
        <v>10</v>
      </c>
      <c r="C7197">
        <v>26</v>
      </c>
      <c r="D7197">
        <v>19</v>
      </c>
      <c r="E7197">
        <v>2</v>
      </c>
      <c r="F7197" s="2">
        <f t="shared" si="112"/>
        <v>44130</v>
      </c>
      <c r="G7197" s="11">
        <v>44130.791666666664</v>
      </c>
      <c r="H7197" s="9">
        <f>VLOOKUP(F7197, 'Report Output'!$A$5:$Y$370, 'Hourly Table'!D7197+2, 0)</f>
        <v>19.37</v>
      </c>
      <c r="I7197" s="10">
        <f>VLOOKUP(G7197,'PJM South (2018-2020)'!B$17528:C$26311,2,0)</f>
        <v>26.82</v>
      </c>
    </row>
    <row r="7198" spans="1:9" x14ac:dyDescent="0.25">
      <c r="A7198">
        <v>2020</v>
      </c>
      <c r="B7198">
        <v>10</v>
      </c>
      <c r="C7198">
        <v>26</v>
      </c>
      <c r="D7198">
        <v>20</v>
      </c>
      <c r="E7198">
        <v>2</v>
      </c>
      <c r="F7198" s="2">
        <f t="shared" si="112"/>
        <v>44130</v>
      </c>
      <c r="G7198" s="11">
        <v>44130.833333333336</v>
      </c>
      <c r="H7198" s="9">
        <f>VLOOKUP(F7198, 'Report Output'!$A$5:$Y$370, 'Hourly Table'!D7198+2, 0)</f>
        <v>19</v>
      </c>
      <c r="I7198" s="10">
        <f>VLOOKUP(G7198,'PJM South (2018-2020)'!B$17528:C$26311,2,0)</f>
        <v>26.63</v>
      </c>
    </row>
    <row r="7199" spans="1:9" x14ac:dyDescent="0.25">
      <c r="A7199">
        <v>2020</v>
      </c>
      <c r="B7199">
        <v>10</v>
      </c>
      <c r="C7199">
        <v>26</v>
      </c>
      <c r="D7199">
        <v>21</v>
      </c>
      <c r="E7199">
        <v>2</v>
      </c>
      <c r="F7199" s="2">
        <f t="shared" si="112"/>
        <v>44130</v>
      </c>
      <c r="G7199" s="11">
        <v>44130.875</v>
      </c>
      <c r="H7199" s="9">
        <f>VLOOKUP(F7199, 'Report Output'!$A$5:$Y$370, 'Hourly Table'!D7199+2, 0)</f>
        <v>18.940000000000001</v>
      </c>
      <c r="I7199" s="10">
        <f>VLOOKUP(G7199,'PJM South (2018-2020)'!B$17528:C$26311,2,0)</f>
        <v>24.13</v>
      </c>
    </row>
    <row r="7200" spans="1:9" x14ac:dyDescent="0.25">
      <c r="A7200">
        <v>2020</v>
      </c>
      <c r="B7200">
        <v>10</v>
      </c>
      <c r="C7200">
        <v>26</v>
      </c>
      <c r="D7200">
        <v>22</v>
      </c>
      <c r="E7200">
        <v>2</v>
      </c>
      <c r="F7200" s="2">
        <f t="shared" si="112"/>
        <v>44130</v>
      </c>
      <c r="G7200" s="11">
        <v>44130.916666666664</v>
      </c>
      <c r="H7200" s="9">
        <f>VLOOKUP(F7200, 'Report Output'!$A$5:$Y$370, 'Hourly Table'!D7200+2, 0)</f>
        <v>18.809999999999999</v>
      </c>
      <c r="I7200" s="10">
        <f>VLOOKUP(G7200,'PJM South (2018-2020)'!B$17528:C$26311,2,0)</f>
        <v>26.42</v>
      </c>
    </row>
    <row r="7201" spans="1:9" x14ac:dyDescent="0.25">
      <c r="A7201">
        <v>2020</v>
      </c>
      <c r="B7201">
        <v>10</v>
      </c>
      <c r="C7201">
        <v>26</v>
      </c>
      <c r="D7201">
        <v>23</v>
      </c>
      <c r="E7201">
        <v>2</v>
      </c>
      <c r="F7201" s="2">
        <f t="shared" si="112"/>
        <v>44130</v>
      </c>
      <c r="G7201" s="11">
        <v>44130.958333333336</v>
      </c>
      <c r="H7201" s="9">
        <f>VLOOKUP(F7201, 'Report Output'!$A$5:$Y$370, 'Hourly Table'!D7201+2, 0)</f>
        <v>18.86</v>
      </c>
      <c r="I7201" s="10">
        <f>VLOOKUP(G7201,'PJM South (2018-2020)'!B$17528:C$26311,2,0)</f>
        <v>22.99</v>
      </c>
    </row>
    <row r="7202" spans="1:9" x14ac:dyDescent="0.25">
      <c r="A7202">
        <v>2020</v>
      </c>
      <c r="B7202">
        <v>10</v>
      </c>
      <c r="C7202">
        <v>27</v>
      </c>
      <c r="D7202">
        <v>0</v>
      </c>
      <c r="E7202">
        <v>3</v>
      </c>
      <c r="F7202" s="2">
        <f t="shared" si="112"/>
        <v>44131</v>
      </c>
      <c r="G7202" s="11">
        <v>44131</v>
      </c>
      <c r="H7202" s="9">
        <f>VLOOKUP(F7202, 'Report Output'!$A$5:$Y$370, 'Hourly Table'!D7202+2, 0)</f>
        <v>18.13</v>
      </c>
      <c r="I7202" s="10">
        <f>VLOOKUP(G7202,'PJM South (2018-2020)'!B$17528:C$26311,2,0)</f>
        <v>19.29</v>
      </c>
    </row>
    <row r="7203" spans="1:9" x14ac:dyDescent="0.25">
      <c r="A7203">
        <v>2020</v>
      </c>
      <c r="B7203">
        <v>10</v>
      </c>
      <c r="C7203">
        <v>27</v>
      </c>
      <c r="D7203">
        <v>1</v>
      </c>
      <c r="E7203">
        <v>3</v>
      </c>
      <c r="F7203" s="2">
        <f t="shared" si="112"/>
        <v>44131</v>
      </c>
      <c r="G7203" s="11">
        <v>44131.041666666664</v>
      </c>
      <c r="H7203" s="9">
        <f>VLOOKUP(F7203, 'Report Output'!$A$5:$Y$370, 'Hourly Table'!D7203+2, 0)</f>
        <v>17.98</v>
      </c>
      <c r="I7203" s="10">
        <f>VLOOKUP(G7203,'PJM South (2018-2020)'!B$17528:C$26311,2,0)</f>
        <v>21.99</v>
      </c>
    </row>
    <row r="7204" spans="1:9" x14ac:dyDescent="0.25">
      <c r="A7204">
        <v>2020</v>
      </c>
      <c r="B7204">
        <v>10</v>
      </c>
      <c r="C7204">
        <v>27</v>
      </c>
      <c r="D7204">
        <v>2</v>
      </c>
      <c r="E7204">
        <v>3</v>
      </c>
      <c r="F7204" s="2">
        <f t="shared" si="112"/>
        <v>44131</v>
      </c>
      <c r="G7204" s="11">
        <v>44131.083333333336</v>
      </c>
      <c r="H7204" s="9">
        <f>VLOOKUP(F7204, 'Report Output'!$A$5:$Y$370, 'Hourly Table'!D7204+2, 0)</f>
        <v>17.89</v>
      </c>
      <c r="I7204" s="10">
        <f>VLOOKUP(G7204,'PJM South (2018-2020)'!B$17528:C$26311,2,0)</f>
        <v>19.36</v>
      </c>
    </row>
    <row r="7205" spans="1:9" x14ac:dyDescent="0.25">
      <c r="A7205">
        <v>2020</v>
      </c>
      <c r="B7205">
        <v>10</v>
      </c>
      <c r="C7205">
        <v>27</v>
      </c>
      <c r="D7205">
        <v>3</v>
      </c>
      <c r="E7205">
        <v>3</v>
      </c>
      <c r="F7205" s="2">
        <f t="shared" si="112"/>
        <v>44131</v>
      </c>
      <c r="G7205" s="11">
        <v>44131.125</v>
      </c>
      <c r="H7205" s="9">
        <f>VLOOKUP(F7205, 'Report Output'!$A$5:$Y$370, 'Hourly Table'!D7205+2, 0)</f>
        <v>17.91</v>
      </c>
      <c r="I7205" s="10">
        <f>VLOOKUP(G7205,'PJM South (2018-2020)'!B$17528:C$26311,2,0)</f>
        <v>18.95</v>
      </c>
    </row>
    <row r="7206" spans="1:9" x14ac:dyDescent="0.25">
      <c r="A7206">
        <v>2020</v>
      </c>
      <c r="B7206">
        <v>10</v>
      </c>
      <c r="C7206">
        <v>27</v>
      </c>
      <c r="D7206">
        <v>4</v>
      </c>
      <c r="E7206">
        <v>3</v>
      </c>
      <c r="F7206" s="2">
        <f t="shared" si="112"/>
        <v>44131</v>
      </c>
      <c r="G7206" s="11">
        <v>44131.166666666664</v>
      </c>
      <c r="H7206" s="9">
        <f>VLOOKUP(F7206, 'Report Output'!$A$5:$Y$370, 'Hourly Table'!D7206+2, 0)</f>
        <v>17.63</v>
      </c>
      <c r="I7206" s="10">
        <f>VLOOKUP(G7206,'PJM South (2018-2020)'!B$17528:C$26311,2,0)</f>
        <v>19.12</v>
      </c>
    </row>
    <row r="7207" spans="1:9" x14ac:dyDescent="0.25">
      <c r="A7207">
        <v>2020</v>
      </c>
      <c r="B7207">
        <v>10</v>
      </c>
      <c r="C7207">
        <v>27</v>
      </c>
      <c r="D7207">
        <v>5</v>
      </c>
      <c r="E7207">
        <v>3</v>
      </c>
      <c r="F7207" s="2">
        <f t="shared" si="112"/>
        <v>44131</v>
      </c>
      <c r="G7207" s="11">
        <v>44131.208333333336</v>
      </c>
      <c r="H7207" s="9">
        <f>VLOOKUP(F7207, 'Report Output'!$A$5:$Y$370, 'Hourly Table'!D7207+2, 0)</f>
        <v>18.97</v>
      </c>
      <c r="I7207" s="10">
        <f>VLOOKUP(G7207,'PJM South (2018-2020)'!B$17528:C$26311,2,0)</f>
        <v>21.52</v>
      </c>
    </row>
    <row r="7208" spans="1:9" x14ac:dyDescent="0.25">
      <c r="A7208">
        <v>2020</v>
      </c>
      <c r="B7208">
        <v>10</v>
      </c>
      <c r="C7208">
        <v>27</v>
      </c>
      <c r="D7208">
        <v>6</v>
      </c>
      <c r="E7208">
        <v>3</v>
      </c>
      <c r="F7208" s="2">
        <f t="shared" si="112"/>
        <v>44131</v>
      </c>
      <c r="G7208" s="11">
        <v>44131.25</v>
      </c>
      <c r="H7208" s="9">
        <f>VLOOKUP(F7208, 'Report Output'!$A$5:$Y$370, 'Hourly Table'!D7208+2, 0)</f>
        <v>19.53</v>
      </c>
      <c r="I7208" s="10">
        <f>VLOOKUP(G7208,'PJM South (2018-2020)'!B$17528:C$26311,2,0)</f>
        <v>23.05</v>
      </c>
    </row>
    <row r="7209" spans="1:9" x14ac:dyDescent="0.25">
      <c r="A7209">
        <v>2020</v>
      </c>
      <c r="B7209">
        <v>10</v>
      </c>
      <c r="C7209">
        <v>27</v>
      </c>
      <c r="D7209">
        <v>7</v>
      </c>
      <c r="E7209">
        <v>3</v>
      </c>
      <c r="F7209" s="2">
        <f t="shared" si="112"/>
        <v>44131</v>
      </c>
      <c r="G7209" s="11">
        <v>44131.291666666664</v>
      </c>
      <c r="H7209" s="9">
        <f>VLOOKUP(F7209, 'Report Output'!$A$5:$Y$370, 'Hourly Table'!D7209+2, 0)</f>
        <v>20.68</v>
      </c>
      <c r="I7209" s="10">
        <f>VLOOKUP(G7209,'PJM South (2018-2020)'!B$17528:C$26311,2,0)</f>
        <v>56.45</v>
      </c>
    </row>
    <row r="7210" spans="1:9" x14ac:dyDescent="0.25">
      <c r="A7210">
        <v>2020</v>
      </c>
      <c r="B7210">
        <v>10</v>
      </c>
      <c r="C7210">
        <v>27</v>
      </c>
      <c r="D7210">
        <v>8</v>
      </c>
      <c r="E7210">
        <v>3</v>
      </c>
      <c r="F7210" s="2">
        <f t="shared" si="112"/>
        <v>44131</v>
      </c>
      <c r="G7210" s="11">
        <v>44131.333333333336</v>
      </c>
      <c r="H7210" s="9">
        <f>VLOOKUP(F7210, 'Report Output'!$A$5:$Y$370, 'Hourly Table'!D7210+2, 0)</f>
        <v>19.920000000000002</v>
      </c>
      <c r="I7210" s="10">
        <f>VLOOKUP(G7210,'PJM South (2018-2020)'!B$17528:C$26311,2,0)</f>
        <v>28.73</v>
      </c>
    </row>
    <row r="7211" spans="1:9" x14ac:dyDescent="0.25">
      <c r="A7211">
        <v>2020</v>
      </c>
      <c r="B7211">
        <v>10</v>
      </c>
      <c r="C7211">
        <v>27</v>
      </c>
      <c r="D7211">
        <v>9</v>
      </c>
      <c r="E7211">
        <v>3</v>
      </c>
      <c r="F7211" s="2">
        <f t="shared" si="112"/>
        <v>44131</v>
      </c>
      <c r="G7211" s="11">
        <v>44131.375</v>
      </c>
      <c r="H7211" s="9">
        <f>VLOOKUP(F7211, 'Report Output'!$A$5:$Y$370, 'Hourly Table'!D7211+2, 0)</f>
        <v>19.98</v>
      </c>
      <c r="I7211" s="10">
        <f>VLOOKUP(G7211,'PJM South (2018-2020)'!B$17528:C$26311,2,0)</f>
        <v>65.010000000000005</v>
      </c>
    </row>
    <row r="7212" spans="1:9" x14ac:dyDescent="0.25">
      <c r="A7212">
        <v>2020</v>
      </c>
      <c r="B7212">
        <v>10</v>
      </c>
      <c r="C7212">
        <v>27</v>
      </c>
      <c r="D7212">
        <v>10</v>
      </c>
      <c r="E7212">
        <v>3</v>
      </c>
      <c r="F7212" s="2">
        <f t="shared" si="112"/>
        <v>44131</v>
      </c>
      <c r="G7212" s="11">
        <v>44131.416666666664</v>
      </c>
      <c r="H7212" s="9">
        <f>VLOOKUP(F7212, 'Report Output'!$A$5:$Y$370, 'Hourly Table'!D7212+2, 0)</f>
        <v>19.989999999999998</v>
      </c>
      <c r="I7212" s="10">
        <f>VLOOKUP(G7212,'PJM South (2018-2020)'!B$17528:C$26311,2,0)</f>
        <v>57.42</v>
      </c>
    </row>
    <row r="7213" spans="1:9" x14ac:dyDescent="0.25">
      <c r="A7213">
        <v>2020</v>
      </c>
      <c r="B7213">
        <v>10</v>
      </c>
      <c r="C7213">
        <v>27</v>
      </c>
      <c r="D7213">
        <v>11</v>
      </c>
      <c r="E7213">
        <v>3</v>
      </c>
      <c r="F7213" s="2">
        <f t="shared" si="112"/>
        <v>44131</v>
      </c>
      <c r="G7213" s="11">
        <v>44131.458333333336</v>
      </c>
      <c r="H7213" s="9">
        <f>VLOOKUP(F7213, 'Report Output'!$A$5:$Y$370, 'Hourly Table'!D7213+2, 0)</f>
        <v>19.97</v>
      </c>
      <c r="I7213" s="10">
        <f>VLOOKUP(G7213,'PJM South (2018-2020)'!B$17528:C$26311,2,0)</f>
        <v>70.47</v>
      </c>
    </row>
    <row r="7214" spans="1:9" x14ac:dyDescent="0.25">
      <c r="A7214">
        <v>2020</v>
      </c>
      <c r="B7214">
        <v>10</v>
      </c>
      <c r="C7214">
        <v>27</v>
      </c>
      <c r="D7214">
        <v>12</v>
      </c>
      <c r="E7214">
        <v>3</v>
      </c>
      <c r="F7214" s="2">
        <f t="shared" si="112"/>
        <v>44131</v>
      </c>
      <c r="G7214" s="11">
        <v>44131.5</v>
      </c>
      <c r="H7214" s="9">
        <f>VLOOKUP(F7214, 'Report Output'!$A$5:$Y$370, 'Hourly Table'!D7214+2, 0)</f>
        <v>19.79</v>
      </c>
      <c r="I7214" s="10">
        <f>VLOOKUP(G7214,'PJM South (2018-2020)'!B$17528:C$26311,2,0)</f>
        <v>97.16</v>
      </c>
    </row>
    <row r="7215" spans="1:9" x14ac:dyDescent="0.25">
      <c r="A7215">
        <v>2020</v>
      </c>
      <c r="B7215">
        <v>10</v>
      </c>
      <c r="C7215">
        <v>27</v>
      </c>
      <c r="D7215">
        <v>13</v>
      </c>
      <c r="E7215">
        <v>3</v>
      </c>
      <c r="F7215" s="2">
        <f t="shared" si="112"/>
        <v>44131</v>
      </c>
      <c r="G7215" s="11">
        <v>44131.541666666664</v>
      </c>
      <c r="H7215" s="9">
        <f>VLOOKUP(F7215, 'Report Output'!$A$5:$Y$370, 'Hourly Table'!D7215+2, 0)</f>
        <v>19.559999999999999</v>
      </c>
      <c r="I7215" s="10">
        <f>VLOOKUP(G7215,'PJM South (2018-2020)'!B$17528:C$26311,2,0)</f>
        <v>28.34</v>
      </c>
    </row>
    <row r="7216" spans="1:9" x14ac:dyDescent="0.25">
      <c r="A7216">
        <v>2020</v>
      </c>
      <c r="B7216">
        <v>10</v>
      </c>
      <c r="C7216">
        <v>27</v>
      </c>
      <c r="D7216">
        <v>14</v>
      </c>
      <c r="E7216">
        <v>3</v>
      </c>
      <c r="F7216" s="2">
        <f t="shared" si="112"/>
        <v>44131</v>
      </c>
      <c r="G7216" s="11">
        <v>44131.583333333336</v>
      </c>
      <c r="H7216" s="9">
        <f>VLOOKUP(F7216, 'Report Output'!$A$5:$Y$370, 'Hourly Table'!D7216+2, 0)</f>
        <v>18.899999999999999</v>
      </c>
      <c r="I7216" s="10">
        <f>VLOOKUP(G7216,'PJM South (2018-2020)'!B$17528:C$26311,2,0)</f>
        <v>29.09</v>
      </c>
    </row>
    <row r="7217" spans="1:9" x14ac:dyDescent="0.25">
      <c r="A7217">
        <v>2020</v>
      </c>
      <c r="B7217">
        <v>10</v>
      </c>
      <c r="C7217">
        <v>27</v>
      </c>
      <c r="D7217">
        <v>15</v>
      </c>
      <c r="E7217">
        <v>3</v>
      </c>
      <c r="F7217" s="2">
        <f t="shared" si="112"/>
        <v>44131</v>
      </c>
      <c r="G7217" s="11">
        <v>44131.625</v>
      </c>
      <c r="H7217" s="9">
        <f>VLOOKUP(F7217, 'Report Output'!$A$5:$Y$370, 'Hourly Table'!D7217+2, 0)</f>
        <v>16.489999999999998</v>
      </c>
      <c r="I7217" s="10">
        <f>VLOOKUP(G7217,'PJM South (2018-2020)'!B$17528:C$26311,2,0)</f>
        <v>28.72</v>
      </c>
    </row>
    <row r="7218" spans="1:9" x14ac:dyDescent="0.25">
      <c r="A7218">
        <v>2020</v>
      </c>
      <c r="B7218">
        <v>10</v>
      </c>
      <c r="C7218">
        <v>27</v>
      </c>
      <c r="D7218">
        <v>16</v>
      </c>
      <c r="E7218">
        <v>3</v>
      </c>
      <c r="F7218" s="2">
        <f t="shared" si="112"/>
        <v>44131</v>
      </c>
      <c r="G7218" s="11">
        <v>44131.666666666664</v>
      </c>
      <c r="H7218" s="9">
        <f>VLOOKUP(F7218, 'Report Output'!$A$5:$Y$370, 'Hourly Table'!D7218+2, 0)</f>
        <v>16.399999999999999</v>
      </c>
      <c r="I7218" s="10">
        <f>VLOOKUP(G7218,'PJM South (2018-2020)'!B$17528:C$26311,2,0)</f>
        <v>27.68</v>
      </c>
    </row>
    <row r="7219" spans="1:9" x14ac:dyDescent="0.25">
      <c r="A7219">
        <v>2020</v>
      </c>
      <c r="B7219">
        <v>10</v>
      </c>
      <c r="C7219">
        <v>27</v>
      </c>
      <c r="D7219">
        <v>17</v>
      </c>
      <c r="E7219">
        <v>3</v>
      </c>
      <c r="F7219" s="2">
        <f t="shared" si="112"/>
        <v>44131</v>
      </c>
      <c r="G7219" s="11">
        <v>44131.708333333336</v>
      </c>
      <c r="H7219" s="9">
        <f>VLOOKUP(F7219, 'Report Output'!$A$5:$Y$370, 'Hourly Table'!D7219+2, 0)</f>
        <v>19.690000000000001</v>
      </c>
      <c r="I7219" s="10">
        <f>VLOOKUP(G7219,'PJM South (2018-2020)'!B$17528:C$26311,2,0)</f>
        <v>47.06</v>
      </c>
    </row>
    <row r="7220" spans="1:9" x14ac:dyDescent="0.25">
      <c r="A7220">
        <v>2020</v>
      </c>
      <c r="B7220">
        <v>10</v>
      </c>
      <c r="C7220">
        <v>27</v>
      </c>
      <c r="D7220">
        <v>18</v>
      </c>
      <c r="E7220">
        <v>3</v>
      </c>
      <c r="F7220" s="2">
        <f t="shared" si="112"/>
        <v>44131</v>
      </c>
      <c r="G7220" s="11">
        <v>44131.75</v>
      </c>
      <c r="H7220" s="9">
        <f>VLOOKUP(F7220, 'Report Output'!$A$5:$Y$370, 'Hourly Table'!D7220+2, 0)</f>
        <v>19.87</v>
      </c>
      <c r="I7220" s="10">
        <f>VLOOKUP(G7220,'PJM South (2018-2020)'!B$17528:C$26311,2,0)</f>
        <v>29.29</v>
      </c>
    </row>
    <row r="7221" spans="1:9" x14ac:dyDescent="0.25">
      <c r="A7221">
        <v>2020</v>
      </c>
      <c r="B7221">
        <v>10</v>
      </c>
      <c r="C7221">
        <v>27</v>
      </c>
      <c r="D7221">
        <v>19</v>
      </c>
      <c r="E7221">
        <v>3</v>
      </c>
      <c r="F7221" s="2">
        <f t="shared" si="112"/>
        <v>44131</v>
      </c>
      <c r="G7221" s="11">
        <v>44131.791666666664</v>
      </c>
      <c r="H7221" s="9">
        <f>VLOOKUP(F7221, 'Report Output'!$A$5:$Y$370, 'Hourly Table'!D7221+2, 0)</f>
        <v>19.7</v>
      </c>
      <c r="I7221" s="10">
        <f>VLOOKUP(G7221,'PJM South (2018-2020)'!B$17528:C$26311,2,0)</f>
        <v>29.35</v>
      </c>
    </row>
    <row r="7222" spans="1:9" x14ac:dyDescent="0.25">
      <c r="A7222">
        <v>2020</v>
      </c>
      <c r="B7222">
        <v>10</v>
      </c>
      <c r="C7222">
        <v>27</v>
      </c>
      <c r="D7222">
        <v>20</v>
      </c>
      <c r="E7222">
        <v>3</v>
      </c>
      <c r="F7222" s="2">
        <f t="shared" si="112"/>
        <v>44131</v>
      </c>
      <c r="G7222" s="11">
        <v>44131.833333333336</v>
      </c>
      <c r="H7222" s="9">
        <f>VLOOKUP(F7222, 'Report Output'!$A$5:$Y$370, 'Hourly Table'!D7222+2, 0)</f>
        <v>18.88</v>
      </c>
      <c r="I7222" s="10">
        <f>VLOOKUP(G7222,'PJM South (2018-2020)'!B$17528:C$26311,2,0)</f>
        <v>28.33</v>
      </c>
    </row>
    <row r="7223" spans="1:9" x14ac:dyDescent="0.25">
      <c r="A7223">
        <v>2020</v>
      </c>
      <c r="B7223">
        <v>10</v>
      </c>
      <c r="C7223">
        <v>27</v>
      </c>
      <c r="D7223">
        <v>21</v>
      </c>
      <c r="E7223">
        <v>3</v>
      </c>
      <c r="F7223" s="2">
        <f t="shared" si="112"/>
        <v>44131</v>
      </c>
      <c r="G7223" s="11">
        <v>44131.875</v>
      </c>
      <c r="H7223" s="9">
        <f>VLOOKUP(F7223, 'Report Output'!$A$5:$Y$370, 'Hourly Table'!D7223+2, 0)</f>
        <v>16.53</v>
      </c>
      <c r="I7223" s="10">
        <f>VLOOKUP(G7223,'PJM South (2018-2020)'!B$17528:C$26311,2,0)</f>
        <v>40.32</v>
      </c>
    </row>
    <row r="7224" spans="1:9" x14ac:dyDescent="0.25">
      <c r="A7224">
        <v>2020</v>
      </c>
      <c r="B7224">
        <v>10</v>
      </c>
      <c r="C7224">
        <v>27</v>
      </c>
      <c r="D7224">
        <v>22</v>
      </c>
      <c r="E7224">
        <v>3</v>
      </c>
      <c r="F7224" s="2">
        <f t="shared" si="112"/>
        <v>44131</v>
      </c>
      <c r="G7224" s="11">
        <v>44131.916666666664</v>
      </c>
      <c r="H7224" s="9">
        <f>VLOOKUP(F7224, 'Report Output'!$A$5:$Y$370, 'Hourly Table'!D7224+2, 0)</f>
        <v>18.54</v>
      </c>
      <c r="I7224" s="10">
        <f>VLOOKUP(G7224,'PJM South (2018-2020)'!B$17528:C$26311,2,0)</f>
        <v>23.86</v>
      </c>
    </row>
    <row r="7225" spans="1:9" x14ac:dyDescent="0.25">
      <c r="A7225">
        <v>2020</v>
      </c>
      <c r="B7225">
        <v>10</v>
      </c>
      <c r="C7225">
        <v>27</v>
      </c>
      <c r="D7225">
        <v>23</v>
      </c>
      <c r="E7225">
        <v>3</v>
      </c>
      <c r="F7225" s="2">
        <f t="shared" si="112"/>
        <v>44131</v>
      </c>
      <c r="G7225" s="11">
        <v>44131.958333333336</v>
      </c>
      <c r="H7225" s="9">
        <f>VLOOKUP(F7225, 'Report Output'!$A$5:$Y$370, 'Hourly Table'!D7225+2, 0)</f>
        <v>18.23</v>
      </c>
      <c r="I7225" s="10">
        <f>VLOOKUP(G7225,'PJM South (2018-2020)'!B$17528:C$26311,2,0)</f>
        <v>119.52</v>
      </c>
    </row>
    <row r="7226" spans="1:9" x14ac:dyDescent="0.25">
      <c r="A7226">
        <v>2020</v>
      </c>
      <c r="B7226">
        <v>10</v>
      </c>
      <c r="C7226">
        <v>28</v>
      </c>
      <c r="D7226">
        <v>0</v>
      </c>
      <c r="E7226">
        <v>4</v>
      </c>
      <c r="F7226" s="2">
        <f t="shared" si="112"/>
        <v>44132</v>
      </c>
      <c r="G7226" s="11">
        <v>44132</v>
      </c>
      <c r="H7226" s="9">
        <f>VLOOKUP(F7226, 'Report Output'!$A$5:$Y$370, 'Hourly Table'!D7226+2, 0)</f>
        <v>18</v>
      </c>
      <c r="I7226" s="10">
        <f>VLOOKUP(G7226,'PJM South (2018-2020)'!B$17528:C$26311,2,0)</f>
        <v>19.739999999999998</v>
      </c>
    </row>
    <row r="7227" spans="1:9" x14ac:dyDescent="0.25">
      <c r="A7227">
        <v>2020</v>
      </c>
      <c r="B7227">
        <v>10</v>
      </c>
      <c r="C7227">
        <v>28</v>
      </c>
      <c r="D7227">
        <v>1</v>
      </c>
      <c r="E7227">
        <v>4</v>
      </c>
      <c r="F7227" s="2">
        <f t="shared" si="112"/>
        <v>44132</v>
      </c>
      <c r="G7227" s="11">
        <v>44132.041666666664</v>
      </c>
      <c r="H7227" s="9">
        <f>VLOOKUP(F7227, 'Report Output'!$A$5:$Y$370, 'Hourly Table'!D7227+2, 0)</f>
        <v>18.11</v>
      </c>
      <c r="I7227" s="10">
        <f>VLOOKUP(G7227,'PJM South (2018-2020)'!B$17528:C$26311,2,0)</f>
        <v>20.03</v>
      </c>
    </row>
    <row r="7228" spans="1:9" x14ac:dyDescent="0.25">
      <c r="A7228">
        <v>2020</v>
      </c>
      <c r="B7228">
        <v>10</v>
      </c>
      <c r="C7228">
        <v>28</v>
      </c>
      <c r="D7228">
        <v>2</v>
      </c>
      <c r="E7228">
        <v>4</v>
      </c>
      <c r="F7228" s="2">
        <f t="shared" si="112"/>
        <v>44132</v>
      </c>
      <c r="G7228" s="11">
        <v>44132.083333333336</v>
      </c>
      <c r="H7228" s="9">
        <f>VLOOKUP(F7228, 'Report Output'!$A$5:$Y$370, 'Hourly Table'!D7228+2, 0)</f>
        <v>18.149999999999999</v>
      </c>
      <c r="I7228" s="10">
        <f>VLOOKUP(G7228,'PJM South (2018-2020)'!B$17528:C$26311,2,0)</f>
        <v>18.079999999999998</v>
      </c>
    </row>
    <row r="7229" spans="1:9" x14ac:dyDescent="0.25">
      <c r="A7229">
        <v>2020</v>
      </c>
      <c r="B7229">
        <v>10</v>
      </c>
      <c r="C7229">
        <v>28</v>
      </c>
      <c r="D7229">
        <v>3</v>
      </c>
      <c r="E7229">
        <v>4</v>
      </c>
      <c r="F7229" s="2">
        <f t="shared" si="112"/>
        <v>44132</v>
      </c>
      <c r="G7229" s="11">
        <v>44132.125</v>
      </c>
      <c r="H7229" s="9">
        <f>VLOOKUP(F7229, 'Report Output'!$A$5:$Y$370, 'Hourly Table'!D7229+2, 0)</f>
        <v>18.25</v>
      </c>
      <c r="I7229" s="10">
        <f>VLOOKUP(G7229,'PJM South (2018-2020)'!B$17528:C$26311,2,0)</f>
        <v>17.72</v>
      </c>
    </row>
    <row r="7230" spans="1:9" x14ac:dyDescent="0.25">
      <c r="A7230">
        <v>2020</v>
      </c>
      <c r="B7230">
        <v>10</v>
      </c>
      <c r="C7230">
        <v>28</v>
      </c>
      <c r="D7230">
        <v>4</v>
      </c>
      <c r="E7230">
        <v>4</v>
      </c>
      <c r="F7230" s="2">
        <f t="shared" si="112"/>
        <v>44132</v>
      </c>
      <c r="G7230" s="11">
        <v>44132.166666666664</v>
      </c>
      <c r="H7230" s="9">
        <f>VLOOKUP(F7230, 'Report Output'!$A$5:$Y$370, 'Hourly Table'!D7230+2, 0)</f>
        <v>18.21</v>
      </c>
      <c r="I7230" s="10">
        <f>VLOOKUP(G7230,'PJM South (2018-2020)'!B$17528:C$26311,2,0)</f>
        <v>17.239999999999998</v>
      </c>
    </row>
    <row r="7231" spans="1:9" x14ac:dyDescent="0.25">
      <c r="A7231">
        <v>2020</v>
      </c>
      <c r="B7231">
        <v>10</v>
      </c>
      <c r="C7231">
        <v>28</v>
      </c>
      <c r="D7231">
        <v>5</v>
      </c>
      <c r="E7231">
        <v>4</v>
      </c>
      <c r="F7231" s="2">
        <f t="shared" si="112"/>
        <v>44132</v>
      </c>
      <c r="G7231" s="11">
        <v>44132.208333333336</v>
      </c>
      <c r="H7231" s="9">
        <f>VLOOKUP(F7231, 'Report Output'!$A$5:$Y$370, 'Hourly Table'!D7231+2, 0)</f>
        <v>18.27</v>
      </c>
      <c r="I7231" s="10">
        <f>VLOOKUP(G7231,'PJM South (2018-2020)'!B$17528:C$26311,2,0)</f>
        <v>18.91</v>
      </c>
    </row>
    <row r="7232" spans="1:9" x14ac:dyDescent="0.25">
      <c r="A7232">
        <v>2020</v>
      </c>
      <c r="B7232">
        <v>10</v>
      </c>
      <c r="C7232">
        <v>28</v>
      </c>
      <c r="D7232">
        <v>6</v>
      </c>
      <c r="E7232">
        <v>4</v>
      </c>
      <c r="F7232" s="2">
        <f t="shared" si="112"/>
        <v>44132</v>
      </c>
      <c r="G7232" s="11">
        <v>44132.25</v>
      </c>
      <c r="H7232" s="9">
        <f>VLOOKUP(F7232, 'Report Output'!$A$5:$Y$370, 'Hourly Table'!D7232+2, 0)</f>
        <v>19.21</v>
      </c>
      <c r="I7232" s="10">
        <f>VLOOKUP(G7232,'PJM South (2018-2020)'!B$17528:C$26311,2,0)</f>
        <v>20.56</v>
      </c>
    </row>
    <row r="7233" spans="1:9" x14ac:dyDescent="0.25">
      <c r="A7233">
        <v>2020</v>
      </c>
      <c r="B7233">
        <v>10</v>
      </c>
      <c r="C7233">
        <v>28</v>
      </c>
      <c r="D7233">
        <v>7</v>
      </c>
      <c r="E7233">
        <v>4</v>
      </c>
      <c r="F7233" s="2">
        <f t="shared" si="112"/>
        <v>44132</v>
      </c>
      <c r="G7233" s="11">
        <v>44132.291666666664</v>
      </c>
      <c r="H7233" s="9">
        <f>VLOOKUP(F7233, 'Report Output'!$A$5:$Y$370, 'Hourly Table'!D7233+2, 0)</f>
        <v>19.309999999999999</v>
      </c>
      <c r="I7233" s="10">
        <f>VLOOKUP(G7233,'PJM South (2018-2020)'!B$17528:C$26311,2,0)</f>
        <v>36.89</v>
      </c>
    </row>
    <row r="7234" spans="1:9" x14ac:dyDescent="0.25">
      <c r="A7234">
        <v>2020</v>
      </c>
      <c r="B7234">
        <v>10</v>
      </c>
      <c r="C7234">
        <v>28</v>
      </c>
      <c r="D7234">
        <v>8</v>
      </c>
      <c r="E7234">
        <v>4</v>
      </c>
      <c r="F7234" s="2">
        <f t="shared" si="112"/>
        <v>44132</v>
      </c>
      <c r="G7234" s="11">
        <v>44132.333333333336</v>
      </c>
      <c r="H7234" s="9">
        <f>VLOOKUP(F7234, 'Report Output'!$A$5:$Y$370, 'Hourly Table'!D7234+2, 0)</f>
        <v>19.41</v>
      </c>
      <c r="I7234" s="10">
        <f>VLOOKUP(G7234,'PJM South (2018-2020)'!B$17528:C$26311,2,0)</f>
        <v>26.68</v>
      </c>
    </row>
    <row r="7235" spans="1:9" x14ac:dyDescent="0.25">
      <c r="A7235">
        <v>2020</v>
      </c>
      <c r="B7235">
        <v>10</v>
      </c>
      <c r="C7235">
        <v>28</v>
      </c>
      <c r="D7235">
        <v>9</v>
      </c>
      <c r="E7235">
        <v>4</v>
      </c>
      <c r="F7235" s="2">
        <f t="shared" ref="F7235:F7298" si="113">DATE(A7235, B7235, C7235)</f>
        <v>44132</v>
      </c>
      <c r="G7235" s="11">
        <v>44132.375</v>
      </c>
      <c r="H7235" s="9">
        <f>VLOOKUP(F7235, 'Report Output'!$A$5:$Y$370, 'Hourly Table'!D7235+2, 0)</f>
        <v>20.079999999999998</v>
      </c>
      <c r="I7235" s="10">
        <f>VLOOKUP(G7235,'PJM South (2018-2020)'!B$17528:C$26311,2,0)</f>
        <v>26.46</v>
      </c>
    </row>
    <row r="7236" spans="1:9" x14ac:dyDescent="0.25">
      <c r="A7236">
        <v>2020</v>
      </c>
      <c r="B7236">
        <v>10</v>
      </c>
      <c r="C7236">
        <v>28</v>
      </c>
      <c r="D7236">
        <v>10</v>
      </c>
      <c r="E7236">
        <v>4</v>
      </c>
      <c r="F7236" s="2">
        <f t="shared" si="113"/>
        <v>44132</v>
      </c>
      <c r="G7236" s="11">
        <v>44132.416666666664</v>
      </c>
      <c r="H7236" s="9">
        <f>VLOOKUP(F7236, 'Report Output'!$A$5:$Y$370, 'Hourly Table'!D7236+2, 0)</f>
        <v>19.96</v>
      </c>
      <c r="I7236" s="10">
        <f>VLOOKUP(G7236,'PJM South (2018-2020)'!B$17528:C$26311,2,0)</f>
        <v>26.66</v>
      </c>
    </row>
    <row r="7237" spans="1:9" x14ac:dyDescent="0.25">
      <c r="A7237">
        <v>2020</v>
      </c>
      <c r="B7237">
        <v>10</v>
      </c>
      <c r="C7237">
        <v>28</v>
      </c>
      <c r="D7237">
        <v>11</v>
      </c>
      <c r="E7237">
        <v>4</v>
      </c>
      <c r="F7237" s="2">
        <f t="shared" si="113"/>
        <v>44132</v>
      </c>
      <c r="G7237" s="11">
        <v>44132.458333333336</v>
      </c>
      <c r="H7237" s="9">
        <f>VLOOKUP(F7237, 'Report Output'!$A$5:$Y$370, 'Hourly Table'!D7237+2, 0)</f>
        <v>19.809999999999999</v>
      </c>
      <c r="I7237" s="10">
        <f>VLOOKUP(G7237,'PJM South (2018-2020)'!B$17528:C$26311,2,0)</f>
        <v>24.59</v>
      </c>
    </row>
    <row r="7238" spans="1:9" x14ac:dyDescent="0.25">
      <c r="A7238">
        <v>2020</v>
      </c>
      <c r="B7238">
        <v>10</v>
      </c>
      <c r="C7238">
        <v>28</v>
      </c>
      <c r="D7238">
        <v>12</v>
      </c>
      <c r="E7238">
        <v>4</v>
      </c>
      <c r="F7238" s="2">
        <f t="shared" si="113"/>
        <v>44132</v>
      </c>
      <c r="G7238" s="11">
        <v>44132.5</v>
      </c>
      <c r="H7238" s="9">
        <f>VLOOKUP(F7238, 'Report Output'!$A$5:$Y$370, 'Hourly Table'!D7238+2, 0)</f>
        <v>19.52</v>
      </c>
      <c r="I7238" s="10">
        <f>VLOOKUP(G7238,'PJM South (2018-2020)'!B$17528:C$26311,2,0)</f>
        <v>53.47</v>
      </c>
    </row>
    <row r="7239" spans="1:9" x14ac:dyDescent="0.25">
      <c r="A7239">
        <v>2020</v>
      </c>
      <c r="B7239">
        <v>10</v>
      </c>
      <c r="C7239">
        <v>28</v>
      </c>
      <c r="D7239">
        <v>13</v>
      </c>
      <c r="E7239">
        <v>4</v>
      </c>
      <c r="F7239" s="2">
        <f t="shared" si="113"/>
        <v>44132</v>
      </c>
      <c r="G7239" s="11">
        <v>44132.541666666664</v>
      </c>
      <c r="H7239" s="9">
        <f>VLOOKUP(F7239, 'Report Output'!$A$5:$Y$370, 'Hourly Table'!D7239+2, 0)</f>
        <v>19.59</v>
      </c>
      <c r="I7239" s="10">
        <f>VLOOKUP(G7239,'PJM South (2018-2020)'!B$17528:C$26311,2,0)</f>
        <v>23.42</v>
      </c>
    </row>
    <row r="7240" spans="1:9" x14ac:dyDescent="0.25">
      <c r="A7240">
        <v>2020</v>
      </c>
      <c r="B7240">
        <v>10</v>
      </c>
      <c r="C7240">
        <v>28</v>
      </c>
      <c r="D7240">
        <v>14</v>
      </c>
      <c r="E7240">
        <v>4</v>
      </c>
      <c r="F7240" s="2">
        <f t="shared" si="113"/>
        <v>44132</v>
      </c>
      <c r="G7240" s="11">
        <v>44132.583333333336</v>
      </c>
      <c r="H7240" s="9">
        <f>VLOOKUP(F7240, 'Report Output'!$A$5:$Y$370, 'Hourly Table'!D7240+2, 0)</f>
        <v>19.579999999999998</v>
      </c>
      <c r="I7240" s="10">
        <f>VLOOKUP(G7240,'PJM South (2018-2020)'!B$17528:C$26311,2,0)</f>
        <v>24.67</v>
      </c>
    </row>
    <row r="7241" spans="1:9" x14ac:dyDescent="0.25">
      <c r="A7241">
        <v>2020</v>
      </c>
      <c r="B7241">
        <v>10</v>
      </c>
      <c r="C7241">
        <v>28</v>
      </c>
      <c r="D7241">
        <v>15</v>
      </c>
      <c r="E7241">
        <v>4</v>
      </c>
      <c r="F7241" s="2">
        <f t="shared" si="113"/>
        <v>44132</v>
      </c>
      <c r="G7241" s="11">
        <v>44132.625</v>
      </c>
      <c r="H7241" s="9">
        <f>VLOOKUP(F7241, 'Report Output'!$A$5:$Y$370, 'Hourly Table'!D7241+2, 0)</f>
        <v>19.309999999999999</v>
      </c>
      <c r="I7241" s="10">
        <f>VLOOKUP(G7241,'PJM South (2018-2020)'!B$17528:C$26311,2,0)</f>
        <v>22.57</v>
      </c>
    </row>
    <row r="7242" spans="1:9" x14ac:dyDescent="0.25">
      <c r="A7242">
        <v>2020</v>
      </c>
      <c r="B7242">
        <v>10</v>
      </c>
      <c r="C7242">
        <v>28</v>
      </c>
      <c r="D7242">
        <v>16</v>
      </c>
      <c r="E7242">
        <v>4</v>
      </c>
      <c r="F7242" s="2">
        <f t="shared" si="113"/>
        <v>44132</v>
      </c>
      <c r="G7242" s="11">
        <v>44132.666666666664</v>
      </c>
      <c r="H7242" s="9">
        <f>VLOOKUP(F7242, 'Report Output'!$A$5:$Y$370, 'Hourly Table'!D7242+2, 0)</f>
        <v>19.04</v>
      </c>
      <c r="I7242" s="10">
        <f>VLOOKUP(G7242,'PJM South (2018-2020)'!B$17528:C$26311,2,0)</f>
        <v>24.73</v>
      </c>
    </row>
    <row r="7243" spans="1:9" x14ac:dyDescent="0.25">
      <c r="A7243">
        <v>2020</v>
      </c>
      <c r="B7243">
        <v>10</v>
      </c>
      <c r="C7243">
        <v>28</v>
      </c>
      <c r="D7243">
        <v>17</v>
      </c>
      <c r="E7243">
        <v>4</v>
      </c>
      <c r="F7243" s="2">
        <f t="shared" si="113"/>
        <v>44132</v>
      </c>
      <c r="G7243" s="11">
        <v>44132.708333333336</v>
      </c>
      <c r="H7243" s="9">
        <f>VLOOKUP(F7243, 'Report Output'!$A$5:$Y$370, 'Hourly Table'!D7243+2, 0)</f>
        <v>19.05</v>
      </c>
      <c r="I7243" s="10">
        <f>VLOOKUP(G7243,'PJM South (2018-2020)'!B$17528:C$26311,2,0)</f>
        <v>26.14</v>
      </c>
    </row>
    <row r="7244" spans="1:9" x14ac:dyDescent="0.25">
      <c r="A7244">
        <v>2020</v>
      </c>
      <c r="B7244">
        <v>10</v>
      </c>
      <c r="C7244">
        <v>28</v>
      </c>
      <c r="D7244">
        <v>18</v>
      </c>
      <c r="E7244">
        <v>4</v>
      </c>
      <c r="F7244" s="2">
        <f t="shared" si="113"/>
        <v>44132</v>
      </c>
      <c r="G7244" s="11">
        <v>44132.75</v>
      </c>
      <c r="H7244" s="9">
        <f>VLOOKUP(F7244, 'Report Output'!$A$5:$Y$370, 'Hourly Table'!D7244+2, 0)</f>
        <v>18.489999999999998</v>
      </c>
      <c r="I7244" s="10">
        <f>VLOOKUP(G7244,'PJM South (2018-2020)'!B$17528:C$26311,2,0)</f>
        <v>30.9</v>
      </c>
    </row>
    <row r="7245" spans="1:9" x14ac:dyDescent="0.25">
      <c r="A7245">
        <v>2020</v>
      </c>
      <c r="B7245">
        <v>10</v>
      </c>
      <c r="C7245">
        <v>28</v>
      </c>
      <c r="D7245">
        <v>19</v>
      </c>
      <c r="E7245">
        <v>4</v>
      </c>
      <c r="F7245" s="2">
        <f t="shared" si="113"/>
        <v>44132</v>
      </c>
      <c r="G7245" s="11">
        <v>44132.791666666664</v>
      </c>
      <c r="H7245" s="9">
        <f>VLOOKUP(F7245, 'Report Output'!$A$5:$Y$370, 'Hourly Table'!D7245+2, 0)</f>
        <v>19.22</v>
      </c>
      <c r="I7245" s="10">
        <f>VLOOKUP(G7245,'PJM South (2018-2020)'!B$17528:C$26311,2,0)</f>
        <v>26.86</v>
      </c>
    </row>
    <row r="7246" spans="1:9" x14ac:dyDescent="0.25">
      <c r="A7246">
        <v>2020</v>
      </c>
      <c r="B7246">
        <v>10</v>
      </c>
      <c r="C7246">
        <v>28</v>
      </c>
      <c r="D7246">
        <v>20</v>
      </c>
      <c r="E7246">
        <v>4</v>
      </c>
      <c r="F7246" s="2">
        <f t="shared" si="113"/>
        <v>44132</v>
      </c>
      <c r="G7246" s="11">
        <v>44132.833333333336</v>
      </c>
      <c r="H7246" s="9">
        <f>VLOOKUP(F7246, 'Report Output'!$A$5:$Y$370, 'Hourly Table'!D7246+2, 0)</f>
        <v>18.98</v>
      </c>
      <c r="I7246" s="10">
        <f>VLOOKUP(G7246,'PJM South (2018-2020)'!B$17528:C$26311,2,0)</f>
        <v>26.67</v>
      </c>
    </row>
    <row r="7247" spans="1:9" x14ac:dyDescent="0.25">
      <c r="A7247">
        <v>2020</v>
      </c>
      <c r="B7247">
        <v>10</v>
      </c>
      <c r="C7247">
        <v>28</v>
      </c>
      <c r="D7247">
        <v>21</v>
      </c>
      <c r="E7247">
        <v>4</v>
      </c>
      <c r="F7247" s="2">
        <f t="shared" si="113"/>
        <v>44132</v>
      </c>
      <c r="G7247" s="11">
        <v>44132.875</v>
      </c>
      <c r="H7247" s="9">
        <f>VLOOKUP(F7247, 'Report Output'!$A$5:$Y$370, 'Hourly Table'!D7247+2, 0)</f>
        <v>18.88</v>
      </c>
      <c r="I7247" s="10">
        <f>VLOOKUP(G7247,'PJM South (2018-2020)'!B$17528:C$26311,2,0)</f>
        <v>23.56</v>
      </c>
    </row>
    <row r="7248" spans="1:9" x14ac:dyDescent="0.25">
      <c r="A7248">
        <v>2020</v>
      </c>
      <c r="B7248">
        <v>10</v>
      </c>
      <c r="C7248">
        <v>28</v>
      </c>
      <c r="D7248">
        <v>22</v>
      </c>
      <c r="E7248">
        <v>4</v>
      </c>
      <c r="F7248" s="2">
        <f t="shared" si="113"/>
        <v>44132</v>
      </c>
      <c r="G7248" s="11">
        <v>44132.916666666664</v>
      </c>
      <c r="H7248" s="9">
        <f>VLOOKUP(F7248, 'Report Output'!$A$5:$Y$370, 'Hourly Table'!D7248+2, 0)</f>
        <v>18.77</v>
      </c>
      <c r="I7248" s="10">
        <f>VLOOKUP(G7248,'PJM South (2018-2020)'!B$17528:C$26311,2,0)</f>
        <v>21.25</v>
      </c>
    </row>
    <row r="7249" spans="1:9" x14ac:dyDescent="0.25">
      <c r="A7249">
        <v>2020</v>
      </c>
      <c r="B7249">
        <v>10</v>
      </c>
      <c r="C7249">
        <v>28</v>
      </c>
      <c r="D7249">
        <v>23</v>
      </c>
      <c r="E7249">
        <v>4</v>
      </c>
      <c r="F7249" s="2">
        <f t="shared" si="113"/>
        <v>44132</v>
      </c>
      <c r="G7249" s="11">
        <v>44132.958333333336</v>
      </c>
      <c r="H7249" s="9">
        <f>VLOOKUP(F7249, 'Report Output'!$A$5:$Y$370, 'Hourly Table'!D7249+2, 0)</f>
        <v>18.78</v>
      </c>
      <c r="I7249" s="10">
        <f>VLOOKUP(G7249,'PJM South (2018-2020)'!B$17528:C$26311,2,0)</f>
        <v>23.11</v>
      </c>
    </row>
    <row r="7250" spans="1:9" x14ac:dyDescent="0.25">
      <c r="A7250">
        <v>2020</v>
      </c>
      <c r="B7250">
        <v>10</v>
      </c>
      <c r="C7250">
        <v>29</v>
      </c>
      <c r="D7250">
        <v>0</v>
      </c>
      <c r="E7250">
        <v>5</v>
      </c>
      <c r="F7250" s="2">
        <f t="shared" si="113"/>
        <v>44133</v>
      </c>
      <c r="G7250" s="11">
        <v>44133</v>
      </c>
      <c r="H7250" s="9">
        <f>VLOOKUP(F7250, 'Report Output'!$A$5:$Y$370, 'Hourly Table'!D7250+2, 0)</f>
        <v>18.57</v>
      </c>
      <c r="I7250" s="10">
        <f>VLOOKUP(G7250,'PJM South (2018-2020)'!B$17528:C$26311,2,0)</f>
        <v>18.600000000000001</v>
      </c>
    </row>
    <row r="7251" spans="1:9" x14ac:dyDescent="0.25">
      <c r="A7251">
        <v>2020</v>
      </c>
      <c r="B7251">
        <v>10</v>
      </c>
      <c r="C7251">
        <v>29</v>
      </c>
      <c r="D7251">
        <v>1</v>
      </c>
      <c r="E7251">
        <v>5</v>
      </c>
      <c r="F7251" s="2">
        <f t="shared" si="113"/>
        <v>44133</v>
      </c>
      <c r="G7251" s="11">
        <v>44133.041666666664</v>
      </c>
      <c r="H7251" s="9">
        <f>VLOOKUP(F7251, 'Report Output'!$A$5:$Y$370, 'Hourly Table'!D7251+2, 0)</f>
        <v>18.350000000000001</v>
      </c>
      <c r="I7251" s="10">
        <f>VLOOKUP(G7251,'PJM South (2018-2020)'!B$17528:C$26311,2,0)</f>
        <v>19.82</v>
      </c>
    </row>
    <row r="7252" spans="1:9" x14ac:dyDescent="0.25">
      <c r="A7252">
        <v>2020</v>
      </c>
      <c r="B7252">
        <v>10</v>
      </c>
      <c r="C7252">
        <v>29</v>
      </c>
      <c r="D7252">
        <v>2</v>
      </c>
      <c r="E7252">
        <v>5</v>
      </c>
      <c r="F7252" s="2">
        <f t="shared" si="113"/>
        <v>44133</v>
      </c>
      <c r="G7252" s="11">
        <v>44133.083333333336</v>
      </c>
      <c r="H7252" s="9">
        <f>VLOOKUP(F7252, 'Report Output'!$A$5:$Y$370, 'Hourly Table'!D7252+2, 0)</f>
        <v>18.32</v>
      </c>
      <c r="I7252" s="10">
        <f>VLOOKUP(G7252,'PJM South (2018-2020)'!B$17528:C$26311,2,0)</f>
        <v>18.48</v>
      </c>
    </row>
    <row r="7253" spans="1:9" x14ac:dyDescent="0.25">
      <c r="A7253">
        <v>2020</v>
      </c>
      <c r="B7253">
        <v>10</v>
      </c>
      <c r="C7253">
        <v>29</v>
      </c>
      <c r="D7253">
        <v>3</v>
      </c>
      <c r="E7253">
        <v>5</v>
      </c>
      <c r="F7253" s="2">
        <f t="shared" si="113"/>
        <v>44133</v>
      </c>
      <c r="G7253" s="11">
        <v>44133.125</v>
      </c>
      <c r="H7253" s="9">
        <f>VLOOKUP(F7253, 'Report Output'!$A$5:$Y$370, 'Hourly Table'!D7253+2, 0)</f>
        <v>18.440000000000001</v>
      </c>
      <c r="I7253" s="10">
        <f>VLOOKUP(G7253,'PJM South (2018-2020)'!B$17528:C$26311,2,0)</f>
        <v>17.71</v>
      </c>
    </row>
    <row r="7254" spans="1:9" x14ac:dyDescent="0.25">
      <c r="A7254">
        <v>2020</v>
      </c>
      <c r="B7254">
        <v>10</v>
      </c>
      <c r="C7254">
        <v>29</v>
      </c>
      <c r="D7254">
        <v>4</v>
      </c>
      <c r="E7254">
        <v>5</v>
      </c>
      <c r="F7254" s="2">
        <f t="shared" si="113"/>
        <v>44133</v>
      </c>
      <c r="G7254" s="11">
        <v>44133.166666666664</v>
      </c>
      <c r="H7254" s="9">
        <f>VLOOKUP(F7254, 'Report Output'!$A$5:$Y$370, 'Hourly Table'!D7254+2, 0)</f>
        <v>18.809999999999999</v>
      </c>
      <c r="I7254" s="10">
        <f>VLOOKUP(G7254,'PJM South (2018-2020)'!B$17528:C$26311,2,0)</f>
        <v>16.41</v>
      </c>
    </row>
    <row r="7255" spans="1:9" x14ac:dyDescent="0.25">
      <c r="A7255">
        <v>2020</v>
      </c>
      <c r="B7255">
        <v>10</v>
      </c>
      <c r="C7255">
        <v>29</v>
      </c>
      <c r="D7255">
        <v>5</v>
      </c>
      <c r="E7255">
        <v>5</v>
      </c>
      <c r="F7255" s="2">
        <f t="shared" si="113"/>
        <v>44133</v>
      </c>
      <c r="G7255" s="11">
        <v>44133.208333333336</v>
      </c>
      <c r="H7255" s="9">
        <f>VLOOKUP(F7255, 'Report Output'!$A$5:$Y$370, 'Hourly Table'!D7255+2, 0)</f>
        <v>19.14</v>
      </c>
      <c r="I7255" s="10">
        <f>VLOOKUP(G7255,'PJM South (2018-2020)'!B$17528:C$26311,2,0)</f>
        <v>16.920000000000002</v>
      </c>
    </row>
    <row r="7256" spans="1:9" x14ac:dyDescent="0.25">
      <c r="A7256">
        <v>2020</v>
      </c>
      <c r="B7256">
        <v>10</v>
      </c>
      <c r="C7256">
        <v>29</v>
      </c>
      <c r="D7256">
        <v>6</v>
      </c>
      <c r="E7256">
        <v>5</v>
      </c>
      <c r="F7256" s="2">
        <f t="shared" si="113"/>
        <v>44133</v>
      </c>
      <c r="G7256" s="11">
        <v>44133.25</v>
      </c>
      <c r="H7256" s="9">
        <f>VLOOKUP(F7256, 'Report Output'!$A$5:$Y$370, 'Hourly Table'!D7256+2, 0)</f>
        <v>19.14</v>
      </c>
      <c r="I7256" s="10">
        <f>VLOOKUP(G7256,'PJM South (2018-2020)'!B$17528:C$26311,2,0)</f>
        <v>18.989999999999998</v>
      </c>
    </row>
    <row r="7257" spans="1:9" x14ac:dyDescent="0.25">
      <c r="A7257">
        <v>2020</v>
      </c>
      <c r="B7257">
        <v>10</v>
      </c>
      <c r="C7257">
        <v>29</v>
      </c>
      <c r="D7257">
        <v>7</v>
      </c>
      <c r="E7257">
        <v>5</v>
      </c>
      <c r="F7257" s="2">
        <f t="shared" si="113"/>
        <v>44133</v>
      </c>
      <c r="G7257" s="11">
        <v>44133.291666666664</v>
      </c>
      <c r="H7257" s="9">
        <f>VLOOKUP(F7257, 'Report Output'!$A$5:$Y$370, 'Hourly Table'!D7257+2, 0)</f>
        <v>18.940000000000001</v>
      </c>
      <c r="I7257" s="10">
        <f>VLOOKUP(G7257,'PJM South (2018-2020)'!B$17528:C$26311,2,0)</f>
        <v>22.21</v>
      </c>
    </row>
    <row r="7258" spans="1:9" x14ac:dyDescent="0.25">
      <c r="A7258">
        <v>2020</v>
      </c>
      <c r="B7258">
        <v>10</v>
      </c>
      <c r="C7258">
        <v>29</v>
      </c>
      <c r="D7258">
        <v>8</v>
      </c>
      <c r="E7258">
        <v>5</v>
      </c>
      <c r="F7258" s="2">
        <f t="shared" si="113"/>
        <v>44133</v>
      </c>
      <c r="G7258" s="11">
        <v>44133.333333333336</v>
      </c>
      <c r="H7258" s="9">
        <f>VLOOKUP(F7258, 'Report Output'!$A$5:$Y$370, 'Hourly Table'!D7258+2, 0)</f>
        <v>18.920000000000002</v>
      </c>
      <c r="I7258" s="10">
        <f>VLOOKUP(G7258,'PJM South (2018-2020)'!B$17528:C$26311,2,0)</f>
        <v>21.02</v>
      </c>
    </row>
    <row r="7259" spans="1:9" x14ac:dyDescent="0.25">
      <c r="A7259">
        <v>2020</v>
      </c>
      <c r="B7259">
        <v>10</v>
      </c>
      <c r="C7259">
        <v>29</v>
      </c>
      <c r="D7259">
        <v>9</v>
      </c>
      <c r="E7259">
        <v>5</v>
      </c>
      <c r="F7259" s="2">
        <f t="shared" si="113"/>
        <v>44133</v>
      </c>
      <c r="G7259" s="11">
        <v>44133.375</v>
      </c>
      <c r="H7259" s="9">
        <f>VLOOKUP(F7259, 'Report Output'!$A$5:$Y$370, 'Hourly Table'!D7259+2, 0)</f>
        <v>19.149999999999999</v>
      </c>
      <c r="I7259" s="10">
        <f>VLOOKUP(G7259,'PJM South (2018-2020)'!B$17528:C$26311,2,0)</f>
        <v>21.5</v>
      </c>
    </row>
    <row r="7260" spans="1:9" x14ac:dyDescent="0.25">
      <c r="A7260">
        <v>2020</v>
      </c>
      <c r="B7260">
        <v>10</v>
      </c>
      <c r="C7260">
        <v>29</v>
      </c>
      <c r="D7260">
        <v>10</v>
      </c>
      <c r="E7260">
        <v>5</v>
      </c>
      <c r="F7260" s="2">
        <f t="shared" si="113"/>
        <v>44133</v>
      </c>
      <c r="G7260" s="11">
        <v>44133.416666666664</v>
      </c>
      <c r="H7260" s="9">
        <f>VLOOKUP(F7260, 'Report Output'!$A$5:$Y$370, 'Hourly Table'!D7260+2, 0)</f>
        <v>19.25</v>
      </c>
      <c r="I7260" s="10">
        <f>VLOOKUP(G7260,'PJM South (2018-2020)'!B$17528:C$26311,2,0)</f>
        <v>24.55</v>
      </c>
    </row>
    <row r="7261" spans="1:9" x14ac:dyDescent="0.25">
      <c r="A7261">
        <v>2020</v>
      </c>
      <c r="B7261">
        <v>10</v>
      </c>
      <c r="C7261">
        <v>29</v>
      </c>
      <c r="D7261">
        <v>11</v>
      </c>
      <c r="E7261">
        <v>5</v>
      </c>
      <c r="F7261" s="2">
        <f t="shared" si="113"/>
        <v>44133</v>
      </c>
      <c r="G7261" s="11">
        <v>44133.458333333336</v>
      </c>
      <c r="H7261" s="9">
        <f>VLOOKUP(F7261, 'Report Output'!$A$5:$Y$370, 'Hourly Table'!D7261+2, 0)</f>
        <v>19.309999999999999</v>
      </c>
      <c r="I7261" s="10">
        <f>VLOOKUP(G7261,'PJM South (2018-2020)'!B$17528:C$26311,2,0)</f>
        <v>25.89</v>
      </c>
    </row>
    <row r="7262" spans="1:9" x14ac:dyDescent="0.25">
      <c r="A7262">
        <v>2020</v>
      </c>
      <c r="B7262">
        <v>10</v>
      </c>
      <c r="C7262">
        <v>29</v>
      </c>
      <c r="D7262">
        <v>12</v>
      </c>
      <c r="E7262">
        <v>5</v>
      </c>
      <c r="F7262" s="2">
        <f t="shared" si="113"/>
        <v>44133</v>
      </c>
      <c r="G7262" s="11">
        <v>44133.5</v>
      </c>
      <c r="H7262" s="9">
        <f>VLOOKUP(F7262, 'Report Output'!$A$5:$Y$370, 'Hourly Table'!D7262+2, 0)</f>
        <v>19.54</v>
      </c>
      <c r="I7262" s="10">
        <f>VLOOKUP(G7262,'PJM South (2018-2020)'!B$17528:C$26311,2,0)</f>
        <v>48.06</v>
      </c>
    </row>
    <row r="7263" spans="1:9" x14ac:dyDescent="0.25">
      <c r="A7263">
        <v>2020</v>
      </c>
      <c r="B7263">
        <v>10</v>
      </c>
      <c r="C7263">
        <v>29</v>
      </c>
      <c r="D7263">
        <v>13</v>
      </c>
      <c r="E7263">
        <v>5</v>
      </c>
      <c r="F7263" s="2">
        <f t="shared" si="113"/>
        <v>44133</v>
      </c>
      <c r="G7263" s="11">
        <v>44133.541666666664</v>
      </c>
      <c r="H7263" s="9">
        <f>VLOOKUP(F7263, 'Report Output'!$A$5:$Y$370, 'Hourly Table'!D7263+2, 0)</f>
        <v>19.420000000000002</v>
      </c>
      <c r="I7263" s="10">
        <f>VLOOKUP(G7263,'PJM South (2018-2020)'!B$17528:C$26311,2,0)</f>
        <v>32.5</v>
      </c>
    </row>
    <row r="7264" spans="1:9" x14ac:dyDescent="0.25">
      <c r="A7264">
        <v>2020</v>
      </c>
      <c r="B7264">
        <v>10</v>
      </c>
      <c r="C7264">
        <v>29</v>
      </c>
      <c r="D7264">
        <v>14</v>
      </c>
      <c r="E7264">
        <v>5</v>
      </c>
      <c r="F7264" s="2">
        <f t="shared" si="113"/>
        <v>44133</v>
      </c>
      <c r="G7264" s="11">
        <v>44133.583333333336</v>
      </c>
      <c r="H7264" s="9">
        <f>VLOOKUP(F7264, 'Report Output'!$A$5:$Y$370, 'Hourly Table'!D7264+2, 0)</f>
        <v>19.3</v>
      </c>
      <c r="I7264" s="10">
        <f>VLOOKUP(G7264,'PJM South (2018-2020)'!B$17528:C$26311,2,0)</f>
        <v>25.18</v>
      </c>
    </row>
    <row r="7265" spans="1:9" x14ac:dyDescent="0.25">
      <c r="A7265">
        <v>2020</v>
      </c>
      <c r="B7265">
        <v>10</v>
      </c>
      <c r="C7265">
        <v>29</v>
      </c>
      <c r="D7265">
        <v>15</v>
      </c>
      <c r="E7265">
        <v>5</v>
      </c>
      <c r="F7265" s="2">
        <f t="shared" si="113"/>
        <v>44133</v>
      </c>
      <c r="G7265" s="11">
        <v>44133.625</v>
      </c>
      <c r="H7265" s="9">
        <f>VLOOKUP(F7265, 'Report Output'!$A$5:$Y$370, 'Hourly Table'!D7265+2, 0)</f>
        <v>19.21</v>
      </c>
      <c r="I7265" s="10">
        <f>VLOOKUP(G7265,'PJM South (2018-2020)'!B$17528:C$26311,2,0)</f>
        <v>22.46</v>
      </c>
    </row>
    <row r="7266" spans="1:9" x14ac:dyDescent="0.25">
      <c r="A7266">
        <v>2020</v>
      </c>
      <c r="B7266">
        <v>10</v>
      </c>
      <c r="C7266">
        <v>29</v>
      </c>
      <c r="D7266">
        <v>16</v>
      </c>
      <c r="E7266">
        <v>5</v>
      </c>
      <c r="F7266" s="2">
        <f t="shared" si="113"/>
        <v>44133</v>
      </c>
      <c r="G7266" s="11">
        <v>44133.666666666664</v>
      </c>
      <c r="H7266" s="9">
        <f>VLOOKUP(F7266, 'Report Output'!$A$5:$Y$370, 'Hourly Table'!D7266+2, 0)</f>
        <v>18.95</v>
      </c>
      <c r="I7266" s="10">
        <f>VLOOKUP(G7266,'PJM South (2018-2020)'!B$17528:C$26311,2,0)</f>
        <v>22.09</v>
      </c>
    </row>
    <row r="7267" spans="1:9" x14ac:dyDescent="0.25">
      <c r="A7267">
        <v>2020</v>
      </c>
      <c r="B7267">
        <v>10</v>
      </c>
      <c r="C7267">
        <v>29</v>
      </c>
      <c r="D7267">
        <v>17</v>
      </c>
      <c r="E7267">
        <v>5</v>
      </c>
      <c r="F7267" s="2">
        <f t="shared" si="113"/>
        <v>44133</v>
      </c>
      <c r="G7267" s="11">
        <v>44133.708333333336</v>
      </c>
      <c r="H7267" s="9">
        <f>VLOOKUP(F7267, 'Report Output'!$A$5:$Y$370, 'Hourly Table'!D7267+2, 0)</f>
        <v>18.940000000000001</v>
      </c>
      <c r="I7267" s="10">
        <f>VLOOKUP(G7267,'PJM South (2018-2020)'!B$17528:C$26311,2,0)</f>
        <v>23.31</v>
      </c>
    </row>
    <row r="7268" spans="1:9" x14ac:dyDescent="0.25">
      <c r="A7268">
        <v>2020</v>
      </c>
      <c r="B7268">
        <v>10</v>
      </c>
      <c r="C7268">
        <v>29</v>
      </c>
      <c r="D7268">
        <v>18</v>
      </c>
      <c r="E7268">
        <v>5</v>
      </c>
      <c r="F7268" s="2">
        <f t="shared" si="113"/>
        <v>44133</v>
      </c>
      <c r="G7268" s="11">
        <v>44133.75</v>
      </c>
      <c r="H7268" s="9">
        <f>VLOOKUP(F7268, 'Report Output'!$A$5:$Y$370, 'Hourly Table'!D7268+2, 0)</f>
        <v>18.760000000000002</v>
      </c>
      <c r="I7268" s="10">
        <f>VLOOKUP(G7268,'PJM South (2018-2020)'!B$17528:C$26311,2,0)</f>
        <v>22.58</v>
      </c>
    </row>
    <row r="7269" spans="1:9" x14ac:dyDescent="0.25">
      <c r="A7269">
        <v>2020</v>
      </c>
      <c r="B7269">
        <v>10</v>
      </c>
      <c r="C7269">
        <v>29</v>
      </c>
      <c r="D7269">
        <v>19</v>
      </c>
      <c r="E7269">
        <v>5</v>
      </c>
      <c r="F7269" s="2">
        <f t="shared" si="113"/>
        <v>44133</v>
      </c>
      <c r="G7269" s="11">
        <v>44133.791666666664</v>
      </c>
      <c r="H7269" s="9">
        <f>VLOOKUP(F7269, 'Report Output'!$A$5:$Y$370, 'Hourly Table'!D7269+2, 0)</f>
        <v>18.57</v>
      </c>
      <c r="I7269" s="10">
        <f>VLOOKUP(G7269,'PJM South (2018-2020)'!B$17528:C$26311,2,0)</f>
        <v>22.58</v>
      </c>
    </row>
    <row r="7270" spans="1:9" x14ac:dyDescent="0.25">
      <c r="A7270">
        <v>2020</v>
      </c>
      <c r="B7270">
        <v>10</v>
      </c>
      <c r="C7270">
        <v>29</v>
      </c>
      <c r="D7270">
        <v>20</v>
      </c>
      <c r="E7270">
        <v>5</v>
      </c>
      <c r="F7270" s="2">
        <f t="shared" si="113"/>
        <v>44133</v>
      </c>
      <c r="G7270" s="11">
        <v>44133.833333333336</v>
      </c>
      <c r="H7270" s="9">
        <f>VLOOKUP(F7270, 'Report Output'!$A$5:$Y$370, 'Hourly Table'!D7270+2, 0)</f>
        <v>18.940000000000001</v>
      </c>
      <c r="I7270" s="10">
        <f>VLOOKUP(G7270,'PJM South (2018-2020)'!B$17528:C$26311,2,0)</f>
        <v>22.79</v>
      </c>
    </row>
    <row r="7271" spans="1:9" x14ac:dyDescent="0.25">
      <c r="A7271">
        <v>2020</v>
      </c>
      <c r="B7271">
        <v>10</v>
      </c>
      <c r="C7271">
        <v>29</v>
      </c>
      <c r="D7271">
        <v>21</v>
      </c>
      <c r="E7271">
        <v>5</v>
      </c>
      <c r="F7271" s="2">
        <f t="shared" si="113"/>
        <v>44133</v>
      </c>
      <c r="G7271" s="11">
        <v>44133.875</v>
      </c>
      <c r="H7271" s="9">
        <f>VLOOKUP(F7271, 'Report Output'!$A$5:$Y$370, 'Hourly Table'!D7271+2, 0)</f>
        <v>18.899999999999999</v>
      </c>
      <c r="I7271" s="10">
        <f>VLOOKUP(G7271,'PJM South (2018-2020)'!B$17528:C$26311,2,0)</f>
        <v>23.13</v>
      </c>
    </row>
    <row r="7272" spans="1:9" x14ac:dyDescent="0.25">
      <c r="A7272">
        <v>2020</v>
      </c>
      <c r="B7272">
        <v>10</v>
      </c>
      <c r="C7272">
        <v>29</v>
      </c>
      <c r="D7272">
        <v>22</v>
      </c>
      <c r="E7272">
        <v>5</v>
      </c>
      <c r="F7272" s="2">
        <f t="shared" si="113"/>
        <v>44133</v>
      </c>
      <c r="G7272" s="11">
        <v>44133.916666666664</v>
      </c>
      <c r="H7272" s="9">
        <f>VLOOKUP(F7272, 'Report Output'!$A$5:$Y$370, 'Hourly Table'!D7272+2, 0)</f>
        <v>18.66</v>
      </c>
      <c r="I7272" s="10">
        <f>VLOOKUP(G7272,'PJM South (2018-2020)'!B$17528:C$26311,2,0)</f>
        <v>21.96</v>
      </c>
    </row>
    <row r="7273" spans="1:9" x14ac:dyDescent="0.25">
      <c r="A7273">
        <v>2020</v>
      </c>
      <c r="B7273">
        <v>10</v>
      </c>
      <c r="C7273">
        <v>29</v>
      </c>
      <c r="D7273">
        <v>23</v>
      </c>
      <c r="E7273">
        <v>5</v>
      </c>
      <c r="F7273" s="2">
        <f t="shared" si="113"/>
        <v>44133</v>
      </c>
      <c r="G7273" s="11">
        <v>44133.958333333336</v>
      </c>
      <c r="H7273" s="9">
        <f>VLOOKUP(F7273, 'Report Output'!$A$5:$Y$370, 'Hourly Table'!D7273+2, 0)</f>
        <v>18.239999999999998</v>
      </c>
      <c r="I7273" s="10">
        <f>VLOOKUP(G7273,'PJM South (2018-2020)'!B$17528:C$26311,2,0)</f>
        <v>22.12</v>
      </c>
    </row>
    <row r="7274" spans="1:9" x14ac:dyDescent="0.25">
      <c r="A7274">
        <v>2020</v>
      </c>
      <c r="B7274">
        <v>10</v>
      </c>
      <c r="C7274">
        <v>30</v>
      </c>
      <c r="D7274">
        <v>0</v>
      </c>
      <c r="E7274">
        <v>6</v>
      </c>
      <c r="F7274" s="2">
        <f t="shared" si="113"/>
        <v>44134</v>
      </c>
      <c r="G7274" s="11">
        <v>44134</v>
      </c>
      <c r="H7274" s="9">
        <f>VLOOKUP(F7274, 'Report Output'!$A$5:$Y$370, 'Hourly Table'!D7274+2, 0)</f>
        <v>18.04</v>
      </c>
      <c r="I7274" s="10">
        <f>VLOOKUP(G7274,'PJM South (2018-2020)'!B$17528:C$26311,2,0)</f>
        <v>22.67</v>
      </c>
    </row>
    <row r="7275" spans="1:9" x14ac:dyDescent="0.25">
      <c r="A7275">
        <v>2020</v>
      </c>
      <c r="B7275">
        <v>10</v>
      </c>
      <c r="C7275">
        <v>30</v>
      </c>
      <c r="D7275">
        <v>1</v>
      </c>
      <c r="E7275">
        <v>6</v>
      </c>
      <c r="F7275" s="2">
        <f t="shared" si="113"/>
        <v>44134</v>
      </c>
      <c r="G7275" s="11">
        <v>44134.041666666664</v>
      </c>
      <c r="H7275" s="9">
        <f>VLOOKUP(F7275, 'Report Output'!$A$5:$Y$370, 'Hourly Table'!D7275+2, 0)</f>
        <v>18.04</v>
      </c>
      <c r="I7275" s="10">
        <f>VLOOKUP(G7275,'PJM South (2018-2020)'!B$17528:C$26311,2,0)</f>
        <v>23.14</v>
      </c>
    </row>
    <row r="7276" spans="1:9" x14ac:dyDescent="0.25">
      <c r="A7276">
        <v>2020</v>
      </c>
      <c r="B7276">
        <v>10</v>
      </c>
      <c r="C7276">
        <v>30</v>
      </c>
      <c r="D7276">
        <v>2</v>
      </c>
      <c r="E7276">
        <v>6</v>
      </c>
      <c r="F7276" s="2">
        <f t="shared" si="113"/>
        <v>44134</v>
      </c>
      <c r="G7276" s="11">
        <v>44134.083333333336</v>
      </c>
      <c r="H7276" s="9">
        <f>VLOOKUP(F7276, 'Report Output'!$A$5:$Y$370, 'Hourly Table'!D7276+2, 0)</f>
        <v>17.95</v>
      </c>
      <c r="I7276" s="10">
        <f>VLOOKUP(G7276,'PJM South (2018-2020)'!B$17528:C$26311,2,0)</f>
        <v>20.37</v>
      </c>
    </row>
    <row r="7277" spans="1:9" x14ac:dyDescent="0.25">
      <c r="A7277">
        <v>2020</v>
      </c>
      <c r="B7277">
        <v>10</v>
      </c>
      <c r="C7277">
        <v>30</v>
      </c>
      <c r="D7277">
        <v>3</v>
      </c>
      <c r="E7277">
        <v>6</v>
      </c>
      <c r="F7277" s="2">
        <f t="shared" si="113"/>
        <v>44134</v>
      </c>
      <c r="G7277" s="11">
        <v>44134.125</v>
      </c>
      <c r="H7277" s="9">
        <f>VLOOKUP(F7277, 'Report Output'!$A$5:$Y$370, 'Hourly Table'!D7277+2, 0)</f>
        <v>17.98</v>
      </c>
      <c r="I7277" s="10">
        <f>VLOOKUP(G7277,'PJM South (2018-2020)'!B$17528:C$26311,2,0)</f>
        <v>20.36</v>
      </c>
    </row>
    <row r="7278" spans="1:9" x14ac:dyDescent="0.25">
      <c r="A7278">
        <v>2020</v>
      </c>
      <c r="B7278">
        <v>10</v>
      </c>
      <c r="C7278">
        <v>30</v>
      </c>
      <c r="D7278">
        <v>4</v>
      </c>
      <c r="E7278">
        <v>6</v>
      </c>
      <c r="F7278" s="2">
        <f t="shared" si="113"/>
        <v>44134</v>
      </c>
      <c r="G7278" s="11">
        <v>44134.166666666664</v>
      </c>
      <c r="H7278" s="9">
        <f>VLOOKUP(F7278, 'Report Output'!$A$5:$Y$370, 'Hourly Table'!D7278+2, 0)</f>
        <v>18.510000000000002</v>
      </c>
      <c r="I7278" s="10">
        <f>VLOOKUP(G7278,'PJM South (2018-2020)'!B$17528:C$26311,2,0)</f>
        <v>20.69</v>
      </c>
    </row>
    <row r="7279" spans="1:9" x14ac:dyDescent="0.25">
      <c r="A7279">
        <v>2020</v>
      </c>
      <c r="B7279">
        <v>10</v>
      </c>
      <c r="C7279">
        <v>30</v>
      </c>
      <c r="D7279">
        <v>5</v>
      </c>
      <c r="E7279">
        <v>6</v>
      </c>
      <c r="F7279" s="2">
        <f t="shared" si="113"/>
        <v>44134</v>
      </c>
      <c r="G7279" s="11">
        <v>44134.208333333336</v>
      </c>
      <c r="H7279" s="9">
        <f>VLOOKUP(F7279, 'Report Output'!$A$5:$Y$370, 'Hourly Table'!D7279+2, 0)</f>
        <v>18.98</v>
      </c>
      <c r="I7279" s="10">
        <f>VLOOKUP(G7279,'PJM South (2018-2020)'!B$17528:C$26311,2,0)</f>
        <v>20.72</v>
      </c>
    </row>
    <row r="7280" spans="1:9" x14ac:dyDescent="0.25">
      <c r="A7280">
        <v>2020</v>
      </c>
      <c r="B7280">
        <v>10</v>
      </c>
      <c r="C7280">
        <v>30</v>
      </c>
      <c r="D7280">
        <v>6</v>
      </c>
      <c r="E7280">
        <v>6</v>
      </c>
      <c r="F7280" s="2">
        <f t="shared" si="113"/>
        <v>44134</v>
      </c>
      <c r="G7280" s="11">
        <v>44134.25</v>
      </c>
      <c r="H7280" s="9">
        <f>VLOOKUP(F7280, 'Report Output'!$A$5:$Y$370, 'Hourly Table'!D7280+2, 0)</f>
        <v>19.39</v>
      </c>
      <c r="I7280" s="10">
        <f>VLOOKUP(G7280,'PJM South (2018-2020)'!B$17528:C$26311,2,0)</f>
        <v>21.83</v>
      </c>
    </row>
    <row r="7281" spans="1:9" x14ac:dyDescent="0.25">
      <c r="A7281">
        <v>2020</v>
      </c>
      <c r="B7281">
        <v>10</v>
      </c>
      <c r="C7281">
        <v>30</v>
      </c>
      <c r="D7281">
        <v>7</v>
      </c>
      <c r="E7281">
        <v>6</v>
      </c>
      <c r="F7281" s="2">
        <f t="shared" si="113"/>
        <v>44134</v>
      </c>
      <c r="G7281" s="11">
        <v>44134.291666666664</v>
      </c>
      <c r="H7281" s="9">
        <f>VLOOKUP(F7281, 'Report Output'!$A$5:$Y$370, 'Hourly Table'!D7281+2, 0)</f>
        <v>19.149999999999999</v>
      </c>
      <c r="I7281" s="10">
        <f>VLOOKUP(G7281,'PJM South (2018-2020)'!B$17528:C$26311,2,0)</f>
        <v>29.36</v>
      </c>
    </row>
    <row r="7282" spans="1:9" x14ac:dyDescent="0.25">
      <c r="A7282">
        <v>2020</v>
      </c>
      <c r="B7282">
        <v>10</v>
      </c>
      <c r="C7282">
        <v>30</v>
      </c>
      <c r="D7282">
        <v>8</v>
      </c>
      <c r="E7282">
        <v>6</v>
      </c>
      <c r="F7282" s="2">
        <f t="shared" si="113"/>
        <v>44134</v>
      </c>
      <c r="G7282" s="11">
        <v>44134.333333333336</v>
      </c>
      <c r="H7282" s="9">
        <f>VLOOKUP(F7282, 'Report Output'!$A$5:$Y$370, 'Hourly Table'!D7282+2, 0)</f>
        <v>19.68</v>
      </c>
      <c r="I7282" s="10">
        <f>VLOOKUP(G7282,'PJM South (2018-2020)'!B$17528:C$26311,2,0)</f>
        <v>47.29</v>
      </c>
    </row>
    <row r="7283" spans="1:9" x14ac:dyDescent="0.25">
      <c r="A7283">
        <v>2020</v>
      </c>
      <c r="B7283">
        <v>10</v>
      </c>
      <c r="C7283">
        <v>30</v>
      </c>
      <c r="D7283">
        <v>9</v>
      </c>
      <c r="E7283">
        <v>6</v>
      </c>
      <c r="F7283" s="2">
        <f t="shared" si="113"/>
        <v>44134</v>
      </c>
      <c r="G7283" s="11">
        <v>44134.375</v>
      </c>
      <c r="H7283" s="9">
        <f>VLOOKUP(F7283, 'Report Output'!$A$5:$Y$370, 'Hourly Table'!D7283+2, 0)</f>
        <v>19.64</v>
      </c>
      <c r="I7283" s="10">
        <f>VLOOKUP(G7283,'PJM South (2018-2020)'!B$17528:C$26311,2,0)</f>
        <v>22.97</v>
      </c>
    </row>
    <row r="7284" spans="1:9" x14ac:dyDescent="0.25">
      <c r="A7284">
        <v>2020</v>
      </c>
      <c r="B7284">
        <v>10</v>
      </c>
      <c r="C7284">
        <v>30</v>
      </c>
      <c r="D7284">
        <v>10</v>
      </c>
      <c r="E7284">
        <v>6</v>
      </c>
      <c r="F7284" s="2">
        <f t="shared" si="113"/>
        <v>44134</v>
      </c>
      <c r="G7284" s="11">
        <v>44134.416666666664</v>
      </c>
      <c r="H7284" s="9">
        <f>VLOOKUP(F7284, 'Report Output'!$A$5:$Y$370, 'Hourly Table'!D7284+2, 0)</f>
        <v>19.27</v>
      </c>
      <c r="I7284" s="10">
        <f>VLOOKUP(G7284,'PJM South (2018-2020)'!B$17528:C$26311,2,0)</f>
        <v>20.97</v>
      </c>
    </row>
    <row r="7285" spans="1:9" x14ac:dyDescent="0.25">
      <c r="A7285">
        <v>2020</v>
      </c>
      <c r="B7285">
        <v>10</v>
      </c>
      <c r="C7285">
        <v>30</v>
      </c>
      <c r="D7285">
        <v>11</v>
      </c>
      <c r="E7285">
        <v>6</v>
      </c>
      <c r="F7285" s="2">
        <f t="shared" si="113"/>
        <v>44134</v>
      </c>
      <c r="G7285" s="11">
        <v>44134.458333333336</v>
      </c>
      <c r="H7285" s="9">
        <f>VLOOKUP(F7285, 'Report Output'!$A$5:$Y$370, 'Hourly Table'!D7285+2, 0)</f>
        <v>18.91</v>
      </c>
      <c r="I7285" s="10">
        <f>VLOOKUP(G7285,'PJM South (2018-2020)'!B$17528:C$26311,2,0)</f>
        <v>23.5</v>
      </c>
    </row>
    <row r="7286" spans="1:9" x14ac:dyDescent="0.25">
      <c r="A7286">
        <v>2020</v>
      </c>
      <c r="B7286">
        <v>10</v>
      </c>
      <c r="C7286">
        <v>30</v>
      </c>
      <c r="D7286">
        <v>12</v>
      </c>
      <c r="E7286">
        <v>6</v>
      </c>
      <c r="F7286" s="2">
        <f t="shared" si="113"/>
        <v>44134</v>
      </c>
      <c r="G7286" s="11">
        <v>44134.5</v>
      </c>
      <c r="H7286" s="9">
        <f>VLOOKUP(F7286, 'Report Output'!$A$5:$Y$370, 'Hourly Table'!D7286+2, 0)</f>
        <v>18.850000000000001</v>
      </c>
      <c r="I7286" s="10">
        <f>VLOOKUP(G7286,'PJM South (2018-2020)'!B$17528:C$26311,2,0)</f>
        <v>26.53</v>
      </c>
    </row>
    <row r="7287" spans="1:9" x14ac:dyDescent="0.25">
      <c r="A7287">
        <v>2020</v>
      </c>
      <c r="B7287">
        <v>10</v>
      </c>
      <c r="C7287">
        <v>30</v>
      </c>
      <c r="D7287">
        <v>13</v>
      </c>
      <c r="E7287">
        <v>6</v>
      </c>
      <c r="F7287" s="2">
        <f t="shared" si="113"/>
        <v>44134</v>
      </c>
      <c r="G7287" s="11">
        <v>44134.541666666664</v>
      </c>
      <c r="H7287" s="9">
        <f>VLOOKUP(F7287, 'Report Output'!$A$5:$Y$370, 'Hourly Table'!D7287+2, 0)</f>
        <v>18.579999999999998</v>
      </c>
      <c r="I7287" s="10">
        <f>VLOOKUP(G7287,'PJM South (2018-2020)'!B$17528:C$26311,2,0)</f>
        <v>27.37</v>
      </c>
    </row>
    <row r="7288" spans="1:9" x14ac:dyDescent="0.25">
      <c r="A7288">
        <v>2020</v>
      </c>
      <c r="B7288">
        <v>10</v>
      </c>
      <c r="C7288">
        <v>30</v>
      </c>
      <c r="D7288">
        <v>14</v>
      </c>
      <c r="E7288">
        <v>6</v>
      </c>
      <c r="F7288" s="2">
        <f t="shared" si="113"/>
        <v>44134</v>
      </c>
      <c r="G7288" s="11">
        <v>44134.583333333336</v>
      </c>
      <c r="H7288" s="9">
        <f>VLOOKUP(F7288, 'Report Output'!$A$5:$Y$370, 'Hourly Table'!D7288+2, 0)</f>
        <v>18.52</v>
      </c>
      <c r="I7288" s="10">
        <f>VLOOKUP(G7288,'PJM South (2018-2020)'!B$17528:C$26311,2,0)</f>
        <v>23.61</v>
      </c>
    </row>
    <row r="7289" spans="1:9" x14ac:dyDescent="0.25">
      <c r="A7289">
        <v>2020</v>
      </c>
      <c r="B7289">
        <v>10</v>
      </c>
      <c r="C7289">
        <v>30</v>
      </c>
      <c r="D7289">
        <v>15</v>
      </c>
      <c r="E7289">
        <v>6</v>
      </c>
      <c r="F7289" s="2">
        <f t="shared" si="113"/>
        <v>44134</v>
      </c>
      <c r="G7289" s="11">
        <v>44134.625</v>
      </c>
      <c r="H7289" s="9">
        <f>VLOOKUP(F7289, 'Report Output'!$A$5:$Y$370, 'Hourly Table'!D7289+2, 0)</f>
        <v>18.399999999999999</v>
      </c>
      <c r="I7289" s="10">
        <f>VLOOKUP(G7289,'PJM South (2018-2020)'!B$17528:C$26311,2,0)</f>
        <v>21.58</v>
      </c>
    </row>
    <row r="7290" spans="1:9" x14ac:dyDescent="0.25">
      <c r="A7290">
        <v>2020</v>
      </c>
      <c r="B7290">
        <v>10</v>
      </c>
      <c r="C7290">
        <v>30</v>
      </c>
      <c r="D7290">
        <v>16</v>
      </c>
      <c r="E7290">
        <v>6</v>
      </c>
      <c r="F7290" s="2">
        <f t="shared" si="113"/>
        <v>44134</v>
      </c>
      <c r="G7290" s="11">
        <v>44134.666666666664</v>
      </c>
      <c r="H7290" s="9">
        <f>VLOOKUP(F7290, 'Report Output'!$A$5:$Y$370, 'Hourly Table'!D7290+2, 0)</f>
        <v>18.29</v>
      </c>
      <c r="I7290" s="10">
        <f>VLOOKUP(G7290,'PJM South (2018-2020)'!B$17528:C$26311,2,0)</f>
        <v>22.7</v>
      </c>
    </row>
    <row r="7291" spans="1:9" x14ac:dyDescent="0.25">
      <c r="A7291">
        <v>2020</v>
      </c>
      <c r="B7291">
        <v>10</v>
      </c>
      <c r="C7291">
        <v>30</v>
      </c>
      <c r="D7291">
        <v>17</v>
      </c>
      <c r="E7291">
        <v>6</v>
      </c>
      <c r="F7291" s="2">
        <f t="shared" si="113"/>
        <v>44134</v>
      </c>
      <c r="G7291" s="11">
        <v>44134.708333333336</v>
      </c>
      <c r="H7291" s="9">
        <f>VLOOKUP(F7291, 'Report Output'!$A$5:$Y$370, 'Hourly Table'!D7291+2, 0)</f>
        <v>18.55</v>
      </c>
      <c r="I7291" s="10">
        <f>VLOOKUP(G7291,'PJM South (2018-2020)'!B$17528:C$26311,2,0)</f>
        <v>23.99</v>
      </c>
    </row>
    <row r="7292" spans="1:9" x14ac:dyDescent="0.25">
      <c r="A7292">
        <v>2020</v>
      </c>
      <c r="B7292">
        <v>10</v>
      </c>
      <c r="C7292">
        <v>30</v>
      </c>
      <c r="D7292">
        <v>18</v>
      </c>
      <c r="E7292">
        <v>6</v>
      </c>
      <c r="F7292" s="2">
        <f t="shared" si="113"/>
        <v>44134</v>
      </c>
      <c r="G7292" s="11">
        <v>44134.75</v>
      </c>
      <c r="H7292" s="9">
        <f>VLOOKUP(F7292, 'Report Output'!$A$5:$Y$370, 'Hourly Table'!D7292+2, 0)</f>
        <v>18.8</v>
      </c>
      <c r="I7292" s="10">
        <f>VLOOKUP(G7292,'PJM South (2018-2020)'!B$17528:C$26311,2,0)</f>
        <v>28.22</v>
      </c>
    </row>
    <row r="7293" spans="1:9" x14ac:dyDescent="0.25">
      <c r="A7293">
        <v>2020</v>
      </c>
      <c r="B7293">
        <v>10</v>
      </c>
      <c r="C7293">
        <v>30</v>
      </c>
      <c r="D7293">
        <v>19</v>
      </c>
      <c r="E7293">
        <v>6</v>
      </c>
      <c r="F7293" s="2">
        <f t="shared" si="113"/>
        <v>44134</v>
      </c>
      <c r="G7293" s="11">
        <v>44134.791666666664</v>
      </c>
      <c r="H7293" s="9">
        <f>VLOOKUP(F7293, 'Report Output'!$A$5:$Y$370, 'Hourly Table'!D7293+2, 0)</f>
        <v>17.82</v>
      </c>
      <c r="I7293" s="10">
        <f>VLOOKUP(G7293,'PJM South (2018-2020)'!B$17528:C$26311,2,0)</f>
        <v>30.14</v>
      </c>
    </row>
    <row r="7294" spans="1:9" x14ac:dyDescent="0.25">
      <c r="A7294">
        <v>2020</v>
      </c>
      <c r="B7294">
        <v>10</v>
      </c>
      <c r="C7294">
        <v>30</v>
      </c>
      <c r="D7294">
        <v>20</v>
      </c>
      <c r="E7294">
        <v>6</v>
      </c>
      <c r="F7294" s="2">
        <f t="shared" si="113"/>
        <v>44134</v>
      </c>
      <c r="G7294" s="11">
        <v>44134.833333333336</v>
      </c>
      <c r="H7294" s="9">
        <f>VLOOKUP(F7294, 'Report Output'!$A$5:$Y$370, 'Hourly Table'!D7294+2, 0)</f>
        <v>17.39</v>
      </c>
      <c r="I7294" s="10">
        <f>VLOOKUP(G7294,'PJM South (2018-2020)'!B$17528:C$26311,2,0)</f>
        <v>28.05</v>
      </c>
    </row>
    <row r="7295" spans="1:9" x14ac:dyDescent="0.25">
      <c r="A7295">
        <v>2020</v>
      </c>
      <c r="B7295">
        <v>10</v>
      </c>
      <c r="C7295">
        <v>30</v>
      </c>
      <c r="D7295">
        <v>21</v>
      </c>
      <c r="E7295">
        <v>6</v>
      </c>
      <c r="F7295" s="2">
        <f t="shared" si="113"/>
        <v>44134</v>
      </c>
      <c r="G7295" s="11">
        <v>44134.875</v>
      </c>
      <c r="H7295" s="9">
        <f>VLOOKUP(F7295, 'Report Output'!$A$5:$Y$370, 'Hourly Table'!D7295+2, 0)</f>
        <v>19.28</v>
      </c>
      <c r="I7295" s="10">
        <f>VLOOKUP(G7295,'PJM South (2018-2020)'!B$17528:C$26311,2,0)</f>
        <v>24.58</v>
      </c>
    </row>
    <row r="7296" spans="1:9" x14ac:dyDescent="0.25">
      <c r="A7296">
        <v>2020</v>
      </c>
      <c r="B7296">
        <v>10</v>
      </c>
      <c r="C7296">
        <v>30</v>
      </c>
      <c r="D7296">
        <v>22</v>
      </c>
      <c r="E7296">
        <v>6</v>
      </c>
      <c r="F7296" s="2">
        <f t="shared" si="113"/>
        <v>44134</v>
      </c>
      <c r="G7296" s="11">
        <v>44134.916666666664</v>
      </c>
      <c r="H7296" s="9">
        <f>VLOOKUP(F7296, 'Report Output'!$A$5:$Y$370, 'Hourly Table'!D7296+2, 0)</f>
        <v>17.010000000000002</v>
      </c>
      <c r="I7296" s="10">
        <f>VLOOKUP(G7296,'PJM South (2018-2020)'!B$17528:C$26311,2,0)</f>
        <v>22.11</v>
      </c>
    </row>
    <row r="7297" spans="1:9" x14ac:dyDescent="0.25">
      <c r="A7297">
        <v>2020</v>
      </c>
      <c r="B7297">
        <v>10</v>
      </c>
      <c r="C7297">
        <v>30</v>
      </c>
      <c r="D7297">
        <v>23</v>
      </c>
      <c r="E7297">
        <v>6</v>
      </c>
      <c r="F7297" s="2">
        <f t="shared" si="113"/>
        <v>44134</v>
      </c>
      <c r="G7297" s="11">
        <v>44134.958333333336</v>
      </c>
      <c r="H7297" s="9">
        <f>VLOOKUP(F7297, 'Report Output'!$A$5:$Y$370, 'Hourly Table'!D7297+2, 0)</f>
        <v>19.46</v>
      </c>
      <c r="I7297" s="10">
        <f>VLOOKUP(G7297,'PJM South (2018-2020)'!B$17528:C$26311,2,0)</f>
        <v>23.85</v>
      </c>
    </row>
    <row r="7298" spans="1:9" x14ac:dyDescent="0.25">
      <c r="A7298">
        <v>2020</v>
      </c>
      <c r="B7298">
        <v>10</v>
      </c>
      <c r="C7298">
        <v>31</v>
      </c>
      <c r="D7298">
        <v>0</v>
      </c>
      <c r="E7298">
        <v>7</v>
      </c>
      <c r="F7298" s="2">
        <f t="shared" si="113"/>
        <v>44135</v>
      </c>
      <c r="G7298" s="11">
        <v>44135</v>
      </c>
      <c r="H7298" s="9">
        <f>VLOOKUP(F7298, 'Report Output'!$A$5:$Y$370, 'Hourly Table'!D7298+2, 0)</f>
        <v>19.3</v>
      </c>
      <c r="I7298" s="10">
        <f>VLOOKUP(G7298,'PJM South (2018-2020)'!B$17528:C$26311,2,0)</f>
        <v>24.54</v>
      </c>
    </row>
    <row r="7299" spans="1:9" x14ac:dyDescent="0.25">
      <c r="A7299">
        <v>2020</v>
      </c>
      <c r="B7299">
        <v>10</v>
      </c>
      <c r="C7299">
        <v>31</v>
      </c>
      <c r="D7299">
        <v>1</v>
      </c>
      <c r="E7299">
        <v>7</v>
      </c>
      <c r="F7299" s="2">
        <f t="shared" ref="F7299:F7362" si="114">DATE(A7299, B7299, C7299)</f>
        <v>44135</v>
      </c>
      <c r="G7299" s="11">
        <v>44135.041666666664</v>
      </c>
      <c r="H7299" s="9">
        <f>VLOOKUP(F7299, 'Report Output'!$A$5:$Y$370, 'Hourly Table'!D7299+2, 0)</f>
        <v>19.25</v>
      </c>
      <c r="I7299" s="10">
        <f>VLOOKUP(G7299,'PJM South (2018-2020)'!B$17528:C$26311,2,0)</f>
        <v>54.79</v>
      </c>
    </row>
    <row r="7300" spans="1:9" x14ac:dyDescent="0.25">
      <c r="A7300">
        <v>2020</v>
      </c>
      <c r="B7300">
        <v>10</v>
      </c>
      <c r="C7300">
        <v>31</v>
      </c>
      <c r="D7300">
        <v>2</v>
      </c>
      <c r="E7300">
        <v>7</v>
      </c>
      <c r="F7300" s="2">
        <f t="shared" si="114"/>
        <v>44135</v>
      </c>
      <c r="G7300" s="11">
        <v>44135.083333333336</v>
      </c>
      <c r="H7300" s="9">
        <f>VLOOKUP(F7300, 'Report Output'!$A$5:$Y$370, 'Hourly Table'!D7300+2, 0)</f>
        <v>19.53</v>
      </c>
      <c r="I7300" s="10">
        <f>VLOOKUP(G7300,'PJM South (2018-2020)'!B$17528:C$26311,2,0)</f>
        <v>21.16</v>
      </c>
    </row>
    <row r="7301" spans="1:9" x14ac:dyDescent="0.25">
      <c r="A7301">
        <v>2020</v>
      </c>
      <c r="B7301">
        <v>10</v>
      </c>
      <c r="C7301">
        <v>31</v>
      </c>
      <c r="D7301">
        <v>3</v>
      </c>
      <c r="E7301">
        <v>7</v>
      </c>
      <c r="F7301" s="2">
        <f t="shared" si="114"/>
        <v>44135</v>
      </c>
      <c r="G7301" s="11">
        <v>44135.125</v>
      </c>
      <c r="H7301" s="9">
        <f>VLOOKUP(F7301, 'Report Output'!$A$5:$Y$370, 'Hourly Table'!D7301+2, 0)</f>
        <v>19.36</v>
      </c>
      <c r="I7301" s="10">
        <f>VLOOKUP(G7301,'PJM South (2018-2020)'!B$17528:C$26311,2,0)</f>
        <v>22.53</v>
      </c>
    </row>
    <row r="7302" spans="1:9" x14ac:dyDescent="0.25">
      <c r="A7302">
        <v>2020</v>
      </c>
      <c r="B7302">
        <v>10</v>
      </c>
      <c r="C7302">
        <v>31</v>
      </c>
      <c r="D7302">
        <v>4</v>
      </c>
      <c r="E7302">
        <v>7</v>
      </c>
      <c r="F7302" s="2">
        <f t="shared" si="114"/>
        <v>44135</v>
      </c>
      <c r="G7302" s="11">
        <v>44135.166666666664</v>
      </c>
      <c r="H7302" s="9">
        <f>VLOOKUP(F7302, 'Report Output'!$A$5:$Y$370, 'Hourly Table'!D7302+2, 0)</f>
        <v>19.04</v>
      </c>
      <c r="I7302" s="10">
        <f>VLOOKUP(G7302,'PJM South (2018-2020)'!B$17528:C$26311,2,0)</f>
        <v>24.09</v>
      </c>
    </row>
    <row r="7303" spans="1:9" x14ac:dyDescent="0.25">
      <c r="A7303">
        <v>2020</v>
      </c>
      <c r="B7303">
        <v>10</v>
      </c>
      <c r="C7303">
        <v>31</v>
      </c>
      <c r="D7303">
        <v>5</v>
      </c>
      <c r="E7303">
        <v>7</v>
      </c>
      <c r="F7303" s="2">
        <f t="shared" si="114"/>
        <v>44135</v>
      </c>
      <c r="G7303" s="11">
        <v>44135.208333333336</v>
      </c>
      <c r="H7303" s="9">
        <f>VLOOKUP(F7303, 'Report Output'!$A$5:$Y$370, 'Hourly Table'!D7303+2, 0)</f>
        <v>19.88</v>
      </c>
      <c r="I7303" s="10">
        <f>VLOOKUP(G7303,'PJM South (2018-2020)'!B$17528:C$26311,2,0)</f>
        <v>29.78</v>
      </c>
    </row>
    <row r="7304" spans="1:9" x14ac:dyDescent="0.25">
      <c r="A7304">
        <v>2020</v>
      </c>
      <c r="B7304">
        <v>10</v>
      </c>
      <c r="C7304">
        <v>31</v>
      </c>
      <c r="D7304">
        <v>6</v>
      </c>
      <c r="E7304">
        <v>7</v>
      </c>
      <c r="F7304" s="2">
        <f t="shared" si="114"/>
        <v>44135</v>
      </c>
      <c r="G7304" s="11">
        <v>44135.25</v>
      </c>
      <c r="H7304" s="9">
        <f>VLOOKUP(F7304, 'Report Output'!$A$5:$Y$370, 'Hourly Table'!D7304+2, 0)</f>
        <v>19.97</v>
      </c>
      <c r="I7304" s="10">
        <f>VLOOKUP(G7304,'PJM South (2018-2020)'!B$17528:C$26311,2,0)</f>
        <v>23.08</v>
      </c>
    </row>
    <row r="7305" spans="1:9" x14ac:dyDescent="0.25">
      <c r="A7305">
        <v>2020</v>
      </c>
      <c r="B7305">
        <v>10</v>
      </c>
      <c r="C7305">
        <v>31</v>
      </c>
      <c r="D7305">
        <v>7</v>
      </c>
      <c r="E7305">
        <v>7</v>
      </c>
      <c r="F7305" s="2">
        <f t="shared" si="114"/>
        <v>44135</v>
      </c>
      <c r="G7305" s="11">
        <v>44135.291666666664</v>
      </c>
      <c r="H7305" s="9">
        <f>VLOOKUP(F7305, 'Report Output'!$A$5:$Y$370, 'Hourly Table'!D7305+2, 0)</f>
        <v>20.22</v>
      </c>
      <c r="I7305" s="10">
        <f>VLOOKUP(G7305,'PJM South (2018-2020)'!B$17528:C$26311,2,0)</f>
        <v>23.91</v>
      </c>
    </row>
    <row r="7306" spans="1:9" x14ac:dyDescent="0.25">
      <c r="A7306">
        <v>2020</v>
      </c>
      <c r="B7306">
        <v>10</v>
      </c>
      <c r="C7306">
        <v>31</v>
      </c>
      <c r="D7306">
        <v>8</v>
      </c>
      <c r="E7306">
        <v>7</v>
      </c>
      <c r="F7306" s="2">
        <f t="shared" si="114"/>
        <v>44135</v>
      </c>
      <c r="G7306" s="11">
        <v>44135.333333333336</v>
      </c>
      <c r="H7306" s="9">
        <f>VLOOKUP(F7306, 'Report Output'!$A$5:$Y$370, 'Hourly Table'!D7306+2, 0)</f>
        <v>20.420000000000002</v>
      </c>
      <c r="I7306" s="10">
        <f>VLOOKUP(G7306,'PJM South (2018-2020)'!B$17528:C$26311,2,0)</f>
        <v>23.23</v>
      </c>
    </row>
    <row r="7307" spans="1:9" x14ac:dyDescent="0.25">
      <c r="A7307">
        <v>2020</v>
      </c>
      <c r="B7307">
        <v>10</v>
      </c>
      <c r="C7307">
        <v>31</v>
      </c>
      <c r="D7307">
        <v>9</v>
      </c>
      <c r="E7307">
        <v>7</v>
      </c>
      <c r="F7307" s="2">
        <f t="shared" si="114"/>
        <v>44135</v>
      </c>
      <c r="G7307" s="11">
        <v>44135.375</v>
      </c>
      <c r="H7307" s="9">
        <f>VLOOKUP(F7307, 'Report Output'!$A$5:$Y$370, 'Hourly Table'!D7307+2, 0)</f>
        <v>19.93</v>
      </c>
      <c r="I7307" s="10">
        <f>VLOOKUP(G7307,'PJM South (2018-2020)'!B$17528:C$26311,2,0)</f>
        <v>19.559999999999999</v>
      </c>
    </row>
    <row r="7308" spans="1:9" x14ac:dyDescent="0.25">
      <c r="A7308">
        <v>2020</v>
      </c>
      <c r="B7308">
        <v>10</v>
      </c>
      <c r="C7308">
        <v>31</v>
      </c>
      <c r="D7308">
        <v>10</v>
      </c>
      <c r="E7308">
        <v>7</v>
      </c>
      <c r="F7308" s="2">
        <f t="shared" si="114"/>
        <v>44135</v>
      </c>
      <c r="G7308" s="11">
        <v>44135.416666666664</v>
      </c>
      <c r="H7308" s="9">
        <f>VLOOKUP(F7308, 'Report Output'!$A$5:$Y$370, 'Hourly Table'!D7308+2, 0)</f>
        <v>19.54</v>
      </c>
      <c r="I7308" s="10">
        <f>VLOOKUP(G7308,'PJM South (2018-2020)'!B$17528:C$26311,2,0)</f>
        <v>22.49</v>
      </c>
    </row>
    <row r="7309" spans="1:9" x14ac:dyDescent="0.25">
      <c r="A7309">
        <v>2020</v>
      </c>
      <c r="B7309">
        <v>10</v>
      </c>
      <c r="C7309">
        <v>31</v>
      </c>
      <c r="D7309">
        <v>11</v>
      </c>
      <c r="E7309">
        <v>7</v>
      </c>
      <c r="F7309" s="2">
        <f t="shared" si="114"/>
        <v>44135</v>
      </c>
      <c r="G7309" s="11">
        <v>44135.458333333336</v>
      </c>
      <c r="H7309" s="9">
        <f>VLOOKUP(F7309, 'Report Output'!$A$5:$Y$370, 'Hourly Table'!D7309+2, 0)</f>
        <v>19.309999999999999</v>
      </c>
      <c r="I7309" s="10">
        <f>VLOOKUP(G7309,'PJM South (2018-2020)'!B$17528:C$26311,2,0)</f>
        <v>21.57</v>
      </c>
    </row>
    <row r="7310" spans="1:9" x14ac:dyDescent="0.25">
      <c r="A7310">
        <v>2020</v>
      </c>
      <c r="B7310">
        <v>10</v>
      </c>
      <c r="C7310">
        <v>31</v>
      </c>
      <c r="D7310">
        <v>12</v>
      </c>
      <c r="E7310">
        <v>7</v>
      </c>
      <c r="F7310" s="2">
        <f t="shared" si="114"/>
        <v>44135</v>
      </c>
      <c r="G7310" s="11">
        <v>44135.5</v>
      </c>
      <c r="H7310" s="9">
        <f>VLOOKUP(F7310, 'Report Output'!$A$5:$Y$370, 'Hourly Table'!D7310+2, 0)</f>
        <v>19.100000000000001</v>
      </c>
      <c r="I7310" s="10">
        <f>VLOOKUP(G7310,'PJM South (2018-2020)'!B$17528:C$26311,2,0)</f>
        <v>19.64</v>
      </c>
    </row>
    <row r="7311" spans="1:9" x14ac:dyDescent="0.25">
      <c r="A7311">
        <v>2020</v>
      </c>
      <c r="B7311">
        <v>10</v>
      </c>
      <c r="C7311">
        <v>31</v>
      </c>
      <c r="D7311">
        <v>13</v>
      </c>
      <c r="E7311">
        <v>7</v>
      </c>
      <c r="F7311" s="2">
        <f t="shared" si="114"/>
        <v>44135</v>
      </c>
      <c r="G7311" s="11">
        <v>44135.541666666664</v>
      </c>
      <c r="H7311" s="9">
        <f>VLOOKUP(F7311, 'Report Output'!$A$5:$Y$370, 'Hourly Table'!D7311+2, 0)</f>
        <v>18.97</v>
      </c>
      <c r="I7311" s="10">
        <f>VLOOKUP(G7311,'PJM South (2018-2020)'!B$17528:C$26311,2,0)</f>
        <v>19.3</v>
      </c>
    </row>
    <row r="7312" spans="1:9" x14ac:dyDescent="0.25">
      <c r="A7312">
        <v>2020</v>
      </c>
      <c r="B7312">
        <v>10</v>
      </c>
      <c r="C7312">
        <v>31</v>
      </c>
      <c r="D7312">
        <v>14</v>
      </c>
      <c r="E7312">
        <v>7</v>
      </c>
      <c r="F7312" s="2">
        <f t="shared" si="114"/>
        <v>44135</v>
      </c>
      <c r="G7312" s="11">
        <v>44135.583333333336</v>
      </c>
      <c r="H7312" s="9">
        <f>VLOOKUP(F7312, 'Report Output'!$A$5:$Y$370, 'Hourly Table'!D7312+2, 0)</f>
        <v>18.91</v>
      </c>
      <c r="I7312" s="10">
        <f>VLOOKUP(G7312,'PJM South (2018-2020)'!B$17528:C$26311,2,0)</f>
        <v>19.32</v>
      </c>
    </row>
    <row r="7313" spans="1:9" x14ac:dyDescent="0.25">
      <c r="A7313">
        <v>2020</v>
      </c>
      <c r="B7313">
        <v>10</v>
      </c>
      <c r="C7313">
        <v>31</v>
      </c>
      <c r="D7313">
        <v>15</v>
      </c>
      <c r="E7313">
        <v>7</v>
      </c>
      <c r="F7313" s="2">
        <f t="shared" si="114"/>
        <v>44135</v>
      </c>
      <c r="G7313" s="11">
        <v>44135.625</v>
      </c>
      <c r="H7313" s="9">
        <f>VLOOKUP(F7313, 'Report Output'!$A$5:$Y$370, 'Hourly Table'!D7313+2, 0)</f>
        <v>18.96</v>
      </c>
      <c r="I7313" s="10">
        <f>VLOOKUP(G7313,'PJM South (2018-2020)'!B$17528:C$26311,2,0)</f>
        <v>18.95</v>
      </c>
    </row>
    <row r="7314" spans="1:9" x14ac:dyDescent="0.25">
      <c r="A7314">
        <v>2020</v>
      </c>
      <c r="B7314">
        <v>10</v>
      </c>
      <c r="C7314">
        <v>31</v>
      </c>
      <c r="D7314">
        <v>16</v>
      </c>
      <c r="E7314">
        <v>7</v>
      </c>
      <c r="F7314" s="2">
        <f t="shared" si="114"/>
        <v>44135</v>
      </c>
      <c r="G7314" s="11">
        <v>44135.666666666664</v>
      </c>
      <c r="H7314" s="9">
        <f>VLOOKUP(F7314, 'Report Output'!$A$5:$Y$370, 'Hourly Table'!D7314+2, 0)</f>
        <v>19.079999999999998</v>
      </c>
      <c r="I7314" s="10">
        <f>VLOOKUP(G7314,'PJM South (2018-2020)'!B$17528:C$26311,2,0)</f>
        <v>18.75</v>
      </c>
    </row>
    <row r="7315" spans="1:9" x14ac:dyDescent="0.25">
      <c r="A7315">
        <v>2020</v>
      </c>
      <c r="B7315">
        <v>10</v>
      </c>
      <c r="C7315">
        <v>31</v>
      </c>
      <c r="D7315">
        <v>17</v>
      </c>
      <c r="E7315">
        <v>7</v>
      </c>
      <c r="F7315" s="2">
        <f t="shared" si="114"/>
        <v>44135</v>
      </c>
      <c r="G7315" s="11">
        <v>44135.708333333336</v>
      </c>
      <c r="H7315" s="9">
        <f>VLOOKUP(F7315, 'Report Output'!$A$5:$Y$370, 'Hourly Table'!D7315+2, 0)</f>
        <v>19.18</v>
      </c>
      <c r="I7315" s="10">
        <f>VLOOKUP(G7315,'PJM South (2018-2020)'!B$17528:C$26311,2,0)</f>
        <v>18.670000000000002</v>
      </c>
    </row>
    <row r="7316" spans="1:9" x14ac:dyDescent="0.25">
      <c r="A7316">
        <v>2020</v>
      </c>
      <c r="B7316">
        <v>10</v>
      </c>
      <c r="C7316">
        <v>31</v>
      </c>
      <c r="D7316">
        <v>18</v>
      </c>
      <c r="E7316">
        <v>7</v>
      </c>
      <c r="F7316" s="2">
        <f t="shared" si="114"/>
        <v>44135</v>
      </c>
      <c r="G7316" s="11">
        <v>44135.75</v>
      </c>
      <c r="H7316" s="9">
        <f>VLOOKUP(F7316, 'Report Output'!$A$5:$Y$370, 'Hourly Table'!D7316+2, 0)</f>
        <v>19.52</v>
      </c>
      <c r="I7316" s="10">
        <f>VLOOKUP(G7316,'PJM South (2018-2020)'!B$17528:C$26311,2,0)</f>
        <v>23.31</v>
      </c>
    </row>
    <row r="7317" spans="1:9" x14ac:dyDescent="0.25">
      <c r="A7317">
        <v>2020</v>
      </c>
      <c r="B7317">
        <v>10</v>
      </c>
      <c r="C7317">
        <v>31</v>
      </c>
      <c r="D7317">
        <v>19</v>
      </c>
      <c r="E7317">
        <v>7</v>
      </c>
      <c r="F7317" s="2">
        <f t="shared" si="114"/>
        <v>44135</v>
      </c>
      <c r="G7317" s="11">
        <v>44135.791666666664</v>
      </c>
      <c r="H7317" s="9">
        <f>VLOOKUP(F7317, 'Report Output'!$A$5:$Y$370, 'Hourly Table'!D7317+2, 0)</f>
        <v>19.760000000000002</v>
      </c>
      <c r="I7317" s="10">
        <f>VLOOKUP(G7317,'PJM South (2018-2020)'!B$17528:C$26311,2,0)</f>
        <v>19.149999999999999</v>
      </c>
    </row>
    <row r="7318" spans="1:9" x14ac:dyDescent="0.25">
      <c r="A7318">
        <v>2020</v>
      </c>
      <c r="B7318">
        <v>10</v>
      </c>
      <c r="C7318">
        <v>31</v>
      </c>
      <c r="D7318">
        <v>20</v>
      </c>
      <c r="E7318">
        <v>7</v>
      </c>
      <c r="F7318" s="2">
        <f t="shared" si="114"/>
        <v>44135</v>
      </c>
      <c r="G7318" s="11">
        <v>44135.833333333336</v>
      </c>
      <c r="H7318" s="9">
        <f>VLOOKUP(F7318, 'Report Output'!$A$5:$Y$370, 'Hourly Table'!D7318+2, 0)</f>
        <v>19.399999999999999</v>
      </c>
      <c r="I7318" s="10">
        <f>VLOOKUP(G7318,'PJM South (2018-2020)'!B$17528:C$26311,2,0)</f>
        <v>17.72</v>
      </c>
    </row>
    <row r="7319" spans="1:9" x14ac:dyDescent="0.25">
      <c r="A7319">
        <v>2020</v>
      </c>
      <c r="B7319">
        <v>10</v>
      </c>
      <c r="C7319">
        <v>31</v>
      </c>
      <c r="D7319">
        <v>21</v>
      </c>
      <c r="E7319">
        <v>7</v>
      </c>
      <c r="F7319" s="2">
        <f t="shared" si="114"/>
        <v>44135</v>
      </c>
      <c r="G7319" s="11">
        <v>44135.875</v>
      </c>
      <c r="H7319" s="9">
        <f>VLOOKUP(F7319, 'Report Output'!$A$5:$Y$370, 'Hourly Table'!D7319+2, 0)</f>
        <v>19.27</v>
      </c>
      <c r="I7319" s="10">
        <f>VLOOKUP(G7319,'PJM South (2018-2020)'!B$17528:C$26311,2,0)</f>
        <v>15.73</v>
      </c>
    </row>
    <row r="7320" spans="1:9" x14ac:dyDescent="0.25">
      <c r="A7320">
        <v>2020</v>
      </c>
      <c r="B7320">
        <v>10</v>
      </c>
      <c r="C7320">
        <v>31</v>
      </c>
      <c r="D7320">
        <v>22</v>
      </c>
      <c r="E7320">
        <v>7</v>
      </c>
      <c r="F7320" s="2">
        <f t="shared" si="114"/>
        <v>44135</v>
      </c>
      <c r="G7320" s="11">
        <v>44135.916666666664</v>
      </c>
      <c r="H7320" s="9">
        <f>VLOOKUP(F7320, 'Report Output'!$A$5:$Y$370, 'Hourly Table'!D7320+2, 0)</f>
        <v>19.09</v>
      </c>
      <c r="I7320" s="10">
        <f>VLOOKUP(G7320,'PJM South (2018-2020)'!B$17528:C$26311,2,0)</f>
        <v>15.35</v>
      </c>
    </row>
    <row r="7321" spans="1:9" x14ac:dyDescent="0.25">
      <c r="A7321">
        <v>2020</v>
      </c>
      <c r="B7321">
        <v>10</v>
      </c>
      <c r="C7321">
        <v>31</v>
      </c>
      <c r="D7321">
        <v>23</v>
      </c>
      <c r="E7321">
        <v>7</v>
      </c>
      <c r="F7321" s="2">
        <f t="shared" si="114"/>
        <v>44135</v>
      </c>
      <c r="G7321" s="11">
        <v>44135.958333333336</v>
      </c>
      <c r="H7321" s="9">
        <f>VLOOKUP(F7321, 'Report Output'!$A$5:$Y$370, 'Hourly Table'!D7321+2, 0)</f>
        <v>18.93</v>
      </c>
      <c r="I7321" s="10">
        <f>VLOOKUP(G7321,'PJM South (2018-2020)'!B$17528:C$26311,2,0)</f>
        <v>13.68</v>
      </c>
    </row>
    <row r="7322" spans="1:9" x14ac:dyDescent="0.25">
      <c r="A7322">
        <v>2020</v>
      </c>
      <c r="B7322">
        <v>11</v>
      </c>
      <c r="C7322">
        <v>1</v>
      </c>
      <c r="D7322">
        <v>0</v>
      </c>
      <c r="E7322">
        <v>1</v>
      </c>
      <c r="F7322" s="2">
        <f t="shared" si="114"/>
        <v>44136</v>
      </c>
      <c r="G7322" s="11">
        <v>44136</v>
      </c>
      <c r="H7322" s="9">
        <f>VLOOKUP(F7322, 'Report Output'!$A$5:$Y$370, 'Hourly Table'!D7322+2, 0)</f>
        <v>18.89</v>
      </c>
      <c r="I7322" s="10">
        <f>VLOOKUP(G7322,'PJM South (2018-2020)'!B$17528:C$26311,2,0)</f>
        <v>12.02</v>
      </c>
    </row>
    <row r="7323" spans="1:9" x14ac:dyDescent="0.25">
      <c r="A7323">
        <v>2020</v>
      </c>
      <c r="B7323">
        <v>11</v>
      </c>
      <c r="C7323">
        <v>1</v>
      </c>
      <c r="D7323">
        <v>1</v>
      </c>
      <c r="E7323">
        <v>1</v>
      </c>
      <c r="F7323" s="2">
        <f t="shared" si="114"/>
        <v>44136</v>
      </c>
      <c r="G7323" s="11">
        <v>44136.041666666664</v>
      </c>
      <c r="H7323" s="9">
        <f>VLOOKUP(F7323, 'Report Output'!$A$5:$Y$370, 'Hourly Table'!D7323+2, 0)</f>
        <v>18.850000000000001</v>
      </c>
      <c r="I7323" s="10">
        <f>VLOOKUP(G7323,'PJM South (2018-2020)'!B$17528:C$26311,2,0)</f>
        <v>10.23</v>
      </c>
    </row>
    <row r="7324" spans="1:9" x14ac:dyDescent="0.25">
      <c r="A7324">
        <v>2020</v>
      </c>
      <c r="B7324">
        <v>11</v>
      </c>
      <c r="C7324">
        <v>1</v>
      </c>
      <c r="D7324">
        <v>2</v>
      </c>
      <c r="E7324">
        <v>1</v>
      </c>
      <c r="F7324" s="2">
        <f t="shared" si="114"/>
        <v>44136</v>
      </c>
      <c r="G7324" s="11">
        <v>44136.083333333336</v>
      </c>
      <c r="H7324" s="9">
        <f>VLOOKUP(F7324, 'Report Output'!$A$5:$Y$370, 'Hourly Table'!D7324+2, 0)</f>
        <v>18.73</v>
      </c>
      <c r="I7324" s="10">
        <f>VLOOKUP(G7324,'PJM South (2018-2020)'!B$17528:C$26311,2,0)</f>
        <v>8.98</v>
      </c>
    </row>
    <row r="7325" spans="1:9" x14ac:dyDescent="0.25">
      <c r="A7325">
        <v>2020</v>
      </c>
      <c r="B7325">
        <v>11</v>
      </c>
      <c r="C7325">
        <v>1</v>
      </c>
      <c r="D7325">
        <v>3</v>
      </c>
      <c r="E7325">
        <v>1</v>
      </c>
      <c r="F7325" s="2">
        <f t="shared" si="114"/>
        <v>44136</v>
      </c>
      <c r="G7325" s="11">
        <v>44136.125</v>
      </c>
      <c r="H7325" s="9">
        <f>VLOOKUP(F7325, 'Report Output'!$A$5:$Y$370, 'Hourly Table'!D7325+2, 0)</f>
        <v>18.690000000000001</v>
      </c>
      <c r="I7325" s="10">
        <f>VLOOKUP(G7325,'PJM South (2018-2020)'!B$17528:C$26311,2,0)</f>
        <v>11</v>
      </c>
    </row>
    <row r="7326" spans="1:9" x14ac:dyDescent="0.25">
      <c r="A7326">
        <v>2020</v>
      </c>
      <c r="B7326">
        <v>11</v>
      </c>
      <c r="C7326">
        <v>1</v>
      </c>
      <c r="D7326">
        <v>4</v>
      </c>
      <c r="E7326">
        <v>1</v>
      </c>
      <c r="F7326" s="2">
        <f t="shared" si="114"/>
        <v>44136</v>
      </c>
      <c r="G7326" s="11">
        <v>44136.166666666664</v>
      </c>
      <c r="H7326" s="9">
        <f>VLOOKUP(F7326, 'Report Output'!$A$5:$Y$370, 'Hourly Table'!D7326+2, 0)</f>
        <v>18.559999999999999</v>
      </c>
      <c r="I7326" s="10">
        <f>VLOOKUP(G7326,'PJM South (2018-2020)'!B$17528:C$26311,2,0)</f>
        <v>11.77</v>
      </c>
    </row>
    <row r="7327" spans="1:9" x14ac:dyDescent="0.25">
      <c r="A7327">
        <v>2020</v>
      </c>
      <c r="B7327">
        <v>11</v>
      </c>
      <c r="C7327">
        <v>1</v>
      </c>
      <c r="D7327">
        <v>5</v>
      </c>
      <c r="E7327">
        <v>1</v>
      </c>
      <c r="F7327" s="2">
        <f t="shared" si="114"/>
        <v>44136</v>
      </c>
      <c r="G7327" s="11">
        <v>44136.208333333336</v>
      </c>
      <c r="H7327" s="9">
        <f>VLOOKUP(F7327, 'Report Output'!$A$5:$Y$370, 'Hourly Table'!D7327+2, 0)</f>
        <v>18.82</v>
      </c>
      <c r="I7327" s="10">
        <f>VLOOKUP(G7327,'PJM South (2018-2020)'!B$17528:C$26311,2,0)</f>
        <v>13.15</v>
      </c>
    </row>
    <row r="7328" spans="1:9" x14ac:dyDescent="0.25">
      <c r="A7328">
        <v>2020</v>
      </c>
      <c r="B7328">
        <v>11</v>
      </c>
      <c r="C7328">
        <v>1</v>
      </c>
      <c r="D7328">
        <v>6</v>
      </c>
      <c r="E7328">
        <v>1</v>
      </c>
      <c r="F7328" s="2">
        <f t="shared" si="114"/>
        <v>44136</v>
      </c>
      <c r="G7328" s="11">
        <v>44136.25</v>
      </c>
      <c r="H7328" s="9">
        <f>VLOOKUP(F7328, 'Report Output'!$A$5:$Y$370, 'Hourly Table'!D7328+2, 0)</f>
        <v>18.850000000000001</v>
      </c>
      <c r="I7328" s="10">
        <f>VLOOKUP(G7328,'PJM South (2018-2020)'!B$17528:C$26311,2,0)</f>
        <v>16.52</v>
      </c>
    </row>
    <row r="7329" spans="1:9" x14ac:dyDescent="0.25">
      <c r="A7329">
        <v>2020</v>
      </c>
      <c r="B7329">
        <v>11</v>
      </c>
      <c r="C7329">
        <v>1</v>
      </c>
      <c r="D7329">
        <v>7</v>
      </c>
      <c r="E7329">
        <v>1</v>
      </c>
      <c r="F7329" s="2">
        <f t="shared" si="114"/>
        <v>44136</v>
      </c>
      <c r="G7329" s="11">
        <v>44136.291666666664</v>
      </c>
      <c r="H7329" s="9">
        <f>VLOOKUP(F7329, 'Report Output'!$A$5:$Y$370, 'Hourly Table'!D7329+2, 0)</f>
        <v>18.72</v>
      </c>
      <c r="I7329" s="10">
        <f>VLOOKUP(G7329,'PJM South (2018-2020)'!B$17528:C$26311,2,0)</f>
        <v>14.14</v>
      </c>
    </row>
    <row r="7330" spans="1:9" x14ac:dyDescent="0.25">
      <c r="A7330">
        <v>2020</v>
      </c>
      <c r="B7330">
        <v>11</v>
      </c>
      <c r="C7330">
        <v>1</v>
      </c>
      <c r="D7330">
        <v>8</v>
      </c>
      <c r="E7330">
        <v>1</v>
      </c>
      <c r="F7330" s="2">
        <f t="shared" si="114"/>
        <v>44136</v>
      </c>
      <c r="G7330" s="11">
        <v>44136.333333333336</v>
      </c>
      <c r="H7330" s="9">
        <f>VLOOKUP(F7330, 'Report Output'!$A$5:$Y$370, 'Hourly Table'!D7330+2, 0)</f>
        <v>19.149999999999999</v>
      </c>
      <c r="I7330" s="10">
        <f>VLOOKUP(G7330,'PJM South (2018-2020)'!B$17528:C$26311,2,0)</f>
        <v>16.670000000000002</v>
      </c>
    </row>
    <row r="7331" spans="1:9" x14ac:dyDescent="0.25">
      <c r="A7331">
        <v>2020</v>
      </c>
      <c r="B7331">
        <v>11</v>
      </c>
      <c r="C7331">
        <v>1</v>
      </c>
      <c r="D7331">
        <v>9</v>
      </c>
      <c r="E7331">
        <v>1</v>
      </c>
      <c r="F7331" s="2">
        <f t="shared" si="114"/>
        <v>44136</v>
      </c>
      <c r="G7331" s="11">
        <v>44136.375</v>
      </c>
      <c r="H7331" s="9">
        <f>VLOOKUP(F7331, 'Report Output'!$A$5:$Y$370, 'Hourly Table'!D7331+2, 0)</f>
        <v>19.440000000000001</v>
      </c>
      <c r="I7331" s="10">
        <f>VLOOKUP(G7331,'PJM South (2018-2020)'!B$17528:C$26311,2,0)</f>
        <v>18.100000000000001</v>
      </c>
    </row>
    <row r="7332" spans="1:9" x14ac:dyDescent="0.25">
      <c r="A7332">
        <v>2020</v>
      </c>
      <c r="B7332">
        <v>11</v>
      </c>
      <c r="C7332">
        <v>1</v>
      </c>
      <c r="D7332">
        <v>10</v>
      </c>
      <c r="E7332">
        <v>1</v>
      </c>
      <c r="F7332" s="2">
        <f t="shared" si="114"/>
        <v>44136</v>
      </c>
      <c r="G7332" s="11">
        <v>44136.416666666664</v>
      </c>
      <c r="H7332" s="9">
        <f>VLOOKUP(F7332, 'Report Output'!$A$5:$Y$370, 'Hourly Table'!D7332+2, 0)</f>
        <v>19.309999999999999</v>
      </c>
      <c r="I7332" s="10">
        <f>VLOOKUP(G7332,'PJM South (2018-2020)'!B$17528:C$26311,2,0)</f>
        <v>23.07</v>
      </c>
    </row>
    <row r="7333" spans="1:9" x14ac:dyDescent="0.25">
      <c r="A7333">
        <v>2020</v>
      </c>
      <c r="B7333">
        <v>11</v>
      </c>
      <c r="C7333">
        <v>1</v>
      </c>
      <c r="D7333">
        <v>11</v>
      </c>
      <c r="E7333">
        <v>1</v>
      </c>
      <c r="F7333" s="2">
        <f t="shared" si="114"/>
        <v>44136</v>
      </c>
      <c r="G7333" s="11">
        <v>44136.458333333336</v>
      </c>
      <c r="H7333" s="9">
        <f>VLOOKUP(F7333, 'Report Output'!$A$5:$Y$370, 'Hourly Table'!D7333+2, 0)</f>
        <v>19.170000000000002</v>
      </c>
      <c r="I7333" s="10">
        <f>VLOOKUP(G7333,'PJM South (2018-2020)'!B$17528:C$26311,2,0)</f>
        <v>21.21</v>
      </c>
    </row>
    <row r="7334" spans="1:9" x14ac:dyDescent="0.25">
      <c r="A7334">
        <v>2020</v>
      </c>
      <c r="B7334">
        <v>11</v>
      </c>
      <c r="C7334">
        <v>1</v>
      </c>
      <c r="D7334">
        <v>12</v>
      </c>
      <c r="E7334">
        <v>1</v>
      </c>
      <c r="F7334" s="2">
        <f t="shared" si="114"/>
        <v>44136</v>
      </c>
      <c r="G7334" s="11">
        <v>44136.5</v>
      </c>
      <c r="H7334" s="9">
        <f>VLOOKUP(F7334, 'Report Output'!$A$5:$Y$370, 'Hourly Table'!D7334+2, 0)</f>
        <v>19.14</v>
      </c>
      <c r="I7334" s="10">
        <f>VLOOKUP(G7334,'PJM South (2018-2020)'!B$17528:C$26311,2,0)</f>
        <v>20.52</v>
      </c>
    </row>
    <row r="7335" spans="1:9" x14ac:dyDescent="0.25">
      <c r="A7335">
        <v>2020</v>
      </c>
      <c r="B7335">
        <v>11</v>
      </c>
      <c r="C7335">
        <v>1</v>
      </c>
      <c r="D7335">
        <v>13</v>
      </c>
      <c r="E7335">
        <v>1</v>
      </c>
      <c r="F7335" s="2">
        <f t="shared" si="114"/>
        <v>44136</v>
      </c>
      <c r="G7335" s="11">
        <v>44136.541666666664</v>
      </c>
      <c r="H7335" s="9">
        <f>VLOOKUP(F7335, 'Report Output'!$A$5:$Y$370, 'Hourly Table'!D7335+2, 0)</f>
        <v>19.04</v>
      </c>
      <c r="I7335" s="10">
        <f>VLOOKUP(G7335,'PJM South (2018-2020)'!B$17528:C$26311,2,0)</f>
        <v>16.760000000000002</v>
      </c>
    </row>
    <row r="7336" spans="1:9" x14ac:dyDescent="0.25">
      <c r="A7336">
        <v>2020</v>
      </c>
      <c r="B7336">
        <v>11</v>
      </c>
      <c r="C7336">
        <v>1</v>
      </c>
      <c r="D7336">
        <v>14</v>
      </c>
      <c r="E7336">
        <v>1</v>
      </c>
      <c r="F7336" s="2">
        <f t="shared" si="114"/>
        <v>44136</v>
      </c>
      <c r="G7336" s="11">
        <v>44136.583333333336</v>
      </c>
      <c r="H7336" s="9">
        <f>VLOOKUP(F7336, 'Report Output'!$A$5:$Y$370, 'Hourly Table'!D7336+2, 0)</f>
        <v>18.91</v>
      </c>
      <c r="I7336" s="10">
        <f>VLOOKUP(G7336,'PJM South (2018-2020)'!B$17528:C$26311,2,0)</f>
        <v>18.45</v>
      </c>
    </row>
    <row r="7337" spans="1:9" x14ac:dyDescent="0.25">
      <c r="A7337">
        <v>2020</v>
      </c>
      <c r="B7337">
        <v>11</v>
      </c>
      <c r="C7337">
        <v>1</v>
      </c>
      <c r="D7337">
        <v>15</v>
      </c>
      <c r="E7337">
        <v>1</v>
      </c>
      <c r="F7337" s="2">
        <f t="shared" si="114"/>
        <v>44136</v>
      </c>
      <c r="G7337" s="11">
        <v>44136.625</v>
      </c>
      <c r="H7337" s="9">
        <f>VLOOKUP(F7337, 'Report Output'!$A$5:$Y$370, 'Hourly Table'!D7337+2, 0)</f>
        <v>18.93</v>
      </c>
      <c r="I7337" s="10">
        <f>VLOOKUP(G7337,'PJM South (2018-2020)'!B$17528:C$26311,2,0)</f>
        <v>15.64</v>
      </c>
    </row>
    <row r="7338" spans="1:9" x14ac:dyDescent="0.25">
      <c r="A7338">
        <v>2020</v>
      </c>
      <c r="B7338">
        <v>11</v>
      </c>
      <c r="C7338">
        <v>1</v>
      </c>
      <c r="D7338">
        <v>16</v>
      </c>
      <c r="E7338">
        <v>1</v>
      </c>
      <c r="F7338" s="2">
        <f t="shared" si="114"/>
        <v>44136</v>
      </c>
      <c r="G7338" s="11">
        <v>44136.666666666664</v>
      </c>
      <c r="H7338" s="9">
        <f>VLOOKUP(F7338, 'Report Output'!$A$5:$Y$370, 'Hourly Table'!D7338+2, 0)</f>
        <v>19.05</v>
      </c>
      <c r="I7338" s="10">
        <f>VLOOKUP(G7338,'PJM South (2018-2020)'!B$17528:C$26311,2,0)</f>
        <v>26.5</v>
      </c>
    </row>
    <row r="7339" spans="1:9" x14ac:dyDescent="0.25">
      <c r="A7339">
        <v>2020</v>
      </c>
      <c r="B7339">
        <v>11</v>
      </c>
      <c r="C7339">
        <v>1</v>
      </c>
      <c r="D7339">
        <v>17</v>
      </c>
      <c r="E7339">
        <v>1</v>
      </c>
      <c r="F7339" s="2">
        <f t="shared" si="114"/>
        <v>44136</v>
      </c>
      <c r="G7339" s="11">
        <v>44136.708333333336</v>
      </c>
      <c r="H7339" s="9">
        <f>VLOOKUP(F7339, 'Report Output'!$A$5:$Y$370, 'Hourly Table'!D7339+2, 0)</f>
        <v>19.059999999999999</v>
      </c>
      <c r="I7339" s="10">
        <f>VLOOKUP(G7339,'PJM South (2018-2020)'!B$17528:C$26311,2,0)</f>
        <v>37.479999999999997</v>
      </c>
    </row>
    <row r="7340" spans="1:9" x14ac:dyDescent="0.25">
      <c r="A7340">
        <v>2020</v>
      </c>
      <c r="B7340">
        <v>11</v>
      </c>
      <c r="C7340">
        <v>1</v>
      </c>
      <c r="D7340">
        <v>18</v>
      </c>
      <c r="E7340">
        <v>1</v>
      </c>
      <c r="F7340" s="2">
        <f t="shared" si="114"/>
        <v>44136</v>
      </c>
      <c r="G7340" s="11">
        <v>44136.75</v>
      </c>
      <c r="H7340" s="9">
        <f>VLOOKUP(F7340, 'Report Output'!$A$5:$Y$370, 'Hourly Table'!D7340+2, 0)</f>
        <v>19.850000000000001</v>
      </c>
      <c r="I7340" s="10">
        <f>VLOOKUP(G7340,'PJM South (2018-2020)'!B$17528:C$26311,2,0)</f>
        <v>27.19</v>
      </c>
    </row>
    <row r="7341" spans="1:9" x14ac:dyDescent="0.25">
      <c r="A7341">
        <v>2020</v>
      </c>
      <c r="B7341">
        <v>11</v>
      </c>
      <c r="C7341">
        <v>1</v>
      </c>
      <c r="D7341">
        <v>19</v>
      </c>
      <c r="E7341">
        <v>1</v>
      </c>
      <c r="F7341" s="2">
        <f t="shared" si="114"/>
        <v>44136</v>
      </c>
      <c r="G7341" s="11">
        <v>44136.791666666664</v>
      </c>
      <c r="H7341" s="9">
        <f>VLOOKUP(F7341, 'Report Output'!$A$5:$Y$370, 'Hourly Table'!D7341+2, 0)</f>
        <v>19.66</v>
      </c>
      <c r="I7341" s="10">
        <f>VLOOKUP(G7341,'PJM South (2018-2020)'!B$17528:C$26311,2,0)</f>
        <v>22.01</v>
      </c>
    </row>
    <row r="7342" spans="1:9" x14ac:dyDescent="0.25">
      <c r="A7342">
        <v>2020</v>
      </c>
      <c r="B7342">
        <v>11</v>
      </c>
      <c r="C7342">
        <v>1</v>
      </c>
      <c r="D7342">
        <v>20</v>
      </c>
      <c r="E7342">
        <v>1</v>
      </c>
      <c r="F7342" s="2">
        <f t="shared" si="114"/>
        <v>44136</v>
      </c>
      <c r="G7342" s="11">
        <v>44136.833333333336</v>
      </c>
      <c r="H7342" s="9">
        <f>VLOOKUP(F7342, 'Report Output'!$A$5:$Y$370, 'Hourly Table'!D7342+2, 0)</f>
        <v>19.16</v>
      </c>
      <c r="I7342" s="10">
        <f>VLOOKUP(G7342,'PJM South (2018-2020)'!B$17528:C$26311,2,0)</f>
        <v>20.36</v>
      </c>
    </row>
    <row r="7343" spans="1:9" x14ac:dyDescent="0.25">
      <c r="A7343">
        <v>2020</v>
      </c>
      <c r="B7343">
        <v>11</v>
      </c>
      <c r="C7343">
        <v>1</v>
      </c>
      <c r="D7343">
        <v>21</v>
      </c>
      <c r="E7343">
        <v>1</v>
      </c>
      <c r="F7343" s="2">
        <f t="shared" si="114"/>
        <v>44136</v>
      </c>
      <c r="G7343" s="11">
        <v>44136.875</v>
      </c>
      <c r="H7343" s="9">
        <f>VLOOKUP(F7343, 'Report Output'!$A$5:$Y$370, 'Hourly Table'!D7343+2, 0)</f>
        <v>16.48</v>
      </c>
      <c r="I7343" s="10">
        <f>VLOOKUP(G7343,'PJM South (2018-2020)'!B$17528:C$26311,2,0)</f>
        <v>19.98</v>
      </c>
    </row>
    <row r="7344" spans="1:9" x14ac:dyDescent="0.25">
      <c r="A7344">
        <v>2020</v>
      </c>
      <c r="B7344">
        <v>11</v>
      </c>
      <c r="C7344">
        <v>1</v>
      </c>
      <c r="D7344">
        <v>22</v>
      </c>
      <c r="E7344">
        <v>1</v>
      </c>
      <c r="F7344" s="2">
        <f t="shared" si="114"/>
        <v>44136</v>
      </c>
      <c r="G7344" s="11">
        <v>44136.916666666664</v>
      </c>
      <c r="H7344" s="9">
        <f>VLOOKUP(F7344, 'Report Output'!$A$5:$Y$370, 'Hourly Table'!D7344+2, 0)</f>
        <v>19.03</v>
      </c>
      <c r="I7344" s="10">
        <f>VLOOKUP(G7344,'PJM South (2018-2020)'!B$17528:C$26311,2,0)</f>
        <v>19.309999999999999</v>
      </c>
    </row>
    <row r="7345" spans="1:9" x14ac:dyDescent="0.25">
      <c r="A7345">
        <v>2020</v>
      </c>
      <c r="B7345">
        <v>11</v>
      </c>
      <c r="C7345">
        <v>1</v>
      </c>
      <c r="D7345">
        <v>23</v>
      </c>
      <c r="E7345">
        <v>1</v>
      </c>
      <c r="F7345" s="2">
        <f t="shared" si="114"/>
        <v>44136</v>
      </c>
      <c r="G7345" s="11">
        <v>44136.958333333336</v>
      </c>
      <c r="H7345" s="9">
        <f>VLOOKUP(F7345, 'Report Output'!$A$5:$Y$370, 'Hourly Table'!D7345+2, 0)</f>
        <v>18.88</v>
      </c>
      <c r="I7345" s="10">
        <f>VLOOKUP(G7345,'PJM South (2018-2020)'!B$17528:C$26311,2,0)</f>
        <v>19.100000000000001</v>
      </c>
    </row>
    <row r="7346" spans="1:9" x14ac:dyDescent="0.25">
      <c r="A7346">
        <v>2020</v>
      </c>
      <c r="B7346">
        <v>11</v>
      </c>
      <c r="C7346">
        <v>2</v>
      </c>
      <c r="D7346">
        <v>0</v>
      </c>
      <c r="E7346">
        <v>2</v>
      </c>
      <c r="F7346" s="2">
        <f t="shared" si="114"/>
        <v>44137</v>
      </c>
      <c r="G7346" s="11">
        <v>44137</v>
      </c>
      <c r="H7346" s="9">
        <f>VLOOKUP(F7346, 'Report Output'!$A$5:$Y$370, 'Hourly Table'!D7346+2, 0)</f>
        <v>18.93</v>
      </c>
      <c r="I7346" s="10">
        <f>VLOOKUP(G7346,'PJM South (2018-2020)'!B$17528:C$26311,2,0)</f>
        <v>19.87</v>
      </c>
    </row>
    <row r="7347" spans="1:9" x14ac:dyDescent="0.25">
      <c r="A7347">
        <v>2020</v>
      </c>
      <c r="B7347">
        <v>11</v>
      </c>
      <c r="C7347">
        <v>2</v>
      </c>
      <c r="D7347">
        <v>1</v>
      </c>
      <c r="E7347">
        <v>2</v>
      </c>
      <c r="F7347" s="2">
        <f t="shared" si="114"/>
        <v>44137</v>
      </c>
      <c r="G7347" s="11">
        <v>44137.041666666664</v>
      </c>
      <c r="H7347" s="9">
        <f>VLOOKUP(F7347, 'Report Output'!$A$5:$Y$370, 'Hourly Table'!D7347+2, 0)</f>
        <v>19.11</v>
      </c>
      <c r="I7347" s="10">
        <f>VLOOKUP(G7347,'PJM South (2018-2020)'!B$17528:C$26311,2,0)</f>
        <v>19.61</v>
      </c>
    </row>
    <row r="7348" spans="1:9" x14ac:dyDescent="0.25">
      <c r="A7348">
        <v>2020</v>
      </c>
      <c r="B7348">
        <v>11</v>
      </c>
      <c r="C7348">
        <v>2</v>
      </c>
      <c r="D7348">
        <v>2</v>
      </c>
      <c r="E7348">
        <v>2</v>
      </c>
      <c r="F7348" s="2">
        <f t="shared" si="114"/>
        <v>44137</v>
      </c>
      <c r="G7348" s="11">
        <v>44137.083333333336</v>
      </c>
      <c r="H7348" s="9">
        <f>VLOOKUP(F7348, 'Report Output'!$A$5:$Y$370, 'Hourly Table'!D7348+2, 0)</f>
        <v>19.05</v>
      </c>
      <c r="I7348" s="10">
        <f>VLOOKUP(G7348,'PJM South (2018-2020)'!B$17528:C$26311,2,0)</f>
        <v>18.739999999999998</v>
      </c>
    </row>
    <row r="7349" spans="1:9" x14ac:dyDescent="0.25">
      <c r="A7349">
        <v>2020</v>
      </c>
      <c r="B7349">
        <v>11</v>
      </c>
      <c r="C7349">
        <v>2</v>
      </c>
      <c r="D7349">
        <v>3</v>
      </c>
      <c r="E7349">
        <v>2</v>
      </c>
      <c r="F7349" s="2">
        <f t="shared" si="114"/>
        <v>44137</v>
      </c>
      <c r="G7349" s="11">
        <v>44137.125</v>
      </c>
      <c r="H7349" s="9">
        <f>VLOOKUP(F7349, 'Report Output'!$A$5:$Y$370, 'Hourly Table'!D7349+2, 0)</f>
        <v>18.77</v>
      </c>
      <c r="I7349" s="10">
        <f>VLOOKUP(G7349,'PJM South (2018-2020)'!B$17528:C$26311,2,0)</f>
        <v>18.739999999999998</v>
      </c>
    </row>
    <row r="7350" spans="1:9" x14ac:dyDescent="0.25">
      <c r="A7350">
        <v>2020</v>
      </c>
      <c r="B7350">
        <v>11</v>
      </c>
      <c r="C7350">
        <v>2</v>
      </c>
      <c r="D7350">
        <v>4</v>
      </c>
      <c r="E7350">
        <v>2</v>
      </c>
      <c r="F7350" s="2">
        <f t="shared" si="114"/>
        <v>44137</v>
      </c>
      <c r="G7350" s="11">
        <v>44137.166666666664</v>
      </c>
      <c r="H7350" s="9">
        <f>VLOOKUP(F7350, 'Report Output'!$A$5:$Y$370, 'Hourly Table'!D7350+2, 0)</f>
        <v>18.84</v>
      </c>
      <c r="I7350" s="10">
        <f>VLOOKUP(G7350,'PJM South (2018-2020)'!B$17528:C$26311,2,0)</f>
        <v>20.329999999999998</v>
      </c>
    </row>
    <row r="7351" spans="1:9" x14ac:dyDescent="0.25">
      <c r="A7351">
        <v>2020</v>
      </c>
      <c r="B7351">
        <v>11</v>
      </c>
      <c r="C7351">
        <v>2</v>
      </c>
      <c r="D7351">
        <v>5</v>
      </c>
      <c r="E7351">
        <v>2</v>
      </c>
      <c r="F7351" s="2">
        <f t="shared" si="114"/>
        <v>44137</v>
      </c>
      <c r="G7351" s="11">
        <v>44137.208333333336</v>
      </c>
      <c r="H7351" s="9">
        <f>VLOOKUP(F7351, 'Report Output'!$A$5:$Y$370, 'Hourly Table'!D7351+2, 0)</f>
        <v>18.89</v>
      </c>
      <c r="I7351" s="10">
        <f>VLOOKUP(G7351,'PJM South (2018-2020)'!B$17528:C$26311,2,0)</f>
        <v>23.31</v>
      </c>
    </row>
    <row r="7352" spans="1:9" x14ac:dyDescent="0.25">
      <c r="A7352">
        <v>2020</v>
      </c>
      <c r="B7352">
        <v>11</v>
      </c>
      <c r="C7352">
        <v>2</v>
      </c>
      <c r="D7352">
        <v>6</v>
      </c>
      <c r="E7352">
        <v>2</v>
      </c>
      <c r="F7352" s="2">
        <f t="shared" si="114"/>
        <v>44137</v>
      </c>
      <c r="G7352" s="11">
        <v>44137.25</v>
      </c>
      <c r="H7352" s="9">
        <f>VLOOKUP(F7352, 'Report Output'!$A$5:$Y$370, 'Hourly Table'!D7352+2, 0)</f>
        <v>19.96</v>
      </c>
      <c r="I7352" s="10">
        <f>VLOOKUP(G7352,'PJM South (2018-2020)'!B$17528:C$26311,2,0)</f>
        <v>29.59</v>
      </c>
    </row>
    <row r="7353" spans="1:9" x14ac:dyDescent="0.25">
      <c r="A7353">
        <v>2020</v>
      </c>
      <c r="B7353">
        <v>11</v>
      </c>
      <c r="C7353">
        <v>2</v>
      </c>
      <c r="D7353">
        <v>7</v>
      </c>
      <c r="E7353">
        <v>2</v>
      </c>
      <c r="F7353" s="2">
        <f t="shared" si="114"/>
        <v>44137</v>
      </c>
      <c r="G7353" s="11">
        <v>44137.291666666664</v>
      </c>
      <c r="H7353" s="9">
        <f>VLOOKUP(F7353, 'Report Output'!$A$5:$Y$370, 'Hourly Table'!D7353+2, 0)</f>
        <v>20.66</v>
      </c>
      <c r="I7353" s="10">
        <f>VLOOKUP(G7353,'PJM South (2018-2020)'!B$17528:C$26311,2,0)</f>
        <v>25.54</v>
      </c>
    </row>
    <row r="7354" spans="1:9" x14ac:dyDescent="0.25">
      <c r="A7354">
        <v>2020</v>
      </c>
      <c r="B7354">
        <v>11</v>
      </c>
      <c r="C7354">
        <v>2</v>
      </c>
      <c r="D7354">
        <v>8</v>
      </c>
      <c r="E7354">
        <v>2</v>
      </c>
      <c r="F7354" s="2">
        <f t="shared" si="114"/>
        <v>44137</v>
      </c>
      <c r="G7354" s="11">
        <v>44137.333333333336</v>
      </c>
      <c r="H7354" s="9">
        <f>VLOOKUP(F7354, 'Report Output'!$A$5:$Y$370, 'Hourly Table'!D7354+2, 0)</f>
        <v>20.02</v>
      </c>
      <c r="I7354" s="10">
        <f>VLOOKUP(G7354,'PJM South (2018-2020)'!B$17528:C$26311,2,0)</f>
        <v>21.65</v>
      </c>
    </row>
    <row r="7355" spans="1:9" x14ac:dyDescent="0.25">
      <c r="A7355">
        <v>2020</v>
      </c>
      <c r="B7355">
        <v>11</v>
      </c>
      <c r="C7355">
        <v>2</v>
      </c>
      <c r="D7355">
        <v>9</v>
      </c>
      <c r="E7355">
        <v>2</v>
      </c>
      <c r="F7355" s="2">
        <f t="shared" si="114"/>
        <v>44137</v>
      </c>
      <c r="G7355" s="11">
        <v>44137.375</v>
      </c>
      <c r="H7355" s="9">
        <f>VLOOKUP(F7355, 'Report Output'!$A$5:$Y$370, 'Hourly Table'!D7355+2, 0)</f>
        <v>20.23</v>
      </c>
      <c r="I7355" s="10">
        <f>VLOOKUP(G7355,'PJM South (2018-2020)'!B$17528:C$26311,2,0)</f>
        <v>20.73</v>
      </c>
    </row>
    <row r="7356" spans="1:9" x14ac:dyDescent="0.25">
      <c r="A7356">
        <v>2020</v>
      </c>
      <c r="B7356">
        <v>11</v>
      </c>
      <c r="C7356">
        <v>2</v>
      </c>
      <c r="D7356">
        <v>10</v>
      </c>
      <c r="E7356">
        <v>2</v>
      </c>
      <c r="F7356" s="2">
        <f t="shared" si="114"/>
        <v>44137</v>
      </c>
      <c r="G7356" s="11">
        <v>44137.416666666664</v>
      </c>
      <c r="H7356" s="9">
        <f>VLOOKUP(F7356, 'Report Output'!$A$5:$Y$370, 'Hourly Table'!D7356+2, 0)</f>
        <v>20.49</v>
      </c>
      <c r="I7356" s="10">
        <f>VLOOKUP(G7356,'PJM South (2018-2020)'!B$17528:C$26311,2,0)</f>
        <v>23.04</v>
      </c>
    </row>
    <row r="7357" spans="1:9" x14ac:dyDescent="0.25">
      <c r="A7357">
        <v>2020</v>
      </c>
      <c r="B7357">
        <v>11</v>
      </c>
      <c r="C7357">
        <v>2</v>
      </c>
      <c r="D7357">
        <v>11</v>
      </c>
      <c r="E7357">
        <v>2</v>
      </c>
      <c r="F7357" s="2">
        <f t="shared" si="114"/>
        <v>44137</v>
      </c>
      <c r="G7357" s="11">
        <v>44137.458333333336</v>
      </c>
      <c r="H7357" s="9">
        <f>VLOOKUP(F7357, 'Report Output'!$A$5:$Y$370, 'Hourly Table'!D7357+2, 0)</f>
        <v>19.79</v>
      </c>
      <c r="I7357" s="10">
        <f>VLOOKUP(G7357,'PJM South (2018-2020)'!B$17528:C$26311,2,0)</f>
        <v>26.97</v>
      </c>
    </row>
    <row r="7358" spans="1:9" x14ac:dyDescent="0.25">
      <c r="A7358">
        <v>2020</v>
      </c>
      <c r="B7358">
        <v>11</v>
      </c>
      <c r="C7358">
        <v>2</v>
      </c>
      <c r="D7358">
        <v>12</v>
      </c>
      <c r="E7358">
        <v>2</v>
      </c>
      <c r="F7358" s="2">
        <f t="shared" si="114"/>
        <v>44137</v>
      </c>
      <c r="G7358" s="11">
        <v>44137.5</v>
      </c>
      <c r="H7358" s="9">
        <f>VLOOKUP(F7358, 'Report Output'!$A$5:$Y$370, 'Hourly Table'!D7358+2, 0)</f>
        <v>19.75</v>
      </c>
      <c r="I7358" s="10">
        <f>VLOOKUP(G7358,'PJM South (2018-2020)'!B$17528:C$26311,2,0)</f>
        <v>23.72</v>
      </c>
    </row>
    <row r="7359" spans="1:9" x14ac:dyDescent="0.25">
      <c r="A7359">
        <v>2020</v>
      </c>
      <c r="B7359">
        <v>11</v>
      </c>
      <c r="C7359">
        <v>2</v>
      </c>
      <c r="D7359">
        <v>13</v>
      </c>
      <c r="E7359">
        <v>2</v>
      </c>
      <c r="F7359" s="2">
        <f t="shared" si="114"/>
        <v>44137</v>
      </c>
      <c r="G7359" s="11">
        <v>44137.541666666664</v>
      </c>
      <c r="H7359" s="9">
        <f>VLOOKUP(F7359, 'Report Output'!$A$5:$Y$370, 'Hourly Table'!D7359+2, 0)</f>
        <v>19.809999999999999</v>
      </c>
      <c r="I7359" s="10">
        <f>VLOOKUP(G7359,'PJM South (2018-2020)'!B$17528:C$26311,2,0)</f>
        <v>22.68</v>
      </c>
    </row>
    <row r="7360" spans="1:9" x14ac:dyDescent="0.25">
      <c r="A7360">
        <v>2020</v>
      </c>
      <c r="B7360">
        <v>11</v>
      </c>
      <c r="C7360">
        <v>2</v>
      </c>
      <c r="D7360">
        <v>14</v>
      </c>
      <c r="E7360">
        <v>2</v>
      </c>
      <c r="F7360" s="2">
        <f t="shared" si="114"/>
        <v>44137</v>
      </c>
      <c r="G7360" s="11">
        <v>44137.583333333336</v>
      </c>
      <c r="H7360" s="9">
        <f>VLOOKUP(F7360, 'Report Output'!$A$5:$Y$370, 'Hourly Table'!D7360+2, 0)</f>
        <v>19.52</v>
      </c>
      <c r="I7360" s="10">
        <f>VLOOKUP(G7360,'PJM South (2018-2020)'!B$17528:C$26311,2,0)</f>
        <v>19.350000000000001</v>
      </c>
    </row>
    <row r="7361" spans="1:9" x14ac:dyDescent="0.25">
      <c r="A7361">
        <v>2020</v>
      </c>
      <c r="B7361">
        <v>11</v>
      </c>
      <c r="C7361">
        <v>2</v>
      </c>
      <c r="D7361">
        <v>15</v>
      </c>
      <c r="E7361">
        <v>2</v>
      </c>
      <c r="F7361" s="2">
        <f t="shared" si="114"/>
        <v>44137</v>
      </c>
      <c r="G7361" s="11">
        <v>44137.625</v>
      </c>
      <c r="H7361" s="9">
        <f>VLOOKUP(F7361, 'Report Output'!$A$5:$Y$370, 'Hourly Table'!D7361+2, 0)</f>
        <v>19.170000000000002</v>
      </c>
      <c r="I7361" s="10">
        <f>VLOOKUP(G7361,'PJM South (2018-2020)'!B$17528:C$26311,2,0)</f>
        <v>21.81</v>
      </c>
    </row>
    <row r="7362" spans="1:9" x14ac:dyDescent="0.25">
      <c r="A7362">
        <v>2020</v>
      </c>
      <c r="B7362">
        <v>11</v>
      </c>
      <c r="C7362">
        <v>2</v>
      </c>
      <c r="D7362">
        <v>16</v>
      </c>
      <c r="E7362">
        <v>2</v>
      </c>
      <c r="F7362" s="2">
        <f t="shared" si="114"/>
        <v>44137</v>
      </c>
      <c r="G7362" s="11">
        <v>44137.666666666664</v>
      </c>
      <c r="H7362" s="9">
        <f>VLOOKUP(F7362, 'Report Output'!$A$5:$Y$370, 'Hourly Table'!D7362+2, 0)</f>
        <v>19.18</v>
      </c>
      <c r="I7362" s="10">
        <f>VLOOKUP(G7362,'PJM South (2018-2020)'!B$17528:C$26311,2,0)</f>
        <v>45.05</v>
      </c>
    </row>
    <row r="7363" spans="1:9" x14ac:dyDescent="0.25">
      <c r="A7363">
        <v>2020</v>
      </c>
      <c r="B7363">
        <v>11</v>
      </c>
      <c r="C7363">
        <v>2</v>
      </c>
      <c r="D7363">
        <v>17</v>
      </c>
      <c r="E7363">
        <v>2</v>
      </c>
      <c r="F7363" s="2">
        <f t="shared" ref="F7363:F7426" si="115">DATE(A7363, B7363, C7363)</f>
        <v>44137</v>
      </c>
      <c r="G7363" s="11">
        <v>44137.708333333336</v>
      </c>
      <c r="H7363" s="9">
        <f>VLOOKUP(F7363, 'Report Output'!$A$5:$Y$370, 'Hourly Table'!D7363+2, 0)</f>
        <v>20.12</v>
      </c>
      <c r="I7363" s="10">
        <f>VLOOKUP(G7363,'PJM South (2018-2020)'!B$17528:C$26311,2,0)</f>
        <v>83.08</v>
      </c>
    </row>
    <row r="7364" spans="1:9" x14ac:dyDescent="0.25">
      <c r="A7364">
        <v>2020</v>
      </c>
      <c r="B7364">
        <v>11</v>
      </c>
      <c r="C7364">
        <v>2</v>
      </c>
      <c r="D7364">
        <v>18</v>
      </c>
      <c r="E7364">
        <v>2</v>
      </c>
      <c r="F7364" s="2">
        <f t="shared" si="115"/>
        <v>44137</v>
      </c>
      <c r="G7364" s="11">
        <v>44137.75</v>
      </c>
      <c r="H7364" s="9">
        <f>VLOOKUP(F7364, 'Report Output'!$A$5:$Y$370, 'Hourly Table'!D7364+2, 0)</f>
        <v>21.6</v>
      </c>
      <c r="I7364" s="10">
        <f>VLOOKUP(G7364,'PJM South (2018-2020)'!B$17528:C$26311,2,0)</f>
        <v>40.840000000000003</v>
      </c>
    </row>
    <row r="7365" spans="1:9" x14ac:dyDescent="0.25">
      <c r="A7365">
        <v>2020</v>
      </c>
      <c r="B7365">
        <v>11</v>
      </c>
      <c r="C7365">
        <v>2</v>
      </c>
      <c r="D7365">
        <v>19</v>
      </c>
      <c r="E7365">
        <v>2</v>
      </c>
      <c r="F7365" s="2">
        <f t="shared" si="115"/>
        <v>44137</v>
      </c>
      <c r="G7365" s="11">
        <v>44137.791666666664</v>
      </c>
      <c r="H7365" s="9">
        <f>VLOOKUP(F7365, 'Report Output'!$A$5:$Y$370, 'Hourly Table'!D7365+2, 0)</f>
        <v>20.21</v>
      </c>
      <c r="I7365" s="10">
        <f>VLOOKUP(G7365,'PJM South (2018-2020)'!B$17528:C$26311,2,0)</f>
        <v>25.65</v>
      </c>
    </row>
    <row r="7366" spans="1:9" x14ac:dyDescent="0.25">
      <c r="A7366">
        <v>2020</v>
      </c>
      <c r="B7366">
        <v>11</v>
      </c>
      <c r="C7366">
        <v>2</v>
      </c>
      <c r="D7366">
        <v>20</v>
      </c>
      <c r="E7366">
        <v>2</v>
      </c>
      <c r="F7366" s="2">
        <f t="shared" si="115"/>
        <v>44137</v>
      </c>
      <c r="G7366" s="11">
        <v>44137.833333333336</v>
      </c>
      <c r="H7366" s="9">
        <f>VLOOKUP(F7366, 'Report Output'!$A$5:$Y$370, 'Hourly Table'!D7366+2, 0)</f>
        <v>19.88</v>
      </c>
      <c r="I7366" s="10">
        <f>VLOOKUP(G7366,'PJM South (2018-2020)'!B$17528:C$26311,2,0)</f>
        <v>28.15</v>
      </c>
    </row>
    <row r="7367" spans="1:9" x14ac:dyDescent="0.25">
      <c r="A7367">
        <v>2020</v>
      </c>
      <c r="B7367">
        <v>11</v>
      </c>
      <c r="C7367">
        <v>2</v>
      </c>
      <c r="D7367">
        <v>21</v>
      </c>
      <c r="E7367">
        <v>2</v>
      </c>
      <c r="F7367" s="2">
        <f t="shared" si="115"/>
        <v>44137</v>
      </c>
      <c r="G7367" s="11">
        <v>44137.875</v>
      </c>
      <c r="H7367" s="9">
        <f>VLOOKUP(F7367, 'Report Output'!$A$5:$Y$370, 'Hourly Table'!D7367+2, 0)</f>
        <v>19.97</v>
      </c>
      <c r="I7367" s="10">
        <f>VLOOKUP(G7367,'PJM South (2018-2020)'!B$17528:C$26311,2,0)</f>
        <v>28.13</v>
      </c>
    </row>
    <row r="7368" spans="1:9" x14ac:dyDescent="0.25">
      <c r="A7368">
        <v>2020</v>
      </c>
      <c r="B7368">
        <v>11</v>
      </c>
      <c r="C7368">
        <v>2</v>
      </c>
      <c r="D7368">
        <v>22</v>
      </c>
      <c r="E7368">
        <v>2</v>
      </c>
      <c r="F7368" s="2">
        <f t="shared" si="115"/>
        <v>44137</v>
      </c>
      <c r="G7368" s="11">
        <v>44137.916666666664</v>
      </c>
      <c r="H7368" s="9">
        <f>VLOOKUP(F7368, 'Report Output'!$A$5:$Y$370, 'Hourly Table'!D7368+2, 0)</f>
        <v>19.989999999999998</v>
      </c>
      <c r="I7368" s="10">
        <f>VLOOKUP(G7368,'PJM South (2018-2020)'!B$17528:C$26311,2,0)</f>
        <v>25.94</v>
      </c>
    </row>
    <row r="7369" spans="1:9" x14ac:dyDescent="0.25">
      <c r="A7369">
        <v>2020</v>
      </c>
      <c r="B7369">
        <v>11</v>
      </c>
      <c r="C7369">
        <v>2</v>
      </c>
      <c r="D7369">
        <v>23</v>
      </c>
      <c r="E7369">
        <v>2</v>
      </c>
      <c r="F7369" s="2">
        <f t="shared" si="115"/>
        <v>44137</v>
      </c>
      <c r="G7369" s="11">
        <v>44137.958333333336</v>
      </c>
      <c r="H7369" s="9">
        <f>VLOOKUP(F7369, 'Report Output'!$A$5:$Y$370, 'Hourly Table'!D7369+2, 0)</f>
        <v>19.64</v>
      </c>
      <c r="I7369" s="10">
        <f>VLOOKUP(G7369,'PJM South (2018-2020)'!B$17528:C$26311,2,0)</f>
        <v>25.69</v>
      </c>
    </row>
    <row r="7370" spans="1:9" x14ac:dyDescent="0.25">
      <c r="A7370">
        <v>2020</v>
      </c>
      <c r="B7370">
        <v>11</v>
      </c>
      <c r="C7370">
        <v>3</v>
      </c>
      <c r="D7370">
        <v>0</v>
      </c>
      <c r="E7370">
        <v>3</v>
      </c>
      <c r="F7370" s="2">
        <f t="shared" si="115"/>
        <v>44138</v>
      </c>
      <c r="G7370" s="11">
        <v>44138</v>
      </c>
      <c r="H7370" s="9">
        <f>VLOOKUP(F7370, 'Report Output'!$A$5:$Y$370, 'Hourly Table'!D7370+2, 0)</f>
        <v>19.57</v>
      </c>
      <c r="I7370" s="10">
        <f>VLOOKUP(G7370,'PJM South (2018-2020)'!B$17528:C$26311,2,0)</f>
        <v>23.41</v>
      </c>
    </row>
    <row r="7371" spans="1:9" x14ac:dyDescent="0.25">
      <c r="A7371">
        <v>2020</v>
      </c>
      <c r="B7371">
        <v>11</v>
      </c>
      <c r="C7371">
        <v>3</v>
      </c>
      <c r="D7371">
        <v>1</v>
      </c>
      <c r="E7371">
        <v>3</v>
      </c>
      <c r="F7371" s="2">
        <f t="shared" si="115"/>
        <v>44138</v>
      </c>
      <c r="G7371" s="11">
        <v>44138.041666666664</v>
      </c>
      <c r="H7371" s="9">
        <f>VLOOKUP(F7371, 'Report Output'!$A$5:$Y$370, 'Hourly Table'!D7371+2, 0)</f>
        <v>19.399999999999999</v>
      </c>
      <c r="I7371" s="10">
        <f>VLOOKUP(G7371,'PJM South (2018-2020)'!B$17528:C$26311,2,0)</f>
        <v>23.34</v>
      </c>
    </row>
    <row r="7372" spans="1:9" x14ac:dyDescent="0.25">
      <c r="A7372">
        <v>2020</v>
      </c>
      <c r="B7372">
        <v>11</v>
      </c>
      <c r="C7372">
        <v>3</v>
      </c>
      <c r="D7372">
        <v>2</v>
      </c>
      <c r="E7372">
        <v>3</v>
      </c>
      <c r="F7372" s="2">
        <f t="shared" si="115"/>
        <v>44138</v>
      </c>
      <c r="G7372" s="11">
        <v>44138.083333333336</v>
      </c>
      <c r="H7372" s="9">
        <f>VLOOKUP(F7372, 'Report Output'!$A$5:$Y$370, 'Hourly Table'!D7372+2, 0)</f>
        <v>19.36</v>
      </c>
      <c r="I7372" s="10">
        <f>VLOOKUP(G7372,'PJM South (2018-2020)'!B$17528:C$26311,2,0)</f>
        <v>21.37</v>
      </c>
    </row>
    <row r="7373" spans="1:9" x14ac:dyDescent="0.25">
      <c r="A7373">
        <v>2020</v>
      </c>
      <c r="B7373">
        <v>11</v>
      </c>
      <c r="C7373">
        <v>3</v>
      </c>
      <c r="D7373">
        <v>3</v>
      </c>
      <c r="E7373">
        <v>3</v>
      </c>
      <c r="F7373" s="2">
        <f t="shared" si="115"/>
        <v>44138</v>
      </c>
      <c r="G7373" s="11">
        <v>44138.125</v>
      </c>
      <c r="H7373" s="9">
        <f>VLOOKUP(F7373, 'Report Output'!$A$5:$Y$370, 'Hourly Table'!D7373+2, 0)</f>
        <v>19.350000000000001</v>
      </c>
      <c r="I7373" s="10">
        <f>VLOOKUP(G7373,'PJM South (2018-2020)'!B$17528:C$26311,2,0)</f>
        <v>22.65</v>
      </c>
    </row>
    <row r="7374" spans="1:9" x14ac:dyDescent="0.25">
      <c r="A7374">
        <v>2020</v>
      </c>
      <c r="B7374">
        <v>11</v>
      </c>
      <c r="C7374">
        <v>3</v>
      </c>
      <c r="D7374">
        <v>4</v>
      </c>
      <c r="E7374">
        <v>3</v>
      </c>
      <c r="F7374" s="2">
        <f t="shared" si="115"/>
        <v>44138</v>
      </c>
      <c r="G7374" s="11">
        <v>44138.166666666664</v>
      </c>
      <c r="H7374" s="9">
        <f>VLOOKUP(F7374, 'Report Output'!$A$5:$Y$370, 'Hourly Table'!D7374+2, 0)</f>
        <v>19.03</v>
      </c>
      <c r="I7374" s="10">
        <f>VLOOKUP(G7374,'PJM South (2018-2020)'!B$17528:C$26311,2,0)</f>
        <v>28.54</v>
      </c>
    </row>
    <row r="7375" spans="1:9" x14ac:dyDescent="0.25">
      <c r="A7375">
        <v>2020</v>
      </c>
      <c r="B7375">
        <v>11</v>
      </c>
      <c r="C7375">
        <v>3</v>
      </c>
      <c r="D7375">
        <v>5</v>
      </c>
      <c r="E7375">
        <v>3</v>
      </c>
      <c r="F7375" s="2">
        <f t="shared" si="115"/>
        <v>44138</v>
      </c>
      <c r="G7375" s="11">
        <v>44138.208333333336</v>
      </c>
      <c r="H7375" s="9">
        <f>VLOOKUP(F7375, 'Report Output'!$A$5:$Y$370, 'Hourly Table'!D7375+2, 0)</f>
        <v>19.03</v>
      </c>
      <c r="I7375" s="10">
        <f>VLOOKUP(G7375,'PJM South (2018-2020)'!B$17528:C$26311,2,0)</f>
        <v>27.93</v>
      </c>
    </row>
    <row r="7376" spans="1:9" x14ac:dyDescent="0.25">
      <c r="A7376">
        <v>2020</v>
      </c>
      <c r="B7376">
        <v>11</v>
      </c>
      <c r="C7376">
        <v>3</v>
      </c>
      <c r="D7376">
        <v>6</v>
      </c>
      <c r="E7376">
        <v>3</v>
      </c>
      <c r="F7376" s="2">
        <f t="shared" si="115"/>
        <v>44138</v>
      </c>
      <c r="G7376" s="11">
        <v>44138.25</v>
      </c>
      <c r="H7376" s="9">
        <f>VLOOKUP(F7376, 'Report Output'!$A$5:$Y$370, 'Hourly Table'!D7376+2, 0)</f>
        <v>19.98</v>
      </c>
      <c r="I7376" s="10">
        <f>VLOOKUP(G7376,'PJM South (2018-2020)'!B$17528:C$26311,2,0)</f>
        <v>27.48</v>
      </c>
    </row>
    <row r="7377" spans="1:9" x14ac:dyDescent="0.25">
      <c r="A7377">
        <v>2020</v>
      </c>
      <c r="B7377">
        <v>11</v>
      </c>
      <c r="C7377">
        <v>3</v>
      </c>
      <c r="D7377">
        <v>7</v>
      </c>
      <c r="E7377">
        <v>3</v>
      </c>
      <c r="F7377" s="2">
        <f t="shared" si="115"/>
        <v>44138</v>
      </c>
      <c r="G7377" s="11">
        <v>44138.291666666664</v>
      </c>
      <c r="H7377" s="9">
        <f>VLOOKUP(F7377, 'Report Output'!$A$5:$Y$370, 'Hourly Table'!D7377+2, 0)</f>
        <v>20.239999999999998</v>
      </c>
      <c r="I7377" s="10">
        <f>VLOOKUP(G7377,'PJM South (2018-2020)'!B$17528:C$26311,2,0)</f>
        <v>26.09</v>
      </c>
    </row>
    <row r="7378" spans="1:9" x14ac:dyDescent="0.25">
      <c r="A7378">
        <v>2020</v>
      </c>
      <c r="B7378">
        <v>11</v>
      </c>
      <c r="C7378">
        <v>3</v>
      </c>
      <c r="D7378">
        <v>8</v>
      </c>
      <c r="E7378">
        <v>3</v>
      </c>
      <c r="F7378" s="2">
        <f t="shared" si="115"/>
        <v>44138</v>
      </c>
      <c r="G7378" s="11">
        <v>44138.333333333336</v>
      </c>
      <c r="H7378" s="9">
        <f>VLOOKUP(F7378, 'Report Output'!$A$5:$Y$370, 'Hourly Table'!D7378+2, 0)</f>
        <v>20.309999999999999</v>
      </c>
      <c r="I7378" s="10">
        <f>VLOOKUP(G7378,'PJM South (2018-2020)'!B$17528:C$26311,2,0)</f>
        <v>23.01</v>
      </c>
    </row>
    <row r="7379" spans="1:9" x14ac:dyDescent="0.25">
      <c r="A7379">
        <v>2020</v>
      </c>
      <c r="B7379">
        <v>11</v>
      </c>
      <c r="C7379">
        <v>3</v>
      </c>
      <c r="D7379">
        <v>9</v>
      </c>
      <c r="E7379">
        <v>3</v>
      </c>
      <c r="F7379" s="2">
        <f t="shared" si="115"/>
        <v>44138</v>
      </c>
      <c r="G7379" s="11">
        <v>44138.375</v>
      </c>
      <c r="H7379" s="9">
        <f>VLOOKUP(F7379, 'Report Output'!$A$5:$Y$370, 'Hourly Table'!D7379+2, 0)</f>
        <v>19.34</v>
      </c>
      <c r="I7379" s="10">
        <f>VLOOKUP(G7379,'PJM South (2018-2020)'!B$17528:C$26311,2,0)</f>
        <v>22.31</v>
      </c>
    </row>
    <row r="7380" spans="1:9" x14ac:dyDescent="0.25">
      <c r="A7380">
        <v>2020</v>
      </c>
      <c r="B7380">
        <v>11</v>
      </c>
      <c r="C7380">
        <v>3</v>
      </c>
      <c r="D7380">
        <v>10</v>
      </c>
      <c r="E7380">
        <v>3</v>
      </c>
      <c r="F7380" s="2">
        <f t="shared" si="115"/>
        <v>44138</v>
      </c>
      <c r="G7380" s="11">
        <v>44138.416666666664</v>
      </c>
      <c r="H7380" s="9">
        <f>VLOOKUP(F7380, 'Report Output'!$A$5:$Y$370, 'Hourly Table'!D7380+2, 0)</f>
        <v>19.03</v>
      </c>
      <c r="I7380" s="10">
        <f>VLOOKUP(G7380,'PJM South (2018-2020)'!B$17528:C$26311,2,0)</f>
        <v>20.87</v>
      </c>
    </row>
    <row r="7381" spans="1:9" x14ac:dyDescent="0.25">
      <c r="A7381">
        <v>2020</v>
      </c>
      <c r="B7381">
        <v>11</v>
      </c>
      <c r="C7381">
        <v>3</v>
      </c>
      <c r="D7381">
        <v>11</v>
      </c>
      <c r="E7381">
        <v>3</v>
      </c>
      <c r="F7381" s="2">
        <f t="shared" si="115"/>
        <v>44138</v>
      </c>
      <c r="G7381" s="11">
        <v>44138.458333333336</v>
      </c>
      <c r="H7381" s="9">
        <f>VLOOKUP(F7381, 'Report Output'!$A$5:$Y$370, 'Hourly Table'!D7381+2, 0)</f>
        <v>19.100000000000001</v>
      </c>
      <c r="I7381" s="10">
        <f>VLOOKUP(G7381,'PJM South (2018-2020)'!B$17528:C$26311,2,0)</f>
        <v>22.78</v>
      </c>
    </row>
    <row r="7382" spans="1:9" x14ac:dyDescent="0.25">
      <c r="A7382">
        <v>2020</v>
      </c>
      <c r="B7382">
        <v>11</v>
      </c>
      <c r="C7382">
        <v>3</v>
      </c>
      <c r="D7382">
        <v>12</v>
      </c>
      <c r="E7382">
        <v>3</v>
      </c>
      <c r="F7382" s="2">
        <f t="shared" si="115"/>
        <v>44138</v>
      </c>
      <c r="G7382" s="11">
        <v>44138.5</v>
      </c>
      <c r="H7382" s="9">
        <f>VLOOKUP(F7382, 'Report Output'!$A$5:$Y$370, 'Hourly Table'!D7382+2, 0)</f>
        <v>19.2</v>
      </c>
      <c r="I7382" s="10">
        <f>VLOOKUP(G7382,'PJM South (2018-2020)'!B$17528:C$26311,2,0)</f>
        <v>23.37</v>
      </c>
    </row>
    <row r="7383" spans="1:9" x14ac:dyDescent="0.25">
      <c r="A7383">
        <v>2020</v>
      </c>
      <c r="B7383">
        <v>11</v>
      </c>
      <c r="C7383">
        <v>3</v>
      </c>
      <c r="D7383">
        <v>13</v>
      </c>
      <c r="E7383">
        <v>3</v>
      </c>
      <c r="F7383" s="2">
        <f t="shared" si="115"/>
        <v>44138</v>
      </c>
      <c r="G7383" s="11">
        <v>44138.541666666664</v>
      </c>
      <c r="H7383" s="9">
        <f>VLOOKUP(F7383, 'Report Output'!$A$5:$Y$370, 'Hourly Table'!D7383+2, 0)</f>
        <v>19.489999999999998</v>
      </c>
      <c r="I7383" s="10">
        <f>VLOOKUP(G7383,'PJM South (2018-2020)'!B$17528:C$26311,2,0)</f>
        <v>20.79</v>
      </c>
    </row>
    <row r="7384" spans="1:9" x14ac:dyDescent="0.25">
      <c r="A7384">
        <v>2020</v>
      </c>
      <c r="B7384">
        <v>11</v>
      </c>
      <c r="C7384">
        <v>3</v>
      </c>
      <c r="D7384">
        <v>14</v>
      </c>
      <c r="E7384">
        <v>3</v>
      </c>
      <c r="F7384" s="2">
        <f t="shared" si="115"/>
        <v>44138</v>
      </c>
      <c r="G7384" s="11">
        <v>44138.583333333336</v>
      </c>
      <c r="H7384" s="9">
        <f>VLOOKUP(F7384, 'Report Output'!$A$5:$Y$370, 'Hourly Table'!D7384+2, 0)</f>
        <v>19.38</v>
      </c>
      <c r="I7384" s="10">
        <f>VLOOKUP(G7384,'PJM South (2018-2020)'!B$17528:C$26311,2,0)</f>
        <v>20.58</v>
      </c>
    </row>
    <row r="7385" spans="1:9" x14ac:dyDescent="0.25">
      <c r="A7385">
        <v>2020</v>
      </c>
      <c r="B7385">
        <v>11</v>
      </c>
      <c r="C7385">
        <v>3</v>
      </c>
      <c r="D7385">
        <v>15</v>
      </c>
      <c r="E7385">
        <v>3</v>
      </c>
      <c r="F7385" s="2">
        <f t="shared" si="115"/>
        <v>44138</v>
      </c>
      <c r="G7385" s="11">
        <v>44138.625</v>
      </c>
      <c r="H7385" s="9">
        <f>VLOOKUP(F7385, 'Report Output'!$A$5:$Y$370, 'Hourly Table'!D7385+2, 0)</f>
        <v>19.079999999999998</v>
      </c>
      <c r="I7385" s="10">
        <f>VLOOKUP(G7385,'PJM South (2018-2020)'!B$17528:C$26311,2,0)</f>
        <v>21.09</v>
      </c>
    </row>
    <row r="7386" spans="1:9" x14ac:dyDescent="0.25">
      <c r="A7386">
        <v>2020</v>
      </c>
      <c r="B7386">
        <v>11</v>
      </c>
      <c r="C7386">
        <v>3</v>
      </c>
      <c r="D7386">
        <v>16</v>
      </c>
      <c r="E7386">
        <v>3</v>
      </c>
      <c r="F7386" s="2">
        <f t="shared" si="115"/>
        <v>44138</v>
      </c>
      <c r="G7386" s="11">
        <v>44138.666666666664</v>
      </c>
      <c r="H7386" s="9">
        <f>VLOOKUP(F7386, 'Report Output'!$A$5:$Y$370, 'Hourly Table'!D7386+2, 0)</f>
        <v>18.850000000000001</v>
      </c>
      <c r="I7386" s="10">
        <f>VLOOKUP(G7386,'PJM South (2018-2020)'!B$17528:C$26311,2,0)</f>
        <v>28.28</v>
      </c>
    </row>
    <row r="7387" spans="1:9" x14ac:dyDescent="0.25">
      <c r="A7387">
        <v>2020</v>
      </c>
      <c r="B7387">
        <v>11</v>
      </c>
      <c r="C7387">
        <v>3</v>
      </c>
      <c r="D7387">
        <v>17</v>
      </c>
      <c r="E7387">
        <v>3</v>
      </c>
      <c r="F7387" s="2">
        <f t="shared" si="115"/>
        <v>44138</v>
      </c>
      <c r="G7387" s="11">
        <v>44138.708333333336</v>
      </c>
      <c r="H7387" s="9">
        <f>VLOOKUP(F7387, 'Report Output'!$A$5:$Y$370, 'Hourly Table'!D7387+2, 0)</f>
        <v>19.39</v>
      </c>
      <c r="I7387" s="10">
        <f>VLOOKUP(G7387,'PJM South (2018-2020)'!B$17528:C$26311,2,0)</f>
        <v>34.61</v>
      </c>
    </row>
    <row r="7388" spans="1:9" x14ac:dyDescent="0.25">
      <c r="A7388">
        <v>2020</v>
      </c>
      <c r="B7388">
        <v>11</v>
      </c>
      <c r="C7388">
        <v>3</v>
      </c>
      <c r="D7388">
        <v>18</v>
      </c>
      <c r="E7388">
        <v>3</v>
      </c>
      <c r="F7388" s="2">
        <f t="shared" si="115"/>
        <v>44138</v>
      </c>
      <c r="G7388" s="11">
        <v>44138.75</v>
      </c>
      <c r="H7388" s="9">
        <f>VLOOKUP(F7388, 'Report Output'!$A$5:$Y$370, 'Hourly Table'!D7388+2, 0)</f>
        <v>19.64</v>
      </c>
      <c r="I7388" s="10">
        <f>VLOOKUP(G7388,'PJM South (2018-2020)'!B$17528:C$26311,2,0)</f>
        <v>23.96</v>
      </c>
    </row>
    <row r="7389" spans="1:9" x14ac:dyDescent="0.25">
      <c r="A7389">
        <v>2020</v>
      </c>
      <c r="B7389">
        <v>11</v>
      </c>
      <c r="C7389">
        <v>3</v>
      </c>
      <c r="D7389">
        <v>19</v>
      </c>
      <c r="E7389">
        <v>3</v>
      </c>
      <c r="F7389" s="2">
        <f t="shared" si="115"/>
        <v>44138</v>
      </c>
      <c r="G7389" s="11">
        <v>44138.791666666664</v>
      </c>
      <c r="H7389" s="9">
        <f>VLOOKUP(F7389, 'Report Output'!$A$5:$Y$370, 'Hourly Table'!D7389+2, 0)</f>
        <v>19.260000000000002</v>
      </c>
      <c r="I7389" s="10">
        <f>VLOOKUP(G7389,'PJM South (2018-2020)'!B$17528:C$26311,2,0)</f>
        <v>21.21</v>
      </c>
    </row>
    <row r="7390" spans="1:9" x14ac:dyDescent="0.25">
      <c r="A7390">
        <v>2020</v>
      </c>
      <c r="B7390">
        <v>11</v>
      </c>
      <c r="C7390">
        <v>3</v>
      </c>
      <c r="D7390">
        <v>20</v>
      </c>
      <c r="E7390">
        <v>3</v>
      </c>
      <c r="F7390" s="2">
        <f t="shared" si="115"/>
        <v>44138</v>
      </c>
      <c r="G7390" s="11">
        <v>44138.833333333336</v>
      </c>
      <c r="H7390" s="9">
        <f>VLOOKUP(F7390, 'Report Output'!$A$5:$Y$370, 'Hourly Table'!D7390+2, 0)</f>
        <v>19.25</v>
      </c>
      <c r="I7390" s="10">
        <f>VLOOKUP(G7390,'PJM South (2018-2020)'!B$17528:C$26311,2,0)</f>
        <v>20.309999999999999</v>
      </c>
    </row>
    <row r="7391" spans="1:9" x14ac:dyDescent="0.25">
      <c r="A7391">
        <v>2020</v>
      </c>
      <c r="B7391">
        <v>11</v>
      </c>
      <c r="C7391">
        <v>3</v>
      </c>
      <c r="D7391">
        <v>21</v>
      </c>
      <c r="E7391">
        <v>3</v>
      </c>
      <c r="F7391" s="2">
        <f t="shared" si="115"/>
        <v>44138</v>
      </c>
      <c r="G7391" s="11">
        <v>44138.875</v>
      </c>
      <c r="H7391" s="9">
        <f>VLOOKUP(F7391, 'Report Output'!$A$5:$Y$370, 'Hourly Table'!D7391+2, 0)</f>
        <v>19.36</v>
      </c>
      <c r="I7391" s="10">
        <f>VLOOKUP(G7391,'PJM South (2018-2020)'!B$17528:C$26311,2,0)</f>
        <v>16.89</v>
      </c>
    </row>
    <row r="7392" spans="1:9" x14ac:dyDescent="0.25">
      <c r="A7392">
        <v>2020</v>
      </c>
      <c r="B7392">
        <v>11</v>
      </c>
      <c r="C7392">
        <v>3</v>
      </c>
      <c r="D7392">
        <v>22</v>
      </c>
      <c r="E7392">
        <v>3</v>
      </c>
      <c r="F7392" s="2">
        <f t="shared" si="115"/>
        <v>44138</v>
      </c>
      <c r="G7392" s="11">
        <v>44138.916666666664</v>
      </c>
      <c r="H7392" s="9">
        <f>VLOOKUP(F7392, 'Report Output'!$A$5:$Y$370, 'Hourly Table'!D7392+2, 0)</f>
        <v>19.190000000000001</v>
      </c>
      <c r="I7392" s="10">
        <f>VLOOKUP(G7392,'PJM South (2018-2020)'!B$17528:C$26311,2,0)</f>
        <v>14.02</v>
      </c>
    </row>
    <row r="7393" spans="1:9" x14ac:dyDescent="0.25">
      <c r="A7393">
        <v>2020</v>
      </c>
      <c r="B7393">
        <v>11</v>
      </c>
      <c r="C7393">
        <v>3</v>
      </c>
      <c r="D7393">
        <v>23</v>
      </c>
      <c r="E7393">
        <v>3</v>
      </c>
      <c r="F7393" s="2">
        <f t="shared" si="115"/>
        <v>44138</v>
      </c>
      <c r="G7393" s="11">
        <v>44138.958333333336</v>
      </c>
      <c r="H7393" s="9">
        <f>VLOOKUP(F7393, 'Report Output'!$A$5:$Y$370, 'Hourly Table'!D7393+2, 0)</f>
        <v>19</v>
      </c>
      <c r="I7393" s="10">
        <f>VLOOKUP(G7393,'PJM South (2018-2020)'!B$17528:C$26311,2,0)</f>
        <v>10.66</v>
      </c>
    </row>
    <row r="7394" spans="1:9" x14ac:dyDescent="0.25">
      <c r="A7394">
        <v>2020</v>
      </c>
      <c r="B7394">
        <v>11</v>
      </c>
      <c r="C7394">
        <v>4</v>
      </c>
      <c r="D7394">
        <v>0</v>
      </c>
      <c r="E7394">
        <v>4</v>
      </c>
      <c r="F7394" s="2">
        <f t="shared" si="115"/>
        <v>44139</v>
      </c>
      <c r="G7394" s="11">
        <v>44139</v>
      </c>
      <c r="H7394" s="9">
        <f>VLOOKUP(F7394, 'Report Output'!$A$5:$Y$370, 'Hourly Table'!D7394+2, 0)</f>
        <v>18.899999999999999</v>
      </c>
      <c r="I7394" s="10">
        <f>VLOOKUP(G7394,'PJM South (2018-2020)'!B$17528:C$26311,2,0)</f>
        <v>12.43</v>
      </c>
    </row>
    <row r="7395" spans="1:9" x14ac:dyDescent="0.25">
      <c r="A7395">
        <v>2020</v>
      </c>
      <c r="B7395">
        <v>11</v>
      </c>
      <c r="C7395">
        <v>4</v>
      </c>
      <c r="D7395">
        <v>1</v>
      </c>
      <c r="E7395">
        <v>4</v>
      </c>
      <c r="F7395" s="2">
        <f t="shared" si="115"/>
        <v>44139</v>
      </c>
      <c r="G7395" s="11">
        <v>44139.041666666664</v>
      </c>
      <c r="H7395" s="9">
        <f>VLOOKUP(F7395, 'Report Output'!$A$5:$Y$370, 'Hourly Table'!D7395+2, 0)</f>
        <v>18.89</v>
      </c>
      <c r="I7395" s="10">
        <f>VLOOKUP(G7395,'PJM South (2018-2020)'!B$17528:C$26311,2,0)</f>
        <v>13.24</v>
      </c>
    </row>
    <row r="7396" spans="1:9" x14ac:dyDescent="0.25">
      <c r="A7396">
        <v>2020</v>
      </c>
      <c r="B7396">
        <v>11</v>
      </c>
      <c r="C7396">
        <v>4</v>
      </c>
      <c r="D7396">
        <v>2</v>
      </c>
      <c r="E7396">
        <v>4</v>
      </c>
      <c r="F7396" s="2">
        <f t="shared" si="115"/>
        <v>44139</v>
      </c>
      <c r="G7396" s="11">
        <v>44139.083333333336</v>
      </c>
      <c r="H7396" s="9">
        <f>VLOOKUP(F7396, 'Report Output'!$A$5:$Y$370, 'Hourly Table'!D7396+2, 0)</f>
        <v>18.829999999999998</v>
      </c>
      <c r="I7396" s="10">
        <f>VLOOKUP(G7396,'PJM South (2018-2020)'!B$17528:C$26311,2,0)</f>
        <v>13.56</v>
      </c>
    </row>
    <row r="7397" spans="1:9" x14ac:dyDescent="0.25">
      <c r="A7397">
        <v>2020</v>
      </c>
      <c r="B7397">
        <v>11</v>
      </c>
      <c r="C7397">
        <v>4</v>
      </c>
      <c r="D7397">
        <v>3</v>
      </c>
      <c r="E7397">
        <v>4</v>
      </c>
      <c r="F7397" s="2">
        <f t="shared" si="115"/>
        <v>44139</v>
      </c>
      <c r="G7397" s="11">
        <v>44139.125</v>
      </c>
      <c r="H7397" s="9">
        <f>VLOOKUP(F7397, 'Report Output'!$A$5:$Y$370, 'Hourly Table'!D7397+2, 0)</f>
        <v>18.84</v>
      </c>
      <c r="I7397" s="10">
        <f>VLOOKUP(G7397,'PJM South (2018-2020)'!B$17528:C$26311,2,0)</f>
        <v>11.14</v>
      </c>
    </row>
    <row r="7398" spans="1:9" x14ac:dyDescent="0.25">
      <c r="A7398">
        <v>2020</v>
      </c>
      <c r="B7398">
        <v>11</v>
      </c>
      <c r="C7398">
        <v>4</v>
      </c>
      <c r="D7398">
        <v>4</v>
      </c>
      <c r="E7398">
        <v>4</v>
      </c>
      <c r="F7398" s="2">
        <f t="shared" si="115"/>
        <v>44139</v>
      </c>
      <c r="G7398" s="11">
        <v>44139.166666666664</v>
      </c>
      <c r="H7398" s="9">
        <f>VLOOKUP(F7398, 'Report Output'!$A$5:$Y$370, 'Hourly Table'!D7398+2, 0)</f>
        <v>18.850000000000001</v>
      </c>
      <c r="I7398" s="10">
        <f>VLOOKUP(G7398,'PJM South (2018-2020)'!B$17528:C$26311,2,0)</f>
        <v>15.01</v>
      </c>
    </row>
    <row r="7399" spans="1:9" x14ac:dyDescent="0.25">
      <c r="A7399">
        <v>2020</v>
      </c>
      <c r="B7399">
        <v>11</v>
      </c>
      <c r="C7399">
        <v>4</v>
      </c>
      <c r="D7399">
        <v>5</v>
      </c>
      <c r="E7399">
        <v>4</v>
      </c>
      <c r="F7399" s="2">
        <f t="shared" si="115"/>
        <v>44139</v>
      </c>
      <c r="G7399" s="11">
        <v>44139.208333333336</v>
      </c>
      <c r="H7399" s="9">
        <f>VLOOKUP(F7399, 'Report Output'!$A$5:$Y$370, 'Hourly Table'!D7399+2, 0)</f>
        <v>18.84</v>
      </c>
      <c r="I7399" s="10">
        <f>VLOOKUP(G7399,'PJM South (2018-2020)'!B$17528:C$26311,2,0)</f>
        <v>16.75</v>
      </c>
    </row>
    <row r="7400" spans="1:9" x14ac:dyDescent="0.25">
      <c r="A7400">
        <v>2020</v>
      </c>
      <c r="B7400">
        <v>11</v>
      </c>
      <c r="C7400">
        <v>4</v>
      </c>
      <c r="D7400">
        <v>6</v>
      </c>
      <c r="E7400">
        <v>4</v>
      </c>
      <c r="F7400" s="2">
        <f t="shared" si="115"/>
        <v>44139</v>
      </c>
      <c r="G7400" s="11">
        <v>44139.25</v>
      </c>
      <c r="H7400" s="9">
        <f>VLOOKUP(F7400, 'Report Output'!$A$5:$Y$370, 'Hourly Table'!D7400+2, 0)</f>
        <v>19.38</v>
      </c>
      <c r="I7400" s="10">
        <f>VLOOKUP(G7400,'PJM South (2018-2020)'!B$17528:C$26311,2,0)</f>
        <v>27.87</v>
      </c>
    </row>
    <row r="7401" spans="1:9" x14ac:dyDescent="0.25">
      <c r="A7401">
        <v>2020</v>
      </c>
      <c r="B7401">
        <v>11</v>
      </c>
      <c r="C7401">
        <v>4</v>
      </c>
      <c r="D7401">
        <v>7</v>
      </c>
      <c r="E7401">
        <v>4</v>
      </c>
      <c r="F7401" s="2">
        <f t="shared" si="115"/>
        <v>44139</v>
      </c>
      <c r="G7401" s="11">
        <v>44139.291666666664</v>
      </c>
      <c r="H7401" s="9">
        <f>VLOOKUP(F7401, 'Report Output'!$A$5:$Y$370, 'Hourly Table'!D7401+2, 0)</f>
        <v>19.850000000000001</v>
      </c>
      <c r="I7401" s="10">
        <f>VLOOKUP(G7401,'PJM South (2018-2020)'!B$17528:C$26311,2,0)</f>
        <v>29.61</v>
      </c>
    </row>
    <row r="7402" spans="1:9" x14ac:dyDescent="0.25">
      <c r="A7402">
        <v>2020</v>
      </c>
      <c r="B7402">
        <v>11</v>
      </c>
      <c r="C7402">
        <v>4</v>
      </c>
      <c r="D7402">
        <v>8</v>
      </c>
      <c r="E7402">
        <v>4</v>
      </c>
      <c r="F7402" s="2">
        <f t="shared" si="115"/>
        <v>44139</v>
      </c>
      <c r="G7402" s="11">
        <v>44139.333333333336</v>
      </c>
      <c r="H7402" s="9">
        <f>VLOOKUP(F7402, 'Report Output'!$A$5:$Y$370, 'Hourly Table'!D7402+2, 0)</f>
        <v>19.07</v>
      </c>
      <c r="I7402" s="10">
        <f>VLOOKUP(G7402,'PJM South (2018-2020)'!B$17528:C$26311,2,0)</f>
        <v>21.94</v>
      </c>
    </row>
    <row r="7403" spans="1:9" x14ac:dyDescent="0.25">
      <c r="A7403">
        <v>2020</v>
      </c>
      <c r="B7403">
        <v>11</v>
      </c>
      <c r="C7403">
        <v>4</v>
      </c>
      <c r="D7403">
        <v>9</v>
      </c>
      <c r="E7403">
        <v>4</v>
      </c>
      <c r="F7403" s="2">
        <f t="shared" si="115"/>
        <v>44139</v>
      </c>
      <c r="G7403" s="11">
        <v>44139.375</v>
      </c>
      <c r="H7403" s="9">
        <f>VLOOKUP(F7403, 'Report Output'!$A$5:$Y$370, 'Hourly Table'!D7403+2, 0)</f>
        <v>19.37</v>
      </c>
      <c r="I7403" s="10">
        <f>VLOOKUP(G7403,'PJM South (2018-2020)'!B$17528:C$26311,2,0)</f>
        <v>21.28</v>
      </c>
    </row>
    <row r="7404" spans="1:9" x14ac:dyDescent="0.25">
      <c r="A7404">
        <v>2020</v>
      </c>
      <c r="B7404">
        <v>11</v>
      </c>
      <c r="C7404">
        <v>4</v>
      </c>
      <c r="D7404">
        <v>10</v>
      </c>
      <c r="E7404">
        <v>4</v>
      </c>
      <c r="F7404" s="2">
        <f t="shared" si="115"/>
        <v>44139</v>
      </c>
      <c r="G7404" s="11">
        <v>44139.416666666664</v>
      </c>
      <c r="H7404" s="9">
        <f>VLOOKUP(F7404, 'Report Output'!$A$5:$Y$370, 'Hourly Table'!D7404+2, 0)</f>
        <v>19.16</v>
      </c>
      <c r="I7404" s="10">
        <f>VLOOKUP(G7404,'PJM South (2018-2020)'!B$17528:C$26311,2,0)</f>
        <v>22.14</v>
      </c>
    </row>
    <row r="7405" spans="1:9" x14ac:dyDescent="0.25">
      <c r="A7405">
        <v>2020</v>
      </c>
      <c r="B7405">
        <v>11</v>
      </c>
      <c r="C7405">
        <v>4</v>
      </c>
      <c r="D7405">
        <v>11</v>
      </c>
      <c r="E7405">
        <v>4</v>
      </c>
      <c r="F7405" s="2">
        <f t="shared" si="115"/>
        <v>44139</v>
      </c>
      <c r="G7405" s="11">
        <v>44139.458333333336</v>
      </c>
      <c r="H7405" s="9">
        <f>VLOOKUP(F7405, 'Report Output'!$A$5:$Y$370, 'Hourly Table'!D7405+2, 0)</f>
        <v>19.11</v>
      </c>
      <c r="I7405" s="10">
        <f>VLOOKUP(G7405,'PJM South (2018-2020)'!B$17528:C$26311,2,0)</f>
        <v>22.4</v>
      </c>
    </row>
    <row r="7406" spans="1:9" x14ac:dyDescent="0.25">
      <c r="A7406">
        <v>2020</v>
      </c>
      <c r="B7406">
        <v>11</v>
      </c>
      <c r="C7406">
        <v>4</v>
      </c>
      <c r="D7406">
        <v>12</v>
      </c>
      <c r="E7406">
        <v>4</v>
      </c>
      <c r="F7406" s="2">
        <f t="shared" si="115"/>
        <v>44139</v>
      </c>
      <c r="G7406" s="11">
        <v>44139.5</v>
      </c>
      <c r="H7406" s="9">
        <f>VLOOKUP(F7406, 'Report Output'!$A$5:$Y$370, 'Hourly Table'!D7406+2, 0)</f>
        <v>19.100000000000001</v>
      </c>
      <c r="I7406" s="10">
        <f>VLOOKUP(G7406,'PJM South (2018-2020)'!B$17528:C$26311,2,0)</f>
        <v>22.29</v>
      </c>
    </row>
    <row r="7407" spans="1:9" x14ac:dyDescent="0.25">
      <c r="A7407">
        <v>2020</v>
      </c>
      <c r="B7407">
        <v>11</v>
      </c>
      <c r="C7407">
        <v>4</v>
      </c>
      <c r="D7407">
        <v>13</v>
      </c>
      <c r="E7407">
        <v>4</v>
      </c>
      <c r="F7407" s="2">
        <f t="shared" si="115"/>
        <v>44139</v>
      </c>
      <c r="G7407" s="11">
        <v>44139.541666666664</v>
      </c>
      <c r="H7407" s="9">
        <f>VLOOKUP(F7407, 'Report Output'!$A$5:$Y$370, 'Hourly Table'!D7407+2, 0)</f>
        <v>19.04</v>
      </c>
      <c r="I7407" s="10">
        <f>VLOOKUP(G7407,'PJM South (2018-2020)'!B$17528:C$26311,2,0)</f>
        <v>19.48</v>
      </c>
    </row>
    <row r="7408" spans="1:9" x14ac:dyDescent="0.25">
      <c r="A7408">
        <v>2020</v>
      </c>
      <c r="B7408">
        <v>11</v>
      </c>
      <c r="C7408">
        <v>4</v>
      </c>
      <c r="D7408">
        <v>14</v>
      </c>
      <c r="E7408">
        <v>4</v>
      </c>
      <c r="F7408" s="2">
        <f t="shared" si="115"/>
        <v>44139</v>
      </c>
      <c r="G7408" s="11">
        <v>44139.583333333336</v>
      </c>
      <c r="H7408" s="9">
        <f>VLOOKUP(F7408, 'Report Output'!$A$5:$Y$370, 'Hourly Table'!D7408+2, 0)</f>
        <v>18.91</v>
      </c>
      <c r="I7408" s="10">
        <f>VLOOKUP(G7408,'PJM South (2018-2020)'!B$17528:C$26311,2,0)</f>
        <v>21.37</v>
      </c>
    </row>
    <row r="7409" spans="1:9" x14ac:dyDescent="0.25">
      <c r="A7409">
        <v>2020</v>
      </c>
      <c r="B7409">
        <v>11</v>
      </c>
      <c r="C7409">
        <v>4</v>
      </c>
      <c r="D7409">
        <v>15</v>
      </c>
      <c r="E7409">
        <v>4</v>
      </c>
      <c r="F7409" s="2">
        <f t="shared" si="115"/>
        <v>44139</v>
      </c>
      <c r="G7409" s="11">
        <v>44139.625</v>
      </c>
      <c r="H7409" s="9">
        <f>VLOOKUP(F7409, 'Report Output'!$A$5:$Y$370, 'Hourly Table'!D7409+2, 0)</f>
        <v>18.93</v>
      </c>
      <c r="I7409" s="10">
        <f>VLOOKUP(G7409,'PJM South (2018-2020)'!B$17528:C$26311,2,0)</f>
        <v>19.21</v>
      </c>
    </row>
    <row r="7410" spans="1:9" x14ac:dyDescent="0.25">
      <c r="A7410">
        <v>2020</v>
      </c>
      <c r="B7410">
        <v>11</v>
      </c>
      <c r="C7410">
        <v>4</v>
      </c>
      <c r="D7410">
        <v>16</v>
      </c>
      <c r="E7410">
        <v>4</v>
      </c>
      <c r="F7410" s="2">
        <f t="shared" si="115"/>
        <v>44139</v>
      </c>
      <c r="G7410" s="11">
        <v>44139.666666666664</v>
      </c>
      <c r="H7410" s="9">
        <f>VLOOKUP(F7410, 'Report Output'!$A$5:$Y$370, 'Hourly Table'!D7410+2, 0)</f>
        <v>18.77</v>
      </c>
      <c r="I7410" s="10">
        <f>VLOOKUP(G7410,'PJM South (2018-2020)'!B$17528:C$26311,2,0)</f>
        <v>25.67</v>
      </c>
    </row>
    <row r="7411" spans="1:9" x14ac:dyDescent="0.25">
      <c r="A7411">
        <v>2020</v>
      </c>
      <c r="B7411">
        <v>11</v>
      </c>
      <c r="C7411">
        <v>4</v>
      </c>
      <c r="D7411">
        <v>17</v>
      </c>
      <c r="E7411">
        <v>4</v>
      </c>
      <c r="F7411" s="2">
        <f t="shared" si="115"/>
        <v>44139</v>
      </c>
      <c r="G7411" s="11">
        <v>44139.708333333336</v>
      </c>
      <c r="H7411" s="9">
        <f>VLOOKUP(F7411, 'Report Output'!$A$5:$Y$370, 'Hourly Table'!D7411+2, 0)</f>
        <v>19.16</v>
      </c>
      <c r="I7411" s="10">
        <f>VLOOKUP(G7411,'PJM South (2018-2020)'!B$17528:C$26311,2,0)</f>
        <v>41.25</v>
      </c>
    </row>
    <row r="7412" spans="1:9" x14ac:dyDescent="0.25">
      <c r="A7412">
        <v>2020</v>
      </c>
      <c r="B7412">
        <v>11</v>
      </c>
      <c r="C7412">
        <v>4</v>
      </c>
      <c r="D7412">
        <v>18</v>
      </c>
      <c r="E7412">
        <v>4</v>
      </c>
      <c r="F7412" s="2">
        <f t="shared" si="115"/>
        <v>44139</v>
      </c>
      <c r="G7412" s="11">
        <v>44139.75</v>
      </c>
      <c r="H7412" s="9">
        <f>VLOOKUP(F7412, 'Report Output'!$A$5:$Y$370, 'Hourly Table'!D7412+2, 0)</f>
        <v>18.78</v>
      </c>
      <c r="I7412" s="10">
        <f>VLOOKUP(G7412,'PJM South (2018-2020)'!B$17528:C$26311,2,0)</f>
        <v>25.59</v>
      </c>
    </row>
    <row r="7413" spans="1:9" x14ac:dyDescent="0.25">
      <c r="A7413">
        <v>2020</v>
      </c>
      <c r="B7413">
        <v>11</v>
      </c>
      <c r="C7413">
        <v>4</v>
      </c>
      <c r="D7413">
        <v>19</v>
      </c>
      <c r="E7413">
        <v>4</v>
      </c>
      <c r="F7413" s="2">
        <f t="shared" si="115"/>
        <v>44139</v>
      </c>
      <c r="G7413" s="11">
        <v>44139.791666666664</v>
      </c>
      <c r="H7413" s="9">
        <f>VLOOKUP(F7413, 'Report Output'!$A$5:$Y$370, 'Hourly Table'!D7413+2, 0)</f>
        <v>18.61</v>
      </c>
      <c r="I7413" s="10">
        <f>VLOOKUP(G7413,'PJM South (2018-2020)'!B$17528:C$26311,2,0)</f>
        <v>19.420000000000002</v>
      </c>
    </row>
    <row r="7414" spans="1:9" x14ac:dyDescent="0.25">
      <c r="A7414">
        <v>2020</v>
      </c>
      <c r="B7414">
        <v>11</v>
      </c>
      <c r="C7414">
        <v>4</v>
      </c>
      <c r="D7414">
        <v>20</v>
      </c>
      <c r="E7414">
        <v>4</v>
      </c>
      <c r="F7414" s="2">
        <f t="shared" si="115"/>
        <v>44139</v>
      </c>
      <c r="G7414" s="11">
        <v>44139.833333333336</v>
      </c>
      <c r="H7414" s="9">
        <f>VLOOKUP(F7414, 'Report Output'!$A$5:$Y$370, 'Hourly Table'!D7414+2, 0)</f>
        <v>18.5</v>
      </c>
      <c r="I7414" s="10">
        <f>VLOOKUP(G7414,'PJM South (2018-2020)'!B$17528:C$26311,2,0)</f>
        <v>19.88</v>
      </c>
    </row>
    <row r="7415" spans="1:9" x14ac:dyDescent="0.25">
      <c r="A7415">
        <v>2020</v>
      </c>
      <c r="B7415">
        <v>11</v>
      </c>
      <c r="C7415">
        <v>4</v>
      </c>
      <c r="D7415">
        <v>21</v>
      </c>
      <c r="E7415">
        <v>4</v>
      </c>
      <c r="F7415" s="2">
        <f t="shared" si="115"/>
        <v>44139</v>
      </c>
      <c r="G7415" s="11">
        <v>44139.875</v>
      </c>
      <c r="H7415" s="9">
        <f>VLOOKUP(F7415, 'Report Output'!$A$5:$Y$370, 'Hourly Table'!D7415+2, 0)</f>
        <v>18.48</v>
      </c>
      <c r="I7415" s="10">
        <f>VLOOKUP(G7415,'PJM South (2018-2020)'!B$17528:C$26311,2,0)</f>
        <v>14.88</v>
      </c>
    </row>
    <row r="7416" spans="1:9" x14ac:dyDescent="0.25">
      <c r="A7416">
        <v>2020</v>
      </c>
      <c r="B7416">
        <v>11</v>
      </c>
      <c r="C7416">
        <v>4</v>
      </c>
      <c r="D7416">
        <v>22</v>
      </c>
      <c r="E7416">
        <v>4</v>
      </c>
      <c r="F7416" s="2">
        <f t="shared" si="115"/>
        <v>44139</v>
      </c>
      <c r="G7416" s="11">
        <v>44139.916666666664</v>
      </c>
      <c r="H7416" s="9">
        <f>VLOOKUP(F7416, 'Report Output'!$A$5:$Y$370, 'Hourly Table'!D7416+2, 0)</f>
        <v>18.34</v>
      </c>
      <c r="I7416" s="10">
        <f>VLOOKUP(G7416,'PJM South (2018-2020)'!B$17528:C$26311,2,0)</f>
        <v>16.350000000000001</v>
      </c>
    </row>
    <row r="7417" spans="1:9" x14ac:dyDescent="0.25">
      <c r="A7417">
        <v>2020</v>
      </c>
      <c r="B7417">
        <v>11</v>
      </c>
      <c r="C7417">
        <v>4</v>
      </c>
      <c r="D7417">
        <v>23</v>
      </c>
      <c r="E7417">
        <v>4</v>
      </c>
      <c r="F7417" s="2">
        <f t="shared" si="115"/>
        <v>44139</v>
      </c>
      <c r="G7417" s="11">
        <v>44139.958333333336</v>
      </c>
      <c r="H7417" s="9">
        <f>VLOOKUP(F7417, 'Report Output'!$A$5:$Y$370, 'Hourly Table'!D7417+2, 0)</f>
        <v>18.14</v>
      </c>
      <c r="I7417" s="10">
        <f>VLOOKUP(G7417,'PJM South (2018-2020)'!B$17528:C$26311,2,0)</f>
        <v>13.45</v>
      </c>
    </row>
    <row r="7418" spans="1:9" x14ac:dyDescent="0.25">
      <c r="A7418">
        <v>2020</v>
      </c>
      <c r="B7418">
        <v>11</v>
      </c>
      <c r="C7418">
        <v>5</v>
      </c>
      <c r="D7418">
        <v>0</v>
      </c>
      <c r="E7418">
        <v>5</v>
      </c>
      <c r="F7418" s="2">
        <f t="shared" si="115"/>
        <v>44140</v>
      </c>
      <c r="G7418" s="11">
        <v>44140</v>
      </c>
      <c r="H7418" s="9">
        <f>VLOOKUP(F7418, 'Report Output'!$A$5:$Y$370, 'Hourly Table'!D7418+2, 0)</f>
        <v>18.079999999999998</v>
      </c>
      <c r="I7418" s="10">
        <f>VLOOKUP(G7418,'PJM South (2018-2020)'!B$17528:C$26311,2,0)</f>
        <v>12.18</v>
      </c>
    </row>
    <row r="7419" spans="1:9" x14ac:dyDescent="0.25">
      <c r="A7419">
        <v>2020</v>
      </c>
      <c r="B7419">
        <v>11</v>
      </c>
      <c r="C7419">
        <v>5</v>
      </c>
      <c r="D7419">
        <v>1</v>
      </c>
      <c r="E7419">
        <v>5</v>
      </c>
      <c r="F7419" s="2">
        <f t="shared" si="115"/>
        <v>44140</v>
      </c>
      <c r="G7419" s="11">
        <v>44140.041666666664</v>
      </c>
      <c r="H7419" s="9">
        <f>VLOOKUP(F7419, 'Report Output'!$A$5:$Y$370, 'Hourly Table'!D7419+2, 0)</f>
        <v>17.98</v>
      </c>
      <c r="I7419" s="10">
        <f>VLOOKUP(G7419,'PJM South (2018-2020)'!B$17528:C$26311,2,0)</f>
        <v>14.87</v>
      </c>
    </row>
    <row r="7420" spans="1:9" x14ac:dyDescent="0.25">
      <c r="A7420">
        <v>2020</v>
      </c>
      <c r="B7420">
        <v>11</v>
      </c>
      <c r="C7420">
        <v>5</v>
      </c>
      <c r="D7420">
        <v>2</v>
      </c>
      <c r="E7420">
        <v>5</v>
      </c>
      <c r="F7420" s="2">
        <f t="shared" si="115"/>
        <v>44140</v>
      </c>
      <c r="G7420" s="11">
        <v>44140.083333333336</v>
      </c>
      <c r="H7420" s="9">
        <f>VLOOKUP(F7420, 'Report Output'!$A$5:$Y$370, 'Hourly Table'!D7420+2, 0)</f>
        <v>17.91</v>
      </c>
      <c r="I7420" s="10">
        <f>VLOOKUP(G7420,'PJM South (2018-2020)'!B$17528:C$26311,2,0)</f>
        <v>14.73</v>
      </c>
    </row>
    <row r="7421" spans="1:9" x14ac:dyDescent="0.25">
      <c r="A7421">
        <v>2020</v>
      </c>
      <c r="B7421">
        <v>11</v>
      </c>
      <c r="C7421">
        <v>5</v>
      </c>
      <c r="D7421">
        <v>3</v>
      </c>
      <c r="E7421">
        <v>5</v>
      </c>
      <c r="F7421" s="2">
        <f t="shared" si="115"/>
        <v>44140</v>
      </c>
      <c r="G7421" s="11">
        <v>44140.125</v>
      </c>
      <c r="H7421" s="9">
        <f>VLOOKUP(F7421, 'Report Output'!$A$5:$Y$370, 'Hourly Table'!D7421+2, 0)</f>
        <v>17.899999999999999</v>
      </c>
      <c r="I7421" s="10">
        <f>VLOOKUP(G7421,'PJM South (2018-2020)'!B$17528:C$26311,2,0)</f>
        <v>14.93</v>
      </c>
    </row>
    <row r="7422" spans="1:9" x14ac:dyDescent="0.25">
      <c r="A7422">
        <v>2020</v>
      </c>
      <c r="B7422">
        <v>11</v>
      </c>
      <c r="C7422">
        <v>5</v>
      </c>
      <c r="D7422">
        <v>4</v>
      </c>
      <c r="E7422">
        <v>5</v>
      </c>
      <c r="F7422" s="2">
        <f t="shared" si="115"/>
        <v>44140</v>
      </c>
      <c r="G7422" s="11">
        <v>44140.166666666664</v>
      </c>
      <c r="H7422" s="9">
        <f>VLOOKUP(F7422, 'Report Output'!$A$5:$Y$370, 'Hourly Table'!D7422+2, 0)</f>
        <v>17.91</v>
      </c>
      <c r="I7422" s="10">
        <f>VLOOKUP(G7422,'PJM South (2018-2020)'!B$17528:C$26311,2,0)</f>
        <v>17.5</v>
      </c>
    </row>
    <row r="7423" spans="1:9" x14ac:dyDescent="0.25">
      <c r="A7423">
        <v>2020</v>
      </c>
      <c r="B7423">
        <v>11</v>
      </c>
      <c r="C7423">
        <v>5</v>
      </c>
      <c r="D7423">
        <v>5</v>
      </c>
      <c r="E7423">
        <v>5</v>
      </c>
      <c r="F7423" s="2">
        <f t="shared" si="115"/>
        <v>44140</v>
      </c>
      <c r="G7423" s="11">
        <v>44140.208333333336</v>
      </c>
      <c r="H7423" s="9">
        <f>VLOOKUP(F7423, 'Report Output'!$A$5:$Y$370, 'Hourly Table'!D7423+2, 0)</f>
        <v>17.96</v>
      </c>
      <c r="I7423" s="10">
        <f>VLOOKUP(G7423,'PJM South (2018-2020)'!B$17528:C$26311,2,0)</f>
        <v>17.989999999999998</v>
      </c>
    </row>
    <row r="7424" spans="1:9" x14ac:dyDescent="0.25">
      <c r="A7424">
        <v>2020</v>
      </c>
      <c r="B7424">
        <v>11</v>
      </c>
      <c r="C7424">
        <v>5</v>
      </c>
      <c r="D7424">
        <v>6</v>
      </c>
      <c r="E7424">
        <v>5</v>
      </c>
      <c r="F7424" s="2">
        <f t="shared" si="115"/>
        <v>44140</v>
      </c>
      <c r="G7424" s="11">
        <v>44140.25</v>
      </c>
      <c r="H7424" s="9">
        <f>VLOOKUP(F7424, 'Report Output'!$A$5:$Y$370, 'Hourly Table'!D7424+2, 0)</f>
        <v>18.59</v>
      </c>
      <c r="I7424" s="10">
        <f>VLOOKUP(G7424,'PJM South (2018-2020)'!B$17528:C$26311,2,0)</f>
        <v>17.989999999999998</v>
      </c>
    </row>
    <row r="7425" spans="1:9" x14ac:dyDescent="0.25">
      <c r="A7425">
        <v>2020</v>
      </c>
      <c r="B7425">
        <v>11</v>
      </c>
      <c r="C7425">
        <v>5</v>
      </c>
      <c r="D7425">
        <v>7</v>
      </c>
      <c r="E7425">
        <v>5</v>
      </c>
      <c r="F7425" s="2">
        <f t="shared" si="115"/>
        <v>44140</v>
      </c>
      <c r="G7425" s="11">
        <v>44140.291666666664</v>
      </c>
      <c r="H7425" s="9">
        <f>VLOOKUP(F7425, 'Report Output'!$A$5:$Y$370, 'Hourly Table'!D7425+2, 0)</f>
        <v>18.829999999999998</v>
      </c>
      <c r="I7425" s="10">
        <f>VLOOKUP(G7425,'PJM South (2018-2020)'!B$17528:C$26311,2,0)</f>
        <v>22.31</v>
      </c>
    </row>
    <row r="7426" spans="1:9" x14ac:dyDescent="0.25">
      <c r="A7426">
        <v>2020</v>
      </c>
      <c r="B7426">
        <v>11</v>
      </c>
      <c r="C7426">
        <v>5</v>
      </c>
      <c r="D7426">
        <v>8</v>
      </c>
      <c r="E7426">
        <v>5</v>
      </c>
      <c r="F7426" s="2">
        <f t="shared" si="115"/>
        <v>44140</v>
      </c>
      <c r="G7426" s="11">
        <v>44140.333333333336</v>
      </c>
      <c r="H7426" s="9">
        <f>VLOOKUP(F7426, 'Report Output'!$A$5:$Y$370, 'Hourly Table'!D7426+2, 0)</f>
        <v>18.850000000000001</v>
      </c>
      <c r="I7426" s="10">
        <f>VLOOKUP(G7426,'PJM South (2018-2020)'!B$17528:C$26311,2,0)</f>
        <v>18.93</v>
      </c>
    </row>
    <row r="7427" spans="1:9" x14ac:dyDescent="0.25">
      <c r="A7427">
        <v>2020</v>
      </c>
      <c r="B7427">
        <v>11</v>
      </c>
      <c r="C7427">
        <v>5</v>
      </c>
      <c r="D7427">
        <v>9</v>
      </c>
      <c r="E7427">
        <v>5</v>
      </c>
      <c r="F7427" s="2">
        <f t="shared" ref="F7427:F7490" si="116">DATE(A7427, B7427, C7427)</f>
        <v>44140</v>
      </c>
      <c r="G7427" s="11">
        <v>44140.375</v>
      </c>
      <c r="H7427" s="9">
        <f>VLOOKUP(F7427, 'Report Output'!$A$5:$Y$370, 'Hourly Table'!D7427+2, 0)</f>
        <v>18.850000000000001</v>
      </c>
      <c r="I7427" s="10">
        <f>VLOOKUP(G7427,'PJM South (2018-2020)'!B$17528:C$26311,2,0)</f>
        <v>19.28</v>
      </c>
    </row>
    <row r="7428" spans="1:9" x14ac:dyDescent="0.25">
      <c r="A7428">
        <v>2020</v>
      </c>
      <c r="B7428">
        <v>11</v>
      </c>
      <c r="C7428">
        <v>5</v>
      </c>
      <c r="D7428">
        <v>10</v>
      </c>
      <c r="E7428">
        <v>5</v>
      </c>
      <c r="F7428" s="2">
        <f t="shared" si="116"/>
        <v>44140</v>
      </c>
      <c r="G7428" s="11">
        <v>44140.416666666664</v>
      </c>
      <c r="H7428" s="9">
        <f>VLOOKUP(F7428, 'Report Output'!$A$5:$Y$370, 'Hourly Table'!D7428+2, 0)</f>
        <v>18.86</v>
      </c>
      <c r="I7428" s="10">
        <f>VLOOKUP(G7428,'PJM South (2018-2020)'!B$17528:C$26311,2,0)</f>
        <v>40.299999999999997</v>
      </c>
    </row>
    <row r="7429" spans="1:9" x14ac:dyDescent="0.25">
      <c r="A7429">
        <v>2020</v>
      </c>
      <c r="B7429">
        <v>11</v>
      </c>
      <c r="C7429">
        <v>5</v>
      </c>
      <c r="D7429">
        <v>11</v>
      </c>
      <c r="E7429">
        <v>5</v>
      </c>
      <c r="F7429" s="2">
        <f t="shared" si="116"/>
        <v>44140</v>
      </c>
      <c r="G7429" s="11">
        <v>44140.458333333336</v>
      </c>
      <c r="H7429" s="9">
        <f>VLOOKUP(F7429, 'Report Output'!$A$5:$Y$370, 'Hourly Table'!D7429+2, 0)</f>
        <v>18.739999999999998</v>
      </c>
      <c r="I7429" s="10">
        <f>VLOOKUP(G7429,'PJM South (2018-2020)'!B$17528:C$26311,2,0)</f>
        <v>23.67</v>
      </c>
    </row>
    <row r="7430" spans="1:9" x14ac:dyDescent="0.25">
      <c r="A7430">
        <v>2020</v>
      </c>
      <c r="B7430">
        <v>11</v>
      </c>
      <c r="C7430">
        <v>5</v>
      </c>
      <c r="D7430">
        <v>12</v>
      </c>
      <c r="E7430">
        <v>5</v>
      </c>
      <c r="F7430" s="2">
        <f t="shared" si="116"/>
        <v>44140</v>
      </c>
      <c r="G7430" s="11">
        <v>44140.5</v>
      </c>
      <c r="H7430" s="9">
        <f>VLOOKUP(F7430, 'Report Output'!$A$5:$Y$370, 'Hourly Table'!D7430+2, 0)</f>
        <v>18.809999999999999</v>
      </c>
      <c r="I7430" s="10">
        <f>VLOOKUP(G7430,'PJM South (2018-2020)'!B$17528:C$26311,2,0)</f>
        <v>33.840000000000003</v>
      </c>
    </row>
    <row r="7431" spans="1:9" x14ac:dyDescent="0.25">
      <c r="A7431">
        <v>2020</v>
      </c>
      <c r="B7431">
        <v>11</v>
      </c>
      <c r="C7431">
        <v>5</v>
      </c>
      <c r="D7431">
        <v>13</v>
      </c>
      <c r="E7431">
        <v>5</v>
      </c>
      <c r="F7431" s="2">
        <f t="shared" si="116"/>
        <v>44140</v>
      </c>
      <c r="G7431" s="11">
        <v>44140.541666666664</v>
      </c>
      <c r="H7431" s="9">
        <f>VLOOKUP(F7431, 'Report Output'!$A$5:$Y$370, 'Hourly Table'!D7431+2, 0)</f>
        <v>18.82</v>
      </c>
      <c r="I7431" s="10">
        <f>VLOOKUP(G7431,'PJM South (2018-2020)'!B$17528:C$26311,2,0)</f>
        <v>22.33</v>
      </c>
    </row>
    <row r="7432" spans="1:9" x14ac:dyDescent="0.25">
      <c r="A7432">
        <v>2020</v>
      </c>
      <c r="B7432">
        <v>11</v>
      </c>
      <c r="C7432">
        <v>5</v>
      </c>
      <c r="D7432">
        <v>14</v>
      </c>
      <c r="E7432">
        <v>5</v>
      </c>
      <c r="F7432" s="2">
        <f t="shared" si="116"/>
        <v>44140</v>
      </c>
      <c r="G7432" s="11">
        <v>44140.583333333336</v>
      </c>
      <c r="H7432" s="9">
        <f>VLOOKUP(F7432, 'Report Output'!$A$5:$Y$370, 'Hourly Table'!D7432+2, 0)</f>
        <v>18.89</v>
      </c>
      <c r="I7432" s="10">
        <f>VLOOKUP(G7432,'PJM South (2018-2020)'!B$17528:C$26311,2,0)</f>
        <v>23.44</v>
      </c>
    </row>
    <row r="7433" spans="1:9" x14ac:dyDescent="0.25">
      <c r="A7433">
        <v>2020</v>
      </c>
      <c r="B7433">
        <v>11</v>
      </c>
      <c r="C7433">
        <v>5</v>
      </c>
      <c r="D7433">
        <v>15</v>
      </c>
      <c r="E7433">
        <v>5</v>
      </c>
      <c r="F7433" s="2">
        <f t="shared" si="116"/>
        <v>44140</v>
      </c>
      <c r="G7433" s="11">
        <v>44140.625</v>
      </c>
      <c r="H7433" s="9">
        <f>VLOOKUP(F7433, 'Report Output'!$A$5:$Y$370, 'Hourly Table'!D7433+2, 0)</f>
        <v>18.850000000000001</v>
      </c>
      <c r="I7433" s="10">
        <f>VLOOKUP(G7433,'PJM South (2018-2020)'!B$17528:C$26311,2,0)</f>
        <v>35.31</v>
      </c>
    </row>
    <row r="7434" spans="1:9" x14ac:dyDescent="0.25">
      <c r="A7434">
        <v>2020</v>
      </c>
      <c r="B7434">
        <v>11</v>
      </c>
      <c r="C7434">
        <v>5</v>
      </c>
      <c r="D7434">
        <v>16</v>
      </c>
      <c r="E7434">
        <v>5</v>
      </c>
      <c r="F7434" s="2">
        <f t="shared" si="116"/>
        <v>44140</v>
      </c>
      <c r="G7434" s="11">
        <v>44140.666666666664</v>
      </c>
      <c r="H7434" s="9">
        <f>VLOOKUP(F7434, 'Report Output'!$A$5:$Y$370, 'Hourly Table'!D7434+2, 0)</f>
        <v>18.670000000000002</v>
      </c>
      <c r="I7434" s="10">
        <f>VLOOKUP(G7434,'PJM South (2018-2020)'!B$17528:C$26311,2,0)</f>
        <v>17.59</v>
      </c>
    </row>
    <row r="7435" spans="1:9" x14ac:dyDescent="0.25">
      <c r="A7435">
        <v>2020</v>
      </c>
      <c r="B7435">
        <v>11</v>
      </c>
      <c r="C7435">
        <v>5</v>
      </c>
      <c r="D7435">
        <v>17</v>
      </c>
      <c r="E7435">
        <v>5</v>
      </c>
      <c r="F7435" s="2">
        <f t="shared" si="116"/>
        <v>44140</v>
      </c>
      <c r="G7435" s="11">
        <v>44140.708333333336</v>
      </c>
      <c r="H7435" s="9">
        <f>VLOOKUP(F7435, 'Report Output'!$A$5:$Y$370, 'Hourly Table'!D7435+2, 0)</f>
        <v>18.68</v>
      </c>
      <c r="I7435" s="10">
        <f>VLOOKUP(G7435,'PJM South (2018-2020)'!B$17528:C$26311,2,0)</f>
        <v>35.44</v>
      </c>
    </row>
    <row r="7436" spans="1:9" x14ac:dyDescent="0.25">
      <c r="A7436">
        <v>2020</v>
      </c>
      <c r="B7436">
        <v>11</v>
      </c>
      <c r="C7436">
        <v>5</v>
      </c>
      <c r="D7436">
        <v>18</v>
      </c>
      <c r="E7436">
        <v>5</v>
      </c>
      <c r="F7436" s="2">
        <f t="shared" si="116"/>
        <v>44140</v>
      </c>
      <c r="G7436" s="11">
        <v>44140.75</v>
      </c>
      <c r="H7436" s="9">
        <f>VLOOKUP(F7436, 'Report Output'!$A$5:$Y$370, 'Hourly Table'!D7436+2, 0)</f>
        <v>19.920000000000002</v>
      </c>
      <c r="I7436" s="10">
        <f>VLOOKUP(G7436,'PJM South (2018-2020)'!B$17528:C$26311,2,0)</f>
        <v>20.74</v>
      </c>
    </row>
    <row r="7437" spans="1:9" x14ac:dyDescent="0.25">
      <c r="A7437">
        <v>2020</v>
      </c>
      <c r="B7437">
        <v>11</v>
      </c>
      <c r="C7437">
        <v>5</v>
      </c>
      <c r="D7437">
        <v>19</v>
      </c>
      <c r="E7437">
        <v>5</v>
      </c>
      <c r="F7437" s="2">
        <f t="shared" si="116"/>
        <v>44140</v>
      </c>
      <c r="G7437" s="11">
        <v>44140.791666666664</v>
      </c>
      <c r="H7437" s="9">
        <f>VLOOKUP(F7437, 'Report Output'!$A$5:$Y$370, 'Hourly Table'!D7437+2, 0)</f>
        <v>19.48</v>
      </c>
      <c r="I7437" s="10">
        <f>VLOOKUP(G7437,'PJM South (2018-2020)'!B$17528:C$26311,2,0)</f>
        <v>18.82</v>
      </c>
    </row>
    <row r="7438" spans="1:9" x14ac:dyDescent="0.25">
      <c r="A7438">
        <v>2020</v>
      </c>
      <c r="B7438">
        <v>11</v>
      </c>
      <c r="C7438">
        <v>5</v>
      </c>
      <c r="D7438">
        <v>20</v>
      </c>
      <c r="E7438">
        <v>5</v>
      </c>
      <c r="F7438" s="2">
        <f t="shared" si="116"/>
        <v>44140</v>
      </c>
      <c r="G7438" s="11">
        <v>44140.833333333336</v>
      </c>
      <c r="H7438" s="9">
        <f>VLOOKUP(F7438, 'Report Output'!$A$5:$Y$370, 'Hourly Table'!D7438+2, 0)</f>
        <v>18.89</v>
      </c>
      <c r="I7438" s="10">
        <f>VLOOKUP(G7438,'PJM South (2018-2020)'!B$17528:C$26311,2,0)</f>
        <v>18.16</v>
      </c>
    </row>
    <row r="7439" spans="1:9" x14ac:dyDescent="0.25">
      <c r="A7439">
        <v>2020</v>
      </c>
      <c r="B7439">
        <v>11</v>
      </c>
      <c r="C7439">
        <v>5</v>
      </c>
      <c r="D7439">
        <v>21</v>
      </c>
      <c r="E7439">
        <v>5</v>
      </c>
      <c r="F7439" s="2">
        <f t="shared" si="116"/>
        <v>44140</v>
      </c>
      <c r="G7439" s="11">
        <v>44140.875</v>
      </c>
      <c r="H7439" s="9">
        <f>VLOOKUP(F7439, 'Report Output'!$A$5:$Y$370, 'Hourly Table'!D7439+2, 0)</f>
        <v>18.75</v>
      </c>
      <c r="I7439" s="10">
        <f>VLOOKUP(G7439,'PJM South (2018-2020)'!B$17528:C$26311,2,0)</f>
        <v>16.97</v>
      </c>
    </row>
    <row r="7440" spans="1:9" x14ac:dyDescent="0.25">
      <c r="A7440">
        <v>2020</v>
      </c>
      <c r="B7440">
        <v>11</v>
      </c>
      <c r="C7440">
        <v>5</v>
      </c>
      <c r="D7440">
        <v>22</v>
      </c>
      <c r="E7440">
        <v>5</v>
      </c>
      <c r="F7440" s="2">
        <f t="shared" si="116"/>
        <v>44140</v>
      </c>
      <c r="G7440" s="11">
        <v>44140.916666666664</v>
      </c>
      <c r="H7440" s="9">
        <f>VLOOKUP(F7440, 'Report Output'!$A$5:$Y$370, 'Hourly Table'!D7440+2, 0)</f>
        <v>18.72</v>
      </c>
      <c r="I7440" s="10">
        <f>VLOOKUP(G7440,'PJM South (2018-2020)'!B$17528:C$26311,2,0)</f>
        <v>13.2</v>
      </c>
    </row>
    <row r="7441" spans="1:9" x14ac:dyDescent="0.25">
      <c r="A7441">
        <v>2020</v>
      </c>
      <c r="B7441">
        <v>11</v>
      </c>
      <c r="C7441">
        <v>5</v>
      </c>
      <c r="D7441">
        <v>23</v>
      </c>
      <c r="E7441">
        <v>5</v>
      </c>
      <c r="F7441" s="2">
        <f t="shared" si="116"/>
        <v>44140</v>
      </c>
      <c r="G7441" s="11">
        <v>44140.958333333336</v>
      </c>
      <c r="H7441" s="9">
        <f>VLOOKUP(F7441, 'Report Output'!$A$5:$Y$370, 'Hourly Table'!D7441+2, 0)</f>
        <v>18.989999999999998</v>
      </c>
      <c r="I7441" s="10">
        <f>VLOOKUP(G7441,'PJM South (2018-2020)'!B$17528:C$26311,2,0)</f>
        <v>11.9</v>
      </c>
    </row>
    <row r="7442" spans="1:9" x14ac:dyDescent="0.25">
      <c r="A7442">
        <v>2020</v>
      </c>
      <c r="B7442">
        <v>11</v>
      </c>
      <c r="C7442">
        <v>6</v>
      </c>
      <c r="D7442">
        <v>0</v>
      </c>
      <c r="E7442">
        <v>6</v>
      </c>
      <c r="F7442" s="2">
        <f t="shared" si="116"/>
        <v>44141</v>
      </c>
      <c r="G7442" s="11">
        <v>44141</v>
      </c>
      <c r="H7442" s="9">
        <f>VLOOKUP(F7442, 'Report Output'!$A$5:$Y$370, 'Hourly Table'!D7442+2, 0)</f>
        <v>18.940000000000001</v>
      </c>
      <c r="I7442" s="10">
        <f>VLOOKUP(G7442,'PJM South (2018-2020)'!B$17528:C$26311,2,0)</f>
        <v>11.23</v>
      </c>
    </row>
    <row r="7443" spans="1:9" x14ac:dyDescent="0.25">
      <c r="A7443">
        <v>2020</v>
      </c>
      <c r="B7443">
        <v>11</v>
      </c>
      <c r="C7443">
        <v>6</v>
      </c>
      <c r="D7443">
        <v>1</v>
      </c>
      <c r="E7443">
        <v>6</v>
      </c>
      <c r="F7443" s="2">
        <f t="shared" si="116"/>
        <v>44141</v>
      </c>
      <c r="G7443" s="11">
        <v>44141.041666666664</v>
      </c>
      <c r="H7443" s="9">
        <f>VLOOKUP(F7443, 'Report Output'!$A$5:$Y$370, 'Hourly Table'!D7443+2, 0)</f>
        <v>19.11</v>
      </c>
      <c r="I7443" s="10">
        <f>VLOOKUP(G7443,'PJM South (2018-2020)'!B$17528:C$26311,2,0)</f>
        <v>11.4</v>
      </c>
    </row>
    <row r="7444" spans="1:9" x14ac:dyDescent="0.25">
      <c r="A7444">
        <v>2020</v>
      </c>
      <c r="B7444">
        <v>11</v>
      </c>
      <c r="C7444">
        <v>6</v>
      </c>
      <c r="D7444">
        <v>2</v>
      </c>
      <c r="E7444">
        <v>6</v>
      </c>
      <c r="F7444" s="2">
        <f t="shared" si="116"/>
        <v>44141</v>
      </c>
      <c r="G7444" s="11">
        <v>44141.083333333336</v>
      </c>
      <c r="H7444" s="9">
        <f>VLOOKUP(F7444, 'Report Output'!$A$5:$Y$370, 'Hourly Table'!D7444+2, 0)</f>
        <v>18.96</v>
      </c>
      <c r="I7444" s="10">
        <f>VLOOKUP(G7444,'PJM South (2018-2020)'!B$17528:C$26311,2,0)</f>
        <v>13.33</v>
      </c>
    </row>
    <row r="7445" spans="1:9" x14ac:dyDescent="0.25">
      <c r="A7445">
        <v>2020</v>
      </c>
      <c r="B7445">
        <v>11</v>
      </c>
      <c r="C7445">
        <v>6</v>
      </c>
      <c r="D7445">
        <v>3</v>
      </c>
      <c r="E7445">
        <v>6</v>
      </c>
      <c r="F7445" s="2">
        <f t="shared" si="116"/>
        <v>44141</v>
      </c>
      <c r="G7445" s="11">
        <v>44141.125</v>
      </c>
      <c r="H7445" s="9">
        <f>VLOOKUP(F7445, 'Report Output'!$A$5:$Y$370, 'Hourly Table'!D7445+2, 0)</f>
        <v>18.96</v>
      </c>
      <c r="I7445" s="10">
        <f>VLOOKUP(G7445,'PJM South (2018-2020)'!B$17528:C$26311,2,0)</f>
        <v>14.35</v>
      </c>
    </row>
    <row r="7446" spans="1:9" x14ac:dyDescent="0.25">
      <c r="A7446">
        <v>2020</v>
      </c>
      <c r="B7446">
        <v>11</v>
      </c>
      <c r="C7446">
        <v>6</v>
      </c>
      <c r="D7446">
        <v>4</v>
      </c>
      <c r="E7446">
        <v>6</v>
      </c>
      <c r="F7446" s="2">
        <f t="shared" si="116"/>
        <v>44141</v>
      </c>
      <c r="G7446" s="11">
        <v>44141.166666666664</v>
      </c>
      <c r="H7446" s="9">
        <f>VLOOKUP(F7446, 'Report Output'!$A$5:$Y$370, 'Hourly Table'!D7446+2, 0)</f>
        <v>19.21</v>
      </c>
      <c r="I7446" s="10">
        <f>VLOOKUP(G7446,'PJM South (2018-2020)'!B$17528:C$26311,2,0)</f>
        <v>14.6</v>
      </c>
    </row>
    <row r="7447" spans="1:9" x14ac:dyDescent="0.25">
      <c r="A7447">
        <v>2020</v>
      </c>
      <c r="B7447">
        <v>11</v>
      </c>
      <c r="C7447">
        <v>6</v>
      </c>
      <c r="D7447">
        <v>5</v>
      </c>
      <c r="E7447">
        <v>6</v>
      </c>
      <c r="F7447" s="2">
        <f t="shared" si="116"/>
        <v>44141</v>
      </c>
      <c r="G7447" s="11">
        <v>44141.208333333336</v>
      </c>
      <c r="H7447" s="9">
        <f>VLOOKUP(F7447, 'Report Output'!$A$5:$Y$370, 'Hourly Table'!D7447+2, 0)</f>
        <v>19.52</v>
      </c>
      <c r="I7447" s="10">
        <f>VLOOKUP(G7447,'PJM South (2018-2020)'!B$17528:C$26311,2,0)</f>
        <v>20.56</v>
      </c>
    </row>
    <row r="7448" spans="1:9" x14ac:dyDescent="0.25">
      <c r="A7448">
        <v>2020</v>
      </c>
      <c r="B7448">
        <v>11</v>
      </c>
      <c r="C7448">
        <v>6</v>
      </c>
      <c r="D7448">
        <v>6</v>
      </c>
      <c r="E7448">
        <v>6</v>
      </c>
      <c r="F7448" s="2">
        <f t="shared" si="116"/>
        <v>44141</v>
      </c>
      <c r="G7448" s="11">
        <v>44141.25</v>
      </c>
      <c r="H7448" s="9">
        <f>VLOOKUP(F7448, 'Report Output'!$A$5:$Y$370, 'Hourly Table'!D7448+2, 0)</f>
        <v>19.55</v>
      </c>
      <c r="I7448" s="10">
        <f>VLOOKUP(G7448,'PJM South (2018-2020)'!B$17528:C$26311,2,0)</f>
        <v>18.670000000000002</v>
      </c>
    </row>
    <row r="7449" spans="1:9" x14ac:dyDescent="0.25">
      <c r="A7449">
        <v>2020</v>
      </c>
      <c r="B7449">
        <v>11</v>
      </c>
      <c r="C7449">
        <v>6</v>
      </c>
      <c r="D7449">
        <v>7</v>
      </c>
      <c r="E7449">
        <v>6</v>
      </c>
      <c r="F7449" s="2">
        <f t="shared" si="116"/>
        <v>44141</v>
      </c>
      <c r="G7449" s="11">
        <v>44141.291666666664</v>
      </c>
      <c r="H7449" s="9">
        <f>VLOOKUP(F7449, 'Report Output'!$A$5:$Y$370, 'Hourly Table'!D7449+2, 0)</f>
        <v>19.23</v>
      </c>
      <c r="I7449" s="10">
        <f>VLOOKUP(G7449,'PJM South (2018-2020)'!B$17528:C$26311,2,0)</f>
        <v>21.85</v>
      </c>
    </row>
    <row r="7450" spans="1:9" x14ac:dyDescent="0.25">
      <c r="A7450">
        <v>2020</v>
      </c>
      <c r="B7450">
        <v>11</v>
      </c>
      <c r="C7450">
        <v>6</v>
      </c>
      <c r="D7450">
        <v>8</v>
      </c>
      <c r="E7450">
        <v>6</v>
      </c>
      <c r="F7450" s="2">
        <f t="shared" si="116"/>
        <v>44141</v>
      </c>
      <c r="G7450" s="11">
        <v>44141.333333333336</v>
      </c>
      <c r="H7450" s="9">
        <f>VLOOKUP(F7450, 'Report Output'!$A$5:$Y$370, 'Hourly Table'!D7450+2, 0)</f>
        <v>18.989999999999998</v>
      </c>
      <c r="I7450" s="10">
        <f>VLOOKUP(G7450,'PJM South (2018-2020)'!B$17528:C$26311,2,0)</f>
        <v>24.11</v>
      </c>
    </row>
    <row r="7451" spans="1:9" x14ac:dyDescent="0.25">
      <c r="A7451">
        <v>2020</v>
      </c>
      <c r="B7451">
        <v>11</v>
      </c>
      <c r="C7451">
        <v>6</v>
      </c>
      <c r="D7451">
        <v>9</v>
      </c>
      <c r="E7451">
        <v>6</v>
      </c>
      <c r="F7451" s="2">
        <f t="shared" si="116"/>
        <v>44141</v>
      </c>
      <c r="G7451" s="11">
        <v>44141.375</v>
      </c>
      <c r="H7451" s="9">
        <f>VLOOKUP(F7451, 'Report Output'!$A$5:$Y$370, 'Hourly Table'!D7451+2, 0)</f>
        <v>18.8</v>
      </c>
      <c r="I7451" s="10">
        <f>VLOOKUP(G7451,'PJM South (2018-2020)'!B$17528:C$26311,2,0)</f>
        <v>19.559999999999999</v>
      </c>
    </row>
    <row r="7452" spans="1:9" x14ac:dyDescent="0.25">
      <c r="A7452">
        <v>2020</v>
      </c>
      <c r="B7452">
        <v>11</v>
      </c>
      <c r="C7452">
        <v>6</v>
      </c>
      <c r="D7452">
        <v>10</v>
      </c>
      <c r="E7452">
        <v>6</v>
      </c>
      <c r="F7452" s="2">
        <f t="shared" si="116"/>
        <v>44141</v>
      </c>
      <c r="G7452" s="11">
        <v>44141.416666666664</v>
      </c>
      <c r="H7452" s="9">
        <f>VLOOKUP(F7452, 'Report Output'!$A$5:$Y$370, 'Hourly Table'!D7452+2, 0)</f>
        <v>18.739999999999998</v>
      </c>
      <c r="I7452" s="10">
        <f>VLOOKUP(G7452,'PJM South (2018-2020)'!B$17528:C$26311,2,0)</f>
        <v>19.329999999999998</v>
      </c>
    </row>
    <row r="7453" spans="1:9" x14ac:dyDescent="0.25">
      <c r="A7453">
        <v>2020</v>
      </c>
      <c r="B7453">
        <v>11</v>
      </c>
      <c r="C7453">
        <v>6</v>
      </c>
      <c r="D7453">
        <v>11</v>
      </c>
      <c r="E7453">
        <v>6</v>
      </c>
      <c r="F7453" s="2">
        <f t="shared" si="116"/>
        <v>44141</v>
      </c>
      <c r="G7453" s="11">
        <v>44141.458333333336</v>
      </c>
      <c r="H7453" s="9">
        <f>VLOOKUP(F7453, 'Report Output'!$A$5:$Y$370, 'Hourly Table'!D7453+2, 0)</f>
        <v>18.75</v>
      </c>
      <c r="I7453" s="10">
        <f>VLOOKUP(G7453,'PJM South (2018-2020)'!B$17528:C$26311,2,0)</f>
        <v>20.6</v>
      </c>
    </row>
    <row r="7454" spans="1:9" x14ac:dyDescent="0.25">
      <c r="A7454">
        <v>2020</v>
      </c>
      <c r="B7454">
        <v>11</v>
      </c>
      <c r="C7454">
        <v>6</v>
      </c>
      <c r="D7454">
        <v>12</v>
      </c>
      <c r="E7454">
        <v>6</v>
      </c>
      <c r="F7454" s="2">
        <f t="shared" si="116"/>
        <v>44141</v>
      </c>
      <c r="G7454" s="11">
        <v>44141.5</v>
      </c>
      <c r="H7454" s="9">
        <f>VLOOKUP(F7454, 'Report Output'!$A$5:$Y$370, 'Hourly Table'!D7454+2, 0)</f>
        <v>19.22</v>
      </c>
      <c r="I7454" s="10">
        <f>VLOOKUP(G7454,'PJM South (2018-2020)'!B$17528:C$26311,2,0)</f>
        <v>19.809999999999999</v>
      </c>
    </row>
    <row r="7455" spans="1:9" x14ac:dyDescent="0.25">
      <c r="A7455">
        <v>2020</v>
      </c>
      <c r="B7455">
        <v>11</v>
      </c>
      <c r="C7455">
        <v>6</v>
      </c>
      <c r="D7455">
        <v>13</v>
      </c>
      <c r="E7455">
        <v>6</v>
      </c>
      <c r="F7455" s="2">
        <f t="shared" si="116"/>
        <v>44141</v>
      </c>
      <c r="G7455" s="11">
        <v>44141.541666666664</v>
      </c>
      <c r="H7455" s="9">
        <f>VLOOKUP(F7455, 'Report Output'!$A$5:$Y$370, 'Hourly Table'!D7455+2, 0)</f>
        <v>19.14</v>
      </c>
      <c r="I7455" s="10">
        <f>VLOOKUP(G7455,'PJM South (2018-2020)'!B$17528:C$26311,2,0)</f>
        <v>19.71</v>
      </c>
    </row>
    <row r="7456" spans="1:9" x14ac:dyDescent="0.25">
      <c r="A7456">
        <v>2020</v>
      </c>
      <c r="B7456">
        <v>11</v>
      </c>
      <c r="C7456">
        <v>6</v>
      </c>
      <c r="D7456">
        <v>14</v>
      </c>
      <c r="E7456">
        <v>6</v>
      </c>
      <c r="F7456" s="2">
        <f t="shared" si="116"/>
        <v>44141</v>
      </c>
      <c r="G7456" s="11">
        <v>44141.583333333336</v>
      </c>
      <c r="H7456" s="9">
        <f>VLOOKUP(F7456, 'Report Output'!$A$5:$Y$370, 'Hourly Table'!D7456+2, 0)</f>
        <v>19.21</v>
      </c>
      <c r="I7456" s="10">
        <f>VLOOKUP(G7456,'PJM South (2018-2020)'!B$17528:C$26311,2,0)</f>
        <v>20.58</v>
      </c>
    </row>
    <row r="7457" spans="1:9" x14ac:dyDescent="0.25">
      <c r="A7457">
        <v>2020</v>
      </c>
      <c r="B7457">
        <v>11</v>
      </c>
      <c r="C7457">
        <v>6</v>
      </c>
      <c r="D7457">
        <v>15</v>
      </c>
      <c r="E7457">
        <v>6</v>
      </c>
      <c r="F7457" s="2">
        <f t="shared" si="116"/>
        <v>44141</v>
      </c>
      <c r="G7457" s="11">
        <v>44141.625</v>
      </c>
      <c r="H7457" s="9">
        <f>VLOOKUP(F7457, 'Report Output'!$A$5:$Y$370, 'Hourly Table'!D7457+2, 0)</f>
        <v>19.03</v>
      </c>
      <c r="I7457" s="10">
        <f>VLOOKUP(G7457,'PJM South (2018-2020)'!B$17528:C$26311,2,0)</f>
        <v>20.16</v>
      </c>
    </row>
    <row r="7458" spans="1:9" x14ac:dyDescent="0.25">
      <c r="A7458">
        <v>2020</v>
      </c>
      <c r="B7458">
        <v>11</v>
      </c>
      <c r="C7458">
        <v>6</v>
      </c>
      <c r="D7458">
        <v>16</v>
      </c>
      <c r="E7458">
        <v>6</v>
      </c>
      <c r="F7458" s="2">
        <f t="shared" si="116"/>
        <v>44141</v>
      </c>
      <c r="G7458" s="11">
        <v>44141.666666666664</v>
      </c>
      <c r="H7458" s="9">
        <f>VLOOKUP(F7458, 'Report Output'!$A$5:$Y$370, 'Hourly Table'!D7458+2, 0)</f>
        <v>18.95</v>
      </c>
      <c r="I7458" s="10">
        <f>VLOOKUP(G7458,'PJM South (2018-2020)'!B$17528:C$26311,2,0)</f>
        <v>18.23</v>
      </c>
    </row>
    <row r="7459" spans="1:9" x14ac:dyDescent="0.25">
      <c r="A7459">
        <v>2020</v>
      </c>
      <c r="B7459">
        <v>11</v>
      </c>
      <c r="C7459">
        <v>6</v>
      </c>
      <c r="D7459">
        <v>17</v>
      </c>
      <c r="E7459">
        <v>6</v>
      </c>
      <c r="F7459" s="2">
        <f t="shared" si="116"/>
        <v>44141</v>
      </c>
      <c r="G7459" s="11">
        <v>44141.708333333336</v>
      </c>
      <c r="H7459" s="9">
        <f>VLOOKUP(F7459, 'Report Output'!$A$5:$Y$370, 'Hourly Table'!D7459+2, 0)</f>
        <v>18.760000000000002</v>
      </c>
      <c r="I7459" s="10">
        <f>VLOOKUP(G7459,'PJM South (2018-2020)'!B$17528:C$26311,2,0)</f>
        <v>44.85</v>
      </c>
    </row>
    <row r="7460" spans="1:9" x14ac:dyDescent="0.25">
      <c r="A7460">
        <v>2020</v>
      </c>
      <c r="B7460">
        <v>11</v>
      </c>
      <c r="C7460">
        <v>6</v>
      </c>
      <c r="D7460">
        <v>18</v>
      </c>
      <c r="E7460">
        <v>6</v>
      </c>
      <c r="F7460" s="2">
        <f t="shared" si="116"/>
        <v>44141</v>
      </c>
      <c r="G7460" s="11">
        <v>44141.75</v>
      </c>
      <c r="H7460" s="9">
        <f>VLOOKUP(F7460, 'Report Output'!$A$5:$Y$370, 'Hourly Table'!D7460+2, 0)</f>
        <v>19.22</v>
      </c>
      <c r="I7460" s="10">
        <f>VLOOKUP(G7460,'PJM South (2018-2020)'!B$17528:C$26311,2,0)</f>
        <v>18.11</v>
      </c>
    </row>
    <row r="7461" spans="1:9" x14ac:dyDescent="0.25">
      <c r="A7461">
        <v>2020</v>
      </c>
      <c r="B7461">
        <v>11</v>
      </c>
      <c r="C7461">
        <v>6</v>
      </c>
      <c r="D7461">
        <v>19</v>
      </c>
      <c r="E7461">
        <v>6</v>
      </c>
      <c r="F7461" s="2">
        <f t="shared" si="116"/>
        <v>44141</v>
      </c>
      <c r="G7461" s="11">
        <v>44141.791666666664</v>
      </c>
      <c r="H7461" s="9">
        <f>VLOOKUP(F7461, 'Report Output'!$A$5:$Y$370, 'Hourly Table'!D7461+2, 0)</f>
        <v>18.940000000000001</v>
      </c>
      <c r="I7461" s="10">
        <f>VLOOKUP(G7461,'PJM South (2018-2020)'!B$17528:C$26311,2,0)</f>
        <v>15.34</v>
      </c>
    </row>
    <row r="7462" spans="1:9" x14ac:dyDescent="0.25">
      <c r="A7462">
        <v>2020</v>
      </c>
      <c r="B7462">
        <v>11</v>
      </c>
      <c r="C7462">
        <v>6</v>
      </c>
      <c r="D7462">
        <v>20</v>
      </c>
      <c r="E7462">
        <v>6</v>
      </c>
      <c r="F7462" s="2">
        <f t="shared" si="116"/>
        <v>44141</v>
      </c>
      <c r="G7462" s="11">
        <v>44141.833333333336</v>
      </c>
      <c r="H7462" s="9">
        <f>VLOOKUP(F7462, 'Report Output'!$A$5:$Y$370, 'Hourly Table'!D7462+2, 0)</f>
        <v>18.77</v>
      </c>
      <c r="I7462" s="10">
        <f>VLOOKUP(G7462,'PJM South (2018-2020)'!B$17528:C$26311,2,0)</f>
        <v>14.95</v>
      </c>
    </row>
    <row r="7463" spans="1:9" x14ac:dyDescent="0.25">
      <c r="A7463">
        <v>2020</v>
      </c>
      <c r="B7463">
        <v>11</v>
      </c>
      <c r="C7463">
        <v>6</v>
      </c>
      <c r="D7463">
        <v>21</v>
      </c>
      <c r="E7463">
        <v>6</v>
      </c>
      <c r="F7463" s="2">
        <f t="shared" si="116"/>
        <v>44141</v>
      </c>
      <c r="G7463" s="11">
        <v>44141.875</v>
      </c>
      <c r="H7463" s="9">
        <f>VLOOKUP(F7463, 'Report Output'!$A$5:$Y$370, 'Hourly Table'!D7463+2, 0)</f>
        <v>18.71</v>
      </c>
      <c r="I7463" s="10">
        <f>VLOOKUP(G7463,'PJM South (2018-2020)'!B$17528:C$26311,2,0)</f>
        <v>14.21</v>
      </c>
    </row>
    <row r="7464" spans="1:9" x14ac:dyDescent="0.25">
      <c r="A7464">
        <v>2020</v>
      </c>
      <c r="B7464">
        <v>11</v>
      </c>
      <c r="C7464">
        <v>6</v>
      </c>
      <c r="D7464">
        <v>22</v>
      </c>
      <c r="E7464">
        <v>6</v>
      </c>
      <c r="F7464" s="2">
        <f t="shared" si="116"/>
        <v>44141</v>
      </c>
      <c r="G7464" s="11">
        <v>44141.916666666664</v>
      </c>
      <c r="H7464" s="9">
        <f>VLOOKUP(F7464, 'Report Output'!$A$5:$Y$370, 'Hourly Table'!D7464+2, 0)</f>
        <v>19.04</v>
      </c>
      <c r="I7464" s="10">
        <f>VLOOKUP(G7464,'PJM South (2018-2020)'!B$17528:C$26311,2,0)</f>
        <v>12.27</v>
      </c>
    </row>
    <row r="7465" spans="1:9" x14ac:dyDescent="0.25">
      <c r="A7465">
        <v>2020</v>
      </c>
      <c r="B7465">
        <v>11</v>
      </c>
      <c r="C7465">
        <v>6</v>
      </c>
      <c r="D7465">
        <v>23</v>
      </c>
      <c r="E7465">
        <v>6</v>
      </c>
      <c r="F7465" s="2">
        <f t="shared" si="116"/>
        <v>44141</v>
      </c>
      <c r="G7465" s="11">
        <v>44141.958333333336</v>
      </c>
      <c r="H7465" s="9">
        <f>VLOOKUP(F7465, 'Report Output'!$A$5:$Y$370, 'Hourly Table'!D7465+2, 0)</f>
        <v>19.079999999999998</v>
      </c>
      <c r="I7465" s="10">
        <f>VLOOKUP(G7465,'PJM South (2018-2020)'!B$17528:C$26311,2,0)</f>
        <v>9.75</v>
      </c>
    </row>
    <row r="7466" spans="1:9" x14ac:dyDescent="0.25">
      <c r="A7466">
        <v>2020</v>
      </c>
      <c r="B7466">
        <v>11</v>
      </c>
      <c r="C7466">
        <v>7</v>
      </c>
      <c r="D7466">
        <v>0</v>
      </c>
      <c r="E7466">
        <v>7</v>
      </c>
      <c r="F7466" s="2">
        <f t="shared" si="116"/>
        <v>44142</v>
      </c>
      <c r="G7466" s="11">
        <v>44142</v>
      </c>
      <c r="H7466" s="9">
        <f>VLOOKUP(F7466, 'Report Output'!$A$5:$Y$370, 'Hourly Table'!D7466+2, 0)</f>
        <v>18.93</v>
      </c>
      <c r="I7466" s="10">
        <f>VLOOKUP(G7466,'PJM South (2018-2020)'!B$17528:C$26311,2,0)</f>
        <v>17.05</v>
      </c>
    </row>
    <row r="7467" spans="1:9" x14ac:dyDescent="0.25">
      <c r="A7467">
        <v>2020</v>
      </c>
      <c r="B7467">
        <v>11</v>
      </c>
      <c r="C7467">
        <v>7</v>
      </c>
      <c r="D7467">
        <v>1</v>
      </c>
      <c r="E7467">
        <v>7</v>
      </c>
      <c r="F7467" s="2">
        <f t="shared" si="116"/>
        <v>44142</v>
      </c>
      <c r="G7467" s="11">
        <v>44142.041666666664</v>
      </c>
      <c r="H7467" s="9">
        <f>VLOOKUP(F7467, 'Report Output'!$A$5:$Y$370, 'Hourly Table'!D7467+2, 0)</f>
        <v>18.87</v>
      </c>
      <c r="I7467" s="10">
        <f>VLOOKUP(G7467,'PJM South (2018-2020)'!B$17528:C$26311,2,0)</f>
        <v>10.5</v>
      </c>
    </row>
    <row r="7468" spans="1:9" x14ac:dyDescent="0.25">
      <c r="A7468">
        <v>2020</v>
      </c>
      <c r="B7468">
        <v>11</v>
      </c>
      <c r="C7468">
        <v>7</v>
      </c>
      <c r="D7468">
        <v>2</v>
      </c>
      <c r="E7468">
        <v>7</v>
      </c>
      <c r="F7468" s="2">
        <f t="shared" si="116"/>
        <v>44142</v>
      </c>
      <c r="G7468" s="11">
        <v>44142.083333333336</v>
      </c>
      <c r="H7468" s="9">
        <f>VLOOKUP(F7468, 'Report Output'!$A$5:$Y$370, 'Hourly Table'!D7468+2, 0)</f>
        <v>18.82</v>
      </c>
      <c r="I7468" s="10">
        <f>VLOOKUP(G7468,'PJM South (2018-2020)'!B$17528:C$26311,2,0)</f>
        <v>10.210000000000001</v>
      </c>
    </row>
    <row r="7469" spans="1:9" x14ac:dyDescent="0.25">
      <c r="A7469">
        <v>2020</v>
      </c>
      <c r="B7469">
        <v>11</v>
      </c>
      <c r="C7469">
        <v>7</v>
      </c>
      <c r="D7469">
        <v>3</v>
      </c>
      <c r="E7469">
        <v>7</v>
      </c>
      <c r="F7469" s="2">
        <f t="shared" si="116"/>
        <v>44142</v>
      </c>
      <c r="G7469" s="11">
        <v>44142.125</v>
      </c>
      <c r="H7469" s="9">
        <f>VLOOKUP(F7469, 'Report Output'!$A$5:$Y$370, 'Hourly Table'!D7469+2, 0)</f>
        <v>18.72</v>
      </c>
      <c r="I7469" s="10">
        <f>VLOOKUP(G7469,'PJM South (2018-2020)'!B$17528:C$26311,2,0)</f>
        <v>10.28</v>
      </c>
    </row>
    <row r="7470" spans="1:9" x14ac:dyDescent="0.25">
      <c r="A7470">
        <v>2020</v>
      </c>
      <c r="B7470">
        <v>11</v>
      </c>
      <c r="C7470">
        <v>7</v>
      </c>
      <c r="D7470">
        <v>4</v>
      </c>
      <c r="E7470">
        <v>7</v>
      </c>
      <c r="F7470" s="2">
        <f t="shared" si="116"/>
        <v>44142</v>
      </c>
      <c r="G7470" s="11">
        <v>44142.166666666664</v>
      </c>
      <c r="H7470" s="9">
        <f>VLOOKUP(F7470, 'Report Output'!$A$5:$Y$370, 'Hourly Table'!D7470+2, 0)</f>
        <v>18.829999999999998</v>
      </c>
      <c r="I7470" s="10">
        <f>VLOOKUP(G7470,'PJM South (2018-2020)'!B$17528:C$26311,2,0)</f>
        <v>12.7</v>
      </c>
    </row>
    <row r="7471" spans="1:9" x14ac:dyDescent="0.25">
      <c r="A7471">
        <v>2020</v>
      </c>
      <c r="B7471">
        <v>11</v>
      </c>
      <c r="C7471">
        <v>7</v>
      </c>
      <c r="D7471">
        <v>5</v>
      </c>
      <c r="E7471">
        <v>7</v>
      </c>
      <c r="F7471" s="2">
        <f t="shared" si="116"/>
        <v>44142</v>
      </c>
      <c r="G7471" s="11">
        <v>44142.208333333336</v>
      </c>
      <c r="H7471" s="9">
        <f>VLOOKUP(F7471, 'Report Output'!$A$5:$Y$370, 'Hourly Table'!D7471+2, 0)</f>
        <v>18.88</v>
      </c>
      <c r="I7471" s="10">
        <f>VLOOKUP(G7471,'PJM South (2018-2020)'!B$17528:C$26311,2,0)</f>
        <v>18.190000000000001</v>
      </c>
    </row>
    <row r="7472" spans="1:9" x14ac:dyDescent="0.25">
      <c r="A7472">
        <v>2020</v>
      </c>
      <c r="B7472">
        <v>11</v>
      </c>
      <c r="C7472">
        <v>7</v>
      </c>
      <c r="D7472">
        <v>6</v>
      </c>
      <c r="E7472">
        <v>7</v>
      </c>
      <c r="F7472" s="2">
        <f t="shared" si="116"/>
        <v>44142</v>
      </c>
      <c r="G7472" s="11">
        <v>44142.25</v>
      </c>
      <c r="H7472" s="9">
        <f>VLOOKUP(F7472, 'Report Output'!$A$5:$Y$370, 'Hourly Table'!D7472+2, 0)</f>
        <v>19.05</v>
      </c>
      <c r="I7472" s="10">
        <f>VLOOKUP(G7472,'PJM South (2018-2020)'!B$17528:C$26311,2,0)</f>
        <v>17.93</v>
      </c>
    </row>
    <row r="7473" spans="1:9" x14ac:dyDescent="0.25">
      <c r="A7473">
        <v>2020</v>
      </c>
      <c r="B7473">
        <v>11</v>
      </c>
      <c r="C7473">
        <v>7</v>
      </c>
      <c r="D7473">
        <v>7</v>
      </c>
      <c r="E7473">
        <v>7</v>
      </c>
      <c r="F7473" s="2">
        <f t="shared" si="116"/>
        <v>44142</v>
      </c>
      <c r="G7473" s="11">
        <v>44142.291666666664</v>
      </c>
      <c r="H7473" s="9">
        <f>VLOOKUP(F7473, 'Report Output'!$A$5:$Y$370, 'Hourly Table'!D7473+2, 0)</f>
        <v>19.100000000000001</v>
      </c>
      <c r="I7473" s="10">
        <f>VLOOKUP(G7473,'PJM South (2018-2020)'!B$17528:C$26311,2,0)</f>
        <v>18.78</v>
      </c>
    </row>
    <row r="7474" spans="1:9" x14ac:dyDescent="0.25">
      <c r="A7474">
        <v>2020</v>
      </c>
      <c r="B7474">
        <v>11</v>
      </c>
      <c r="C7474">
        <v>7</v>
      </c>
      <c r="D7474">
        <v>8</v>
      </c>
      <c r="E7474">
        <v>7</v>
      </c>
      <c r="F7474" s="2">
        <f t="shared" si="116"/>
        <v>44142</v>
      </c>
      <c r="G7474" s="11">
        <v>44142.333333333336</v>
      </c>
      <c r="H7474" s="9">
        <f>VLOOKUP(F7474, 'Report Output'!$A$5:$Y$370, 'Hourly Table'!D7474+2, 0)</f>
        <v>19.14</v>
      </c>
      <c r="I7474" s="10">
        <f>VLOOKUP(G7474,'PJM South (2018-2020)'!B$17528:C$26311,2,0)</f>
        <v>15.33</v>
      </c>
    </row>
    <row r="7475" spans="1:9" x14ac:dyDescent="0.25">
      <c r="A7475">
        <v>2020</v>
      </c>
      <c r="B7475">
        <v>11</v>
      </c>
      <c r="C7475">
        <v>7</v>
      </c>
      <c r="D7475">
        <v>9</v>
      </c>
      <c r="E7475">
        <v>7</v>
      </c>
      <c r="F7475" s="2">
        <f t="shared" si="116"/>
        <v>44142</v>
      </c>
      <c r="G7475" s="11">
        <v>44142.375</v>
      </c>
      <c r="H7475" s="9">
        <f>VLOOKUP(F7475, 'Report Output'!$A$5:$Y$370, 'Hourly Table'!D7475+2, 0)</f>
        <v>18.82</v>
      </c>
      <c r="I7475" s="10">
        <f>VLOOKUP(G7475,'PJM South (2018-2020)'!B$17528:C$26311,2,0)</f>
        <v>16.989999999999998</v>
      </c>
    </row>
    <row r="7476" spans="1:9" x14ac:dyDescent="0.25">
      <c r="A7476">
        <v>2020</v>
      </c>
      <c r="B7476">
        <v>11</v>
      </c>
      <c r="C7476">
        <v>7</v>
      </c>
      <c r="D7476">
        <v>10</v>
      </c>
      <c r="E7476">
        <v>7</v>
      </c>
      <c r="F7476" s="2">
        <f t="shared" si="116"/>
        <v>44142</v>
      </c>
      <c r="G7476" s="11">
        <v>44142.416666666664</v>
      </c>
      <c r="H7476" s="9">
        <f>VLOOKUP(F7476, 'Report Output'!$A$5:$Y$370, 'Hourly Table'!D7476+2, 0)</f>
        <v>18.670000000000002</v>
      </c>
      <c r="I7476" s="10">
        <f>VLOOKUP(G7476,'PJM South (2018-2020)'!B$17528:C$26311,2,0)</f>
        <v>15.55</v>
      </c>
    </row>
    <row r="7477" spans="1:9" x14ac:dyDescent="0.25">
      <c r="A7477">
        <v>2020</v>
      </c>
      <c r="B7477">
        <v>11</v>
      </c>
      <c r="C7477">
        <v>7</v>
      </c>
      <c r="D7477">
        <v>11</v>
      </c>
      <c r="E7477">
        <v>7</v>
      </c>
      <c r="F7477" s="2">
        <f t="shared" si="116"/>
        <v>44142</v>
      </c>
      <c r="G7477" s="11">
        <v>44142.458333333336</v>
      </c>
      <c r="H7477" s="9">
        <f>VLOOKUP(F7477, 'Report Output'!$A$5:$Y$370, 'Hourly Table'!D7477+2, 0)</f>
        <v>18.760000000000002</v>
      </c>
      <c r="I7477" s="10">
        <f>VLOOKUP(G7477,'PJM South (2018-2020)'!B$17528:C$26311,2,0)</f>
        <v>15.15</v>
      </c>
    </row>
    <row r="7478" spans="1:9" x14ac:dyDescent="0.25">
      <c r="A7478">
        <v>2020</v>
      </c>
      <c r="B7478">
        <v>11</v>
      </c>
      <c r="C7478">
        <v>7</v>
      </c>
      <c r="D7478">
        <v>12</v>
      </c>
      <c r="E7478">
        <v>7</v>
      </c>
      <c r="F7478" s="2">
        <f t="shared" si="116"/>
        <v>44142</v>
      </c>
      <c r="G7478" s="11">
        <v>44142.5</v>
      </c>
      <c r="H7478" s="9">
        <f>VLOOKUP(F7478, 'Report Output'!$A$5:$Y$370, 'Hourly Table'!D7478+2, 0)</f>
        <v>16.54</v>
      </c>
      <c r="I7478" s="10">
        <f>VLOOKUP(G7478,'PJM South (2018-2020)'!B$17528:C$26311,2,0)</f>
        <v>17.25</v>
      </c>
    </row>
    <row r="7479" spans="1:9" x14ac:dyDescent="0.25">
      <c r="A7479">
        <v>2020</v>
      </c>
      <c r="B7479">
        <v>11</v>
      </c>
      <c r="C7479">
        <v>7</v>
      </c>
      <c r="D7479">
        <v>13</v>
      </c>
      <c r="E7479">
        <v>7</v>
      </c>
      <c r="F7479" s="2">
        <f t="shared" si="116"/>
        <v>44142</v>
      </c>
      <c r="G7479" s="11">
        <v>44142.541666666664</v>
      </c>
      <c r="H7479" s="9">
        <f>VLOOKUP(F7479, 'Report Output'!$A$5:$Y$370, 'Hourly Table'!D7479+2, 0)</f>
        <v>18.45</v>
      </c>
      <c r="I7479" s="10">
        <f>VLOOKUP(G7479,'PJM South (2018-2020)'!B$17528:C$26311,2,0)</f>
        <v>15.56</v>
      </c>
    </row>
    <row r="7480" spans="1:9" x14ac:dyDescent="0.25">
      <c r="A7480">
        <v>2020</v>
      </c>
      <c r="B7480">
        <v>11</v>
      </c>
      <c r="C7480">
        <v>7</v>
      </c>
      <c r="D7480">
        <v>14</v>
      </c>
      <c r="E7480">
        <v>7</v>
      </c>
      <c r="F7480" s="2">
        <f t="shared" si="116"/>
        <v>44142</v>
      </c>
      <c r="G7480" s="11">
        <v>44142.583333333336</v>
      </c>
      <c r="H7480" s="9">
        <f>VLOOKUP(F7480, 'Report Output'!$A$5:$Y$370, 'Hourly Table'!D7480+2, 0)</f>
        <v>18.8</v>
      </c>
      <c r="I7480" s="10">
        <f>VLOOKUP(G7480,'PJM South (2018-2020)'!B$17528:C$26311,2,0)</f>
        <v>14.97</v>
      </c>
    </row>
    <row r="7481" spans="1:9" x14ac:dyDescent="0.25">
      <c r="A7481">
        <v>2020</v>
      </c>
      <c r="B7481">
        <v>11</v>
      </c>
      <c r="C7481">
        <v>7</v>
      </c>
      <c r="D7481">
        <v>15</v>
      </c>
      <c r="E7481">
        <v>7</v>
      </c>
      <c r="F7481" s="2">
        <f t="shared" si="116"/>
        <v>44142</v>
      </c>
      <c r="G7481" s="11">
        <v>44142.625</v>
      </c>
      <c r="H7481" s="9">
        <f>VLOOKUP(F7481, 'Report Output'!$A$5:$Y$370, 'Hourly Table'!D7481+2, 0)</f>
        <v>18.809999999999999</v>
      </c>
      <c r="I7481" s="10">
        <f>VLOOKUP(G7481,'PJM South (2018-2020)'!B$17528:C$26311,2,0)</f>
        <v>18.920000000000002</v>
      </c>
    </row>
    <row r="7482" spans="1:9" x14ac:dyDescent="0.25">
      <c r="A7482">
        <v>2020</v>
      </c>
      <c r="B7482">
        <v>11</v>
      </c>
      <c r="C7482">
        <v>7</v>
      </c>
      <c r="D7482">
        <v>16</v>
      </c>
      <c r="E7482">
        <v>7</v>
      </c>
      <c r="F7482" s="2">
        <f t="shared" si="116"/>
        <v>44142</v>
      </c>
      <c r="G7482" s="11">
        <v>44142.666666666664</v>
      </c>
      <c r="H7482" s="9">
        <f>VLOOKUP(F7482, 'Report Output'!$A$5:$Y$370, 'Hourly Table'!D7482+2, 0)</f>
        <v>18.79</v>
      </c>
      <c r="I7482" s="10">
        <f>VLOOKUP(G7482,'PJM South (2018-2020)'!B$17528:C$26311,2,0)</f>
        <v>17.86</v>
      </c>
    </row>
    <row r="7483" spans="1:9" x14ac:dyDescent="0.25">
      <c r="A7483">
        <v>2020</v>
      </c>
      <c r="B7483">
        <v>11</v>
      </c>
      <c r="C7483">
        <v>7</v>
      </c>
      <c r="D7483">
        <v>17</v>
      </c>
      <c r="E7483">
        <v>7</v>
      </c>
      <c r="F7483" s="2">
        <f t="shared" si="116"/>
        <v>44142</v>
      </c>
      <c r="G7483" s="11">
        <v>44142.708333333336</v>
      </c>
      <c r="H7483" s="9">
        <f>VLOOKUP(F7483, 'Report Output'!$A$5:$Y$370, 'Hourly Table'!D7483+2, 0)</f>
        <v>18.829999999999998</v>
      </c>
      <c r="I7483" s="10">
        <f>VLOOKUP(G7483,'PJM South (2018-2020)'!B$17528:C$26311,2,0)</f>
        <v>48.48</v>
      </c>
    </row>
    <row r="7484" spans="1:9" x14ac:dyDescent="0.25">
      <c r="A7484">
        <v>2020</v>
      </c>
      <c r="B7484">
        <v>11</v>
      </c>
      <c r="C7484">
        <v>7</v>
      </c>
      <c r="D7484">
        <v>18</v>
      </c>
      <c r="E7484">
        <v>7</v>
      </c>
      <c r="F7484" s="2">
        <f t="shared" si="116"/>
        <v>44142</v>
      </c>
      <c r="G7484" s="11">
        <v>44142.75</v>
      </c>
      <c r="H7484" s="9">
        <f>VLOOKUP(F7484, 'Report Output'!$A$5:$Y$370, 'Hourly Table'!D7484+2, 0)</f>
        <v>19.38</v>
      </c>
      <c r="I7484" s="10">
        <f>VLOOKUP(G7484,'PJM South (2018-2020)'!B$17528:C$26311,2,0)</f>
        <v>16.329999999999998</v>
      </c>
    </row>
    <row r="7485" spans="1:9" x14ac:dyDescent="0.25">
      <c r="A7485">
        <v>2020</v>
      </c>
      <c r="B7485">
        <v>11</v>
      </c>
      <c r="C7485">
        <v>7</v>
      </c>
      <c r="D7485">
        <v>19</v>
      </c>
      <c r="E7485">
        <v>7</v>
      </c>
      <c r="F7485" s="2">
        <f t="shared" si="116"/>
        <v>44142</v>
      </c>
      <c r="G7485" s="11">
        <v>44142.791666666664</v>
      </c>
      <c r="H7485" s="9">
        <f>VLOOKUP(F7485, 'Report Output'!$A$5:$Y$370, 'Hourly Table'!D7485+2, 0)</f>
        <v>19.079999999999998</v>
      </c>
      <c r="I7485" s="10">
        <f>VLOOKUP(G7485,'PJM South (2018-2020)'!B$17528:C$26311,2,0)</f>
        <v>15.66</v>
      </c>
    </row>
    <row r="7486" spans="1:9" x14ac:dyDescent="0.25">
      <c r="A7486">
        <v>2020</v>
      </c>
      <c r="B7486">
        <v>11</v>
      </c>
      <c r="C7486">
        <v>7</v>
      </c>
      <c r="D7486">
        <v>20</v>
      </c>
      <c r="E7486">
        <v>7</v>
      </c>
      <c r="F7486" s="2">
        <f t="shared" si="116"/>
        <v>44142</v>
      </c>
      <c r="G7486" s="11">
        <v>44142.833333333336</v>
      </c>
      <c r="H7486" s="9">
        <f>VLOOKUP(F7486, 'Report Output'!$A$5:$Y$370, 'Hourly Table'!D7486+2, 0)</f>
        <v>18.670000000000002</v>
      </c>
      <c r="I7486" s="10">
        <f>VLOOKUP(G7486,'PJM South (2018-2020)'!B$17528:C$26311,2,0)</f>
        <v>13.41</v>
      </c>
    </row>
    <row r="7487" spans="1:9" x14ac:dyDescent="0.25">
      <c r="A7487">
        <v>2020</v>
      </c>
      <c r="B7487">
        <v>11</v>
      </c>
      <c r="C7487">
        <v>7</v>
      </c>
      <c r="D7487">
        <v>21</v>
      </c>
      <c r="E7487">
        <v>7</v>
      </c>
      <c r="F7487" s="2">
        <f t="shared" si="116"/>
        <v>44142</v>
      </c>
      <c r="G7487" s="11">
        <v>44142.875</v>
      </c>
      <c r="H7487" s="9">
        <f>VLOOKUP(F7487, 'Report Output'!$A$5:$Y$370, 'Hourly Table'!D7487+2, 0)</f>
        <v>18.53</v>
      </c>
      <c r="I7487" s="10">
        <f>VLOOKUP(G7487,'PJM South (2018-2020)'!B$17528:C$26311,2,0)</f>
        <v>15.07</v>
      </c>
    </row>
    <row r="7488" spans="1:9" x14ac:dyDescent="0.25">
      <c r="A7488">
        <v>2020</v>
      </c>
      <c r="B7488">
        <v>11</v>
      </c>
      <c r="C7488">
        <v>7</v>
      </c>
      <c r="D7488">
        <v>22</v>
      </c>
      <c r="E7488">
        <v>7</v>
      </c>
      <c r="F7488" s="2">
        <f t="shared" si="116"/>
        <v>44142</v>
      </c>
      <c r="G7488" s="11">
        <v>44142.916666666664</v>
      </c>
      <c r="H7488" s="9">
        <f>VLOOKUP(F7488, 'Report Output'!$A$5:$Y$370, 'Hourly Table'!D7488+2, 0)</f>
        <v>18.07</v>
      </c>
      <c r="I7488" s="10">
        <f>VLOOKUP(G7488,'PJM South (2018-2020)'!B$17528:C$26311,2,0)</f>
        <v>11.44</v>
      </c>
    </row>
    <row r="7489" spans="1:9" x14ac:dyDescent="0.25">
      <c r="A7489">
        <v>2020</v>
      </c>
      <c r="B7489">
        <v>11</v>
      </c>
      <c r="C7489">
        <v>7</v>
      </c>
      <c r="D7489">
        <v>23</v>
      </c>
      <c r="E7489">
        <v>7</v>
      </c>
      <c r="F7489" s="2">
        <f t="shared" si="116"/>
        <v>44142</v>
      </c>
      <c r="G7489" s="11">
        <v>44142.958333333336</v>
      </c>
      <c r="H7489" s="9">
        <f>VLOOKUP(F7489, 'Report Output'!$A$5:$Y$370, 'Hourly Table'!D7489+2, 0)</f>
        <v>17.91</v>
      </c>
      <c r="I7489" s="10">
        <f>VLOOKUP(G7489,'PJM South (2018-2020)'!B$17528:C$26311,2,0)</f>
        <v>5.77</v>
      </c>
    </row>
    <row r="7490" spans="1:9" x14ac:dyDescent="0.25">
      <c r="A7490">
        <v>2020</v>
      </c>
      <c r="B7490">
        <v>11</v>
      </c>
      <c r="C7490">
        <v>8</v>
      </c>
      <c r="D7490">
        <v>0</v>
      </c>
      <c r="E7490">
        <v>1</v>
      </c>
      <c r="F7490" s="2">
        <f t="shared" si="116"/>
        <v>44143</v>
      </c>
      <c r="G7490" s="11">
        <v>44143</v>
      </c>
      <c r="H7490" s="9">
        <f>VLOOKUP(F7490, 'Report Output'!$A$5:$Y$370, 'Hourly Table'!D7490+2, 0)</f>
        <v>17.649999999999999</v>
      </c>
      <c r="I7490" s="10">
        <f>VLOOKUP(G7490,'PJM South (2018-2020)'!B$17528:C$26311,2,0)</f>
        <v>5.64</v>
      </c>
    </row>
    <row r="7491" spans="1:9" x14ac:dyDescent="0.25">
      <c r="A7491">
        <v>2020</v>
      </c>
      <c r="B7491">
        <v>11</v>
      </c>
      <c r="C7491">
        <v>8</v>
      </c>
      <c r="D7491">
        <v>1</v>
      </c>
      <c r="E7491">
        <v>1</v>
      </c>
      <c r="F7491" s="2">
        <f t="shared" ref="F7491:F7554" si="117">DATE(A7491, B7491, C7491)</f>
        <v>44143</v>
      </c>
      <c r="G7491" s="11">
        <v>44143.041666666664</v>
      </c>
      <c r="H7491" s="9">
        <f>VLOOKUP(F7491, 'Report Output'!$A$5:$Y$370, 'Hourly Table'!D7491+2, 0)</f>
        <v>17.46</v>
      </c>
      <c r="I7491" s="10">
        <f>VLOOKUP(G7491,'PJM South (2018-2020)'!B$17528:C$26311,2,0)</f>
        <v>5.73</v>
      </c>
    </row>
    <row r="7492" spans="1:9" x14ac:dyDescent="0.25">
      <c r="A7492">
        <v>2020</v>
      </c>
      <c r="B7492">
        <v>11</v>
      </c>
      <c r="C7492">
        <v>8</v>
      </c>
      <c r="D7492">
        <v>2</v>
      </c>
      <c r="E7492">
        <v>1</v>
      </c>
      <c r="F7492" s="2">
        <f t="shared" si="117"/>
        <v>44143</v>
      </c>
      <c r="G7492" s="11">
        <v>44143.083333333336</v>
      </c>
      <c r="H7492" s="9">
        <f>VLOOKUP(F7492, 'Report Output'!$A$5:$Y$370, 'Hourly Table'!D7492+2, 0)</f>
        <v>17.309999999999999</v>
      </c>
      <c r="I7492" s="10">
        <f>VLOOKUP(G7492,'PJM South (2018-2020)'!B$17528:C$26311,2,0)</f>
        <v>4.17</v>
      </c>
    </row>
    <row r="7493" spans="1:9" x14ac:dyDescent="0.25">
      <c r="A7493">
        <v>2020</v>
      </c>
      <c r="B7493">
        <v>11</v>
      </c>
      <c r="C7493">
        <v>8</v>
      </c>
      <c r="D7493">
        <v>3</v>
      </c>
      <c r="E7493">
        <v>1</v>
      </c>
      <c r="F7493" s="2">
        <f t="shared" si="117"/>
        <v>44143</v>
      </c>
      <c r="G7493" s="11">
        <v>44143.125</v>
      </c>
      <c r="H7493" s="9">
        <f>VLOOKUP(F7493, 'Report Output'!$A$5:$Y$370, 'Hourly Table'!D7493+2, 0)</f>
        <v>17.46</v>
      </c>
      <c r="I7493" s="10">
        <f>VLOOKUP(G7493,'PJM South (2018-2020)'!B$17528:C$26311,2,0)</f>
        <v>2.17</v>
      </c>
    </row>
    <row r="7494" spans="1:9" x14ac:dyDescent="0.25">
      <c r="A7494">
        <v>2020</v>
      </c>
      <c r="B7494">
        <v>11</v>
      </c>
      <c r="C7494">
        <v>8</v>
      </c>
      <c r="D7494">
        <v>4</v>
      </c>
      <c r="E7494">
        <v>1</v>
      </c>
      <c r="F7494" s="2">
        <f t="shared" si="117"/>
        <v>44143</v>
      </c>
      <c r="G7494" s="11">
        <v>44143.166666666664</v>
      </c>
      <c r="H7494" s="9">
        <f>VLOOKUP(F7494, 'Report Output'!$A$5:$Y$370, 'Hourly Table'!D7494+2, 0)</f>
        <v>17.45</v>
      </c>
      <c r="I7494" s="10">
        <f>VLOOKUP(G7494,'PJM South (2018-2020)'!B$17528:C$26311,2,0)</f>
        <v>3.65</v>
      </c>
    </row>
    <row r="7495" spans="1:9" x14ac:dyDescent="0.25">
      <c r="A7495">
        <v>2020</v>
      </c>
      <c r="B7495">
        <v>11</v>
      </c>
      <c r="C7495">
        <v>8</v>
      </c>
      <c r="D7495">
        <v>5</v>
      </c>
      <c r="E7495">
        <v>1</v>
      </c>
      <c r="F7495" s="2">
        <f t="shared" si="117"/>
        <v>44143</v>
      </c>
      <c r="G7495" s="11">
        <v>44143.208333333336</v>
      </c>
      <c r="H7495" s="9">
        <f>VLOOKUP(F7495, 'Report Output'!$A$5:$Y$370, 'Hourly Table'!D7495+2, 0)</f>
        <v>17.5</v>
      </c>
      <c r="I7495" s="10">
        <f>VLOOKUP(G7495,'PJM South (2018-2020)'!B$17528:C$26311,2,0)</f>
        <v>6.9</v>
      </c>
    </row>
    <row r="7496" spans="1:9" x14ac:dyDescent="0.25">
      <c r="A7496">
        <v>2020</v>
      </c>
      <c r="B7496">
        <v>11</v>
      </c>
      <c r="C7496">
        <v>8</v>
      </c>
      <c r="D7496">
        <v>6</v>
      </c>
      <c r="E7496">
        <v>1</v>
      </c>
      <c r="F7496" s="2">
        <f t="shared" si="117"/>
        <v>44143</v>
      </c>
      <c r="G7496" s="11">
        <v>44143.25</v>
      </c>
      <c r="H7496" s="9">
        <f>VLOOKUP(F7496, 'Report Output'!$A$5:$Y$370, 'Hourly Table'!D7496+2, 0)</f>
        <v>17.649999999999999</v>
      </c>
      <c r="I7496" s="10">
        <f>VLOOKUP(G7496,'PJM South (2018-2020)'!B$17528:C$26311,2,0)</f>
        <v>7.24</v>
      </c>
    </row>
    <row r="7497" spans="1:9" x14ac:dyDescent="0.25">
      <c r="A7497">
        <v>2020</v>
      </c>
      <c r="B7497">
        <v>11</v>
      </c>
      <c r="C7497">
        <v>8</v>
      </c>
      <c r="D7497">
        <v>7</v>
      </c>
      <c r="E7497">
        <v>1</v>
      </c>
      <c r="F7497" s="2">
        <f t="shared" si="117"/>
        <v>44143</v>
      </c>
      <c r="G7497" s="11">
        <v>44143.291666666664</v>
      </c>
      <c r="H7497" s="9">
        <f>VLOOKUP(F7497, 'Report Output'!$A$5:$Y$370, 'Hourly Table'!D7497+2, 0)</f>
        <v>17.87</v>
      </c>
      <c r="I7497" s="10">
        <f>VLOOKUP(G7497,'PJM South (2018-2020)'!B$17528:C$26311,2,0)</f>
        <v>7.13</v>
      </c>
    </row>
    <row r="7498" spans="1:9" x14ac:dyDescent="0.25">
      <c r="A7498">
        <v>2020</v>
      </c>
      <c r="B7498">
        <v>11</v>
      </c>
      <c r="C7498">
        <v>8</v>
      </c>
      <c r="D7498">
        <v>8</v>
      </c>
      <c r="E7498">
        <v>1</v>
      </c>
      <c r="F7498" s="2">
        <f t="shared" si="117"/>
        <v>44143</v>
      </c>
      <c r="G7498" s="11">
        <v>44143.333333333336</v>
      </c>
      <c r="H7498" s="9">
        <f>VLOOKUP(F7498, 'Report Output'!$A$5:$Y$370, 'Hourly Table'!D7498+2, 0)</f>
        <v>17.88</v>
      </c>
      <c r="I7498" s="10">
        <f>VLOOKUP(G7498,'PJM South (2018-2020)'!B$17528:C$26311,2,0)</f>
        <v>5.52</v>
      </c>
    </row>
    <row r="7499" spans="1:9" x14ac:dyDescent="0.25">
      <c r="A7499">
        <v>2020</v>
      </c>
      <c r="B7499">
        <v>11</v>
      </c>
      <c r="C7499">
        <v>8</v>
      </c>
      <c r="D7499">
        <v>9</v>
      </c>
      <c r="E7499">
        <v>1</v>
      </c>
      <c r="F7499" s="2">
        <f t="shared" si="117"/>
        <v>44143</v>
      </c>
      <c r="G7499" s="11">
        <v>44143.375</v>
      </c>
      <c r="H7499" s="9">
        <f>VLOOKUP(F7499, 'Report Output'!$A$5:$Y$370, 'Hourly Table'!D7499+2, 0)</f>
        <v>18.079999999999998</v>
      </c>
      <c r="I7499" s="10">
        <f>VLOOKUP(G7499,'PJM South (2018-2020)'!B$17528:C$26311,2,0)</f>
        <v>5.44</v>
      </c>
    </row>
    <row r="7500" spans="1:9" x14ac:dyDescent="0.25">
      <c r="A7500">
        <v>2020</v>
      </c>
      <c r="B7500">
        <v>11</v>
      </c>
      <c r="C7500">
        <v>8</v>
      </c>
      <c r="D7500">
        <v>10</v>
      </c>
      <c r="E7500">
        <v>1</v>
      </c>
      <c r="F7500" s="2">
        <f t="shared" si="117"/>
        <v>44143</v>
      </c>
      <c r="G7500" s="11">
        <v>44143.416666666664</v>
      </c>
      <c r="H7500" s="9">
        <f>VLOOKUP(F7500, 'Report Output'!$A$5:$Y$370, 'Hourly Table'!D7500+2, 0)</f>
        <v>18.25</v>
      </c>
      <c r="I7500" s="10">
        <f>VLOOKUP(G7500,'PJM South (2018-2020)'!B$17528:C$26311,2,0)</f>
        <v>11.41</v>
      </c>
    </row>
    <row r="7501" spans="1:9" x14ac:dyDescent="0.25">
      <c r="A7501">
        <v>2020</v>
      </c>
      <c r="B7501">
        <v>11</v>
      </c>
      <c r="C7501">
        <v>8</v>
      </c>
      <c r="D7501">
        <v>11</v>
      </c>
      <c r="E7501">
        <v>1</v>
      </c>
      <c r="F7501" s="2">
        <f t="shared" si="117"/>
        <v>44143</v>
      </c>
      <c r="G7501" s="11">
        <v>44143.458333333336</v>
      </c>
      <c r="H7501" s="9">
        <f>VLOOKUP(F7501, 'Report Output'!$A$5:$Y$370, 'Hourly Table'!D7501+2, 0)</f>
        <v>18.21</v>
      </c>
      <c r="I7501" s="10">
        <f>VLOOKUP(G7501,'PJM South (2018-2020)'!B$17528:C$26311,2,0)</f>
        <v>12.46</v>
      </c>
    </row>
    <row r="7502" spans="1:9" x14ac:dyDescent="0.25">
      <c r="A7502">
        <v>2020</v>
      </c>
      <c r="B7502">
        <v>11</v>
      </c>
      <c r="C7502">
        <v>8</v>
      </c>
      <c r="D7502">
        <v>12</v>
      </c>
      <c r="E7502">
        <v>1</v>
      </c>
      <c r="F7502" s="2">
        <f t="shared" si="117"/>
        <v>44143</v>
      </c>
      <c r="G7502" s="11">
        <v>44143.5</v>
      </c>
      <c r="H7502" s="9">
        <f>VLOOKUP(F7502, 'Report Output'!$A$5:$Y$370, 'Hourly Table'!D7502+2, 0)</f>
        <v>18.25</v>
      </c>
      <c r="I7502" s="10">
        <f>VLOOKUP(G7502,'PJM South (2018-2020)'!B$17528:C$26311,2,0)</f>
        <v>12.93</v>
      </c>
    </row>
    <row r="7503" spans="1:9" x14ac:dyDescent="0.25">
      <c r="A7503">
        <v>2020</v>
      </c>
      <c r="B7503">
        <v>11</v>
      </c>
      <c r="C7503">
        <v>8</v>
      </c>
      <c r="D7503">
        <v>13</v>
      </c>
      <c r="E7503">
        <v>1</v>
      </c>
      <c r="F7503" s="2">
        <f t="shared" si="117"/>
        <v>44143</v>
      </c>
      <c r="G7503" s="11">
        <v>44143.541666666664</v>
      </c>
      <c r="H7503" s="9">
        <f>VLOOKUP(F7503, 'Report Output'!$A$5:$Y$370, 'Hourly Table'!D7503+2, 0)</f>
        <v>18.399999999999999</v>
      </c>
      <c r="I7503" s="10">
        <f>VLOOKUP(G7503,'PJM South (2018-2020)'!B$17528:C$26311,2,0)</f>
        <v>14.07</v>
      </c>
    </row>
    <row r="7504" spans="1:9" x14ac:dyDescent="0.25">
      <c r="A7504">
        <v>2020</v>
      </c>
      <c r="B7504">
        <v>11</v>
      </c>
      <c r="C7504">
        <v>8</v>
      </c>
      <c r="D7504">
        <v>14</v>
      </c>
      <c r="E7504">
        <v>1</v>
      </c>
      <c r="F7504" s="2">
        <f t="shared" si="117"/>
        <v>44143</v>
      </c>
      <c r="G7504" s="11">
        <v>44143.583333333336</v>
      </c>
      <c r="H7504" s="9">
        <f>VLOOKUP(F7504, 'Report Output'!$A$5:$Y$370, 'Hourly Table'!D7504+2, 0)</f>
        <v>18.5</v>
      </c>
      <c r="I7504" s="10">
        <f>VLOOKUP(G7504,'PJM South (2018-2020)'!B$17528:C$26311,2,0)</f>
        <v>13.83</v>
      </c>
    </row>
    <row r="7505" spans="1:9" x14ac:dyDescent="0.25">
      <c r="A7505">
        <v>2020</v>
      </c>
      <c r="B7505">
        <v>11</v>
      </c>
      <c r="C7505">
        <v>8</v>
      </c>
      <c r="D7505">
        <v>15</v>
      </c>
      <c r="E7505">
        <v>1</v>
      </c>
      <c r="F7505" s="2">
        <f t="shared" si="117"/>
        <v>44143</v>
      </c>
      <c r="G7505" s="11">
        <v>44143.625</v>
      </c>
      <c r="H7505" s="9">
        <f>VLOOKUP(F7505, 'Report Output'!$A$5:$Y$370, 'Hourly Table'!D7505+2, 0)</f>
        <v>18.489999999999998</v>
      </c>
      <c r="I7505" s="10">
        <f>VLOOKUP(G7505,'PJM South (2018-2020)'!B$17528:C$26311,2,0)</f>
        <v>15.25</v>
      </c>
    </row>
    <row r="7506" spans="1:9" x14ac:dyDescent="0.25">
      <c r="A7506">
        <v>2020</v>
      </c>
      <c r="B7506">
        <v>11</v>
      </c>
      <c r="C7506">
        <v>8</v>
      </c>
      <c r="D7506">
        <v>16</v>
      </c>
      <c r="E7506">
        <v>1</v>
      </c>
      <c r="F7506" s="2">
        <f t="shared" si="117"/>
        <v>44143</v>
      </c>
      <c r="G7506" s="11">
        <v>44143.666666666664</v>
      </c>
      <c r="H7506" s="9">
        <f>VLOOKUP(F7506, 'Report Output'!$A$5:$Y$370, 'Hourly Table'!D7506+2, 0)</f>
        <v>18.34</v>
      </c>
      <c r="I7506" s="10">
        <f>VLOOKUP(G7506,'PJM South (2018-2020)'!B$17528:C$26311,2,0)</f>
        <v>16.649999999999999</v>
      </c>
    </row>
    <row r="7507" spans="1:9" x14ac:dyDescent="0.25">
      <c r="A7507">
        <v>2020</v>
      </c>
      <c r="B7507">
        <v>11</v>
      </c>
      <c r="C7507">
        <v>8</v>
      </c>
      <c r="D7507">
        <v>17</v>
      </c>
      <c r="E7507">
        <v>1</v>
      </c>
      <c r="F7507" s="2">
        <f t="shared" si="117"/>
        <v>44143</v>
      </c>
      <c r="G7507" s="11">
        <v>44143.708333333336</v>
      </c>
      <c r="H7507" s="9">
        <f>VLOOKUP(F7507, 'Report Output'!$A$5:$Y$370, 'Hourly Table'!D7507+2, 0)</f>
        <v>18.399999999999999</v>
      </c>
      <c r="I7507" s="10">
        <f>VLOOKUP(G7507,'PJM South (2018-2020)'!B$17528:C$26311,2,0)</f>
        <v>20.45</v>
      </c>
    </row>
    <row r="7508" spans="1:9" x14ac:dyDescent="0.25">
      <c r="A7508">
        <v>2020</v>
      </c>
      <c r="B7508">
        <v>11</v>
      </c>
      <c r="C7508">
        <v>8</v>
      </c>
      <c r="D7508">
        <v>18</v>
      </c>
      <c r="E7508">
        <v>1</v>
      </c>
      <c r="F7508" s="2">
        <f t="shared" si="117"/>
        <v>44143</v>
      </c>
      <c r="G7508" s="11">
        <v>44143.75</v>
      </c>
      <c r="H7508" s="9">
        <f>VLOOKUP(F7508, 'Report Output'!$A$5:$Y$370, 'Hourly Table'!D7508+2, 0)</f>
        <v>18.88</v>
      </c>
      <c r="I7508" s="10">
        <f>VLOOKUP(G7508,'PJM South (2018-2020)'!B$17528:C$26311,2,0)</f>
        <v>17.37</v>
      </c>
    </row>
    <row r="7509" spans="1:9" x14ac:dyDescent="0.25">
      <c r="A7509">
        <v>2020</v>
      </c>
      <c r="B7509">
        <v>11</v>
      </c>
      <c r="C7509">
        <v>8</v>
      </c>
      <c r="D7509">
        <v>19</v>
      </c>
      <c r="E7509">
        <v>1</v>
      </c>
      <c r="F7509" s="2">
        <f t="shared" si="117"/>
        <v>44143</v>
      </c>
      <c r="G7509" s="11">
        <v>44143.791666666664</v>
      </c>
      <c r="H7509" s="9">
        <f>VLOOKUP(F7509, 'Report Output'!$A$5:$Y$370, 'Hourly Table'!D7509+2, 0)</f>
        <v>18.489999999999998</v>
      </c>
      <c r="I7509" s="10">
        <f>VLOOKUP(G7509,'PJM South (2018-2020)'!B$17528:C$26311,2,0)</f>
        <v>15.21</v>
      </c>
    </row>
    <row r="7510" spans="1:9" x14ac:dyDescent="0.25">
      <c r="A7510">
        <v>2020</v>
      </c>
      <c r="B7510">
        <v>11</v>
      </c>
      <c r="C7510">
        <v>8</v>
      </c>
      <c r="D7510">
        <v>20</v>
      </c>
      <c r="E7510">
        <v>1</v>
      </c>
      <c r="F7510" s="2">
        <f t="shared" si="117"/>
        <v>44143</v>
      </c>
      <c r="G7510" s="11">
        <v>44143.833333333336</v>
      </c>
      <c r="H7510" s="9">
        <f>VLOOKUP(F7510, 'Report Output'!$A$5:$Y$370, 'Hourly Table'!D7510+2, 0)</f>
        <v>18.420000000000002</v>
      </c>
      <c r="I7510" s="10">
        <f>VLOOKUP(G7510,'PJM South (2018-2020)'!B$17528:C$26311,2,0)</f>
        <v>14.28</v>
      </c>
    </row>
    <row r="7511" spans="1:9" x14ac:dyDescent="0.25">
      <c r="A7511">
        <v>2020</v>
      </c>
      <c r="B7511">
        <v>11</v>
      </c>
      <c r="C7511">
        <v>8</v>
      </c>
      <c r="D7511">
        <v>21</v>
      </c>
      <c r="E7511">
        <v>1</v>
      </c>
      <c r="F7511" s="2">
        <f t="shared" si="117"/>
        <v>44143</v>
      </c>
      <c r="G7511" s="11">
        <v>44143.875</v>
      </c>
      <c r="H7511" s="9">
        <f>VLOOKUP(F7511, 'Report Output'!$A$5:$Y$370, 'Hourly Table'!D7511+2, 0)</f>
        <v>18.36</v>
      </c>
      <c r="I7511" s="10">
        <f>VLOOKUP(G7511,'PJM South (2018-2020)'!B$17528:C$26311,2,0)</f>
        <v>11.89</v>
      </c>
    </row>
    <row r="7512" spans="1:9" x14ac:dyDescent="0.25">
      <c r="A7512">
        <v>2020</v>
      </c>
      <c r="B7512">
        <v>11</v>
      </c>
      <c r="C7512">
        <v>8</v>
      </c>
      <c r="D7512">
        <v>22</v>
      </c>
      <c r="E7512">
        <v>1</v>
      </c>
      <c r="F7512" s="2">
        <f t="shared" si="117"/>
        <v>44143</v>
      </c>
      <c r="G7512" s="11">
        <v>44143.916666666664</v>
      </c>
      <c r="H7512" s="9">
        <f>VLOOKUP(F7512, 'Report Output'!$A$5:$Y$370, 'Hourly Table'!D7512+2, 0)</f>
        <v>18.010000000000002</v>
      </c>
      <c r="I7512" s="10">
        <f>VLOOKUP(G7512,'PJM South (2018-2020)'!B$17528:C$26311,2,0)</f>
        <v>11.49</v>
      </c>
    </row>
    <row r="7513" spans="1:9" x14ac:dyDescent="0.25">
      <c r="A7513">
        <v>2020</v>
      </c>
      <c r="B7513">
        <v>11</v>
      </c>
      <c r="C7513">
        <v>8</v>
      </c>
      <c r="D7513">
        <v>23</v>
      </c>
      <c r="E7513">
        <v>1</v>
      </c>
      <c r="F7513" s="2">
        <f t="shared" si="117"/>
        <v>44143</v>
      </c>
      <c r="G7513" s="11">
        <v>44143.958333333336</v>
      </c>
      <c r="H7513" s="9">
        <f>VLOOKUP(F7513, 'Report Output'!$A$5:$Y$370, 'Hourly Table'!D7513+2, 0)</f>
        <v>17.79</v>
      </c>
      <c r="I7513" s="10">
        <f>VLOOKUP(G7513,'PJM South (2018-2020)'!B$17528:C$26311,2,0)</f>
        <v>7.89</v>
      </c>
    </row>
    <row r="7514" spans="1:9" x14ac:dyDescent="0.25">
      <c r="A7514">
        <v>2020</v>
      </c>
      <c r="B7514">
        <v>11</v>
      </c>
      <c r="C7514">
        <v>9</v>
      </c>
      <c r="D7514">
        <v>0</v>
      </c>
      <c r="E7514">
        <v>2</v>
      </c>
      <c r="F7514" s="2">
        <f t="shared" si="117"/>
        <v>44144</v>
      </c>
      <c r="G7514" s="11">
        <v>44144</v>
      </c>
      <c r="H7514" s="9">
        <f>VLOOKUP(F7514, 'Report Output'!$A$5:$Y$370, 'Hourly Table'!D7514+2, 0)</f>
        <v>17.57</v>
      </c>
      <c r="I7514" s="10">
        <f>VLOOKUP(G7514,'PJM South (2018-2020)'!B$17528:C$26311,2,0)</f>
        <v>7.88</v>
      </c>
    </row>
    <row r="7515" spans="1:9" x14ac:dyDescent="0.25">
      <c r="A7515">
        <v>2020</v>
      </c>
      <c r="B7515">
        <v>11</v>
      </c>
      <c r="C7515">
        <v>9</v>
      </c>
      <c r="D7515">
        <v>1</v>
      </c>
      <c r="E7515">
        <v>2</v>
      </c>
      <c r="F7515" s="2">
        <f t="shared" si="117"/>
        <v>44144</v>
      </c>
      <c r="G7515" s="11">
        <v>44144.041666666664</v>
      </c>
      <c r="H7515" s="9">
        <f>VLOOKUP(F7515, 'Report Output'!$A$5:$Y$370, 'Hourly Table'!D7515+2, 0)</f>
        <v>17.52</v>
      </c>
      <c r="I7515" s="10">
        <f>VLOOKUP(G7515,'PJM South (2018-2020)'!B$17528:C$26311,2,0)</f>
        <v>5.16</v>
      </c>
    </row>
    <row r="7516" spans="1:9" x14ac:dyDescent="0.25">
      <c r="A7516">
        <v>2020</v>
      </c>
      <c r="B7516">
        <v>11</v>
      </c>
      <c r="C7516">
        <v>9</v>
      </c>
      <c r="D7516">
        <v>2</v>
      </c>
      <c r="E7516">
        <v>2</v>
      </c>
      <c r="F7516" s="2">
        <f t="shared" si="117"/>
        <v>44144</v>
      </c>
      <c r="G7516" s="11">
        <v>44144.083333333336</v>
      </c>
      <c r="H7516" s="9">
        <f>VLOOKUP(F7516, 'Report Output'!$A$5:$Y$370, 'Hourly Table'!D7516+2, 0)</f>
        <v>17.41</v>
      </c>
      <c r="I7516" s="10">
        <f>VLOOKUP(G7516,'PJM South (2018-2020)'!B$17528:C$26311,2,0)</f>
        <v>5.38</v>
      </c>
    </row>
    <row r="7517" spans="1:9" x14ac:dyDescent="0.25">
      <c r="A7517">
        <v>2020</v>
      </c>
      <c r="B7517">
        <v>11</v>
      </c>
      <c r="C7517">
        <v>9</v>
      </c>
      <c r="D7517">
        <v>3</v>
      </c>
      <c r="E7517">
        <v>2</v>
      </c>
      <c r="F7517" s="2">
        <f t="shared" si="117"/>
        <v>44144</v>
      </c>
      <c r="G7517" s="11">
        <v>44144.125</v>
      </c>
      <c r="H7517" s="9">
        <f>VLOOKUP(F7517, 'Report Output'!$A$5:$Y$370, 'Hourly Table'!D7517+2, 0)</f>
        <v>17.43</v>
      </c>
      <c r="I7517" s="10">
        <f>VLOOKUP(G7517,'PJM South (2018-2020)'!B$17528:C$26311,2,0)</f>
        <v>4.6900000000000004</v>
      </c>
    </row>
    <row r="7518" spans="1:9" x14ac:dyDescent="0.25">
      <c r="A7518">
        <v>2020</v>
      </c>
      <c r="B7518">
        <v>11</v>
      </c>
      <c r="C7518">
        <v>9</v>
      </c>
      <c r="D7518">
        <v>4</v>
      </c>
      <c r="E7518">
        <v>2</v>
      </c>
      <c r="F7518" s="2">
        <f t="shared" si="117"/>
        <v>44144</v>
      </c>
      <c r="G7518" s="11">
        <v>44144.166666666664</v>
      </c>
      <c r="H7518" s="9">
        <f>VLOOKUP(F7518, 'Report Output'!$A$5:$Y$370, 'Hourly Table'!D7518+2, 0)</f>
        <v>17.440000000000001</v>
      </c>
      <c r="I7518" s="10">
        <f>VLOOKUP(G7518,'PJM South (2018-2020)'!B$17528:C$26311,2,0)</f>
        <v>6.45</v>
      </c>
    </row>
    <row r="7519" spans="1:9" x14ac:dyDescent="0.25">
      <c r="A7519">
        <v>2020</v>
      </c>
      <c r="B7519">
        <v>11</v>
      </c>
      <c r="C7519">
        <v>9</v>
      </c>
      <c r="D7519">
        <v>5</v>
      </c>
      <c r="E7519">
        <v>2</v>
      </c>
      <c r="F7519" s="2">
        <f t="shared" si="117"/>
        <v>44144</v>
      </c>
      <c r="G7519" s="11">
        <v>44144.208333333336</v>
      </c>
      <c r="H7519" s="9">
        <f>VLOOKUP(F7519, 'Report Output'!$A$5:$Y$370, 'Hourly Table'!D7519+2, 0)</f>
        <v>17.7</v>
      </c>
      <c r="I7519" s="10">
        <f>VLOOKUP(G7519,'PJM South (2018-2020)'!B$17528:C$26311,2,0)</f>
        <v>8.9499999999999993</v>
      </c>
    </row>
    <row r="7520" spans="1:9" x14ac:dyDescent="0.25">
      <c r="A7520">
        <v>2020</v>
      </c>
      <c r="B7520">
        <v>11</v>
      </c>
      <c r="C7520">
        <v>9</v>
      </c>
      <c r="D7520">
        <v>6</v>
      </c>
      <c r="E7520">
        <v>2</v>
      </c>
      <c r="F7520" s="2">
        <f t="shared" si="117"/>
        <v>44144</v>
      </c>
      <c r="G7520" s="11">
        <v>44144.25</v>
      </c>
      <c r="H7520" s="9">
        <f>VLOOKUP(F7520, 'Report Output'!$A$5:$Y$370, 'Hourly Table'!D7520+2, 0)</f>
        <v>18.010000000000002</v>
      </c>
      <c r="I7520" s="10">
        <f>VLOOKUP(G7520,'PJM South (2018-2020)'!B$17528:C$26311,2,0)</f>
        <v>12.79</v>
      </c>
    </row>
    <row r="7521" spans="1:9" x14ac:dyDescent="0.25">
      <c r="A7521">
        <v>2020</v>
      </c>
      <c r="B7521">
        <v>11</v>
      </c>
      <c r="C7521">
        <v>9</v>
      </c>
      <c r="D7521">
        <v>7</v>
      </c>
      <c r="E7521">
        <v>2</v>
      </c>
      <c r="F7521" s="2">
        <f t="shared" si="117"/>
        <v>44144</v>
      </c>
      <c r="G7521" s="11">
        <v>44144.291666666664</v>
      </c>
      <c r="H7521" s="9">
        <f>VLOOKUP(F7521, 'Report Output'!$A$5:$Y$370, 'Hourly Table'!D7521+2, 0)</f>
        <v>17.93</v>
      </c>
      <c r="I7521" s="10">
        <f>VLOOKUP(G7521,'PJM South (2018-2020)'!B$17528:C$26311,2,0)</f>
        <v>15.07</v>
      </c>
    </row>
    <row r="7522" spans="1:9" x14ac:dyDescent="0.25">
      <c r="A7522">
        <v>2020</v>
      </c>
      <c r="B7522">
        <v>11</v>
      </c>
      <c r="C7522">
        <v>9</v>
      </c>
      <c r="D7522">
        <v>8</v>
      </c>
      <c r="E7522">
        <v>2</v>
      </c>
      <c r="F7522" s="2">
        <f t="shared" si="117"/>
        <v>44144</v>
      </c>
      <c r="G7522" s="11">
        <v>44144.333333333336</v>
      </c>
      <c r="H7522" s="9">
        <f>VLOOKUP(F7522, 'Report Output'!$A$5:$Y$370, 'Hourly Table'!D7522+2, 0)</f>
        <v>18.309999999999999</v>
      </c>
      <c r="I7522" s="10">
        <f>VLOOKUP(G7522,'PJM South (2018-2020)'!B$17528:C$26311,2,0)</f>
        <v>16.239999999999998</v>
      </c>
    </row>
    <row r="7523" spans="1:9" x14ac:dyDescent="0.25">
      <c r="A7523">
        <v>2020</v>
      </c>
      <c r="B7523">
        <v>11</v>
      </c>
      <c r="C7523">
        <v>9</v>
      </c>
      <c r="D7523">
        <v>9</v>
      </c>
      <c r="E7523">
        <v>2</v>
      </c>
      <c r="F7523" s="2">
        <f t="shared" si="117"/>
        <v>44144</v>
      </c>
      <c r="G7523" s="11">
        <v>44144.375</v>
      </c>
      <c r="H7523" s="9">
        <f>VLOOKUP(F7523, 'Report Output'!$A$5:$Y$370, 'Hourly Table'!D7523+2, 0)</f>
        <v>18.3</v>
      </c>
      <c r="I7523" s="10">
        <f>VLOOKUP(G7523,'PJM South (2018-2020)'!B$17528:C$26311,2,0)</f>
        <v>18.170000000000002</v>
      </c>
    </row>
    <row r="7524" spans="1:9" x14ac:dyDescent="0.25">
      <c r="A7524">
        <v>2020</v>
      </c>
      <c r="B7524">
        <v>11</v>
      </c>
      <c r="C7524">
        <v>9</v>
      </c>
      <c r="D7524">
        <v>10</v>
      </c>
      <c r="E7524">
        <v>2</v>
      </c>
      <c r="F7524" s="2">
        <f t="shared" si="117"/>
        <v>44144</v>
      </c>
      <c r="G7524" s="11">
        <v>44144.416666666664</v>
      </c>
      <c r="H7524" s="9">
        <f>VLOOKUP(F7524, 'Report Output'!$A$5:$Y$370, 'Hourly Table'!D7524+2, 0)</f>
        <v>18.190000000000001</v>
      </c>
      <c r="I7524" s="10">
        <f>VLOOKUP(G7524,'PJM South (2018-2020)'!B$17528:C$26311,2,0)</f>
        <v>18.350000000000001</v>
      </c>
    </row>
    <row r="7525" spans="1:9" x14ac:dyDescent="0.25">
      <c r="A7525">
        <v>2020</v>
      </c>
      <c r="B7525">
        <v>11</v>
      </c>
      <c r="C7525">
        <v>9</v>
      </c>
      <c r="D7525">
        <v>11</v>
      </c>
      <c r="E7525">
        <v>2</v>
      </c>
      <c r="F7525" s="2">
        <f t="shared" si="117"/>
        <v>44144</v>
      </c>
      <c r="G7525" s="11">
        <v>44144.458333333336</v>
      </c>
      <c r="H7525" s="9">
        <f>VLOOKUP(F7525, 'Report Output'!$A$5:$Y$370, 'Hourly Table'!D7525+2, 0)</f>
        <v>18.41</v>
      </c>
      <c r="I7525" s="10">
        <f>VLOOKUP(G7525,'PJM South (2018-2020)'!B$17528:C$26311,2,0)</f>
        <v>18.010000000000002</v>
      </c>
    </row>
    <row r="7526" spans="1:9" x14ac:dyDescent="0.25">
      <c r="A7526">
        <v>2020</v>
      </c>
      <c r="B7526">
        <v>11</v>
      </c>
      <c r="C7526">
        <v>9</v>
      </c>
      <c r="D7526">
        <v>12</v>
      </c>
      <c r="E7526">
        <v>2</v>
      </c>
      <c r="F7526" s="2">
        <f t="shared" si="117"/>
        <v>44144</v>
      </c>
      <c r="G7526" s="11">
        <v>44144.5</v>
      </c>
      <c r="H7526" s="9">
        <f>VLOOKUP(F7526, 'Report Output'!$A$5:$Y$370, 'Hourly Table'!D7526+2, 0)</f>
        <v>18.579999999999998</v>
      </c>
      <c r="I7526" s="10">
        <f>VLOOKUP(G7526,'PJM South (2018-2020)'!B$17528:C$26311,2,0)</f>
        <v>33.94</v>
      </c>
    </row>
    <row r="7527" spans="1:9" x14ac:dyDescent="0.25">
      <c r="A7527">
        <v>2020</v>
      </c>
      <c r="B7527">
        <v>11</v>
      </c>
      <c r="C7527">
        <v>9</v>
      </c>
      <c r="D7527">
        <v>13</v>
      </c>
      <c r="E7527">
        <v>2</v>
      </c>
      <c r="F7527" s="2">
        <f t="shared" si="117"/>
        <v>44144</v>
      </c>
      <c r="G7527" s="11">
        <v>44144.541666666664</v>
      </c>
      <c r="H7527" s="9">
        <f>VLOOKUP(F7527, 'Report Output'!$A$5:$Y$370, 'Hourly Table'!D7527+2, 0)</f>
        <v>18.64</v>
      </c>
      <c r="I7527" s="10">
        <f>VLOOKUP(G7527,'PJM South (2018-2020)'!B$17528:C$26311,2,0)</f>
        <v>35.020000000000003</v>
      </c>
    </row>
    <row r="7528" spans="1:9" x14ac:dyDescent="0.25">
      <c r="A7528">
        <v>2020</v>
      </c>
      <c r="B7528">
        <v>11</v>
      </c>
      <c r="C7528">
        <v>9</v>
      </c>
      <c r="D7528">
        <v>14</v>
      </c>
      <c r="E7528">
        <v>2</v>
      </c>
      <c r="F7528" s="2">
        <f t="shared" si="117"/>
        <v>44144</v>
      </c>
      <c r="G7528" s="11">
        <v>44144.583333333336</v>
      </c>
      <c r="H7528" s="9">
        <f>VLOOKUP(F7528, 'Report Output'!$A$5:$Y$370, 'Hourly Table'!D7528+2, 0)</f>
        <v>18.98</v>
      </c>
      <c r="I7528" s="10">
        <f>VLOOKUP(G7528,'PJM South (2018-2020)'!B$17528:C$26311,2,0)</f>
        <v>20.010000000000002</v>
      </c>
    </row>
    <row r="7529" spans="1:9" x14ac:dyDescent="0.25">
      <c r="A7529">
        <v>2020</v>
      </c>
      <c r="B7529">
        <v>11</v>
      </c>
      <c r="C7529">
        <v>9</v>
      </c>
      <c r="D7529">
        <v>15</v>
      </c>
      <c r="E7529">
        <v>2</v>
      </c>
      <c r="F7529" s="2">
        <f t="shared" si="117"/>
        <v>44144</v>
      </c>
      <c r="G7529" s="11">
        <v>44144.625</v>
      </c>
      <c r="H7529" s="9">
        <f>VLOOKUP(F7529, 'Report Output'!$A$5:$Y$370, 'Hourly Table'!D7529+2, 0)</f>
        <v>18.920000000000002</v>
      </c>
      <c r="I7529" s="10">
        <f>VLOOKUP(G7529,'PJM South (2018-2020)'!B$17528:C$26311,2,0)</f>
        <v>21.94</v>
      </c>
    </row>
    <row r="7530" spans="1:9" x14ac:dyDescent="0.25">
      <c r="A7530">
        <v>2020</v>
      </c>
      <c r="B7530">
        <v>11</v>
      </c>
      <c r="C7530">
        <v>9</v>
      </c>
      <c r="D7530">
        <v>16</v>
      </c>
      <c r="E7530">
        <v>2</v>
      </c>
      <c r="F7530" s="2">
        <f t="shared" si="117"/>
        <v>44144</v>
      </c>
      <c r="G7530" s="11">
        <v>44144.666666666664</v>
      </c>
      <c r="H7530" s="9">
        <f>VLOOKUP(F7530, 'Report Output'!$A$5:$Y$370, 'Hourly Table'!D7530+2, 0)</f>
        <v>18.649999999999999</v>
      </c>
      <c r="I7530" s="10">
        <f>VLOOKUP(G7530,'PJM South (2018-2020)'!B$17528:C$26311,2,0)</f>
        <v>21.82</v>
      </c>
    </row>
    <row r="7531" spans="1:9" x14ac:dyDescent="0.25">
      <c r="A7531">
        <v>2020</v>
      </c>
      <c r="B7531">
        <v>11</v>
      </c>
      <c r="C7531">
        <v>9</v>
      </c>
      <c r="D7531">
        <v>17</v>
      </c>
      <c r="E7531">
        <v>2</v>
      </c>
      <c r="F7531" s="2">
        <f t="shared" si="117"/>
        <v>44144</v>
      </c>
      <c r="G7531" s="11">
        <v>44144.708333333336</v>
      </c>
      <c r="H7531" s="9">
        <f>VLOOKUP(F7531, 'Report Output'!$A$5:$Y$370, 'Hourly Table'!D7531+2, 0)</f>
        <v>18.88</v>
      </c>
      <c r="I7531" s="10">
        <f>VLOOKUP(G7531,'PJM South (2018-2020)'!B$17528:C$26311,2,0)</f>
        <v>59.09</v>
      </c>
    </row>
    <row r="7532" spans="1:9" x14ac:dyDescent="0.25">
      <c r="A7532">
        <v>2020</v>
      </c>
      <c r="B7532">
        <v>11</v>
      </c>
      <c r="C7532">
        <v>9</v>
      </c>
      <c r="D7532">
        <v>18</v>
      </c>
      <c r="E7532">
        <v>2</v>
      </c>
      <c r="F7532" s="2">
        <f t="shared" si="117"/>
        <v>44144</v>
      </c>
      <c r="G7532" s="11">
        <v>44144.75</v>
      </c>
      <c r="H7532" s="9">
        <f>VLOOKUP(F7532, 'Report Output'!$A$5:$Y$370, 'Hourly Table'!D7532+2, 0)</f>
        <v>18.59</v>
      </c>
      <c r="I7532" s="10">
        <f>VLOOKUP(G7532,'PJM South (2018-2020)'!B$17528:C$26311,2,0)</f>
        <v>30.86</v>
      </c>
    </row>
    <row r="7533" spans="1:9" x14ac:dyDescent="0.25">
      <c r="A7533">
        <v>2020</v>
      </c>
      <c r="B7533">
        <v>11</v>
      </c>
      <c r="C7533">
        <v>9</v>
      </c>
      <c r="D7533">
        <v>19</v>
      </c>
      <c r="E7533">
        <v>2</v>
      </c>
      <c r="F7533" s="2">
        <f t="shared" si="117"/>
        <v>44144</v>
      </c>
      <c r="G7533" s="11">
        <v>44144.791666666664</v>
      </c>
      <c r="H7533" s="9">
        <f>VLOOKUP(F7533, 'Report Output'!$A$5:$Y$370, 'Hourly Table'!D7533+2, 0)</f>
        <v>18.28</v>
      </c>
      <c r="I7533" s="10">
        <f>VLOOKUP(G7533,'PJM South (2018-2020)'!B$17528:C$26311,2,0)</f>
        <v>16.649999999999999</v>
      </c>
    </row>
    <row r="7534" spans="1:9" x14ac:dyDescent="0.25">
      <c r="A7534">
        <v>2020</v>
      </c>
      <c r="B7534">
        <v>11</v>
      </c>
      <c r="C7534">
        <v>9</v>
      </c>
      <c r="D7534">
        <v>20</v>
      </c>
      <c r="E7534">
        <v>2</v>
      </c>
      <c r="F7534" s="2">
        <f t="shared" si="117"/>
        <v>44144</v>
      </c>
      <c r="G7534" s="11">
        <v>44144.833333333336</v>
      </c>
      <c r="H7534" s="9">
        <f>VLOOKUP(F7534, 'Report Output'!$A$5:$Y$370, 'Hourly Table'!D7534+2, 0)</f>
        <v>17.77</v>
      </c>
      <c r="I7534" s="10">
        <f>VLOOKUP(G7534,'PJM South (2018-2020)'!B$17528:C$26311,2,0)</f>
        <v>16.22</v>
      </c>
    </row>
    <row r="7535" spans="1:9" x14ac:dyDescent="0.25">
      <c r="A7535">
        <v>2020</v>
      </c>
      <c r="B7535">
        <v>11</v>
      </c>
      <c r="C7535">
        <v>9</v>
      </c>
      <c r="D7535">
        <v>21</v>
      </c>
      <c r="E7535">
        <v>2</v>
      </c>
      <c r="F7535" s="2">
        <f t="shared" si="117"/>
        <v>44144</v>
      </c>
      <c r="G7535" s="11">
        <v>44144.875</v>
      </c>
      <c r="H7535" s="9">
        <f>VLOOKUP(F7535, 'Report Output'!$A$5:$Y$370, 'Hourly Table'!D7535+2, 0)</f>
        <v>17.52</v>
      </c>
      <c r="I7535" s="10">
        <f>VLOOKUP(G7535,'PJM South (2018-2020)'!B$17528:C$26311,2,0)</f>
        <v>14.06</v>
      </c>
    </row>
    <row r="7536" spans="1:9" x14ac:dyDescent="0.25">
      <c r="A7536">
        <v>2020</v>
      </c>
      <c r="B7536">
        <v>11</v>
      </c>
      <c r="C7536">
        <v>9</v>
      </c>
      <c r="D7536">
        <v>22</v>
      </c>
      <c r="E7536">
        <v>2</v>
      </c>
      <c r="F7536" s="2">
        <f t="shared" si="117"/>
        <v>44144</v>
      </c>
      <c r="G7536" s="11">
        <v>44144.916666666664</v>
      </c>
      <c r="H7536" s="9">
        <f>VLOOKUP(F7536, 'Report Output'!$A$5:$Y$370, 'Hourly Table'!D7536+2, 0)</f>
        <v>18.14</v>
      </c>
      <c r="I7536" s="10">
        <f>VLOOKUP(G7536,'PJM South (2018-2020)'!B$17528:C$26311,2,0)</f>
        <v>11.19</v>
      </c>
    </row>
    <row r="7537" spans="1:9" x14ac:dyDescent="0.25">
      <c r="A7537">
        <v>2020</v>
      </c>
      <c r="B7537">
        <v>11</v>
      </c>
      <c r="C7537">
        <v>9</v>
      </c>
      <c r="D7537">
        <v>23</v>
      </c>
      <c r="E7537">
        <v>2</v>
      </c>
      <c r="F7537" s="2">
        <f t="shared" si="117"/>
        <v>44144</v>
      </c>
      <c r="G7537" s="11">
        <v>44144.958333333336</v>
      </c>
      <c r="H7537" s="9">
        <f>VLOOKUP(F7537, 'Report Output'!$A$5:$Y$370, 'Hourly Table'!D7537+2, 0)</f>
        <v>18.149999999999999</v>
      </c>
      <c r="I7537" s="10">
        <f>VLOOKUP(G7537,'PJM South (2018-2020)'!B$17528:C$26311,2,0)</f>
        <v>11.67</v>
      </c>
    </row>
    <row r="7538" spans="1:9" x14ac:dyDescent="0.25">
      <c r="A7538">
        <v>2020</v>
      </c>
      <c r="B7538">
        <v>11</v>
      </c>
      <c r="C7538">
        <v>10</v>
      </c>
      <c r="D7538">
        <v>0</v>
      </c>
      <c r="E7538">
        <v>3</v>
      </c>
      <c r="F7538" s="2">
        <f t="shared" si="117"/>
        <v>44145</v>
      </c>
      <c r="G7538" s="11">
        <v>44145</v>
      </c>
      <c r="H7538" s="9">
        <f>VLOOKUP(F7538, 'Report Output'!$A$5:$Y$370, 'Hourly Table'!D7538+2, 0)</f>
        <v>17.739999999999998</v>
      </c>
      <c r="I7538" s="10">
        <f>VLOOKUP(G7538,'PJM South (2018-2020)'!B$17528:C$26311,2,0)</f>
        <v>18.399999999999999</v>
      </c>
    </row>
    <row r="7539" spans="1:9" x14ac:dyDescent="0.25">
      <c r="A7539">
        <v>2020</v>
      </c>
      <c r="B7539">
        <v>11</v>
      </c>
      <c r="C7539">
        <v>10</v>
      </c>
      <c r="D7539">
        <v>1</v>
      </c>
      <c r="E7539">
        <v>3</v>
      </c>
      <c r="F7539" s="2">
        <f t="shared" si="117"/>
        <v>44145</v>
      </c>
      <c r="G7539" s="11">
        <v>44145.041666666664</v>
      </c>
      <c r="H7539" s="9">
        <f>VLOOKUP(F7539, 'Report Output'!$A$5:$Y$370, 'Hourly Table'!D7539+2, 0)</f>
        <v>17.75</v>
      </c>
      <c r="I7539" s="10">
        <f>VLOOKUP(G7539,'PJM South (2018-2020)'!B$17528:C$26311,2,0)</f>
        <v>13.51</v>
      </c>
    </row>
    <row r="7540" spans="1:9" x14ac:dyDescent="0.25">
      <c r="A7540">
        <v>2020</v>
      </c>
      <c r="B7540">
        <v>11</v>
      </c>
      <c r="C7540">
        <v>10</v>
      </c>
      <c r="D7540">
        <v>2</v>
      </c>
      <c r="E7540">
        <v>3</v>
      </c>
      <c r="F7540" s="2">
        <f t="shared" si="117"/>
        <v>44145</v>
      </c>
      <c r="G7540" s="11">
        <v>44145.083333333336</v>
      </c>
      <c r="H7540" s="9">
        <f>VLOOKUP(F7540, 'Report Output'!$A$5:$Y$370, 'Hourly Table'!D7540+2, 0)</f>
        <v>17.649999999999999</v>
      </c>
      <c r="I7540" s="10">
        <f>VLOOKUP(G7540,'PJM South (2018-2020)'!B$17528:C$26311,2,0)</f>
        <v>7.42</v>
      </c>
    </row>
    <row r="7541" spans="1:9" x14ac:dyDescent="0.25">
      <c r="A7541">
        <v>2020</v>
      </c>
      <c r="B7541">
        <v>11</v>
      </c>
      <c r="C7541">
        <v>10</v>
      </c>
      <c r="D7541">
        <v>3</v>
      </c>
      <c r="E7541">
        <v>3</v>
      </c>
      <c r="F7541" s="2">
        <f t="shared" si="117"/>
        <v>44145</v>
      </c>
      <c r="G7541" s="11">
        <v>44145.125</v>
      </c>
      <c r="H7541" s="9">
        <f>VLOOKUP(F7541, 'Report Output'!$A$5:$Y$370, 'Hourly Table'!D7541+2, 0)</f>
        <v>17.57</v>
      </c>
      <c r="I7541" s="10">
        <f>VLOOKUP(G7541,'PJM South (2018-2020)'!B$17528:C$26311,2,0)</f>
        <v>9.08</v>
      </c>
    </row>
    <row r="7542" spans="1:9" x14ac:dyDescent="0.25">
      <c r="A7542">
        <v>2020</v>
      </c>
      <c r="B7542">
        <v>11</v>
      </c>
      <c r="C7542">
        <v>10</v>
      </c>
      <c r="D7542">
        <v>4</v>
      </c>
      <c r="E7542">
        <v>3</v>
      </c>
      <c r="F7542" s="2">
        <f t="shared" si="117"/>
        <v>44145</v>
      </c>
      <c r="G7542" s="11">
        <v>44145.166666666664</v>
      </c>
      <c r="H7542" s="9">
        <f>VLOOKUP(F7542, 'Report Output'!$A$5:$Y$370, 'Hourly Table'!D7542+2, 0)</f>
        <v>17.62</v>
      </c>
      <c r="I7542" s="10">
        <f>VLOOKUP(G7542,'PJM South (2018-2020)'!B$17528:C$26311,2,0)</f>
        <v>12.23</v>
      </c>
    </row>
    <row r="7543" spans="1:9" x14ac:dyDescent="0.25">
      <c r="A7543">
        <v>2020</v>
      </c>
      <c r="B7543">
        <v>11</v>
      </c>
      <c r="C7543">
        <v>10</v>
      </c>
      <c r="D7543">
        <v>5</v>
      </c>
      <c r="E7543">
        <v>3</v>
      </c>
      <c r="F7543" s="2">
        <f t="shared" si="117"/>
        <v>44145</v>
      </c>
      <c r="G7543" s="11">
        <v>44145.208333333336</v>
      </c>
      <c r="H7543" s="9">
        <f>VLOOKUP(F7543, 'Report Output'!$A$5:$Y$370, 'Hourly Table'!D7543+2, 0)</f>
        <v>17.8</v>
      </c>
      <c r="I7543" s="10">
        <f>VLOOKUP(G7543,'PJM South (2018-2020)'!B$17528:C$26311,2,0)</f>
        <v>16.399999999999999</v>
      </c>
    </row>
    <row r="7544" spans="1:9" x14ac:dyDescent="0.25">
      <c r="A7544">
        <v>2020</v>
      </c>
      <c r="B7544">
        <v>11</v>
      </c>
      <c r="C7544">
        <v>10</v>
      </c>
      <c r="D7544">
        <v>6</v>
      </c>
      <c r="E7544">
        <v>3</v>
      </c>
      <c r="F7544" s="2">
        <f t="shared" si="117"/>
        <v>44145</v>
      </c>
      <c r="G7544" s="11">
        <v>44145.25</v>
      </c>
      <c r="H7544" s="9">
        <f>VLOOKUP(F7544, 'Report Output'!$A$5:$Y$370, 'Hourly Table'!D7544+2, 0)</f>
        <v>18.010000000000002</v>
      </c>
      <c r="I7544" s="10">
        <f>VLOOKUP(G7544,'PJM South (2018-2020)'!B$17528:C$26311,2,0)</f>
        <v>14.84</v>
      </c>
    </row>
    <row r="7545" spans="1:9" x14ac:dyDescent="0.25">
      <c r="A7545">
        <v>2020</v>
      </c>
      <c r="B7545">
        <v>11</v>
      </c>
      <c r="C7545">
        <v>10</v>
      </c>
      <c r="D7545">
        <v>7</v>
      </c>
      <c r="E7545">
        <v>3</v>
      </c>
      <c r="F7545" s="2">
        <f t="shared" si="117"/>
        <v>44145</v>
      </c>
      <c r="G7545" s="11">
        <v>44145.291666666664</v>
      </c>
      <c r="H7545" s="9">
        <f>VLOOKUP(F7545, 'Report Output'!$A$5:$Y$370, 'Hourly Table'!D7545+2, 0)</f>
        <v>18.23</v>
      </c>
      <c r="I7545" s="10">
        <f>VLOOKUP(G7545,'PJM South (2018-2020)'!B$17528:C$26311,2,0)</f>
        <v>16.93</v>
      </c>
    </row>
    <row r="7546" spans="1:9" x14ac:dyDescent="0.25">
      <c r="A7546">
        <v>2020</v>
      </c>
      <c r="B7546">
        <v>11</v>
      </c>
      <c r="C7546">
        <v>10</v>
      </c>
      <c r="D7546">
        <v>8</v>
      </c>
      <c r="E7546">
        <v>3</v>
      </c>
      <c r="F7546" s="2">
        <f t="shared" si="117"/>
        <v>44145</v>
      </c>
      <c r="G7546" s="11">
        <v>44145.333333333336</v>
      </c>
      <c r="H7546" s="9">
        <f>VLOOKUP(F7546, 'Report Output'!$A$5:$Y$370, 'Hourly Table'!D7546+2, 0)</f>
        <v>18.260000000000002</v>
      </c>
      <c r="I7546" s="10">
        <f>VLOOKUP(G7546,'PJM South (2018-2020)'!B$17528:C$26311,2,0)</f>
        <v>17.309999999999999</v>
      </c>
    </row>
    <row r="7547" spans="1:9" x14ac:dyDescent="0.25">
      <c r="A7547">
        <v>2020</v>
      </c>
      <c r="B7547">
        <v>11</v>
      </c>
      <c r="C7547">
        <v>10</v>
      </c>
      <c r="D7547">
        <v>9</v>
      </c>
      <c r="E7547">
        <v>3</v>
      </c>
      <c r="F7547" s="2">
        <f t="shared" si="117"/>
        <v>44145</v>
      </c>
      <c r="G7547" s="11">
        <v>44145.375</v>
      </c>
      <c r="H7547" s="9">
        <f>VLOOKUP(F7547, 'Report Output'!$A$5:$Y$370, 'Hourly Table'!D7547+2, 0)</f>
        <v>18.47</v>
      </c>
      <c r="I7547" s="10">
        <f>VLOOKUP(G7547,'PJM South (2018-2020)'!B$17528:C$26311,2,0)</f>
        <v>22.13</v>
      </c>
    </row>
    <row r="7548" spans="1:9" x14ac:dyDescent="0.25">
      <c r="A7548">
        <v>2020</v>
      </c>
      <c r="B7548">
        <v>11</v>
      </c>
      <c r="C7548">
        <v>10</v>
      </c>
      <c r="D7548">
        <v>10</v>
      </c>
      <c r="E7548">
        <v>3</v>
      </c>
      <c r="F7548" s="2">
        <f t="shared" si="117"/>
        <v>44145</v>
      </c>
      <c r="G7548" s="11">
        <v>44145.416666666664</v>
      </c>
      <c r="H7548" s="9">
        <f>VLOOKUP(F7548, 'Report Output'!$A$5:$Y$370, 'Hourly Table'!D7548+2, 0)</f>
        <v>18.600000000000001</v>
      </c>
      <c r="I7548" s="10">
        <f>VLOOKUP(G7548,'PJM South (2018-2020)'!B$17528:C$26311,2,0)</f>
        <v>23.19</v>
      </c>
    </row>
    <row r="7549" spans="1:9" x14ac:dyDescent="0.25">
      <c r="A7549">
        <v>2020</v>
      </c>
      <c r="B7549">
        <v>11</v>
      </c>
      <c r="C7549">
        <v>10</v>
      </c>
      <c r="D7549">
        <v>11</v>
      </c>
      <c r="E7549">
        <v>3</v>
      </c>
      <c r="F7549" s="2">
        <f t="shared" si="117"/>
        <v>44145</v>
      </c>
      <c r="G7549" s="11">
        <v>44145.458333333336</v>
      </c>
      <c r="H7549" s="9">
        <f>VLOOKUP(F7549, 'Report Output'!$A$5:$Y$370, 'Hourly Table'!D7549+2, 0)</f>
        <v>18.739999999999998</v>
      </c>
      <c r="I7549" s="10">
        <f>VLOOKUP(G7549,'PJM South (2018-2020)'!B$17528:C$26311,2,0)</f>
        <v>33.130000000000003</v>
      </c>
    </row>
    <row r="7550" spans="1:9" x14ac:dyDescent="0.25">
      <c r="A7550">
        <v>2020</v>
      </c>
      <c r="B7550">
        <v>11</v>
      </c>
      <c r="C7550">
        <v>10</v>
      </c>
      <c r="D7550">
        <v>12</v>
      </c>
      <c r="E7550">
        <v>3</v>
      </c>
      <c r="F7550" s="2">
        <f t="shared" si="117"/>
        <v>44145</v>
      </c>
      <c r="G7550" s="11">
        <v>44145.5</v>
      </c>
      <c r="H7550" s="9">
        <f>VLOOKUP(F7550, 'Report Output'!$A$5:$Y$370, 'Hourly Table'!D7550+2, 0)</f>
        <v>18.78</v>
      </c>
      <c r="I7550" s="10">
        <f>VLOOKUP(G7550,'PJM South (2018-2020)'!B$17528:C$26311,2,0)</f>
        <v>21.8</v>
      </c>
    </row>
    <row r="7551" spans="1:9" x14ac:dyDescent="0.25">
      <c r="A7551">
        <v>2020</v>
      </c>
      <c r="B7551">
        <v>11</v>
      </c>
      <c r="C7551">
        <v>10</v>
      </c>
      <c r="D7551">
        <v>13</v>
      </c>
      <c r="E7551">
        <v>3</v>
      </c>
      <c r="F7551" s="2">
        <f t="shared" si="117"/>
        <v>44145</v>
      </c>
      <c r="G7551" s="11">
        <v>44145.541666666664</v>
      </c>
      <c r="H7551" s="9">
        <f>VLOOKUP(F7551, 'Report Output'!$A$5:$Y$370, 'Hourly Table'!D7551+2, 0)</f>
        <v>19</v>
      </c>
      <c r="I7551" s="10">
        <f>VLOOKUP(G7551,'PJM South (2018-2020)'!B$17528:C$26311,2,0)</f>
        <v>22.8</v>
      </c>
    </row>
    <row r="7552" spans="1:9" x14ac:dyDescent="0.25">
      <c r="A7552">
        <v>2020</v>
      </c>
      <c r="B7552">
        <v>11</v>
      </c>
      <c r="C7552">
        <v>10</v>
      </c>
      <c r="D7552">
        <v>14</v>
      </c>
      <c r="E7552">
        <v>3</v>
      </c>
      <c r="F7552" s="2">
        <f t="shared" si="117"/>
        <v>44145</v>
      </c>
      <c r="G7552" s="11">
        <v>44145.583333333336</v>
      </c>
      <c r="H7552" s="9">
        <f>VLOOKUP(F7552, 'Report Output'!$A$5:$Y$370, 'Hourly Table'!D7552+2, 0)</f>
        <v>18.899999999999999</v>
      </c>
      <c r="I7552" s="10">
        <f>VLOOKUP(G7552,'PJM South (2018-2020)'!B$17528:C$26311,2,0)</f>
        <v>20.329999999999998</v>
      </c>
    </row>
    <row r="7553" spans="1:9" x14ac:dyDescent="0.25">
      <c r="A7553">
        <v>2020</v>
      </c>
      <c r="B7553">
        <v>11</v>
      </c>
      <c r="C7553">
        <v>10</v>
      </c>
      <c r="D7553">
        <v>15</v>
      </c>
      <c r="E7553">
        <v>3</v>
      </c>
      <c r="F7553" s="2">
        <f t="shared" si="117"/>
        <v>44145</v>
      </c>
      <c r="G7553" s="11">
        <v>44145.625</v>
      </c>
      <c r="H7553" s="9">
        <f>VLOOKUP(F7553, 'Report Output'!$A$5:$Y$370, 'Hourly Table'!D7553+2, 0)</f>
        <v>18.63</v>
      </c>
      <c r="I7553" s="10">
        <f>VLOOKUP(G7553,'PJM South (2018-2020)'!B$17528:C$26311,2,0)</f>
        <v>22.82</v>
      </c>
    </row>
    <row r="7554" spans="1:9" x14ac:dyDescent="0.25">
      <c r="A7554">
        <v>2020</v>
      </c>
      <c r="B7554">
        <v>11</v>
      </c>
      <c r="C7554">
        <v>10</v>
      </c>
      <c r="D7554">
        <v>16</v>
      </c>
      <c r="E7554">
        <v>3</v>
      </c>
      <c r="F7554" s="2">
        <f t="shared" si="117"/>
        <v>44145</v>
      </c>
      <c r="G7554" s="11">
        <v>44145.666666666664</v>
      </c>
      <c r="H7554" s="9">
        <f>VLOOKUP(F7554, 'Report Output'!$A$5:$Y$370, 'Hourly Table'!D7554+2, 0)</f>
        <v>18.38</v>
      </c>
      <c r="I7554" s="10">
        <f>VLOOKUP(G7554,'PJM South (2018-2020)'!B$17528:C$26311,2,0)</f>
        <v>19.52</v>
      </c>
    </row>
    <row r="7555" spans="1:9" x14ac:dyDescent="0.25">
      <c r="A7555">
        <v>2020</v>
      </c>
      <c r="B7555">
        <v>11</v>
      </c>
      <c r="C7555">
        <v>10</v>
      </c>
      <c r="D7555">
        <v>17</v>
      </c>
      <c r="E7555">
        <v>3</v>
      </c>
      <c r="F7555" s="2">
        <f t="shared" ref="F7555:F7618" si="118">DATE(A7555, B7555, C7555)</f>
        <v>44145</v>
      </c>
      <c r="G7555" s="11">
        <v>44145.708333333336</v>
      </c>
      <c r="H7555" s="9">
        <f>VLOOKUP(F7555, 'Report Output'!$A$5:$Y$370, 'Hourly Table'!D7555+2, 0)</f>
        <v>18.2</v>
      </c>
      <c r="I7555" s="10">
        <f>VLOOKUP(G7555,'PJM South (2018-2020)'!B$17528:C$26311,2,0)</f>
        <v>30.05</v>
      </c>
    </row>
    <row r="7556" spans="1:9" x14ac:dyDescent="0.25">
      <c r="A7556">
        <v>2020</v>
      </c>
      <c r="B7556">
        <v>11</v>
      </c>
      <c r="C7556">
        <v>10</v>
      </c>
      <c r="D7556">
        <v>18</v>
      </c>
      <c r="E7556">
        <v>3</v>
      </c>
      <c r="F7556" s="2">
        <f t="shared" si="118"/>
        <v>44145</v>
      </c>
      <c r="G7556" s="11">
        <v>44145.75</v>
      </c>
      <c r="H7556" s="9">
        <f>VLOOKUP(F7556, 'Report Output'!$A$5:$Y$370, 'Hourly Table'!D7556+2, 0)</f>
        <v>18.7</v>
      </c>
      <c r="I7556" s="10">
        <f>VLOOKUP(G7556,'PJM South (2018-2020)'!B$17528:C$26311,2,0)</f>
        <v>20.420000000000002</v>
      </c>
    </row>
    <row r="7557" spans="1:9" x14ac:dyDescent="0.25">
      <c r="A7557">
        <v>2020</v>
      </c>
      <c r="B7557">
        <v>11</v>
      </c>
      <c r="C7557">
        <v>10</v>
      </c>
      <c r="D7557">
        <v>19</v>
      </c>
      <c r="E7557">
        <v>3</v>
      </c>
      <c r="F7557" s="2">
        <f t="shared" si="118"/>
        <v>44145</v>
      </c>
      <c r="G7557" s="11">
        <v>44145.791666666664</v>
      </c>
      <c r="H7557" s="9">
        <f>VLOOKUP(F7557, 'Report Output'!$A$5:$Y$370, 'Hourly Table'!D7557+2, 0)</f>
        <v>18.559999999999999</v>
      </c>
      <c r="I7557" s="10">
        <f>VLOOKUP(G7557,'PJM South (2018-2020)'!B$17528:C$26311,2,0)</f>
        <v>17.72</v>
      </c>
    </row>
    <row r="7558" spans="1:9" x14ac:dyDescent="0.25">
      <c r="A7558">
        <v>2020</v>
      </c>
      <c r="B7558">
        <v>11</v>
      </c>
      <c r="C7558">
        <v>10</v>
      </c>
      <c r="D7558">
        <v>20</v>
      </c>
      <c r="E7558">
        <v>3</v>
      </c>
      <c r="F7558" s="2">
        <f t="shared" si="118"/>
        <v>44145</v>
      </c>
      <c r="G7558" s="11">
        <v>44145.833333333336</v>
      </c>
      <c r="H7558" s="9">
        <f>VLOOKUP(F7558, 'Report Output'!$A$5:$Y$370, 'Hourly Table'!D7558+2, 0)</f>
        <v>18.350000000000001</v>
      </c>
      <c r="I7558" s="10">
        <f>VLOOKUP(G7558,'PJM South (2018-2020)'!B$17528:C$26311,2,0)</f>
        <v>18.38</v>
      </c>
    </row>
    <row r="7559" spans="1:9" x14ac:dyDescent="0.25">
      <c r="A7559">
        <v>2020</v>
      </c>
      <c r="B7559">
        <v>11</v>
      </c>
      <c r="C7559">
        <v>10</v>
      </c>
      <c r="D7559">
        <v>21</v>
      </c>
      <c r="E7559">
        <v>3</v>
      </c>
      <c r="F7559" s="2">
        <f t="shared" si="118"/>
        <v>44145</v>
      </c>
      <c r="G7559" s="11">
        <v>44145.875</v>
      </c>
      <c r="H7559" s="9">
        <f>VLOOKUP(F7559, 'Report Output'!$A$5:$Y$370, 'Hourly Table'!D7559+2, 0)</f>
        <v>18.12</v>
      </c>
      <c r="I7559" s="10">
        <f>VLOOKUP(G7559,'PJM South (2018-2020)'!B$17528:C$26311,2,0)</f>
        <v>18.489999999999998</v>
      </c>
    </row>
    <row r="7560" spans="1:9" x14ac:dyDescent="0.25">
      <c r="A7560">
        <v>2020</v>
      </c>
      <c r="B7560">
        <v>11</v>
      </c>
      <c r="C7560">
        <v>10</v>
      </c>
      <c r="D7560">
        <v>22</v>
      </c>
      <c r="E7560">
        <v>3</v>
      </c>
      <c r="F7560" s="2">
        <f t="shared" si="118"/>
        <v>44145</v>
      </c>
      <c r="G7560" s="11">
        <v>44145.916666666664</v>
      </c>
      <c r="H7560" s="9">
        <f>VLOOKUP(F7560, 'Report Output'!$A$5:$Y$370, 'Hourly Table'!D7560+2, 0)</f>
        <v>18.690000000000001</v>
      </c>
      <c r="I7560" s="10">
        <f>VLOOKUP(G7560,'PJM South (2018-2020)'!B$17528:C$26311,2,0)</f>
        <v>16.170000000000002</v>
      </c>
    </row>
    <row r="7561" spans="1:9" x14ac:dyDescent="0.25">
      <c r="A7561">
        <v>2020</v>
      </c>
      <c r="B7561">
        <v>11</v>
      </c>
      <c r="C7561">
        <v>10</v>
      </c>
      <c r="D7561">
        <v>23</v>
      </c>
      <c r="E7561">
        <v>3</v>
      </c>
      <c r="F7561" s="2">
        <f t="shared" si="118"/>
        <v>44145</v>
      </c>
      <c r="G7561" s="11">
        <v>44145.958333333336</v>
      </c>
      <c r="H7561" s="9">
        <f>VLOOKUP(F7561, 'Report Output'!$A$5:$Y$370, 'Hourly Table'!D7561+2, 0)</f>
        <v>18.559999999999999</v>
      </c>
      <c r="I7561" s="10">
        <f>VLOOKUP(G7561,'PJM South (2018-2020)'!B$17528:C$26311,2,0)</f>
        <v>10.210000000000001</v>
      </c>
    </row>
    <row r="7562" spans="1:9" x14ac:dyDescent="0.25">
      <c r="A7562">
        <v>2020</v>
      </c>
      <c r="B7562">
        <v>11</v>
      </c>
      <c r="C7562">
        <v>11</v>
      </c>
      <c r="D7562">
        <v>0</v>
      </c>
      <c r="E7562">
        <v>4</v>
      </c>
      <c r="F7562" s="2">
        <f t="shared" si="118"/>
        <v>44146</v>
      </c>
      <c r="G7562" s="11">
        <v>44146</v>
      </c>
      <c r="H7562" s="9">
        <f>VLOOKUP(F7562, 'Report Output'!$A$5:$Y$370, 'Hourly Table'!D7562+2, 0)</f>
        <v>18.25</v>
      </c>
      <c r="I7562" s="10">
        <f>VLOOKUP(G7562,'PJM South (2018-2020)'!B$17528:C$26311,2,0)</f>
        <v>13.61</v>
      </c>
    </row>
    <row r="7563" spans="1:9" x14ac:dyDescent="0.25">
      <c r="A7563">
        <v>2020</v>
      </c>
      <c r="B7563">
        <v>11</v>
      </c>
      <c r="C7563">
        <v>11</v>
      </c>
      <c r="D7563">
        <v>1</v>
      </c>
      <c r="E7563">
        <v>4</v>
      </c>
      <c r="F7563" s="2">
        <f t="shared" si="118"/>
        <v>44146</v>
      </c>
      <c r="G7563" s="11">
        <v>44146.041666666664</v>
      </c>
      <c r="H7563" s="9">
        <f>VLOOKUP(F7563, 'Report Output'!$A$5:$Y$370, 'Hourly Table'!D7563+2, 0)</f>
        <v>18.149999999999999</v>
      </c>
      <c r="I7563" s="10">
        <f>VLOOKUP(G7563,'PJM South (2018-2020)'!B$17528:C$26311,2,0)</f>
        <v>14.14</v>
      </c>
    </row>
    <row r="7564" spans="1:9" x14ac:dyDescent="0.25">
      <c r="A7564">
        <v>2020</v>
      </c>
      <c r="B7564">
        <v>11</v>
      </c>
      <c r="C7564">
        <v>11</v>
      </c>
      <c r="D7564">
        <v>2</v>
      </c>
      <c r="E7564">
        <v>4</v>
      </c>
      <c r="F7564" s="2">
        <f t="shared" si="118"/>
        <v>44146</v>
      </c>
      <c r="G7564" s="11">
        <v>44146.083333333336</v>
      </c>
      <c r="H7564" s="9">
        <f>VLOOKUP(F7564, 'Report Output'!$A$5:$Y$370, 'Hourly Table'!D7564+2, 0)</f>
        <v>18.03</v>
      </c>
      <c r="I7564" s="10">
        <f>VLOOKUP(G7564,'PJM South (2018-2020)'!B$17528:C$26311,2,0)</f>
        <v>14.37</v>
      </c>
    </row>
    <row r="7565" spans="1:9" x14ac:dyDescent="0.25">
      <c r="A7565">
        <v>2020</v>
      </c>
      <c r="B7565">
        <v>11</v>
      </c>
      <c r="C7565">
        <v>11</v>
      </c>
      <c r="D7565">
        <v>3</v>
      </c>
      <c r="E7565">
        <v>4</v>
      </c>
      <c r="F7565" s="2">
        <f t="shared" si="118"/>
        <v>44146</v>
      </c>
      <c r="G7565" s="11">
        <v>44146.125</v>
      </c>
      <c r="H7565" s="9">
        <f>VLOOKUP(F7565, 'Report Output'!$A$5:$Y$370, 'Hourly Table'!D7565+2, 0)</f>
        <v>17.95</v>
      </c>
      <c r="I7565" s="10">
        <f>VLOOKUP(G7565,'PJM South (2018-2020)'!B$17528:C$26311,2,0)</f>
        <v>14.76</v>
      </c>
    </row>
    <row r="7566" spans="1:9" x14ac:dyDescent="0.25">
      <c r="A7566">
        <v>2020</v>
      </c>
      <c r="B7566">
        <v>11</v>
      </c>
      <c r="C7566">
        <v>11</v>
      </c>
      <c r="D7566">
        <v>4</v>
      </c>
      <c r="E7566">
        <v>4</v>
      </c>
      <c r="F7566" s="2">
        <f t="shared" si="118"/>
        <v>44146</v>
      </c>
      <c r="G7566" s="11">
        <v>44146.166666666664</v>
      </c>
      <c r="H7566" s="9">
        <f>VLOOKUP(F7566, 'Report Output'!$A$5:$Y$370, 'Hourly Table'!D7566+2, 0)</f>
        <v>17.78</v>
      </c>
      <c r="I7566" s="10">
        <f>VLOOKUP(G7566,'PJM South (2018-2020)'!B$17528:C$26311,2,0)</f>
        <v>15.43</v>
      </c>
    </row>
    <row r="7567" spans="1:9" x14ac:dyDescent="0.25">
      <c r="A7567">
        <v>2020</v>
      </c>
      <c r="B7567">
        <v>11</v>
      </c>
      <c r="C7567">
        <v>11</v>
      </c>
      <c r="D7567">
        <v>5</v>
      </c>
      <c r="E7567">
        <v>4</v>
      </c>
      <c r="F7567" s="2">
        <f t="shared" si="118"/>
        <v>44146</v>
      </c>
      <c r="G7567" s="11">
        <v>44146.208333333336</v>
      </c>
      <c r="H7567" s="9">
        <f>VLOOKUP(F7567, 'Report Output'!$A$5:$Y$370, 'Hourly Table'!D7567+2, 0)</f>
        <v>17.7</v>
      </c>
      <c r="I7567" s="10">
        <f>VLOOKUP(G7567,'PJM South (2018-2020)'!B$17528:C$26311,2,0)</f>
        <v>16.940000000000001</v>
      </c>
    </row>
    <row r="7568" spans="1:9" x14ac:dyDescent="0.25">
      <c r="A7568">
        <v>2020</v>
      </c>
      <c r="B7568">
        <v>11</v>
      </c>
      <c r="C7568">
        <v>11</v>
      </c>
      <c r="D7568">
        <v>6</v>
      </c>
      <c r="E7568">
        <v>4</v>
      </c>
      <c r="F7568" s="2">
        <f t="shared" si="118"/>
        <v>44146</v>
      </c>
      <c r="G7568" s="11">
        <v>44146.25</v>
      </c>
      <c r="H7568" s="9">
        <f>VLOOKUP(F7568, 'Report Output'!$A$5:$Y$370, 'Hourly Table'!D7568+2, 0)</f>
        <v>18.14</v>
      </c>
      <c r="I7568" s="10">
        <f>VLOOKUP(G7568,'PJM South (2018-2020)'!B$17528:C$26311,2,0)</f>
        <v>18.02</v>
      </c>
    </row>
    <row r="7569" spans="1:9" x14ac:dyDescent="0.25">
      <c r="A7569">
        <v>2020</v>
      </c>
      <c r="B7569">
        <v>11</v>
      </c>
      <c r="C7569">
        <v>11</v>
      </c>
      <c r="D7569">
        <v>7</v>
      </c>
      <c r="E7569">
        <v>4</v>
      </c>
      <c r="F7569" s="2">
        <f t="shared" si="118"/>
        <v>44146</v>
      </c>
      <c r="G7569" s="11">
        <v>44146.291666666664</v>
      </c>
      <c r="H7569" s="9">
        <f>VLOOKUP(F7569, 'Report Output'!$A$5:$Y$370, 'Hourly Table'!D7569+2, 0)</f>
        <v>18.37</v>
      </c>
      <c r="I7569" s="10">
        <f>VLOOKUP(G7569,'PJM South (2018-2020)'!B$17528:C$26311,2,0)</f>
        <v>19.46</v>
      </c>
    </row>
    <row r="7570" spans="1:9" x14ac:dyDescent="0.25">
      <c r="A7570">
        <v>2020</v>
      </c>
      <c r="B7570">
        <v>11</v>
      </c>
      <c r="C7570">
        <v>11</v>
      </c>
      <c r="D7570">
        <v>8</v>
      </c>
      <c r="E7570">
        <v>4</v>
      </c>
      <c r="F7570" s="2">
        <f t="shared" si="118"/>
        <v>44146</v>
      </c>
      <c r="G7570" s="11">
        <v>44146.333333333336</v>
      </c>
      <c r="H7570" s="9">
        <f>VLOOKUP(F7570, 'Report Output'!$A$5:$Y$370, 'Hourly Table'!D7570+2, 0)</f>
        <v>18.420000000000002</v>
      </c>
      <c r="I7570" s="10">
        <f>VLOOKUP(G7570,'PJM South (2018-2020)'!B$17528:C$26311,2,0)</f>
        <v>24.59</v>
      </c>
    </row>
    <row r="7571" spans="1:9" x14ac:dyDescent="0.25">
      <c r="A7571">
        <v>2020</v>
      </c>
      <c r="B7571">
        <v>11</v>
      </c>
      <c r="C7571">
        <v>11</v>
      </c>
      <c r="D7571">
        <v>9</v>
      </c>
      <c r="E7571">
        <v>4</v>
      </c>
      <c r="F7571" s="2">
        <f t="shared" si="118"/>
        <v>44146</v>
      </c>
      <c r="G7571" s="11">
        <v>44146.375</v>
      </c>
      <c r="H7571" s="9">
        <f>VLOOKUP(F7571, 'Report Output'!$A$5:$Y$370, 'Hourly Table'!D7571+2, 0)</f>
        <v>18.649999999999999</v>
      </c>
      <c r="I7571" s="10">
        <f>VLOOKUP(G7571,'PJM South (2018-2020)'!B$17528:C$26311,2,0)</f>
        <v>19.46</v>
      </c>
    </row>
    <row r="7572" spans="1:9" x14ac:dyDescent="0.25">
      <c r="A7572">
        <v>2020</v>
      </c>
      <c r="B7572">
        <v>11</v>
      </c>
      <c r="C7572">
        <v>11</v>
      </c>
      <c r="D7572">
        <v>10</v>
      </c>
      <c r="E7572">
        <v>4</v>
      </c>
      <c r="F7572" s="2">
        <f t="shared" si="118"/>
        <v>44146</v>
      </c>
      <c r="G7572" s="11">
        <v>44146.416666666664</v>
      </c>
      <c r="H7572" s="9">
        <f>VLOOKUP(F7572, 'Report Output'!$A$5:$Y$370, 'Hourly Table'!D7572+2, 0)</f>
        <v>18.79</v>
      </c>
      <c r="I7572" s="10">
        <f>VLOOKUP(G7572,'PJM South (2018-2020)'!B$17528:C$26311,2,0)</f>
        <v>26.05</v>
      </c>
    </row>
    <row r="7573" spans="1:9" x14ac:dyDescent="0.25">
      <c r="A7573">
        <v>2020</v>
      </c>
      <c r="B7573">
        <v>11</v>
      </c>
      <c r="C7573">
        <v>11</v>
      </c>
      <c r="D7573">
        <v>11</v>
      </c>
      <c r="E7573">
        <v>4</v>
      </c>
      <c r="F7573" s="2">
        <f t="shared" si="118"/>
        <v>44146</v>
      </c>
      <c r="G7573" s="11">
        <v>44146.458333333336</v>
      </c>
      <c r="H7573" s="9">
        <f>VLOOKUP(F7573, 'Report Output'!$A$5:$Y$370, 'Hourly Table'!D7573+2, 0)</f>
        <v>18.95</v>
      </c>
      <c r="I7573" s="10">
        <f>VLOOKUP(G7573,'PJM South (2018-2020)'!B$17528:C$26311,2,0)</f>
        <v>22.73</v>
      </c>
    </row>
    <row r="7574" spans="1:9" x14ac:dyDescent="0.25">
      <c r="A7574">
        <v>2020</v>
      </c>
      <c r="B7574">
        <v>11</v>
      </c>
      <c r="C7574">
        <v>11</v>
      </c>
      <c r="D7574">
        <v>12</v>
      </c>
      <c r="E7574">
        <v>4</v>
      </c>
      <c r="F7574" s="2">
        <f t="shared" si="118"/>
        <v>44146</v>
      </c>
      <c r="G7574" s="11">
        <v>44146.5</v>
      </c>
      <c r="H7574" s="9">
        <f>VLOOKUP(F7574, 'Report Output'!$A$5:$Y$370, 'Hourly Table'!D7574+2, 0)</f>
        <v>18.760000000000002</v>
      </c>
      <c r="I7574" s="10">
        <f>VLOOKUP(G7574,'PJM South (2018-2020)'!B$17528:C$26311,2,0)</f>
        <v>23.47</v>
      </c>
    </row>
    <row r="7575" spans="1:9" x14ac:dyDescent="0.25">
      <c r="A7575">
        <v>2020</v>
      </c>
      <c r="B7575">
        <v>11</v>
      </c>
      <c r="C7575">
        <v>11</v>
      </c>
      <c r="D7575">
        <v>13</v>
      </c>
      <c r="E7575">
        <v>4</v>
      </c>
      <c r="F7575" s="2">
        <f t="shared" si="118"/>
        <v>44146</v>
      </c>
      <c r="G7575" s="11">
        <v>44146.541666666664</v>
      </c>
      <c r="H7575" s="9">
        <f>VLOOKUP(F7575, 'Report Output'!$A$5:$Y$370, 'Hourly Table'!D7575+2, 0)</f>
        <v>18.34</v>
      </c>
      <c r="I7575" s="10">
        <f>VLOOKUP(G7575,'PJM South (2018-2020)'!B$17528:C$26311,2,0)</f>
        <v>25.75</v>
      </c>
    </row>
    <row r="7576" spans="1:9" x14ac:dyDescent="0.25">
      <c r="A7576">
        <v>2020</v>
      </c>
      <c r="B7576">
        <v>11</v>
      </c>
      <c r="C7576">
        <v>11</v>
      </c>
      <c r="D7576">
        <v>14</v>
      </c>
      <c r="E7576">
        <v>4</v>
      </c>
      <c r="F7576" s="2">
        <f t="shared" si="118"/>
        <v>44146</v>
      </c>
      <c r="G7576" s="11">
        <v>44146.583333333336</v>
      </c>
      <c r="H7576" s="9">
        <f>VLOOKUP(F7576, 'Report Output'!$A$5:$Y$370, 'Hourly Table'!D7576+2, 0)</f>
        <v>18.23</v>
      </c>
      <c r="I7576" s="10">
        <f>VLOOKUP(G7576,'PJM South (2018-2020)'!B$17528:C$26311,2,0)</f>
        <v>23.95</v>
      </c>
    </row>
    <row r="7577" spans="1:9" x14ac:dyDescent="0.25">
      <c r="A7577">
        <v>2020</v>
      </c>
      <c r="B7577">
        <v>11</v>
      </c>
      <c r="C7577">
        <v>11</v>
      </c>
      <c r="D7577">
        <v>15</v>
      </c>
      <c r="E7577">
        <v>4</v>
      </c>
      <c r="F7577" s="2">
        <f t="shared" si="118"/>
        <v>44146</v>
      </c>
      <c r="G7577" s="11">
        <v>44146.625</v>
      </c>
      <c r="H7577" s="9">
        <f>VLOOKUP(F7577, 'Report Output'!$A$5:$Y$370, 'Hourly Table'!D7577+2, 0)</f>
        <v>18.829999999999998</v>
      </c>
      <c r="I7577" s="10">
        <f>VLOOKUP(G7577,'PJM South (2018-2020)'!B$17528:C$26311,2,0)</f>
        <v>23.79</v>
      </c>
    </row>
    <row r="7578" spans="1:9" x14ac:dyDescent="0.25">
      <c r="A7578">
        <v>2020</v>
      </c>
      <c r="B7578">
        <v>11</v>
      </c>
      <c r="C7578">
        <v>11</v>
      </c>
      <c r="D7578">
        <v>16</v>
      </c>
      <c r="E7578">
        <v>4</v>
      </c>
      <c r="F7578" s="2">
        <f t="shared" si="118"/>
        <v>44146</v>
      </c>
      <c r="G7578" s="11">
        <v>44146.666666666664</v>
      </c>
      <c r="H7578" s="9">
        <f>VLOOKUP(F7578, 'Report Output'!$A$5:$Y$370, 'Hourly Table'!D7578+2, 0)</f>
        <v>18.53</v>
      </c>
      <c r="I7578" s="10">
        <f>VLOOKUP(G7578,'PJM South (2018-2020)'!B$17528:C$26311,2,0)</f>
        <v>24.43</v>
      </c>
    </row>
    <row r="7579" spans="1:9" x14ac:dyDescent="0.25">
      <c r="A7579">
        <v>2020</v>
      </c>
      <c r="B7579">
        <v>11</v>
      </c>
      <c r="C7579">
        <v>11</v>
      </c>
      <c r="D7579">
        <v>17</v>
      </c>
      <c r="E7579">
        <v>4</v>
      </c>
      <c r="F7579" s="2">
        <f t="shared" si="118"/>
        <v>44146</v>
      </c>
      <c r="G7579" s="11">
        <v>44146.708333333336</v>
      </c>
      <c r="H7579" s="9">
        <f>VLOOKUP(F7579, 'Report Output'!$A$5:$Y$370, 'Hourly Table'!D7579+2, 0)</f>
        <v>18.59</v>
      </c>
      <c r="I7579" s="10">
        <f>VLOOKUP(G7579,'PJM South (2018-2020)'!B$17528:C$26311,2,0)</f>
        <v>33.01</v>
      </c>
    </row>
    <row r="7580" spans="1:9" x14ac:dyDescent="0.25">
      <c r="A7580">
        <v>2020</v>
      </c>
      <c r="B7580">
        <v>11</v>
      </c>
      <c r="C7580">
        <v>11</v>
      </c>
      <c r="D7580">
        <v>18</v>
      </c>
      <c r="E7580">
        <v>4</v>
      </c>
      <c r="F7580" s="2">
        <f t="shared" si="118"/>
        <v>44146</v>
      </c>
      <c r="G7580" s="11">
        <v>44146.75</v>
      </c>
      <c r="H7580" s="9">
        <f>VLOOKUP(F7580, 'Report Output'!$A$5:$Y$370, 'Hourly Table'!D7580+2, 0)</f>
        <v>18.73</v>
      </c>
      <c r="I7580" s="10">
        <f>VLOOKUP(G7580,'PJM South (2018-2020)'!B$17528:C$26311,2,0)</f>
        <v>34.08</v>
      </c>
    </row>
    <row r="7581" spans="1:9" x14ac:dyDescent="0.25">
      <c r="A7581">
        <v>2020</v>
      </c>
      <c r="B7581">
        <v>11</v>
      </c>
      <c r="C7581">
        <v>11</v>
      </c>
      <c r="D7581">
        <v>19</v>
      </c>
      <c r="E7581">
        <v>4</v>
      </c>
      <c r="F7581" s="2">
        <f t="shared" si="118"/>
        <v>44146</v>
      </c>
      <c r="G7581" s="11">
        <v>44146.791666666664</v>
      </c>
      <c r="H7581" s="9">
        <f>VLOOKUP(F7581, 'Report Output'!$A$5:$Y$370, 'Hourly Table'!D7581+2, 0)</f>
        <v>18.39</v>
      </c>
      <c r="I7581" s="10">
        <f>VLOOKUP(G7581,'PJM South (2018-2020)'!B$17528:C$26311,2,0)</f>
        <v>27.28</v>
      </c>
    </row>
    <row r="7582" spans="1:9" x14ac:dyDescent="0.25">
      <c r="A7582">
        <v>2020</v>
      </c>
      <c r="B7582">
        <v>11</v>
      </c>
      <c r="C7582">
        <v>11</v>
      </c>
      <c r="D7582">
        <v>20</v>
      </c>
      <c r="E7582">
        <v>4</v>
      </c>
      <c r="F7582" s="2">
        <f t="shared" si="118"/>
        <v>44146</v>
      </c>
      <c r="G7582" s="11">
        <v>44146.833333333336</v>
      </c>
      <c r="H7582" s="9">
        <f>VLOOKUP(F7582, 'Report Output'!$A$5:$Y$370, 'Hourly Table'!D7582+2, 0)</f>
        <v>17.98</v>
      </c>
      <c r="I7582" s="10">
        <f>VLOOKUP(G7582,'PJM South (2018-2020)'!B$17528:C$26311,2,0)</f>
        <v>22.85</v>
      </c>
    </row>
    <row r="7583" spans="1:9" x14ac:dyDescent="0.25">
      <c r="A7583">
        <v>2020</v>
      </c>
      <c r="B7583">
        <v>11</v>
      </c>
      <c r="C7583">
        <v>11</v>
      </c>
      <c r="D7583">
        <v>21</v>
      </c>
      <c r="E7583">
        <v>4</v>
      </c>
      <c r="F7583" s="2">
        <f t="shared" si="118"/>
        <v>44146</v>
      </c>
      <c r="G7583" s="11">
        <v>44146.875</v>
      </c>
      <c r="H7583" s="9">
        <f>VLOOKUP(F7583, 'Report Output'!$A$5:$Y$370, 'Hourly Table'!D7583+2, 0)</f>
        <v>18.5</v>
      </c>
      <c r="I7583" s="10">
        <f>VLOOKUP(G7583,'PJM South (2018-2020)'!B$17528:C$26311,2,0)</f>
        <v>25.17</v>
      </c>
    </row>
    <row r="7584" spans="1:9" x14ac:dyDescent="0.25">
      <c r="A7584">
        <v>2020</v>
      </c>
      <c r="B7584">
        <v>11</v>
      </c>
      <c r="C7584">
        <v>11</v>
      </c>
      <c r="D7584">
        <v>22</v>
      </c>
      <c r="E7584">
        <v>4</v>
      </c>
      <c r="F7584" s="2">
        <f t="shared" si="118"/>
        <v>44146</v>
      </c>
      <c r="G7584" s="11">
        <v>44146.916666666664</v>
      </c>
      <c r="H7584" s="9">
        <f>VLOOKUP(F7584, 'Report Output'!$A$5:$Y$370, 'Hourly Table'!D7584+2, 0)</f>
        <v>18.41</v>
      </c>
      <c r="I7584" s="10">
        <f>VLOOKUP(G7584,'PJM South (2018-2020)'!B$17528:C$26311,2,0)</f>
        <v>22.92</v>
      </c>
    </row>
    <row r="7585" spans="1:9" x14ac:dyDescent="0.25">
      <c r="A7585">
        <v>2020</v>
      </c>
      <c r="B7585">
        <v>11</v>
      </c>
      <c r="C7585">
        <v>11</v>
      </c>
      <c r="D7585">
        <v>23</v>
      </c>
      <c r="E7585">
        <v>4</v>
      </c>
      <c r="F7585" s="2">
        <f t="shared" si="118"/>
        <v>44146</v>
      </c>
      <c r="G7585" s="11">
        <v>44146.958333333336</v>
      </c>
      <c r="H7585" s="9">
        <f>VLOOKUP(F7585, 'Report Output'!$A$5:$Y$370, 'Hourly Table'!D7585+2, 0)</f>
        <v>18.25</v>
      </c>
      <c r="I7585" s="10">
        <f>VLOOKUP(G7585,'PJM South (2018-2020)'!B$17528:C$26311,2,0)</f>
        <v>19.18</v>
      </c>
    </row>
    <row r="7586" spans="1:9" x14ac:dyDescent="0.25">
      <c r="A7586">
        <v>2020</v>
      </c>
      <c r="B7586">
        <v>11</v>
      </c>
      <c r="C7586">
        <v>12</v>
      </c>
      <c r="D7586">
        <v>0</v>
      </c>
      <c r="E7586">
        <v>5</v>
      </c>
      <c r="F7586" s="2">
        <f t="shared" si="118"/>
        <v>44147</v>
      </c>
      <c r="G7586" s="11">
        <v>44147</v>
      </c>
      <c r="H7586" s="9">
        <f>VLOOKUP(F7586, 'Report Output'!$A$5:$Y$370, 'Hourly Table'!D7586+2, 0)</f>
        <v>18.12</v>
      </c>
      <c r="I7586" s="10">
        <f>VLOOKUP(G7586,'PJM South (2018-2020)'!B$17528:C$26311,2,0)</f>
        <v>17.399999999999999</v>
      </c>
    </row>
    <row r="7587" spans="1:9" x14ac:dyDescent="0.25">
      <c r="A7587">
        <v>2020</v>
      </c>
      <c r="B7587">
        <v>11</v>
      </c>
      <c r="C7587">
        <v>12</v>
      </c>
      <c r="D7587">
        <v>1</v>
      </c>
      <c r="E7587">
        <v>5</v>
      </c>
      <c r="F7587" s="2">
        <f t="shared" si="118"/>
        <v>44147</v>
      </c>
      <c r="G7587" s="11">
        <v>44147.041666666664</v>
      </c>
      <c r="H7587" s="9">
        <f>VLOOKUP(F7587, 'Report Output'!$A$5:$Y$370, 'Hourly Table'!D7587+2, 0)</f>
        <v>18.010000000000002</v>
      </c>
      <c r="I7587" s="10">
        <f>VLOOKUP(G7587,'PJM South (2018-2020)'!B$17528:C$26311,2,0)</f>
        <v>18</v>
      </c>
    </row>
    <row r="7588" spans="1:9" x14ac:dyDescent="0.25">
      <c r="A7588">
        <v>2020</v>
      </c>
      <c r="B7588">
        <v>11</v>
      </c>
      <c r="C7588">
        <v>12</v>
      </c>
      <c r="D7588">
        <v>2</v>
      </c>
      <c r="E7588">
        <v>5</v>
      </c>
      <c r="F7588" s="2">
        <f t="shared" si="118"/>
        <v>44147</v>
      </c>
      <c r="G7588" s="11">
        <v>44147.083333333336</v>
      </c>
      <c r="H7588" s="9">
        <f>VLOOKUP(F7588, 'Report Output'!$A$5:$Y$370, 'Hourly Table'!D7588+2, 0)</f>
        <v>17.98</v>
      </c>
      <c r="I7588" s="10">
        <f>VLOOKUP(G7588,'PJM South (2018-2020)'!B$17528:C$26311,2,0)</f>
        <v>16.989999999999998</v>
      </c>
    </row>
    <row r="7589" spans="1:9" x14ac:dyDescent="0.25">
      <c r="A7589">
        <v>2020</v>
      </c>
      <c r="B7589">
        <v>11</v>
      </c>
      <c r="C7589">
        <v>12</v>
      </c>
      <c r="D7589">
        <v>3</v>
      </c>
      <c r="E7589">
        <v>5</v>
      </c>
      <c r="F7589" s="2">
        <f t="shared" si="118"/>
        <v>44147</v>
      </c>
      <c r="G7589" s="11">
        <v>44147.125</v>
      </c>
      <c r="H7589" s="9">
        <f>VLOOKUP(F7589, 'Report Output'!$A$5:$Y$370, 'Hourly Table'!D7589+2, 0)</f>
        <v>18.010000000000002</v>
      </c>
      <c r="I7589" s="10">
        <f>VLOOKUP(G7589,'PJM South (2018-2020)'!B$17528:C$26311,2,0)</f>
        <v>17.940000000000001</v>
      </c>
    </row>
    <row r="7590" spans="1:9" x14ac:dyDescent="0.25">
      <c r="A7590">
        <v>2020</v>
      </c>
      <c r="B7590">
        <v>11</v>
      </c>
      <c r="C7590">
        <v>12</v>
      </c>
      <c r="D7590">
        <v>4</v>
      </c>
      <c r="E7590">
        <v>5</v>
      </c>
      <c r="F7590" s="2">
        <f t="shared" si="118"/>
        <v>44147</v>
      </c>
      <c r="G7590" s="11">
        <v>44147.166666666664</v>
      </c>
      <c r="H7590" s="9">
        <f>VLOOKUP(F7590, 'Report Output'!$A$5:$Y$370, 'Hourly Table'!D7590+2, 0)</f>
        <v>18.09</v>
      </c>
      <c r="I7590" s="10">
        <f>VLOOKUP(G7590,'PJM South (2018-2020)'!B$17528:C$26311,2,0)</f>
        <v>17.21</v>
      </c>
    </row>
    <row r="7591" spans="1:9" x14ac:dyDescent="0.25">
      <c r="A7591">
        <v>2020</v>
      </c>
      <c r="B7591">
        <v>11</v>
      </c>
      <c r="C7591">
        <v>12</v>
      </c>
      <c r="D7591">
        <v>5</v>
      </c>
      <c r="E7591">
        <v>5</v>
      </c>
      <c r="F7591" s="2">
        <f t="shared" si="118"/>
        <v>44147</v>
      </c>
      <c r="G7591" s="11">
        <v>44147.208333333336</v>
      </c>
      <c r="H7591" s="9">
        <f>VLOOKUP(F7591, 'Report Output'!$A$5:$Y$370, 'Hourly Table'!D7591+2, 0)</f>
        <v>18.25</v>
      </c>
      <c r="I7591" s="10">
        <f>VLOOKUP(G7591,'PJM South (2018-2020)'!B$17528:C$26311,2,0)</f>
        <v>18.61</v>
      </c>
    </row>
    <row r="7592" spans="1:9" x14ac:dyDescent="0.25">
      <c r="A7592">
        <v>2020</v>
      </c>
      <c r="B7592">
        <v>11</v>
      </c>
      <c r="C7592">
        <v>12</v>
      </c>
      <c r="D7592">
        <v>6</v>
      </c>
      <c r="E7592">
        <v>5</v>
      </c>
      <c r="F7592" s="2">
        <f t="shared" si="118"/>
        <v>44147</v>
      </c>
      <c r="G7592" s="11">
        <v>44147.25</v>
      </c>
      <c r="H7592" s="9">
        <f>VLOOKUP(F7592, 'Report Output'!$A$5:$Y$370, 'Hourly Table'!D7592+2, 0)</f>
        <v>18.5</v>
      </c>
      <c r="I7592" s="10">
        <f>VLOOKUP(G7592,'PJM South (2018-2020)'!B$17528:C$26311,2,0)</f>
        <v>21.36</v>
      </c>
    </row>
    <row r="7593" spans="1:9" x14ac:dyDescent="0.25">
      <c r="A7593">
        <v>2020</v>
      </c>
      <c r="B7593">
        <v>11</v>
      </c>
      <c r="C7593">
        <v>12</v>
      </c>
      <c r="D7593">
        <v>7</v>
      </c>
      <c r="E7593">
        <v>5</v>
      </c>
      <c r="F7593" s="2">
        <f t="shared" si="118"/>
        <v>44147</v>
      </c>
      <c r="G7593" s="11">
        <v>44147.291666666664</v>
      </c>
      <c r="H7593" s="9">
        <f>VLOOKUP(F7593, 'Report Output'!$A$5:$Y$370, 'Hourly Table'!D7593+2, 0)</f>
        <v>19.04</v>
      </c>
      <c r="I7593" s="10">
        <f>VLOOKUP(G7593,'PJM South (2018-2020)'!B$17528:C$26311,2,0)</f>
        <v>27.18</v>
      </c>
    </row>
    <row r="7594" spans="1:9" x14ac:dyDescent="0.25">
      <c r="A7594">
        <v>2020</v>
      </c>
      <c r="B7594">
        <v>11</v>
      </c>
      <c r="C7594">
        <v>12</v>
      </c>
      <c r="D7594">
        <v>8</v>
      </c>
      <c r="E7594">
        <v>5</v>
      </c>
      <c r="F7594" s="2">
        <f t="shared" si="118"/>
        <v>44147</v>
      </c>
      <c r="G7594" s="11">
        <v>44147.333333333336</v>
      </c>
      <c r="H7594" s="9">
        <f>VLOOKUP(F7594, 'Report Output'!$A$5:$Y$370, 'Hourly Table'!D7594+2, 0)</f>
        <v>19.43</v>
      </c>
      <c r="I7594" s="10">
        <f>VLOOKUP(G7594,'PJM South (2018-2020)'!B$17528:C$26311,2,0)</f>
        <v>23.75</v>
      </c>
    </row>
    <row r="7595" spans="1:9" x14ac:dyDescent="0.25">
      <c r="A7595">
        <v>2020</v>
      </c>
      <c r="B7595">
        <v>11</v>
      </c>
      <c r="C7595">
        <v>12</v>
      </c>
      <c r="D7595">
        <v>9</v>
      </c>
      <c r="E7595">
        <v>5</v>
      </c>
      <c r="F7595" s="2">
        <f t="shared" si="118"/>
        <v>44147</v>
      </c>
      <c r="G7595" s="11">
        <v>44147.375</v>
      </c>
      <c r="H7595" s="9">
        <f>VLOOKUP(F7595, 'Report Output'!$A$5:$Y$370, 'Hourly Table'!D7595+2, 0)</f>
        <v>19.43</v>
      </c>
      <c r="I7595" s="10">
        <f>VLOOKUP(G7595,'PJM South (2018-2020)'!B$17528:C$26311,2,0)</f>
        <v>21.71</v>
      </c>
    </row>
    <row r="7596" spans="1:9" x14ac:dyDescent="0.25">
      <c r="A7596">
        <v>2020</v>
      </c>
      <c r="B7596">
        <v>11</v>
      </c>
      <c r="C7596">
        <v>12</v>
      </c>
      <c r="D7596">
        <v>10</v>
      </c>
      <c r="E7596">
        <v>5</v>
      </c>
      <c r="F7596" s="2">
        <f t="shared" si="118"/>
        <v>44147</v>
      </c>
      <c r="G7596" s="11">
        <v>44147.416666666664</v>
      </c>
      <c r="H7596" s="9">
        <f>VLOOKUP(F7596, 'Report Output'!$A$5:$Y$370, 'Hourly Table'!D7596+2, 0)</f>
        <v>19.329999999999998</v>
      </c>
      <c r="I7596" s="10">
        <f>VLOOKUP(G7596,'PJM South (2018-2020)'!B$17528:C$26311,2,0)</f>
        <v>28</v>
      </c>
    </row>
    <row r="7597" spans="1:9" x14ac:dyDescent="0.25">
      <c r="A7597">
        <v>2020</v>
      </c>
      <c r="B7597">
        <v>11</v>
      </c>
      <c r="C7597">
        <v>12</v>
      </c>
      <c r="D7597">
        <v>11</v>
      </c>
      <c r="E7597">
        <v>5</v>
      </c>
      <c r="F7597" s="2">
        <f t="shared" si="118"/>
        <v>44147</v>
      </c>
      <c r="G7597" s="11">
        <v>44147.458333333336</v>
      </c>
      <c r="H7597" s="9">
        <f>VLOOKUP(F7597, 'Report Output'!$A$5:$Y$370, 'Hourly Table'!D7597+2, 0)</f>
        <v>18.899999999999999</v>
      </c>
      <c r="I7597" s="10">
        <f>VLOOKUP(G7597,'PJM South (2018-2020)'!B$17528:C$26311,2,0)</f>
        <v>23.76</v>
      </c>
    </row>
    <row r="7598" spans="1:9" x14ac:dyDescent="0.25">
      <c r="A7598">
        <v>2020</v>
      </c>
      <c r="B7598">
        <v>11</v>
      </c>
      <c r="C7598">
        <v>12</v>
      </c>
      <c r="D7598">
        <v>12</v>
      </c>
      <c r="E7598">
        <v>5</v>
      </c>
      <c r="F7598" s="2">
        <f t="shared" si="118"/>
        <v>44147</v>
      </c>
      <c r="G7598" s="11">
        <v>44147.5</v>
      </c>
      <c r="H7598" s="9">
        <f>VLOOKUP(F7598, 'Report Output'!$A$5:$Y$370, 'Hourly Table'!D7598+2, 0)</f>
        <v>18.63</v>
      </c>
      <c r="I7598" s="10">
        <f>VLOOKUP(G7598,'PJM South (2018-2020)'!B$17528:C$26311,2,0)</f>
        <v>29.71</v>
      </c>
    </row>
    <row r="7599" spans="1:9" x14ac:dyDescent="0.25">
      <c r="A7599">
        <v>2020</v>
      </c>
      <c r="B7599">
        <v>11</v>
      </c>
      <c r="C7599">
        <v>12</v>
      </c>
      <c r="D7599">
        <v>13</v>
      </c>
      <c r="E7599">
        <v>5</v>
      </c>
      <c r="F7599" s="2">
        <f t="shared" si="118"/>
        <v>44147</v>
      </c>
      <c r="G7599" s="11">
        <v>44147.541666666664</v>
      </c>
      <c r="H7599" s="9">
        <f>VLOOKUP(F7599, 'Report Output'!$A$5:$Y$370, 'Hourly Table'!D7599+2, 0)</f>
        <v>18.55</v>
      </c>
      <c r="I7599" s="10">
        <f>VLOOKUP(G7599,'PJM South (2018-2020)'!B$17528:C$26311,2,0)</f>
        <v>22.41</v>
      </c>
    </row>
    <row r="7600" spans="1:9" x14ac:dyDescent="0.25">
      <c r="A7600">
        <v>2020</v>
      </c>
      <c r="B7600">
        <v>11</v>
      </c>
      <c r="C7600">
        <v>12</v>
      </c>
      <c r="D7600">
        <v>14</v>
      </c>
      <c r="E7600">
        <v>5</v>
      </c>
      <c r="F7600" s="2">
        <f t="shared" si="118"/>
        <v>44147</v>
      </c>
      <c r="G7600" s="11">
        <v>44147.583333333336</v>
      </c>
      <c r="H7600" s="9">
        <f>VLOOKUP(F7600, 'Report Output'!$A$5:$Y$370, 'Hourly Table'!D7600+2, 0)</f>
        <v>17.989999999999998</v>
      </c>
      <c r="I7600" s="10">
        <f>VLOOKUP(G7600,'PJM South (2018-2020)'!B$17528:C$26311,2,0)</f>
        <v>20.71</v>
      </c>
    </row>
    <row r="7601" spans="1:9" x14ac:dyDescent="0.25">
      <c r="A7601">
        <v>2020</v>
      </c>
      <c r="B7601">
        <v>11</v>
      </c>
      <c r="C7601">
        <v>12</v>
      </c>
      <c r="D7601">
        <v>15</v>
      </c>
      <c r="E7601">
        <v>5</v>
      </c>
      <c r="F7601" s="2">
        <f t="shared" si="118"/>
        <v>44147</v>
      </c>
      <c r="G7601" s="11">
        <v>44147.625</v>
      </c>
      <c r="H7601" s="9">
        <f>VLOOKUP(F7601, 'Report Output'!$A$5:$Y$370, 'Hourly Table'!D7601+2, 0)</f>
        <v>17.760000000000002</v>
      </c>
      <c r="I7601" s="10">
        <f>VLOOKUP(G7601,'PJM South (2018-2020)'!B$17528:C$26311,2,0)</f>
        <v>20.62</v>
      </c>
    </row>
    <row r="7602" spans="1:9" x14ac:dyDescent="0.25">
      <c r="A7602">
        <v>2020</v>
      </c>
      <c r="B7602">
        <v>11</v>
      </c>
      <c r="C7602">
        <v>12</v>
      </c>
      <c r="D7602">
        <v>16</v>
      </c>
      <c r="E7602">
        <v>5</v>
      </c>
      <c r="F7602" s="2">
        <f t="shared" si="118"/>
        <v>44147</v>
      </c>
      <c r="G7602" s="11">
        <v>44147.666666666664</v>
      </c>
      <c r="H7602" s="9">
        <f>VLOOKUP(F7602, 'Report Output'!$A$5:$Y$370, 'Hourly Table'!D7602+2, 0)</f>
        <v>17.59</v>
      </c>
      <c r="I7602" s="10">
        <f>VLOOKUP(G7602,'PJM South (2018-2020)'!B$17528:C$26311,2,0)</f>
        <v>24.65</v>
      </c>
    </row>
    <row r="7603" spans="1:9" x14ac:dyDescent="0.25">
      <c r="A7603">
        <v>2020</v>
      </c>
      <c r="B7603">
        <v>11</v>
      </c>
      <c r="C7603">
        <v>12</v>
      </c>
      <c r="D7603">
        <v>17</v>
      </c>
      <c r="E7603">
        <v>5</v>
      </c>
      <c r="F7603" s="2">
        <f t="shared" si="118"/>
        <v>44147</v>
      </c>
      <c r="G7603" s="11">
        <v>44147.708333333336</v>
      </c>
      <c r="H7603" s="9">
        <f>VLOOKUP(F7603, 'Report Output'!$A$5:$Y$370, 'Hourly Table'!D7603+2, 0)</f>
        <v>17.920000000000002</v>
      </c>
      <c r="I7603" s="10">
        <f>VLOOKUP(G7603,'PJM South (2018-2020)'!B$17528:C$26311,2,0)</f>
        <v>79.459999999999994</v>
      </c>
    </row>
    <row r="7604" spans="1:9" x14ac:dyDescent="0.25">
      <c r="A7604">
        <v>2020</v>
      </c>
      <c r="B7604">
        <v>11</v>
      </c>
      <c r="C7604">
        <v>12</v>
      </c>
      <c r="D7604">
        <v>18</v>
      </c>
      <c r="E7604">
        <v>5</v>
      </c>
      <c r="F7604" s="2">
        <f t="shared" si="118"/>
        <v>44147</v>
      </c>
      <c r="G7604" s="11">
        <v>44147.75</v>
      </c>
      <c r="H7604" s="9">
        <f>VLOOKUP(F7604, 'Report Output'!$A$5:$Y$370, 'Hourly Table'!D7604+2, 0)</f>
        <v>18.2</v>
      </c>
      <c r="I7604" s="10">
        <f>VLOOKUP(G7604,'PJM South (2018-2020)'!B$17528:C$26311,2,0)</f>
        <v>23.62</v>
      </c>
    </row>
    <row r="7605" spans="1:9" x14ac:dyDescent="0.25">
      <c r="A7605">
        <v>2020</v>
      </c>
      <c r="B7605">
        <v>11</v>
      </c>
      <c r="C7605">
        <v>12</v>
      </c>
      <c r="D7605">
        <v>19</v>
      </c>
      <c r="E7605">
        <v>5</v>
      </c>
      <c r="F7605" s="2">
        <f t="shared" si="118"/>
        <v>44147</v>
      </c>
      <c r="G7605" s="11">
        <v>44147.791666666664</v>
      </c>
      <c r="H7605" s="9">
        <f>VLOOKUP(F7605, 'Report Output'!$A$5:$Y$370, 'Hourly Table'!D7605+2, 0)</f>
        <v>18.14</v>
      </c>
      <c r="I7605" s="10">
        <f>VLOOKUP(G7605,'PJM South (2018-2020)'!B$17528:C$26311,2,0)</f>
        <v>26.69</v>
      </c>
    </row>
    <row r="7606" spans="1:9" x14ac:dyDescent="0.25">
      <c r="A7606">
        <v>2020</v>
      </c>
      <c r="B7606">
        <v>11</v>
      </c>
      <c r="C7606">
        <v>12</v>
      </c>
      <c r="D7606">
        <v>20</v>
      </c>
      <c r="E7606">
        <v>5</v>
      </c>
      <c r="F7606" s="2">
        <f t="shared" si="118"/>
        <v>44147</v>
      </c>
      <c r="G7606" s="11">
        <v>44147.833333333336</v>
      </c>
      <c r="H7606" s="9">
        <f>VLOOKUP(F7606, 'Report Output'!$A$5:$Y$370, 'Hourly Table'!D7606+2, 0)</f>
        <v>16.68</v>
      </c>
      <c r="I7606" s="10">
        <f>VLOOKUP(G7606,'PJM South (2018-2020)'!B$17528:C$26311,2,0)</f>
        <v>24.75</v>
      </c>
    </row>
    <row r="7607" spans="1:9" x14ac:dyDescent="0.25">
      <c r="A7607">
        <v>2020</v>
      </c>
      <c r="B7607">
        <v>11</v>
      </c>
      <c r="C7607">
        <v>12</v>
      </c>
      <c r="D7607">
        <v>21</v>
      </c>
      <c r="E7607">
        <v>5</v>
      </c>
      <c r="F7607" s="2">
        <f t="shared" si="118"/>
        <v>44147</v>
      </c>
      <c r="G7607" s="11">
        <v>44147.875</v>
      </c>
      <c r="H7607" s="9">
        <f>VLOOKUP(F7607, 'Report Output'!$A$5:$Y$370, 'Hourly Table'!D7607+2, 0)</f>
        <v>18.11</v>
      </c>
      <c r="I7607" s="10">
        <f>VLOOKUP(G7607,'PJM South (2018-2020)'!B$17528:C$26311,2,0)</f>
        <v>18.52</v>
      </c>
    </row>
    <row r="7608" spans="1:9" x14ac:dyDescent="0.25">
      <c r="A7608">
        <v>2020</v>
      </c>
      <c r="B7608">
        <v>11</v>
      </c>
      <c r="C7608">
        <v>12</v>
      </c>
      <c r="D7608">
        <v>22</v>
      </c>
      <c r="E7608">
        <v>5</v>
      </c>
      <c r="F7608" s="2">
        <f t="shared" si="118"/>
        <v>44147</v>
      </c>
      <c r="G7608" s="11">
        <v>44147.916666666664</v>
      </c>
      <c r="H7608" s="9">
        <f>VLOOKUP(F7608, 'Report Output'!$A$5:$Y$370, 'Hourly Table'!D7608+2, 0)</f>
        <v>14.22</v>
      </c>
      <c r="I7608" s="10">
        <f>VLOOKUP(G7608,'PJM South (2018-2020)'!B$17528:C$26311,2,0)</f>
        <v>19.489999999999998</v>
      </c>
    </row>
    <row r="7609" spans="1:9" x14ac:dyDescent="0.25">
      <c r="A7609">
        <v>2020</v>
      </c>
      <c r="B7609">
        <v>11</v>
      </c>
      <c r="C7609">
        <v>12</v>
      </c>
      <c r="D7609">
        <v>23</v>
      </c>
      <c r="E7609">
        <v>5</v>
      </c>
      <c r="F7609" s="2">
        <f t="shared" si="118"/>
        <v>44147</v>
      </c>
      <c r="G7609" s="11">
        <v>44147.958333333336</v>
      </c>
      <c r="H7609" s="9">
        <f>VLOOKUP(F7609, 'Report Output'!$A$5:$Y$370, 'Hourly Table'!D7609+2, 0)</f>
        <v>18.61</v>
      </c>
      <c r="I7609" s="10">
        <f>VLOOKUP(G7609,'PJM South (2018-2020)'!B$17528:C$26311,2,0)</f>
        <v>20.68</v>
      </c>
    </row>
    <row r="7610" spans="1:9" x14ac:dyDescent="0.25">
      <c r="A7610">
        <v>2020</v>
      </c>
      <c r="B7610">
        <v>11</v>
      </c>
      <c r="C7610">
        <v>13</v>
      </c>
      <c r="D7610">
        <v>0</v>
      </c>
      <c r="E7610">
        <v>6</v>
      </c>
      <c r="F7610" s="2">
        <f t="shared" si="118"/>
        <v>44148</v>
      </c>
      <c r="G7610" s="11">
        <v>44148</v>
      </c>
      <c r="H7610" s="9">
        <f>VLOOKUP(F7610, 'Report Output'!$A$5:$Y$370, 'Hourly Table'!D7610+2, 0)</f>
        <v>18.59</v>
      </c>
      <c r="I7610" s="10">
        <f>VLOOKUP(G7610,'PJM South (2018-2020)'!B$17528:C$26311,2,0)</f>
        <v>20.239999999999998</v>
      </c>
    </row>
    <row r="7611" spans="1:9" x14ac:dyDescent="0.25">
      <c r="A7611">
        <v>2020</v>
      </c>
      <c r="B7611">
        <v>11</v>
      </c>
      <c r="C7611">
        <v>13</v>
      </c>
      <c r="D7611">
        <v>1</v>
      </c>
      <c r="E7611">
        <v>6</v>
      </c>
      <c r="F7611" s="2">
        <f t="shared" si="118"/>
        <v>44148</v>
      </c>
      <c r="G7611" s="11">
        <v>44148.041666666664</v>
      </c>
      <c r="H7611" s="9">
        <f>VLOOKUP(F7611, 'Report Output'!$A$5:$Y$370, 'Hourly Table'!D7611+2, 0)</f>
        <v>18.53</v>
      </c>
      <c r="I7611" s="10">
        <f>VLOOKUP(G7611,'PJM South (2018-2020)'!B$17528:C$26311,2,0)</f>
        <v>18.059999999999999</v>
      </c>
    </row>
    <row r="7612" spans="1:9" x14ac:dyDescent="0.25">
      <c r="A7612">
        <v>2020</v>
      </c>
      <c r="B7612">
        <v>11</v>
      </c>
      <c r="C7612">
        <v>13</v>
      </c>
      <c r="D7612">
        <v>2</v>
      </c>
      <c r="E7612">
        <v>6</v>
      </c>
      <c r="F7612" s="2">
        <f t="shared" si="118"/>
        <v>44148</v>
      </c>
      <c r="G7612" s="11">
        <v>44148.083333333336</v>
      </c>
      <c r="H7612" s="9">
        <f>VLOOKUP(F7612, 'Report Output'!$A$5:$Y$370, 'Hourly Table'!D7612+2, 0)</f>
        <v>18.16</v>
      </c>
      <c r="I7612" s="10">
        <f>VLOOKUP(G7612,'PJM South (2018-2020)'!B$17528:C$26311,2,0)</f>
        <v>17.670000000000002</v>
      </c>
    </row>
    <row r="7613" spans="1:9" x14ac:dyDescent="0.25">
      <c r="A7613">
        <v>2020</v>
      </c>
      <c r="B7613">
        <v>11</v>
      </c>
      <c r="C7613">
        <v>13</v>
      </c>
      <c r="D7613">
        <v>3</v>
      </c>
      <c r="E7613">
        <v>6</v>
      </c>
      <c r="F7613" s="2">
        <f t="shared" si="118"/>
        <v>44148</v>
      </c>
      <c r="G7613" s="11">
        <v>44148.125</v>
      </c>
      <c r="H7613" s="9">
        <f>VLOOKUP(F7613, 'Report Output'!$A$5:$Y$370, 'Hourly Table'!D7613+2, 0)</f>
        <v>17.989999999999998</v>
      </c>
      <c r="I7613" s="10">
        <f>VLOOKUP(G7613,'PJM South (2018-2020)'!B$17528:C$26311,2,0)</f>
        <v>17.829999999999998</v>
      </c>
    </row>
    <row r="7614" spans="1:9" x14ac:dyDescent="0.25">
      <c r="A7614">
        <v>2020</v>
      </c>
      <c r="B7614">
        <v>11</v>
      </c>
      <c r="C7614">
        <v>13</v>
      </c>
      <c r="D7614">
        <v>4</v>
      </c>
      <c r="E7614">
        <v>6</v>
      </c>
      <c r="F7614" s="2">
        <f t="shared" si="118"/>
        <v>44148</v>
      </c>
      <c r="G7614" s="11">
        <v>44148.166666666664</v>
      </c>
      <c r="H7614" s="9">
        <f>VLOOKUP(F7614, 'Report Output'!$A$5:$Y$370, 'Hourly Table'!D7614+2, 0)</f>
        <v>17.670000000000002</v>
      </c>
      <c r="I7614" s="10">
        <f>VLOOKUP(G7614,'PJM South (2018-2020)'!B$17528:C$26311,2,0)</f>
        <v>19.579999999999998</v>
      </c>
    </row>
    <row r="7615" spans="1:9" x14ac:dyDescent="0.25">
      <c r="A7615">
        <v>2020</v>
      </c>
      <c r="B7615">
        <v>11</v>
      </c>
      <c r="C7615">
        <v>13</v>
      </c>
      <c r="D7615">
        <v>5</v>
      </c>
      <c r="E7615">
        <v>6</v>
      </c>
      <c r="F7615" s="2">
        <f t="shared" si="118"/>
        <v>44148</v>
      </c>
      <c r="G7615" s="11">
        <v>44148.208333333336</v>
      </c>
      <c r="H7615" s="9">
        <f>VLOOKUP(F7615, 'Report Output'!$A$5:$Y$370, 'Hourly Table'!D7615+2, 0)</f>
        <v>18.010000000000002</v>
      </c>
      <c r="I7615" s="10">
        <f>VLOOKUP(G7615,'PJM South (2018-2020)'!B$17528:C$26311,2,0)</f>
        <v>19.71</v>
      </c>
    </row>
    <row r="7616" spans="1:9" x14ac:dyDescent="0.25">
      <c r="A7616">
        <v>2020</v>
      </c>
      <c r="B7616">
        <v>11</v>
      </c>
      <c r="C7616">
        <v>13</v>
      </c>
      <c r="D7616">
        <v>6</v>
      </c>
      <c r="E7616">
        <v>6</v>
      </c>
      <c r="F7616" s="2">
        <f t="shared" si="118"/>
        <v>44148</v>
      </c>
      <c r="G7616" s="11">
        <v>44148.25</v>
      </c>
      <c r="H7616" s="9">
        <f>VLOOKUP(F7616, 'Report Output'!$A$5:$Y$370, 'Hourly Table'!D7616+2, 0)</f>
        <v>18.670000000000002</v>
      </c>
      <c r="I7616" s="10">
        <f>VLOOKUP(G7616,'PJM South (2018-2020)'!B$17528:C$26311,2,0)</f>
        <v>23.09</v>
      </c>
    </row>
    <row r="7617" spans="1:9" x14ac:dyDescent="0.25">
      <c r="A7617">
        <v>2020</v>
      </c>
      <c r="B7617">
        <v>11</v>
      </c>
      <c r="C7617">
        <v>13</v>
      </c>
      <c r="D7617">
        <v>7</v>
      </c>
      <c r="E7617">
        <v>6</v>
      </c>
      <c r="F7617" s="2">
        <f t="shared" si="118"/>
        <v>44148</v>
      </c>
      <c r="G7617" s="11">
        <v>44148.291666666664</v>
      </c>
      <c r="H7617" s="9">
        <f>VLOOKUP(F7617, 'Report Output'!$A$5:$Y$370, 'Hourly Table'!D7617+2, 0)</f>
        <v>19.02</v>
      </c>
      <c r="I7617" s="10">
        <f>VLOOKUP(G7617,'PJM South (2018-2020)'!B$17528:C$26311,2,0)</f>
        <v>46.59</v>
      </c>
    </row>
    <row r="7618" spans="1:9" x14ac:dyDescent="0.25">
      <c r="A7618">
        <v>2020</v>
      </c>
      <c r="B7618">
        <v>11</v>
      </c>
      <c r="C7618">
        <v>13</v>
      </c>
      <c r="D7618">
        <v>8</v>
      </c>
      <c r="E7618">
        <v>6</v>
      </c>
      <c r="F7618" s="2">
        <f t="shared" si="118"/>
        <v>44148</v>
      </c>
      <c r="G7618" s="11">
        <v>44148.333333333336</v>
      </c>
      <c r="H7618" s="9">
        <f>VLOOKUP(F7618, 'Report Output'!$A$5:$Y$370, 'Hourly Table'!D7618+2, 0)</f>
        <v>19.149999999999999</v>
      </c>
      <c r="I7618" s="10">
        <f>VLOOKUP(G7618,'PJM South (2018-2020)'!B$17528:C$26311,2,0)</f>
        <v>23.3</v>
      </c>
    </row>
    <row r="7619" spans="1:9" x14ac:dyDescent="0.25">
      <c r="A7619">
        <v>2020</v>
      </c>
      <c r="B7619">
        <v>11</v>
      </c>
      <c r="C7619">
        <v>13</v>
      </c>
      <c r="D7619">
        <v>9</v>
      </c>
      <c r="E7619">
        <v>6</v>
      </c>
      <c r="F7619" s="2">
        <f t="shared" ref="F7619:F7682" si="119">DATE(A7619, B7619, C7619)</f>
        <v>44148</v>
      </c>
      <c r="G7619" s="11">
        <v>44148.375</v>
      </c>
      <c r="H7619" s="9">
        <f>VLOOKUP(F7619, 'Report Output'!$A$5:$Y$370, 'Hourly Table'!D7619+2, 0)</f>
        <v>18.88</v>
      </c>
      <c r="I7619" s="10">
        <f>VLOOKUP(G7619,'PJM South (2018-2020)'!B$17528:C$26311,2,0)</f>
        <v>21.83</v>
      </c>
    </row>
    <row r="7620" spans="1:9" x14ac:dyDescent="0.25">
      <c r="A7620">
        <v>2020</v>
      </c>
      <c r="B7620">
        <v>11</v>
      </c>
      <c r="C7620">
        <v>13</v>
      </c>
      <c r="D7620">
        <v>10</v>
      </c>
      <c r="E7620">
        <v>6</v>
      </c>
      <c r="F7620" s="2">
        <f t="shared" si="119"/>
        <v>44148</v>
      </c>
      <c r="G7620" s="11">
        <v>44148.416666666664</v>
      </c>
      <c r="H7620" s="9">
        <f>VLOOKUP(F7620, 'Report Output'!$A$5:$Y$370, 'Hourly Table'!D7620+2, 0)</f>
        <v>18.579999999999998</v>
      </c>
      <c r="I7620" s="10">
        <f>VLOOKUP(G7620,'PJM South (2018-2020)'!B$17528:C$26311,2,0)</f>
        <v>23.59</v>
      </c>
    </row>
    <row r="7621" spans="1:9" x14ac:dyDescent="0.25">
      <c r="A7621">
        <v>2020</v>
      </c>
      <c r="B7621">
        <v>11</v>
      </c>
      <c r="C7621">
        <v>13</v>
      </c>
      <c r="D7621">
        <v>11</v>
      </c>
      <c r="E7621">
        <v>6</v>
      </c>
      <c r="F7621" s="2">
        <f t="shared" si="119"/>
        <v>44148</v>
      </c>
      <c r="G7621" s="11">
        <v>44148.458333333336</v>
      </c>
      <c r="H7621" s="9">
        <f>VLOOKUP(F7621, 'Report Output'!$A$5:$Y$370, 'Hourly Table'!D7621+2, 0)</f>
        <v>18.559999999999999</v>
      </c>
      <c r="I7621" s="10">
        <f>VLOOKUP(G7621,'PJM South (2018-2020)'!B$17528:C$26311,2,0)</f>
        <v>24</v>
      </c>
    </row>
    <row r="7622" spans="1:9" x14ac:dyDescent="0.25">
      <c r="A7622">
        <v>2020</v>
      </c>
      <c r="B7622">
        <v>11</v>
      </c>
      <c r="C7622">
        <v>13</v>
      </c>
      <c r="D7622">
        <v>12</v>
      </c>
      <c r="E7622">
        <v>6</v>
      </c>
      <c r="F7622" s="2">
        <f t="shared" si="119"/>
        <v>44148</v>
      </c>
      <c r="G7622" s="11">
        <v>44148.5</v>
      </c>
      <c r="H7622" s="9">
        <f>VLOOKUP(F7622, 'Report Output'!$A$5:$Y$370, 'Hourly Table'!D7622+2, 0)</f>
        <v>18.64</v>
      </c>
      <c r="I7622" s="10">
        <f>VLOOKUP(G7622,'PJM South (2018-2020)'!B$17528:C$26311,2,0)</f>
        <v>24.87</v>
      </c>
    </row>
    <row r="7623" spans="1:9" x14ac:dyDescent="0.25">
      <c r="A7623">
        <v>2020</v>
      </c>
      <c r="B7623">
        <v>11</v>
      </c>
      <c r="C7623">
        <v>13</v>
      </c>
      <c r="D7623">
        <v>13</v>
      </c>
      <c r="E7623">
        <v>6</v>
      </c>
      <c r="F7623" s="2">
        <f t="shared" si="119"/>
        <v>44148</v>
      </c>
      <c r="G7623" s="11">
        <v>44148.541666666664</v>
      </c>
      <c r="H7623" s="9">
        <f>VLOOKUP(F7623, 'Report Output'!$A$5:$Y$370, 'Hourly Table'!D7623+2, 0)</f>
        <v>18.559999999999999</v>
      </c>
      <c r="I7623" s="10">
        <f>VLOOKUP(G7623,'PJM South (2018-2020)'!B$17528:C$26311,2,0)</f>
        <v>21.26</v>
      </c>
    </row>
    <row r="7624" spans="1:9" x14ac:dyDescent="0.25">
      <c r="A7624">
        <v>2020</v>
      </c>
      <c r="B7624">
        <v>11</v>
      </c>
      <c r="C7624">
        <v>13</v>
      </c>
      <c r="D7624">
        <v>14</v>
      </c>
      <c r="E7624">
        <v>6</v>
      </c>
      <c r="F7624" s="2">
        <f t="shared" si="119"/>
        <v>44148</v>
      </c>
      <c r="G7624" s="11">
        <v>44148.583333333336</v>
      </c>
      <c r="H7624" s="9">
        <f>VLOOKUP(F7624, 'Report Output'!$A$5:$Y$370, 'Hourly Table'!D7624+2, 0)</f>
        <v>18.5</v>
      </c>
      <c r="I7624" s="10">
        <f>VLOOKUP(G7624,'PJM South (2018-2020)'!B$17528:C$26311,2,0)</f>
        <v>19.7</v>
      </c>
    </row>
    <row r="7625" spans="1:9" x14ac:dyDescent="0.25">
      <c r="A7625">
        <v>2020</v>
      </c>
      <c r="B7625">
        <v>11</v>
      </c>
      <c r="C7625">
        <v>13</v>
      </c>
      <c r="D7625">
        <v>15</v>
      </c>
      <c r="E7625">
        <v>6</v>
      </c>
      <c r="F7625" s="2">
        <f t="shared" si="119"/>
        <v>44148</v>
      </c>
      <c r="G7625" s="11">
        <v>44148.625</v>
      </c>
      <c r="H7625" s="9">
        <f>VLOOKUP(F7625, 'Report Output'!$A$5:$Y$370, 'Hourly Table'!D7625+2, 0)</f>
        <v>18.14</v>
      </c>
      <c r="I7625" s="10">
        <f>VLOOKUP(G7625,'PJM South (2018-2020)'!B$17528:C$26311,2,0)</f>
        <v>21.84</v>
      </c>
    </row>
    <row r="7626" spans="1:9" x14ac:dyDescent="0.25">
      <c r="A7626">
        <v>2020</v>
      </c>
      <c r="B7626">
        <v>11</v>
      </c>
      <c r="C7626">
        <v>13</v>
      </c>
      <c r="D7626">
        <v>16</v>
      </c>
      <c r="E7626">
        <v>6</v>
      </c>
      <c r="F7626" s="2">
        <f t="shared" si="119"/>
        <v>44148</v>
      </c>
      <c r="G7626" s="11">
        <v>44148.666666666664</v>
      </c>
      <c r="H7626" s="9">
        <f>VLOOKUP(F7626, 'Report Output'!$A$5:$Y$370, 'Hourly Table'!D7626+2, 0)</f>
        <v>18.09</v>
      </c>
      <c r="I7626" s="10">
        <f>VLOOKUP(G7626,'PJM South (2018-2020)'!B$17528:C$26311,2,0)</f>
        <v>24.61</v>
      </c>
    </row>
    <row r="7627" spans="1:9" x14ac:dyDescent="0.25">
      <c r="A7627">
        <v>2020</v>
      </c>
      <c r="B7627">
        <v>11</v>
      </c>
      <c r="C7627">
        <v>13</v>
      </c>
      <c r="D7627">
        <v>17</v>
      </c>
      <c r="E7627">
        <v>6</v>
      </c>
      <c r="F7627" s="2">
        <f t="shared" si="119"/>
        <v>44148</v>
      </c>
      <c r="G7627" s="11">
        <v>44148.708333333336</v>
      </c>
      <c r="H7627" s="9">
        <f>VLOOKUP(F7627, 'Report Output'!$A$5:$Y$370, 'Hourly Table'!D7627+2, 0)</f>
        <v>18.03</v>
      </c>
      <c r="I7627" s="10">
        <f>VLOOKUP(G7627,'PJM South (2018-2020)'!B$17528:C$26311,2,0)</f>
        <v>120.26</v>
      </c>
    </row>
    <row r="7628" spans="1:9" x14ac:dyDescent="0.25">
      <c r="A7628">
        <v>2020</v>
      </c>
      <c r="B7628">
        <v>11</v>
      </c>
      <c r="C7628">
        <v>13</v>
      </c>
      <c r="D7628">
        <v>18</v>
      </c>
      <c r="E7628">
        <v>6</v>
      </c>
      <c r="F7628" s="2">
        <f t="shared" si="119"/>
        <v>44148</v>
      </c>
      <c r="G7628" s="11">
        <v>44148.75</v>
      </c>
      <c r="H7628" s="9">
        <f>VLOOKUP(F7628, 'Report Output'!$A$5:$Y$370, 'Hourly Table'!D7628+2, 0)</f>
        <v>18.809999999999999</v>
      </c>
      <c r="I7628" s="10">
        <f>VLOOKUP(G7628,'PJM South (2018-2020)'!B$17528:C$26311,2,0)</f>
        <v>284.33</v>
      </c>
    </row>
    <row r="7629" spans="1:9" x14ac:dyDescent="0.25">
      <c r="A7629">
        <v>2020</v>
      </c>
      <c r="B7629">
        <v>11</v>
      </c>
      <c r="C7629">
        <v>13</v>
      </c>
      <c r="D7629">
        <v>19</v>
      </c>
      <c r="E7629">
        <v>6</v>
      </c>
      <c r="F7629" s="2">
        <f t="shared" si="119"/>
        <v>44148</v>
      </c>
      <c r="G7629" s="11">
        <v>44148.791666666664</v>
      </c>
      <c r="H7629" s="9">
        <f>VLOOKUP(F7629, 'Report Output'!$A$5:$Y$370, 'Hourly Table'!D7629+2, 0)</f>
        <v>18.88</v>
      </c>
      <c r="I7629" s="10">
        <f>VLOOKUP(G7629,'PJM South (2018-2020)'!B$17528:C$26311,2,0)</f>
        <v>27.58</v>
      </c>
    </row>
    <row r="7630" spans="1:9" x14ac:dyDescent="0.25">
      <c r="A7630">
        <v>2020</v>
      </c>
      <c r="B7630">
        <v>11</v>
      </c>
      <c r="C7630">
        <v>13</v>
      </c>
      <c r="D7630">
        <v>20</v>
      </c>
      <c r="E7630">
        <v>6</v>
      </c>
      <c r="F7630" s="2">
        <f t="shared" si="119"/>
        <v>44148</v>
      </c>
      <c r="G7630" s="11">
        <v>44148.833333333336</v>
      </c>
      <c r="H7630" s="9">
        <f>VLOOKUP(F7630, 'Report Output'!$A$5:$Y$370, 'Hourly Table'!D7630+2, 0)</f>
        <v>18.84</v>
      </c>
      <c r="I7630" s="10">
        <f>VLOOKUP(G7630,'PJM South (2018-2020)'!B$17528:C$26311,2,0)</f>
        <v>31.74</v>
      </c>
    </row>
    <row r="7631" spans="1:9" x14ac:dyDescent="0.25">
      <c r="A7631">
        <v>2020</v>
      </c>
      <c r="B7631">
        <v>11</v>
      </c>
      <c r="C7631">
        <v>13</v>
      </c>
      <c r="D7631">
        <v>21</v>
      </c>
      <c r="E7631">
        <v>6</v>
      </c>
      <c r="F7631" s="2">
        <f t="shared" si="119"/>
        <v>44148</v>
      </c>
      <c r="G7631" s="11">
        <v>44148.875</v>
      </c>
      <c r="H7631" s="9">
        <f>VLOOKUP(F7631, 'Report Output'!$A$5:$Y$370, 'Hourly Table'!D7631+2, 0)</f>
        <v>18.61</v>
      </c>
      <c r="I7631" s="10">
        <f>VLOOKUP(G7631,'PJM South (2018-2020)'!B$17528:C$26311,2,0)</f>
        <v>22.94</v>
      </c>
    </row>
    <row r="7632" spans="1:9" x14ac:dyDescent="0.25">
      <c r="A7632">
        <v>2020</v>
      </c>
      <c r="B7632">
        <v>11</v>
      </c>
      <c r="C7632">
        <v>13</v>
      </c>
      <c r="D7632">
        <v>22</v>
      </c>
      <c r="E7632">
        <v>6</v>
      </c>
      <c r="F7632" s="2">
        <f t="shared" si="119"/>
        <v>44148</v>
      </c>
      <c r="G7632" s="11">
        <v>44148.916666666664</v>
      </c>
      <c r="H7632" s="9">
        <f>VLOOKUP(F7632, 'Report Output'!$A$5:$Y$370, 'Hourly Table'!D7632+2, 0)</f>
        <v>18.55</v>
      </c>
      <c r="I7632" s="10">
        <f>VLOOKUP(G7632,'PJM South (2018-2020)'!B$17528:C$26311,2,0)</f>
        <v>22.56</v>
      </c>
    </row>
    <row r="7633" spans="1:9" x14ac:dyDescent="0.25">
      <c r="A7633">
        <v>2020</v>
      </c>
      <c r="B7633">
        <v>11</v>
      </c>
      <c r="C7633">
        <v>13</v>
      </c>
      <c r="D7633">
        <v>23</v>
      </c>
      <c r="E7633">
        <v>6</v>
      </c>
      <c r="F7633" s="2">
        <f t="shared" si="119"/>
        <v>44148</v>
      </c>
      <c r="G7633" s="11">
        <v>44148.958333333336</v>
      </c>
      <c r="H7633" s="9">
        <f>VLOOKUP(F7633, 'Report Output'!$A$5:$Y$370, 'Hourly Table'!D7633+2, 0)</f>
        <v>18.510000000000002</v>
      </c>
      <c r="I7633" s="10">
        <f>VLOOKUP(G7633,'PJM South (2018-2020)'!B$17528:C$26311,2,0)</f>
        <v>23.08</v>
      </c>
    </row>
    <row r="7634" spans="1:9" x14ac:dyDescent="0.25">
      <c r="A7634">
        <v>2020</v>
      </c>
      <c r="B7634">
        <v>11</v>
      </c>
      <c r="C7634">
        <v>14</v>
      </c>
      <c r="D7634">
        <v>0</v>
      </c>
      <c r="E7634">
        <v>7</v>
      </c>
      <c r="F7634" s="2">
        <f t="shared" si="119"/>
        <v>44149</v>
      </c>
      <c r="G7634" s="11">
        <v>44149</v>
      </c>
      <c r="H7634" s="9">
        <f>VLOOKUP(F7634, 'Report Output'!$A$5:$Y$370, 'Hourly Table'!D7634+2, 0)</f>
        <v>18.32</v>
      </c>
      <c r="I7634" s="10">
        <f>VLOOKUP(G7634,'PJM South (2018-2020)'!B$17528:C$26311,2,0)</f>
        <v>21.64</v>
      </c>
    </row>
    <row r="7635" spans="1:9" x14ac:dyDescent="0.25">
      <c r="A7635">
        <v>2020</v>
      </c>
      <c r="B7635">
        <v>11</v>
      </c>
      <c r="C7635">
        <v>14</v>
      </c>
      <c r="D7635">
        <v>1</v>
      </c>
      <c r="E7635">
        <v>7</v>
      </c>
      <c r="F7635" s="2">
        <f t="shared" si="119"/>
        <v>44149</v>
      </c>
      <c r="G7635" s="11">
        <v>44149.041666666664</v>
      </c>
      <c r="H7635" s="9">
        <f>VLOOKUP(F7635, 'Report Output'!$A$5:$Y$370, 'Hourly Table'!D7635+2, 0)</f>
        <v>18.309999999999999</v>
      </c>
      <c r="I7635" s="10">
        <f>VLOOKUP(G7635,'PJM South (2018-2020)'!B$17528:C$26311,2,0)</f>
        <v>20.84</v>
      </c>
    </row>
    <row r="7636" spans="1:9" x14ac:dyDescent="0.25">
      <c r="A7636">
        <v>2020</v>
      </c>
      <c r="B7636">
        <v>11</v>
      </c>
      <c r="C7636">
        <v>14</v>
      </c>
      <c r="D7636">
        <v>2</v>
      </c>
      <c r="E7636">
        <v>7</v>
      </c>
      <c r="F7636" s="2">
        <f t="shared" si="119"/>
        <v>44149</v>
      </c>
      <c r="G7636" s="11">
        <v>44149.083333333336</v>
      </c>
      <c r="H7636" s="9">
        <f>VLOOKUP(F7636, 'Report Output'!$A$5:$Y$370, 'Hourly Table'!D7636+2, 0)</f>
        <v>18.329999999999998</v>
      </c>
      <c r="I7636" s="10">
        <f>VLOOKUP(G7636,'PJM South (2018-2020)'!B$17528:C$26311,2,0)</f>
        <v>19.649999999999999</v>
      </c>
    </row>
    <row r="7637" spans="1:9" x14ac:dyDescent="0.25">
      <c r="A7637">
        <v>2020</v>
      </c>
      <c r="B7637">
        <v>11</v>
      </c>
      <c r="C7637">
        <v>14</v>
      </c>
      <c r="D7637">
        <v>3</v>
      </c>
      <c r="E7637">
        <v>7</v>
      </c>
      <c r="F7637" s="2">
        <f t="shared" si="119"/>
        <v>44149</v>
      </c>
      <c r="G7637" s="11">
        <v>44149.125</v>
      </c>
      <c r="H7637" s="9">
        <f>VLOOKUP(F7637, 'Report Output'!$A$5:$Y$370, 'Hourly Table'!D7637+2, 0)</f>
        <v>18.37</v>
      </c>
      <c r="I7637" s="10">
        <f>VLOOKUP(G7637,'PJM South (2018-2020)'!B$17528:C$26311,2,0)</f>
        <v>19.46</v>
      </c>
    </row>
    <row r="7638" spans="1:9" x14ac:dyDescent="0.25">
      <c r="A7638">
        <v>2020</v>
      </c>
      <c r="B7638">
        <v>11</v>
      </c>
      <c r="C7638">
        <v>14</v>
      </c>
      <c r="D7638">
        <v>4</v>
      </c>
      <c r="E7638">
        <v>7</v>
      </c>
      <c r="F7638" s="2">
        <f t="shared" si="119"/>
        <v>44149</v>
      </c>
      <c r="G7638" s="11">
        <v>44149.166666666664</v>
      </c>
      <c r="H7638" s="9">
        <f>VLOOKUP(F7638, 'Report Output'!$A$5:$Y$370, 'Hourly Table'!D7638+2, 0)</f>
        <v>18.22</v>
      </c>
      <c r="I7638" s="10">
        <f>VLOOKUP(G7638,'PJM South (2018-2020)'!B$17528:C$26311,2,0)</f>
        <v>19.329999999999998</v>
      </c>
    </row>
    <row r="7639" spans="1:9" x14ac:dyDescent="0.25">
      <c r="A7639">
        <v>2020</v>
      </c>
      <c r="B7639">
        <v>11</v>
      </c>
      <c r="C7639">
        <v>14</v>
      </c>
      <c r="D7639">
        <v>5</v>
      </c>
      <c r="E7639">
        <v>7</v>
      </c>
      <c r="F7639" s="2">
        <f t="shared" si="119"/>
        <v>44149</v>
      </c>
      <c r="G7639" s="11">
        <v>44149.208333333336</v>
      </c>
      <c r="H7639" s="9">
        <f>VLOOKUP(F7639, 'Report Output'!$A$5:$Y$370, 'Hourly Table'!D7639+2, 0)</f>
        <v>18.399999999999999</v>
      </c>
      <c r="I7639" s="10">
        <f>VLOOKUP(G7639,'PJM South (2018-2020)'!B$17528:C$26311,2,0)</f>
        <v>21.35</v>
      </c>
    </row>
    <row r="7640" spans="1:9" x14ac:dyDescent="0.25">
      <c r="A7640">
        <v>2020</v>
      </c>
      <c r="B7640">
        <v>11</v>
      </c>
      <c r="C7640">
        <v>14</v>
      </c>
      <c r="D7640">
        <v>6</v>
      </c>
      <c r="E7640">
        <v>7</v>
      </c>
      <c r="F7640" s="2">
        <f t="shared" si="119"/>
        <v>44149</v>
      </c>
      <c r="G7640" s="11">
        <v>44149.25</v>
      </c>
      <c r="H7640" s="9">
        <f>VLOOKUP(F7640, 'Report Output'!$A$5:$Y$370, 'Hourly Table'!D7640+2, 0)</f>
        <v>18.559999999999999</v>
      </c>
      <c r="I7640" s="10">
        <f>VLOOKUP(G7640,'PJM South (2018-2020)'!B$17528:C$26311,2,0)</f>
        <v>20.61</v>
      </c>
    </row>
    <row r="7641" spans="1:9" x14ac:dyDescent="0.25">
      <c r="A7641">
        <v>2020</v>
      </c>
      <c r="B7641">
        <v>11</v>
      </c>
      <c r="C7641">
        <v>14</v>
      </c>
      <c r="D7641">
        <v>7</v>
      </c>
      <c r="E7641">
        <v>7</v>
      </c>
      <c r="F7641" s="2">
        <f t="shared" si="119"/>
        <v>44149</v>
      </c>
      <c r="G7641" s="11">
        <v>44149.291666666664</v>
      </c>
      <c r="H7641" s="9">
        <f>VLOOKUP(F7641, 'Report Output'!$A$5:$Y$370, 'Hourly Table'!D7641+2, 0)</f>
        <v>18.62</v>
      </c>
      <c r="I7641" s="10">
        <f>VLOOKUP(G7641,'PJM South (2018-2020)'!B$17528:C$26311,2,0)</f>
        <v>20.51</v>
      </c>
    </row>
    <row r="7642" spans="1:9" x14ac:dyDescent="0.25">
      <c r="A7642">
        <v>2020</v>
      </c>
      <c r="B7642">
        <v>11</v>
      </c>
      <c r="C7642">
        <v>14</v>
      </c>
      <c r="D7642">
        <v>8</v>
      </c>
      <c r="E7642">
        <v>7</v>
      </c>
      <c r="F7642" s="2">
        <f t="shared" si="119"/>
        <v>44149</v>
      </c>
      <c r="G7642" s="11">
        <v>44149.333333333336</v>
      </c>
      <c r="H7642" s="9">
        <f>VLOOKUP(F7642, 'Report Output'!$A$5:$Y$370, 'Hourly Table'!D7642+2, 0)</f>
        <v>18.59</v>
      </c>
      <c r="I7642" s="10">
        <f>VLOOKUP(G7642,'PJM South (2018-2020)'!B$17528:C$26311,2,0)</f>
        <v>19.53</v>
      </c>
    </row>
    <row r="7643" spans="1:9" x14ac:dyDescent="0.25">
      <c r="A7643">
        <v>2020</v>
      </c>
      <c r="B7643">
        <v>11</v>
      </c>
      <c r="C7643">
        <v>14</v>
      </c>
      <c r="D7643">
        <v>9</v>
      </c>
      <c r="E7643">
        <v>7</v>
      </c>
      <c r="F7643" s="2">
        <f t="shared" si="119"/>
        <v>44149</v>
      </c>
      <c r="G7643" s="11">
        <v>44149.375</v>
      </c>
      <c r="H7643" s="9">
        <f>VLOOKUP(F7643, 'Report Output'!$A$5:$Y$370, 'Hourly Table'!D7643+2, 0)</f>
        <v>18.649999999999999</v>
      </c>
      <c r="I7643" s="10">
        <f>VLOOKUP(G7643,'PJM South (2018-2020)'!B$17528:C$26311,2,0)</f>
        <v>20.14</v>
      </c>
    </row>
    <row r="7644" spans="1:9" x14ac:dyDescent="0.25">
      <c r="A7644">
        <v>2020</v>
      </c>
      <c r="B7644">
        <v>11</v>
      </c>
      <c r="C7644">
        <v>14</v>
      </c>
      <c r="D7644">
        <v>10</v>
      </c>
      <c r="E7644">
        <v>7</v>
      </c>
      <c r="F7644" s="2">
        <f t="shared" si="119"/>
        <v>44149</v>
      </c>
      <c r="G7644" s="11">
        <v>44149.416666666664</v>
      </c>
      <c r="H7644" s="9">
        <f>VLOOKUP(F7644, 'Report Output'!$A$5:$Y$370, 'Hourly Table'!D7644+2, 0)</f>
        <v>18.579999999999998</v>
      </c>
      <c r="I7644" s="10">
        <f>VLOOKUP(G7644,'PJM South (2018-2020)'!B$17528:C$26311,2,0)</f>
        <v>21.9</v>
      </c>
    </row>
    <row r="7645" spans="1:9" x14ac:dyDescent="0.25">
      <c r="A7645">
        <v>2020</v>
      </c>
      <c r="B7645">
        <v>11</v>
      </c>
      <c r="C7645">
        <v>14</v>
      </c>
      <c r="D7645">
        <v>11</v>
      </c>
      <c r="E7645">
        <v>7</v>
      </c>
      <c r="F7645" s="2">
        <f t="shared" si="119"/>
        <v>44149</v>
      </c>
      <c r="G7645" s="11">
        <v>44149.458333333336</v>
      </c>
      <c r="H7645" s="9">
        <f>VLOOKUP(F7645, 'Report Output'!$A$5:$Y$370, 'Hourly Table'!D7645+2, 0)</f>
        <v>18.45</v>
      </c>
      <c r="I7645" s="10">
        <f>VLOOKUP(G7645,'PJM South (2018-2020)'!B$17528:C$26311,2,0)</f>
        <v>18.59</v>
      </c>
    </row>
    <row r="7646" spans="1:9" x14ac:dyDescent="0.25">
      <c r="A7646">
        <v>2020</v>
      </c>
      <c r="B7646">
        <v>11</v>
      </c>
      <c r="C7646">
        <v>14</v>
      </c>
      <c r="D7646">
        <v>12</v>
      </c>
      <c r="E7646">
        <v>7</v>
      </c>
      <c r="F7646" s="2">
        <f t="shared" si="119"/>
        <v>44149</v>
      </c>
      <c r="G7646" s="11">
        <v>44149.5</v>
      </c>
      <c r="H7646" s="9">
        <f>VLOOKUP(F7646, 'Report Output'!$A$5:$Y$370, 'Hourly Table'!D7646+2, 0)</f>
        <v>18.47</v>
      </c>
      <c r="I7646" s="10">
        <f>VLOOKUP(G7646,'PJM South (2018-2020)'!B$17528:C$26311,2,0)</f>
        <v>19</v>
      </c>
    </row>
    <row r="7647" spans="1:9" x14ac:dyDescent="0.25">
      <c r="A7647">
        <v>2020</v>
      </c>
      <c r="B7647">
        <v>11</v>
      </c>
      <c r="C7647">
        <v>14</v>
      </c>
      <c r="D7647">
        <v>13</v>
      </c>
      <c r="E7647">
        <v>7</v>
      </c>
      <c r="F7647" s="2">
        <f t="shared" si="119"/>
        <v>44149</v>
      </c>
      <c r="G7647" s="11">
        <v>44149.541666666664</v>
      </c>
      <c r="H7647" s="9">
        <f>VLOOKUP(F7647, 'Report Output'!$A$5:$Y$370, 'Hourly Table'!D7647+2, 0)</f>
        <v>18.45</v>
      </c>
      <c r="I7647" s="10">
        <f>VLOOKUP(G7647,'PJM South (2018-2020)'!B$17528:C$26311,2,0)</f>
        <v>18.600000000000001</v>
      </c>
    </row>
    <row r="7648" spans="1:9" x14ac:dyDescent="0.25">
      <c r="A7648">
        <v>2020</v>
      </c>
      <c r="B7648">
        <v>11</v>
      </c>
      <c r="C7648">
        <v>14</v>
      </c>
      <c r="D7648">
        <v>14</v>
      </c>
      <c r="E7648">
        <v>7</v>
      </c>
      <c r="F7648" s="2">
        <f t="shared" si="119"/>
        <v>44149</v>
      </c>
      <c r="G7648" s="11">
        <v>44149.583333333336</v>
      </c>
      <c r="H7648" s="9">
        <f>VLOOKUP(F7648, 'Report Output'!$A$5:$Y$370, 'Hourly Table'!D7648+2, 0)</f>
        <v>18.27</v>
      </c>
      <c r="I7648" s="10">
        <f>VLOOKUP(G7648,'PJM South (2018-2020)'!B$17528:C$26311,2,0)</f>
        <v>18.27</v>
      </c>
    </row>
    <row r="7649" spans="1:9" x14ac:dyDescent="0.25">
      <c r="A7649">
        <v>2020</v>
      </c>
      <c r="B7649">
        <v>11</v>
      </c>
      <c r="C7649">
        <v>14</v>
      </c>
      <c r="D7649">
        <v>15</v>
      </c>
      <c r="E7649">
        <v>7</v>
      </c>
      <c r="F7649" s="2">
        <f t="shared" si="119"/>
        <v>44149</v>
      </c>
      <c r="G7649" s="11">
        <v>44149.625</v>
      </c>
      <c r="H7649" s="9">
        <f>VLOOKUP(F7649, 'Report Output'!$A$5:$Y$370, 'Hourly Table'!D7649+2, 0)</f>
        <v>18.3</v>
      </c>
      <c r="I7649" s="10">
        <f>VLOOKUP(G7649,'PJM South (2018-2020)'!B$17528:C$26311,2,0)</f>
        <v>19.510000000000002</v>
      </c>
    </row>
    <row r="7650" spans="1:9" x14ac:dyDescent="0.25">
      <c r="A7650">
        <v>2020</v>
      </c>
      <c r="B7650">
        <v>11</v>
      </c>
      <c r="C7650">
        <v>14</v>
      </c>
      <c r="D7650">
        <v>16</v>
      </c>
      <c r="E7650">
        <v>7</v>
      </c>
      <c r="F7650" s="2">
        <f t="shared" si="119"/>
        <v>44149</v>
      </c>
      <c r="G7650" s="11">
        <v>44149.666666666664</v>
      </c>
      <c r="H7650" s="9">
        <f>VLOOKUP(F7650, 'Report Output'!$A$5:$Y$370, 'Hourly Table'!D7650+2, 0)</f>
        <v>18.350000000000001</v>
      </c>
      <c r="I7650" s="10">
        <f>VLOOKUP(G7650,'PJM South (2018-2020)'!B$17528:C$26311,2,0)</f>
        <v>18.79</v>
      </c>
    </row>
    <row r="7651" spans="1:9" x14ac:dyDescent="0.25">
      <c r="A7651">
        <v>2020</v>
      </c>
      <c r="B7651">
        <v>11</v>
      </c>
      <c r="C7651">
        <v>14</v>
      </c>
      <c r="D7651">
        <v>17</v>
      </c>
      <c r="E7651">
        <v>7</v>
      </c>
      <c r="F7651" s="2">
        <f t="shared" si="119"/>
        <v>44149</v>
      </c>
      <c r="G7651" s="11">
        <v>44149.708333333336</v>
      </c>
      <c r="H7651" s="9">
        <f>VLOOKUP(F7651, 'Report Output'!$A$5:$Y$370, 'Hourly Table'!D7651+2, 0)</f>
        <v>18.95</v>
      </c>
      <c r="I7651" s="10">
        <f>VLOOKUP(G7651,'PJM South (2018-2020)'!B$17528:C$26311,2,0)</f>
        <v>37.909999999999997</v>
      </c>
    </row>
    <row r="7652" spans="1:9" x14ac:dyDescent="0.25">
      <c r="A7652">
        <v>2020</v>
      </c>
      <c r="B7652">
        <v>11</v>
      </c>
      <c r="C7652">
        <v>14</v>
      </c>
      <c r="D7652">
        <v>18</v>
      </c>
      <c r="E7652">
        <v>7</v>
      </c>
      <c r="F7652" s="2">
        <f t="shared" si="119"/>
        <v>44149</v>
      </c>
      <c r="G7652" s="11">
        <v>44149.75</v>
      </c>
      <c r="H7652" s="9">
        <f>VLOOKUP(F7652, 'Report Output'!$A$5:$Y$370, 'Hourly Table'!D7652+2, 0)</f>
        <v>18.53</v>
      </c>
      <c r="I7652" s="10">
        <f>VLOOKUP(G7652,'PJM South (2018-2020)'!B$17528:C$26311,2,0)</f>
        <v>19.579999999999998</v>
      </c>
    </row>
    <row r="7653" spans="1:9" x14ac:dyDescent="0.25">
      <c r="A7653">
        <v>2020</v>
      </c>
      <c r="B7653">
        <v>11</v>
      </c>
      <c r="C7653">
        <v>14</v>
      </c>
      <c r="D7653">
        <v>19</v>
      </c>
      <c r="E7653">
        <v>7</v>
      </c>
      <c r="F7653" s="2">
        <f t="shared" si="119"/>
        <v>44149</v>
      </c>
      <c r="G7653" s="11">
        <v>44149.791666666664</v>
      </c>
      <c r="H7653" s="9">
        <f>VLOOKUP(F7653, 'Report Output'!$A$5:$Y$370, 'Hourly Table'!D7653+2, 0)</f>
        <v>18.309999999999999</v>
      </c>
      <c r="I7653" s="10">
        <f>VLOOKUP(G7653,'PJM South (2018-2020)'!B$17528:C$26311,2,0)</f>
        <v>20.100000000000001</v>
      </c>
    </row>
    <row r="7654" spans="1:9" x14ac:dyDescent="0.25">
      <c r="A7654">
        <v>2020</v>
      </c>
      <c r="B7654">
        <v>11</v>
      </c>
      <c r="C7654">
        <v>14</v>
      </c>
      <c r="D7654">
        <v>20</v>
      </c>
      <c r="E7654">
        <v>7</v>
      </c>
      <c r="F7654" s="2">
        <f t="shared" si="119"/>
        <v>44149</v>
      </c>
      <c r="G7654" s="11">
        <v>44149.833333333336</v>
      </c>
      <c r="H7654" s="9">
        <f>VLOOKUP(F7654, 'Report Output'!$A$5:$Y$370, 'Hourly Table'!D7654+2, 0)</f>
        <v>18.22</v>
      </c>
      <c r="I7654" s="10">
        <f>VLOOKUP(G7654,'PJM South (2018-2020)'!B$17528:C$26311,2,0)</f>
        <v>19.43</v>
      </c>
    </row>
    <row r="7655" spans="1:9" x14ac:dyDescent="0.25">
      <c r="A7655">
        <v>2020</v>
      </c>
      <c r="B7655">
        <v>11</v>
      </c>
      <c r="C7655">
        <v>14</v>
      </c>
      <c r="D7655">
        <v>21</v>
      </c>
      <c r="E7655">
        <v>7</v>
      </c>
      <c r="F7655" s="2">
        <f t="shared" si="119"/>
        <v>44149</v>
      </c>
      <c r="G7655" s="11">
        <v>44149.875</v>
      </c>
      <c r="H7655" s="9">
        <f>VLOOKUP(F7655, 'Report Output'!$A$5:$Y$370, 'Hourly Table'!D7655+2, 0)</f>
        <v>18.309999999999999</v>
      </c>
      <c r="I7655" s="10">
        <f>VLOOKUP(G7655,'PJM South (2018-2020)'!B$17528:C$26311,2,0)</f>
        <v>18.62</v>
      </c>
    </row>
    <row r="7656" spans="1:9" x14ac:dyDescent="0.25">
      <c r="A7656">
        <v>2020</v>
      </c>
      <c r="B7656">
        <v>11</v>
      </c>
      <c r="C7656">
        <v>14</v>
      </c>
      <c r="D7656">
        <v>22</v>
      </c>
      <c r="E7656">
        <v>7</v>
      </c>
      <c r="F7656" s="2">
        <f t="shared" si="119"/>
        <v>44149</v>
      </c>
      <c r="G7656" s="11">
        <v>44149.916666666664</v>
      </c>
      <c r="H7656" s="9">
        <f>VLOOKUP(F7656, 'Report Output'!$A$5:$Y$370, 'Hourly Table'!D7656+2, 0)</f>
        <v>18.27</v>
      </c>
      <c r="I7656" s="10">
        <f>VLOOKUP(G7656,'PJM South (2018-2020)'!B$17528:C$26311,2,0)</f>
        <v>17.829999999999998</v>
      </c>
    </row>
    <row r="7657" spans="1:9" x14ac:dyDescent="0.25">
      <c r="A7657">
        <v>2020</v>
      </c>
      <c r="B7657">
        <v>11</v>
      </c>
      <c r="C7657">
        <v>14</v>
      </c>
      <c r="D7657">
        <v>23</v>
      </c>
      <c r="E7657">
        <v>7</v>
      </c>
      <c r="F7657" s="2">
        <f t="shared" si="119"/>
        <v>44149</v>
      </c>
      <c r="G7657" s="11">
        <v>44149.958333333336</v>
      </c>
      <c r="H7657" s="9">
        <f>VLOOKUP(F7657, 'Report Output'!$A$5:$Y$370, 'Hourly Table'!D7657+2, 0)</f>
        <v>18.260000000000002</v>
      </c>
      <c r="I7657" s="10">
        <f>VLOOKUP(G7657,'PJM South (2018-2020)'!B$17528:C$26311,2,0)</f>
        <v>16.82</v>
      </c>
    </row>
    <row r="7658" spans="1:9" x14ac:dyDescent="0.25">
      <c r="A7658">
        <v>2020</v>
      </c>
      <c r="B7658">
        <v>11</v>
      </c>
      <c r="C7658">
        <v>15</v>
      </c>
      <c r="D7658">
        <v>0</v>
      </c>
      <c r="E7658">
        <v>1</v>
      </c>
      <c r="F7658" s="2">
        <f t="shared" si="119"/>
        <v>44150</v>
      </c>
      <c r="G7658" s="11">
        <v>44150</v>
      </c>
      <c r="H7658" s="9">
        <f>VLOOKUP(F7658, 'Report Output'!$A$5:$Y$370, 'Hourly Table'!D7658+2, 0)</f>
        <v>18.13</v>
      </c>
      <c r="I7658" s="10">
        <f>VLOOKUP(G7658,'PJM South (2018-2020)'!B$17528:C$26311,2,0)</f>
        <v>18.100000000000001</v>
      </c>
    </row>
    <row r="7659" spans="1:9" x14ac:dyDescent="0.25">
      <c r="A7659">
        <v>2020</v>
      </c>
      <c r="B7659">
        <v>11</v>
      </c>
      <c r="C7659">
        <v>15</v>
      </c>
      <c r="D7659">
        <v>1</v>
      </c>
      <c r="E7659">
        <v>1</v>
      </c>
      <c r="F7659" s="2">
        <f t="shared" si="119"/>
        <v>44150</v>
      </c>
      <c r="G7659" s="11">
        <v>44150.041666666664</v>
      </c>
      <c r="H7659" s="9">
        <f>VLOOKUP(F7659, 'Report Output'!$A$5:$Y$370, 'Hourly Table'!D7659+2, 0)</f>
        <v>18</v>
      </c>
      <c r="I7659" s="10">
        <f>VLOOKUP(G7659,'PJM South (2018-2020)'!B$17528:C$26311,2,0)</f>
        <v>15.13</v>
      </c>
    </row>
    <row r="7660" spans="1:9" x14ac:dyDescent="0.25">
      <c r="A7660">
        <v>2020</v>
      </c>
      <c r="B7660">
        <v>11</v>
      </c>
      <c r="C7660">
        <v>15</v>
      </c>
      <c r="D7660">
        <v>2</v>
      </c>
      <c r="E7660">
        <v>1</v>
      </c>
      <c r="F7660" s="2">
        <f t="shared" si="119"/>
        <v>44150</v>
      </c>
      <c r="G7660" s="11">
        <v>44150.083333333336</v>
      </c>
      <c r="H7660" s="9">
        <f>VLOOKUP(F7660, 'Report Output'!$A$5:$Y$370, 'Hourly Table'!D7660+2, 0)</f>
        <v>17.95</v>
      </c>
      <c r="I7660" s="10">
        <f>VLOOKUP(G7660,'PJM South (2018-2020)'!B$17528:C$26311,2,0)</f>
        <v>14.6</v>
      </c>
    </row>
    <row r="7661" spans="1:9" x14ac:dyDescent="0.25">
      <c r="A7661">
        <v>2020</v>
      </c>
      <c r="B7661">
        <v>11</v>
      </c>
      <c r="C7661">
        <v>15</v>
      </c>
      <c r="D7661">
        <v>3</v>
      </c>
      <c r="E7661">
        <v>1</v>
      </c>
      <c r="F7661" s="2">
        <f t="shared" si="119"/>
        <v>44150</v>
      </c>
      <c r="G7661" s="11">
        <v>44150.125</v>
      </c>
      <c r="H7661" s="9">
        <f>VLOOKUP(F7661, 'Report Output'!$A$5:$Y$370, 'Hourly Table'!D7661+2, 0)</f>
        <v>17.89</v>
      </c>
      <c r="I7661" s="10">
        <f>VLOOKUP(G7661,'PJM South (2018-2020)'!B$17528:C$26311,2,0)</f>
        <v>13.54</v>
      </c>
    </row>
    <row r="7662" spans="1:9" x14ac:dyDescent="0.25">
      <c r="A7662">
        <v>2020</v>
      </c>
      <c r="B7662">
        <v>11</v>
      </c>
      <c r="C7662">
        <v>15</v>
      </c>
      <c r="D7662">
        <v>4</v>
      </c>
      <c r="E7662">
        <v>1</v>
      </c>
      <c r="F7662" s="2">
        <f t="shared" si="119"/>
        <v>44150</v>
      </c>
      <c r="G7662" s="11">
        <v>44150.166666666664</v>
      </c>
      <c r="H7662" s="9">
        <f>VLOOKUP(F7662, 'Report Output'!$A$5:$Y$370, 'Hourly Table'!D7662+2, 0)</f>
        <v>17.8</v>
      </c>
      <c r="I7662" s="10">
        <f>VLOOKUP(G7662,'PJM South (2018-2020)'!B$17528:C$26311,2,0)</f>
        <v>14.52</v>
      </c>
    </row>
    <row r="7663" spans="1:9" x14ac:dyDescent="0.25">
      <c r="A7663">
        <v>2020</v>
      </c>
      <c r="B7663">
        <v>11</v>
      </c>
      <c r="C7663">
        <v>15</v>
      </c>
      <c r="D7663">
        <v>5</v>
      </c>
      <c r="E7663">
        <v>1</v>
      </c>
      <c r="F7663" s="2">
        <f t="shared" si="119"/>
        <v>44150</v>
      </c>
      <c r="G7663" s="11">
        <v>44150.208333333336</v>
      </c>
      <c r="H7663" s="9">
        <f>VLOOKUP(F7663, 'Report Output'!$A$5:$Y$370, 'Hourly Table'!D7663+2, 0)</f>
        <v>17.37</v>
      </c>
      <c r="I7663" s="10">
        <f>VLOOKUP(G7663,'PJM South (2018-2020)'!B$17528:C$26311,2,0)</f>
        <v>14.09</v>
      </c>
    </row>
    <row r="7664" spans="1:9" x14ac:dyDescent="0.25">
      <c r="A7664">
        <v>2020</v>
      </c>
      <c r="B7664">
        <v>11</v>
      </c>
      <c r="C7664">
        <v>15</v>
      </c>
      <c r="D7664">
        <v>6</v>
      </c>
      <c r="E7664">
        <v>1</v>
      </c>
      <c r="F7664" s="2">
        <f t="shared" si="119"/>
        <v>44150</v>
      </c>
      <c r="G7664" s="11">
        <v>44150.25</v>
      </c>
      <c r="H7664" s="9">
        <f>VLOOKUP(F7664, 'Report Output'!$A$5:$Y$370, 'Hourly Table'!D7664+2, 0)</f>
        <v>17.18</v>
      </c>
      <c r="I7664" s="10">
        <f>VLOOKUP(G7664,'PJM South (2018-2020)'!B$17528:C$26311,2,0)</f>
        <v>12.56</v>
      </c>
    </row>
    <row r="7665" spans="1:9" x14ac:dyDescent="0.25">
      <c r="A7665">
        <v>2020</v>
      </c>
      <c r="B7665">
        <v>11</v>
      </c>
      <c r="C7665">
        <v>15</v>
      </c>
      <c r="D7665">
        <v>7</v>
      </c>
      <c r="E7665">
        <v>1</v>
      </c>
      <c r="F7665" s="2">
        <f t="shared" si="119"/>
        <v>44150</v>
      </c>
      <c r="G7665" s="11">
        <v>44150.291666666664</v>
      </c>
      <c r="H7665" s="9">
        <f>VLOOKUP(F7665, 'Report Output'!$A$5:$Y$370, 'Hourly Table'!D7665+2, 0)</f>
        <v>17.510000000000002</v>
      </c>
      <c r="I7665" s="10">
        <f>VLOOKUP(G7665,'PJM South (2018-2020)'!B$17528:C$26311,2,0)</f>
        <v>16.57</v>
      </c>
    </row>
    <row r="7666" spans="1:9" x14ac:dyDescent="0.25">
      <c r="A7666">
        <v>2020</v>
      </c>
      <c r="B7666">
        <v>11</v>
      </c>
      <c r="C7666">
        <v>15</v>
      </c>
      <c r="D7666">
        <v>8</v>
      </c>
      <c r="E7666">
        <v>1</v>
      </c>
      <c r="F7666" s="2">
        <f t="shared" si="119"/>
        <v>44150</v>
      </c>
      <c r="G7666" s="11">
        <v>44150.333333333336</v>
      </c>
      <c r="H7666" s="9">
        <f>VLOOKUP(F7666, 'Report Output'!$A$5:$Y$370, 'Hourly Table'!D7666+2, 0)</f>
        <v>17.87</v>
      </c>
      <c r="I7666" s="10">
        <f>VLOOKUP(G7666,'PJM South (2018-2020)'!B$17528:C$26311,2,0)</f>
        <v>15.66</v>
      </c>
    </row>
    <row r="7667" spans="1:9" x14ac:dyDescent="0.25">
      <c r="A7667">
        <v>2020</v>
      </c>
      <c r="B7667">
        <v>11</v>
      </c>
      <c r="C7667">
        <v>15</v>
      </c>
      <c r="D7667">
        <v>9</v>
      </c>
      <c r="E7667">
        <v>1</v>
      </c>
      <c r="F7667" s="2">
        <f t="shared" si="119"/>
        <v>44150</v>
      </c>
      <c r="G7667" s="11">
        <v>44150.375</v>
      </c>
      <c r="H7667" s="9">
        <f>VLOOKUP(F7667, 'Report Output'!$A$5:$Y$370, 'Hourly Table'!D7667+2, 0)</f>
        <v>18.14</v>
      </c>
      <c r="I7667" s="10">
        <f>VLOOKUP(G7667,'PJM South (2018-2020)'!B$17528:C$26311,2,0)</f>
        <v>15.2</v>
      </c>
    </row>
    <row r="7668" spans="1:9" x14ac:dyDescent="0.25">
      <c r="A7668">
        <v>2020</v>
      </c>
      <c r="B7668">
        <v>11</v>
      </c>
      <c r="C7668">
        <v>15</v>
      </c>
      <c r="D7668">
        <v>10</v>
      </c>
      <c r="E7668">
        <v>1</v>
      </c>
      <c r="F7668" s="2">
        <f t="shared" si="119"/>
        <v>44150</v>
      </c>
      <c r="G7668" s="11">
        <v>44150.416666666664</v>
      </c>
      <c r="H7668" s="9">
        <f>VLOOKUP(F7668, 'Report Output'!$A$5:$Y$370, 'Hourly Table'!D7668+2, 0)</f>
        <v>18.29</v>
      </c>
      <c r="I7668" s="10">
        <f>VLOOKUP(G7668,'PJM South (2018-2020)'!B$17528:C$26311,2,0)</f>
        <v>18.829999999999998</v>
      </c>
    </row>
    <row r="7669" spans="1:9" x14ac:dyDescent="0.25">
      <c r="A7669">
        <v>2020</v>
      </c>
      <c r="B7669">
        <v>11</v>
      </c>
      <c r="C7669">
        <v>15</v>
      </c>
      <c r="D7669">
        <v>11</v>
      </c>
      <c r="E7669">
        <v>1</v>
      </c>
      <c r="F7669" s="2">
        <f t="shared" si="119"/>
        <v>44150</v>
      </c>
      <c r="G7669" s="11">
        <v>44150.458333333336</v>
      </c>
      <c r="H7669" s="9">
        <f>VLOOKUP(F7669, 'Report Output'!$A$5:$Y$370, 'Hourly Table'!D7669+2, 0)</f>
        <v>18.309999999999999</v>
      </c>
      <c r="I7669" s="10">
        <f>VLOOKUP(G7669,'PJM South (2018-2020)'!B$17528:C$26311,2,0)</f>
        <v>20.85</v>
      </c>
    </row>
    <row r="7670" spans="1:9" x14ac:dyDescent="0.25">
      <c r="A7670">
        <v>2020</v>
      </c>
      <c r="B7670">
        <v>11</v>
      </c>
      <c r="C7670">
        <v>15</v>
      </c>
      <c r="D7670">
        <v>12</v>
      </c>
      <c r="E7670">
        <v>1</v>
      </c>
      <c r="F7670" s="2">
        <f t="shared" si="119"/>
        <v>44150</v>
      </c>
      <c r="G7670" s="11">
        <v>44150.5</v>
      </c>
      <c r="H7670" s="9">
        <f>VLOOKUP(F7670, 'Report Output'!$A$5:$Y$370, 'Hourly Table'!D7670+2, 0)</f>
        <v>18.39</v>
      </c>
      <c r="I7670" s="10">
        <f>VLOOKUP(G7670,'PJM South (2018-2020)'!B$17528:C$26311,2,0)</f>
        <v>21.76</v>
      </c>
    </row>
    <row r="7671" spans="1:9" x14ac:dyDescent="0.25">
      <c r="A7671">
        <v>2020</v>
      </c>
      <c r="B7671">
        <v>11</v>
      </c>
      <c r="C7671">
        <v>15</v>
      </c>
      <c r="D7671">
        <v>13</v>
      </c>
      <c r="E7671">
        <v>1</v>
      </c>
      <c r="F7671" s="2">
        <f t="shared" si="119"/>
        <v>44150</v>
      </c>
      <c r="G7671" s="11">
        <v>44150.541666666664</v>
      </c>
      <c r="H7671" s="9">
        <f>VLOOKUP(F7671, 'Report Output'!$A$5:$Y$370, 'Hourly Table'!D7671+2, 0)</f>
        <v>18.34</v>
      </c>
      <c r="I7671" s="10">
        <f>VLOOKUP(G7671,'PJM South (2018-2020)'!B$17528:C$26311,2,0)</f>
        <v>19.62</v>
      </c>
    </row>
    <row r="7672" spans="1:9" x14ac:dyDescent="0.25">
      <c r="A7672">
        <v>2020</v>
      </c>
      <c r="B7672">
        <v>11</v>
      </c>
      <c r="C7672">
        <v>15</v>
      </c>
      <c r="D7672">
        <v>14</v>
      </c>
      <c r="E7672">
        <v>1</v>
      </c>
      <c r="F7672" s="2">
        <f t="shared" si="119"/>
        <v>44150</v>
      </c>
      <c r="G7672" s="11">
        <v>44150.583333333336</v>
      </c>
      <c r="H7672" s="9">
        <f>VLOOKUP(F7672, 'Report Output'!$A$5:$Y$370, 'Hourly Table'!D7672+2, 0)</f>
        <v>18.309999999999999</v>
      </c>
      <c r="I7672" s="10">
        <f>VLOOKUP(G7672,'PJM South (2018-2020)'!B$17528:C$26311,2,0)</f>
        <v>19.87</v>
      </c>
    </row>
    <row r="7673" spans="1:9" x14ac:dyDescent="0.25">
      <c r="A7673">
        <v>2020</v>
      </c>
      <c r="B7673">
        <v>11</v>
      </c>
      <c r="C7673">
        <v>15</v>
      </c>
      <c r="D7673">
        <v>15</v>
      </c>
      <c r="E7673">
        <v>1</v>
      </c>
      <c r="F7673" s="2">
        <f t="shared" si="119"/>
        <v>44150</v>
      </c>
      <c r="G7673" s="11">
        <v>44150.625</v>
      </c>
      <c r="H7673" s="9">
        <f>VLOOKUP(F7673, 'Report Output'!$A$5:$Y$370, 'Hourly Table'!D7673+2, 0)</f>
        <v>18.25</v>
      </c>
      <c r="I7673" s="10">
        <f>VLOOKUP(G7673,'PJM South (2018-2020)'!B$17528:C$26311,2,0)</f>
        <v>20.05</v>
      </c>
    </row>
    <row r="7674" spans="1:9" x14ac:dyDescent="0.25">
      <c r="A7674">
        <v>2020</v>
      </c>
      <c r="B7674">
        <v>11</v>
      </c>
      <c r="C7674">
        <v>15</v>
      </c>
      <c r="D7674">
        <v>16</v>
      </c>
      <c r="E7674">
        <v>1</v>
      </c>
      <c r="F7674" s="2">
        <f t="shared" si="119"/>
        <v>44150</v>
      </c>
      <c r="G7674" s="11">
        <v>44150.666666666664</v>
      </c>
      <c r="H7674" s="9">
        <f>VLOOKUP(F7674, 'Report Output'!$A$5:$Y$370, 'Hourly Table'!D7674+2, 0)</f>
        <v>18.39</v>
      </c>
      <c r="I7674" s="10">
        <f>VLOOKUP(G7674,'PJM South (2018-2020)'!B$17528:C$26311,2,0)</f>
        <v>23.09</v>
      </c>
    </row>
    <row r="7675" spans="1:9" x14ac:dyDescent="0.25">
      <c r="A7675">
        <v>2020</v>
      </c>
      <c r="B7675">
        <v>11</v>
      </c>
      <c r="C7675">
        <v>15</v>
      </c>
      <c r="D7675">
        <v>17</v>
      </c>
      <c r="E7675">
        <v>1</v>
      </c>
      <c r="F7675" s="2">
        <f t="shared" si="119"/>
        <v>44150</v>
      </c>
      <c r="G7675" s="11">
        <v>44150.708333333336</v>
      </c>
      <c r="H7675" s="9">
        <f>VLOOKUP(F7675, 'Report Output'!$A$5:$Y$370, 'Hourly Table'!D7675+2, 0)</f>
        <v>18.75</v>
      </c>
      <c r="I7675" s="10">
        <f>VLOOKUP(G7675,'PJM South (2018-2020)'!B$17528:C$26311,2,0)</f>
        <v>20.75</v>
      </c>
    </row>
    <row r="7676" spans="1:9" x14ac:dyDescent="0.25">
      <c r="A7676">
        <v>2020</v>
      </c>
      <c r="B7676">
        <v>11</v>
      </c>
      <c r="C7676">
        <v>15</v>
      </c>
      <c r="D7676">
        <v>18</v>
      </c>
      <c r="E7676">
        <v>1</v>
      </c>
      <c r="F7676" s="2">
        <f t="shared" si="119"/>
        <v>44150</v>
      </c>
      <c r="G7676" s="11">
        <v>44150.75</v>
      </c>
      <c r="H7676" s="9">
        <f>VLOOKUP(F7676, 'Report Output'!$A$5:$Y$370, 'Hourly Table'!D7676+2, 0)</f>
        <v>18.89</v>
      </c>
      <c r="I7676" s="10">
        <f>VLOOKUP(G7676,'PJM South (2018-2020)'!B$17528:C$26311,2,0)</f>
        <v>21.83</v>
      </c>
    </row>
    <row r="7677" spans="1:9" x14ac:dyDescent="0.25">
      <c r="A7677">
        <v>2020</v>
      </c>
      <c r="B7677">
        <v>11</v>
      </c>
      <c r="C7677">
        <v>15</v>
      </c>
      <c r="D7677">
        <v>19</v>
      </c>
      <c r="E7677">
        <v>1</v>
      </c>
      <c r="F7677" s="2">
        <f t="shared" si="119"/>
        <v>44150</v>
      </c>
      <c r="G7677" s="11">
        <v>44150.791666666664</v>
      </c>
      <c r="H7677" s="9">
        <f>VLOOKUP(F7677, 'Report Output'!$A$5:$Y$370, 'Hourly Table'!D7677+2, 0)</f>
        <v>18.28</v>
      </c>
      <c r="I7677" s="10">
        <f>VLOOKUP(G7677,'PJM South (2018-2020)'!B$17528:C$26311,2,0)</f>
        <v>20.28</v>
      </c>
    </row>
    <row r="7678" spans="1:9" x14ac:dyDescent="0.25">
      <c r="A7678">
        <v>2020</v>
      </c>
      <c r="B7678">
        <v>11</v>
      </c>
      <c r="C7678">
        <v>15</v>
      </c>
      <c r="D7678">
        <v>20</v>
      </c>
      <c r="E7678">
        <v>1</v>
      </c>
      <c r="F7678" s="2">
        <f t="shared" si="119"/>
        <v>44150</v>
      </c>
      <c r="G7678" s="11">
        <v>44150.833333333336</v>
      </c>
      <c r="H7678" s="9">
        <f>VLOOKUP(F7678, 'Report Output'!$A$5:$Y$370, 'Hourly Table'!D7678+2, 0)</f>
        <v>18.329999999999998</v>
      </c>
      <c r="I7678" s="10">
        <f>VLOOKUP(G7678,'PJM South (2018-2020)'!B$17528:C$26311,2,0)</f>
        <v>18.7</v>
      </c>
    </row>
    <row r="7679" spans="1:9" x14ac:dyDescent="0.25">
      <c r="A7679">
        <v>2020</v>
      </c>
      <c r="B7679">
        <v>11</v>
      </c>
      <c r="C7679">
        <v>15</v>
      </c>
      <c r="D7679">
        <v>21</v>
      </c>
      <c r="E7679">
        <v>1</v>
      </c>
      <c r="F7679" s="2">
        <f t="shared" si="119"/>
        <v>44150</v>
      </c>
      <c r="G7679" s="11">
        <v>44150.875</v>
      </c>
      <c r="H7679" s="9">
        <f>VLOOKUP(F7679, 'Report Output'!$A$5:$Y$370, 'Hourly Table'!D7679+2, 0)</f>
        <v>17.920000000000002</v>
      </c>
      <c r="I7679" s="10">
        <f>VLOOKUP(G7679,'PJM South (2018-2020)'!B$17528:C$26311,2,0)</f>
        <v>17.73</v>
      </c>
    </row>
    <row r="7680" spans="1:9" x14ac:dyDescent="0.25">
      <c r="A7680">
        <v>2020</v>
      </c>
      <c r="B7680">
        <v>11</v>
      </c>
      <c r="C7680">
        <v>15</v>
      </c>
      <c r="D7680">
        <v>22</v>
      </c>
      <c r="E7680">
        <v>1</v>
      </c>
      <c r="F7680" s="2">
        <f t="shared" si="119"/>
        <v>44150</v>
      </c>
      <c r="G7680" s="11">
        <v>44150.916666666664</v>
      </c>
      <c r="H7680" s="9">
        <f>VLOOKUP(F7680, 'Report Output'!$A$5:$Y$370, 'Hourly Table'!D7680+2, 0)</f>
        <v>17.54</v>
      </c>
      <c r="I7680" s="10">
        <f>VLOOKUP(G7680,'PJM South (2018-2020)'!B$17528:C$26311,2,0)</f>
        <v>14.9</v>
      </c>
    </row>
    <row r="7681" spans="1:9" x14ac:dyDescent="0.25">
      <c r="A7681">
        <v>2020</v>
      </c>
      <c r="B7681">
        <v>11</v>
      </c>
      <c r="C7681">
        <v>15</v>
      </c>
      <c r="D7681">
        <v>23</v>
      </c>
      <c r="E7681">
        <v>1</v>
      </c>
      <c r="F7681" s="2">
        <f t="shared" si="119"/>
        <v>44150</v>
      </c>
      <c r="G7681" s="11">
        <v>44150.958333333336</v>
      </c>
      <c r="H7681" s="9">
        <f>VLOOKUP(F7681, 'Report Output'!$A$5:$Y$370, 'Hourly Table'!D7681+2, 0)</f>
        <v>17.43</v>
      </c>
      <c r="I7681" s="10">
        <f>VLOOKUP(G7681,'PJM South (2018-2020)'!B$17528:C$26311,2,0)</f>
        <v>14.35</v>
      </c>
    </row>
    <row r="7682" spans="1:9" x14ac:dyDescent="0.25">
      <c r="A7682">
        <v>2020</v>
      </c>
      <c r="B7682">
        <v>11</v>
      </c>
      <c r="C7682">
        <v>16</v>
      </c>
      <c r="D7682">
        <v>0</v>
      </c>
      <c r="E7682">
        <v>2</v>
      </c>
      <c r="F7682" s="2">
        <f t="shared" si="119"/>
        <v>44151</v>
      </c>
      <c r="G7682" s="11">
        <v>44151</v>
      </c>
      <c r="H7682" s="9">
        <f>VLOOKUP(F7682, 'Report Output'!$A$5:$Y$370, 'Hourly Table'!D7682+2, 0)</f>
        <v>17.36</v>
      </c>
      <c r="I7682" s="10">
        <f>VLOOKUP(G7682,'PJM South (2018-2020)'!B$17528:C$26311,2,0)</f>
        <v>15.62</v>
      </c>
    </row>
    <row r="7683" spans="1:9" x14ac:dyDescent="0.25">
      <c r="A7683">
        <v>2020</v>
      </c>
      <c r="B7683">
        <v>11</v>
      </c>
      <c r="C7683">
        <v>16</v>
      </c>
      <c r="D7683">
        <v>1</v>
      </c>
      <c r="E7683">
        <v>2</v>
      </c>
      <c r="F7683" s="2">
        <f t="shared" ref="F7683:F7746" si="120">DATE(A7683, B7683, C7683)</f>
        <v>44151</v>
      </c>
      <c r="G7683" s="11">
        <v>44151.041666666664</v>
      </c>
      <c r="H7683" s="9">
        <f>VLOOKUP(F7683, 'Report Output'!$A$5:$Y$370, 'Hourly Table'!D7683+2, 0)</f>
        <v>17.329999999999998</v>
      </c>
      <c r="I7683" s="10">
        <f>VLOOKUP(G7683,'PJM South (2018-2020)'!B$17528:C$26311,2,0)</f>
        <v>15.62</v>
      </c>
    </row>
    <row r="7684" spans="1:9" x14ac:dyDescent="0.25">
      <c r="A7684">
        <v>2020</v>
      </c>
      <c r="B7684">
        <v>11</v>
      </c>
      <c r="C7684">
        <v>16</v>
      </c>
      <c r="D7684">
        <v>2</v>
      </c>
      <c r="E7684">
        <v>2</v>
      </c>
      <c r="F7684" s="2">
        <f t="shared" si="120"/>
        <v>44151</v>
      </c>
      <c r="G7684" s="11">
        <v>44151.083333333336</v>
      </c>
      <c r="H7684" s="9">
        <f>VLOOKUP(F7684, 'Report Output'!$A$5:$Y$370, 'Hourly Table'!D7684+2, 0)</f>
        <v>17.27</v>
      </c>
      <c r="I7684" s="10">
        <f>VLOOKUP(G7684,'PJM South (2018-2020)'!B$17528:C$26311,2,0)</f>
        <v>16.23</v>
      </c>
    </row>
    <row r="7685" spans="1:9" x14ac:dyDescent="0.25">
      <c r="A7685">
        <v>2020</v>
      </c>
      <c r="B7685">
        <v>11</v>
      </c>
      <c r="C7685">
        <v>16</v>
      </c>
      <c r="D7685">
        <v>3</v>
      </c>
      <c r="E7685">
        <v>2</v>
      </c>
      <c r="F7685" s="2">
        <f t="shared" si="120"/>
        <v>44151</v>
      </c>
      <c r="G7685" s="11">
        <v>44151.125</v>
      </c>
      <c r="H7685" s="9">
        <f>VLOOKUP(F7685, 'Report Output'!$A$5:$Y$370, 'Hourly Table'!D7685+2, 0)</f>
        <v>17.36</v>
      </c>
      <c r="I7685" s="10">
        <f>VLOOKUP(G7685,'PJM South (2018-2020)'!B$17528:C$26311,2,0)</f>
        <v>16.5</v>
      </c>
    </row>
    <row r="7686" spans="1:9" x14ac:dyDescent="0.25">
      <c r="A7686">
        <v>2020</v>
      </c>
      <c r="B7686">
        <v>11</v>
      </c>
      <c r="C7686">
        <v>16</v>
      </c>
      <c r="D7686">
        <v>4</v>
      </c>
      <c r="E7686">
        <v>2</v>
      </c>
      <c r="F7686" s="2">
        <f t="shared" si="120"/>
        <v>44151</v>
      </c>
      <c r="G7686" s="11">
        <v>44151.166666666664</v>
      </c>
      <c r="H7686" s="9">
        <f>VLOOKUP(F7686, 'Report Output'!$A$5:$Y$370, 'Hourly Table'!D7686+2, 0)</f>
        <v>17.48</v>
      </c>
      <c r="I7686" s="10">
        <f>VLOOKUP(G7686,'PJM South (2018-2020)'!B$17528:C$26311,2,0)</f>
        <v>17.07</v>
      </c>
    </row>
    <row r="7687" spans="1:9" x14ac:dyDescent="0.25">
      <c r="A7687">
        <v>2020</v>
      </c>
      <c r="B7687">
        <v>11</v>
      </c>
      <c r="C7687">
        <v>16</v>
      </c>
      <c r="D7687">
        <v>5</v>
      </c>
      <c r="E7687">
        <v>2</v>
      </c>
      <c r="F7687" s="2">
        <f t="shared" si="120"/>
        <v>44151</v>
      </c>
      <c r="G7687" s="11">
        <v>44151.208333333336</v>
      </c>
      <c r="H7687" s="9">
        <f>VLOOKUP(F7687, 'Report Output'!$A$5:$Y$370, 'Hourly Table'!D7687+2, 0)</f>
        <v>17.75</v>
      </c>
      <c r="I7687" s="10">
        <f>VLOOKUP(G7687,'PJM South (2018-2020)'!B$17528:C$26311,2,0)</f>
        <v>18.25</v>
      </c>
    </row>
    <row r="7688" spans="1:9" x14ac:dyDescent="0.25">
      <c r="A7688">
        <v>2020</v>
      </c>
      <c r="B7688">
        <v>11</v>
      </c>
      <c r="C7688">
        <v>16</v>
      </c>
      <c r="D7688">
        <v>6</v>
      </c>
      <c r="E7688">
        <v>2</v>
      </c>
      <c r="F7688" s="2">
        <f t="shared" si="120"/>
        <v>44151</v>
      </c>
      <c r="G7688" s="11">
        <v>44151.25</v>
      </c>
      <c r="H7688" s="9">
        <f>VLOOKUP(F7688, 'Report Output'!$A$5:$Y$370, 'Hourly Table'!D7688+2, 0)</f>
        <v>18.13</v>
      </c>
      <c r="I7688" s="10">
        <f>VLOOKUP(G7688,'PJM South (2018-2020)'!B$17528:C$26311,2,0)</f>
        <v>19.22</v>
      </c>
    </row>
    <row r="7689" spans="1:9" x14ac:dyDescent="0.25">
      <c r="A7689">
        <v>2020</v>
      </c>
      <c r="B7689">
        <v>11</v>
      </c>
      <c r="C7689">
        <v>16</v>
      </c>
      <c r="D7689">
        <v>7</v>
      </c>
      <c r="E7689">
        <v>2</v>
      </c>
      <c r="F7689" s="2">
        <f t="shared" si="120"/>
        <v>44151</v>
      </c>
      <c r="G7689" s="11">
        <v>44151.291666666664</v>
      </c>
      <c r="H7689" s="9">
        <f>VLOOKUP(F7689, 'Report Output'!$A$5:$Y$370, 'Hourly Table'!D7689+2, 0)</f>
        <v>18.510000000000002</v>
      </c>
      <c r="I7689" s="10">
        <f>VLOOKUP(G7689,'PJM South (2018-2020)'!B$17528:C$26311,2,0)</f>
        <v>24.4</v>
      </c>
    </row>
    <row r="7690" spans="1:9" x14ac:dyDescent="0.25">
      <c r="A7690">
        <v>2020</v>
      </c>
      <c r="B7690">
        <v>11</v>
      </c>
      <c r="C7690">
        <v>16</v>
      </c>
      <c r="D7690">
        <v>8</v>
      </c>
      <c r="E7690">
        <v>2</v>
      </c>
      <c r="F7690" s="2">
        <f t="shared" si="120"/>
        <v>44151</v>
      </c>
      <c r="G7690" s="11">
        <v>44151.333333333336</v>
      </c>
      <c r="H7690" s="9">
        <f>VLOOKUP(F7690, 'Report Output'!$A$5:$Y$370, 'Hourly Table'!D7690+2, 0)</f>
        <v>18.489999999999998</v>
      </c>
      <c r="I7690" s="10">
        <f>VLOOKUP(G7690,'PJM South (2018-2020)'!B$17528:C$26311,2,0)</f>
        <v>24.68</v>
      </c>
    </row>
    <row r="7691" spans="1:9" x14ac:dyDescent="0.25">
      <c r="A7691">
        <v>2020</v>
      </c>
      <c r="B7691">
        <v>11</v>
      </c>
      <c r="C7691">
        <v>16</v>
      </c>
      <c r="D7691">
        <v>9</v>
      </c>
      <c r="E7691">
        <v>2</v>
      </c>
      <c r="F7691" s="2">
        <f t="shared" si="120"/>
        <v>44151</v>
      </c>
      <c r="G7691" s="11">
        <v>44151.375</v>
      </c>
      <c r="H7691" s="9">
        <f>VLOOKUP(F7691, 'Report Output'!$A$5:$Y$370, 'Hourly Table'!D7691+2, 0)</f>
        <v>18.25</v>
      </c>
      <c r="I7691" s="10">
        <f>VLOOKUP(G7691,'PJM South (2018-2020)'!B$17528:C$26311,2,0)</f>
        <v>28.63</v>
      </c>
    </row>
    <row r="7692" spans="1:9" x14ac:dyDescent="0.25">
      <c r="A7692">
        <v>2020</v>
      </c>
      <c r="B7692">
        <v>11</v>
      </c>
      <c r="C7692">
        <v>16</v>
      </c>
      <c r="D7692">
        <v>10</v>
      </c>
      <c r="E7692">
        <v>2</v>
      </c>
      <c r="F7692" s="2">
        <f t="shared" si="120"/>
        <v>44151</v>
      </c>
      <c r="G7692" s="11">
        <v>44151.416666666664</v>
      </c>
      <c r="H7692" s="9">
        <f>VLOOKUP(F7692, 'Report Output'!$A$5:$Y$370, 'Hourly Table'!D7692+2, 0)</f>
        <v>18.309999999999999</v>
      </c>
      <c r="I7692" s="10">
        <f>VLOOKUP(G7692,'PJM South (2018-2020)'!B$17528:C$26311,2,0)</f>
        <v>34.479999999999997</v>
      </c>
    </row>
    <row r="7693" spans="1:9" x14ac:dyDescent="0.25">
      <c r="A7693">
        <v>2020</v>
      </c>
      <c r="B7693">
        <v>11</v>
      </c>
      <c r="C7693">
        <v>16</v>
      </c>
      <c r="D7693">
        <v>11</v>
      </c>
      <c r="E7693">
        <v>2</v>
      </c>
      <c r="F7693" s="2">
        <f t="shared" si="120"/>
        <v>44151</v>
      </c>
      <c r="G7693" s="11">
        <v>44151.458333333336</v>
      </c>
      <c r="H7693" s="9">
        <f>VLOOKUP(F7693, 'Report Output'!$A$5:$Y$370, 'Hourly Table'!D7693+2, 0)</f>
        <v>18.25</v>
      </c>
      <c r="I7693" s="10">
        <f>VLOOKUP(G7693,'PJM South (2018-2020)'!B$17528:C$26311,2,0)</f>
        <v>19.73</v>
      </c>
    </row>
    <row r="7694" spans="1:9" x14ac:dyDescent="0.25">
      <c r="A7694">
        <v>2020</v>
      </c>
      <c r="B7694">
        <v>11</v>
      </c>
      <c r="C7694">
        <v>16</v>
      </c>
      <c r="D7694">
        <v>12</v>
      </c>
      <c r="E7694">
        <v>2</v>
      </c>
      <c r="F7694" s="2">
        <f t="shared" si="120"/>
        <v>44151</v>
      </c>
      <c r="G7694" s="11">
        <v>44151.5</v>
      </c>
      <c r="H7694" s="9">
        <f>VLOOKUP(F7694, 'Report Output'!$A$5:$Y$370, 'Hourly Table'!D7694+2, 0)</f>
        <v>18.25</v>
      </c>
      <c r="I7694" s="10">
        <f>VLOOKUP(G7694,'PJM South (2018-2020)'!B$17528:C$26311,2,0)</f>
        <v>19.61</v>
      </c>
    </row>
    <row r="7695" spans="1:9" x14ac:dyDescent="0.25">
      <c r="A7695">
        <v>2020</v>
      </c>
      <c r="B7695">
        <v>11</v>
      </c>
      <c r="C7695">
        <v>16</v>
      </c>
      <c r="D7695">
        <v>13</v>
      </c>
      <c r="E7695">
        <v>2</v>
      </c>
      <c r="F7695" s="2">
        <f t="shared" si="120"/>
        <v>44151</v>
      </c>
      <c r="G7695" s="11">
        <v>44151.541666666664</v>
      </c>
      <c r="H7695" s="9">
        <f>VLOOKUP(F7695, 'Report Output'!$A$5:$Y$370, 'Hourly Table'!D7695+2, 0)</f>
        <v>18.170000000000002</v>
      </c>
      <c r="I7695" s="10">
        <f>VLOOKUP(G7695,'PJM South (2018-2020)'!B$17528:C$26311,2,0)</f>
        <v>18.399999999999999</v>
      </c>
    </row>
    <row r="7696" spans="1:9" x14ac:dyDescent="0.25">
      <c r="A7696">
        <v>2020</v>
      </c>
      <c r="B7696">
        <v>11</v>
      </c>
      <c r="C7696">
        <v>16</v>
      </c>
      <c r="D7696">
        <v>14</v>
      </c>
      <c r="E7696">
        <v>2</v>
      </c>
      <c r="F7696" s="2">
        <f t="shared" si="120"/>
        <v>44151</v>
      </c>
      <c r="G7696" s="11">
        <v>44151.583333333336</v>
      </c>
      <c r="H7696" s="9">
        <f>VLOOKUP(F7696, 'Report Output'!$A$5:$Y$370, 'Hourly Table'!D7696+2, 0)</f>
        <v>17.989999999999998</v>
      </c>
      <c r="I7696" s="10">
        <f>VLOOKUP(G7696,'PJM South (2018-2020)'!B$17528:C$26311,2,0)</f>
        <v>16.920000000000002</v>
      </c>
    </row>
    <row r="7697" spans="1:9" x14ac:dyDescent="0.25">
      <c r="A7697">
        <v>2020</v>
      </c>
      <c r="B7697">
        <v>11</v>
      </c>
      <c r="C7697">
        <v>16</v>
      </c>
      <c r="D7697">
        <v>15</v>
      </c>
      <c r="E7697">
        <v>2</v>
      </c>
      <c r="F7697" s="2">
        <f t="shared" si="120"/>
        <v>44151</v>
      </c>
      <c r="G7697" s="11">
        <v>44151.625</v>
      </c>
      <c r="H7697" s="9">
        <f>VLOOKUP(F7697, 'Report Output'!$A$5:$Y$370, 'Hourly Table'!D7697+2, 0)</f>
        <v>16.86</v>
      </c>
      <c r="I7697" s="10">
        <f>VLOOKUP(G7697,'PJM South (2018-2020)'!B$17528:C$26311,2,0)</f>
        <v>18.079999999999998</v>
      </c>
    </row>
    <row r="7698" spans="1:9" x14ac:dyDescent="0.25">
      <c r="A7698">
        <v>2020</v>
      </c>
      <c r="B7698">
        <v>11</v>
      </c>
      <c r="C7698">
        <v>16</v>
      </c>
      <c r="D7698">
        <v>16</v>
      </c>
      <c r="E7698">
        <v>2</v>
      </c>
      <c r="F7698" s="2">
        <f t="shared" si="120"/>
        <v>44151</v>
      </c>
      <c r="G7698" s="11">
        <v>44151.666666666664</v>
      </c>
      <c r="H7698" s="9">
        <f>VLOOKUP(F7698, 'Report Output'!$A$5:$Y$370, 'Hourly Table'!D7698+2, 0)</f>
        <v>16.84</v>
      </c>
      <c r="I7698" s="10">
        <f>VLOOKUP(G7698,'PJM South (2018-2020)'!B$17528:C$26311,2,0)</f>
        <v>22.42</v>
      </c>
    </row>
    <row r="7699" spans="1:9" x14ac:dyDescent="0.25">
      <c r="A7699">
        <v>2020</v>
      </c>
      <c r="B7699">
        <v>11</v>
      </c>
      <c r="C7699">
        <v>16</v>
      </c>
      <c r="D7699">
        <v>17</v>
      </c>
      <c r="E7699">
        <v>2</v>
      </c>
      <c r="F7699" s="2">
        <f t="shared" si="120"/>
        <v>44151</v>
      </c>
      <c r="G7699" s="11">
        <v>44151.708333333336</v>
      </c>
      <c r="H7699" s="9">
        <f>VLOOKUP(F7699, 'Report Output'!$A$5:$Y$370, 'Hourly Table'!D7699+2, 0)</f>
        <v>18.07</v>
      </c>
      <c r="I7699" s="10">
        <f>VLOOKUP(G7699,'PJM South (2018-2020)'!B$17528:C$26311,2,0)</f>
        <v>25.74</v>
      </c>
    </row>
    <row r="7700" spans="1:9" x14ac:dyDescent="0.25">
      <c r="A7700">
        <v>2020</v>
      </c>
      <c r="B7700">
        <v>11</v>
      </c>
      <c r="C7700">
        <v>16</v>
      </c>
      <c r="D7700">
        <v>18</v>
      </c>
      <c r="E7700">
        <v>2</v>
      </c>
      <c r="F7700" s="2">
        <f t="shared" si="120"/>
        <v>44151</v>
      </c>
      <c r="G7700" s="11">
        <v>44151.75</v>
      </c>
      <c r="H7700" s="9">
        <f>VLOOKUP(F7700, 'Report Output'!$A$5:$Y$370, 'Hourly Table'!D7700+2, 0)</f>
        <v>18.329999999999998</v>
      </c>
      <c r="I7700" s="10">
        <f>VLOOKUP(G7700,'PJM South (2018-2020)'!B$17528:C$26311,2,0)</f>
        <v>30.99</v>
      </c>
    </row>
    <row r="7701" spans="1:9" x14ac:dyDescent="0.25">
      <c r="A7701">
        <v>2020</v>
      </c>
      <c r="B7701">
        <v>11</v>
      </c>
      <c r="C7701">
        <v>16</v>
      </c>
      <c r="D7701">
        <v>19</v>
      </c>
      <c r="E7701">
        <v>2</v>
      </c>
      <c r="F7701" s="2">
        <f t="shared" si="120"/>
        <v>44151</v>
      </c>
      <c r="G7701" s="11">
        <v>44151.791666666664</v>
      </c>
      <c r="H7701" s="9">
        <f>VLOOKUP(F7701, 'Report Output'!$A$5:$Y$370, 'Hourly Table'!D7701+2, 0)</f>
        <v>18.23</v>
      </c>
      <c r="I7701" s="10">
        <f>VLOOKUP(G7701,'PJM South (2018-2020)'!B$17528:C$26311,2,0)</f>
        <v>20.12</v>
      </c>
    </row>
    <row r="7702" spans="1:9" x14ac:dyDescent="0.25">
      <c r="A7702">
        <v>2020</v>
      </c>
      <c r="B7702">
        <v>11</v>
      </c>
      <c r="C7702">
        <v>16</v>
      </c>
      <c r="D7702">
        <v>20</v>
      </c>
      <c r="E7702">
        <v>2</v>
      </c>
      <c r="F7702" s="2">
        <f t="shared" si="120"/>
        <v>44151</v>
      </c>
      <c r="G7702" s="11">
        <v>44151.833333333336</v>
      </c>
      <c r="H7702" s="9">
        <f>VLOOKUP(F7702, 'Report Output'!$A$5:$Y$370, 'Hourly Table'!D7702+2, 0)</f>
        <v>18.37</v>
      </c>
      <c r="I7702" s="10">
        <f>VLOOKUP(G7702,'PJM South (2018-2020)'!B$17528:C$26311,2,0)</f>
        <v>20.46</v>
      </c>
    </row>
    <row r="7703" spans="1:9" x14ac:dyDescent="0.25">
      <c r="A7703">
        <v>2020</v>
      </c>
      <c r="B7703">
        <v>11</v>
      </c>
      <c r="C7703">
        <v>16</v>
      </c>
      <c r="D7703">
        <v>21</v>
      </c>
      <c r="E7703">
        <v>2</v>
      </c>
      <c r="F7703" s="2">
        <f t="shared" si="120"/>
        <v>44151</v>
      </c>
      <c r="G7703" s="11">
        <v>44151.875</v>
      </c>
      <c r="H7703" s="9">
        <f>VLOOKUP(F7703, 'Report Output'!$A$5:$Y$370, 'Hourly Table'!D7703+2, 0)</f>
        <v>18.3</v>
      </c>
      <c r="I7703" s="10">
        <f>VLOOKUP(G7703,'PJM South (2018-2020)'!B$17528:C$26311,2,0)</f>
        <v>18.03</v>
      </c>
    </row>
    <row r="7704" spans="1:9" x14ac:dyDescent="0.25">
      <c r="A7704">
        <v>2020</v>
      </c>
      <c r="B7704">
        <v>11</v>
      </c>
      <c r="C7704">
        <v>16</v>
      </c>
      <c r="D7704">
        <v>22</v>
      </c>
      <c r="E7704">
        <v>2</v>
      </c>
      <c r="F7704" s="2">
        <f t="shared" si="120"/>
        <v>44151</v>
      </c>
      <c r="G7704" s="11">
        <v>44151.916666666664</v>
      </c>
      <c r="H7704" s="9">
        <f>VLOOKUP(F7704, 'Report Output'!$A$5:$Y$370, 'Hourly Table'!D7704+2, 0)</f>
        <v>18.239999999999998</v>
      </c>
      <c r="I7704" s="10">
        <f>VLOOKUP(G7704,'PJM South (2018-2020)'!B$17528:C$26311,2,0)</f>
        <v>18.41</v>
      </c>
    </row>
    <row r="7705" spans="1:9" x14ac:dyDescent="0.25">
      <c r="A7705">
        <v>2020</v>
      </c>
      <c r="B7705">
        <v>11</v>
      </c>
      <c r="C7705">
        <v>16</v>
      </c>
      <c r="D7705">
        <v>23</v>
      </c>
      <c r="E7705">
        <v>2</v>
      </c>
      <c r="F7705" s="2">
        <f t="shared" si="120"/>
        <v>44151</v>
      </c>
      <c r="G7705" s="11">
        <v>44151.958333333336</v>
      </c>
      <c r="H7705" s="9">
        <f>VLOOKUP(F7705, 'Report Output'!$A$5:$Y$370, 'Hourly Table'!D7705+2, 0)</f>
        <v>18.13</v>
      </c>
      <c r="I7705" s="10">
        <f>VLOOKUP(G7705,'PJM South (2018-2020)'!B$17528:C$26311,2,0)</f>
        <v>16.79</v>
      </c>
    </row>
    <row r="7706" spans="1:9" x14ac:dyDescent="0.25">
      <c r="A7706">
        <v>2020</v>
      </c>
      <c r="B7706">
        <v>11</v>
      </c>
      <c r="C7706">
        <v>17</v>
      </c>
      <c r="D7706">
        <v>0</v>
      </c>
      <c r="E7706">
        <v>3</v>
      </c>
      <c r="F7706" s="2">
        <f t="shared" si="120"/>
        <v>44152</v>
      </c>
      <c r="G7706" s="11">
        <v>44152</v>
      </c>
      <c r="H7706" s="9">
        <f>VLOOKUP(F7706, 'Report Output'!$A$5:$Y$370, 'Hourly Table'!D7706+2, 0)</f>
        <v>17.72</v>
      </c>
      <c r="I7706" s="10">
        <f>VLOOKUP(G7706,'PJM South (2018-2020)'!B$17528:C$26311,2,0)</f>
        <v>17.010000000000002</v>
      </c>
    </row>
    <row r="7707" spans="1:9" x14ac:dyDescent="0.25">
      <c r="A7707">
        <v>2020</v>
      </c>
      <c r="B7707">
        <v>11</v>
      </c>
      <c r="C7707">
        <v>17</v>
      </c>
      <c r="D7707">
        <v>1</v>
      </c>
      <c r="E7707">
        <v>3</v>
      </c>
      <c r="F7707" s="2">
        <f t="shared" si="120"/>
        <v>44152</v>
      </c>
      <c r="G7707" s="11">
        <v>44152.041666666664</v>
      </c>
      <c r="H7707" s="9">
        <f>VLOOKUP(F7707, 'Report Output'!$A$5:$Y$370, 'Hourly Table'!D7707+2, 0)</f>
        <v>17.52</v>
      </c>
      <c r="I7707" s="10">
        <f>VLOOKUP(G7707,'PJM South (2018-2020)'!B$17528:C$26311,2,0)</f>
        <v>18.04</v>
      </c>
    </row>
    <row r="7708" spans="1:9" x14ac:dyDescent="0.25">
      <c r="A7708">
        <v>2020</v>
      </c>
      <c r="B7708">
        <v>11</v>
      </c>
      <c r="C7708">
        <v>17</v>
      </c>
      <c r="D7708">
        <v>2</v>
      </c>
      <c r="E7708">
        <v>3</v>
      </c>
      <c r="F7708" s="2">
        <f t="shared" si="120"/>
        <v>44152</v>
      </c>
      <c r="G7708" s="11">
        <v>44152.083333333336</v>
      </c>
      <c r="H7708" s="9">
        <f>VLOOKUP(F7708, 'Report Output'!$A$5:$Y$370, 'Hourly Table'!D7708+2, 0)</f>
        <v>17.309999999999999</v>
      </c>
      <c r="I7708" s="10">
        <f>VLOOKUP(G7708,'PJM South (2018-2020)'!B$17528:C$26311,2,0)</f>
        <v>18</v>
      </c>
    </row>
    <row r="7709" spans="1:9" x14ac:dyDescent="0.25">
      <c r="A7709">
        <v>2020</v>
      </c>
      <c r="B7709">
        <v>11</v>
      </c>
      <c r="C7709">
        <v>17</v>
      </c>
      <c r="D7709">
        <v>3</v>
      </c>
      <c r="E7709">
        <v>3</v>
      </c>
      <c r="F7709" s="2">
        <f t="shared" si="120"/>
        <v>44152</v>
      </c>
      <c r="G7709" s="11">
        <v>44152.125</v>
      </c>
      <c r="H7709" s="9">
        <f>VLOOKUP(F7709, 'Report Output'!$A$5:$Y$370, 'Hourly Table'!D7709+2, 0)</f>
        <v>17.34</v>
      </c>
      <c r="I7709" s="10">
        <f>VLOOKUP(G7709,'PJM South (2018-2020)'!B$17528:C$26311,2,0)</f>
        <v>18.170000000000002</v>
      </c>
    </row>
    <row r="7710" spans="1:9" x14ac:dyDescent="0.25">
      <c r="A7710">
        <v>2020</v>
      </c>
      <c r="B7710">
        <v>11</v>
      </c>
      <c r="C7710">
        <v>17</v>
      </c>
      <c r="D7710">
        <v>4</v>
      </c>
      <c r="E7710">
        <v>3</v>
      </c>
      <c r="F7710" s="2">
        <f t="shared" si="120"/>
        <v>44152</v>
      </c>
      <c r="G7710" s="11">
        <v>44152.166666666664</v>
      </c>
      <c r="H7710" s="9">
        <f>VLOOKUP(F7710, 'Report Output'!$A$5:$Y$370, 'Hourly Table'!D7710+2, 0)</f>
        <v>17.38</v>
      </c>
      <c r="I7710" s="10">
        <f>VLOOKUP(G7710,'PJM South (2018-2020)'!B$17528:C$26311,2,0)</f>
        <v>18.170000000000002</v>
      </c>
    </row>
    <row r="7711" spans="1:9" x14ac:dyDescent="0.25">
      <c r="A7711">
        <v>2020</v>
      </c>
      <c r="B7711">
        <v>11</v>
      </c>
      <c r="C7711">
        <v>17</v>
      </c>
      <c r="D7711">
        <v>5</v>
      </c>
      <c r="E7711">
        <v>3</v>
      </c>
      <c r="F7711" s="2">
        <f t="shared" si="120"/>
        <v>44152</v>
      </c>
      <c r="G7711" s="11">
        <v>44152.208333333336</v>
      </c>
      <c r="H7711" s="9">
        <f>VLOOKUP(F7711, 'Report Output'!$A$5:$Y$370, 'Hourly Table'!D7711+2, 0)</f>
        <v>17.739999999999998</v>
      </c>
      <c r="I7711" s="10">
        <f>VLOOKUP(G7711,'PJM South (2018-2020)'!B$17528:C$26311,2,0)</f>
        <v>20.14</v>
      </c>
    </row>
    <row r="7712" spans="1:9" x14ac:dyDescent="0.25">
      <c r="A7712">
        <v>2020</v>
      </c>
      <c r="B7712">
        <v>11</v>
      </c>
      <c r="C7712">
        <v>17</v>
      </c>
      <c r="D7712">
        <v>6</v>
      </c>
      <c r="E7712">
        <v>3</v>
      </c>
      <c r="F7712" s="2">
        <f t="shared" si="120"/>
        <v>44152</v>
      </c>
      <c r="G7712" s="11">
        <v>44152.25</v>
      </c>
      <c r="H7712" s="9">
        <f>VLOOKUP(F7712, 'Report Output'!$A$5:$Y$370, 'Hourly Table'!D7712+2, 0)</f>
        <v>17.97</v>
      </c>
      <c r="I7712" s="10">
        <f>VLOOKUP(G7712,'PJM South (2018-2020)'!B$17528:C$26311,2,0)</f>
        <v>26.12</v>
      </c>
    </row>
    <row r="7713" spans="1:9" x14ac:dyDescent="0.25">
      <c r="A7713">
        <v>2020</v>
      </c>
      <c r="B7713">
        <v>11</v>
      </c>
      <c r="C7713">
        <v>17</v>
      </c>
      <c r="D7713">
        <v>7</v>
      </c>
      <c r="E7713">
        <v>3</v>
      </c>
      <c r="F7713" s="2">
        <f t="shared" si="120"/>
        <v>44152</v>
      </c>
      <c r="G7713" s="11">
        <v>44152.291666666664</v>
      </c>
      <c r="H7713" s="9">
        <f>VLOOKUP(F7713, 'Report Output'!$A$5:$Y$370, 'Hourly Table'!D7713+2, 0)</f>
        <v>18.559999999999999</v>
      </c>
      <c r="I7713" s="10">
        <f>VLOOKUP(G7713,'PJM South (2018-2020)'!B$17528:C$26311,2,0)</f>
        <v>27.52</v>
      </c>
    </row>
    <row r="7714" spans="1:9" x14ac:dyDescent="0.25">
      <c r="A7714">
        <v>2020</v>
      </c>
      <c r="B7714">
        <v>11</v>
      </c>
      <c r="C7714">
        <v>17</v>
      </c>
      <c r="D7714">
        <v>8</v>
      </c>
      <c r="E7714">
        <v>3</v>
      </c>
      <c r="F7714" s="2">
        <f t="shared" si="120"/>
        <v>44152</v>
      </c>
      <c r="G7714" s="11">
        <v>44152.333333333336</v>
      </c>
      <c r="H7714" s="9">
        <f>VLOOKUP(F7714, 'Report Output'!$A$5:$Y$370, 'Hourly Table'!D7714+2, 0)</f>
        <v>18.329999999999998</v>
      </c>
      <c r="I7714" s="10">
        <f>VLOOKUP(G7714,'PJM South (2018-2020)'!B$17528:C$26311,2,0)</f>
        <v>34.92</v>
      </c>
    </row>
    <row r="7715" spans="1:9" x14ac:dyDescent="0.25">
      <c r="A7715">
        <v>2020</v>
      </c>
      <c r="B7715">
        <v>11</v>
      </c>
      <c r="C7715">
        <v>17</v>
      </c>
      <c r="D7715">
        <v>9</v>
      </c>
      <c r="E7715">
        <v>3</v>
      </c>
      <c r="F7715" s="2">
        <f t="shared" si="120"/>
        <v>44152</v>
      </c>
      <c r="G7715" s="11">
        <v>44152.375</v>
      </c>
      <c r="H7715" s="9">
        <f>VLOOKUP(F7715, 'Report Output'!$A$5:$Y$370, 'Hourly Table'!D7715+2, 0)</f>
        <v>18.02</v>
      </c>
      <c r="I7715" s="10">
        <f>VLOOKUP(G7715,'PJM South (2018-2020)'!B$17528:C$26311,2,0)</f>
        <v>32.06</v>
      </c>
    </row>
    <row r="7716" spans="1:9" x14ac:dyDescent="0.25">
      <c r="A7716">
        <v>2020</v>
      </c>
      <c r="B7716">
        <v>11</v>
      </c>
      <c r="C7716">
        <v>17</v>
      </c>
      <c r="D7716">
        <v>10</v>
      </c>
      <c r="E7716">
        <v>3</v>
      </c>
      <c r="F7716" s="2">
        <f t="shared" si="120"/>
        <v>44152</v>
      </c>
      <c r="G7716" s="11">
        <v>44152.416666666664</v>
      </c>
      <c r="H7716" s="9">
        <f>VLOOKUP(F7716, 'Report Output'!$A$5:$Y$370, 'Hourly Table'!D7716+2, 0)</f>
        <v>18.25</v>
      </c>
      <c r="I7716" s="10">
        <f>VLOOKUP(G7716,'PJM South (2018-2020)'!B$17528:C$26311,2,0)</f>
        <v>22.25</v>
      </c>
    </row>
    <row r="7717" spans="1:9" x14ac:dyDescent="0.25">
      <c r="A7717">
        <v>2020</v>
      </c>
      <c r="B7717">
        <v>11</v>
      </c>
      <c r="C7717">
        <v>17</v>
      </c>
      <c r="D7717">
        <v>11</v>
      </c>
      <c r="E7717">
        <v>3</v>
      </c>
      <c r="F7717" s="2">
        <f t="shared" si="120"/>
        <v>44152</v>
      </c>
      <c r="G7717" s="11">
        <v>44152.458333333336</v>
      </c>
      <c r="H7717" s="9">
        <f>VLOOKUP(F7717, 'Report Output'!$A$5:$Y$370, 'Hourly Table'!D7717+2, 0)</f>
        <v>18.3</v>
      </c>
      <c r="I7717" s="10">
        <f>VLOOKUP(G7717,'PJM South (2018-2020)'!B$17528:C$26311,2,0)</f>
        <v>24.17</v>
      </c>
    </row>
    <row r="7718" spans="1:9" x14ac:dyDescent="0.25">
      <c r="A7718">
        <v>2020</v>
      </c>
      <c r="B7718">
        <v>11</v>
      </c>
      <c r="C7718">
        <v>17</v>
      </c>
      <c r="D7718">
        <v>12</v>
      </c>
      <c r="E7718">
        <v>3</v>
      </c>
      <c r="F7718" s="2">
        <f t="shared" si="120"/>
        <v>44152</v>
      </c>
      <c r="G7718" s="11">
        <v>44152.5</v>
      </c>
      <c r="H7718" s="9">
        <f>VLOOKUP(F7718, 'Report Output'!$A$5:$Y$370, 'Hourly Table'!D7718+2, 0)</f>
        <v>18.39</v>
      </c>
      <c r="I7718" s="10">
        <f>VLOOKUP(G7718,'PJM South (2018-2020)'!B$17528:C$26311,2,0)</f>
        <v>22.08</v>
      </c>
    </row>
    <row r="7719" spans="1:9" x14ac:dyDescent="0.25">
      <c r="A7719">
        <v>2020</v>
      </c>
      <c r="B7719">
        <v>11</v>
      </c>
      <c r="C7719">
        <v>17</v>
      </c>
      <c r="D7719">
        <v>13</v>
      </c>
      <c r="E7719">
        <v>3</v>
      </c>
      <c r="F7719" s="2">
        <f t="shared" si="120"/>
        <v>44152</v>
      </c>
      <c r="G7719" s="11">
        <v>44152.541666666664</v>
      </c>
      <c r="H7719" s="9">
        <f>VLOOKUP(F7719, 'Report Output'!$A$5:$Y$370, 'Hourly Table'!D7719+2, 0)</f>
        <v>18.3</v>
      </c>
      <c r="I7719" s="10">
        <f>VLOOKUP(G7719,'PJM South (2018-2020)'!B$17528:C$26311,2,0)</f>
        <v>21.7</v>
      </c>
    </row>
    <row r="7720" spans="1:9" x14ac:dyDescent="0.25">
      <c r="A7720">
        <v>2020</v>
      </c>
      <c r="B7720">
        <v>11</v>
      </c>
      <c r="C7720">
        <v>17</v>
      </c>
      <c r="D7720">
        <v>14</v>
      </c>
      <c r="E7720">
        <v>3</v>
      </c>
      <c r="F7720" s="2">
        <f t="shared" si="120"/>
        <v>44152</v>
      </c>
      <c r="G7720" s="11">
        <v>44152.583333333336</v>
      </c>
      <c r="H7720" s="9">
        <f>VLOOKUP(F7720, 'Report Output'!$A$5:$Y$370, 'Hourly Table'!D7720+2, 0)</f>
        <v>18.22</v>
      </c>
      <c r="I7720" s="10">
        <f>VLOOKUP(G7720,'PJM South (2018-2020)'!B$17528:C$26311,2,0)</f>
        <v>19.78</v>
      </c>
    </row>
    <row r="7721" spans="1:9" x14ac:dyDescent="0.25">
      <c r="A7721">
        <v>2020</v>
      </c>
      <c r="B7721">
        <v>11</v>
      </c>
      <c r="C7721">
        <v>17</v>
      </c>
      <c r="D7721">
        <v>15</v>
      </c>
      <c r="E7721">
        <v>3</v>
      </c>
      <c r="F7721" s="2">
        <f t="shared" si="120"/>
        <v>44152</v>
      </c>
      <c r="G7721" s="11">
        <v>44152.625</v>
      </c>
      <c r="H7721" s="9">
        <f>VLOOKUP(F7721, 'Report Output'!$A$5:$Y$370, 'Hourly Table'!D7721+2, 0)</f>
        <v>18.149999999999999</v>
      </c>
      <c r="I7721" s="10">
        <f>VLOOKUP(G7721,'PJM South (2018-2020)'!B$17528:C$26311,2,0)</f>
        <v>23.72</v>
      </c>
    </row>
    <row r="7722" spans="1:9" x14ac:dyDescent="0.25">
      <c r="A7722">
        <v>2020</v>
      </c>
      <c r="B7722">
        <v>11</v>
      </c>
      <c r="C7722">
        <v>17</v>
      </c>
      <c r="D7722">
        <v>16</v>
      </c>
      <c r="E7722">
        <v>3</v>
      </c>
      <c r="F7722" s="2">
        <f t="shared" si="120"/>
        <v>44152</v>
      </c>
      <c r="G7722" s="11">
        <v>44152.666666666664</v>
      </c>
      <c r="H7722" s="9">
        <f>VLOOKUP(F7722, 'Report Output'!$A$5:$Y$370, 'Hourly Table'!D7722+2, 0)</f>
        <v>18.18</v>
      </c>
      <c r="I7722" s="10">
        <f>VLOOKUP(G7722,'PJM South (2018-2020)'!B$17528:C$26311,2,0)</f>
        <v>28.86</v>
      </c>
    </row>
    <row r="7723" spans="1:9" x14ac:dyDescent="0.25">
      <c r="A7723">
        <v>2020</v>
      </c>
      <c r="B7723">
        <v>11</v>
      </c>
      <c r="C7723">
        <v>17</v>
      </c>
      <c r="D7723">
        <v>17</v>
      </c>
      <c r="E7723">
        <v>3</v>
      </c>
      <c r="F7723" s="2">
        <f t="shared" si="120"/>
        <v>44152</v>
      </c>
      <c r="G7723" s="11">
        <v>44152.708333333336</v>
      </c>
      <c r="H7723" s="9">
        <f>VLOOKUP(F7723, 'Report Output'!$A$5:$Y$370, 'Hourly Table'!D7723+2, 0)</f>
        <v>18.190000000000001</v>
      </c>
      <c r="I7723" s="10">
        <f>VLOOKUP(G7723,'PJM South (2018-2020)'!B$17528:C$26311,2,0)</f>
        <v>27.66</v>
      </c>
    </row>
    <row r="7724" spans="1:9" x14ac:dyDescent="0.25">
      <c r="A7724">
        <v>2020</v>
      </c>
      <c r="B7724">
        <v>11</v>
      </c>
      <c r="C7724">
        <v>17</v>
      </c>
      <c r="D7724">
        <v>18</v>
      </c>
      <c r="E7724">
        <v>3</v>
      </c>
      <c r="F7724" s="2">
        <f t="shared" si="120"/>
        <v>44152</v>
      </c>
      <c r="G7724" s="11">
        <v>44152.75</v>
      </c>
      <c r="H7724" s="9">
        <f>VLOOKUP(F7724, 'Report Output'!$A$5:$Y$370, 'Hourly Table'!D7724+2, 0)</f>
        <v>18.510000000000002</v>
      </c>
      <c r="I7724" s="10">
        <f>VLOOKUP(G7724,'PJM South (2018-2020)'!B$17528:C$26311,2,0)</f>
        <v>25.8</v>
      </c>
    </row>
    <row r="7725" spans="1:9" x14ac:dyDescent="0.25">
      <c r="A7725">
        <v>2020</v>
      </c>
      <c r="B7725">
        <v>11</v>
      </c>
      <c r="C7725">
        <v>17</v>
      </c>
      <c r="D7725">
        <v>19</v>
      </c>
      <c r="E7725">
        <v>3</v>
      </c>
      <c r="F7725" s="2">
        <f t="shared" si="120"/>
        <v>44152</v>
      </c>
      <c r="G7725" s="11">
        <v>44152.791666666664</v>
      </c>
      <c r="H7725" s="9">
        <f>VLOOKUP(F7725, 'Report Output'!$A$5:$Y$370, 'Hourly Table'!D7725+2, 0)</f>
        <v>18.61</v>
      </c>
      <c r="I7725" s="10">
        <f>VLOOKUP(G7725,'PJM South (2018-2020)'!B$17528:C$26311,2,0)</f>
        <v>25.4</v>
      </c>
    </row>
    <row r="7726" spans="1:9" x14ac:dyDescent="0.25">
      <c r="A7726">
        <v>2020</v>
      </c>
      <c r="B7726">
        <v>11</v>
      </c>
      <c r="C7726">
        <v>17</v>
      </c>
      <c r="D7726">
        <v>20</v>
      </c>
      <c r="E7726">
        <v>3</v>
      </c>
      <c r="F7726" s="2">
        <f t="shared" si="120"/>
        <v>44152</v>
      </c>
      <c r="G7726" s="11">
        <v>44152.833333333336</v>
      </c>
      <c r="H7726" s="9">
        <f>VLOOKUP(F7726, 'Report Output'!$A$5:$Y$370, 'Hourly Table'!D7726+2, 0)</f>
        <v>18.559999999999999</v>
      </c>
      <c r="I7726" s="10">
        <f>VLOOKUP(G7726,'PJM South (2018-2020)'!B$17528:C$26311,2,0)</f>
        <v>22.46</v>
      </c>
    </row>
    <row r="7727" spans="1:9" x14ac:dyDescent="0.25">
      <c r="A7727">
        <v>2020</v>
      </c>
      <c r="B7727">
        <v>11</v>
      </c>
      <c r="C7727">
        <v>17</v>
      </c>
      <c r="D7727">
        <v>21</v>
      </c>
      <c r="E7727">
        <v>3</v>
      </c>
      <c r="F7727" s="2">
        <f t="shared" si="120"/>
        <v>44152</v>
      </c>
      <c r="G7727" s="11">
        <v>44152.875</v>
      </c>
      <c r="H7727" s="9">
        <f>VLOOKUP(F7727, 'Report Output'!$A$5:$Y$370, 'Hourly Table'!D7727+2, 0)</f>
        <v>18.55</v>
      </c>
      <c r="I7727" s="10">
        <f>VLOOKUP(G7727,'PJM South (2018-2020)'!B$17528:C$26311,2,0)</f>
        <v>23.25</v>
      </c>
    </row>
    <row r="7728" spans="1:9" x14ac:dyDescent="0.25">
      <c r="A7728">
        <v>2020</v>
      </c>
      <c r="B7728">
        <v>11</v>
      </c>
      <c r="C7728">
        <v>17</v>
      </c>
      <c r="D7728">
        <v>22</v>
      </c>
      <c r="E7728">
        <v>3</v>
      </c>
      <c r="F7728" s="2">
        <f t="shared" si="120"/>
        <v>44152</v>
      </c>
      <c r="G7728" s="11">
        <v>44152.916666666664</v>
      </c>
      <c r="H7728" s="9">
        <f>VLOOKUP(F7728, 'Report Output'!$A$5:$Y$370, 'Hourly Table'!D7728+2, 0)</f>
        <v>18.440000000000001</v>
      </c>
      <c r="I7728" s="10">
        <f>VLOOKUP(G7728,'PJM South (2018-2020)'!B$17528:C$26311,2,0)</f>
        <v>22.6</v>
      </c>
    </row>
    <row r="7729" spans="1:9" x14ac:dyDescent="0.25">
      <c r="A7729">
        <v>2020</v>
      </c>
      <c r="B7729">
        <v>11</v>
      </c>
      <c r="C7729">
        <v>17</v>
      </c>
      <c r="D7729">
        <v>23</v>
      </c>
      <c r="E7729">
        <v>3</v>
      </c>
      <c r="F7729" s="2">
        <f t="shared" si="120"/>
        <v>44152</v>
      </c>
      <c r="G7729" s="11">
        <v>44152.958333333336</v>
      </c>
      <c r="H7729" s="9">
        <f>VLOOKUP(F7729, 'Report Output'!$A$5:$Y$370, 'Hourly Table'!D7729+2, 0)</f>
        <v>18.37</v>
      </c>
      <c r="I7729" s="10">
        <f>VLOOKUP(G7729,'PJM South (2018-2020)'!B$17528:C$26311,2,0)</f>
        <v>22.23</v>
      </c>
    </row>
    <row r="7730" spans="1:9" x14ac:dyDescent="0.25">
      <c r="A7730">
        <v>2020</v>
      </c>
      <c r="B7730">
        <v>11</v>
      </c>
      <c r="C7730">
        <v>18</v>
      </c>
      <c r="D7730">
        <v>0</v>
      </c>
      <c r="E7730">
        <v>4</v>
      </c>
      <c r="F7730" s="2">
        <f t="shared" si="120"/>
        <v>44153</v>
      </c>
      <c r="G7730" s="11">
        <v>44153</v>
      </c>
      <c r="H7730" s="9">
        <f>VLOOKUP(F7730, 'Report Output'!$A$5:$Y$370, 'Hourly Table'!D7730+2, 0)</f>
        <v>18.489999999999998</v>
      </c>
      <c r="I7730" s="10">
        <f>VLOOKUP(G7730,'PJM South (2018-2020)'!B$17528:C$26311,2,0)</f>
        <v>42.47</v>
      </c>
    </row>
    <row r="7731" spans="1:9" x14ac:dyDescent="0.25">
      <c r="A7731">
        <v>2020</v>
      </c>
      <c r="B7731">
        <v>11</v>
      </c>
      <c r="C7731">
        <v>18</v>
      </c>
      <c r="D7731">
        <v>1</v>
      </c>
      <c r="E7731">
        <v>4</v>
      </c>
      <c r="F7731" s="2">
        <f t="shared" si="120"/>
        <v>44153</v>
      </c>
      <c r="G7731" s="11">
        <v>44153.041666666664</v>
      </c>
      <c r="H7731" s="9">
        <f>VLOOKUP(F7731, 'Report Output'!$A$5:$Y$370, 'Hourly Table'!D7731+2, 0)</f>
        <v>18.239999999999998</v>
      </c>
      <c r="I7731" s="10">
        <f>VLOOKUP(G7731,'PJM South (2018-2020)'!B$17528:C$26311,2,0)</f>
        <v>33.57</v>
      </c>
    </row>
    <row r="7732" spans="1:9" x14ac:dyDescent="0.25">
      <c r="A7732">
        <v>2020</v>
      </c>
      <c r="B7732">
        <v>11</v>
      </c>
      <c r="C7732">
        <v>18</v>
      </c>
      <c r="D7732">
        <v>2</v>
      </c>
      <c r="E7732">
        <v>4</v>
      </c>
      <c r="F7732" s="2">
        <f t="shared" si="120"/>
        <v>44153</v>
      </c>
      <c r="G7732" s="11">
        <v>44153.083333333336</v>
      </c>
      <c r="H7732" s="9">
        <f>VLOOKUP(F7732, 'Report Output'!$A$5:$Y$370, 'Hourly Table'!D7732+2, 0)</f>
        <v>17.989999999999998</v>
      </c>
      <c r="I7732" s="10">
        <f>VLOOKUP(G7732,'PJM South (2018-2020)'!B$17528:C$26311,2,0)</f>
        <v>21.4</v>
      </c>
    </row>
    <row r="7733" spans="1:9" x14ac:dyDescent="0.25">
      <c r="A7733">
        <v>2020</v>
      </c>
      <c r="B7733">
        <v>11</v>
      </c>
      <c r="C7733">
        <v>18</v>
      </c>
      <c r="D7733">
        <v>3</v>
      </c>
      <c r="E7733">
        <v>4</v>
      </c>
      <c r="F7733" s="2">
        <f t="shared" si="120"/>
        <v>44153</v>
      </c>
      <c r="G7733" s="11">
        <v>44153.125</v>
      </c>
      <c r="H7733" s="9">
        <f>VLOOKUP(F7733, 'Report Output'!$A$5:$Y$370, 'Hourly Table'!D7733+2, 0)</f>
        <v>18.11</v>
      </c>
      <c r="I7733" s="10">
        <f>VLOOKUP(G7733,'PJM South (2018-2020)'!B$17528:C$26311,2,0)</f>
        <v>30.53</v>
      </c>
    </row>
    <row r="7734" spans="1:9" x14ac:dyDescent="0.25">
      <c r="A7734">
        <v>2020</v>
      </c>
      <c r="B7734">
        <v>11</v>
      </c>
      <c r="C7734">
        <v>18</v>
      </c>
      <c r="D7734">
        <v>4</v>
      </c>
      <c r="E7734">
        <v>4</v>
      </c>
      <c r="F7734" s="2">
        <f t="shared" si="120"/>
        <v>44153</v>
      </c>
      <c r="G7734" s="11">
        <v>44153.166666666664</v>
      </c>
      <c r="H7734" s="9">
        <f>VLOOKUP(F7734, 'Report Output'!$A$5:$Y$370, 'Hourly Table'!D7734+2, 0)</f>
        <v>18.22</v>
      </c>
      <c r="I7734" s="10">
        <f>VLOOKUP(G7734,'PJM South (2018-2020)'!B$17528:C$26311,2,0)</f>
        <v>24.2</v>
      </c>
    </row>
    <row r="7735" spans="1:9" x14ac:dyDescent="0.25">
      <c r="A7735">
        <v>2020</v>
      </c>
      <c r="B7735">
        <v>11</v>
      </c>
      <c r="C7735">
        <v>18</v>
      </c>
      <c r="D7735">
        <v>5</v>
      </c>
      <c r="E7735">
        <v>4</v>
      </c>
      <c r="F7735" s="2">
        <f t="shared" si="120"/>
        <v>44153</v>
      </c>
      <c r="G7735" s="11">
        <v>44153.208333333336</v>
      </c>
      <c r="H7735" s="9">
        <f>VLOOKUP(F7735, 'Report Output'!$A$5:$Y$370, 'Hourly Table'!D7735+2, 0)</f>
        <v>18.36</v>
      </c>
      <c r="I7735" s="10">
        <f>VLOOKUP(G7735,'PJM South (2018-2020)'!B$17528:C$26311,2,0)</f>
        <v>25.87</v>
      </c>
    </row>
    <row r="7736" spans="1:9" x14ac:dyDescent="0.25">
      <c r="A7736">
        <v>2020</v>
      </c>
      <c r="B7736">
        <v>11</v>
      </c>
      <c r="C7736">
        <v>18</v>
      </c>
      <c r="D7736">
        <v>6</v>
      </c>
      <c r="E7736">
        <v>4</v>
      </c>
      <c r="F7736" s="2">
        <f t="shared" si="120"/>
        <v>44153</v>
      </c>
      <c r="G7736" s="11">
        <v>44153.25</v>
      </c>
      <c r="H7736" s="9">
        <f>VLOOKUP(F7736, 'Report Output'!$A$5:$Y$370, 'Hourly Table'!D7736+2, 0)</f>
        <v>18.55</v>
      </c>
      <c r="I7736" s="10">
        <f>VLOOKUP(G7736,'PJM South (2018-2020)'!B$17528:C$26311,2,0)</f>
        <v>25.19</v>
      </c>
    </row>
    <row r="7737" spans="1:9" x14ac:dyDescent="0.25">
      <c r="A7737">
        <v>2020</v>
      </c>
      <c r="B7737">
        <v>11</v>
      </c>
      <c r="C7737">
        <v>18</v>
      </c>
      <c r="D7737">
        <v>7</v>
      </c>
      <c r="E7737">
        <v>4</v>
      </c>
      <c r="F7737" s="2">
        <f t="shared" si="120"/>
        <v>44153</v>
      </c>
      <c r="G7737" s="11">
        <v>44153.291666666664</v>
      </c>
      <c r="H7737" s="9">
        <f>VLOOKUP(F7737, 'Report Output'!$A$5:$Y$370, 'Hourly Table'!D7737+2, 0)</f>
        <v>18.760000000000002</v>
      </c>
      <c r="I7737" s="10">
        <f>VLOOKUP(G7737,'PJM South (2018-2020)'!B$17528:C$26311,2,0)</f>
        <v>25.69</v>
      </c>
    </row>
    <row r="7738" spans="1:9" x14ac:dyDescent="0.25">
      <c r="A7738">
        <v>2020</v>
      </c>
      <c r="B7738">
        <v>11</v>
      </c>
      <c r="C7738">
        <v>18</v>
      </c>
      <c r="D7738">
        <v>8</v>
      </c>
      <c r="E7738">
        <v>4</v>
      </c>
      <c r="F7738" s="2">
        <f t="shared" si="120"/>
        <v>44153</v>
      </c>
      <c r="G7738" s="11">
        <v>44153.333333333336</v>
      </c>
      <c r="H7738" s="9">
        <f>VLOOKUP(F7738, 'Report Output'!$A$5:$Y$370, 'Hourly Table'!D7738+2, 0)</f>
        <v>18.63</v>
      </c>
      <c r="I7738" s="10">
        <f>VLOOKUP(G7738,'PJM South (2018-2020)'!B$17528:C$26311,2,0)</f>
        <v>20.34</v>
      </c>
    </row>
    <row r="7739" spans="1:9" x14ac:dyDescent="0.25">
      <c r="A7739">
        <v>2020</v>
      </c>
      <c r="B7739">
        <v>11</v>
      </c>
      <c r="C7739">
        <v>18</v>
      </c>
      <c r="D7739">
        <v>9</v>
      </c>
      <c r="E7739">
        <v>4</v>
      </c>
      <c r="F7739" s="2">
        <f t="shared" si="120"/>
        <v>44153</v>
      </c>
      <c r="G7739" s="11">
        <v>44153.375</v>
      </c>
      <c r="H7739" s="9">
        <f>VLOOKUP(F7739, 'Report Output'!$A$5:$Y$370, 'Hourly Table'!D7739+2, 0)</f>
        <v>18.37</v>
      </c>
      <c r="I7739" s="10">
        <f>VLOOKUP(G7739,'PJM South (2018-2020)'!B$17528:C$26311,2,0)</f>
        <v>22.22</v>
      </c>
    </row>
    <row r="7740" spans="1:9" x14ac:dyDescent="0.25">
      <c r="A7740">
        <v>2020</v>
      </c>
      <c r="B7740">
        <v>11</v>
      </c>
      <c r="C7740">
        <v>18</v>
      </c>
      <c r="D7740">
        <v>10</v>
      </c>
      <c r="E7740">
        <v>4</v>
      </c>
      <c r="F7740" s="2">
        <f t="shared" si="120"/>
        <v>44153</v>
      </c>
      <c r="G7740" s="11">
        <v>44153.416666666664</v>
      </c>
      <c r="H7740" s="9">
        <f>VLOOKUP(F7740, 'Report Output'!$A$5:$Y$370, 'Hourly Table'!D7740+2, 0)</f>
        <v>18.41</v>
      </c>
      <c r="I7740" s="10">
        <f>VLOOKUP(G7740,'PJM South (2018-2020)'!B$17528:C$26311,2,0)</f>
        <v>21.94</v>
      </c>
    </row>
    <row r="7741" spans="1:9" x14ac:dyDescent="0.25">
      <c r="A7741">
        <v>2020</v>
      </c>
      <c r="B7741">
        <v>11</v>
      </c>
      <c r="C7741">
        <v>18</v>
      </c>
      <c r="D7741">
        <v>11</v>
      </c>
      <c r="E7741">
        <v>4</v>
      </c>
      <c r="F7741" s="2">
        <f t="shared" si="120"/>
        <v>44153</v>
      </c>
      <c r="G7741" s="11">
        <v>44153.458333333336</v>
      </c>
      <c r="H7741" s="9">
        <f>VLOOKUP(F7741, 'Report Output'!$A$5:$Y$370, 'Hourly Table'!D7741+2, 0)</f>
        <v>18.43</v>
      </c>
      <c r="I7741" s="10">
        <f>VLOOKUP(G7741,'PJM South (2018-2020)'!B$17528:C$26311,2,0)</f>
        <v>22.8</v>
      </c>
    </row>
    <row r="7742" spans="1:9" x14ac:dyDescent="0.25">
      <c r="A7742">
        <v>2020</v>
      </c>
      <c r="B7742">
        <v>11</v>
      </c>
      <c r="C7742">
        <v>18</v>
      </c>
      <c r="D7742">
        <v>12</v>
      </c>
      <c r="E7742">
        <v>4</v>
      </c>
      <c r="F7742" s="2">
        <f t="shared" si="120"/>
        <v>44153</v>
      </c>
      <c r="G7742" s="11">
        <v>44153.5</v>
      </c>
      <c r="H7742" s="9">
        <f>VLOOKUP(F7742, 'Report Output'!$A$5:$Y$370, 'Hourly Table'!D7742+2, 0)</f>
        <v>18.37</v>
      </c>
      <c r="I7742" s="10">
        <f>VLOOKUP(G7742,'PJM South (2018-2020)'!B$17528:C$26311,2,0)</f>
        <v>23.67</v>
      </c>
    </row>
    <row r="7743" spans="1:9" x14ac:dyDescent="0.25">
      <c r="A7743">
        <v>2020</v>
      </c>
      <c r="B7743">
        <v>11</v>
      </c>
      <c r="C7743">
        <v>18</v>
      </c>
      <c r="D7743">
        <v>13</v>
      </c>
      <c r="E7743">
        <v>4</v>
      </c>
      <c r="F7743" s="2">
        <f t="shared" si="120"/>
        <v>44153</v>
      </c>
      <c r="G7743" s="11">
        <v>44153.541666666664</v>
      </c>
      <c r="H7743" s="9">
        <f>VLOOKUP(F7743, 'Report Output'!$A$5:$Y$370, 'Hourly Table'!D7743+2, 0)</f>
        <v>18.22</v>
      </c>
      <c r="I7743" s="10">
        <f>VLOOKUP(G7743,'PJM South (2018-2020)'!B$17528:C$26311,2,0)</f>
        <v>22.4</v>
      </c>
    </row>
    <row r="7744" spans="1:9" x14ac:dyDescent="0.25">
      <c r="A7744">
        <v>2020</v>
      </c>
      <c r="B7744">
        <v>11</v>
      </c>
      <c r="C7744">
        <v>18</v>
      </c>
      <c r="D7744">
        <v>14</v>
      </c>
      <c r="E7744">
        <v>4</v>
      </c>
      <c r="F7744" s="2">
        <f t="shared" si="120"/>
        <v>44153</v>
      </c>
      <c r="G7744" s="11">
        <v>44153.583333333336</v>
      </c>
      <c r="H7744" s="9">
        <f>VLOOKUP(F7744, 'Report Output'!$A$5:$Y$370, 'Hourly Table'!D7744+2, 0)</f>
        <v>18.29</v>
      </c>
      <c r="I7744" s="10">
        <f>VLOOKUP(G7744,'PJM South (2018-2020)'!B$17528:C$26311,2,0)</f>
        <v>19.739999999999998</v>
      </c>
    </row>
    <row r="7745" spans="1:9" x14ac:dyDescent="0.25">
      <c r="A7745">
        <v>2020</v>
      </c>
      <c r="B7745">
        <v>11</v>
      </c>
      <c r="C7745">
        <v>18</v>
      </c>
      <c r="D7745">
        <v>15</v>
      </c>
      <c r="E7745">
        <v>4</v>
      </c>
      <c r="F7745" s="2">
        <f t="shared" si="120"/>
        <v>44153</v>
      </c>
      <c r="G7745" s="11">
        <v>44153.625</v>
      </c>
      <c r="H7745" s="9">
        <f>VLOOKUP(F7745, 'Report Output'!$A$5:$Y$370, 'Hourly Table'!D7745+2, 0)</f>
        <v>18.2</v>
      </c>
      <c r="I7745" s="10">
        <f>VLOOKUP(G7745,'PJM South (2018-2020)'!B$17528:C$26311,2,0)</f>
        <v>19.43</v>
      </c>
    </row>
    <row r="7746" spans="1:9" x14ac:dyDescent="0.25">
      <c r="A7746">
        <v>2020</v>
      </c>
      <c r="B7746">
        <v>11</v>
      </c>
      <c r="C7746">
        <v>18</v>
      </c>
      <c r="D7746">
        <v>16</v>
      </c>
      <c r="E7746">
        <v>4</v>
      </c>
      <c r="F7746" s="2">
        <f t="shared" si="120"/>
        <v>44153</v>
      </c>
      <c r="G7746" s="11">
        <v>44153.666666666664</v>
      </c>
      <c r="H7746" s="9">
        <f>VLOOKUP(F7746, 'Report Output'!$A$5:$Y$370, 'Hourly Table'!D7746+2, 0)</f>
        <v>18.09</v>
      </c>
      <c r="I7746" s="10">
        <f>VLOOKUP(G7746,'PJM South (2018-2020)'!B$17528:C$26311,2,0)</f>
        <v>22.4</v>
      </c>
    </row>
    <row r="7747" spans="1:9" x14ac:dyDescent="0.25">
      <c r="A7747">
        <v>2020</v>
      </c>
      <c r="B7747">
        <v>11</v>
      </c>
      <c r="C7747">
        <v>18</v>
      </c>
      <c r="D7747">
        <v>17</v>
      </c>
      <c r="E7747">
        <v>4</v>
      </c>
      <c r="F7747" s="2">
        <f t="shared" ref="F7747:F7810" si="121">DATE(A7747, B7747, C7747)</f>
        <v>44153</v>
      </c>
      <c r="G7747" s="11">
        <v>44153.708333333336</v>
      </c>
      <c r="H7747" s="9">
        <f>VLOOKUP(F7747, 'Report Output'!$A$5:$Y$370, 'Hourly Table'!D7747+2, 0)</f>
        <v>18.22</v>
      </c>
      <c r="I7747" s="10">
        <f>VLOOKUP(G7747,'PJM South (2018-2020)'!B$17528:C$26311,2,0)</f>
        <v>23.27</v>
      </c>
    </row>
    <row r="7748" spans="1:9" x14ac:dyDescent="0.25">
      <c r="A7748">
        <v>2020</v>
      </c>
      <c r="B7748">
        <v>11</v>
      </c>
      <c r="C7748">
        <v>18</v>
      </c>
      <c r="D7748">
        <v>18</v>
      </c>
      <c r="E7748">
        <v>4</v>
      </c>
      <c r="F7748" s="2">
        <f t="shared" si="121"/>
        <v>44153</v>
      </c>
      <c r="G7748" s="11">
        <v>44153.75</v>
      </c>
      <c r="H7748" s="9">
        <f>VLOOKUP(F7748, 'Report Output'!$A$5:$Y$370, 'Hourly Table'!D7748+2, 0)</f>
        <v>18.54</v>
      </c>
      <c r="I7748" s="10">
        <f>VLOOKUP(G7748,'PJM South (2018-2020)'!B$17528:C$26311,2,0)</f>
        <v>20.87</v>
      </c>
    </row>
    <row r="7749" spans="1:9" x14ac:dyDescent="0.25">
      <c r="A7749">
        <v>2020</v>
      </c>
      <c r="B7749">
        <v>11</v>
      </c>
      <c r="C7749">
        <v>18</v>
      </c>
      <c r="D7749">
        <v>19</v>
      </c>
      <c r="E7749">
        <v>4</v>
      </c>
      <c r="F7749" s="2">
        <f t="shared" si="121"/>
        <v>44153</v>
      </c>
      <c r="G7749" s="11">
        <v>44153.791666666664</v>
      </c>
      <c r="H7749" s="9">
        <f>VLOOKUP(F7749, 'Report Output'!$A$5:$Y$370, 'Hourly Table'!D7749+2, 0)</f>
        <v>18.46</v>
      </c>
      <c r="I7749" s="10">
        <f>VLOOKUP(G7749,'PJM South (2018-2020)'!B$17528:C$26311,2,0)</f>
        <v>25.76</v>
      </c>
    </row>
    <row r="7750" spans="1:9" x14ac:dyDescent="0.25">
      <c r="A7750">
        <v>2020</v>
      </c>
      <c r="B7750">
        <v>11</v>
      </c>
      <c r="C7750">
        <v>18</v>
      </c>
      <c r="D7750">
        <v>20</v>
      </c>
      <c r="E7750">
        <v>4</v>
      </c>
      <c r="F7750" s="2">
        <f t="shared" si="121"/>
        <v>44153</v>
      </c>
      <c r="G7750" s="11">
        <v>44153.833333333336</v>
      </c>
      <c r="H7750" s="9">
        <f>VLOOKUP(F7750, 'Report Output'!$A$5:$Y$370, 'Hourly Table'!D7750+2, 0)</f>
        <v>18.34</v>
      </c>
      <c r="I7750" s="10">
        <f>VLOOKUP(G7750,'PJM South (2018-2020)'!B$17528:C$26311,2,0)</f>
        <v>29.06</v>
      </c>
    </row>
    <row r="7751" spans="1:9" x14ac:dyDescent="0.25">
      <c r="A7751">
        <v>2020</v>
      </c>
      <c r="B7751">
        <v>11</v>
      </c>
      <c r="C7751">
        <v>18</v>
      </c>
      <c r="D7751">
        <v>21</v>
      </c>
      <c r="E7751">
        <v>4</v>
      </c>
      <c r="F7751" s="2">
        <f t="shared" si="121"/>
        <v>44153</v>
      </c>
      <c r="G7751" s="11">
        <v>44153.875</v>
      </c>
      <c r="H7751" s="9">
        <f>VLOOKUP(F7751, 'Report Output'!$A$5:$Y$370, 'Hourly Table'!D7751+2, 0)</f>
        <v>18.3</v>
      </c>
      <c r="I7751" s="10">
        <f>VLOOKUP(G7751,'PJM South (2018-2020)'!B$17528:C$26311,2,0)</f>
        <v>46.86</v>
      </c>
    </row>
    <row r="7752" spans="1:9" x14ac:dyDescent="0.25">
      <c r="A7752">
        <v>2020</v>
      </c>
      <c r="B7752">
        <v>11</v>
      </c>
      <c r="C7752">
        <v>18</v>
      </c>
      <c r="D7752">
        <v>22</v>
      </c>
      <c r="E7752">
        <v>4</v>
      </c>
      <c r="F7752" s="2">
        <f t="shared" si="121"/>
        <v>44153</v>
      </c>
      <c r="G7752" s="11">
        <v>44153.916666666664</v>
      </c>
      <c r="H7752" s="9">
        <f>VLOOKUP(F7752, 'Report Output'!$A$5:$Y$370, 'Hourly Table'!D7752+2, 0)</f>
        <v>18.36</v>
      </c>
      <c r="I7752" s="10">
        <f>VLOOKUP(G7752,'PJM South (2018-2020)'!B$17528:C$26311,2,0)</f>
        <v>38.549999999999997</v>
      </c>
    </row>
    <row r="7753" spans="1:9" x14ac:dyDescent="0.25">
      <c r="A7753">
        <v>2020</v>
      </c>
      <c r="B7753">
        <v>11</v>
      </c>
      <c r="C7753">
        <v>18</v>
      </c>
      <c r="D7753">
        <v>23</v>
      </c>
      <c r="E7753">
        <v>4</v>
      </c>
      <c r="F7753" s="2">
        <f t="shared" si="121"/>
        <v>44153</v>
      </c>
      <c r="G7753" s="11">
        <v>44153.958333333336</v>
      </c>
      <c r="H7753" s="9">
        <f>VLOOKUP(F7753, 'Report Output'!$A$5:$Y$370, 'Hourly Table'!D7753+2, 0)</f>
        <v>18.149999999999999</v>
      </c>
      <c r="I7753" s="10">
        <f>VLOOKUP(G7753,'PJM South (2018-2020)'!B$17528:C$26311,2,0)</f>
        <v>20.38</v>
      </c>
    </row>
    <row r="7754" spans="1:9" x14ac:dyDescent="0.25">
      <c r="A7754">
        <v>2020</v>
      </c>
      <c r="B7754">
        <v>11</v>
      </c>
      <c r="C7754">
        <v>19</v>
      </c>
      <c r="D7754">
        <v>0</v>
      </c>
      <c r="E7754">
        <v>5</v>
      </c>
      <c r="F7754" s="2">
        <f t="shared" si="121"/>
        <v>44154</v>
      </c>
      <c r="G7754" s="11">
        <v>44154</v>
      </c>
      <c r="H7754" s="9">
        <f>VLOOKUP(F7754, 'Report Output'!$A$5:$Y$370, 'Hourly Table'!D7754+2, 0)</f>
        <v>18.010000000000002</v>
      </c>
      <c r="I7754" s="10">
        <f>VLOOKUP(G7754,'PJM South (2018-2020)'!B$17528:C$26311,2,0)</f>
        <v>23.04</v>
      </c>
    </row>
    <row r="7755" spans="1:9" x14ac:dyDescent="0.25">
      <c r="A7755">
        <v>2020</v>
      </c>
      <c r="B7755">
        <v>11</v>
      </c>
      <c r="C7755">
        <v>19</v>
      </c>
      <c r="D7755">
        <v>1</v>
      </c>
      <c r="E7755">
        <v>5</v>
      </c>
      <c r="F7755" s="2">
        <f t="shared" si="121"/>
        <v>44154</v>
      </c>
      <c r="G7755" s="11">
        <v>44154.041666666664</v>
      </c>
      <c r="H7755" s="9">
        <f>VLOOKUP(F7755, 'Report Output'!$A$5:$Y$370, 'Hourly Table'!D7755+2, 0)</f>
        <v>17.89</v>
      </c>
      <c r="I7755" s="10">
        <f>VLOOKUP(G7755,'PJM South (2018-2020)'!B$17528:C$26311,2,0)</f>
        <v>21.58</v>
      </c>
    </row>
    <row r="7756" spans="1:9" x14ac:dyDescent="0.25">
      <c r="A7756">
        <v>2020</v>
      </c>
      <c r="B7756">
        <v>11</v>
      </c>
      <c r="C7756">
        <v>19</v>
      </c>
      <c r="D7756">
        <v>2</v>
      </c>
      <c r="E7756">
        <v>5</v>
      </c>
      <c r="F7756" s="2">
        <f t="shared" si="121"/>
        <v>44154</v>
      </c>
      <c r="G7756" s="11">
        <v>44154.083333333336</v>
      </c>
      <c r="H7756" s="9">
        <f>VLOOKUP(F7756, 'Report Output'!$A$5:$Y$370, 'Hourly Table'!D7756+2, 0)</f>
        <v>17.809999999999999</v>
      </c>
      <c r="I7756" s="10">
        <f>VLOOKUP(G7756,'PJM South (2018-2020)'!B$17528:C$26311,2,0)</f>
        <v>35.06</v>
      </c>
    </row>
    <row r="7757" spans="1:9" x14ac:dyDescent="0.25">
      <c r="A7757">
        <v>2020</v>
      </c>
      <c r="B7757">
        <v>11</v>
      </c>
      <c r="C7757">
        <v>19</v>
      </c>
      <c r="D7757">
        <v>3</v>
      </c>
      <c r="E7757">
        <v>5</v>
      </c>
      <c r="F7757" s="2">
        <f t="shared" si="121"/>
        <v>44154</v>
      </c>
      <c r="G7757" s="11">
        <v>44154.125</v>
      </c>
      <c r="H7757" s="9">
        <f>VLOOKUP(F7757, 'Report Output'!$A$5:$Y$370, 'Hourly Table'!D7757+2, 0)</f>
        <v>17.920000000000002</v>
      </c>
      <c r="I7757" s="10">
        <f>VLOOKUP(G7757,'PJM South (2018-2020)'!B$17528:C$26311,2,0)</f>
        <v>18.84</v>
      </c>
    </row>
    <row r="7758" spans="1:9" x14ac:dyDescent="0.25">
      <c r="A7758">
        <v>2020</v>
      </c>
      <c r="B7758">
        <v>11</v>
      </c>
      <c r="C7758">
        <v>19</v>
      </c>
      <c r="D7758">
        <v>4</v>
      </c>
      <c r="E7758">
        <v>5</v>
      </c>
      <c r="F7758" s="2">
        <f t="shared" si="121"/>
        <v>44154</v>
      </c>
      <c r="G7758" s="11">
        <v>44154.166666666664</v>
      </c>
      <c r="H7758" s="9">
        <f>VLOOKUP(F7758, 'Report Output'!$A$5:$Y$370, 'Hourly Table'!D7758+2, 0)</f>
        <v>18.04</v>
      </c>
      <c r="I7758" s="10">
        <f>VLOOKUP(G7758,'PJM South (2018-2020)'!B$17528:C$26311,2,0)</f>
        <v>21.44</v>
      </c>
    </row>
    <row r="7759" spans="1:9" x14ac:dyDescent="0.25">
      <c r="A7759">
        <v>2020</v>
      </c>
      <c r="B7759">
        <v>11</v>
      </c>
      <c r="C7759">
        <v>19</v>
      </c>
      <c r="D7759">
        <v>5</v>
      </c>
      <c r="E7759">
        <v>5</v>
      </c>
      <c r="F7759" s="2">
        <f t="shared" si="121"/>
        <v>44154</v>
      </c>
      <c r="G7759" s="11">
        <v>44154.208333333336</v>
      </c>
      <c r="H7759" s="9">
        <f>VLOOKUP(F7759, 'Report Output'!$A$5:$Y$370, 'Hourly Table'!D7759+2, 0)</f>
        <v>18.260000000000002</v>
      </c>
      <c r="I7759" s="10">
        <f>VLOOKUP(G7759,'PJM South (2018-2020)'!B$17528:C$26311,2,0)</f>
        <v>93.94</v>
      </c>
    </row>
    <row r="7760" spans="1:9" x14ac:dyDescent="0.25">
      <c r="A7760">
        <v>2020</v>
      </c>
      <c r="B7760">
        <v>11</v>
      </c>
      <c r="C7760">
        <v>19</v>
      </c>
      <c r="D7760">
        <v>6</v>
      </c>
      <c r="E7760">
        <v>5</v>
      </c>
      <c r="F7760" s="2">
        <f t="shared" si="121"/>
        <v>44154</v>
      </c>
      <c r="G7760" s="11">
        <v>44154.25</v>
      </c>
      <c r="H7760" s="9">
        <f>VLOOKUP(F7760, 'Report Output'!$A$5:$Y$370, 'Hourly Table'!D7760+2, 0)</f>
        <v>18.579999999999998</v>
      </c>
      <c r="I7760" s="10">
        <f>VLOOKUP(G7760,'PJM South (2018-2020)'!B$17528:C$26311,2,0)</f>
        <v>127.31</v>
      </c>
    </row>
    <row r="7761" spans="1:9" x14ac:dyDescent="0.25">
      <c r="A7761">
        <v>2020</v>
      </c>
      <c r="B7761">
        <v>11</v>
      </c>
      <c r="C7761">
        <v>19</v>
      </c>
      <c r="D7761">
        <v>7</v>
      </c>
      <c r="E7761">
        <v>5</v>
      </c>
      <c r="F7761" s="2">
        <f t="shared" si="121"/>
        <v>44154</v>
      </c>
      <c r="G7761" s="11">
        <v>44154.291666666664</v>
      </c>
      <c r="H7761" s="9">
        <f>VLOOKUP(F7761, 'Report Output'!$A$5:$Y$370, 'Hourly Table'!D7761+2, 0)</f>
        <v>18.760000000000002</v>
      </c>
      <c r="I7761" s="10">
        <f>VLOOKUP(G7761,'PJM South (2018-2020)'!B$17528:C$26311,2,0)</f>
        <v>32.159999999999997</v>
      </c>
    </row>
    <row r="7762" spans="1:9" x14ac:dyDescent="0.25">
      <c r="A7762">
        <v>2020</v>
      </c>
      <c r="B7762">
        <v>11</v>
      </c>
      <c r="C7762">
        <v>19</v>
      </c>
      <c r="D7762">
        <v>8</v>
      </c>
      <c r="E7762">
        <v>5</v>
      </c>
      <c r="F7762" s="2">
        <f t="shared" si="121"/>
        <v>44154</v>
      </c>
      <c r="G7762" s="11">
        <v>44154.333333333336</v>
      </c>
      <c r="H7762" s="9">
        <f>VLOOKUP(F7762, 'Report Output'!$A$5:$Y$370, 'Hourly Table'!D7762+2, 0)</f>
        <v>18.62</v>
      </c>
      <c r="I7762" s="10">
        <f>VLOOKUP(G7762,'PJM South (2018-2020)'!B$17528:C$26311,2,0)</f>
        <v>18.22</v>
      </c>
    </row>
    <row r="7763" spans="1:9" x14ac:dyDescent="0.25">
      <c r="A7763">
        <v>2020</v>
      </c>
      <c r="B7763">
        <v>11</v>
      </c>
      <c r="C7763">
        <v>19</v>
      </c>
      <c r="D7763">
        <v>9</v>
      </c>
      <c r="E7763">
        <v>5</v>
      </c>
      <c r="F7763" s="2">
        <f t="shared" si="121"/>
        <v>44154</v>
      </c>
      <c r="G7763" s="11">
        <v>44154.375</v>
      </c>
      <c r="H7763" s="9">
        <f>VLOOKUP(F7763, 'Report Output'!$A$5:$Y$370, 'Hourly Table'!D7763+2, 0)</f>
        <v>18.27</v>
      </c>
      <c r="I7763" s="10">
        <f>VLOOKUP(G7763,'PJM South (2018-2020)'!B$17528:C$26311,2,0)</f>
        <v>18.62</v>
      </c>
    </row>
    <row r="7764" spans="1:9" x14ac:dyDescent="0.25">
      <c r="A7764">
        <v>2020</v>
      </c>
      <c r="B7764">
        <v>11</v>
      </c>
      <c r="C7764">
        <v>19</v>
      </c>
      <c r="D7764">
        <v>10</v>
      </c>
      <c r="E7764">
        <v>5</v>
      </c>
      <c r="F7764" s="2">
        <f t="shared" si="121"/>
        <v>44154</v>
      </c>
      <c r="G7764" s="11">
        <v>44154.416666666664</v>
      </c>
      <c r="H7764" s="9">
        <f>VLOOKUP(F7764, 'Report Output'!$A$5:$Y$370, 'Hourly Table'!D7764+2, 0)</f>
        <v>18.29</v>
      </c>
      <c r="I7764" s="10">
        <f>VLOOKUP(G7764,'PJM South (2018-2020)'!B$17528:C$26311,2,0)</f>
        <v>16.760000000000002</v>
      </c>
    </row>
    <row r="7765" spans="1:9" x14ac:dyDescent="0.25">
      <c r="A7765">
        <v>2020</v>
      </c>
      <c r="B7765">
        <v>11</v>
      </c>
      <c r="C7765">
        <v>19</v>
      </c>
      <c r="D7765">
        <v>11</v>
      </c>
      <c r="E7765">
        <v>5</v>
      </c>
      <c r="F7765" s="2">
        <f t="shared" si="121"/>
        <v>44154</v>
      </c>
      <c r="G7765" s="11">
        <v>44154.458333333336</v>
      </c>
      <c r="H7765" s="9">
        <f>VLOOKUP(F7765, 'Report Output'!$A$5:$Y$370, 'Hourly Table'!D7765+2, 0)</f>
        <v>18.329999999999998</v>
      </c>
      <c r="I7765" s="10">
        <f>VLOOKUP(G7765,'PJM South (2018-2020)'!B$17528:C$26311,2,0)</f>
        <v>15.48</v>
      </c>
    </row>
    <row r="7766" spans="1:9" x14ac:dyDescent="0.25">
      <c r="A7766">
        <v>2020</v>
      </c>
      <c r="B7766">
        <v>11</v>
      </c>
      <c r="C7766">
        <v>19</v>
      </c>
      <c r="D7766">
        <v>12</v>
      </c>
      <c r="E7766">
        <v>5</v>
      </c>
      <c r="F7766" s="2">
        <f t="shared" si="121"/>
        <v>44154</v>
      </c>
      <c r="G7766" s="11">
        <v>44154.5</v>
      </c>
      <c r="H7766" s="9">
        <f>VLOOKUP(F7766, 'Report Output'!$A$5:$Y$370, 'Hourly Table'!D7766+2, 0)</f>
        <v>18.23</v>
      </c>
      <c r="I7766" s="10">
        <f>VLOOKUP(G7766,'PJM South (2018-2020)'!B$17528:C$26311,2,0)</f>
        <v>17.190000000000001</v>
      </c>
    </row>
    <row r="7767" spans="1:9" x14ac:dyDescent="0.25">
      <c r="A7767">
        <v>2020</v>
      </c>
      <c r="B7767">
        <v>11</v>
      </c>
      <c r="C7767">
        <v>19</v>
      </c>
      <c r="D7767">
        <v>13</v>
      </c>
      <c r="E7767">
        <v>5</v>
      </c>
      <c r="F7767" s="2">
        <f t="shared" si="121"/>
        <v>44154</v>
      </c>
      <c r="G7767" s="11">
        <v>44154.541666666664</v>
      </c>
      <c r="H7767" s="9">
        <f>VLOOKUP(F7767, 'Report Output'!$A$5:$Y$370, 'Hourly Table'!D7767+2, 0)</f>
        <v>18.12</v>
      </c>
      <c r="I7767" s="10">
        <f>VLOOKUP(G7767,'PJM South (2018-2020)'!B$17528:C$26311,2,0)</f>
        <v>18.27</v>
      </c>
    </row>
    <row r="7768" spans="1:9" x14ac:dyDescent="0.25">
      <c r="A7768">
        <v>2020</v>
      </c>
      <c r="B7768">
        <v>11</v>
      </c>
      <c r="C7768">
        <v>19</v>
      </c>
      <c r="D7768">
        <v>14</v>
      </c>
      <c r="E7768">
        <v>5</v>
      </c>
      <c r="F7768" s="2">
        <f t="shared" si="121"/>
        <v>44154</v>
      </c>
      <c r="G7768" s="11">
        <v>44154.583333333336</v>
      </c>
      <c r="H7768" s="9">
        <f>VLOOKUP(F7768, 'Report Output'!$A$5:$Y$370, 'Hourly Table'!D7768+2, 0)</f>
        <v>18.04</v>
      </c>
      <c r="I7768" s="10">
        <f>VLOOKUP(G7768,'PJM South (2018-2020)'!B$17528:C$26311,2,0)</f>
        <v>17.27</v>
      </c>
    </row>
    <row r="7769" spans="1:9" x14ac:dyDescent="0.25">
      <c r="A7769">
        <v>2020</v>
      </c>
      <c r="B7769">
        <v>11</v>
      </c>
      <c r="C7769">
        <v>19</v>
      </c>
      <c r="D7769">
        <v>15</v>
      </c>
      <c r="E7769">
        <v>5</v>
      </c>
      <c r="F7769" s="2">
        <f t="shared" si="121"/>
        <v>44154</v>
      </c>
      <c r="G7769" s="11">
        <v>44154.625</v>
      </c>
      <c r="H7769" s="9">
        <f>VLOOKUP(F7769, 'Report Output'!$A$5:$Y$370, 'Hourly Table'!D7769+2, 0)</f>
        <v>18.010000000000002</v>
      </c>
      <c r="I7769" s="10">
        <f>VLOOKUP(G7769,'PJM South (2018-2020)'!B$17528:C$26311,2,0)</f>
        <v>16.61</v>
      </c>
    </row>
    <row r="7770" spans="1:9" x14ac:dyDescent="0.25">
      <c r="A7770">
        <v>2020</v>
      </c>
      <c r="B7770">
        <v>11</v>
      </c>
      <c r="C7770">
        <v>19</v>
      </c>
      <c r="D7770">
        <v>16</v>
      </c>
      <c r="E7770">
        <v>5</v>
      </c>
      <c r="F7770" s="2">
        <f t="shared" si="121"/>
        <v>44154</v>
      </c>
      <c r="G7770" s="11">
        <v>44154.666666666664</v>
      </c>
      <c r="H7770" s="9">
        <f>VLOOKUP(F7770, 'Report Output'!$A$5:$Y$370, 'Hourly Table'!D7770+2, 0)</f>
        <v>17.89</v>
      </c>
      <c r="I7770" s="10">
        <f>VLOOKUP(G7770,'PJM South (2018-2020)'!B$17528:C$26311,2,0)</f>
        <v>16.7</v>
      </c>
    </row>
    <row r="7771" spans="1:9" x14ac:dyDescent="0.25">
      <c r="A7771">
        <v>2020</v>
      </c>
      <c r="B7771">
        <v>11</v>
      </c>
      <c r="C7771">
        <v>19</v>
      </c>
      <c r="D7771">
        <v>17</v>
      </c>
      <c r="E7771">
        <v>5</v>
      </c>
      <c r="F7771" s="2">
        <f t="shared" si="121"/>
        <v>44154</v>
      </c>
      <c r="G7771" s="11">
        <v>44154.708333333336</v>
      </c>
      <c r="H7771" s="9">
        <f>VLOOKUP(F7771, 'Report Output'!$A$5:$Y$370, 'Hourly Table'!D7771+2, 0)</f>
        <v>17.93</v>
      </c>
      <c r="I7771" s="10">
        <f>VLOOKUP(G7771,'PJM South (2018-2020)'!B$17528:C$26311,2,0)</f>
        <v>19.73</v>
      </c>
    </row>
    <row r="7772" spans="1:9" x14ac:dyDescent="0.25">
      <c r="A7772">
        <v>2020</v>
      </c>
      <c r="B7772">
        <v>11</v>
      </c>
      <c r="C7772">
        <v>19</v>
      </c>
      <c r="D7772">
        <v>18</v>
      </c>
      <c r="E7772">
        <v>5</v>
      </c>
      <c r="F7772" s="2">
        <f t="shared" si="121"/>
        <v>44154</v>
      </c>
      <c r="G7772" s="11">
        <v>44154.75</v>
      </c>
      <c r="H7772" s="9">
        <f>VLOOKUP(F7772, 'Report Output'!$A$5:$Y$370, 'Hourly Table'!D7772+2, 0)</f>
        <v>18.239999999999998</v>
      </c>
      <c r="I7772" s="10">
        <f>VLOOKUP(G7772,'PJM South (2018-2020)'!B$17528:C$26311,2,0)</f>
        <v>20.74</v>
      </c>
    </row>
    <row r="7773" spans="1:9" x14ac:dyDescent="0.25">
      <c r="A7773">
        <v>2020</v>
      </c>
      <c r="B7773">
        <v>11</v>
      </c>
      <c r="C7773">
        <v>19</v>
      </c>
      <c r="D7773">
        <v>19</v>
      </c>
      <c r="E7773">
        <v>5</v>
      </c>
      <c r="F7773" s="2">
        <f t="shared" si="121"/>
        <v>44154</v>
      </c>
      <c r="G7773" s="11">
        <v>44154.791666666664</v>
      </c>
      <c r="H7773" s="9">
        <f>VLOOKUP(F7773, 'Report Output'!$A$5:$Y$370, 'Hourly Table'!D7773+2, 0)</f>
        <v>18.13</v>
      </c>
      <c r="I7773" s="10">
        <f>VLOOKUP(G7773,'PJM South (2018-2020)'!B$17528:C$26311,2,0)</f>
        <v>18.82</v>
      </c>
    </row>
    <row r="7774" spans="1:9" x14ac:dyDescent="0.25">
      <c r="A7774">
        <v>2020</v>
      </c>
      <c r="B7774">
        <v>11</v>
      </c>
      <c r="C7774">
        <v>19</v>
      </c>
      <c r="D7774">
        <v>20</v>
      </c>
      <c r="E7774">
        <v>5</v>
      </c>
      <c r="F7774" s="2">
        <f t="shared" si="121"/>
        <v>44154</v>
      </c>
      <c r="G7774" s="11">
        <v>44154.833333333336</v>
      </c>
      <c r="H7774" s="9">
        <f>VLOOKUP(F7774, 'Report Output'!$A$5:$Y$370, 'Hourly Table'!D7774+2, 0)</f>
        <v>18.100000000000001</v>
      </c>
      <c r="I7774" s="10">
        <f>VLOOKUP(G7774,'PJM South (2018-2020)'!B$17528:C$26311,2,0)</f>
        <v>19.649999999999999</v>
      </c>
    </row>
    <row r="7775" spans="1:9" x14ac:dyDescent="0.25">
      <c r="A7775">
        <v>2020</v>
      </c>
      <c r="B7775">
        <v>11</v>
      </c>
      <c r="C7775">
        <v>19</v>
      </c>
      <c r="D7775">
        <v>21</v>
      </c>
      <c r="E7775">
        <v>5</v>
      </c>
      <c r="F7775" s="2">
        <f t="shared" si="121"/>
        <v>44154</v>
      </c>
      <c r="G7775" s="11">
        <v>44154.875</v>
      </c>
      <c r="H7775" s="9">
        <f>VLOOKUP(F7775, 'Report Output'!$A$5:$Y$370, 'Hourly Table'!D7775+2, 0)</f>
        <v>17.97</v>
      </c>
      <c r="I7775" s="10">
        <f>VLOOKUP(G7775,'PJM South (2018-2020)'!B$17528:C$26311,2,0)</f>
        <v>17.71</v>
      </c>
    </row>
    <row r="7776" spans="1:9" x14ac:dyDescent="0.25">
      <c r="A7776">
        <v>2020</v>
      </c>
      <c r="B7776">
        <v>11</v>
      </c>
      <c r="C7776">
        <v>19</v>
      </c>
      <c r="D7776">
        <v>22</v>
      </c>
      <c r="E7776">
        <v>5</v>
      </c>
      <c r="F7776" s="2">
        <f t="shared" si="121"/>
        <v>44154</v>
      </c>
      <c r="G7776" s="11">
        <v>44154.916666666664</v>
      </c>
      <c r="H7776" s="9">
        <f>VLOOKUP(F7776, 'Report Output'!$A$5:$Y$370, 'Hourly Table'!D7776+2, 0)</f>
        <v>17.75</v>
      </c>
      <c r="I7776" s="10">
        <f>VLOOKUP(G7776,'PJM South (2018-2020)'!B$17528:C$26311,2,0)</f>
        <v>18.53</v>
      </c>
    </row>
    <row r="7777" spans="1:9" x14ac:dyDescent="0.25">
      <c r="A7777">
        <v>2020</v>
      </c>
      <c r="B7777">
        <v>11</v>
      </c>
      <c r="C7777">
        <v>19</v>
      </c>
      <c r="D7777">
        <v>23</v>
      </c>
      <c r="E7777">
        <v>5</v>
      </c>
      <c r="F7777" s="2">
        <f t="shared" si="121"/>
        <v>44154</v>
      </c>
      <c r="G7777" s="11">
        <v>44154.958333333336</v>
      </c>
      <c r="H7777" s="9">
        <f>VLOOKUP(F7777, 'Report Output'!$A$5:$Y$370, 'Hourly Table'!D7777+2, 0)</f>
        <v>17.510000000000002</v>
      </c>
      <c r="I7777" s="10">
        <f>VLOOKUP(G7777,'PJM South (2018-2020)'!B$17528:C$26311,2,0)</f>
        <v>23.41</v>
      </c>
    </row>
    <row r="7778" spans="1:9" x14ac:dyDescent="0.25">
      <c r="A7778">
        <v>2020</v>
      </c>
      <c r="B7778">
        <v>11</v>
      </c>
      <c r="C7778">
        <v>20</v>
      </c>
      <c r="D7778">
        <v>0</v>
      </c>
      <c r="E7778">
        <v>6</v>
      </c>
      <c r="F7778" s="2">
        <f t="shared" si="121"/>
        <v>44155</v>
      </c>
      <c r="G7778" s="11">
        <v>44155</v>
      </c>
      <c r="H7778" s="9">
        <f>VLOOKUP(F7778, 'Report Output'!$A$5:$Y$370, 'Hourly Table'!D7778+2, 0)</f>
        <v>17.100000000000001</v>
      </c>
      <c r="I7778" s="10">
        <f>VLOOKUP(G7778,'PJM South (2018-2020)'!B$17528:C$26311,2,0)</f>
        <v>23.96</v>
      </c>
    </row>
    <row r="7779" spans="1:9" x14ac:dyDescent="0.25">
      <c r="A7779">
        <v>2020</v>
      </c>
      <c r="B7779">
        <v>11</v>
      </c>
      <c r="C7779">
        <v>20</v>
      </c>
      <c r="D7779">
        <v>1</v>
      </c>
      <c r="E7779">
        <v>6</v>
      </c>
      <c r="F7779" s="2">
        <f t="shared" si="121"/>
        <v>44155</v>
      </c>
      <c r="G7779" s="11">
        <v>44155.041666666664</v>
      </c>
      <c r="H7779" s="9">
        <f>VLOOKUP(F7779, 'Report Output'!$A$5:$Y$370, 'Hourly Table'!D7779+2, 0)</f>
        <v>17.100000000000001</v>
      </c>
      <c r="I7779" s="10">
        <f>VLOOKUP(G7779,'PJM South (2018-2020)'!B$17528:C$26311,2,0)</f>
        <v>24.19</v>
      </c>
    </row>
    <row r="7780" spans="1:9" x14ac:dyDescent="0.25">
      <c r="A7780">
        <v>2020</v>
      </c>
      <c r="B7780">
        <v>11</v>
      </c>
      <c r="C7780">
        <v>20</v>
      </c>
      <c r="D7780">
        <v>2</v>
      </c>
      <c r="E7780">
        <v>6</v>
      </c>
      <c r="F7780" s="2">
        <f t="shared" si="121"/>
        <v>44155</v>
      </c>
      <c r="G7780" s="11">
        <v>44155.083333333336</v>
      </c>
      <c r="H7780" s="9">
        <f>VLOOKUP(F7780, 'Report Output'!$A$5:$Y$370, 'Hourly Table'!D7780+2, 0)</f>
        <v>16.95</v>
      </c>
      <c r="I7780" s="10">
        <f>VLOOKUP(G7780,'PJM South (2018-2020)'!B$17528:C$26311,2,0)</f>
        <v>13.99</v>
      </c>
    </row>
    <row r="7781" spans="1:9" x14ac:dyDescent="0.25">
      <c r="A7781">
        <v>2020</v>
      </c>
      <c r="B7781">
        <v>11</v>
      </c>
      <c r="C7781">
        <v>20</v>
      </c>
      <c r="D7781">
        <v>3</v>
      </c>
      <c r="E7781">
        <v>6</v>
      </c>
      <c r="F7781" s="2">
        <f t="shared" si="121"/>
        <v>44155</v>
      </c>
      <c r="G7781" s="11">
        <v>44155.125</v>
      </c>
      <c r="H7781" s="9">
        <f>VLOOKUP(F7781, 'Report Output'!$A$5:$Y$370, 'Hourly Table'!D7781+2, 0)</f>
        <v>16.87</v>
      </c>
      <c r="I7781" s="10">
        <f>VLOOKUP(G7781,'PJM South (2018-2020)'!B$17528:C$26311,2,0)</f>
        <v>15.25</v>
      </c>
    </row>
    <row r="7782" spans="1:9" x14ac:dyDescent="0.25">
      <c r="A7782">
        <v>2020</v>
      </c>
      <c r="B7782">
        <v>11</v>
      </c>
      <c r="C7782">
        <v>20</v>
      </c>
      <c r="D7782">
        <v>4</v>
      </c>
      <c r="E7782">
        <v>6</v>
      </c>
      <c r="F7782" s="2">
        <f t="shared" si="121"/>
        <v>44155</v>
      </c>
      <c r="G7782" s="11">
        <v>44155.166666666664</v>
      </c>
      <c r="H7782" s="9">
        <f>VLOOKUP(F7782, 'Report Output'!$A$5:$Y$370, 'Hourly Table'!D7782+2, 0)</f>
        <v>17.54</v>
      </c>
      <c r="I7782" s="10">
        <f>VLOOKUP(G7782,'PJM South (2018-2020)'!B$17528:C$26311,2,0)</f>
        <v>15.99</v>
      </c>
    </row>
    <row r="7783" spans="1:9" x14ac:dyDescent="0.25">
      <c r="A7783">
        <v>2020</v>
      </c>
      <c r="B7783">
        <v>11</v>
      </c>
      <c r="C7783">
        <v>20</v>
      </c>
      <c r="D7783">
        <v>5</v>
      </c>
      <c r="E7783">
        <v>6</v>
      </c>
      <c r="F7783" s="2">
        <f t="shared" si="121"/>
        <v>44155</v>
      </c>
      <c r="G7783" s="11">
        <v>44155.208333333336</v>
      </c>
      <c r="H7783" s="9">
        <f>VLOOKUP(F7783, 'Report Output'!$A$5:$Y$370, 'Hourly Table'!D7783+2, 0)</f>
        <v>17.850000000000001</v>
      </c>
      <c r="I7783" s="10">
        <f>VLOOKUP(G7783,'PJM South (2018-2020)'!B$17528:C$26311,2,0)</f>
        <v>14.89</v>
      </c>
    </row>
    <row r="7784" spans="1:9" x14ac:dyDescent="0.25">
      <c r="A7784">
        <v>2020</v>
      </c>
      <c r="B7784">
        <v>11</v>
      </c>
      <c r="C7784">
        <v>20</v>
      </c>
      <c r="D7784">
        <v>6</v>
      </c>
      <c r="E7784">
        <v>6</v>
      </c>
      <c r="F7784" s="2">
        <f t="shared" si="121"/>
        <v>44155</v>
      </c>
      <c r="G7784" s="11">
        <v>44155.25</v>
      </c>
      <c r="H7784" s="9">
        <f>VLOOKUP(F7784, 'Report Output'!$A$5:$Y$370, 'Hourly Table'!D7784+2, 0)</f>
        <v>18.03</v>
      </c>
      <c r="I7784" s="10">
        <f>VLOOKUP(G7784,'PJM South (2018-2020)'!B$17528:C$26311,2,0)</f>
        <v>15.96</v>
      </c>
    </row>
    <row r="7785" spans="1:9" x14ac:dyDescent="0.25">
      <c r="A7785">
        <v>2020</v>
      </c>
      <c r="B7785">
        <v>11</v>
      </c>
      <c r="C7785">
        <v>20</v>
      </c>
      <c r="D7785">
        <v>7</v>
      </c>
      <c r="E7785">
        <v>6</v>
      </c>
      <c r="F7785" s="2">
        <f t="shared" si="121"/>
        <v>44155</v>
      </c>
      <c r="G7785" s="11">
        <v>44155.291666666664</v>
      </c>
      <c r="H7785" s="9">
        <f>VLOOKUP(F7785, 'Report Output'!$A$5:$Y$370, 'Hourly Table'!D7785+2, 0)</f>
        <v>18.05</v>
      </c>
      <c r="I7785" s="10">
        <f>VLOOKUP(G7785,'PJM South (2018-2020)'!B$17528:C$26311,2,0)</f>
        <v>17.850000000000001</v>
      </c>
    </row>
    <row r="7786" spans="1:9" x14ac:dyDescent="0.25">
      <c r="A7786">
        <v>2020</v>
      </c>
      <c r="B7786">
        <v>11</v>
      </c>
      <c r="C7786">
        <v>20</v>
      </c>
      <c r="D7786">
        <v>8</v>
      </c>
      <c r="E7786">
        <v>6</v>
      </c>
      <c r="F7786" s="2">
        <f t="shared" si="121"/>
        <v>44155</v>
      </c>
      <c r="G7786" s="11">
        <v>44155.333333333336</v>
      </c>
      <c r="H7786" s="9">
        <f>VLOOKUP(F7786, 'Report Output'!$A$5:$Y$370, 'Hourly Table'!D7786+2, 0)</f>
        <v>18.079999999999998</v>
      </c>
      <c r="I7786" s="10">
        <f>VLOOKUP(G7786,'PJM South (2018-2020)'!B$17528:C$26311,2,0)</f>
        <v>17.850000000000001</v>
      </c>
    </row>
    <row r="7787" spans="1:9" x14ac:dyDescent="0.25">
      <c r="A7787">
        <v>2020</v>
      </c>
      <c r="B7787">
        <v>11</v>
      </c>
      <c r="C7787">
        <v>20</v>
      </c>
      <c r="D7787">
        <v>9</v>
      </c>
      <c r="E7787">
        <v>6</v>
      </c>
      <c r="F7787" s="2">
        <f t="shared" si="121"/>
        <v>44155</v>
      </c>
      <c r="G7787" s="11">
        <v>44155.375</v>
      </c>
      <c r="H7787" s="9">
        <f>VLOOKUP(F7787, 'Report Output'!$A$5:$Y$370, 'Hourly Table'!D7787+2, 0)</f>
        <v>18.2</v>
      </c>
      <c r="I7787" s="10">
        <f>VLOOKUP(G7787,'PJM South (2018-2020)'!B$17528:C$26311,2,0)</f>
        <v>18.649999999999999</v>
      </c>
    </row>
    <row r="7788" spans="1:9" x14ac:dyDescent="0.25">
      <c r="A7788">
        <v>2020</v>
      </c>
      <c r="B7788">
        <v>11</v>
      </c>
      <c r="C7788">
        <v>20</v>
      </c>
      <c r="D7788">
        <v>10</v>
      </c>
      <c r="E7788">
        <v>6</v>
      </c>
      <c r="F7788" s="2">
        <f t="shared" si="121"/>
        <v>44155</v>
      </c>
      <c r="G7788" s="11">
        <v>44155.416666666664</v>
      </c>
      <c r="H7788" s="9">
        <f>VLOOKUP(F7788, 'Report Output'!$A$5:$Y$370, 'Hourly Table'!D7788+2, 0)</f>
        <v>17.940000000000001</v>
      </c>
      <c r="I7788" s="10">
        <f>VLOOKUP(G7788,'PJM South (2018-2020)'!B$17528:C$26311,2,0)</f>
        <v>18.03</v>
      </c>
    </row>
    <row r="7789" spans="1:9" x14ac:dyDescent="0.25">
      <c r="A7789">
        <v>2020</v>
      </c>
      <c r="B7789">
        <v>11</v>
      </c>
      <c r="C7789">
        <v>20</v>
      </c>
      <c r="D7789">
        <v>11</v>
      </c>
      <c r="E7789">
        <v>6</v>
      </c>
      <c r="F7789" s="2">
        <f t="shared" si="121"/>
        <v>44155</v>
      </c>
      <c r="G7789" s="11">
        <v>44155.458333333336</v>
      </c>
      <c r="H7789" s="9">
        <f>VLOOKUP(F7789, 'Report Output'!$A$5:$Y$370, 'Hourly Table'!D7789+2, 0)</f>
        <v>17.89</v>
      </c>
      <c r="I7789" s="10">
        <f>VLOOKUP(G7789,'PJM South (2018-2020)'!B$17528:C$26311,2,0)</f>
        <v>18.39</v>
      </c>
    </row>
    <row r="7790" spans="1:9" x14ac:dyDescent="0.25">
      <c r="A7790">
        <v>2020</v>
      </c>
      <c r="B7790">
        <v>11</v>
      </c>
      <c r="C7790">
        <v>20</v>
      </c>
      <c r="D7790">
        <v>12</v>
      </c>
      <c r="E7790">
        <v>6</v>
      </c>
      <c r="F7790" s="2">
        <f t="shared" si="121"/>
        <v>44155</v>
      </c>
      <c r="G7790" s="11">
        <v>44155.5</v>
      </c>
      <c r="H7790" s="9">
        <f>VLOOKUP(F7790, 'Report Output'!$A$5:$Y$370, 'Hourly Table'!D7790+2, 0)</f>
        <v>16.93</v>
      </c>
      <c r="I7790" s="10">
        <f>VLOOKUP(G7790,'PJM South (2018-2020)'!B$17528:C$26311,2,0)</f>
        <v>17.940000000000001</v>
      </c>
    </row>
    <row r="7791" spans="1:9" x14ac:dyDescent="0.25">
      <c r="A7791">
        <v>2020</v>
      </c>
      <c r="B7791">
        <v>11</v>
      </c>
      <c r="C7791">
        <v>20</v>
      </c>
      <c r="D7791">
        <v>13</v>
      </c>
      <c r="E7791">
        <v>6</v>
      </c>
      <c r="F7791" s="2">
        <f t="shared" si="121"/>
        <v>44155</v>
      </c>
      <c r="G7791" s="11">
        <v>44155.541666666664</v>
      </c>
      <c r="H7791" s="9">
        <f>VLOOKUP(F7791, 'Report Output'!$A$5:$Y$370, 'Hourly Table'!D7791+2, 0)</f>
        <v>18.36</v>
      </c>
      <c r="I7791" s="10">
        <f>VLOOKUP(G7791,'PJM South (2018-2020)'!B$17528:C$26311,2,0)</f>
        <v>17.66</v>
      </c>
    </row>
    <row r="7792" spans="1:9" x14ac:dyDescent="0.25">
      <c r="A7792">
        <v>2020</v>
      </c>
      <c r="B7792">
        <v>11</v>
      </c>
      <c r="C7792">
        <v>20</v>
      </c>
      <c r="D7792">
        <v>14</v>
      </c>
      <c r="E7792">
        <v>6</v>
      </c>
      <c r="F7792" s="2">
        <f t="shared" si="121"/>
        <v>44155</v>
      </c>
      <c r="G7792" s="11">
        <v>44155.583333333336</v>
      </c>
      <c r="H7792" s="9">
        <f>VLOOKUP(F7792, 'Report Output'!$A$5:$Y$370, 'Hourly Table'!D7792+2, 0)</f>
        <v>17.940000000000001</v>
      </c>
      <c r="I7792" s="10">
        <f>VLOOKUP(G7792,'PJM South (2018-2020)'!B$17528:C$26311,2,0)</f>
        <v>18.27</v>
      </c>
    </row>
    <row r="7793" spans="1:9" x14ac:dyDescent="0.25">
      <c r="A7793">
        <v>2020</v>
      </c>
      <c r="B7793">
        <v>11</v>
      </c>
      <c r="C7793">
        <v>20</v>
      </c>
      <c r="D7793">
        <v>15</v>
      </c>
      <c r="E7793">
        <v>6</v>
      </c>
      <c r="F7793" s="2">
        <f t="shared" si="121"/>
        <v>44155</v>
      </c>
      <c r="G7793" s="11">
        <v>44155.625</v>
      </c>
      <c r="H7793" s="9">
        <f>VLOOKUP(F7793, 'Report Output'!$A$5:$Y$370, 'Hourly Table'!D7793+2, 0)</f>
        <v>17.579999999999998</v>
      </c>
      <c r="I7793" s="10">
        <f>VLOOKUP(G7793,'PJM South (2018-2020)'!B$17528:C$26311,2,0)</f>
        <v>17.52</v>
      </c>
    </row>
    <row r="7794" spans="1:9" x14ac:dyDescent="0.25">
      <c r="A7794">
        <v>2020</v>
      </c>
      <c r="B7794">
        <v>11</v>
      </c>
      <c r="C7794">
        <v>20</v>
      </c>
      <c r="D7794">
        <v>16</v>
      </c>
      <c r="E7794">
        <v>6</v>
      </c>
      <c r="F7794" s="2">
        <f t="shared" si="121"/>
        <v>44155</v>
      </c>
      <c r="G7794" s="11">
        <v>44155.666666666664</v>
      </c>
      <c r="H7794" s="9">
        <f>VLOOKUP(F7794, 'Report Output'!$A$5:$Y$370, 'Hourly Table'!D7794+2, 0)</f>
        <v>17.649999999999999</v>
      </c>
      <c r="I7794" s="10">
        <f>VLOOKUP(G7794,'PJM South (2018-2020)'!B$17528:C$26311,2,0)</f>
        <v>20.329999999999998</v>
      </c>
    </row>
    <row r="7795" spans="1:9" x14ac:dyDescent="0.25">
      <c r="A7795">
        <v>2020</v>
      </c>
      <c r="B7795">
        <v>11</v>
      </c>
      <c r="C7795">
        <v>20</v>
      </c>
      <c r="D7795">
        <v>17</v>
      </c>
      <c r="E7795">
        <v>6</v>
      </c>
      <c r="F7795" s="2">
        <f t="shared" si="121"/>
        <v>44155</v>
      </c>
      <c r="G7795" s="11">
        <v>44155.708333333336</v>
      </c>
      <c r="H7795" s="9">
        <f>VLOOKUP(F7795, 'Report Output'!$A$5:$Y$370, 'Hourly Table'!D7795+2, 0)</f>
        <v>17.89</v>
      </c>
      <c r="I7795" s="10">
        <f>VLOOKUP(G7795,'PJM South (2018-2020)'!B$17528:C$26311,2,0)</f>
        <v>30.82</v>
      </c>
    </row>
    <row r="7796" spans="1:9" x14ac:dyDescent="0.25">
      <c r="A7796">
        <v>2020</v>
      </c>
      <c r="B7796">
        <v>11</v>
      </c>
      <c r="C7796">
        <v>20</v>
      </c>
      <c r="D7796">
        <v>18</v>
      </c>
      <c r="E7796">
        <v>6</v>
      </c>
      <c r="F7796" s="2">
        <f t="shared" si="121"/>
        <v>44155</v>
      </c>
      <c r="G7796" s="11">
        <v>44155.75</v>
      </c>
      <c r="H7796" s="9">
        <f>VLOOKUP(F7796, 'Report Output'!$A$5:$Y$370, 'Hourly Table'!D7796+2, 0)</f>
        <v>18.079999999999998</v>
      </c>
      <c r="I7796" s="10">
        <f>VLOOKUP(G7796,'PJM South (2018-2020)'!B$17528:C$26311,2,0)</f>
        <v>31.21</v>
      </c>
    </row>
    <row r="7797" spans="1:9" x14ac:dyDescent="0.25">
      <c r="A7797">
        <v>2020</v>
      </c>
      <c r="B7797">
        <v>11</v>
      </c>
      <c r="C7797">
        <v>20</v>
      </c>
      <c r="D7797">
        <v>19</v>
      </c>
      <c r="E7797">
        <v>6</v>
      </c>
      <c r="F7797" s="2">
        <f t="shared" si="121"/>
        <v>44155</v>
      </c>
      <c r="G7797" s="11">
        <v>44155.791666666664</v>
      </c>
      <c r="H7797" s="9">
        <f>VLOOKUP(F7797, 'Report Output'!$A$5:$Y$370, 'Hourly Table'!D7797+2, 0)</f>
        <v>18</v>
      </c>
      <c r="I7797" s="10">
        <f>VLOOKUP(G7797,'PJM South (2018-2020)'!B$17528:C$26311,2,0)</f>
        <v>29.4</v>
      </c>
    </row>
    <row r="7798" spans="1:9" x14ac:dyDescent="0.25">
      <c r="A7798">
        <v>2020</v>
      </c>
      <c r="B7798">
        <v>11</v>
      </c>
      <c r="C7798">
        <v>20</v>
      </c>
      <c r="D7798">
        <v>20</v>
      </c>
      <c r="E7798">
        <v>6</v>
      </c>
      <c r="F7798" s="2">
        <f t="shared" si="121"/>
        <v>44155</v>
      </c>
      <c r="G7798" s="11">
        <v>44155.833333333336</v>
      </c>
      <c r="H7798" s="9">
        <f>VLOOKUP(F7798, 'Report Output'!$A$5:$Y$370, 'Hourly Table'!D7798+2, 0)</f>
        <v>17.87</v>
      </c>
      <c r="I7798" s="10">
        <f>VLOOKUP(G7798,'PJM South (2018-2020)'!B$17528:C$26311,2,0)</f>
        <v>20.57</v>
      </c>
    </row>
    <row r="7799" spans="1:9" x14ac:dyDescent="0.25">
      <c r="A7799">
        <v>2020</v>
      </c>
      <c r="B7799">
        <v>11</v>
      </c>
      <c r="C7799">
        <v>20</v>
      </c>
      <c r="D7799">
        <v>21</v>
      </c>
      <c r="E7799">
        <v>6</v>
      </c>
      <c r="F7799" s="2">
        <f t="shared" si="121"/>
        <v>44155</v>
      </c>
      <c r="G7799" s="11">
        <v>44155.875</v>
      </c>
      <c r="H7799" s="9">
        <f>VLOOKUP(F7799, 'Report Output'!$A$5:$Y$370, 'Hourly Table'!D7799+2, 0)</f>
        <v>17.649999999999999</v>
      </c>
      <c r="I7799" s="10">
        <f>VLOOKUP(G7799,'PJM South (2018-2020)'!B$17528:C$26311,2,0)</f>
        <v>16.86</v>
      </c>
    </row>
    <row r="7800" spans="1:9" x14ac:dyDescent="0.25">
      <c r="A7800">
        <v>2020</v>
      </c>
      <c r="B7800">
        <v>11</v>
      </c>
      <c r="C7800">
        <v>20</v>
      </c>
      <c r="D7800">
        <v>22</v>
      </c>
      <c r="E7800">
        <v>6</v>
      </c>
      <c r="F7800" s="2">
        <f t="shared" si="121"/>
        <v>44155</v>
      </c>
      <c r="G7800" s="11">
        <v>44155.916666666664</v>
      </c>
      <c r="H7800" s="9">
        <f>VLOOKUP(F7800, 'Report Output'!$A$5:$Y$370, 'Hourly Table'!D7800+2, 0)</f>
        <v>17.57</v>
      </c>
      <c r="I7800" s="10">
        <f>VLOOKUP(G7800,'PJM South (2018-2020)'!B$17528:C$26311,2,0)</f>
        <v>17.38</v>
      </c>
    </row>
    <row r="7801" spans="1:9" x14ac:dyDescent="0.25">
      <c r="A7801">
        <v>2020</v>
      </c>
      <c r="B7801">
        <v>11</v>
      </c>
      <c r="C7801">
        <v>20</v>
      </c>
      <c r="D7801">
        <v>23</v>
      </c>
      <c r="E7801">
        <v>6</v>
      </c>
      <c r="F7801" s="2">
        <f t="shared" si="121"/>
        <v>44155</v>
      </c>
      <c r="G7801" s="11">
        <v>44155.958333333336</v>
      </c>
      <c r="H7801" s="9">
        <f>VLOOKUP(F7801, 'Report Output'!$A$5:$Y$370, 'Hourly Table'!D7801+2, 0)</f>
        <v>17.32</v>
      </c>
      <c r="I7801" s="10">
        <f>VLOOKUP(G7801,'PJM South (2018-2020)'!B$17528:C$26311,2,0)</f>
        <v>15.15</v>
      </c>
    </row>
    <row r="7802" spans="1:9" x14ac:dyDescent="0.25">
      <c r="A7802">
        <v>2020</v>
      </c>
      <c r="B7802">
        <v>11</v>
      </c>
      <c r="C7802">
        <v>21</v>
      </c>
      <c r="D7802">
        <v>0</v>
      </c>
      <c r="E7802">
        <v>7</v>
      </c>
      <c r="F7802" s="2">
        <f t="shared" si="121"/>
        <v>44156</v>
      </c>
      <c r="G7802" s="11">
        <v>44156</v>
      </c>
      <c r="H7802" s="9">
        <f>VLOOKUP(F7802, 'Report Output'!$A$5:$Y$370, 'Hourly Table'!D7802+2, 0)</f>
        <v>17.329999999999998</v>
      </c>
      <c r="I7802" s="10">
        <f>VLOOKUP(G7802,'PJM South (2018-2020)'!B$17528:C$26311,2,0)</f>
        <v>16.010000000000002</v>
      </c>
    </row>
    <row r="7803" spans="1:9" x14ac:dyDescent="0.25">
      <c r="A7803">
        <v>2020</v>
      </c>
      <c r="B7803">
        <v>11</v>
      </c>
      <c r="C7803">
        <v>21</v>
      </c>
      <c r="D7803">
        <v>1</v>
      </c>
      <c r="E7803">
        <v>7</v>
      </c>
      <c r="F7803" s="2">
        <f t="shared" si="121"/>
        <v>44156</v>
      </c>
      <c r="G7803" s="11">
        <v>44156.041666666664</v>
      </c>
      <c r="H7803" s="9">
        <f>VLOOKUP(F7803, 'Report Output'!$A$5:$Y$370, 'Hourly Table'!D7803+2, 0)</f>
        <v>16.95</v>
      </c>
      <c r="I7803" s="10">
        <f>VLOOKUP(G7803,'PJM South (2018-2020)'!B$17528:C$26311,2,0)</f>
        <v>18.25</v>
      </c>
    </row>
    <row r="7804" spans="1:9" x14ac:dyDescent="0.25">
      <c r="A7804">
        <v>2020</v>
      </c>
      <c r="B7804">
        <v>11</v>
      </c>
      <c r="C7804">
        <v>21</v>
      </c>
      <c r="D7804">
        <v>2</v>
      </c>
      <c r="E7804">
        <v>7</v>
      </c>
      <c r="F7804" s="2">
        <f t="shared" si="121"/>
        <v>44156</v>
      </c>
      <c r="G7804" s="11">
        <v>44156.083333333336</v>
      </c>
      <c r="H7804" s="9">
        <f>VLOOKUP(F7804, 'Report Output'!$A$5:$Y$370, 'Hourly Table'!D7804+2, 0)</f>
        <v>16.11</v>
      </c>
      <c r="I7804" s="10">
        <f>VLOOKUP(G7804,'PJM South (2018-2020)'!B$17528:C$26311,2,0)</f>
        <v>16.39</v>
      </c>
    </row>
    <row r="7805" spans="1:9" x14ac:dyDescent="0.25">
      <c r="A7805">
        <v>2020</v>
      </c>
      <c r="B7805">
        <v>11</v>
      </c>
      <c r="C7805">
        <v>21</v>
      </c>
      <c r="D7805">
        <v>3</v>
      </c>
      <c r="E7805">
        <v>7</v>
      </c>
      <c r="F7805" s="2">
        <f t="shared" si="121"/>
        <v>44156</v>
      </c>
      <c r="G7805" s="11">
        <v>44156.125</v>
      </c>
      <c r="H7805" s="9">
        <f>VLOOKUP(F7805, 'Report Output'!$A$5:$Y$370, 'Hourly Table'!D7805+2, 0)</f>
        <v>15.63</v>
      </c>
      <c r="I7805" s="10">
        <f>VLOOKUP(G7805,'PJM South (2018-2020)'!B$17528:C$26311,2,0)</f>
        <v>16.59</v>
      </c>
    </row>
    <row r="7806" spans="1:9" x14ac:dyDescent="0.25">
      <c r="A7806">
        <v>2020</v>
      </c>
      <c r="B7806">
        <v>11</v>
      </c>
      <c r="C7806">
        <v>21</v>
      </c>
      <c r="D7806">
        <v>4</v>
      </c>
      <c r="E7806">
        <v>7</v>
      </c>
      <c r="F7806" s="2">
        <f t="shared" si="121"/>
        <v>44156</v>
      </c>
      <c r="G7806" s="11">
        <v>44156.166666666664</v>
      </c>
      <c r="H7806" s="9">
        <f>VLOOKUP(F7806, 'Report Output'!$A$5:$Y$370, 'Hourly Table'!D7806+2, 0)</f>
        <v>15.69</v>
      </c>
      <c r="I7806" s="10">
        <f>VLOOKUP(G7806,'PJM South (2018-2020)'!B$17528:C$26311,2,0)</f>
        <v>16.71</v>
      </c>
    </row>
    <row r="7807" spans="1:9" x14ac:dyDescent="0.25">
      <c r="A7807">
        <v>2020</v>
      </c>
      <c r="B7807">
        <v>11</v>
      </c>
      <c r="C7807">
        <v>21</v>
      </c>
      <c r="D7807">
        <v>5</v>
      </c>
      <c r="E7807">
        <v>7</v>
      </c>
      <c r="F7807" s="2">
        <f t="shared" si="121"/>
        <v>44156</v>
      </c>
      <c r="G7807" s="11">
        <v>44156.208333333336</v>
      </c>
      <c r="H7807" s="9">
        <f>VLOOKUP(F7807, 'Report Output'!$A$5:$Y$370, 'Hourly Table'!D7807+2, 0)</f>
        <v>15.71</v>
      </c>
      <c r="I7807" s="10">
        <f>VLOOKUP(G7807,'PJM South (2018-2020)'!B$17528:C$26311,2,0)</f>
        <v>17.329999999999998</v>
      </c>
    </row>
    <row r="7808" spans="1:9" x14ac:dyDescent="0.25">
      <c r="A7808">
        <v>2020</v>
      </c>
      <c r="B7808">
        <v>11</v>
      </c>
      <c r="C7808">
        <v>21</v>
      </c>
      <c r="D7808">
        <v>6</v>
      </c>
      <c r="E7808">
        <v>7</v>
      </c>
      <c r="F7808" s="2">
        <f t="shared" si="121"/>
        <v>44156</v>
      </c>
      <c r="G7808" s="11">
        <v>44156.25</v>
      </c>
      <c r="H7808" s="9">
        <f>VLOOKUP(F7808, 'Report Output'!$A$5:$Y$370, 'Hourly Table'!D7808+2, 0)</f>
        <v>16.84</v>
      </c>
      <c r="I7808" s="10">
        <f>VLOOKUP(G7808,'PJM South (2018-2020)'!B$17528:C$26311,2,0)</f>
        <v>17.88</v>
      </c>
    </row>
    <row r="7809" spans="1:9" x14ac:dyDescent="0.25">
      <c r="A7809">
        <v>2020</v>
      </c>
      <c r="B7809">
        <v>11</v>
      </c>
      <c r="C7809">
        <v>21</v>
      </c>
      <c r="D7809">
        <v>7</v>
      </c>
      <c r="E7809">
        <v>7</v>
      </c>
      <c r="F7809" s="2">
        <f t="shared" si="121"/>
        <v>44156</v>
      </c>
      <c r="G7809" s="11">
        <v>44156.291666666664</v>
      </c>
      <c r="H7809" s="9">
        <f>VLOOKUP(F7809, 'Report Output'!$A$5:$Y$370, 'Hourly Table'!D7809+2, 0)</f>
        <v>17.059999999999999</v>
      </c>
      <c r="I7809" s="10">
        <f>VLOOKUP(G7809,'PJM South (2018-2020)'!B$17528:C$26311,2,0)</f>
        <v>20.13</v>
      </c>
    </row>
    <row r="7810" spans="1:9" x14ac:dyDescent="0.25">
      <c r="A7810">
        <v>2020</v>
      </c>
      <c r="B7810">
        <v>11</v>
      </c>
      <c r="C7810">
        <v>21</v>
      </c>
      <c r="D7810">
        <v>8</v>
      </c>
      <c r="E7810">
        <v>7</v>
      </c>
      <c r="F7810" s="2">
        <f t="shared" si="121"/>
        <v>44156</v>
      </c>
      <c r="G7810" s="11">
        <v>44156.333333333336</v>
      </c>
      <c r="H7810" s="9">
        <f>VLOOKUP(F7810, 'Report Output'!$A$5:$Y$370, 'Hourly Table'!D7810+2, 0)</f>
        <v>17.25</v>
      </c>
      <c r="I7810" s="10">
        <f>VLOOKUP(G7810,'PJM South (2018-2020)'!B$17528:C$26311,2,0)</f>
        <v>18.38</v>
      </c>
    </row>
    <row r="7811" spans="1:9" x14ac:dyDescent="0.25">
      <c r="A7811">
        <v>2020</v>
      </c>
      <c r="B7811">
        <v>11</v>
      </c>
      <c r="C7811">
        <v>21</v>
      </c>
      <c r="D7811">
        <v>9</v>
      </c>
      <c r="E7811">
        <v>7</v>
      </c>
      <c r="F7811" s="2">
        <f t="shared" ref="F7811:F7874" si="122">DATE(A7811, B7811, C7811)</f>
        <v>44156</v>
      </c>
      <c r="G7811" s="11">
        <v>44156.375</v>
      </c>
      <c r="H7811" s="9">
        <f>VLOOKUP(F7811, 'Report Output'!$A$5:$Y$370, 'Hourly Table'!D7811+2, 0)</f>
        <v>17.329999999999998</v>
      </c>
      <c r="I7811" s="10">
        <f>VLOOKUP(G7811,'PJM South (2018-2020)'!B$17528:C$26311,2,0)</f>
        <v>19.96</v>
      </c>
    </row>
    <row r="7812" spans="1:9" x14ac:dyDescent="0.25">
      <c r="A7812">
        <v>2020</v>
      </c>
      <c r="B7812">
        <v>11</v>
      </c>
      <c r="C7812">
        <v>21</v>
      </c>
      <c r="D7812">
        <v>10</v>
      </c>
      <c r="E7812">
        <v>7</v>
      </c>
      <c r="F7812" s="2">
        <f t="shared" si="122"/>
        <v>44156</v>
      </c>
      <c r="G7812" s="11">
        <v>44156.416666666664</v>
      </c>
      <c r="H7812" s="9">
        <f>VLOOKUP(F7812, 'Report Output'!$A$5:$Y$370, 'Hourly Table'!D7812+2, 0)</f>
        <v>17.53</v>
      </c>
      <c r="I7812" s="10">
        <f>VLOOKUP(G7812,'PJM South (2018-2020)'!B$17528:C$26311,2,0)</f>
        <v>22.93</v>
      </c>
    </row>
    <row r="7813" spans="1:9" x14ac:dyDescent="0.25">
      <c r="A7813">
        <v>2020</v>
      </c>
      <c r="B7813">
        <v>11</v>
      </c>
      <c r="C7813">
        <v>21</v>
      </c>
      <c r="D7813">
        <v>11</v>
      </c>
      <c r="E7813">
        <v>7</v>
      </c>
      <c r="F7813" s="2">
        <f t="shared" si="122"/>
        <v>44156</v>
      </c>
      <c r="G7813" s="11">
        <v>44156.458333333336</v>
      </c>
      <c r="H7813" s="9">
        <f>VLOOKUP(F7813, 'Report Output'!$A$5:$Y$370, 'Hourly Table'!D7813+2, 0)</f>
        <v>17.46</v>
      </c>
      <c r="I7813" s="10">
        <f>VLOOKUP(G7813,'PJM South (2018-2020)'!B$17528:C$26311,2,0)</f>
        <v>21.75</v>
      </c>
    </row>
    <row r="7814" spans="1:9" x14ac:dyDescent="0.25">
      <c r="A7814">
        <v>2020</v>
      </c>
      <c r="B7814">
        <v>11</v>
      </c>
      <c r="C7814">
        <v>21</v>
      </c>
      <c r="D7814">
        <v>12</v>
      </c>
      <c r="E7814">
        <v>7</v>
      </c>
      <c r="F7814" s="2">
        <f t="shared" si="122"/>
        <v>44156</v>
      </c>
      <c r="G7814" s="11">
        <v>44156.5</v>
      </c>
      <c r="H7814" s="9">
        <f>VLOOKUP(F7814, 'Report Output'!$A$5:$Y$370, 'Hourly Table'!D7814+2, 0)</f>
        <v>17.510000000000002</v>
      </c>
      <c r="I7814" s="10">
        <f>VLOOKUP(G7814,'PJM South (2018-2020)'!B$17528:C$26311,2,0)</f>
        <v>21.25</v>
      </c>
    </row>
    <row r="7815" spans="1:9" x14ac:dyDescent="0.25">
      <c r="A7815">
        <v>2020</v>
      </c>
      <c r="B7815">
        <v>11</v>
      </c>
      <c r="C7815">
        <v>21</v>
      </c>
      <c r="D7815">
        <v>13</v>
      </c>
      <c r="E7815">
        <v>7</v>
      </c>
      <c r="F7815" s="2">
        <f t="shared" si="122"/>
        <v>44156</v>
      </c>
      <c r="G7815" s="11">
        <v>44156.541666666664</v>
      </c>
      <c r="H7815" s="9">
        <f>VLOOKUP(F7815, 'Report Output'!$A$5:$Y$370, 'Hourly Table'!D7815+2, 0)</f>
        <v>17.399999999999999</v>
      </c>
      <c r="I7815" s="10">
        <f>VLOOKUP(G7815,'PJM South (2018-2020)'!B$17528:C$26311,2,0)</f>
        <v>19.350000000000001</v>
      </c>
    </row>
    <row r="7816" spans="1:9" x14ac:dyDescent="0.25">
      <c r="A7816">
        <v>2020</v>
      </c>
      <c r="B7816">
        <v>11</v>
      </c>
      <c r="C7816">
        <v>21</v>
      </c>
      <c r="D7816">
        <v>14</v>
      </c>
      <c r="E7816">
        <v>7</v>
      </c>
      <c r="F7816" s="2">
        <f t="shared" si="122"/>
        <v>44156</v>
      </c>
      <c r="G7816" s="11">
        <v>44156.583333333336</v>
      </c>
      <c r="H7816" s="9">
        <f>VLOOKUP(F7816, 'Report Output'!$A$5:$Y$370, 'Hourly Table'!D7816+2, 0)</f>
        <v>17.3</v>
      </c>
      <c r="I7816" s="10">
        <f>VLOOKUP(G7816,'PJM South (2018-2020)'!B$17528:C$26311,2,0)</f>
        <v>17.489999999999998</v>
      </c>
    </row>
    <row r="7817" spans="1:9" x14ac:dyDescent="0.25">
      <c r="A7817">
        <v>2020</v>
      </c>
      <c r="B7817">
        <v>11</v>
      </c>
      <c r="C7817">
        <v>21</v>
      </c>
      <c r="D7817">
        <v>15</v>
      </c>
      <c r="E7817">
        <v>7</v>
      </c>
      <c r="F7817" s="2">
        <f t="shared" si="122"/>
        <v>44156</v>
      </c>
      <c r="G7817" s="11">
        <v>44156.625</v>
      </c>
      <c r="H7817" s="9">
        <f>VLOOKUP(F7817, 'Report Output'!$A$5:$Y$370, 'Hourly Table'!D7817+2, 0)</f>
        <v>17.350000000000001</v>
      </c>
      <c r="I7817" s="10">
        <f>VLOOKUP(G7817,'PJM South (2018-2020)'!B$17528:C$26311,2,0)</f>
        <v>17.21</v>
      </c>
    </row>
    <row r="7818" spans="1:9" x14ac:dyDescent="0.25">
      <c r="A7818">
        <v>2020</v>
      </c>
      <c r="B7818">
        <v>11</v>
      </c>
      <c r="C7818">
        <v>21</v>
      </c>
      <c r="D7818">
        <v>16</v>
      </c>
      <c r="E7818">
        <v>7</v>
      </c>
      <c r="F7818" s="2">
        <f t="shared" si="122"/>
        <v>44156</v>
      </c>
      <c r="G7818" s="11">
        <v>44156.666666666664</v>
      </c>
      <c r="H7818" s="9">
        <f>VLOOKUP(F7818, 'Report Output'!$A$5:$Y$370, 'Hourly Table'!D7818+2, 0)</f>
        <v>17.21</v>
      </c>
      <c r="I7818" s="10">
        <f>VLOOKUP(G7818,'PJM South (2018-2020)'!B$17528:C$26311,2,0)</f>
        <v>53.2</v>
      </c>
    </row>
    <row r="7819" spans="1:9" x14ac:dyDescent="0.25">
      <c r="A7819">
        <v>2020</v>
      </c>
      <c r="B7819">
        <v>11</v>
      </c>
      <c r="C7819">
        <v>21</v>
      </c>
      <c r="D7819">
        <v>17</v>
      </c>
      <c r="E7819">
        <v>7</v>
      </c>
      <c r="F7819" s="2">
        <f t="shared" si="122"/>
        <v>44156</v>
      </c>
      <c r="G7819" s="11">
        <v>44156.708333333336</v>
      </c>
      <c r="H7819" s="9">
        <f>VLOOKUP(F7819, 'Report Output'!$A$5:$Y$370, 'Hourly Table'!D7819+2, 0)</f>
        <v>17.63</v>
      </c>
      <c r="I7819" s="10">
        <f>VLOOKUP(G7819,'PJM South (2018-2020)'!B$17528:C$26311,2,0)</f>
        <v>18.63</v>
      </c>
    </row>
    <row r="7820" spans="1:9" x14ac:dyDescent="0.25">
      <c r="A7820">
        <v>2020</v>
      </c>
      <c r="B7820">
        <v>11</v>
      </c>
      <c r="C7820">
        <v>21</v>
      </c>
      <c r="D7820">
        <v>18</v>
      </c>
      <c r="E7820">
        <v>7</v>
      </c>
      <c r="F7820" s="2">
        <f t="shared" si="122"/>
        <v>44156</v>
      </c>
      <c r="G7820" s="11">
        <v>44156.75</v>
      </c>
      <c r="H7820" s="9">
        <f>VLOOKUP(F7820, 'Report Output'!$A$5:$Y$370, 'Hourly Table'!D7820+2, 0)</f>
        <v>17.57</v>
      </c>
      <c r="I7820" s="10">
        <f>VLOOKUP(G7820,'PJM South (2018-2020)'!B$17528:C$26311,2,0)</f>
        <v>18.940000000000001</v>
      </c>
    </row>
    <row r="7821" spans="1:9" x14ac:dyDescent="0.25">
      <c r="A7821">
        <v>2020</v>
      </c>
      <c r="B7821">
        <v>11</v>
      </c>
      <c r="C7821">
        <v>21</v>
      </c>
      <c r="D7821">
        <v>19</v>
      </c>
      <c r="E7821">
        <v>7</v>
      </c>
      <c r="F7821" s="2">
        <f t="shared" si="122"/>
        <v>44156</v>
      </c>
      <c r="G7821" s="11">
        <v>44156.791666666664</v>
      </c>
      <c r="H7821" s="9">
        <f>VLOOKUP(F7821, 'Report Output'!$A$5:$Y$370, 'Hourly Table'!D7821+2, 0)</f>
        <v>17.510000000000002</v>
      </c>
      <c r="I7821" s="10">
        <f>VLOOKUP(G7821,'PJM South (2018-2020)'!B$17528:C$26311,2,0)</f>
        <v>18.16</v>
      </c>
    </row>
    <row r="7822" spans="1:9" x14ac:dyDescent="0.25">
      <c r="A7822">
        <v>2020</v>
      </c>
      <c r="B7822">
        <v>11</v>
      </c>
      <c r="C7822">
        <v>21</v>
      </c>
      <c r="D7822">
        <v>20</v>
      </c>
      <c r="E7822">
        <v>7</v>
      </c>
      <c r="F7822" s="2">
        <f t="shared" si="122"/>
        <v>44156</v>
      </c>
      <c r="G7822" s="11">
        <v>44156.833333333336</v>
      </c>
      <c r="H7822" s="9">
        <f>VLOOKUP(F7822, 'Report Output'!$A$5:$Y$370, 'Hourly Table'!D7822+2, 0)</f>
        <v>17.47</v>
      </c>
      <c r="I7822" s="10">
        <f>VLOOKUP(G7822,'PJM South (2018-2020)'!B$17528:C$26311,2,0)</f>
        <v>20.440000000000001</v>
      </c>
    </row>
    <row r="7823" spans="1:9" x14ac:dyDescent="0.25">
      <c r="A7823">
        <v>2020</v>
      </c>
      <c r="B7823">
        <v>11</v>
      </c>
      <c r="C7823">
        <v>21</v>
      </c>
      <c r="D7823">
        <v>21</v>
      </c>
      <c r="E7823">
        <v>7</v>
      </c>
      <c r="F7823" s="2">
        <f t="shared" si="122"/>
        <v>44156</v>
      </c>
      <c r="G7823" s="11">
        <v>44156.875</v>
      </c>
      <c r="H7823" s="9">
        <f>VLOOKUP(F7823, 'Report Output'!$A$5:$Y$370, 'Hourly Table'!D7823+2, 0)</f>
        <v>17.309999999999999</v>
      </c>
      <c r="I7823" s="10">
        <f>VLOOKUP(G7823,'PJM South (2018-2020)'!B$17528:C$26311,2,0)</f>
        <v>17.079999999999998</v>
      </c>
    </row>
    <row r="7824" spans="1:9" x14ac:dyDescent="0.25">
      <c r="A7824">
        <v>2020</v>
      </c>
      <c r="B7824">
        <v>11</v>
      </c>
      <c r="C7824">
        <v>21</v>
      </c>
      <c r="D7824">
        <v>22</v>
      </c>
      <c r="E7824">
        <v>7</v>
      </c>
      <c r="F7824" s="2">
        <f t="shared" si="122"/>
        <v>44156</v>
      </c>
      <c r="G7824" s="11">
        <v>44156.916666666664</v>
      </c>
      <c r="H7824" s="9">
        <f>VLOOKUP(F7824, 'Report Output'!$A$5:$Y$370, 'Hourly Table'!D7824+2, 0)</f>
        <v>17.329999999999998</v>
      </c>
      <c r="I7824" s="10">
        <f>VLOOKUP(G7824,'PJM South (2018-2020)'!B$17528:C$26311,2,0)</f>
        <v>16.73</v>
      </c>
    </row>
    <row r="7825" spans="1:9" x14ac:dyDescent="0.25">
      <c r="A7825">
        <v>2020</v>
      </c>
      <c r="B7825">
        <v>11</v>
      </c>
      <c r="C7825">
        <v>21</v>
      </c>
      <c r="D7825">
        <v>23</v>
      </c>
      <c r="E7825">
        <v>7</v>
      </c>
      <c r="F7825" s="2">
        <f t="shared" si="122"/>
        <v>44156</v>
      </c>
      <c r="G7825" s="11">
        <v>44156.958333333336</v>
      </c>
      <c r="H7825" s="9">
        <f>VLOOKUP(F7825, 'Report Output'!$A$5:$Y$370, 'Hourly Table'!D7825+2, 0)</f>
        <v>17.079999999999998</v>
      </c>
      <c r="I7825" s="10">
        <f>VLOOKUP(G7825,'PJM South (2018-2020)'!B$17528:C$26311,2,0)</f>
        <v>15.59</v>
      </c>
    </row>
    <row r="7826" spans="1:9" x14ac:dyDescent="0.25">
      <c r="A7826">
        <v>2020</v>
      </c>
      <c r="B7826">
        <v>11</v>
      </c>
      <c r="C7826">
        <v>22</v>
      </c>
      <c r="D7826">
        <v>0</v>
      </c>
      <c r="E7826">
        <v>1</v>
      </c>
      <c r="F7826" s="2">
        <f t="shared" si="122"/>
        <v>44157</v>
      </c>
      <c r="G7826" s="11">
        <v>44157</v>
      </c>
      <c r="H7826" s="9">
        <f>VLOOKUP(F7826, 'Report Output'!$A$5:$Y$370, 'Hourly Table'!D7826+2, 0)</f>
        <v>12.93</v>
      </c>
      <c r="I7826" s="10">
        <f>VLOOKUP(G7826,'PJM South (2018-2020)'!B$17528:C$26311,2,0)</f>
        <v>15.68</v>
      </c>
    </row>
    <row r="7827" spans="1:9" x14ac:dyDescent="0.25">
      <c r="A7827">
        <v>2020</v>
      </c>
      <c r="B7827">
        <v>11</v>
      </c>
      <c r="C7827">
        <v>22</v>
      </c>
      <c r="D7827">
        <v>1</v>
      </c>
      <c r="E7827">
        <v>1</v>
      </c>
      <c r="F7827" s="2">
        <f t="shared" si="122"/>
        <v>44157</v>
      </c>
      <c r="G7827" s="11">
        <v>44157.041666666664</v>
      </c>
      <c r="H7827" s="9">
        <f>VLOOKUP(F7827, 'Report Output'!$A$5:$Y$370, 'Hourly Table'!D7827+2, 0)</f>
        <v>13.28</v>
      </c>
      <c r="I7827" s="10">
        <f>VLOOKUP(G7827,'PJM South (2018-2020)'!B$17528:C$26311,2,0)</f>
        <v>14.44</v>
      </c>
    </row>
    <row r="7828" spans="1:9" x14ac:dyDescent="0.25">
      <c r="A7828">
        <v>2020</v>
      </c>
      <c r="B7828">
        <v>11</v>
      </c>
      <c r="C7828">
        <v>22</v>
      </c>
      <c r="D7828">
        <v>2</v>
      </c>
      <c r="E7828">
        <v>1</v>
      </c>
      <c r="F7828" s="2">
        <f t="shared" si="122"/>
        <v>44157</v>
      </c>
      <c r="G7828" s="11">
        <v>44157.083333333336</v>
      </c>
      <c r="H7828" s="9">
        <f>VLOOKUP(F7828, 'Report Output'!$A$5:$Y$370, 'Hourly Table'!D7828+2, 0)</f>
        <v>12.86</v>
      </c>
      <c r="I7828" s="10">
        <f>VLOOKUP(G7828,'PJM South (2018-2020)'!B$17528:C$26311,2,0)</f>
        <v>14.91</v>
      </c>
    </row>
    <row r="7829" spans="1:9" x14ac:dyDescent="0.25">
      <c r="A7829">
        <v>2020</v>
      </c>
      <c r="B7829">
        <v>11</v>
      </c>
      <c r="C7829">
        <v>22</v>
      </c>
      <c r="D7829">
        <v>3</v>
      </c>
      <c r="E7829">
        <v>1</v>
      </c>
      <c r="F7829" s="2">
        <f t="shared" si="122"/>
        <v>44157</v>
      </c>
      <c r="G7829" s="11">
        <v>44157.125</v>
      </c>
      <c r="H7829" s="9">
        <f>VLOOKUP(F7829, 'Report Output'!$A$5:$Y$370, 'Hourly Table'!D7829+2, 0)</f>
        <v>11.64</v>
      </c>
      <c r="I7829" s="10">
        <f>VLOOKUP(G7829,'PJM South (2018-2020)'!B$17528:C$26311,2,0)</f>
        <v>14.63</v>
      </c>
    </row>
    <row r="7830" spans="1:9" x14ac:dyDescent="0.25">
      <c r="A7830">
        <v>2020</v>
      </c>
      <c r="B7830">
        <v>11</v>
      </c>
      <c r="C7830">
        <v>22</v>
      </c>
      <c r="D7830">
        <v>4</v>
      </c>
      <c r="E7830">
        <v>1</v>
      </c>
      <c r="F7830" s="2">
        <f t="shared" si="122"/>
        <v>44157</v>
      </c>
      <c r="G7830" s="11">
        <v>44157.166666666664</v>
      </c>
      <c r="H7830" s="9">
        <f>VLOOKUP(F7830, 'Report Output'!$A$5:$Y$370, 'Hourly Table'!D7830+2, 0)</f>
        <v>11.68</v>
      </c>
      <c r="I7830" s="10">
        <f>VLOOKUP(G7830,'PJM South (2018-2020)'!B$17528:C$26311,2,0)</f>
        <v>14.19</v>
      </c>
    </row>
    <row r="7831" spans="1:9" x14ac:dyDescent="0.25">
      <c r="A7831">
        <v>2020</v>
      </c>
      <c r="B7831">
        <v>11</v>
      </c>
      <c r="C7831">
        <v>22</v>
      </c>
      <c r="D7831">
        <v>5</v>
      </c>
      <c r="E7831">
        <v>1</v>
      </c>
      <c r="F7831" s="2">
        <f t="shared" si="122"/>
        <v>44157</v>
      </c>
      <c r="G7831" s="11">
        <v>44157.208333333336</v>
      </c>
      <c r="H7831" s="9">
        <f>VLOOKUP(F7831, 'Report Output'!$A$5:$Y$370, 'Hourly Table'!D7831+2, 0)</f>
        <v>12.63</v>
      </c>
      <c r="I7831" s="10">
        <f>VLOOKUP(G7831,'PJM South (2018-2020)'!B$17528:C$26311,2,0)</f>
        <v>14.54</v>
      </c>
    </row>
    <row r="7832" spans="1:9" x14ac:dyDescent="0.25">
      <c r="A7832">
        <v>2020</v>
      </c>
      <c r="B7832">
        <v>11</v>
      </c>
      <c r="C7832">
        <v>22</v>
      </c>
      <c r="D7832">
        <v>6</v>
      </c>
      <c r="E7832">
        <v>1</v>
      </c>
      <c r="F7832" s="2">
        <f t="shared" si="122"/>
        <v>44157</v>
      </c>
      <c r="G7832" s="11">
        <v>44157.25</v>
      </c>
      <c r="H7832" s="9">
        <f>VLOOKUP(F7832, 'Report Output'!$A$5:$Y$370, 'Hourly Table'!D7832+2, 0)</f>
        <v>15.43</v>
      </c>
      <c r="I7832" s="10">
        <f>VLOOKUP(G7832,'PJM South (2018-2020)'!B$17528:C$26311,2,0)</f>
        <v>15.66</v>
      </c>
    </row>
    <row r="7833" spans="1:9" x14ac:dyDescent="0.25">
      <c r="A7833">
        <v>2020</v>
      </c>
      <c r="B7833">
        <v>11</v>
      </c>
      <c r="C7833">
        <v>22</v>
      </c>
      <c r="D7833">
        <v>7</v>
      </c>
      <c r="E7833">
        <v>1</v>
      </c>
      <c r="F7833" s="2">
        <f t="shared" si="122"/>
        <v>44157</v>
      </c>
      <c r="G7833" s="11">
        <v>44157.291666666664</v>
      </c>
      <c r="H7833" s="9">
        <f>VLOOKUP(F7833, 'Report Output'!$A$5:$Y$370, 'Hourly Table'!D7833+2, 0)</f>
        <v>16.579999999999998</v>
      </c>
      <c r="I7833" s="10">
        <f>VLOOKUP(G7833,'PJM South (2018-2020)'!B$17528:C$26311,2,0)</f>
        <v>15.18</v>
      </c>
    </row>
    <row r="7834" spans="1:9" x14ac:dyDescent="0.25">
      <c r="A7834">
        <v>2020</v>
      </c>
      <c r="B7834">
        <v>11</v>
      </c>
      <c r="C7834">
        <v>22</v>
      </c>
      <c r="D7834">
        <v>8</v>
      </c>
      <c r="E7834">
        <v>1</v>
      </c>
      <c r="F7834" s="2">
        <f t="shared" si="122"/>
        <v>44157</v>
      </c>
      <c r="G7834" s="11">
        <v>44157.333333333336</v>
      </c>
      <c r="H7834" s="9">
        <f>VLOOKUP(F7834, 'Report Output'!$A$5:$Y$370, 'Hourly Table'!D7834+2, 0)</f>
        <v>17.010000000000002</v>
      </c>
      <c r="I7834" s="10">
        <f>VLOOKUP(G7834,'PJM South (2018-2020)'!B$17528:C$26311,2,0)</f>
        <v>15.65</v>
      </c>
    </row>
    <row r="7835" spans="1:9" x14ac:dyDescent="0.25">
      <c r="A7835">
        <v>2020</v>
      </c>
      <c r="B7835">
        <v>11</v>
      </c>
      <c r="C7835">
        <v>22</v>
      </c>
      <c r="D7835">
        <v>9</v>
      </c>
      <c r="E7835">
        <v>1</v>
      </c>
      <c r="F7835" s="2">
        <f t="shared" si="122"/>
        <v>44157</v>
      </c>
      <c r="G7835" s="11">
        <v>44157.375</v>
      </c>
      <c r="H7835" s="9">
        <f>VLOOKUP(F7835, 'Report Output'!$A$5:$Y$370, 'Hourly Table'!D7835+2, 0)</f>
        <v>17.3</v>
      </c>
      <c r="I7835" s="10">
        <f>VLOOKUP(G7835,'PJM South (2018-2020)'!B$17528:C$26311,2,0)</f>
        <v>16.350000000000001</v>
      </c>
    </row>
    <row r="7836" spans="1:9" x14ac:dyDescent="0.25">
      <c r="A7836">
        <v>2020</v>
      </c>
      <c r="B7836">
        <v>11</v>
      </c>
      <c r="C7836">
        <v>22</v>
      </c>
      <c r="D7836">
        <v>10</v>
      </c>
      <c r="E7836">
        <v>1</v>
      </c>
      <c r="F7836" s="2">
        <f t="shared" si="122"/>
        <v>44157</v>
      </c>
      <c r="G7836" s="11">
        <v>44157.416666666664</v>
      </c>
      <c r="H7836" s="9">
        <f>VLOOKUP(F7836, 'Report Output'!$A$5:$Y$370, 'Hourly Table'!D7836+2, 0)</f>
        <v>17.46</v>
      </c>
      <c r="I7836" s="10">
        <f>VLOOKUP(G7836,'PJM South (2018-2020)'!B$17528:C$26311,2,0)</f>
        <v>16.690000000000001</v>
      </c>
    </row>
    <row r="7837" spans="1:9" x14ac:dyDescent="0.25">
      <c r="A7837">
        <v>2020</v>
      </c>
      <c r="B7837">
        <v>11</v>
      </c>
      <c r="C7837">
        <v>22</v>
      </c>
      <c r="D7837">
        <v>11</v>
      </c>
      <c r="E7837">
        <v>1</v>
      </c>
      <c r="F7837" s="2">
        <f t="shared" si="122"/>
        <v>44157</v>
      </c>
      <c r="G7837" s="11">
        <v>44157.458333333336</v>
      </c>
      <c r="H7837" s="9">
        <f>VLOOKUP(F7837, 'Report Output'!$A$5:$Y$370, 'Hourly Table'!D7837+2, 0)</f>
        <v>17.329999999999998</v>
      </c>
      <c r="I7837" s="10">
        <f>VLOOKUP(G7837,'PJM South (2018-2020)'!B$17528:C$26311,2,0)</f>
        <v>17.32</v>
      </c>
    </row>
    <row r="7838" spans="1:9" x14ac:dyDescent="0.25">
      <c r="A7838">
        <v>2020</v>
      </c>
      <c r="B7838">
        <v>11</v>
      </c>
      <c r="C7838">
        <v>22</v>
      </c>
      <c r="D7838">
        <v>12</v>
      </c>
      <c r="E7838">
        <v>1</v>
      </c>
      <c r="F7838" s="2">
        <f t="shared" si="122"/>
        <v>44157</v>
      </c>
      <c r="G7838" s="11">
        <v>44157.5</v>
      </c>
      <c r="H7838" s="9">
        <f>VLOOKUP(F7838, 'Report Output'!$A$5:$Y$370, 'Hourly Table'!D7838+2, 0)</f>
        <v>17.059999999999999</v>
      </c>
      <c r="I7838" s="10">
        <f>VLOOKUP(G7838,'PJM South (2018-2020)'!B$17528:C$26311,2,0)</f>
        <v>16.75</v>
      </c>
    </row>
    <row r="7839" spans="1:9" x14ac:dyDescent="0.25">
      <c r="A7839">
        <v>2020</v>
      </c>
      <c r="B7839">
        <v>11</v>
      </c>
      <c r="C7839">
        <v>22</v>
      </c>
      <c r="D7839">
        <v>13</v>
      </c>
      <c r="E7839">
        <v>1</v>
      </c>
      <c r="F7839" s="2">
        <f t="shared" si="122"/>
        <v>44157</v>
      </c>
      <c r="G7839" s="11">
        <v>44157.541666666664</v>
      </c>
      <c r="H7839" s="9">
        <f>VLOOKUP(F7839, 'Report Output'!$A$5:$Y$370, 'Hourly Table'!D7839+2, 0)</f>
        <v>17.22</v>
      </c>
      <c r="I7839" s="10">
        <f>VLOOKUP(G7839,'PJM South (2018-2020)'!B$17528:C$26311,2,0)</f>
        <v>16.57</v>
      </c>
    </row>
    <row r="7840" spans="1:9" x14ac:dyDescent="0.25">
      <c r="A7840">
        <v>2020</v>
      </c>
      <c r="B7840">
        <v>11</v>
      </c>
      <c r="C7840">
        <v>22</v>
      </c>
      <c r="D7840">
        <v>14</v>
      </c>
      <c r="E7840">
        <v>1</v>
      </c>
      <c r="F7840" s="2">
        <f t="shared" si="122"/>
        <v>44157</v>
      </c>
      <c r="G7840" s="11">
        <v>44157.583333333336</v>
      </c>
      <c r="H7840" s="9">
        <f>VLOOKUP(F7840, 'Report Output'!$A$5:$Y$370, 'Hourly Table'!D7840+2, 0)</f>
        <v>17.02</v>
      </c>
      <c r="I7840" s="10">
        <f>VLOOKUP(G7840,'PJM South (2018-2020)'!B$17528:C$26311,2,0)</f>
        <v>16.3</v>
      </c>
    </row>
    <row r="7841" spans="1:9" x14ac:dyDescent="0.25">
      <c r="A7841">
        <v>2020</v>
      </c>
      <c r="B7841">
        <v>11</v>
      </c>
      <c r="C7841">
        <v>22</v>
      </c>
      <c r="D7841">
        <v>15</v>
      </c>
      <c r="E7841">
        <v>1</v>
      </c>
      <c r="F7841" s="2">
        <f t="shared" si="122"/>
        <v>44157</v>
      </c>
      <c r="G7841" s="11">
        <v>44157.625</v>
      </c>
      <c r="H7841" s="9">
        <f>VLOOKUP(F7841, 'Report Output'!$A$5:$Y$370, 'Hourly Table'!D7841+2, 0)</f>
        <v>17.100000000000001</v>
      </c>
      <c r="I7841" s="10">
        <f>VLOOKUP(G7841,'PJM South (2018-2020)'!B$17528:C$26311,2,0)</f>
        <v>16.489999999999998</v>
      </c>
    </row>
    <row r="7842" spans="1:9" x14ac:dyDescent="0.25">
      <c r="A7842">
        <v>2020</v>
      </c>
      <c r="B7842">
        <v>11</v>
      </c>
      <c r="C7842">
        <v>22</v>
      </c>
      <c r="D7842">
        <v>16</v>
      </c>
      <c r="E7842">
        <v>1</v>
      </c>
      <c r="F7842" s="2">
        <f t="shared" si="122"/>
        <v>44157</v>
      </c>
      <c r="G7842" s="11">
        <v>44157.666666666664</v>
      </c>
      <c r="H7842" s="9">
        <f>VLOOKUP(F7842, 'Report Output'!$A$5:$Y$370, 'Hourly Table'!D7842+2, 0)</f>
        <v>17.41</v>
      </c>
      <c r="I7842" s="10">
        <f>VLOOKUP(G7842,'PJM South (2018-2020)'!B$17528:C$26311,2,0)</f>
        <v>18.940000000000001</v>
      </c>
    </row>
    <row r="7843" spans="1:9" x14ac:dyDescent="0.25">
      <c r="A7843">
        <v>2020</v>
      </c>
      <c r="B7843">
        <v>11</v>
      </c>
      <c r="C7843">
        <v>22</v>
      </c>
      <c r="D7843">
        <v>17</v>
      </c>
      <c r="E7843">
        <v>1</v>
      </c>
      <c r="F7843" s="2">
        <f t="shared" si="122"/>
        <v>44157</v>
      </c>
      <c r="G7843" s="11">
        <v>44157.708333333336</v>
      </c>
      <c r="H7843" s="9">
        <f>VLOOKUP(F7843, 'Report Output'!$A$5:$Y$370, 'Hourly Table'!D7843+2, 0)</f>
        <v>17.75</v>
      </c>
      <c r="I7843" s="10">
        <f>VLOOKUP(G7843,'PJM South (2018-2020)'!B$17528:C$26311,2,0)</f>
        <v>21.74</v>
      </c>
    </row>
    <row r="7844" spans="1:9" x14ac:dyDescent="0.25">
      <c r="A7844">
        <v>2020</v>
      </c>
      <c r="B7844">
        <v>11</v>
      </c>
      <c r="C7844">
        <v>22</v>
      </c>
      <c r="D7844">
        <v>18</v>
      </c>
      <c r="E7844">
        <v>1</v>
      </c>
      <c r="F7844" s="2">
        <f t="shared" si="122"/>
        <v>44157</v>
      </c>
      <c r="G7844" s="11">
        <v>44157.75</v>
      </c>
      <c r="H7844" s="9">
        <f>VLOOKUP(F7844, 'Report Output'!$A$5:$Y$370, 'Hourly Table'!D7844+2, 0)</f>
        <v>17.850000000000001</v>
      </c>
      <c r="I7844" s="10">
        <f>VLOOKUP(G7844,'PJM South (2018-2020)'!B$17528:C$26311,2,0)</f>
        <v>20.62</v>
      </c>
    </row>
    <row r="7845" spans="1:9" x14ac:dyDescent="0.25">
      <c r="A7845">
        <v>2020</v>
      </c>
      <c r="B7845">
        <v>11</v>
      </c>
      <c r="C7845">
        <v>22</v>
      </c>
      <c r="D7845">
        <v>19</v>
      </c>
      <c r="E7845">
        <v>1</v>
      </c>
      <c r="F7845" s="2">
        <f t="shared" si="122"/>
        <v>44157</v>
      </c>
      <c r="G7845" s="11">
        <v>44157.791666666664</v>
      </c>
      <c r="H7845" s="9">
        <f>VLOOKUP(F7845, 'Report Output'!$A$5:$Y$370, 'Hourly Table'!D7845+2, 0)</f>
        <v>17.899999999999999</v>
      </c>
      <c r="I7845" s="10">
        <f>VLOOKUP(G7845,'PJM South (2018-2020)'!B$17528:C$26311,2,0)</f>
        <v>17.89</v>
      </c>
    </row>
    <row r="7846" spans="1:9" x14ac:dyDescent="0.25">
      <c r="A7846">
        <v>2020</v>
      </c>
      <c r="B7846">
        <v>11</v>
      </c>
      <c r="C7846">
        <v>22</v>
      </c>
      <c r="D7846">
        <v>20</v>
      </c>
      <c r="E7846">
        <v>1</v>
      </c>
      <c r="F7846" s="2">
        <f t="shared" si="122"/>
        <v>44157</v>
      </c>
      <c r="G7846" s="11">
        <v>44157.833333333336</v>
      </c>
      <c r="H7846" s="9">
        <f>VLOOKUP(F7846, 'Report Output'!$A$5:$Y$370, 'Hourly Table'!D7846+2, 0)</f>
        <v>17.829999999999998</v>
      </c>
      <c r="I7846" s="10">
        <f>VLOOKUP(G7846,'PJM South (2018-2020)'!B$17528:C$26311,2,0)</f>
        <v>16.88</v>
      </c>
    </row>
    <row r="7847" spans="1:9" x14ac:dyDescent="0.25">
      <c r="A7847">
        <v>2020</v>
      </c>
      <c r="B7847">
        <v>11</v>
      </c>
      <c r="C7847">
        <v>22</v>
      </c>
      <c r="D7847">
        <v>21</v>
      </c>
      <c r="E7847">
        <v>1</v>
      </c>
      <c r="F7847" s="2">
        <f t="shared" si="122"/>
        <v>44157</v>
      </c>
      <c r="G7847" s="11">
        <v>44157.875</v>
      </c>
      <c r="H7847" s="9">
        <f>VLOOKUP(F7847, 'Report Output'!$A$5:$Y$370, 'Hourly Table'!D7847+2, 0)</f>
        <v>17.739999999999998</v>
      </c>
      <c r="I7847" s="10">
        <f>VLOOKUP(G7847,'PJM South (2018-2020)'!B$17528:C$26311,2,0)</f>
        <v>16.239999999999998</v>
      </c>
    </row>
    <row r="7848" spans="1:9" x14ac:dyDescent="0.25">
      <c r="A7848">
        <v>2020</v>
      </c>
      <c r="B7848">
        <v>11</v>
      </c>
      <c r="C7848">
        <v>22</v>
      </c>
      <c r="D7848">
        <v>22</v>
      </c>
      <c r="E7848">
        <v>1</v>
      </c>
      <c r="F7848" s="2">
        <f t="shared" si="122"/>
        <v>44157</v>
      </c>
      <c r="G7848" s="11">
        <v>44157.916666666664</v>
      </c>
      <c r="H7848" s="9">
        <f>VLOOKUP(F7848, 'Report Output'!$A$5:$Y$370, 'Hourly Table'!D7848+2, 0)</f>
        <v>17.579999999999998</v>
      </c>
      <c r="I7848" s="10">
        <f>VLOOKUP(G7848,'PJM South (2018-2020)'!B$17528:C$26311,2,0)</f>
        <v>14.68</v>
      </c>
    </row>
    <row r="7849" spans="1:9" x14ac:dyDescent="0.25">
      <c r="A7849">
        <v>2020</v>
      </c>
      <c r="B7849">
        <v>11</v>
      </c>
      <c r="C7849">
        <v>22</v>
      </c>
      <c r="D7849">
        <v>23</v>
      </c>
      <c r="E7849">
        <v>1</v>
      </c>
      <c r="F7849" s="2">
        <f t="shared" si="122"/>
        <v>44157</v>
      </c>
      <c r="G7849" s="11">
        <v>44157.958333333336</v>
      </c>
      <c r="H7849" s="9">
        <f>VLOOKUP(F7849, 'Report Output'!$A$5:$Y$370, 'Hourly Table'!D7849+2, 0)</f>
        <v>17.510000000000002</v>
      </c>
      <c r="I7849" s="10">
        <f>VLOOKUP(G7849,'PJM South (2018-2020)'!B$17528:C$26311,2,0)</f>
        <v>14.48</v>
      </c>
    </row>
    <row r="7850" spans="1:9" x14ac:dyDescent="0.25">
      <c r="A7850">
        <v>2020</v>
      </c>
      <c r="B7850">
        <v>11</v>
      </c>
      <c r="C7850">
        <v>23</v>
      </c>
      <c r="D7850">
        <v>0</v>
      </c>
      <c r="E7850">
        <v>2</v>
      </c>
      <c r="F7850" s="2">
        <f t="shared" si="122"/>
        <v>44158</v>
      </c>
      <c r="G7850" s="11">
        <v>44158</v>
      </c>
      <c r="H7850" s="9">
        <f>VLOOKUP(F7850, 'Report Output'!$A$5:$Y$370, 'Hourly Table'!D7850+2, 0)</f>
        <v>17.46</v>
      </c>
      <c r="I7850" s="10">
        <f>VLOOKUP(G7850,'PJM South (2018-2020)'!B$17528:C$26311,2,0)</f>
        <v>15.34</v>
      </c>
    </row>
    <row r="7851" spans="1:9" x14ac:dyDescent="0.25">
      <c r="A7851">
        <v>2020</v>
      </c>
      <c r="B7851">
        <v>11</v>
      </c>
      <c r="C7851">
        <v>23</v>
      </c>
      <c r="D7851">
        <v>1</v>
      </c>
      <c r="E7851">
        <v>2</v>
      </c>
      <c r="F7851" s="2">
        <f t="shared" si="122"/>
        <v>44158</v>
      </c>
      <c r="G7851" s="11">
        <v>44158.041666666664</v>
      </c>
      <c r="H7851" s="9">
        <f>VLOOKUP(F7851, 'Report Output'!$A$5:$Y$370, 'Hourly Table'!D7851+2, 0)</f>
        <v>17.3</v>
      </c>
      <c r="I7851" s="10">
        <f>VLOOKUP(G7851,'PJM South (2018-2020)'!B$17528:C$26311,2,0)</f>
        <v>14.71</v>
      </c>
    </row>
    <row r="7852" spans="1:9" x14ac:dyDescent="0.25">
      <c r="A7852">
        <v>2020</v>
      </c>
      <c r="B7852">
        <v>11</v>
      </c>
      <c r="C7852">
        <v>23</v>
      </c>
      <c r="D7852">
        <v>2</v>
      </c>
      <c r="E7852">
        <v>2</v>
      </c>
      <c r="F7852" s="2">
        <f t="shared" si="122"/>
        <v>44158</v>
      </c>
      <c r="G7852" s="11">
        <v>44158.083333333336</v>
      </c>
      <c r="H7852" s="9">
        <f>VLOOKUP(F7852, 'Report Output'!$A$5:$Y$370, 'Hourly Table'!D7852+2, 0)</f>
        <v>17.34</v>
      </c>
      <c r="I7852" s="10">
        <f>VLOOKUP(G7852,'PJM South (2018-2020)'!B$17528:C$26311,2,0)</f>
        <v>14.46</v>
      </c>
    </row>
    <row r="7853" spans="1:9" x14ac:dyDescent="0.25">
      <c r="A7853">
        <v>2020</v>
      </c>
      <c r="B7853">
        <v>11</v>
      </c>
      <c r="C7853">
        <v>23</v>
      </c>
      <c r="D7853">
        <v>3</v>
      </c>
      <c r="E7853">
        <v>2</v>
      </c>
      <c r="F7853" s="2">
        <f t="shared" si="122"/>
        <v>44158</v>
      </c>
      <c r="G7853" s="11">
        <v>44158.125</v>
      </c>
      <c r="H7853" s="9">
        <f>VLOOKUP(F7853, 'Report Output'!$A$5:$Y$370, 'Hourly Table'!D7853+2, 0)</f>
        <v>17.420000000000002</v>
      </c>
      <c r="I7853" s="10">
        <f>VLOOKUP(G7853,'PJM South (2018-2020)'!B$17528:C$26311,2,0)</f>
        <v>14.39</v>
      </c>
    </row>
    <row r="7854" spans="1:9" x14ac:dyDescent="0.25">
      <c r="A7854">
        <v>2020</v>
      </c>
      <c r="B7854">
        <v>11</v>
      </c>
      <c r="C7854">
        <v>23</v>
      </c>
      <c r="D7854">
        <v>4</v>
      </c>
      <c r="E7854">
        <v>2</v>
      </c>
      <c r="F7854" s="2">
        <f t="shared" si="122"/>
        <v>44158</v>
      </c>
      <c r="G7854" s="11">
        <v>44158.166666666664</v>
      </c>
      <c r="H7854" s="9">
        <f>VLOOKUP(F7854, 'Report Output'!$A$5:$Y$370, 'Hourly Table'!D7854+2, 0)</f>
        <v>17.5</v>
      </c>
      <c r="I7854" s="10">
        <f>VLOOKUP(G7854,'PJM South (2018-2020)'!B$17528:C$26311,2,0)</f>
        <v>14.86</v>
      </c>
    </row>
    <row r="7855" spans="1:9" x14ac:dyDescent="0.25">
      <c r="A7855">
        <v>2020</v>
      </c>
      <c r="B7855">
        <v>11</v>
      </c>
      <c r="C7855">
        <v>23</v>
      </c>
      <c r="D7855">
        <v>5</v>
      </c>
      <c r="E7855">
        <v>2</v>
      </c>
      <c r="F7855" s="2">
        <f t="shared" si="122"/>
        <v>44158</v>
      </c>
      <c r="G7855" s="11">
        <v>44158.208333333336</v>
      </c>
      <c r="H7855" s="9">
        <f>VLOOKUP(F7855, 'Report Output'!$A$5:$Y$370, 'Hourly Table'!D7855+2, 0)</f>
        <v>17.77</v>
      </c>
      <c r="I7855" s="10">
        <f>VLOOKUP(G7855,'PJM South (2018-2020)'!B$17528:C$26311,2,0)</f>
        <v>17.010000000000002</v>
      </c>
    </row>
    <row r="7856" spans="1:9" x14ac:dyDescent="0.25">
      <c r="A7856">
        <v>2020</v>
      </c>
      <c r="B7856">
        <v>11</v>
      </c>
      <c r="C7856">
        <v>23</v>
      </c>
      <c r="D7856">
        <v>6</v>
      </c>
      <c r="E7856">
        <v>2</v>
      </c>
      <c r="F7856" s="2">
        <f t="shared" si="122"/>
        <v>44158</v>
      </c>
      <c r="G7856" s="11">
        <v>44158.25</v>
      </c>
      <c r="H7856" s="9">
        <f>VLOOKUP(F7856, 'Report Output'!$A$5:$Y$370, 'Hourly Table'!D7856+2, 0)</f>
        <v>18.079999999999998</v>
      </c>
      <c r="I7856" s="10">
        <f>VLOOKUP(G7856,'PJM South (2018-2020)'!B$17528:C$26311,2,0)</f>
        <v>17.399999999999999</v>
      </c>
    </row>
    <row r="7857" spans="1:9" x14ac:dyDescent="0.25">
      <c r="A7857">
        <v>2020</v>
      </c>
      <c r="B7857">
        <v>11</v>
      </c>
      <c r="C7857">
        <v>23</v>
      </c>
      <c r="D7857">
        <v>7</v>
      </c>
      <c r="E7857">
        <v>2</v>
      </c>
      <c r="F7857" s="2">
        <f t="shared" si="122"/>
        <v>44158</v>
      </c>
      <c r="G7857" s="11">
        <v>44158.291666666664</v>
      </c>
      <c r="H7857" s="9">
        <f>VLOOKUP(F7857, 'Report Output'!$A$5:$Y$370, 'Hourly Table'!D7857+2, 0)</f>
        <v>18.38</v>
      </c>
      <c r="I7857" s="10">
        <f>VLOOKUP(G7857,'PJM South (2018-2020)'!B$17528:C$26311,2,0)</f>
        <v>20.350000000000001</v>
      </c>
    </row>
    <row r="7858" spans="1:9" x14ac:dyDescent="0.25">
      <c r="A7858">
        <v>2020</v>
      </c>
      <c r="B7858">
        <v>11</v>
      </c>
      <c r="C7858">
        <v>23</v>
      </c>
      <c r="D7858">
        <v>8</v>
      </c>
      <c r="E7858">
        <v>2</v>
      </c>
      <c r="F7858" s="2">
        <f t="shared" si="122"/>
        <v>44158</v>
      </c>
      <c r="G7858" s="11">
        <v>44158.333333333336</v>
      </c>
      <c r="H7858" s="9">
        <f>VLOOKUP(F7858, 'Report Output'!$A$5:$Y$370, 'Hourly Table'!D7858+2, 0)</f>
        <v>18.48</v>
      </c>
      <c r="I7858" s="10">
        <f>VLOOKUP(G7858,'PJM South (2018-2020)'!B$17528:C$26311,2,0)</f>
        <v>25.07</v>
      </c>
    </row>
    <row r="7859" spans="1:9" x14ac:dyDescent="0.25">
      <c r="A7859">
        <v>2020</v>
      </c>
      <c r="B7859">
        <v>11</v>
      </c>
      <c r="C7859">
        <v>23</v>
      </c>
      <c r="D7859">
        <v>9</v>
      </c>
      <c r="E7859">
        <v>2</v>
      </c>
      <c r="F7859" s="2">
        <f t="shared" si="122"/>
        <v>44158</v>
      </c>
      <c r="G7859" s="11">
        <v>44158.375</v>
      </c>
      <c r="H7859" s="9">
        <f>VLOOKUP(F7859, 'Report Output'!$A$5:$Y$370, 'Hourly Table'!D7859+2, 0)</f>
        <v>18.5</v>
      </c>
      <c r="I7859" s="10">
        <f>VLOOKUP(G7859,'PJM South (2018-2020)'!B$17528:C$26311,2,0)</f>
        <v>22.05</v>
      </c>
    </row>
    <row r="7860" spans="1:9" x14ac:dyDescent="0.25">
      <c r="A7860">
        <v>2020</v>
      </c>
      <c r="B7860">
        <v>11</v>
      </c>
      <c r="C7860">
        <v>23</v>
      </c>
      <c r="D7860">
        <v>10</v>
      </c>
      <c r="E7860">
        <v>2</v>
      </c>
      <c r="F7860" s="2">
        <f t="shared" si="122"/>
        <v>44158</v>
      </c>
      <c r="G7860" s="11">
        <v>44158.416666666664</v>
      </c>
      <c r="H7860" s="9">
        <f>VLOOKUP(F7860, 'Report Output'!$A$5:$Y$370, 'Hourly Table'!D7860+2, 0)</f>
        <v>18.45</v>
      </c>
      <c r="I7860" s="10">
        <f>VLOOKUP(G7860,'PJM South (2018-2020)'!B$17528:C$26311,2,0)</f>
        <v>21.32</v>
      </c>
    </row>
    <row r="7861" spans="1:9" x14ac:dyDescent="0.25">
      <c r="A7861">
        <v>2020</v>
      </c>
      <c r="B7861">
        <v>11</v>
      </c>
      <c r="C7861">
        <v>23</v>
      </c>
      <c r="D7861">
        <v>11</v>
      </c>
      <c r="E7861">
        <v>2</v>
      </c>
      <c r="F7861" s="2">
        <f t="shared" si="122"/>
        <v>44158</v>
      </c>
      <c r="G7861" s="11">
        <v>44158.458333333336</v>
      </c>
      <c r="H7861" s="9">
        <f>VLOOKUP(F7861, 'Report Output'!$A$5:$Y$370, 'Hourly Table'!D7861+2, 0)</f>
        <v>18.3</v>
      </c>
      <c r="I7861" s="10">
        <f>VLOOKUP(G7861,'PJM South (2018-2020)'!B$17528:C$26311,2,0)</f>
        <v>21.27</v>
      </c>
    </row>
    <row r="7862" spans="1:9" x14ac:dyDescent="0.25">
      <c r="A7862">
        <v>2020</v>
      </c>
      <c r="B7862">
        <v>11</v>
      </c>
      <c r="C7862">
        <v>23</v>
      </c>
      <c r="D7862">
        <v>12</v>
      </c>
      <c r="E7862">
        <v>2</v>
      </c>
      <c r="F7862" s="2">
        <f t="shared" si="122"/>
        <v>44158</v>
      </c>
      <c r="G7862" s="11">
        <v>44158.5</v>
      </c>
      <c r="H7862" s="9">
        <f>VLOOKUP(F7862, 'Report Output'!$A$5:$Y$370, 'Hourly Table'!D7862+2, 0)</f>
        <v>18.03</v>
      </c>
      <c r="I7862" s="10">
        <f>VLOOKUP(G7862,'PJM South (2018-2020)'!B$17528:C$26311,2,0)</f>
        <v>21.72</v>
      </c>
    </row>
    <row r="7863" spans="1:9" x14ac:dyDescent="0.25">
      <c r="A7863">
        <v>2020</v>
      </c>
      <c r="B7863">
        <v>11</v>
      </c>
      <c r="C7863">
        <v>23</v>
      </c>
      <c r="D7863">
        <v>13</v>
      </c>
      <c r="E7863">
        <v>2</v>
      </c>
      <c r="F7863" s="2">
        <f t="shared" si="122"/>
        <v>44158</v>
      </c>
      <c r="G7863" s="11">
        <v>44158.541666666664</v>
      </c>
      <c r="H7863" s="9">
        <f>VLOOKUP(F7863, 'Report Output'!$A$5:$Y$370, 'Hourly Table'!D7863+2, 0)</f>
        <v>17.97</v>
      </c>
      <c r="I7863" s="10">
        <f>VLOOKUP(G7863,'PJM South (2018-2020)'!B$17528:C$26311,2,0)</f>
        <v>21.7</v>
      </c>
    </row>
    <row r="7864" spans="1:9" x14ac:dyDescent="0.25">
      <c r="A7864">
        <v>2020</v>
      </c>
      <c r="B7864">
        <v>11</v>
      </c>
      <c r="C7864">
        <v>23</v>
      </c>
      <c r="D7864">
        <v>14</v>
      </c>
      <c r="E7864">
        <v>2</v>
      </c>
      <c r="F7864" s="2">
        <f t="shared" si="122"/>
        <v>44158</v>
      </c>
      <c r="G7864" s="11">
        <v>44158.583333333336</v>
      </c>
      <c r="H7864" s="9">
        <f>VLOOKUP(F7864, 'Report Output'!$A$5:$Y$370, 'Hourly Table'!D7864+2, 0)</f>
        <v>17.79</v>
      </c>
      <c r="I7864" s="10">
        <f>VLOOKUP(G7864,'PJM South (2018-2020)'!B$17528:C$26311,2,0)</f>
        <v>20.68</v>
      </c>
    </row>
    <row r="7865" spans="1:9" x14ac:dyDescent="0.25">
      <c r="A7865">
        <v>2020</v>
      </c>
      <c r="B7865">
        <v>11</v>
      </c>
      <c r="C7865">
        <v>23</v>
      </c>
      <c r="D7865">
        <v>15</v>
      </c>
      <c r="E7865">
        <v>2</v>
      </c>
      <c r="F7865" s="2">
        <f t="shared" si="122"/>
        <v>44158</v>
      </c>
      <c r="G7865" s="11">
        <v>44158.625</v>
      </c>
      <c r="H7865" s="9">
        <f>VLOOKUP(F7865, 'Report Output'!$A$5:$Y$370, 'Hourly Table'!D7865+2, 0)</f>
        <v>18</v>
      </c>
      <c r="I7865" s="10">
        <f>VLOOKUP(G7865,'PJM South (2018-2020)'!B$17528:C$26311,2,0)</f>
        <v>19.22</v>
      </c>
    </row>
    <row r="7866" spans="1:9" x14ac:dyDescent="0.25">
      <c r="A7866">
        <v>2020</v>
      </c>
      <c r="B7866">
        <v>11</v>
      </c>
      <c r="C7866">
        <v>23</v>
      </c>
      <c r="D7866">
        <v>16</v>
      </c>
      <c r="E7866">
        <v>2</v>
      </c>
      <c r="F7866" s="2">
        <f t="shared" si="122"/>
        <v>44158</v>
      </c>
      <c r="G7866" s="11">
        <v>44158.666666666664</v>
      </c>
      <c r="H7866" s="9">
        <f>VLOOKUP(F7866, 'Report Output'!$A$5:$Y$370, 'Hourly Table'!D7866+2, 0)</f>
        <v>18.07</v>
      </c>
      <c r="I7866" s="10">
        <f>VLOOKUP(G7866,'PJM South (2018-2020)'!B$17528:C$26311,2,0)</f>
        <v>21.42</v>
      </c>
    </row>
    <row r="7867" spans="1:9" x14ac:dyDescent="0.25">
      <c r="A7867">
        <v>2020</v>
      </c>
      <c r="B7867">
        <v>11</v>
      </c>
      <c r="C7867">
        <v>23</v>
      </c>
      <c r="D7867">
        <v>17</v>
      </c>
      <c r="E7867">
        <v>2</v>
      </c>
      <c r="F7867" s="2">
        <f t="shared" si="122"/>
        <v>44158</v>
      </c>
      <c r="G7867" s="11">
        <v>44158.708333333336</v>
      </c>
      <c r="H7867" s="9">
        <f>VLOOKUP(F7867, 'Report Output'!$A$5:$Y$370, 'Hourly Table'!D7867+2, 0)</f>
        <v>18.2</v>
      </c>
      <c r="I7867" s="10">
        <f>VLOOKUP(G7867,'PJM South (2018-2020)'!B$17528:C$26311,2,0)</f>
        <v>31.06</v>
      </c>
    </row>
    <row r="7868" spans="1:9" x14ac:dyDescent="0.25">
      <c r="A7868">
        <v>2020</v>
      </c>
      <c r="B7868">
        <v>11</v>
      </c>
      <c r="C7868">
        <v>23</v>
      </c>
      <c r="D7868">
        <v>18</v>
      </c>
      <c r="E7868">
        <v>2</v>
      </c>
      <c r="F7868" s="2">
        <f t="shared" si="122"/>
        <v>44158</v>
      </c>
      <c r="G7868" s="11">
        <v>44158.75</v>
      </c>
      <c r="H7868" s="9">
        <f>VLOOKUP(F7868, 'Report Output'!$A$5:$Y$370, 'Hourly Table'!D7868+2, 0)</f>
        <v>18.399999999999999</v>
      </c>
      <c r="I7868" s="10">
        <f>VLOOKUP(G7868,'PJM South (2018-2020)'!B$17528:C$26311,2,0)</f>
        <v>24.73</v>
      </c>
    </row>
    <row r="7869" spans="1:9" x14ac:dyDescent="0.25">
      <c r="A7869">
        <v>2020</v>
      </c>
      <c r="B7869">
        <v>11</v>
      </c>
      <c r="C7869">
        <v>23</v>
      </c>
      <c r="D7869">
        <v>19</v>
      </c>
      <c r="E7869">
        <v>2</v>
      </c>
      <c r="F7869" s="2">
        <f t="shared" si="122"/>
        <v>44158</v>
      </c>
      <c r="G7869" s="11">
        <v>44158.791666666664</v>
      </c>
      <c r="H7869" s="9">
        <f>VLOOKUP(F7869, 'Report Output'!$A$5:$Y$370, 'Hourly Table'!D7869+2, 0)</f>
        <v>18.36</v>
      </c>
      <c r="I7869" s="10">
        <f>VLOOKUP(G7869,'PJM South (2018-2020)'!B$17528:C$26311,2,0)</f>
        <v>21.06</v>
      </c>
    </row>
    <row r="7870" spans="1:9" x14ac:dyDescent="0.25">
      <c r="A7870">
        <v>2020</v>
      </c>
      <c r="B7870">
        <v>11</v>
      </c>
      <c r="C7870">
        <v>23</v>
      </c>
      <c r="D7870">
        <v>20</v>
      </c>
      <c r="E7870">
        <v>2</v>
      </c>
      <c r="F7870" s="2">
        <f t="shared" si="122"/>
        <v>44158</v>
      </c>
      <c r="G7870" s="11">
        <v>44158.833333333336</v>
      </c>
      <c r="H7870" s="9">
        <f>VLOOKUP(F7870, 'Report Output'!$A$5:$Y$370, 'Hourly Table'!D7870+2, 0)</f>
        <v>18.34</v>
      </c>
      <c r="I7870" s="10">
        <f>VLOOKUP(G7870,'PJM South (2018-2020)'!B$17528:C$26311,2,0)</f>
        <v>21.41</v>
      </c>
    </row>
    <row r="7871" spans="1:9" x14ac:dyDescent="0.25">
      <c r="A7871">
        <v>2020</v>
      </c>
      <c r="B7871">
        <v>11</v>
      </c>
      <c r="C7871">
        <v>23</v>
      </c>
      <c r="D7871">
        <v>21</v>
      </c>
      <c r="E7871">
        <v>2</v>
      </c>
      <c r="F7871" s="2">
        <f t="shared" si="122"/>
        <v>44158</v>
      </c>
      <c r="G7871" s="11">
        <v>44158.875</v>
      </c>
      <c r="H7871" s="9">
        <f>VLOOKUP(F7871, 'Report Output'!$A$5:$Y$370, 'Hourly Table'!D7871+2, 0)</f>
        <v>18.190000000000001</v>
      </c>
      <c r="I7871" s="10">
        <f>VLOOKUP(G7871,'PJM South (2018-2020)'!B$17528:C$26311,2,0)</f>
        <v>23</v>
      </c>
    </row>
    <row r="7872" spans="1:9" x14ac:dyDescent="0.25">
      <c r="A7872">
        <v>2020</v>
      </c>
      <c r="B7872">
        <v>11</v>
      </c>
      <c r="C7872">
        <v>23</v>
      </c>
      <c r="D7872">
        <v>22</v>
      </c>
      <c r="E7872">
        <v>2</v>
      </c>
      <c r="F7872" s="2">
        <f t="shared" si="122"/>
        <v>44158</v>
      </c>
      <c r="G7872" s="11">
        <v>44158.916666666664</v>
      </c>
      <c r="H7872" s="9">
        <f>VLOOKUP(F7872, 'Report Output'!$A$5:$Y$370, 'Hourly Table'!D7872+2, 0)</f>
        <v>18.260000000000002</v>
      </c>
      <c r="I7872" s="10">
        <f>VLOOKUP(G7872,'PJM South (2018-2020)'!B$17528:C$26311,2,0)</f>
        <v>20.74</v>
      </c>
    </row>
    <row r="7873" spans="1:9" x14ac:dyDescent="0.25">
      <c r="A7873">
        <v>2020</v>
      </c>
      <c r="B7873">
        <v>11</v>
      </c>
      <c r="C7873">
        <v>23</v>
      </c>
      <c r="D7873">
        <v>23</v>
      </c>
      <c r="E7873">
        <v>2</v>
      </c>
      <c r="F7873" s="2">
        <f t="shared" si="122"/>
        <v>44158</v>
      </c>
      <c r="G7873" s="11">
        <v>44158.958333333336</v>
      </c>
      <c r="H7873" s="9">
        <f>VLOOKUP(F7873, 'Report Output'!$A$5:$Y$370, 'Hourly Table'!D7873+2, 0)</f>
        <v>18.25</v>
      </c>
      <c r="I7873" s="10">
        <f>VLOOKUP(G7873,'PJM South (2018-2020)'!B$17528:C$26311,2,0)</f>
        <v>18.16</v>
      </c>
    </row>
    <row r="7874" spans="1:9" x14ac:dyDescent="0.25">
      <c r="A7874">
        <v>2020</v>
      </c>
      <c r="B7874">
        <v>11</v>
      </c>
      <c r="C7874">
        <v>24</v>
      </c>
      <c r="D7874">
        <v>0</v>
      </c>
      <c r="E7874">
        <v>3</v>
      </c>
      <c r="F7874" s="2">
        <f t="shared" si="122"/>
        <v>44159</v>
      </c>
      <c r="G7874" s="11">
        <v>44159</v>
      </c>
      <c r="H7874" s="9">
        <f>VLOOKUP(F7874, 'Report Output'!$A$5:$Y$370, 'Hourly Table'!D7874+2, 0)</f>
        <v>18.100000000000001</v>
      </c>
      <c r="I7874" s="10">
        <f>VLOOKUP(G7874,'PJM South (2018-2020)'!B$17528:C$26311,2,0)</f>
        <v>19.739999999999998</v>
      </c>
    </row>
    <row r="7875" spans="1:9" x14ac:dyDescent="0.25">
      <c r="A7875">
        <v>2020</v>
      </c>
      <c r="B7875">
        <v>11</v>
      </c>
      <c r="C7875">
        <v>24</v>
      </c>
      <c r="D7875">
        <v>1</v>
      </c>
      <c r="E7875">
        <v>3</v>
      </c>
      <c r="F7875" s="2">
        <f t="shared" ref="F7875:F7938" si="123">DATE(A7875, B7875, C7875)</f>
        <v>44159</v>
      </c>
      <c r="G7875" s="11">
        <v>44159.041666666664</v>
      </c>
      <c r="H7875" s="9">
        <f>VLOOKUP(F7875, 'Report Output'!$A$5:$Y$370, 'Hourly Table'!D7875+2, 0)</f>
        <v>17.829999999999998</v>
      </c>
      <c r="I7875" s="10">
        <f>VLOOKUP(G7875,'PJM South (2018-2020)'!B$17528:C$26311,2,0)</f>
        <v>18.239999999999998</v>
      </c>
    </row>
    <row r="7876" spans="1:9" x14ac:dyDescent="0.25">
      <c r="A7876">
        <v>2020</v>
      </c>
      <c r="B7876">
        <v>11</v>
      </c>
      <c r="C7876">
        <v>24</v>
      </c>
      <c r="D7876">
        <v>2</v>
      </c>
      <c r="E7876">
        <v>3</v>
      </c>
      <c r="F7876" s="2">
        <f t="shared" si="123"/>
        <v>44159</v>
      </c>
      <c r="G7876" s="11">
        <v>44159.083333333336</v>
      </c>
      <c r="H7876" s="9">
        <f>VLOOKUP(F7876, 'Report Output'!$A$5:$Y$370, 'Hourly Table'!D7876+2, 0)</f>
        <v>17.72</v>
      </c>
      <c r="I7876" s="10">
        <f>VLOOKUP(G7876,'PJM South (2018-2020)'!B$17528:C$26311,2,0)</f>
        <v>17.690000000000001</v>
      </c>
    </row>
    <row r="7877" spans="1:9" x14ac:dyDescent="0.25">
      <c r="A7877">
        <v>2020</v>
      </c>
      <c r="B7877">
        <v>11</v>
      </c>
      <c r="C7877">
        <v>24</v>
      </c>
      <c r="D7877">
        <v>3</v>
      </c>
      <c r="E7877">
        <v>3</v>
      </c>
      <c r="F7877" s="2">
        <f t="shared" si="123"/>
        <v>44159</v>
      </c>
      <c r="G7877" s="11">
        <v>44159.125</v>
      </c>
      <c r="H7877" s="9">
        <f>VLOOKUP(F7877, 'Report Output'!$A$5:$Y$370, 'Hourly Table'!D7877+2, 0)</f>
        <v>17.71</v>
      </c>
      <c r="I7877" s="10">
        <f>VLOOKUP(G7877,'PJM South (2018-2020)'!B$17528:C$26311,2,0)</f>
        <v>18.37</v>
      </c>
    </row>
    <row r="7878" spans="1:9" x14ac:dyDescent="0.25">
      <c r="A7878">
        <v>2020</v>
      </c>
      <c r="B7878">
        <v>11</v>
      </c>
      <c r="C7878">
        <v>24</v>
      </c>
      <c r="D7878">
        <v>4</v>
      </c>
      <c r="E7878">
        <v>3</v>
      </c>
      <c r="F7878" s="2">
        <f t="shared" si="123"/>
        <v>44159</v>
      </c>
      <c r="G7878" s="11">
        <v>44159.166666666664</v>
      </c>
      <c r="H7878" s="9">
        <f>VLOOKUP(F7878, 'Report Output'!$A$5:$Y$370, 'Hourly Table'!D7878+2, 0)</f>
        <v>17.7</v>
      </c>
      <c r="I7878" s="10">
        <f>VLOOKUP(G7878,'PJM South (2018-2020)'!B$17528:C$26311,2,0)</f>
        <v>20.84</v>
      </c>
    </row>
    <row r="7879" spans="1:9" x14ac:dyDescent="0.25">
      <c r="A7879">
        <v>2020</v>
      </c>
      <c r="B7879">
        <v>11</v>
      </c>
      <c r="C7879">
        <v>24</v>
      </c>
      <c r="D7879">
        <v>5</v>
      </c>
      <c r="E7879">
        <v>3</v>
      </c>
      <c r="F7879" s="2">
        <f t="shared" si="123"/>
        <v>44159</v>
      </c>
      <c r="G7879" s="11">
        <v>44159.208333333336</v>
      </c>
      <c r="H7879" s="9">
        <f>VLOOKUP(F7879, 'Report Output'!$A$5:$Y$370, 'Hourly Table'!D7879+2, 0)</f>
        <v>17.66</v>
      </c>
      <c r="I7879" s="10">
        <f>VLOOKUP(G7879,'PJM South (2018-2020)'!B$17528:C$26311,2,0)</f>
        <v>19.62</v>
      </c>
    </row>
    <row r="7880" spans="1:9" x14ac:dyDescent="0.25">
      <c r="A7880">
        <v>2020</v>
      </c>
      <c r="B7880">
        <v>11</v>
      </c>
      <c r="C7880">
        <v>24</v>
      </c>
      <c r="D7880">
        <v>6</v>
      </c>
      <c r="E7880">
        <v>3</v>
      </c>
      <c r="F7880" s="2">
        <f t="shared" si="123"/>
        <v>44159</v>
      </c>
      <c r="G7880" s="11">
        <v>44159.25</v>
      </c>
      <c r="H7880" s="9">
        <f>VLOOKUP(F7880, 'Report Output'!$A$5:$Y$370, 'Hourly Table'!D7880+2, 0)</f>
        <v>18.07</v>
      </c>
      <c r="I7880" s="10">
        <f>VLOOKUP(G7880,'PJM South (2018-2020)'!B$17528:C$26311,2,0)</f>
        <v>21.42</v>
      </c>
    </row>
    <row r="7881" spans="1:9" x14ac:dyDescent="0.25">
      <c r="A7881">
        <v>2020</v>
      </c>
      <c r="B7881">
        <v>11</v>
      </c>
      <c r="C7881">
        <v>24</v>
      </c>
      <c r="D7881">
        <v>7</v>
      </c>
      <c r="E7881">
        <v>3</v>
      </c>
      <c r="F7881" s="2">
        <f t="shared" si="123"/>
        <v>44159</v>
      </c>
      <c r="G7881" s="11">
        <v>44159.291666666664</v>
      </c>
      <c r="H7881" s="9">
        <f>VLOOKUP(F7881, 'Report Output'!$A$5:$Y$370, 'Hourly Table'!D7881+2, 0)</f>
        <v>18.61</v>
      </c>
      <c r="I7881" s="10">
        <f>VLOOKUP(G7881,'PJM South (2018-2020)'!B$17528:C$26311,2,0)</f>
        <v>31.79</v>
      </c>
    </row>
    <row r="7882" spans="1:9" x14ac:dyDescent="0.25">
      <c r="A7882">
        <v>2020</v>
      </c>
      <c r="B7882">
        <v>11</v>
      </c>
      <c r="C7882">
        <v>24</v>
      </c>
      <c r="D7882">
        <v>8</v>
      </c>
      <c r="E7882">
        <v>3</v>
      </c>
      <c r="F7882" s="2">
        <f t="shared" si="123"/>
        <v>44159</v>
      </c>
      <c r="G7882" s="11">
        <v>44159.333333333336</v>
      </c>
      <c r="H7882" s="9">
        <f>VLOOKUP(F7882, 'Report Output'!$A$5:$Y$370, 'Hourly Table'!D7882+2, 0)</f>
        <v>18.23</v>
      </c>
      <c r="I7882" s="10">
        <f>VLOOKUP(G7882,'PJM South (2018-2020)'!B$17528:C$26311,2,0)</f>
        <v>20.05</v>
      </c>
    </row>
    <row r="7883" spans="1:9" x14ac:dyDescent="0.25">
      <c r="A7883">
        <v>2020</v>
      </c>
      <c r="B7883">
        <v>11</v>
      </c>
      <c r="C7883">
        <v>24</v>
      </c>
      <c r="D7883">
        <v>9</v>
      </c>
      <c r="E7883">
        <v>3</v>
      </c>
      <c r="F7883" s="2">
        <f t="shared" si="123"/>
        <v>44159</v>
      </c>
      <c r="G7883" s="11">
        <v>44159.375</v>
      </c>
      <c r="H7883" s="9">
        <f>VLOOKUP(F7883, 'Report Output'!$A$5:$Y$370, 'Hourly Table'!D7883+2, 0)</f>
        <v>18.28</v>
      </c>
      <c r="I7883" s="10">
        <f>VLOOKUP(G7883,'PJM South (2018-2020)'!B$17528:C$26311,2,0)</f>
        <v>18.87</v>
      </c>
    </row>
    <row r="7884" spans="1:9" x14ac:dyDescent="0.25">
      <c r="A7884">
        <v>2020</v>
      </c>
      <c r="B7884">
        <v>11</v>
      </c>
      <c r="C7884">
        <v>24</v>
      </c>
      <c r="D7884">
        <v>10</v>
      </c>
      <c r="E7884">
        <v>3</v>
      </c>
      <c r="F7884" s="2">
        <f t="shared" si="123"/>
        <v>44159</v>
      </c>
      <c r="G7884" s="11">
        <v>44159.416666666664</v>
      </c>
      <c r="H7884" s="9">
        <f>VLOOKUP(F7884, 'Report Output'!$A$5:$Y$370, 'Hourly Table'!D7884+2, 0)</f>
        <v>17.899999999999999</v>
      </c>
      <c r="I7884" s="10">
        <f>VLOOKUP(G7884,'PJM South (2018-2020)'!B$17528:C$26311,2,0)</f>
        <v>22.16</v>
      </c>
    </row>
    <row r="7885" spans="1:9" x14ac:dyDescent="0.25">
      <c r="A7885">
        <v>2020</v>
      </c>
      <c r="B7885">
        <v>11</v>
      </c>
      <c r="C7885">
        <v>24</v>
      </c>
      <c r="D7885">
        <v>11</v>
      </c>
      <c r="E7885">
        <v>3</v>
      </c>
      <c r="F7885" s="2">
        <f t="shared" si="123"/>
        <v>44159</v>
      </c>
      <c r="G7885" s="11">
        <v>44159.458333333336</v>
      </c>
      <c r="H7885" s="9">
        <f>VLOOKUP(F7885, 'Report Output'!$A$5:$Y$370, 'Hourly Table'!D7885+2, 0)</f>
        <v>17.68</v>
      </c>
      <c r="I7885" s="10">
        <f>VLOOKUP(G7885,'PJM South (2018-2020)'!B$17528:C$26311,2,0)</f>
        <v>21.69</v>
      </c>
    </row>
    <row r="7886" spans="1:9" x14ac:dyDescent="0.25">
      <c r="A7886">
        <v>2020</v>
      </c>
      <c r="B7886">
        <v>11</v>
      </c>
      <c r="C7886">
        <v>24</v>
      </c>
      <c r="D7886">
        <v>12</v>
      </c>
      <c r="E7886">
        <v>3</v>
      </c>
      <c r="F7886" s="2">
        <f t="shared" si="123"/>
        <v>44159</v>
      </c>
      <c r="G7886" s="11">
        <v>44159.5</v>
      </c>
      <c r="H7886" s="9">
        <f>VLOOKUP(F7886, 'Report Output'!$A$5:$Y$370, 'Hourly Table'!D7886+2, 0)</f>
        <v>18.27</v>
      </c>
      <c r="I7886" s="10">
        <f>VLOOKUP(G7886,'PJM South (2018-2020)'!B$17528:C$26311,2,0)</f>
        <v>19.38</v>
      </c>
    </row>
    <row r="7887" spans="1:9" x14ac:dyDescent="0.25">
      <c r="A7887">
        <v>2020</v>
      </c>
      <c r="B7887">
        <v>11</v>
      </c>
      <c r="C7887">
        <v>24</v>
      </c>
      <c r="D7887">
        <v>13</v>
      </c>
      <c r="E7887">
        <v>3</v>
      </c>
      <c r="F7887" s="2">
        <f t="shared" si="123"/>
        <v>44159</v>
      </c>
      <c r="G7887" s="11">
        <v>44159.541666666664</v>
      </c>
      <c r="H7887" s="9">
        <f>VLOOKUP(F7887, 'Report Output'!$A$5:$Y$370, 'Hourly Table'!D7887+2, 0)</f>
        <v>18.100000000000001</v>
      </c>
      <c r="I7887" s="10">
        <f>VLOOKUP(G7887,'PJM South (2018-2020)'!B$17528:C$26311,2,0)</f>
        <v>17.86</v>
      </c>
    </row>
    <row r="7888" spans="1:9" x14ac:dyDescent="0.25">
      <c r="A7888">
        <v>2020</v>
      </c>
      <c r="B7888">
        <v>11</v>
      </c>
      <c r="C7888">
        <v>24</v>
      </c>
      <c r="D7888">
        <v>14</v>
      </c>
      <c r="E7888">
        <v>3</v>
      </c>
      <c r="F7888" s="2">
        <f t="shared" si="123"/>
        <v>44159</v>
      </c>
      <c r="G7888" s="11">
        <v>44159.583333333336</v>
      </c>
      <c r="H7888" s="9">
        <f>VLOOKUP(F7888, 'Report Output'!$A$5:$Y$370, 'Hourly Table'!D7888+2, 0)</f>
        <v>18.079999999999998</v>
      </c>
      <c r="I7888" s="10">
        <f>VLOOKUP(G7888,'PJM South (2018-2020)'!B$17528:C$26311,2,0)</f>
        <v>17.899999999999999</v>
      </c>
    </row>
    <row r="7889" spans="1:9" x14ac:dyDescent="0.25">
      <c r="A7889">
        <v>2020</v>
      </c>
      <c r="B7889">
        <v>11</v>
      </c>
      <c r="C7889">
        <v>24</v>
      </c>
      <c r="D7889">
        <v>15</v>
      </c>
      <c r="E7889">
        <v>3</v>
      </c>
      <c r="F7889" s="2">
        <f t="shared" si="123"/>
        <v>44159</v>
      </c>
      <c r="G7889" s="11">
        <v>44159.625</v>
      </c>
      <c r="H7889" s="9">
        <f>VLOOKUP(F7889, 'Report Output'!$A$5:$Y$370, 'Hourly Table'!D7889+2, 0)</f>
        <v>17.649999999999999</v>
      </c>
      <c r="I7889" s="10">
        <f>VLOOKUP(G7889,'PJM South (2018-2020)'!B$17528:C$26311,2,0)</f>
        <v>20.11</v>
      </c>
    </row>
    <row r="7890" spans="1:9" x14ac:dyDescent="0.25">
      <c r="A7890">
        <v>2020</v>
      </c>
      <c r="B7890">
        <v>11</v>
      </c>
      <c r="C7890">
        <v>24</v>
      </c>
      <c r="D7890">
        <v>16</v>
      </c>
      <c r="E7890">
        <v>3</v>
      </c>
      <c r="F7890" s="2">
        <f t="shared" si="123"/>
        <v>44159</v>
      </c>
      <c r="G7890" s="11">
        <v>44159.666666666664</v>
      </c>
      <c r="H7890" s="9">
        <f>VLOOKUP(F7890, 'Report Output'!$A$5:$Y$370, 'Hourly Table'!D7890+2, 0)</f>
        <v>18.55</v>
      </c>
      <c r="I7890" s="10">
        <f>VLOOKUP(G7890,'PJM South (2018-2020)'!B$17528:C$26311,2,0)</f>
        <v>30.33</v>
      </c>
    </row>
    <row r="7891" spans="1:9" x14ac:dyDescent="0.25">
      <c r="A7891">
        <v>2020</v>
      </c>
      <c r="B7891">
        <v>11</v>
      </c>
      <c r="C7891">
        <v>24</v>
      </c>
      <c r="D7891">
        <v>17</v>
      </c>
      <c r="E7891">
        <v>3</v>
      </c>
      <c r="F7891" s="2">
        <f t="shared" si="123"/>
        <v>44159</v>
      </c>
      <c r="G7891" s="11">
        <v>44159.708333333336</v>
      </c>
      <c r="H7891" s="9">
        <f>VLOOKUP(F7891, 'Report Output'!$A$5:$Y$370, 'Hourly Table'!D7891+2, 0)</f>
        <v>18.55</v>
      </c>
      <c r="I7891" s="10">
        <f>VLOOKUP(G7891,'PJM South (2018-2020)'!B$17528:C$26311,2,0)</f>
        <v>23.15</v>
      </c>
    </row>
    <row r="7892" spans="1:9" x14ac:dyDescent="0.25">
      <c r="A7892">
        <v>2020</v>
      </c>
      <c r="B7892">
        <v>11</v>
      </c>
      <c r="C7892">
        <v>24</v>
      </c>
      <c r="D7892">
        <v>18</v>
      </c>
      <c r="E7892">
        <v>3</v>
      </c>
      <c r="F7892" s="2">
        <f t="shared" si="123"/>
        <v>44159</v>
      </c>
      <c r="G7892" s="11">
        <v>44159.75</v>
      </c>
      <c r="H7892" s="9">
        <f>VLOOKUP(F7892, 'Report Output'!$A$5:$Y$370, 'Hourly Table'!D7892+2, 0)</f>
        <v>18.04</v>
      </c>
      <c r="I7892" s="10">
        <f>VLOOKUP(G7892,'PJM South (2018-2020)'!B$17528:C$26311,2,0)</f>
        <v>22.38</v>
      </c>
    </row>
    <row r="7893" spans="1:9" x14ac:dyDescent="0.25">
      <c r="A7893">
        <v>2020</v>
      </c>
      <c r="B7893">
        <v>11</v>
      </c>
      <c r="C7893">
        <v>24</v>
      </c>
      <c r="D7893">
        <v>19</v>
      </c>
      <c r="E7893">
        <v>3</v>
      </c>
      <c r="F7893" s="2">
        <f t="shared" si="123"/>
        <v>44159</v>
      </c>
      <c r="G7893" s="11">
        <v>44159.791666666664</v>
      </c>
      <c r="H7893" s="9">
        <f>VLOOKUP(F7893, 'Report Output'!$A$5:$Y$370, 'Hourly Table'!D7893+2, 0)</f>
        <v>18.149999999999999</v>
      </c>
      <c r="I7893" s="10">
        <f>VLOOKUP(G7893,'PJM South (2018-2020)'!B$17528:C$26311,2,0)</f>
        <v>21.11</v>
      </c>
    </row>
    <row r="7894" spans="1:9" x14ac:dyDescent="0.25">
      <c r="A7894">
        <v>2020</v>
      </c>
      <c r="B7894">
        <v>11</v>
      </c>
      <c r="C7894">
        <v>24</v>
      </c>
      <c r="D7894">
        <v>20</v>
      </c>
      <c r="E7894">
        <v>3</v>
      </c>
      <c r="F7894" s="2">
        <f t="shared" si="123"/>
        <v>44159</v>
      </c>
      <c r="G7894" s="11">
        <v>44159.833333333336</v>
      </c>
      <c r="H7894" s="9">
        <f>VLOOKUP(F7894, 'Report Output'!$A$5:$Y$370, 'Hourly Table'!D7894+2, 0)</f>
        <v>18.149999999999999</v>
      </c>
      <c r="I7894" s="10">
        <f>VLOOKUP(G7894,'PJM South (2018-2020)'!B$17528:C$26311,2,0)</f>
        <v>19.43</v>
      </c>
    </row>
    <row r="7895" spans="1:9" x14ac:dyDescent="0.25">
      <c r="A7895">
        <v>2020</v>
      </c>
      <c r="B7895">
        <v>11</v>
      </c>
      <c r="C7895">
        <v>24</v>
      </c>
      <c r="D7895">
        <v>21</v>
      </c>
      <c r="E7895">
        <v>3</v>
      </c>
      <c r="F7895" s="2">
        <f t="shared" si="123"/>
        <v>44159</v>
      </c>
      <c r="G7895" s="11">
        <v>44159.875</v>
      </c>
      <c r="H7895" s="9">
        <f>VLOOKUP(F7895, 'Report Output'!$A$5:$Y$370, 'Hourly Table'!D7895+2, 0)</f>
        <v>18</v>
      </c>
      <c r="I7895" s="10">
        <f>VLOOKUP(G7895,'PJM South (2018-2020)'!B$17528:C$26311,2,0)</f>
        <v>17.809999999999999</v>
      </c>
    </row>
    <row r="7896" spans="1:9" x14ac:dyDescent="0.25">
      <c r="A7896">
        <v>2020</v>
      </c>
      <c r="B7896">
        <v>11</v>
      </c>
      <c r="C7896">
        <v>24</v>
      </c>
      <c r="D7896">
        <v>22</v>
      </c>
      <c r="E7896">
        <v>3</v>
      </c>
      <c r="F7896" s="2">
        <f t="shared" si="123"/>
        <v>44159</v>
      </c>
      <c r="G7896" s="11">
        <v>44159.916666666664</v>
      </c>
      <c r="H7896" s="9">
        <f>VLOOKUP(F7896, 'Report Output'!$A$5:$Y$370, 'Hourly Table'!D7896+2, 0)</f>
        <v>17.91</v>
      </c>
      <c r="I7896" s="10">
        <f>VLOOKUP(G7896,'PJM South (2018-2020)'!B$17528:C$26311,2,0)</f>
        <v>16.510000000000002</v>
      </c>
    </row>
    <row r="7897" spans="1:9" x14ac:dyDescent="0.25">
      <c r="A7897">
        <v>2020</v>
      </c>
      <c r="B7897">
        <v>11</v>
      </c>
      <c r="C7897">
        <v>24</v>
      </c>
      <c r="D7897">
        <v>23</v>
      </c>
      <c r="E7897">
        <v>3</v>
      </c>
      <c r="F7897" s="2">
        <f t="shared" si="123"/>
        <v>44159</v>
      </c>
      <c r="G7897" s="11">
        <v>44159.958333333336</v>
      </c>
      <c r="H7897" s="9">
        <f>VLOOKUP(F7897, 'Report Output'!$A$5:$Y$370, 'Hourly Table'!D7897+2, 0)</f>
        <v>17.690000000000001</v>
      </c>
      <c r="I7897" s="10">
        <f>VLOOKUP(G7897,'PJM South (2018-2020)'!B$17528:C$26311,2,0)</f>
        <v>16.79</v>
      </c>
    </row>
    <row r="7898" spans="1:9" x14ac:dyDescent="0.25">
      <c r="A7898">
        <v>2020</v>
      </c>
      <c r="B7898">
        <v>11</v>
      </c>
      <c r="C7898">
        <v>25</v>
      </c>
      <c r="D7898">
        <v>0</v>
      </c>
      <c r="E7898">
        <v>4</v>
      </c>
      <c r="F7898" s="2">
        <f t="shared" si="123"/>
        <v>44160</v>
      </c>
      <c r="G7898" s="11">
        <v>44160</v>
      </c>
      <c r="H7898" s="9">
        <f>VLOOKUP(F7898, 'Report Output'!$A$5:$Y$370, 'Hourly Table'!D7898+2, 0)</f>
        <v>17.53</v>
      </c>
      <c r="I7898" s="10">
        <f>VLOOKUP(G7898,'PJM South (2018-2020)'!B$17528:C$26311,2,0)</f>
        <v>18.25</v>
      </c>
    </row>
    <row r="7899" spans="1:9" x14ac:dyDescent="0.25">
      <c r="A7899">
        <v>2020</v>
      </c>
      <c r="B7899">
        <v>11</v>
      </c>
      <c r="C7899">
        <v>25</v>
      </c>
      <c r="D7899">
        <v>1</v>
      </c>
      <c r="E7899">
        <v>4</v>
      </c>
      <c r="F7899" s="2">
        <f t="shared" si="123"/>
        <v>44160</v>
      </c>
      <c r="G7899" s="11">
        <v>44160.041666666664</v>
      </c>
      <c r="H7899" s="9">
        <f>VLOOKUP(F7899, 'Report Output'!$A$5:$Y$370, 'Hourly Table'!D7899+2, 0)</f>
        <v>17.39</v>
      </c>
      <c r="I7899" s="10">
        <f>VLOOKUP(G7899,'PJM South (2018-2020)'!B$17528:C$26311,2,0)</f>
        <v>17.37</v>
      </c>
    </row>
    <row r="7900" spans="1:9" x14ac:dyDescent="0.25">
      <c r="A7900">
        <v>2020</v>
      </c>
      <c r="B7900">
        <v>11</v>
      </c>
      <c r="C7900">
        <v>25</v>
      </c>
      <c r="D7900">
        <v>2</v>
      </c>
      <c r="E7900">
        <v>4</v>
      </c>
      <c r="F7900" s="2">
        <f t="shared" si="123"/>
        <v>44160</v>
      </c>
      <c r="G7900" s="11">
        <v>44160.083333333336</v>
      </c>
      <c r="H7900" s="9">
        <f>VLOOKUP(F7900, 'Report Output'!$A$5:$Y$370, 'Hourly Table'!D7900+2, 0)</f>
        <v>17.28</v>
      </c>
      <c r="I7900" s="10">
        <f>VLOOKUP(G7900,'PJM South (2018-2020)'!B$17528:C$26311,2,0)</f>
        <v>16.41</v>
      </c>
    </row>
    <row r="7901" spans="1:9" x14ac:dyDescent="0.25">
      <c r="A7901">
        <v>2020</v>
      </c>
      <c r="B7901">
        <v>11</v>
      </c>
      <c r="C7901">
        <v>25</v>
      </c>
      <c r="D7901">
        <v>3</v>
      </c>
      <c r="E7901">
        <v>4</v>
      </c>
      <c r="F7901" s="2">
        <f t="shared" si="123"/>
        <v>44160</v>
      </c>
      <c r="G7901" s="11">
        <v>44160.125</v>
      </c>
      <c r="H7901" s="9">
        <f>VLOOKUP(F7901, 'Report Output'!$A$5:$Y$370, 'Hourly Table'!D7901+2, 0)</f>
        <v>17.149999999999999</v>
      </c>
      <c r="I7901" s="10">
        <f>VLOOKUP(G7901,'PJM South (2018-2020)'!B$17528:C$26311,2,0)</f>
        <v>16.940000000000001</v>
      </c>
    </row>
    <row r="7902" spans="1:9" x14ac:dyDescent="0.25">
      <c r="A7902">
        <v>2020</v>
      </c>
      <c r="B7902">
        <v>11</v>
      </c>
      <c r="C7902">
        <v>25</v>
      </c>
      <c r="D7902">
        <v>4</v>
      </c>
      <c r="E7902">
        <v>4</v>
      </c>
      <c r="F7902" s="2">
        <f t="shared" si="123"/>
        <v>44160</v>
      </c>
      <c r="G7902" s="11">
        <v>44160.166666666664</v>
      </c>
      <c r="H7902" s="9">
        <f>VLOOKUP(F7902, 'Report Output'!$A$5:$Y$370, 'Hourly Table'!D7902+2, 0)</f>
        <v>17.100000000000001</v>
      </c>
      <c r="I7902" s="10">
        <f>VLOOKUP(G7902,'PJM South (2018-2020)'!B$17528:C$26311,2,0)</f>
        <v>17.93</v>
      </c>
    </row>
    <row r="7903" spans="1:9" x14ac:dyDescent="0.25">
      <c r="A7903">
        <v>2020</v>
      </c>
      <c r="B7903">
        <v>11</v>
      </c>
      <c r="C7903">
        <v>25</v>
      </c>
      <c r="D7903">
        <v>5</v>
      </c>
      <c r="E7903">
        <v>4</v>
      </c>
      <c r="F7903" s="2">
        <f t="shared" si="123"/>
        <v>44160</v>
      </c>
      <c r="G7903" s="11">
        <v>44160.208333333336</v>
      </c>
      <c r="H7903" s="9">
        <f>VLOOKUP(F7903, 'Report Output'!$A$5:$Y$370, 'Hourly Table'!D7903+2, 0)</f>
        <v>17.420000000000002</v>
      </c>
      <c r="I7903" s="10">
        <f>VLOOKUP(G7903,'PJM South (2018-2020)'!B$17528:C$26311,2,0)</f>
        <v>18.05</v>
      </c>
    </row>
    <row r="7904" spans="1:9" x14ac:dyDescent="0.25">
      <c r="A7904">
        <v>2020</v>
      </c>
      <c r="B7904">
        <v>11</v>
      </c>
      <c r="C7904">
        <v>25</v>
      </c>
      <c r="D7904">
        <v>6</v>
      </c>
      <c r="E7904">
        <v>4</v>
      </c>
      <c r="F7904" s="2">
        <f t="shared" si="123"/>
        <v>44160</v>
      </c>
      <c r="G7904" s="11">
        <v>44160.25</v>
      </c>
      <c r="H7904" s="9">
        <f>VLOOKUP(F7904, 'Report Output'!$A$5:$Y$370, 'Hourly Table'!D7904+2, 0)</f>
        <v>17.73</v>
      </c>
      <c r="I7904" s="10">
        <f>VLOOKUP(G7904,'PJM South (2018-2020)'!B$17528:C$26311,2,0)</f>
        <v>18.28</v>
      </c>
    </row>
    <row r="7905" spans="1:9" x14ac:dyDescent="0.25">
      <c r="A7905">
        <v>2020</v>
      </c>
      <c r="B7905">
        <v>11</v>
      </c>
      <c r="C7905">
        <v>25</v>
      </c>
      <c r="D7905">
        <v>7</v>
      </c>
      <c r="E7905">
        <v>4</v>
      </c>
      <c r="F7905" s="2">
        <f t="shared" si="123"/>
        <v>44160</v>
      </c>
      <c r="G7905" s="11">
        <v>44160.291666666664</v>
      </c>
      <c r="H7905" s="9">
        <f>VLOOKUP(F7905, 'Report Output'!$A$5:$Y$370, 'Hourly Table'!D7905+2, 0)</f>
        <v>17.88</v>
      </c>
      <c r="I7905" s="10">
        <f>VLOOKUP(G7905,'PJM South (2018-2020)'!B$17528:C$26311,2,0)</f>
        <v>22.18</v>
      </c>
    </row>
    <row r="7906" spans="1:9" x14ac:dyDescent="0.25">
      <c r="A7906">
        <v>2020</v>
      </c>
      <c r="B7906">
        <v>11</v>
      </c>
      <c r="C7906">
        <v>25</v>
      </c>
      <c r="D7906">
        <v>8</v>
      </c>
      <c r="E7906">
        <v>4</v>
      </c>
      <c r="F7906" s="2">
        <f t="shared" si="123"/>
        <v>44160</v>
      </c>
      <c r="G7906" s="11">
        <v>44160.333333333336</v>
      </c>
      <c r="H7906" s="9">
        <f>VLOOKUP(F7906, 'Report Output'!$A$5:$Y$370, 'Hourly Table'!D7906+2, 0)</f>
        <v>17.97</v>
      </c>
      <c r="I7906" s="10">
        <f>VLOOKUP(G7906,'PJM South (2018-2020)'!B$17528:C$26311,2,0)</f>
        <v>20.56</v>
      </c>
    </row>
    <row r="7907" spans="1:9" x14ac:dyDescent="0.25">
      <c r="A7907">
        <v>2020</v>
      </c>
      <c r="B7907">
        <v>11</v>
      </c>
      <c r="C7907">
        <v>25</v>
      </c>
      <c r="D7907">
        <v>9</v>
      </c>
      <c r="E7907">
        <v>4</v>
      </c>
      <c r="F7907" s="2">
        <f t="shared" si="123"/>
        <v>44160</v>
      </c>
      <c r="G7907" s="11">
        <v>44160.375</v>
      </c>
      <c r="H7907" s="9">
        <f>VLOOKUP(F7907, 'Report Output'!$A$5:$Y$370, 'Hourly Table'!D7907+2, 0)</f>
        <v>18.09</v>
      </c>
      <c r="I7907" s="10">
        <f>VLOOKUP(G7907,'PJM South (2018-2020)'!B$17528:C$26311,2,0)</f>
        <v>22.53</v>
      </c>
    </row>
    <row r="7908" spans="1:9" x14ac:dyDescent="0.25">
      <c r="A7908">
        <v>2020</v>
      </c>
      <c r="B7908">
        <v>11</v>
      </c>
      <c r="C7908">
        <v>25</v>
      </c>
      <c r="D7908">
        <v>10</v>
      </c>
      <c r="E7908">
        <v>4</v>
      </c>
      <c r="F7908" s="2">
        <f t="shared" si="123"/>
        <v>44160</v>
      </c>
      <c r="G7908" s="11">
        <v>44160.416666666664</v>
      </c>
      <c r="H7908" s="9">
        <f>VLOOKUP(F7908, 'Report Output'!$A$5:$Y$370, 'Hourly Table'!D7908+2, 0)</f>
        <v>18.170000000000002</v>
      </c>
      <c r="I7908" s="10">
        <f>VLOOKUP(G7908,'PJM South (2018-2020)'!B$17528:C$26311,2,0)</f>
        <v>88.37</v>
      </c>
    </row>
    <row r="7909" spans="1:9" x14ac:dyDescent="0.25">
      <c r="A7909">
        <v>2020</v>
      </c>
      <c r="B7909">
        <v>11</v>
      </c>
      <c r="C7909">
        <v>25</v>
      </c>
      <c r="D7909">
        <v>11</v>
      </c>
      <c r="E7909">
        <v>4</v>
      </c>
      <c r="F7909" s="2">
        <f t="shared" si="123"/>
        <v>44160</v>
      </c>
      <c r="G7909" s="11">
        <v>44160.458333333336</v>
      </c>
      <c r="H7909" s="9">
        <f>VLOOKUP(F7909, 'Report Output'!$A$5:$Y$370, 'Hourly Table'!D7909+2, 0)</f>
        <v>18.27</v>
      </c>
      <c r="I7909" s="10">
        <f>VLOOKUP(G7909,'PJM South (2018-2020)'!B$17528:C$26311,2,0)</f>
        <v>20.29</v>
      </c>
    </row>
    <row r="7910" spans="1:9" x14ac:dyDescent="0.25">
      <c r="A7910">
        <v>2020</v>
      </c>
      <c r="B7910">
        <v>11</v>
      </c>
      <c r="C7910">
        <v>25</v>
      </c>
      <c r="D7910">
        <v>12</v>
      </c>
      <c r="E7910">
        <v>4</v>
      </c>
      <c r="F7910" s="2">
        <f t="shared" si="123"/>
        <v>44160</v>
      </c>
      <c r="G7910" s="11">
        <v>44160.5</v>
      </c>
      <c r="H7910" s="9">
        <f>VLOOKUP(F7910, 'Report Output'!$A$5:$Y$370, 'Hourly Table'!D7910+2, 0)</f>
        <v>18.239999999999998</v>
      </c>
      <c r="I7910" s="10">
        <f>VLOOKUP(G7910,'PJM South (2018-2020)'!B$17528:C$26311,2,0)</f>
        <v>20.37</v>
      </c>
    </row>
    <row r="7911" spans="1:9" x14ac:dyDescent="0.25">
      <c r="A7911">
        <v>2020</v>
      </c>
      <c r="B7911">
        <v>11</v>
      </c>
      <c r="C7911">
        <v>25</v>
      </c>
      <c r="D7911">
        <v>13</v>
      </c>
      <c r="E7911">
        <v>4</v>
      </c>
      <c r="F7911" s="2">
        <f t="shared" si="123"/>
        <v>44160</v>
      </c>
      <c r="G7911" s="11">
        <v>44160.541666666664</v>
      </c>
      <c r="H7911" s="9">
        <f>VLOOKUP(F7911, 'Report Output'!$A$5:$Y$370, 'Hourly Table'!D7911+2, 0)</f>
        <v>18.239999999999998</v>
      </c>
      <c r="I7911" s="10">
        <f>VLOOKUP(G7911,'PJM South (2018-2020)'!B$17528:C$26311,2,0)</f>
        <v>19.72</v>
      </c>
    </row>
    <row r="7912" spans="1:9" x14ac:dyDescent="0.25">
      <c r="A7912">
        <v>2020</v>
      </c>
      <c r="B7912">
        <v>11</v>
      </c>
      <c r="C7912">
        <v>25</v>
      </c>
      <c r="D7912">
        <v>14</v>
      </c>
      <c r="E7912">
        <v>4</v>
      </c>
      <c r="F7912" s="2">
        <f t="shared" si="123"/>
        <v>44160</v>
      </c>
      <c r="G7912" s="11">
        <v>44160.583333333336</v>
      </c>
      <c r="H7912" s="9">
        <f>VLOOKUP(F7912, 'Report Output'!$A$5:$Y$370, 'Hourly Table'!D7912+2, 0)</f>
        <v>17.97</v>
      </c>
      <c r="I7912" s="10">
        <f>VLOOKUP(G7912,'PJM South (2018-2020)'!B$17528:C$26311,2,0)</f>
        <v>18.63</v>
      </c>
    </row>
    <row r="7913" spans="1:9" x14ac:dyDescent="0.25">
      <c r="A7913">
        <v>2020</v>
      </c>
      <c r="B7913">
        <v>11</v>
      </c>
      <c r="C7913">
        <v>25</v>
      </c>
      <c r="D7913">
        <v>15</v>
      </c>
      <c r="E7913">
        <v>4</v>
      </c>
      <c r="F7913" s="2">
        <f t="shared" si="123"/>
        <v>44160</v>
      </c>
      <c r="G7913" s="11">
        <v>44160.625</v>
      </c>
      <c r="H7913" s="9">
        <f>VLOOKUP(F7913, 'Report Output'!$A$5:$Y$370, 'Hourly Table'!D7913+2, 0)</f>
        <v>17.77</v>
      </c>
      <c r="I7913" s="10">
        <f>VLOOKUP(G7913,'PJM South (2018-2020)'!B$17528:C$26311,2,0)</f>
        <v>19.16</v>
      </c>
    </row>
    <row r="7914" spans="1:9" x14ac:dyDescent="0.25">
      <c r="A7914">
        <v>2020</v>
      </c>
      <c r="B7914">
        <v>11</v>
      </c>
      <c r="C7914">
        <v>25</v>
      </c>
      <c r="D7914">
        <v>16</v>
      </c>
      <c r="E7914">
        <v>4</v>
      </c>
      <c r="F7914" s="2">
        <f t="shared" si="123"/>
        <v>44160</v>
      </c>
      <c r="G7914" s="11">
        <v>44160.666666666664</v>
      </c>
      <c r="H7914" s="9">
        <f>VLOOKUP(F7914, 'Report Output'!$A$5:$Y$370, 'Hourly Table'!D7914+2, 0)</f>
        <v>17.690000000000001</v>
      </c>
      <c r="I7914" s="10">
        <f>VLOOKUP(G7914,'PJM South (2018-2020)'!B$17528:C$26311,2,0)</f>
        <v>16.57</v>
      </c>
    </row>
    <row r="7915" spans="1:9" x14ac:dyDescent="0.25">
      <c r="A7915">
        <v>2020</v>
      </c>
      <c r="B7915">
        <v>11</v>
      </c>
      <c r="C7915">
        <v>25</v>
      </c>
      <c r="D7915">
        <v>17</v>
      </c>
      <c r="E7915">
        <v>4</v>
      </c>
      <c r="F7915" s="2">
        <f t="shared" si="123"/>
        <v>44160</v>
      </c>
      <c r="G7915" s="11">
        <v>44160.708333333336</v>
      </c>
      <c r="H7915" s="9">
        <f>VLOOKUP(F7915, 'Report Output'!$A$5:$Y$370, 'Hourly Table'!D7915+2, 0)</f>
        <v>18.16</v>
      </c>
      <c r="I7915" s="10">
        <f>VLOOKUP(G7915,'PJM South (2018-2020)'!B$17528:C$26311,2,0)</f>
        <v>17.940000000000001</v>
      </c>
    </row>
    <row r="7916" spans="1:9" x14ac:dyDescent="0.25">
      <c r="A7916">
        <v>2020</v>
      </c>
      <c r="B7916">
        <v>11</v>
      </c>
      <c r="C7916">
        <v>25</v>
      </c>
      <c r="D7916">
        <v>18</v>
      </c>
      <c r="E7916">
        <v>4</v>
      </c>
      <c r="F7916" s="2">
        <f t="shared" si="123"/>
        <v>44160</v>
      </c>
      <c r="G7916" s="11">
        <v>44160.75</v>
      </c>
      <c r="H7916" s="9">
        <f>VLOOKUP(F7916, 'Report Output'!$A$5:$Y$370, 'Hourly Table'!D7916+2, 0)</f>
        <v>18.18</v>
      </c>
      <c r="I7916" s="10">
        <f>VLOOKUP(G7916,'PJM South (2018-2020)'!B$17528:C$26311,2,0)</f>
        <v>17.03</v>
      </c>
    </row>
    <row r="7917" spans="1:9" x14ac:dyDescent="0.25">
      <c r="A7917">
        <v>2020</v>
      </c>
      <c r="B7917">
        <v>11</v>
      </c>
      <c r="C7917">
        <v>25</v>
      </c>
      <c r="D7917">
        <v>19</v>
      </c>
      <c r="E7917">
        <v>4</v>
      </c>
      <c r="F7917" s="2">
        <f t="shared" si="123"/>
        <v>44160</v>
      </c>
      <c r="G7917" s="11">
        <v>44160.791666666664</v>
      </c>
      <c r="H7917" s="9">
        <f>VLOOKUP(F7917, 'Report Output'!$A$5:$Y$370, 'Hourly Table'!D7917+2, 0)</f>
        <v>17.579999999999998</v>
      </c>
      <c r="I7917" s="10">
        <f>VLOOKUP(G7917,'PJM South (2018-2020)'!B$17528:C$26311,2,0)</f>
        <v>18.170000000000002</v>
      </c>
    </row>
    <row r="7918" spans="1:9" x14ac:dyDescent="0.25">
      <c r="A7918">
        <v>2020</v>
      </c>
      <c r="B7918">
        <v>11</v>
      </c>
      <c r="C7918">
        <v>25</v>
      </c>
      <c r="D7918">
        <v>20</v>
      </c>
      <c r="E7918">
        <v>4</v>
      </c>
      <c r="F7918" s="2">
        <f t="shared" si="123"/>
        <v>44160</v>
      </c>
      <c r="G7918" s="11">
        <v>44160.833333333336</v>
      </c>
      <c r="H7918" s="9">
        <f>VLOOKUP(F7918, 'Report Output'!$A$5:$Y$370, 'Hourly Table'!D7918+2, 0)</f>
        <v>17.46</v>
      </c>
      <c r="I7918" s="10">
        <f>VLOOKUP(G7918,'PJM South (2018-2020)'!B$17528:C$26311,2,0)</f>
        <v>16.55</v>
      </c>
    </row>
    <row r="7919" spans="1:9" x14ac:dyDescent="0.25">
      <c r="A7919">
        <v>2020</v>
      </c>
      <c r="B7919">
        <v>11</v>
      </c>
      <c r="C7919">
        <v>25</v>
      </c>
      <c r="D7919">
        <v>21</v>
      </c>
      <c r="E7919">
        <v>4</v>
      </c>
      <c r="F7919" s="2">
        <f t="shared" si="123"/>
        <v>44160</v>
      </c>
      <c r="G7919" s="11">
        <v>44160.875</v>
      </c>
      <c r="H7919" s="9">
        <f>VLOOKUP(F7919, 'Report Output'!$A$5:$Y$370, 'Hourly Table'!D7919+2, 0)</f>
        <v>17.97</v>
      </c>
      <c r="I7919" s="10">
        <f>VLOOKUP(G7919,'PJM South (2018-2020)'!B$17528:C$26311,2,0)</f>
        <v>16.690000000000001</v>
      </c>
    </row>
    <row r="7920" spans="1:9" x14ac:dyDescent="0.25">
      <c r="A7920">
        <v>2020</v>
      </c>
      <c r="B7920">
        <v>11</v>
      </c>
      <c r="C7920">
        <v>25</v>
      </c>
      <c r="D7920">
        <v>22</v>
      </c>
      <c r="E7920">
        <v>4</v>
      </c>
      <c r="F7920" s="2">
        <f t="shared" si="123"/>
        <v>44160</v>
      </c>
      <c r="G7920" s="11">
        <v>44160.916666666664</v>
      </c>
      <c r="H7920" s="9">
        <f>VLOOKUP(F7920, 'Report Output'!$A$5:$Y$370, 'Hourly Table'!D7920+2, 0)</f>
        <v>17.71</v>
      </c>
      <c r="I7920" s="10">
        <f>VLOOKUP(G7920,'PJM South (2018-2020)'!B$17528:C$26311,2,0)</f>
        <v>16.14</v>
      </c>
    </row>
    <row r="7921" spans="1:9" x14ac:dyDescent="0.25">
      <c r="A7921">
        <v>2020</v>
      </c>
      <c r="B7921">
        <v>11</v>
      </c>
      <c r="C7921">
        <v>25</v>
      </c>
      <c r="D7921">
        <v>23</v>
      </c>
      <c r="E7921">
        <v>4</v>
      </c>
      <c r="F7921" s="2">
        <f t="shared" si="123"/>
        <v>44160</v>
      </c>
      <c r="G7921" s="11">
        <v>44160.958333333336</v>
      </c>
      <c r="H7921" s="9">
        <f>VLOOKUP(F7921, 'Report Output'!$A$5:$Y$370, 'Hourly Table'!D7921+2, 0)</f>
        <v>17.489999999999998</v>
      </c>
      <c r="I7921" s="10">
        <f>VLOOKUP(G7921,'PJM South (2018-2020)'!B$17528:C$26311,2,0)</f>
        <v>15</v>
      </c>
    </row>
    <row r="7922" spans="1:9" x14ac:dyDescent="0.25">
      <c r="A7922">
        <v>2020</v>
      </c>
      <c r="B7922">
        <v>11</v>
      </c>
      <c r="C7922">
        <v>26</v>
      </c>
      <c r="D7922">
        <v>0</v>
      </c>
      <c r="E7922">
        <v>5</v>
      </c>
      <c r="F7922" s="2">
        <f t="shared" si="123"/>
        <v>44161</v>
      </c>
      <c r="G7922" s="11">
        <v>44161</v>
      </c>
      <c r="H7922" s="9">
        <f>VLOOKUP(F7922, 'Report Output'!$A$5:$Y$370, 'Hourly Table'!D7922+2, 0)</f>
        <v>17.09</v>
      </c>
      <c r="I7922" s="10">
        <f>VLOOKUP(G7922,'PJM South (2018-2020)'!B$17528:C$26311,2,0)</f>
        <v>16.89</v>
      </c>
    </row>
    <row r="7923" spans="1:9" x14ac:dyDescent="0.25">
      <c r="A7923">
        <v>2020</v>
      </c>
      <c r="B7923">
        <v>11</v>
      </c>
      <c r="C7923">
        <v>26</v>
      </c>
      <c r="D7923">
        <v>1</v>
      </c>
      <c r="E7923">
        <v>5</v>
      </c>
      <c r="F7923" s="2">
        <f t="shared" si="123"/>
        <v>44161</v>
      </c>
      <c r="G7923" s="11">
        <v>44161.041666666664</v>
      </c>
      <c r="H7923" s="9">
        <f>VLOOKUP(F7923, 'Report Output'!$A$5:$Y$370, 'Hourly Table'!D7923+2, 0)</f>
        <v>16.79</v>
      </c>
      <c r="I7923" s="10">
        <f>VLOOKUP(G7923,'PJM South (2018-2020)'!B$17528:C$26311,2,0)</f>
        <v>15.03</v>
      </c>
    </row>
    <row r="7924" spans="1:9" x14ac:dyDescent="0.25">
      <c r="A7924">
        <v>2020</v>
      </c>
      <c r="B7924">
        <v>11</v>
      </c>
      <c r="C7924">
        <v>26</v>
      </c>
      <c r="D7924">
        <v>2</v>
      </c>
      <c r="E7924">
        <v>5</v>
      </c>
      <c r="F7924" s="2">
        <f t="shared" si="123"/>
        <v>44161</v>
      </c>
      <c r="G7924" s="11">
        <v>44161.083333333336</v>
      </c>
      <c r="H7924" s="9">
        <f>VLOOKUP(F7924, 'Report Output'!$A$5:$Y$370, 'Hourly Table'!D7924+2, 0)</f>
        <v>15.62</v>
      </c>
      <c r="I7924" s="10">
        <f>VLOOKUP(G7924,'PJM South (2018-2020)'!B$17528:C$26311,2,0)</f>
        <v>14.17</v>
      </c>
    </row>
    <row r="7925" spans="1:9" x14ac:dyDescent="0.25">
      <c r="A7925">
        <v>2020</v>
      </c>
      <c r="B7925">
        <v>11</v>
      </c>
      <c r="C7925">
        <v>26</v>
      </c>
      <c r="D7925">
        <v>3</v>
      </c>
      <c r="E7925">
        <v>5</v>
      </c>
      <c r="F7925" s="2">
        <f t="shared" si="123"/>
        <v>44161</v>
      </c>
      <c r="G7925" s="11">
        <v>44161.125</v>
      </c>
      <c r="H7925" s="9">
        <f>VLOOKUP(F7925, 'Report Output'!$A$5:$Y$370, 'Hourly Table'!D7925+2, 0)</f>
        <v>15.71</v>
      </c>
      <c r="I7925" s="10">
        <f>VLOOKUP(G7925,'PJM South (2018-2020)'!B$17528:C$26311,2,0)</f>
        <v>14.4</v>
      </c>
    </row>
    <row r="7926" spans="1:9" x14ac:dyDescent="0.25">
      <c r="A7926">
        <v>2020</v>
      </c>
      <c r="B7926">
        <v>11</v>
      </c>
      <c r="C7926">
        <v>26</v>
      </c>
      <c r="D7926">
        <v>4</v>
      </c>
      <c r="E7926">
        <v>5</v>
      </c>
      <c r="F7926" s="2">
        <f t="shared" si="123"/>
        <v>44161</v>
      </c>
      <c r="G7926" s="11">
        <v>44161.166666666664</v>
      </c>
      <c r="H7926" s="9">
        <f>VLOOKUP(F7926, 'Report Output'!$A$5:$Y$370, 'Hourly Table'!D7926+2, 0)</f>
        <v>14.54</v>
      </c>
      <c r="I7926" s="10">
        <f>VLOOKUP(G7926,'PJM South (2018-2020)'!B$17528:C$26311,2,0)</f>
        <v>13.09</v>
      </c>
    </row>
    <row r="7927" spans="1:9" x14ac:dyDescent="0.25">
      <c r="A7927">
        <v>2020</v>
      </c>
      <c r="B7927">
        <v>11</v>
      </c>
      <c r="C7927">
        <v>26</v>
      </c>
      <c r="D7927">
        <v>5</v>
      </c>
      <c r="E7927">
        <v>5</v>
      </c>
      <c r="F7927" s="2">
        <f t="shared" si="123"/>
        <v>44161</v>
      </c>
      <c r="G7927" s="11">
        <v>44161.208333333336</v>
      </c>
      <c r="H7927" s="9">
        <f>VLOOKUP(F7927, 'Report Output'!$A$5:$Y$370, 'Hourly Table'!D7927+2, 0)</f>
        <v>15.31</v>
      </c>
      <c r="I7927" s="10">
        <f>VLOOKUP(G7927,'PJM South (2018-2020)'!B$17528:C$26311,2,0)</f>
        <v>12.96</v>
      </c>
    </row>
    <row r="7928" spans="1:9" x14ac:dyDescent="0.25">
      <c r="A7928">
        <v>2020</v>
      </c>
      <c r="B7928">
        <v>11</v>
      </c>
      <c r="C7928">
        <v>26</v>
      </c>
      <c r="D7928">
        <v>6</v>
      </c>
      <c r="E7928">
        <v>5</v>
      </c>
      <c r="F7928" s="2">
        <f t="shared" si="123"/>
        <v>44161</v>
      </c>
      <c r="G7928" s="11">
        <v>44161.25</v>
      </c>
      <c r="H7928" s="9">
        <f>VLOOKUP(F7928, 'Report Output'!$A$5:$Y$370, 'Hourly Table'!D7928+2, 0)</f>
        <v>15.36</v>
      </c>
      <c r="I7928" s="10">
        <f>VLOOKUP(G7928,'PJM South (2018-2020)'!B$17528:C$26311,2,0)</f>
        <v>14.59</v>
      </c>
    </row>
    <row r="7929" spans="1:9" x14ac:dyDescent="0.25">
      <c r="A7929">
        <v>2020</v>
      </c>
      <c r="B7929">
        <v>11</v>
      </c>
      <c r="C7929">
        <v>26</v>
      </c>
      <c r="D7929">
        <v>7</v>
      </c>
      <c r="E7929">
        <v>5</v>
      </c>
      <c r="F7929" s="2">
        <f t="shared" si="123"/>
        <v>44161</v>
      </c>
      <c r="G7929" s="11">
        <v>44161.291666666664</v>
      </c>
      <c r="H7929" s="9">
        <f>VLOOKUP(F7929, 'Report Output'!$A$5:$Y$370, 'Hourly Table'!D7929+2, 0)</f>
        <v>16.47</v>
      </c>
      <c r="I7929" s="10">
        <f>VLOOKUP(G7929,'PJM South (2018-2020)'!B$17528:C$26311,2,0)</f>
        <v>15.84</v>
      </c>
    </row>
    <row r="7930" spans="1:9" x14ac:dyDescent="0.25">
      <c r="A7930">
        <v>2020</v>
      </c>
      <c r="B7930">
        <v>11</v>
      </c>
      <c r="C7930">
        <v>26</v>
      </c>
      <c r="D7930">
        <v>8</v>
      </c>
      <c r="E7930">
        <v>5</v>
      </c>
      <c r="F7930" s="2">
        <f t="shared" si="123"/>
        <v>44161</v>
      </c>
      <c r="G7930" s="11">
        <v>44161.333333333336</v>
      </c>
      <c r="H7930" s="9">
        <f>VLOOKUP(F7930, 'Report Output'!$A$5:$Y$370, 'Hourly Table'!D7930+2, 0)</f>
        <v>16.84</v>
      </c>
      <c r="I7930" s="10">
        <f>VLOOKUP(G7930,'PJM South (2018-2020)'!B$17528:C$26311,2,0)</f>
        <v>17.11</v>
      </c>
    </row>
    <row r="7931" spans="1:9" x14ac:dyDescent="0.25">
      <c r="A7931">
        <v>2020</v>
      </c>
      <c r="B7931">
        <v>11</v>
      </c>
      <c r="C7931">
        <v>26</v>
      </c>
      <c r="D7931">
        <v>9</v>
      </c>
      <c r="E7931">
        <v>5</v>
      </c>
      <c r="F7931" s="2">
        <f t="shared" si="123"/>
        <v>44161</v>
      </c>
      <c r="G7931" s="11">
        <v>44161.375</v>
      </c>
      <c r="H7931" s="9">
        <f>VLOOKUP(F7931, 'Report Output'!$A$5:$Y$370, 'Hourly Table'!D7931+2, 0)</f>
        <v>17.39</v>
      </c>
      <c r="I7931" s="10">
        <f>VLOOKUP(G7931,'PJM South (2018-2020)'!B$17528:C$26311,2,0)</f>
        <v>35.03</v>
      </c>
    </row>
    <row r="7932" spans="1:9" x14ac:dyDescent="0.25">
      <c r="A7932">
        <v>2020</v>
      </c>
      <c r="B7932">
        <v>11</v>
      </c>
      <c r="C7932">
        <v>26</v>
      </c>
      <c r="D7932">
        <v>10</v>
      </c>
      <c r="E7932">
        <v>5</v>
      </c>
      <c r="F7932" s="2">
        <f t="shared" si="123"/>
        <v>44161</v>
      </c>
      <c r="G7932" s="11">
        <v>44161.416666666664</v>
      </c>
      <c r="H7932" s="9">
        <f>VLOOKUP(F7932, 'Report Output'!$A$5:$Y$370, 'Hourly Table'!D7932+2, 0)</f>
        <v>17.510000000000002</v>
      </c>
      <c r="I7932" s="10">
        <f>VLOOKUP(G7932,'PJM South (2018-2020)'!B$17528:C$26311,2,0)</f>
        <v>18.36</v>
      </c>
    </row>
    <row r="7933" spans="1:9" x14ac:dyDescent="0.25">
      <c r="A7933">
        <v>2020</v>
      </c>
      <c r="B7933">
        <v>11</v>
      </c>
      <c r="C7933">
        <v>26</v>
      </c>
      <c r="D7933">
        <v>11</v>
      </c>
      <c r="E7933">
        <v>5</v>
      </c>
      <c r="F7933" s="2">
        <f t="shared" si="123"/>
        <v>44161</v>
      </c>
      <c r="G7933" s="11">
        <v>44161.458333333336</v>
      </c>
      <c r="H7933" s="9">
        <f>VLOOKUP(F7933, 'Report Output'!$A$5:$Y$370, 'Hourly Table'!D7933+2, 0)</f>
        <v>17.63</v>
      </c>
      <c r="I7933" s="10">
        <f>VLOOKUP(G7933,'PJM South (2018-2020)'!B$17528:C$26311,2,0)</f>
        <v>20.85</v>
      </c>
    </row>
    <row r="7934" spans="1:9" x14ac:dyDescent="0.25">
      <c r="A7934">
        <v>2020</v>
      </c>
      <c r="B7934">
        <v>11</v>
      </c>
      <c r="C7934">
        <v>26</v>
      </c>
      <c r="D7934">
        <v>12</v>
      </c>
      <c r="E7934">
        <v>5</v>
      </c>
      <c r="F7934" s="2">
        <f t="shared" si="123"/>
        <v>44161</v>
      </c>
      <c r="G7934" s="11">
        <v>44161.5</v>
      </c>
      <c r="H7934" s="9">
        <f>VLOOKUP(F7934, 'Report Output'!$A$5:$Y$370, 'Hourly Table'!D7934+2, 0)</f>
        <v>17.559999999999999</v>
      </c>
      <c r="I7934" s="10">
        <f>VLOOKUP(G7934,'PJM South (2018-2020)'!B$17528:C$26311,2,0)</f>
        <v>19.149999999999999</v>
      </c>
    </row>
    <row r="7935" spans="1:9" x14ac:dyDescent="0.25">
      <c r="A7935">
        <v>2020</v>
      </c>
      <c r="B7935">
        <v>11</v>
      </c>
      <c r="C7935">
        <v>26</v>
      </c>
      <c r="D7935">
        <v>13</v>
      </c>
      <c r="E7935">
        <v>5</v>
      </c>
      <c r="F7935" s="2">
        <f t="shared" si="123"/>
        <v>44161</v>
      </c>
      <c r="G7935" s="11">
        <v>44161.541666666664</v>
      </c>
      <c r="H7935" s="9">
        <f>VLOOKUP(F7935, 'Report Output'!$A$5:$Y$370, 'Hourly Table'!D7935+2, 0)</f>
        <v>17.46</v>
      </c>
      <c r="I7935" s="10">
        <f>VLOOKUP(G7935,'PJM South (2018-2020)'!B$17528:C$26311,2,0)</f>
        <v>19.170000000000002</v>
      </c>
    </row>
    <row r="7936" spans="1:9" x14ac:dyDescent="0.25">
      <c r="A7936">
        <v>2020</v>
      </c>
      <c r="B7936">
        <v>11</v>
      </c>
      <c r="C7936">
        <v>26</v>
      </c>
      <c r="D7936">
        <v>14</v>
      </c>
      <c r="E7936">
        <v>5</v>
      </c>
      <c r="F7936" s="2">
        <f t="shared" si="123"/>
        <v>44161</v>
      </c>
      <c r="G7936" s="11">
        <v>44161.583333333336</v>
      </c>
      <c r="H7936" s="9">
        <f>VLOOKUP(F7936, 'Report Output'!$A$5:$Y$370, 'Hourly Table'!D7936+2, 0)</f>
        <v>17.350000000000001</v>
      </c>
      <c r="I7936" s="10">
        <f>VLOOKUP(G7936,'PJM South (2018-2020)'!B$17528:C$26311,2,0)</f>
        <v>19.36</v>
      </c>
    </row>
    <row r="7937" spans="1:9" x14ac:dyDescent="0.25">
      <c r="A7937">
        <v>2020</v>
      </c>
      <c r="B7937">
        <v>11</v>
      </c>
      <c r="C7937">
        <v>26</v>
      </c>
      <c r="D7937">
        <v>15</v>
      </c>
      <c r="E7937">
        <v>5</v>
      </c>
      <c r="F7937" s="2">
        <f t="shared" si="123"/>
        <v>44161</v>
      </c>
      <c r="G7937" s="11">
        <v>44161.625</v>
      </c>
      <c r="H7937" s="9">
        <f>VLOOKUP(F7937, 'Report Output'!$A$5:$Y$370, 'Hourly Table'!D7937+2, 0)</f>
        <v>17.34</v>
      </c>
      <c r="I7937" s="10">
        <f>VLOOKUP(G7937,'PJM South (2018-2020)'!B$17528:C$26311,2,0)</f>
        <v>17.59</v>
      </c>
    </row>
    <row r="7938" spans="1:9" x14ac:dyDescent="0.25">
      <c r="A7938">
        <v>2020</v>
      </c>
      <c r="B7938">
        <v>11</v>
      </c>
      <c r="C7938">
        <v>26</v>
      </c>
      <c r="D7938">
        <v>16</v>
      </c>
      <c r="E7938">
        <v>5</v>
      </c>
      <c r="F7938" s="2">
        <f t="shared" si="123"/>
        <v>44161</v>
      </c>
      <c r="G7938" s="11">
        <v>44161.666666666664</v>
      </c>
      <c r="H7938" s="9">
        <f>VLOOKUP(F7938, 'Report Output'!$A$5:$Y$370, 'Hourly Table'!D7938+2, 0)</f>
        <v>17.23</v>
      </c>
      <c r="I7938" s="10">
        <f>VLOOKUP(G7938,'PJM South (2018-2020)'!B$17528:C$26311,2,0)</f>
        <v>15.75</v>
      </c>
    </row>
    <row r="7939" spans="1:9" x14ac:dyDescent="0.25">
      <c r="A7939">
        <v>2020</v>
      </c>
      <c r="B7939">
        <v>11</v>
      </c>
      <c r="C7939">
        <v>26</v>
      </c>
      <c r="D7939">
        <v>17</v>
      </c>
      <c r="E7939">
        <v>5</v>
      </c>
      <c r="F7939" s="2">
        <f t="shared" ref="F7939:F8002" si="124">DATE(A7939, B7939, C7939)</f>
        <v>44161</v>
      </c>
      <c r="G7939" s="11">
        <v>44161.708333333336</v>
      </c>
      <c r="H7939" s="9">
        <f>VLOOKUP(F7939, 'Report Output'!$A$5:$Y$370, 'Hourly Table'!D7939+2, 0)</f>
        <v>17.29</v>
      </c>
      <c r="I7939" s="10">
        <f>VLOOKUP(G7939,'PJM South (2018-2020)'!B$17528:C$26311,2,0)</f>
        <v>15.72</v>
      </c>
    </row>
    <row r="7940" spans="1:9" x14ac:dyDescent="0.25">
      <c r="A7940">
        <v>2020</v>
      </c>
      <c r="B7940">
        <v>11</v>
      </c>
      <c r="C7940">
        <v>26</v>
      </c>
      <c r="D7940">
        <v>18</v>
      </c>
      <c r="E7940">
        <v>5</v>
      </c>
      <c r="F7940" s="2">
        <f t="shared" si="124"/>
        <v>44161</v>
      </c>
      <c r="G7940" s="11">
        <v>44161.75</v>
      </c>
      <c r="H7940" s="9">
        <f>VLOOKUP(F7940, 'Report Output'!$A$5:$Y$370, 'Hourly Table'!D7940+2, 0)</f>
        <v>17.34</v>
      </c>
      <c r="I7940" s="10">
        <f>VLOOKUP(G7940,'PJM South (2018-2020)'!B$17528:C$26311,2,0)</f>
        <v>13.32</v>
      </c>
    </row>
    <row r="7941" spans="1:9" x14ac:dyDescent="0.25">
      <c r="A7941">
        <v>2020</v>
      </c>
      <c r="B7941">
        <v>11</v>
      </c>
      <c r="C7941">
        <v>26</v>
      </c>
      <c r="D7941">
        <v>19</v>
      </c>
      <c r="E7941">
        <v>5</v>
      </c>
      <c r="F7941" s="2">
        <f t="shared" si="124"/>
        <v>44161</v>
      </c>
      <c r="G7941" s="11">
        <v>44161.791666666664</v>
      </c>
      <c r="H7941" s="9">
        <f>VLOOKUP(F7941, 'Report Output'!$A$5:$Y$370, 'Hourly Table'!D7941+2, 0)</f>
        <v>17.27</v>
      </c>
      <c r="I7941" s="10">
        <f>VLOOKUP(G7941,'PJM South (2018-2020)'!B$17528:C$26311,2,0)</f>
        <v>14.4</v>
      </c>
    </row>
    <row r="7942" spans="1:9" x14ac:dyDescent="0.25">
      <c r="A7942">
        <v>2020</v>
      </c>
      <c r="B7942">
        <v>11</v>
      </c>
      <c r="C7942">
        <v>26</v>
      </c>
      <c r="D7942">
        <v>20</v>
      </c>
      <c r="E7942">
        <v>5</v>
      </c>
      <c r="F7942" s="2">
        <f t="shared" si="124"/>
        <v>44161</v>
      </c>
      <c r="G7942" s="11">
        <v>44161.833333333336</v>
      </c>
      <c r="H7942" s="9">
        <f>VLOOKUP(F7942, 'Report Output'!$A$5:$Y$370, 'Hourly Table'!D7942+2, 0)</f>
        <v>17.260000000000002</v>
      </c>
      <c r="I7942" s="10">
        <f>VLOOKUP(G7942,'PJM South (2018-2020)'!B$17528:C$26311,2,0)</f>
        <v>13.72</v>
      </c>
    </row>
    <row r="7943" spans="1:9" x14ac:dyDescent="0.25">
      <c r="A7943">
        <v>2020</v>
      </c>
      <c r="B7943">
        <v>11</v>
      </c>
      <c r="C7943">
        <v>26</v>
      </c>
      <c r="D7943">
        <v>21</v>
      </c>
      <c r="E7943">
        <v>5</v>
      </c>
      <c r="F7943" s="2">
        <f t="shared" si="124"/>
        <v>44161</v>
      </c>
      <c r="G7943" s="11">
        <v>44161.875</v>
      </c>
      <c r="H7943" s="9">
        <f>VLOOKUP(F7943, 'Report Output'!$A$5:$Y$370, 'Hourly Table'!D7943+2, 0)</f>
        <v>17.27</v>
      </c>
      <c r="I7943" s="10">
        <f>VLOOKUP(G7943,'PJM South (2018-2020)'!B$17528:C$26311,2,0)</f>
        <v>13.52</v>
      </c>
    </row>
    <row r="7944" spans="1:9" x14ac:dyDescent="0.25">
      <c r="A7944">
        <v>2020</v>
      </c>
      <c r="B7944">
        <v>11</v>
      </c>
      <c r="C7944">
        <v>26</v>
      </c>
      <c r="D7944">
        <v>22</v>
      </c>
      <c r="E7944">
        <v>5</v>
      </c>
      <c r="F7944" s="2">
        <f t="shared" si="124"/>
        <v>44161</v>
      </c>
      <c r="G7944" s="11">
        <v>44161.916666666664</v>
      </c>
      <c r="H7944" s="9">
        <f>VLOOKUP(F7944, 'Report Output'!$A$5:$Y$370, 'Hourly Table'!D7944+2, 0)</f>
        <v>17.05</v>
      </c>
      <c r="I7944" s="10">
        <f>VLOOKUP(G7944,'PJM South (2018-2020)'!B$17528:C$26311,2,0)</f>
        <v>12.29</v>
      </c>
    </row>
    <row r="7945" spans="1:9" x14ac:dyDescent="0.25">
      <c r="A7945">
        <v>2020</v>
      </c>
      <c r="B7945">
        <v>11</v>
      </c>
      <c r="C7945">
        <v>26</v>
      </c>
      <c r="D7945">
        <v>23</v>
      </c>
      <c r="E7945">
        <v>5</v>
      </c>
      <c r="F7945" s="2">
        <f t="shared" si="124"/>
        <v>44161</v>
      </c>
      <c r="G7945" s="11">
        <v>44161.958333333336</v>
      </c>
      <c r="H7945" s="9">
        <f>VLOOKUP(F7945, 'Report Output'!$A$5:$Y$370, 'Hourly Table'!D7945+2, 0)</f>
        <v>17.53</v>
      </c>
      <c r="I7945" s="10">
        <f>VLOOKUP(G7945,'PJM South (2018-2020)'!B$17528:C$26311,2,0)</f>
        <v>12.2</v>
      </c>
    </row>
    <row r="7946" spans="1:9" x14ac:dyDescent="0.25">
      <c r="A7946">
        <v>2020</v>
      </c>
      <c r="B7946">
        <v>11</v>
      </c>
      <c r="C7946">
        <v>27</v>
      </c>
      <c r="D7946">
        <v>0</v>
      </c>
      <c r="E7946">
        <v>6</v>
      </c>
      <c r="F7946" s="2">
        <f t="shared" si="124"/>
        <v>44162</v>
      </c>
      <c r="G7946" s="11">
        <v>44162</v>
      </c>
      <c r="H7946" s="9">
        <f>VLOOKUP(F7946, 'Report Output'!$A$5:$Y$370, 'Hourly Table'!D7946+2, 0)</f>
        <v>17.28</v>
      </c>
      <c r="I7946" s="10">
        <f>VLOOKUP(G7946,'PJM South (2018-2020)'!B$17528:C$26311,2,0)</f>
        <v>12.86</v>
      </c>
    </row>
    <row r="7947" spans="1:9" x14ac:dyDescent="0.25">
      <c r="A7947">
        <v>2020</v>
      </c>
      <c r="B7947">
        <v>11</v>
      </c>
      <c r="C7947">
        <v>27</v>
      </c>
      <c r="D7947">
        <v>1</v>
      </c>
      <c r="E7947">
        <v>6</v>
      </c>
      <c r="F7947" s="2">
        <f t="shared" si="124"/>
        <v>44162</v>
      </c>
      <c r="G7947" s="11">
        <v>44162.041666666664</v>
      </c>
      <c r="H7947" s="9">
        <f>VLOOKUP(F7947, 'Report Output'!$A$5:$Y$370, 'Hourly Table'!D7947+2, 0)</f>
        <v>17.13</v>
      </c>
      <c r="I7947" s="10">
        <f>VLOOKUP(G7947,'PJM South (2018-2020)'!B$17528:C$26311,2,0)</f>
        <v>14.26</v>
      </c>
    </row>
    <row r="7948" spans="1:9" x14ac:dyDescent="0.25">
      <c r="A7948">
        <v>2020</v>
      </c>
      <c r="B7948">
        <v>11</v>
      </c>
      <c r="C7948">
        <v>27</v>
      </c>
      <c r="D7948">
        <v>2</v>
      </c>
      <c r="E7948">
        <v>6</v>
      </c>
      <c r="F7948" s="2">
        <f t="shared" si="124"/>
        <v>44162</v>
      </c>
      <c r="G7948" s="11">
        <v>44162.083333333336</v>
      </c>
      <c r="H7948" s="9">
        <f>VLOOKUP(F7948, 'Report Output'!$A$5:$Y$370, 'Hourly Table'!D7948+2, 0)</f>
        <v>17.05</v>
      </c>
      <c r="I7948" s="10">
        <f>VLOOKUP(G7948,'PJM South (2018-2020)'!B$17528:C$26311,2,0)</f>
        <v>12.29</v>
      </c>
    </row>
    <row r="7949" spans="1:9" x14ac:dyDescent="0.25">
      <c r="A7949">
        <v>2020</v>
      </c>
      <c r="B7949">
        <v>11</v>
      </c>
      <c r="C7949">
        <v>27</v>
      </c>
      <c r="D7949">
        <v>3</v>
      </c>
      <c r="E7949">
        <v>6</v>
      </c>
      <c r="F7949" s="2">
        <f t="shared" si="124"/>
        <v>44162</v>
      </c>
      <c r="G7949" s="11">
        <v>44162.125</v>
      </c>
      <c r="H7949" s="9">
        <f>VLOOKUP(F7949, 'Report Output'!$A$5:$Y$370, 'Hourly Table'!D7949+2, 0)</f>
        <v>17.04</v>
      </c>
      <c r="I7949" s="10">
        <f>VLOOKUP(G7949,'PJM South (2018-2020)'!B$17528:C$26311,2,0)</f>
        <v>13.45</v>
      </c>
    </row>
    <row r="7950" spans="1:9" x14ac:dyDescent="0.25">
      <c r="A7950">
        <v>2020</v>
      </c>
      <c r="B7950">
        <v>11</v>
      </c>
      <c r="C7950">
        <v>27</v>
      </c>
      <c r="D7950">
        <v>4</v>
      </c>
      <c r="E7950">
        <v>6</v>
      </c>
      <c r="F7950" s="2">
        <f t="shared" si="124"/>
        <v>44162</v>
      </c>
      <c r="G7950" s="11">
        <v>44162.166666666664</v>
      </c>
      <c r="H7950" s="9">
        <f>VLOOKUP(F7950, 'Report Output'!$A$5:$Y$370, 'Hourly Table'!D7950+2, 0)</f>
        <v>16.809999999999999</v>
      </c>
      <c r="I7950" s="10">
        <f>VLOOKUP(G7950,'PJM South (2018-2020)'!B$17528:C$26311,2,0)</f>
        <v>16.649999999999999</v>
      </c>
    </row>
    <row r="7951" spans="1:9" x14ac:dyDescent="0.25">
      <c r="A7951">
        <v>2020</v>
      </c>
      <c r="B7951">
        <v>11</v>
      </c>
      <c r="C7951">
        <v>27</v>
      </c>
      <c r="D7951">
        <v>5</v>
      </c>
      <c r="E7951">
        <v>6</v>
      </c>
      <c r="F7951" s="2">
        <f t="shared" si="124"/>
        <v>44162</v>
      </c>
      <c r="G7951" s="11">
        <v>44162.208333333336</v>
      </c>
      <c r="H7951" s="9">
        <f>VLOOKUP(F7951, 'Report Output'!$A$5:$Y$370, 'Hourly Table'!D7951+2, 0)</f>
        <v>16.98</v>
      </c>
      <c r="I7951" s="10">
        <f>VLOOKUP(G7951,'PJM South (2018-2020)'!B$17528:C$26311,2,0)</f>
        <v>15.4</v>
      </c>
    </row>
    <row r="7952" spans="1:9" x14ac:dyDescent="0.25">
      <c r="A7952">
        <v>2020</v>
      </c>
      <c r="B7952">
        <v>11</v>
      </c>
      <c r="C7952">
        <v>27</v>
      </c>
      <c r="D7952">
        <v>6</v>
      </c>
      <c r="E7952">
        <v>6</v>
      </c>
      <c r="F7952" s="2">
        <f t="shared" si="124"/>
        <v>44162</v>
      </c>
      <c r="G7952" s="11">
        <v>44162.25</v>
      </c>
      <c r="H7952" s="9">
        <f>VLOOKUP(F7952, 'Report Output'!$A$5:$Y$370, 'Hourly Table'!D7952+2, 0)</f>
        <v>17.38</v>
      </c>
      <c r="I7952" s="10">
        <f>VLOOKUP(G7952,'PJM South (2018-2020)'!B$17528:C$26311,2,0)</f>
        <v>14.4</v>
      </c>
    </row>
    <row r="7953" spans="1:9" x14ac:dyDescent="0.25">
      <c r="A7953">
        <v>2020</v>
      </c>
      <c r="B7953">
        <v>11</v>
      </c>
      <c r="C7953">
        <v>27</v>
      </c>
      <c r="D7953">
        <v>7</v>
      </c>
      <c r="E7953">
        <v>6</v>
      </c>
      <c r="F7953" s="2">
        <f t="shared" si="124"/>
        <v>44162</v>
      </c>
      <c r="G7953" s="11">
        <v>44162.291666666664</v>
      </c>
      <c r="H7953" s="9">
        <f>VLOOKUP(F7953, 'Report Output'!$A$5:$Y$370, 'Hourly Table'!D7953+2, 0)</f>
        <v>17.38</v>
      </c>
      <c r="I7953" s="10">
        <f>VLOOKUP(G7953,'PJM South (2018-2020)'!B$17528:C$26311,2,0)</f>
        <v>16.12</v>
      </c>
    </row>
    <row r="7954" spans="1:9" x14ac:dyDescent="0.25">
      <c r="A7954">
        <v>2020</v>
      </c>
      <c r="B7954">
        <v>11</v>
      </c>
      <c r="C7954">
        <v>27</v>
      </c>
      <c r="D7954">
        <v>8</v>
      </c>
      <c r="E7954">
        <v>6</v>
      </c>
      <c r="F7954" s="2">
        <f t="shared" si="124"/>
        <v>44162</v>
      </c>
      <c r="G7954" s="11">
        <v>44162.333333333336</v>
      </c>
      <c r="H7954" s="9">
        <f>VLOOKUP(F7954, 'Report Output'!$A$5:$Y$370, 'Hourly Table'!D7954+2, 0)</f>
        <v>17.48</v>
      </c>
      <c r="I7954" s="10">
        <f>VLOOKUP(G7954,'PJM South (2018-2020)'!B$17528:C$26311,2,0)</f>
        <v>16.23</v>
      </c>
    </row>
    <row r="7955" spans="1:9" x14ac:dyDescent="0.25">
      <c r="A7955">
        <v>2020</v>
      </c>
      <c r="B7955">
        <v>11</v>
      </c>
      <c r="C7955">
        <v>27</v>
      </c>
      <c r="D7955">
        <v>9</v>
      </c>
      <c r="E7955">
        <v>6</v>
      </c>
      <c r="F7955" s="2">
        <f t="shared" si="124"/>
        <v>44162</v>
      </c>
      <c r="G7955" s="11">
        <v>44162.375</v>
      </c>
      <c r="H7955" s="9">
        <f>VLOOKUP(F7955, 'Report Output'!$A$5:$Y$370, 'Hourly Table'!D7955+2, 0)</f>
        <v>17.46</v>
      </c>
      <c r="I7955" s="10">
        <f>VLOOKUP(G7955,'PJM South (2018-2020)'!B$17528:C$26311,2,0)</f>
        <v>18.16</v>
      </c>
    </row>
    <row r="7956" spans="1:9" x14ac:dyDescent="0.25">
      <c r="A7956">
        <v>2020</v>
      </c>
      <c r="B7956">
        <v>11</v>
      </c>
      <c r="C7956">
        <v>27</v>
      </c>
      <c r="D7956">
        <v>10</v>
      </c>
      <c r="E7956">
        <v>6</v>
      </c>
      <c r="F7956" s="2">
        <f t="shared" si="124"/>
        <v>44162</v>
      </c>
      <c r="G7956" s="11">
        <v>44162.416666666664</v>
      </c>
      <c r="H7956" s="9">
        <f>VLOOKUP(F7956, 'Report Output'!$A$5:$Y$370, 'Hourly Table'!D7956+2, 0)</f>
        <v>17.420000000000002</v>
      </c>
      <c r="I7956" s="10">
        <f>VLOOKUP(G7956,'PJM South (2018-2020)'!B$17528:C$26311,2,0)</f>
        <v>60.31</v>
      </c>
    </row>
    <row r="7957" spans="1:9" x14ac:dyDescent="0.25">
      <c r="A7957">
        <v>2020</v>
      </c>
      <c r="B7957">
        <v>11</v>
      </c>
      <c r="C7957">
        <v>27</v>
      </c>
      <c r="D7957">
        <v>11</v>
      </c>
      <c r="E7957">
        <v>6</v>
      </c>
      <c r="F7957" s="2">
        <f t="shared" si="124"/>
        <v>44162</v>
      </c>
      <c r="G7957" s="11">
        <v>44162.458333333336</v>
      </c>
      <c r="H7957" s="9">
        <f>VLOOKUP(F7957, 'Report Output'!$A$5:$Y$370, 'Hourly Table'!D7957+2, 0)</f>
        <v>17.649999999999999</v>
      </c>
      <c r="I7957" s="10">
        <f>VLOOKUP(G7957,'PJM South (2018-2020)'!B$17528:C$26311,2,0)</f>
        <v>21.19</v>
      </c>
    </row>
    <row r="7958" spans="1:9" x14ac:dyDescent="0.25">
      <c r="A7958">
        <v>2020</v>
      </c>
      <c r="B7958">
        <v>11</v>
      </c>
      <c r="C7958">
        <v>27</v>
      </c>
      <c r="D7958">
        <v>12</v>
      </c>
      <c r="E7958">
        <v>6</v>
      </c>
      <c r="F7958" s="2">
        <f t="shared" si="124"/>
        <v>44162</v>
      </c>
      <c r="G7958" s="11">
        <v>44162.5</v>
      </c>
      <c r="H7958" s="9">
        <f>VLOOKUP(F7958, 'Report Output'!$A$5:$Y$370, 'Hourly Table'!D7958+2, 0)</f>
        <v>17.61</v>
      </c>
      <c r="I7958" s="10">
        <f>VLOOKUP(G7958,'PJM South (2018-2020)'!B$17528:C$26311,2,0)</f>
        <v>17.690000000000001</v>
      </c>
    </row>
    <row r="7959" spans="1:9" x14ac:dyDescent="0.25">
      <c r="A7959">
        <v>2020</v>
      </c>
      <c r="B7959">
        <v>11</v>
      </c>
      <c r="C7959">
        <v>27</v>
      </c>
      <c r="D7959">
        <v>13</v>
      </c>
      <c r="E7959">
        <v>6</v>
      </c>
      <c r="F7959" s="2">
        <f t="shared" si="124"/>
        <v>44162</v>
      </c>
      <c r="G7959" s="11">
        <v>44162.541666666664</v>
      </c>
      <c r="H7959" s="9">
        <f>VLOOKUP(F7959, 'Report Output'!$A$5:$Y$370, 'Hourly Table'!D7959+2, 0)</f>
        <v>17.690000000000001</v>
      </c>
      <c r="I7959" s="10">
        <f>VLOOKUP(G7959,'PJM South (2018-2020)'!B$17528:C$26311,2,0)</f>
        <v>16.11</v>
      </c>
    </row>
    <row r="7960" spans="1:9" x14ac:dyDescent="0.25">
      <c r="A7960">
        <v>2020</v>
      </c>
      <c r="B7960">
        <v>11</v>
      </c>
      <c r="C7960">
        <v>27</v>
      </c>
      <c r="D7960">
        <v>14</v>
      </c>
      <c r="E7960">
        <v>6</v>
      </c>
      <c r="F7960" s="2">
        <f t="shared" si="124"/>
        <v>44162</v>
      </c>
      <c r="G7960" s="11">
        <v>44162.583333333336</v>
      </c>
      <c r="H7960" s="9">
        <f>VLOOKUP(F7960, 'Report Output'!$A$5:$Y$370, 'Hourly Table'!D7960+2, 0)</f>
        <v>15.22</v>
      </c>
      <c r="I7960" s="10">
        <f>VLOOKUP(G7960,'PJM South (2018-2020)'!B$17528:C$26311,2,0)</f>
        <v>15.31</v>
      </c>
    </row>
    <row r="7961" spans="1:9" x14ac:dyDescent="0.25">
      <c r="A7961">
        <v>2020</v>
      </c>
      <c r="B7961">
        <v>11</v>
      </c>
      <c r="C7961">
        <v>27</v>
      </c>
      <c r="D7961">
        <v>15</v>
      </c>
      <c r="E7961">
        <v>6</v>
      </c>
      <c r="F7961" s="2">
        <f t="shared" si="124"/>
        <v>44162</v>
      </c>
      <c r="G7961" s="11">
        <v>44162.625</v>
      </c>
      <c r="H7961" s="9">
        <f>VLOOKUP(F7961, 'Report Output'!$A$5:$Y$370, 'Hourly Table'!D7961+2, 0)</f>
        <v>12.7</v>
      </c>
      <c r="I7961" s="10">
        <f>VLOOKUP(G7961,'PJM South (2018-2020)'!B$17528:C$26311,2,0)</f>
        <v>15.42</v>
      </c>
    </row>
    <row r="7962" spans="1:9" x14ac:dyDescent="0.25">
      <c r="A7962">
        <v>2020</v>
      </c>
      <c r="B7962">
        <v>11</v>
      </c>
      <c r="C7962">
        <v>27</v>
      </c>
      <c r="D7962">
        <v>16</v>
      </c>
      <c r="E7962">
        <v>6</v>
      </c>
      <c r="F7962" s="2">
        <f t="shared" si="124"/>
        <v>44162</v>
      </c>
      <c r="G7962" s="11">
        <v>44162.666666666664</v>
      </c>
      <c r="H7962" s="9">
        <f>VLOOKUP(F7962, 'Report Output'!$A$5:$Y$370, 'Hourly Table'!D7962+2, 0)</f>
        <v>13.36</v>
      </c>
      <c r="I7962" s="10">
        <f>VLOOKUP(G7962,'PJM South (2018-2020)'!B$17528:C$26311,2,0)</f>
        <v>16.47</v>
      </c>
    </row>
    <row r="7963" spans="1:9" x14ac:dyDescent="0.25">
      <c r="A7963">
        <v>2020</v>
      </c>
      <c r="B7963">
        <v>11</v>
      </c>
      <c r="C7963">
        <v>27</v>
      </c>
      <c r="D7963">
        <v>17</v>
      </c>
      <c r="E7963">
        <v>6</v>
      </c>
      <c r="F7963" s="2">
        <f t="shared" si="124"/>
        <v>44162</v>
      </c>
      <c r="G7963" s="11">
        <v>44162.708333333336</v>
      </c>
      <c r="H7963" s="9">
        <f>VLOOKUP(F7963, 'Report Output'!$A$5:$Y$370, 'Hourly Table'!D7963+2, 0)</f>
        <v>16.62</v>
      </c>
      <c r="I7963" s="10">
        <f>VLOOKUP(G7963,'PJM South (2018-2020)'!B$17528:C$26311,2,0)</f>
        <v>18.489999999999998</v>
      </c>
    </row>
    <row r="7964" spans="1:9" x14ac:dyDescent="0.25">
      <c r="A7964">
        <v>2020</v>
      </c>
      <c r="B7964">
        <v>11</v>
      </c>
      <c r="C7964">
        <v>27</v>
      </c>
      <c r="D7964">
        <v>18</v>
      </c>
      <c r="E7964">
        <v>6</v>
      </c>
      <c r="F7964" s="2">
        <f t="shared" si="124"/>
        <v>44162</v>
      </c>
      <c r="G7964" s="11">
        <v>44162.75</v>
      </c>
      <c r="H7964" s="9">
        <f>VLOOKUP(F7964, 'Report Output'!$A$5:$Y$370, 'Hourly Table'!D7964+2, 0)</f>
        <v>16.760000000000002</v>
      </c>
      <c r="I7964" s="10">
        <f>VLOOKUP(G7964,'PJM South (2018-2020)'!B$17528:C$26311,2,0)</f>
        <v>19.98</v>
      </c>
    </row>
    <row r="7965" spans="1:9" x14ac:dyDescent="0.25">
      <c r="A7965">
        <v>2020</v>
      </c>
      <c r="B7965">
        <v>11</v>
      </c>
      <c r="C7965">
        <v>27</v>
      </c>
      <c r="D7965">
        <v>19</v>
      </c>
      <c r="E7965">
        <v>6</v>
      </c>
      <c r="F7965" s="2">
        <f t="shared" si="124"/>
        <v>44162</v>
      </c>
      <c r="G7965" s="11">
        <v>44162.791666666664</v>
      </c>
      <c r="H7965" s="9">
        <f>VLOOKUP(F7965, 'Report Output'!$A$5:$Y$370, 'Hourly Table'!D7965+2, 0)</f>
        <v>16.78</v>
      </c>
      <c r="I7965" s="10">
        <f>VLOOKUP(G7965,'PJM South (2018-2020)'!B$17528:C$26311,2,0)</f>
        <v>17.239999999999998</v>
      </c>
    </row>
    <row r="7966" spans="1:9" x14ac:dyDescent="0.25">
      <c r="A7966">
        <v>2020</v>
      </c>
      <c r="B7966">
        <v>11</v>
      </c>
      <c r="C7966">
        <v>27</v>
      </c>
      <c r="D7966">
        <v>20</v>
      </c>
      <c r="E7966">
        <v>6</v>
      </c>
      <c r="F7966" s="2">
        <f t="shared" si="124"/>
        <v>44162</v>
      </c>
      <c r="G7966" s="11">
        <v>44162.833333333336</v>
      </c>
      <c r="H7966" s="9">
        <f>VLOOKUP(F7966, 'Report Output'!$A$5:$Y$370, 'Hourly Table'!D7966+2, 0)</f>
        <v>16.84</v>
      </c>
      <c r="I7966" s="10">
        <f>VLOOKUP(G7966,'PJM South (2018-2020)'!B$17528:C$26311,2,0)</f>
        <v>17.010000000000002</v>
      </c>
    </row>
    <row r="7967" spans="1:9" x14ac:dyDescent="0.25">
      <c r="A7967">
        <v>2020</v>
      </c>
      <c r="B7967">
        <v>11</v>
      </c>
      <c r="C7967">
        <v>27</v>
      </c>
      <c r="D7967">
        <v>21</v>
      </c>
      <c r="E7967">
        <v>6</v>
      </c>
      <c r="F7967" s="2">
        <f t="shared" si="124"/>
        <v>44162</v>
      </c>
      <c r="G7967" s="11">
        <v>44162.875</v>
      </c>
      <c r="H7967" s="9">
        <f>VLOOKUP(F7967, 'Report Output'!$A$5:$Y$370, 'Hourly Table'!D7967+2, 0)</f>
        <v>16.55</v>
      </c>
      <c r="I7967" s="10">
        <f>VLOOKUP(G7967,'PJM South (2018-2020)'!B$17528:C$26311,2,0)</f>
        <v>16.04</v>
      </c>
    </row>
    <row r="7968" spans="1:9" x14ac:dyDescent="0.25">
      <c r="A7968">
        <v>2020</v>
      </c>
      <c r="B7968">
        <v>11</v>
      </c>
      <c r="C7968">
        <v>27</v>
      </c>
      <c r="D7968">
        <v>22</v>
      </c>
      <c r="E7968">
        <v>6</v>
      </c>
      <c r="F7968" s="2">
        <f t="shared" si="124"/>
        <v>44162</v>
      </c>
      <c r="G7968" s="11">
        <v>44162.916666666664</v>
      </c>
      <c r="H7968" s="9">
        <f>VLOOKUP(F7968, 'Report Output'!$A$5:$Y$370, 'Hourly Table'!D7968+2, 0)</f>
        <v>16.170000000000002</v>
      </c>
      <c r="I7968" s="10">
        <f>VLOOKUP(G7968,'PJM South (2018-2020)'!B$17528:C$26311,2,0)</f>
        <v>15.27</v>
      </c>
    </row>
    <row r="7969" spans="1:9" x14ac:dyDescent="0.25">
      <c r="A7969">
        <v>2020</v>
      </c>
      <c r="B7969">
        <v>11</v>
      </c>
      <c r="C7969">
        <v>27</v>
      </c>
      <c r="D7969">
        <v>23</v>
      </c>
      <c r="E7969">
        <v>6</v>
      </c>
      <c r="F7969" s="2">
        <f t="shared" si="124"/>
        <v>44162</v>
      </c>
      <c r="G7969" s="11">
        <v>44162.958333333336</v>
      </c>
      <c r="H7969" s="9">
        <f>VLOOKUP(F7969, 'Report Output'!$A$5:$Y$370, 'Hourly Table'!D7969+2, 0)</f>
        <v>13.47</v>
      </c>
      <c r="I7969" s="10">
        <f>VLOOKUP(G7969,'PJM South (2018-2020)'!B$17528:C$26311,2,0)</f>
        <v>13.55</v>
      </c>
    </row>
    <row r="7970" spans="1:9" x14ac:dyDescent="0.25">
      <c r="A7970">
        <v>2020</v>
      </c>
      <c r="B7970">
        <v>11</v>
      </c>
      <c r="C7970">
        <v>28</v>
      </c>
      <c r="D7970">
        <v>0</v>
      </c>
      <c r="E7970">
        <v>7</v>
      </c>
      <c r="F7970" s="2">
        <f t="shared" si="124"/>
        <v>44163</v>
      </c>
      <c r="G7970" s="11">
        <v>44163</v>
      </c>
      <c r="H7970" s="9">
        <f>VLOOKUP(F7970, 'Report Output'!$A$5:$Y$370, 'Hourly Table'!D7970+2, 0)</f>
        <v>11.7</v>
      </c>
      <c r="I7970" s="10">
        <f>VLOOKUP(G7970,'PJM South (2018-2020)'!B$17528:C$26311,2,0)</f>
        <v>12.35</v>
      </c>
    </row>
    <row r="7971" spans="1:9" x14ac:dyDescent="0.25">
      <c r="A7971">
        <v>2020</v>
      </c>
      <c r="B7971">
        <v>11</v>
      </c>
      <c r="C7971">
        <v>28</v>
      </c>
      <c r="D7971">
        <v>1</v>
      </c>
      <c r="E7971">
        <v>7</v>
      </c>
      <c r="F7971" s="2">
        <f t="shared" si="124"/>
        <v>44163</v>
      </c>
      <c r="G7971" s="11">
        <v>44163.041666666664</v>
      </c>
      <c r="H7971" s="9">
        <f>VLOOKUP(F7971, 'Report Output'!$A$5:$Y$370, 'Hourly Table'!D7971+2, 0)</f>
        <v>14.97</v>
      </c>
      <c r="I7971" s="10">
        <f>VLOOKUP(G7971,'PJM South (2018-2020)'!B$17528:C$26311,2,0)</f>
        <v>15.2</v>
      </c>
    </row>
    <row r="7972" spans="1:9" x14ac:dyDescent="0.25">
      <c r="A7972">
        <v>2020</v>
      </c>
      <c r="B7972">
        <v>11</v>
      </c>
      <c r="C7972">
        <v>28</v>
      </c>
      <c r="D7972">
        <v>2</v>
      </c>
      <c r="E7972">
        <v>7</v>
      </c>
      <c r="F7972" s="2">
        <f t="shared" si="124"/>
        <v>44163</v>
      </c>
      <c r="G7972" s="11">
        <v>44163.083333333336</v>
      </c>
      <c r="H7972" s="9">
        <f>VLOOKUP(F7972, 'Report Output'!$A$5:$Y$370, 'Hourly Table'!D7972+2, 0)</f>
        <v>15.17</v>
      </c>
      <c r="I7972" s="10">
        <f>VLOOKUP(G7972,'PJM South (2018-2020)'!B$17528:C$26311,2,0)</f>
        <v>14.76</v>
      </c>
    </row>
    <row r="7973" spans="1:9" x14ac:dyDescent="0.25">
      <c r="A7973">
        <v>2020</v>
      </c>
      <c r="B7973">
        <v>11</v>
      </c>
      <c r="C7973">
        <v>28</v>
      </c>
      <c r="D7973">
        <v>3</v>
      </c>
      <c r="E7973">
        <v>7</v>
      </c>
      <c r="F7973" s="2">
        <f t="shared" si="124"/>
        <v>44163</v>
      </c>
      <c r="G7973" s="11">
        <v>44163.125</v>
      </c>
      <c r="H7973" s="9">
        <f>VLOOKUP(F7973, 'Report Output'!$A$5:$Y$370, 'Hourly Table'!D7973+2, 0)</f>
        <v>12.15</v>
      </c>
      <c r="I7973" s="10">
        <f>VLOOKUP(G7973,'PJM South (2018-2020)'!B$17528:C$26311,2,0)</f>
        <v>15.17</v>
      </c>
    </row>
    <row r="7974" spans="1:9" x14ac:dyDescent="0.25">
      <c r="A7974">
        <v>2020</v>
      </c>
      <c r="B7974">
        <v>11</v>
      </c>
      <c r="C7974">
        <v>28</v>
      </c>
      <c r="D7974">
        <v>4</v>
      </c>
      <c r="E7974">
        <v>7</v>
      </c>
      <c r="F7974" s="2">
        <f t="shared" si="124"/>
        <v>44163</v>
      </c>
      <c r="G7974" s="11">
        <v>44163.166666666664</v>
      </c>
      <c r="H7974" s="9">
        <f>VLOOKUP(F7974, 'Report Output'!$A$5:$Y$370, 'Hourly Table'!D7974+2, 0)</f>
        <v>12.45</v>
      </c>
      <c r="I7974" s="10">
        <f>VLOOKUP(G7974,'PJM South (2018-2020)'!B$17528:C$26311,2,0)</f>
        <v>15.51</v>
      </c>
    </row>
    <row r="7975" spans="1:9" x14ac:dyDescent="0.25">
      <c r="A7975">
        <v>2020</v>
      </c>
      <c r="B7975">
        <v>11</v>
      </c>
      <c r="C7975">
        <v>28</v>
      </c>
      <c r="D7975">
        <v>5</v>
      </c>
      <c r="E7975">
        <v>7</v>
      </c>
      <c r="F7975" s="2">
        <f t="shared" si="124"/>
        <v>44163</v>
      </c>
      <c r="G7975" s="11">
        <v>44163.208333333336</v>
      </c>
      <c r="H7975" s="9">
        <f>VLOOKUP(F7975, 'Report Output'!$A$5:$Y$370, 'Hourly Table'!D7975+2, 0)</f>
        <v>13.98</v>
      </c>
      <c r="I7975" s="10">
        <f>VLOOKUP(G7975,'PJM South (2018-2020)'!B$17528:C$26311,2,0)</f>
        <v>15.83</v>
      </c>
    </row>
    <row r="7976" spans="1:9" x14ac:dyDescent="0.25">
      <c r="A7976">
        <v>2020</v>
      </c>
      <c r="B7976">
        <v>11</v>
      </c>
      <c r="C7976">
        <v>28</v>
      </c>
      <c r="D7976">
        <v>6</v>
      </c>
      <c r="E7976">
        <v>7</v>
      </c>
      <c r="F7976" s="2">
        <f t="shared" si="124"/>
        <v>44163</v>
      </c>
      <c r="G7976" s="11">
        <v>44163.25</v>
      </c>
      <c r="H7976" s="9">
        <f>VLOOKUP(F7976, 'Report Output'!$A$5:$Y$370, 'Hourly Table'!D7976+2, 0)</f>
        <v>16.41</v>
      </c>
      <c r="I7976" s="10">
        <f>VLOOKUP(G7976,'PJM South (2018-2020)'!B$17528:C$26311,2,0)</f>
        <v>18.100000000000001</v>
      </c>
    </row>
    <row r="7977" spans="1:9" x14ac:dyDescent="0.25">
      <c r="A7977">
        <v>2020</v>
      </c>
      <c r="B7977">
        <v>11</v>
      </c>
      <c r="C7977">
        <v>28</v>
      </c>
      <c r="D7977">
        <v>7</v>
      </c>
      <c r="E7977">
        <v>7</v>
      </c>
      <c r="F7977" s="2">
        <f t="shared" si="124"/>
        <v>44163</v>
      </c>
      <c r="G7977" s="11">
        <v>44163.291666666664</v>
      </c>
      <c r="H7977" s="9">
        <f>VLOOKUP(F7977, 'Report Output'!$A$5:$Y$370, 'Hourly Table'!D7977+2, 0)</f>
        <v>17.079999999999998</v>
      </c>
      <c r="I7977" s="10">
        <f>VLOOKUP(G7977,'PJM South (2018-2020)'!B$17528:C$26311,2,0)</f>
        <v>17.98</v>
      </c>
    </row>
    <row r="7978" spans="1:9" x14ac:dyDescent="0.25">
      <c r="A7978">
        <v>2020</v>
      </c>
      <c r="B7978">
        <v>11</v>
      </c>
      <c r="C7978">
        <v>28</v>
      </c>
      <c r="D7978">
        <v>8</v>
      </c>
      <c r="E7978">
        <v>7</v>
      </c>
      <c r="F7978" s="2">
        <f t="shared" si="124"/>
        <v>44163</v>
      </c>
      <c r="G7978" s="11">
        <v>44163.333333333336</v>
      </c>
      <c r="H7978" s="9">
        <f>VLOOKUP(F7978, 'Report Output'!$A$5:$Y$370, 'Hourly Table'!D7978+2, 0)</f>
        <v>17.36</v>
      </c>
      <c r="I7978" s="10">
        <f>VLOOKUP(G7978,'PJM South (2018-2020)'!B$17528:C$26311,2,0)</f>
        <v>18.059999999999999</v>
      </c>
    </row>
    <row r="7979" spans="1:9" x14ac:dyDescent="0.25">
      <c r="A7979">
        <v>2020</v>
      </c>
      <c r="B7979">
        <v>11</v>
      </c>
      <c r="C7979">
        <v>28</v>
      </c>
      <c r="D7979">
        <v>9</v>
      </c>
      <c r="E7979">
        <v>7</v>
      </c>
      <c r="F7979" s="2">
        <f t="shared" si="124"/>
        <v>44163</v>
      </c>
      <c r="G7979" s="11">
        <v>44163.375</v>
      </c>
      <c r="H7979" s="9">
        <f>VLOOKUP(F7979, 'Report Output'!$A$5:$Y$370, 'Hourly Table'!D7979+2, 0)</f>
        <v>17.43</v>
      </c>
      <c r="I7979" s="10">
        <f>VLOOKUP(G7979,'PJM South (2018-2020)'!B$17528:C$26311,2,0)</f>
        <v>16.91</v>
      </c>
    </row>
    <row r="7980" spans="1:9" x14ac:dyDescent="0.25">
      <c r="A7980">
        <v>2020</v>
      </c>
      <c r="B7980">
        <v>11</v>
      </c>
      <c r="C7980">
        <v>28</v>
      </c>
      <c r="D7980">
        <v>10</v>
      </c>
      <c r="E7980">
        <v>7</v>
      </c>
      <c r="F7980" s="2">
        <f t="shared" si="124"/>
        <v>44163</v>
      </c>
      <c r="G7980" s="11">
        <v>44163.416666666664</v>
      </c>
      <c r="H7980" s="9">
        <f>VLOOKUP(F7980, 'Report Output'!$A$5:$Y$370, 'Hourly Table'!D7980+2, 0)</f>
        <v>17.399999999999999</v>
      </c>
      <c r="I7980" s="10">
        <f>VLOOKUP(G7980,'PJM South (2018-2020)'!B$17528:C$26311,2,0)</f>
        <v>17.489999999999998</v>
      </c>
    </row>
    <row r="7981" spans="1:9" x14ac:dyDescent="0.25">
      <c r="A7981">
        <v>2020</v>
      </c>
      <c r="B7981">
        <v>11</v>
      </c>
      <c r="C7981">
        <v>28</v>
      </c>
      <c r="D7981">
        <v>11</v>
      </c>
      <c r="E7981">
        <v>7</v>
      </c>
      <c r="F7981" s="2">
        <f t="shared" si="124"/>
        <v>44163</v>
      </c>
      <c r="G7981" s="11">
        <v>44163.458333333336</v>
      </c>
      <c r="H7981" s="9">
        <f>VLOOKUP(F7981, 'Report Output'!$A$5:$Y$370, 'Hourly Table'!D7981+2, 0)</f>
        <v>17.29</v>
      </c>
      <c r="I7981" s="10">
        <f>VLOOKUP(G7981,'PJM South (2018-2020)'!B$17528:C$26311,2,0)</f>
        <v>16.55</v>
      </c>
    </row>
    <row r="7982" spans="1:9" x14ac:dyDescent="0.25">
      <c r="A7982">
        <v>2020</v>
      </c>
      <c r="B7982">
        <v>11</v>
      </c>
      <c r="C7982">
        <v>28</v>
      </c>
      <c r="D7982">
        <v>12</v>
      </c>
      <c r="E7982">
        <v>7</v>
      </c>
      <c r="F7982" s="2">
        <f t="shared" si="124"/>
        <v>44163</v>
      </c>
      <c r="G7982" s="11">
        <v>44163.5</v>
      </c>
      <c r="H7982" s="9">
        <f>VLOOKUP(F7982, 'Report Output'!$A$5:$Y$370, 'Hourly Table'!D7982+2, 0)</f>
        <v>17.11</v>
      </c>
      <c r="I7982" s="10">
        <f>VLOOKUP(G7982,'PJM South (2018-2020)'!B$17528:C$26311,2,0)</f>
        <v>16.170000000000002</v>
      </c>
    </row>
    <row r="7983" spans="1:9" x14ac:dyDescent="0.25">
      <c r="A7983">
        <v>2020</v>
      </c>
      <c r="B7983">
        <v>11</v>
      </c>
      <c r="C7983">
        <v>28</v>
      </c>
      <c r="D7983">
        <v>13</v>
      </c>
      <c r="E7983">
        <v>7</v>
      </c>
      <c r="F7983" s="2">
        <f t="shared" si="124"/>
        <v>44163</v>
      </c>
      <c r="G7983" s="11">
        <v>44163.541666666664</v>
      </c>
      <c r="H7983" s="9">
        <f>VLOOKUP(F7983, 'Report Output'!$A$5:$Y$370, 'Hourly Table'!D7983+2, 0)</f>
        <v>16.61</v>
      </c>
      <c r="I7983" s="10">
        <f>VLOOKUP(G7983,'PJM South (2018-2020)'!B$17528:C$26311,2,0)</f>
        <v>15.98</v>
      </c>
    </row>
    <row r="7984" spans="1:9" x14ac:dyDescent="0.25">
      <c r="A7984">
        <v>2020</v>
      </c>
      <c r="B7984">
        <v>11</v>
      </c>
      <c r="C7984">
        <v>28</v>
      </c>
      <c r="D7984">
        <v>14</v>
      </c>
      <c r="E7984">
        <v>7</v>
      </c>
      <c r="F7984" s="2">
        <f t="shared" si="124"/>
        <v>44163</v>
      </c>
      <c r="G7984" s="11">
        <v>44163.583333333336</v>
      </c>
      <c r="H7984" s="9">
        <f>VLOOKUP(F7984, 'Report Output'!$A$5:$Y$370, 'Hourly Table'!D7984+2, 0)</f>
        <v>16.27</v>
      </c>
      <c r="I7984" s="10">
        <f>VLOOKUP(G7984,'PJM South (2018-2020)'!B$17528:C$26311,2,0)</f>
        <v>16.170000000000002</v>
      </c>
    </row>
    <row r="7985" spans="1:9" x14ac:dyDescent="0.25">
      <c r="A7985">
        <v>2020</v>
      </c>
      <c r="B7985">
        <v>11</v>
      </c>
      <c r="C7985">
        <v>28</v>
      </c>
      <c r="D7985">
        <v>15</v>
      </c>
      <c r="E7985">
        <v>7</v>
      </c>
      <c r="F7985" s="2">
        <f t="shared" si="124"/>
        <v>44163</v>
      </c>
      <c r="G7985" s="11">
        <v>44163.625</v>
      </c>
      <c r="H7985" s="9">
        <f>VLOOKUP(F7985, 'Report Output'!$A$5:$Y$370, 'Hourly Table'!D7985+2, 0)</f>
        <v>16.03</v>
      </c>
      <c r="I7985" s="10">
        <f>VLOOKUP(G7985,'PJM South (2018-2020)'!B$17528:C$26311,2,0)</f>
        <v>15.38</v>
      </c>
    </row>
    <row r="7986" spans="1:9" x14ac:dyDescent="0.25">
      <c r="A7986">
        <v>2020</v>
      </c>
      <c r="B7986">
        <v>11</v>
      </c>
      <c r="C7986">
        <v>28</v>
      </c>
      <c r="D7986">
        <v>16</v>
      </c>
      <c r="E7986">
        <v>7</v>
      </c>
      <c r="F7986" s="2">
        <f t="shared" si="124"/>
        <v>44163</v>
      </c>
      <c r="G7986" s="11">
        <v>44163.666666666664</v>
      </c>
      <c r="H7986" s="9">
        <f>VLOOKUP(F7986, 'Report Output'!$A$5:$Y$370, 'Hourly Table'!D7986+2, 0)</f>
        <v>16.309999999999999</v>
      </c>
      <c r="I7986" s="10">
        <f>VLOOKUP(G7986,'PJM South (2018-2020)'!B$17528:C$26311,2,0)</f>
        <v>15.96</v>
      </c>
    </row>
    <row r="7987" spans="1:9" x14ac:dyDescent="0.25">
      <c r="A7987">
        <v>2020</v>
      </c>
      <c r="B7987">
        <v>11</v>
      </c>
      <c r="C7987">
        <v>28</v>
      </c>
      <c r="D7987">
        <v>17</v>
      </c>
      <c r="E7987">
        <v>7</v>
      </c>
      <c r="F7987" s="2">
        <f t="shared" si="124"/>
        <v>44163</v>
      </c>
      <c r="G7987" s="11">
        <v>44163.708333333336</v>
      </c>
      <c r="H7987" s="9">
        <f>VLOOKUP(F7987, 'Report Output'!$A$5:$Y$370, 'Hourly Table'!D7987+2, 0)</f>
        <v>17.149999999999999</v>
      </c>
      <c r="I7987" s="10">
        <f>VLOOKUP(G7987,'PJM South (2018-2020)'!B$17528:C$26311,2,0)</f>
        <v>19.579999999999998</v>
      </c>
    </row>
    <row r="7988" spans="1:9" x14ac:dyDescent="0.25">
      <c r="A7988">
        <v>2020</v>
      </c>
      <c r="B7988">
        <v>11</v>
      </c>
      <c r="C7988">
        <v>28</v>
      </c>
      <c r="D7988">
        <v>18</v>
      </c>
      <c r="E7988">
        <v>7</v>
      </c>
      <c r="F7988" s="2">
        <f t="shared" si="124"/>
        <v>44163</v>
      </c>
      <c r="G7988" s="11">
        <v>44163.75</v>
      </c>
      <c r="H7988" s="9">
        <f>VLOOKUP(F7988, 'Report Output'!$A$5:$Y$370, 'Hourly Table'!D7988+2, 0)</f>
        <v>17.22</v>
      </c>
      <c r="I7988" s="10">
        <f>VLOOKUP(G7988,'PJM South (2018-2020)'!B$17528:C$26311,2,0)</f>
        <v>17.66</v>
      </c>
    </row>
    <row r="7989" spans="1:9" x14ac:dyDescent="0.25">
      <c r="A7989">
        <v>2020</v>
      </c>
      <c r="B7989">
        <v>11</v>
      </c>
      <c r="C7989">
        <v>28</v>
      </c>
      <c r="D7989">
        <v>19</v>
      </c>
      <c r="E7989">
        <v>7</v>
      </c>
      <c r="F7989" s="2">
        <f t="shared" si="124"/>
        <v>44163</v>
      </c>
      <c r="G7989" s="11">
        <v>44163.791666666664</v>
      </c>
      <c r="H7989" s="9">
        <f>VLOOKUP(F7989, 'Report Output'!$A$5:$Y$370, 'Hourly Table'!D7989+2, 0)</f>
        <v>17.489999999999998</v>
      </c>
      <c r="I7989" s="10">
        <f>VLOOKUP(G7989,'PJM South (2018-2020)'!B$17528:C$26311,2,0)</f>
        <v>53.98</v>
      </c>
    </row>
    <row r="7990" spans="1:9" x14ac:dyDescent="0.25">
      <c r="A7990">
        <v>2020</v>
      </c>
      <c r="B7990">
        <v>11</v>
      </c>
      <c r="C7990">
        <v>28</v>
      </c>
      <c r="D7990">
        <v>20</v>
      </c>
      <c r="E7990">
        <v>7</v>
      </c>
      <c r="F7990" s="2">
        <f t="shared" si="124"/>
        <v>44163</v>
      </c>
      <c r="G7990" s="11">
        <v>44163.833333333336</v>
      </c>
      <c r="H7990" s="9">
        <f>VLOOKUP(F7990, 'Report Output'!$A$5:$Y$370, 'Hourly Table'!D7990+2, 0)</f>
        <v>17.5</v>
      </c>
      <c r="I7990" s="10">
        <f>VLOOKUP(G7990,'PJM South (2018-2020)'!B$17528:C$26311,2,0)</f>
        <v>16.809999999999999</v>
      </c>
    </row>
    <row r="7991" spans="1:9" x14ac:dyDescent="0.25">
      <c r="A7991">
        <v>2020</v>
      </c>
      <c r="B7991">
        <v>11</v>
      </c>
      <c r="C7991">
        <v>28</v>
      </c>
      <c r="D7991">
        <v>21</v>
      </c>
      <c r="E7991">
        <v>7</v>
      </c>
      <c r="F7991" s="2">
        <f t="shared" si="124"/>
        <v>44163</v>
      </c>
      <c r="G7991" s="11">
        <v>44163.875</v>
      </c>
      <c r="H7991" s="9">
        <f>VLOOKUP(F7991, 'Report Output'!$A$5:$Y$370, 'Hourly Table'!D7991+2, 0)</f>
        <v>17.36</v>
      </c>
      <c r="I7991" s="10">
        <f>VLOOKUP(G7991,'PJM South (2018-2020)'!B$17528:C$26311,2,0)</f>
        <v>16.95</v>
      </c>
    </row>
    <row r="7992" spans="1:9" x14ac:dyDescent="0.25">
      <c r="A7992">
        <v>2020</v>
      </c>
      <c r="B7992">
        <v>11</v>
      </c>
      <c r="C7992">
        <v>28</v>
      </c>
      <c r="D7992">
        <v>22</v>
      </c>
      <c r="E7992">
        <v>7</v>
      </c>
      <c r="F7992" s="2">
        <f t="shared" si="124"/>
        <v>44163</v>
      </c>
      <c r="G7992" s="11">
        <v>44163.916666666664</v>
      </c>
      <c r="H7992" s="9">
        <f>VLOOKUP(F7992, 'Report Output'!$A$5:$Y$370, 'Hourly Table'!D7992+2, 0)</f>
        <v>17.670000000000002</v>
      </c>
      <c r="I7992" s="10">
        <f>VLOOKUP(G7992,'PJM South (2018-2020)'!B$17528:C$26311,2,0)</f>
        <v>15.3</v>
      </c>
    </row>
    <row r="7993" spans="1:9" x14ac:dyDescent="0.25">
      <c r="A7993">
        <v>2020</v>
      </c>
      <c r="B7993">
        <v>11</v>
      </c>
      <c r="C7993">
        <v>28</v>
      </c>
      <c r="D7993">
        <v>23</v>
      </c>
      <c r="E7993">
        <v>7</v>
      </c>
      <c r="F7993" s="2">
        <f t="shared" si="124"/>
        <v>44163</v>
      </c>
      <c r="G7993" s="11">
        <v>44163.958333333336</v>
      </c>
      <c r="H7993" s="9">
        <f>VLOOKUP(F7993, 'Report Output'!$A$5:$Y$370, 'Hourly Table'!D7993+2, 0)</f>
        <v>17.68</v>
      </c>
      <c r="I7993" s="10">
        <f>VLOOKUP(G7993,'PJM South (2018-2020)'!B$17528:C$26311,2,0)</f>
        <v>14.19</v>
      </c>
    </row>
    <row r="7994" spans="1:9" x14ac:dyDescent="0.25">
      <c r="A7994">
        <v>2020</v>
      </c>
      <c r="B7994">
        <v>11</v>
      </c>
      <c r="C7994">
        <v>29</v>
      </c>
      <c r="D7994">
        <v>0</v>
      </c>
      <c r="E7994">
        <v>1</v>
      </c>
      <c r="F7994" s="2">
        <f t="shared" si="124"/>
        <v>44164</v>
      </c>
      <c r="G7994" s="11">
        <v>44164</v>
      </c>
      <c r="H7994" s="9">
        <f>VLOOKUP(F7994, 'Report Output'!$A$5:$Y$370, 'Hourly Table'!D7994+2, 0)</f>
        <v>17.63</v>
      </c>
      <c r="I7994" s="10">
        <f>VLOOKUP(G7994,'PJM South (2018-2020)'!B$17528:C$26311,2,0)</f>
        <v>14.8</v>
      </c>
    </row>
    <row r="7995" spans="1:9" x14ac:dyDescent="0.25">
      <c r="A7995">
        <v>2020</v>
      </c>
      <c r="B7995">
        <v>11</v>
      </c>
      <c r="C7995">
        <v>29</v>
      </c>
      <c r="D7995">
        <v>1</v>
      </c>
      <c r="E7995">
        <v>1</v>
      </c>
      <c r="F7995" s="2">
        <f t="shared" si="124"/>
        <v>44164</v>
      </c>
      <c r="G7995" s="11">
        <v>44164.041666666664</v>
      </c>
      <c r="H7995" s="9">
        <f>VLOOKUP(F7995, 'Report Output'!$A$5:$Y$370, 'Hourly Table'!D7995+2, 0)</f>
        <v>17</v>
      </c>
      <c r="I7995" s="10">
        <f>VLOOKUP(G7995,'PJM South (2018-2020)'!B$17528:C$26311,2,0)</f>
        <v>15.97</v>
      </c>
    </row>
    <row r="7996" spans="1:9" x14ac:dyDescent="0.25">
      <c r="A7996">
        <v>2020</v>
      </c>
      <c r="B7996">
        <v>11</v>
      </c>
      <c r="C7996">
        <v>29</v>
      </c>
      <c r="D7996">
        <v>2</v>
      </c>
      <c r="E7996">
        <v>1</v>
      </c>
      <c r="F7996" s="2">
        <f t="shared" si="124"/>
        <v>44164</v>
      </c>
      <c r="G7996" s="11">
        <v>44164.083333333336</v>
      </c>
      <c r="H7996" s="9">
        <f>VLOOKUP(F7996, 'Report Output'!$A$5:$Y$370, 'Hourly Table'!D7996+2, 0)</f>
        <v>15.34</v>
      </c>
      <c r="I7996" s="10">
        <f>VLOOKUP(G7996,'PJM South (2018-2020)'!B$17528:C$26311,2,0)</f>
        <v>16.13</v>
      </c>
    </row>
    <row r="7997" spans="1:9" x14ac:dyDescent="0.25">
      <c r="A7997">
        <v>2020</v>
      </c>
      <c r="B7997">
        <v>11</v>
      </c>
      <c r="C7997">
        <v>29</v>
      </c>
      <c r="D7997">
        <v>3</v>
      </c>
      <c r="E7997">
        <v>1</v>
      </c>
      <c r="F7997" s="2">
        <f t="shared" si="124"/>
        <v>44164</v>
      </c>
      <c r="G7997" s="11">
        <v>44164.125</v>
      </c>
      <c r="H7997" s="9">
        <f>VLOOKUP(F7997, 'Report Output'!$A$5:$Y$370, 'Hourly Table'!D7997+2, 0)</f>
        <v>17.57</v>
      </c>
      <c r="I7997" s="10">
        <f>VLOOKUP(G7997,'PJM South (2018-2020)'!B$17528:C$26311,2,0)</f>
        <v>16.989999999999998</v>
      </c>
    </row>
    <row r="7998" spans="1:9" x14ac:dyDescent="0.25">
      <c r="A7998">
        <v>2020</v>
      </c>
      <c r="B7998">
        <v>11</v>
      </c>
      <c r="C7998">
        <v>29</v>
      </c>
      <c r="D7998">
        <v>4</v>
      </c>
      <c r="E7998">
        <v>1</v>
      </c>
      <c r="F7998" s="2">
        <f t="shared" si="124"/>
        <v>44164</v>
      </c>
      <c r="G7998" s="11">
        <v>44164.166666666664</v>
      </c>
      <c r="H7998" s="9">
        <f>VLOOKUP(F7998, 'Report Output'!$A$5:$Y$370, 'Hourly Table'!D7998+2, 0)</f>
        <v>17.29</v>
      </c>
      <c r="I7998" s="10">
        <f>VLOOKUP(G7998,'PJM South (2018-2020)'!B$17528:C$26311,2,0)</f>
        <v>17.27</v>
      </c>
    </row>
    <row r="7999" spans="1:9" x14ac:dyDescent="0.25">
      <c r="A7999">
        <v>2020</v>
      </c>
      <c r="B7999">
        <v>11</v>
      </c>
      <c r="C7999">
        <v>29</v>
      </c>
      <c r="D7999">
        <v>5</v>
      </c>
      <c r="E7999">
        <v>1</v>
      </c>
      <c r="F7999" s="2">
        <f t="shared" si="124"/>
        <v>44164</v>
      </c>
      <c r="G7999" s="11">
        <v>44164.208333333336</v>
      </c>
      <c r="H7999" s="9">
        <f>VLOOKUP(F7999, 'Report Output'!$A$5:$Y$370, 'Hourly Table'!D7999+2, 0)</f>
        <v>17.2</v>
      </c>
      <c r="I7999" s="10">
        <f>VLOOKUP(G7999,'PJM South (2018-2020)'!B$17528:C$26311,2,0)</f>
        <v>15.5</v>
      </c>
    </row>
    <row r="8000" spans="1:9" x14ac:dyDescent="0.25">
      <c r="A8000">
        <v>2020</v>
      </c>
      <c r="B8000">
        <v>11</v>
      </c>
      <c r="C8000">
        <v>29</v>
      </c>
      <c r="D8000">
        <v>6</v>
      </c>
      <c r="E8000">
        <v>1</v>
      </c>
      <c r="F8000" s="2">
        <f t="shared" si="124"/>
        <v>44164</v>
      </c>
      <c r="G8000" s="11">
        <v>44164.25</v>
      </c>
      <c r="H8000" s="9">
        <f>VLOOKUP(F8000, 'Report Output'!$A$5:$Y$370, 'Hourly Table'!D8000+2, 0)</f>
        <v>17.73</v>
      </c>
      <c r="I8000" s="10">
        <f>VLOOKUP(G8000,'PJM South (2018-2020)'!B$17528:C$26311,2,0)</f>
        <v>20.07</v>
      </c>
    </row>
    <row r="8001" spans="1:9" x14ac:dyDescent="0.25">
      <c r="A8001">
        <v>2020</v>
      </c>
      <c r="B8001">
        <v>11</v>
      </c>
      <c r="C8001">
        <v>29</v>
      </c>
      <c r="D8001">
        <v>7</v>
      </c>
      <c r="E8001">
        <v>1</v>
      </c>
      <c r="F8001" s="2">
        <f t="shared" si="124"/>
        <v>44164</v>
      </c>
      <c r="G8001" s="11">
        <v>44164.291666666664</v>
      </c>
      <c r="H8001" s="9">
        <f>VLOOKUP(F8001, 'Report Output'!$A$5:$Y$370, 'Hourly Table'!D8001+2, 0)</f>
        <v>17.91</v>
      </c>
      <c r="I8001" s="10">
        <f>VLOOKUP(G8001,'PJM South (2018-2020)'!B$17528:C$26311,2,0)</f>
        <v>37.950000000000003</v>
      </c>
    </row>
    <row r="8002" spans="1:9" x14ac:dyDescent="0.25">
      <c r="A8002">
        <v>2020</v>
      </c>
      <c r="B8002">
        <v>11</v>
      </c>
      <c r="C8002">
        <v>29</v>
      </c>
      <c r="D8002">
        <v>8</v>
      </c>
      <c r="E8002">
        <v>1</v>
      </c>
      <c r="F8002" s="2">
        <f t="shared" si="124"/>
        <v>44164</v>
      </c>
      <c r="G8002" s="11">
        <v>44164.333333333336</v>
      </c>
      <c r="H8002" s="9">
        <f>VLOOKUP(F8002, 'Report Output'!$A$5:$Y$370, 'Hourly Table'!D8002+2, 0)</f>
        <v>17.97</v>
      </c>
      <c r="I8002" s="10">
        <f>VLOOKUP(G8002,'PJM South (2018-2020)'!B$17528:C$26311,2,0)</f>
        <v>21.06</v>
      </c>
    </row>
    <row r="8003" spans="1:9" x14ac:dyDescent="0.25">
      <c r="A8003">
        <v>2020</v>
      </c>
      <c r="B8003">
        <v>11</v>
      </c>
      <c r="C8003">
        <v>29</v>
      </c>
      <c r="D8003">
        <v>9</v>
      </c>
      <c r="E8003">
        <v>1</v>
      </c>
      <c r="F8003" s="2">
        <f t="shared" ref="F8003:F8066" si="125">DATE(A8003, B8003, C8003)</f>
        <v>44164</v>
      </c>
      <c r="G8003" s="11">
        <v>44164.375</v>
      </c>
      <c r="H8003" s="9">
        <f>VLOOKUP(F8003, 'Report Output'!$A$5:$Y$370, 'Hourly Table'!D8003+2, 0)</f>
        <v>17.89</v>
      </c>
      <c r="I8003" s="10">
        <f>VLOOKUP(G8003,'PJM South (2018-2020)'!B$17528:C$26311,2,0)</f>
        <v>15.78</v>
      </c>
    </row>
    <row r="8004" spans="1:9" x14ac:dyDescent="0.25">
      <c r="A8004">
        <v>2020</v>
      </c>
      <c r="B8004">
        <v>11</v>
      </c>
      <c r="C8004">
        <v>29</v>
      </c>
      <c r="D8004">
        <v>10</v>
      </c>
      <c r="E8004">
        <v>1</v>
      </c>
      <c r="F8004" s="2">
        <f t="shared" si="125"/>
        <v>44164</v>
      </c>
      <c r="G8004" s="11">
        <v>44164.416666666664</v>
      </c>
      <c r="H8004" s="9">
        <f>VLOOKUP(F8004, 'Report Output'!$A$5:$Y$370, 'Hourly Table'!D8004+2, 0)</f>
        <v>17.39</v>
      </c>
      <c r="I8004" s="10">
        <f>VLOOKUP(G8004,'PJM South (2018-2020)'!B$17528:C$26311,2,0)</f>
        <v>15.1</v>
      </c>
    </row>
    <row r="8005" spans="1:9" x14ac:dyDescent="0.25">
      <c r="A8005">
        <v>2020</v>
      </c>
      <c r="B8005">
        <v>11</v>
      </c>
      <c r="C8005">
        <v>29</v>
      </c>
      <c r="D8005">
        <v>11</v>
      </c>
      <c r="E8005">
        <v>1</v>
      </c>
      <c r="F8005" s="2">
        <f t="shared" si="125"/>
        <v>44164</v>
      </c>
      <c r="G8005" s="11">
        <v>44164.458333333336</v>
      </c>
      <c r="H8005" s="9">
        <f>VLOOKUP(F8005, 'Report Output'!$A$5:$Y$370, 'Hourly Table'!D8005+2, 0)</f>
        <v>16.809999999999999</v>
      </c>
      <c r="I8005" s="10">
        <f>VLOOKUP(G8005,'PJM South (2018-2020)'!B$17528:C$26311,2,0)</f>
        <v>15.51</v>
      </c>
    </row>
    <row r="8006" spans="1:9" x14ac:dyDescent="0.25">
      <c r="A8006">
        <v>2020</v>
      </c>
      <c r="B8006">
        <v>11</v>
      </c>
      <c r="C8006">
        <v>29</v>
      </c>
      <c r="D8006">
        <v>12</v>
      </c>
      <c r="E8006">
        <v>1</v>
      </c>
      <c r="F8006" s="2">
        <f t="shared" si="125"/>
        <v>44164</v>
      </c>
      <c r="G8006" s="11">
        <v>44164.5</v>
      </c>
      <c r="H8006" s="9">
        <f>VLOOKUP(F8006, 'Report Output'!$A$5:$Y$370, 'Hourly Table'!D8006+2, 0)</f>
        <v>16.239999999999998</v>
      </c>
      <c r="I8006" s="10">
        <f>VLOOKUP(G8006,'PJM South (2018-2020)'!B$17528:C$26311,2,0)</f>
        <v>16.29</v>
      </c>
    </row>
    <row r="8007" spans="1:9" x14ac:dyDescent="0.25">
      <c r="A8007">
        <v>2020</v>
      </c>
      <c r="B8007">
        <v>11</v>
      </c>
      <c r="C8007">
        <v>29</v>
      </c>
      <c r="D8007">
        <v>13</v>
      </c>
      <c r="E8007">
        <v>1</v>
      </c>
      <c r="F8007" s="2">
        <f t="shared" si="125"/>
        <v>44164</v>
      </c>
      <c r="G8007" s="11">
        <v>44164.541666666664</v>
      </c>
      <c r="H8007" s="9">
        <f>VLOOKUP(F8007, 'Report Output'!$A$5:$Y$370, 'Hourly Table'!D8007+2, 0)</f>
        <v>14.57</v>
      </c>
      <c r="I8007" s="10">
        <f>VLOOKUP(G8007,'PJM South (2018-2020)'!B$17528:C$26311,2,0)</f>
        <v>16.55</v>
      </c>
    </row>
    <row r="8008" spans="1:9" x14ac:dyDescent="0.25">
      <c r="A8008">
        <v>2020</v>
      </c>
      <c r="B8008">
        <v>11</v>
      </c>
      <c r="C8008">
        <v>29</v>
      </c>
      <c r="D8008">
        <v>14</v>
      </c>
      <c r="E8008">
        <v>1</v>
      </c>
      <c r="F8008" s="2">
        <f t="shared" si="125"/>
        <v>44164</v>
      </c>
      <c r="G8008" s="11">
        <v>44164.583333333336</v>
      </c>
      <c r="H8008" s="9">
        <f>VLOOKUP(F8008, 'Report Output'!$A$5:$Y$370, 'Hourly Table'!D8008+2, 0)</f>
        <v>16.79</v>
      </c>
      <c r="I8008" s="10">
        <f>VLOOKUP(G8008,'PJM South (2018-2020)'!B$17528:C$26311,2,0)</f>
        <v>16.05</v>
      </c>
    </row>
    <row r="8009" spans="1:9" x14ac:dyDescent="0.25">
      <c r="A8009">
        <v>2020</v>
      </c>
      <c r="B8009">
        <v>11</v>
      </c>
      <c r="C8009">
        <v>29</v>
      </c>
      <c r="D8009">
        <v>15</v>
      </c>
      <c r="E8009">
        <v>1</v>
      </c>
      <c r="F8009" s="2">
        <f t="shared" si="125"/>
        <v>44164</v>
      </c>
      <c r="G8009" s="11">
        <v>44164.625</v>
      </c>
      <c r="H8009" s="9">
        <f>VLOOKUP(F8009, 'Report Output'!$A$5:$Y$370, 'Hourly Table'!D8009+2, 0)</f>
        <v>16.71</v>
      </c>
      <c r="I8009" s="10">
        <f>VLOOKUP(G8009,'PJM South (2018-2020)'!B$17528:C$26311,2,0)</f>
        <v>16.47</v>
      </c>
    </row>
    <row r="8010" spans="1:9" x14ac:dyDescent="0.25">
      <c r="A8010">
        <v>2020</v>
      </c>
      <c r="B8010">
        <v>11</v>
      </c>
      <c r="C8010">
        <v>29</v>
      </c>
      <c r="D8010">
        <v>16</v>
      </c>
      <c r="E8010">
        <v>1</v>
      </c>
      <c r="F8010" s="2">
        <f t="shared" si="125"/>
        <v>44164</v>
      </c>
      <c r="G8010" s="11">
        <v>44164.666666666664</v>
      </c>
      <c r="H8010" s="9">
        <f>VLOOKUP(F8010, 'Report Output'!$A$5:$Y$370, 'Hourly Table'!D8010+2, 0)</f>
        <v>17.010000000000002</v>
      </c>
      <c r="I8010" s="10">
        <f>VLOOKUP(G8010,'PJM South (2018-2020)'!B$17528:C$26311,2,0)</f>
        <v>18.29</v>
      </c>
    </row>
    <row r="8011" spans="1:9" x14ac:dyDescent="0.25">
      <c r="A8011">
        <v>2020</v>
      </c>
      <c r="B8011">
        <v>11</v>
      </c>
      <c r="C8011">
        <v>29</v>
      </c>
      <c r="D8011">
        <v>17</v>
      </c>
      <c r="E8011">
        <v>1</v>
      </c>
      <c r="F8011" s="2">
        <f t="shared" si="125"/>
        <v>44164</v>
      </c>
      <c r="G8011" s="11">
        <v>44164.708333333336</v>
      </c>
      <c r="H8011" s="9">
        <f>VLOOKUP(F8011, 'Report Output'!$A$5:$Y$370, 'Hourly Table'!D8011+2, 0)</f>
        <v>17.5</v>
      </c>
      <c r="I8011" s="10">
        <f>VLOOKUP(G8011,'PJM South (2018-2020)'!B$17528:C$26311,2,0)</f>
        <v>20.11</v>
      </c>
    </row>
    <row r="8012" spans="1:9" x14ac:dyDescent="0.25">
      <c r="A8012">
        <v>2020</v>
      </c>
      <c r="B8012">
        <v>11</v>
      </c>
      <c r="C8012">
        <v>29</v>
      </c>
      <c r="D8012">
        <v>18</v>
      </c>
      <c r="E8012">
        <v>1</v>
      </c>
      <c r="F8012" s="2">
        <f t="shared" si="125"/>
        <v>44164</v>
      </c>
      <c r="G8012" s="11">
        <v>44164.75</v>
      </c>
      <c r="H8012" s="9">
        <f>VLOOKUP(F8012, 'Report Output'!$A$5:$Y$370, 'Hourly Table'!D8012+2, 0)</f>
        <v>17.64</v>
      </c>
      <c r="I8012" s="10">
        <f>VLOOKUP(G8012,'PJM South (2018-2020)'!B$17528:C$26311,2,0)</f>
        <v>18.97</v>
      </c>
    </row>
    <row r="8013" spans="1:9" x14ac:dyDescent="0.25">
      <c r="A8013">
        <v>2020</v>
      </c>
      <c r="B8013">
        <v>11</v>
      </c>
      <c r="C8013">
        <v>29</v>
      </c>
      <c r="D8013">
        <v>19</v>
      </c>
      <c r="E8013">
        <v>1</v>
      </c>
      <c r="F8013" s="2">
        <f t="shared" si="125"/>
        <v>44164</v>
      </c>
      <c r="G8013" s="11">
        <v>44164.791666666664</v>
      </c>
      <c r="H8013" s="9">
        <f>VLOOKUP(F8013, 'Report Output'!$A$5:$Y$370, 'Hourly Table'!D8013+2, 0)</f>
        <v>17.5</v>
      </c>
      <c r="I8013" s="10">
        <f>VLOOKUP(G8013,'PJM South (2018-2020)'!B$17528:C$26311,2,0)</f>
        <v>18.13</v>
      </c>
    </row>
    <row r="8014" spans="1:9" x14ac:dyDescent="0.25">
      <c r="A8014">
        <v>2020</v>
      </c>
      <c r="B8014">
        <v>11</v>
      </c>
      <c r="C8014">
        <v>29</v>
      </c>
      <c r="D8014">
        <v>20</v>
      </c>
      <c r="E8014">
        <v>1</v>
      </c>
      <c r="F8014" s="2">
        <f t="shared" si="125"/>
        <v>44164</v>
      </c>
      <c r="G8014" s="11">
        <v>44164.833333333336</v>
      </c>
      <c r="H8014" s="9">
        <f>VLOOKUP(F8014, 'Report Output'!$A$5:$Y$370, 'Hourly Table'!D8014+2, 0)</f>
        <v>17.38</v>
      </c>
      <c r="I8014" s="10">
        <f>VLOOKUP(G8014,'PJM South (2018-2020)'!B$17528:C$26311,2,0)</f>
        <v>16.89</v>
      </c>
    </row>
    <row r="8015" spans="1:9" x14ac:dyDescent="0.25">
      <c r="A8015">
        <v>2020</v>
      </c>
      <c r="B8015">
        <v>11</v>
      </c>
      <c r="C8015">
        <v>29</v>
      </c>
      <c r="D8015">
        <v>21</v>
      </c>
      <c r="E8015">
        <v>1</v>
      </c>
      <c r="F8015" s="2">
        <f t="shared" si="125"/>
        <v>44164</v>
      </c>
      <c r="G8015" s="11">
        <v>44164.875</v>
      </c>
      <c r="H8015" s="9">
        <f>VLOOKUP(F8015, 'Report Output'!$A$5:$Y$370, 'Hourly Table'!D8015+2, 0)</f>
        <v>17.34</v>
      </c>
      <c r="I8015" s="10">
        <f>VLOOKUP(G8015,'PJM South (2018-2020)'!B$17528:C$26311,2,0)</f>
        <v>19.53</v>
      </c>
    </row>
    <row r="8016" spans="1:9" x14ac:dyDescent="0.25">
      <c r="A8016">
        <v>2020</v>
      </c>
      <c r="B8016">
        <v>11</v>
      </c>
      <c r="C8016">
        <v>29</v>
      </c>
      <c r="D8016">
        <v>22</v>
      </c>
      <c r="E8016">
        <v>1</v>
      </c>
      <c r="F8016" s="2">
        <f t="shared" si="125"/>
        <v>44164</v>
      </c>
      <c r="G8016" s="11">
        <v>44164.916666666664</v>
      </c>
      <c r="H8016" s="9">
        <f>VLOOKUP(F8016, 'Report Output'!$A$5:$Y$370, 'Hourly Table'!D8016+2, 0)</f>
        <v>17.27</v>
      </c>
      <c r="I8016" s="10">
        <f>VLOOKUP(G8016,'PJM South (2018-2020)'!B$17528:C$26311,2,0)</f>
        <v>15.57</v>
      </c>
    </row>
    <row r="8017" spans="1:9" x14ac:dyDescent="0.25">
      <c r="A8017">
        <v>2020</v>
      </c>
      <c r="B8017">
        <v>11</v>
      </c>
      <c r="C8017">
        <v>29</v>
      </c>
      <c r="D8017">
        <v>23</v>
      </c>
      <c r="E8017">
        <v>1</v>
      </c>
      <c r="F8017" s="2">
        <f t="shared" si="125"/>
        <v>44164</v>
      </c>
      <c r="G8017" s="11">
        <v>44164.958333333336</v>
      </c>
      <c r="H8017" s="9">
        <f>VLOOKUP(F8017, 'Report Output'!$A$5:$Y$370, 'Hourly Table'!D8017+2, 0)</f>
        <v>16.920000000000002</v>
      </c>
      <c r="I8017" s="10">
        <f>VLOOKUP(G8017,'PJM South (2018-2020)'!B$17528:C$26311,2,0)</f>
        <v>14.01</v>
      </c>
    </row>
    <row r="8018" spans="1:9" x14ac:dyDescent="0.25">
      <c r="A8018">
        <v>2020</v>
      </c>
      <c r="B8018">
        <v>11</v>
      </c>
      <c r="C8018">
        <v>30</v>
      </c>
      <c r="D8018">
        <v>0</v>
      </c>
      <c r="E8018">
        <v>2</v>
      </c>
      <c r="F8018" s="2">
        <f t="shared" si="125"/>
        <v>44165</v>
      </c>
      <c r="G8018" s="11">
        <v>44165</v>
      </c>
      <c r="H8018" s="9">
        <f>VLOOKUP(F8018, 'Report Output'!$A$5:$Y$370, 'Hourly Table'!D8018+2, 0)</f>
        <v>16.47</v>
      </c>
      <c r="I8018" s="10">
        <f>VLOOKUP(G8018,'PJM South (2018-2020)'!B$17528:C$26311,2,0)</f>
        <v>14.28</v>
      </c>
    </row>
    <row r="8019" spans="1:9" x14ac:dyDescent="0.25">
      <c r="A8019">
        <v>2020</v>
      </c>
      <c r="B8019">
        <v>11</v>
      </c>
      <c r="C8019">
        <v>30</v>
      </c>
      <c r="D8019">
        <v>1</v>
      </c>
      <c r="E8019">
        <v>2</v>
      </c>
      <c r="F8019" s="2">
        <f t="shared" si="125"/>
        <v>44165</v>
      </c>
      <c r="G8019" s="11">
        <v>44165.041666666664</v>
      </c>
      <c r="H8019" s="9">
        <f>VLOOKUP(F8019, 'Report Output'!$A$5:$Y$370, 'Hourly Table'!D8019+2, 0)</f>
        <v>16.239999999999998</v>
      </c>
      <c r="I8019" s="10">
        <f>VLOOKUP(G8019,'PJM South (2018-2020)'!B$17528:C$26311,2,0)</f>
        <v>12.99</v>
      </c>
    </row>
    <row r="8020" spans="1:9" x14ac:dyDescent="0.25">
      <c r="A8020">
        <v>2020</v>
      </c>
      <c r="B8020">
        <v>11</v>
      </c>
      <c r="C8020">
        <v>30</v>
      </c>
      <c r="D8020">
        <v>2</v>
      </c>
      <c r="E8020">
        <v>2</v>
      </c>
      <c r="F8020" s="2">
        <f t="shared" si="125"/>
        <v>44165</v>
      </c>
      <c r="G8020" s="11">
        <v>44165.083333333336</v>
      </c>
      <c r="H8020" s="9">
        <f>VLOOKUP(F8020, 'Report Output'!$A$5:$Y$370, 'Hourly Table'!D8020+2, 0)</f>
        <v>16.309999999999999</v>
      </c>
      <c r="I8020" s="10">
        <f>VLOOKUP(G8020,'PJM South (2018-2020)'!B$17528:C$26311,2,0)</f>
        <v>13.82</v>
      </c>
    </row>
    <row r="8021" spans="1:9" x14ac:dyDescent="0.25">
      <c r="A8021">
        <v>2020</v>
      </c>
      <c r="B8021">
        <v>11</v>
      </c>
      <c r="C8021">
        <v>30</v>
      </c>
      <c r="D8021">
        <v>3</v>
      </c>
      <c r="E8021">
        <v>2</v>
      </c>
      <c r="F8021" s="2">
        <f t="shared" si="125"/>
        <v>44165</v>
      </c>
      <c r="G8021" s="11">
        <v>44165.125</v>
      </c>
      <c r="H8021" s="9">
        <f>VLOOKUP(F8021, 'Report Output'!$A$5:$Y$370, 'Hourly Table'!D8021+2, 0)</f>
        <v>16.559999999999999</v>
      </c>
      <c r="I8021" s="10">
        <f>VLOOKUP(G8021,'PJM South (2018-2020)'!B$17528:C$26311,2,0)</f>
        <v>13.3</v>
      </c>
    </row>
    <row r="8022" spans="1:9" x14ac:dyDescent="0.25">
      <c r="A8022">
        <v>2020</v>
      </c>
      <c r="B8022">
        <v>11</v>
      </c>
      <c r="C8022">
        <v>30</v>
      </c>
      <c r="D8022">
        <v>4</v>
      </c>
      <c r="E8022">
        <v>2</v>
      </c>
      <c r="F8022" s="2">
        <f t="shared" si="125"/>
        <v>44165</v>
      </c>
      <c r="G8022" s="11">
        <v>44165.166666666664</v>
      </c>
      <c r="H8022" s="9">
        <f>VLOOKUP(F8022, 'Report Output'!$A$5:$Y$370, 'Hourly Table'!D8022+2, 0)</f>
        <v>17.11</v>
      </c>
      <c r="I8022" s="10">
        <f>VLOOKUP(G8022,'PJM South (2018-2020)'!B$17528:C$26311,2,0)</f>
        <v>12.92</v>
      </c>
    </row>
    <row r="8023" spans="1:9" x14ac:dyDescent="0.25">
      <c r="A8023">
        <v>2020</v>
      </c>
      <c r="B8023">
        <v>11</v>
      </c>
      <c r="C8023">
        <v>30</v>
      </c>
      <c r="D8023">
        <v>5</v>
      </c>
      <c r="E8023">
        <v>2</v>
      </c>
      <c r="F8023" s="2">
        <f t="shared" si="125"/>
        <v>44165</v>
      </c>
      <c r="G8023" s="11">
        <v>44165.208333333336</v>
      </c>
      <c r="H8023" s="9">
        <f>VLOOKUP(F8023, 'Report Output'!$A$5:$Y$370, 'Hourly Table'!D8023+2, 0)</f>
        <v>16.91</v>
      </c>
      <c r="I8023" s="10">
        <f>VLOOKUP(G8023,'PJM South (2018-2020)'!B$17528:C$26311,2,0)</f>
        <v>14.98</v>
      </c>
    </row>
    <row r="8024" spans="1:9" x14ac:dyDescent="0.25">
      <c r="A8024">
        <v>2020</v>
      </c>
      <c r="B8024">
        <v>11</v>
      </c>
      <c r="C8024">
        <v>30</v>
      </c>
      <c r="D8024">
        <v>6</v>
      </c>
      <c r="E8024">
        <v>2</v>
      </c>
      <c r="F8024" s="2">
        <f t="shared" si="125"/>
        <v>44165</v>
      </c>
      <c r="G8024" s="11">
        <v>44165.25</v>
      </c>
      <c r="H8024" s="9">
        <f>VLOOKUP(F8024, 'Report Output'!$A$5:$Y$370, 'Hourly Table'!D8024+2, 0)</f>
        <v>17.010000000000002</v>
      </c>
      <c r="I8024" s="10">
        <f>VLOOKUP(G8024,'PJM South (2018-2020)'!B$17528:C$26311,2,0)</f>
        <v>16.600000000000001</v>
      </c>
    </row>
    <row r="8025" spans="1:9" x14ac:dyDescent="0.25">
      <c r="A8025">
        <v>2020</v>
      </c>
      <c r="B8025">
        <v>11</v>
      </c>
      <c r="C8025">
        <v>30</v>
      </c>
      <c r="D8025">
        <v>7</v>
      </c>
      <c r="E8025">
        <v>2</v>
      </c>
      <c r="F8025" s="2">
        <f t="shared" si="125"/>
        <v>44165</v>
      </c>
      <c r="G8025" s="11">
        <v>44165.291666666664</v>
      </c>
      <c r="H8025" s="9">
        <f>VLOOKUP(F8025, 'Report Output'!$A$5:$Y$370, 'Hourly Table'!D8025+2, 0)</f>
        <v>17.91</v>
      </c>
      <c r="I8025" s="10">
        <f>VLOOKUP(G8025,'PJM South (2018-2020)'!B$17528:C$26311,2,0)</f>
        <v>97.81</v>
      </c>
    </row>
    <row r="8026" spans="1:9" x14ac:dyDescent="0.25">
      <c r="A8026">
        <v>2020</v>
      </c>
      <c r="B8026">
        <v>11</v>
      </c>
      <c r="C8026">
        <v>30</v>
      </c>
      <c r="D8026">
        <v>8</v>
      </c>
      <c r="E8026">
        <v>2</v>
      </c>
      <c r="F8026" s="2">
        <f t="shared" si="125"/>
        <v>44165</v>
      </c>
      <c r="G8026" s="11">
        <v>44165.333333333336</v>
      </c>
      <c r="H8026" s="9">
        <f>VLOOKUP(F8026, 'Report Output'!$A$5:$Y$370, 'Hourly Table'!D8026+2, 0)</f>
        <v>17.829999999999998</v>
      </c>
      <c r="I8026" s="10">
        <f>VLOOKUP(G8026,'PJM South (2018-2020)'!B$17528:C$26311,2,0)</f>
        <v>18.989999999999998</v>
      </c>
    </row>
    <row r="8027" spans="1:9" x14ac:dyDescent="0.25">
      <c r="A8027">
        <v>2020</v>
      </c>
      <c r="B8027">
        <v>11</v>
      </c>
      <c r="C8027">
        <v>30</v>
      </c>
      <c r="D8027">
        <v>9</v>
      </c>
      <c r="E8027">
        <v>2</v>
      </c>
      <c r="F8027" s="2">
        <f t="shared" si="125"/>
        <v>44165</v>
      </c>
      <c r="G8027" s="11">
        <v>44165.375</v>
      </c>
      <c r="H8027" s="9">
        <f>VLOOKUP(F8027, 'Report Output'!$A$5:$Y$370, 'Hourly Table'!D8027+2, 0)</f>
        <v>18.41</v>
      </c>
      <c r="I8027" s="10">
        <f>VLOOKUP(G8027,'PJM South (2018-2020)'!B$17528:C$26311,2,0)</f>
        <v>67.44</v>
      </c>
    </row>
    <row r="8028" spans="1:9" x14ac:dyDescent="0.25">
      <c r="A8028">
        <v>2020</v>
      </c>
      <c r="B8028">
        <v>11</v>
      </c>
      <c r="C8028">
        <v>30</v>
      </c>
      <c r="D8028">
        <v>10</v>
      </c>
      <c r="E8028">
        <v>2</v>
      </c>
      <c r="F8028" s="2">
        <f t="shared" si="125"/>
        <v>44165</v>
      </c>
      <c r="G8028" s="11">
        <v>44165.416666666664</v>
      </c>
      <c r="H8028" s="9">
        <f>VLOOKUP(F8028, 'Report Output'!$A$5:$Y$370, 'Hourly Table'!D8028+2, 0)</f>
        <v>18.329999999999998</v>
      </c>
      <c r="I8028" s="10">
        <f>VLOOKUP(G8028,'PJM South (2018-2020)'!B$17528:C$26311,2,0)</f>
        <v>26.25</v>
      </c>
    </row>
    <row r="8029" spans="1:9" x14ac:dyDescent="0.25">
      <c r="A8029">
        <v>2020</v>
      </c>
      <c r="B8029">
        <v>11</v>
      </c>
      <c r="C8029">
        <v>30</v>
      </c>
      <c r="D8029">
        <v>11</v>
      </c>
      <c r="E8029">
        <v>2</v>
      </c>
      <c r="F8029" s="2">
        <f t="shared" si="125"/>
        <v>44165</v>
      </c>
      <c r="G8029" s="11">
        <v>44165.458333333336</v>
      </c>
      <c r="H8029" s="9">
        <f>VLOOKUP(F8029, 'Report Output'!$A$5:$Y$370, 'Hourly Table'!D8029+2, 0)</f>
        <v>18.48</v>
      </c>
      <c r="I8029" s="10">
        <f>VLOOKUP(G8029,'PJM South (2018-2020)'!B$17528:C$26311,2,0)</f>
        <v>57.56</v>
      </c>
    </row>
    <row r="8030" spans="1:9" x14ac:dyDescent="0.25">
      <c r="A8030">
        <v>2020</v>
      </c>
      <c r="B8030">
        <v>11</v>
      </c>
      <c r="C8030">
        <v>30</v>
      </c>
      <c r="D8030">
        <v>12</v>
      </c>
      <c r="E8030">
        <v>2</v>
      </c>
      <c r="F8030" s="2">
        <f t="shared" si="125"/>
        <v>44165</v>
      </c>
      <c r="G8030" s="11">
        <v>44165.5</v>
      </c>
      <c r="H8030" s="9">
        <f>VLOOKUP(F8030, 'Report Output'!$A$5:$Y$370, 'Hourly Table'!D8030+2, 0)</f>
        <v>18.59</v>
      </c>
      <c r="I8030" s="10">
        <f>VLOOKUP(G8030,'PJM South (2018-2020)'!B$17528:C$26311,2,0)</f>
        <v>19.5</v>
      </c>
    </row>
    <row r="8031" spans="1:9" x14ac:dyDescent="0.25">
      <c r="A8031">
        <v>2020</v>
      </c>
      <c r="B8031">
        <v>11</v>
      </c>
      <c r="C8031">
        <v>30</v>
      </c>
      <c r="D8031">
        <v>13</v>
      </c>
      <c r="E8031">
        <v>2</v>
      </c>
      <c r="F8031" s="2">
        <f t="shared" si="125"/>
        <v>44165</v>
      </c>
      <c r="G8031" s="11">
        <v>44165.541666666664</v>
      </c>
      <c r="H8031" s="9">
        <f>VLOOKUP(F8031, 'Report Output'!$A$5:$Y$370, 'Hourly Table'!D8031+2, 0)</f>
        <v>18.309999999999999</v>
      </c>
      <c r="I8031" s="10">
        <f>VLOOKUP(G8031,'PJM South (2018-2020)'!B$17528:C$26311,2,0)</f>
        <v>21.16</v>
      </c>
    </row>
    <row r="8032" spans="1:9" x14ac:dyDescent="0.25">
      <c r="A8032">
        <v>2020</v>
      </c>
      <c r="B8032">
        <v>11</v>
      </c>
      <c r="C8032">
        <v>30</v>
      </c>
      <c r="D8032">
        <v>14</v>
      </c>
      <c r="E8032">
        <v>2</v>
      </c>
      <c r="F8032" s="2">
        <f t="shared" si="125"/>
        <v>44165</v>
      </c>
      <c r="G8032" s="11">
        <v>44165.583333333336</v>
      </c>
      <c r="H8032" s="9">
        <f>VLOOKUP(F8032, 'Report Output'!$A$5:$Y$370, 'Hourly Table'!D8032+2, 0)</f>
        <v>17.989999999999998</v>
      </c>
      <c r="I8032" s="10">
        <f>VLOOKUP(G8032,'PJM South (2018-2020)'!B$17528:C$26311,2,0)</f>
        <v>20.7</v>
      </c>
    </row>
    <row r="8033" spans="1:9" x14ac:dyDescent="0.25">
      <c r="A8033">
        <v>2020</v>
      </c>
      <c r="B8033">
        <v>11</v>
      </c>
      <c r="C8033">
        <v>30</v>
      </c>
      <c r="D8033">
        <v>15</v>
      </c>
      <c r="E8033">
        <v>2</v>
      </c>
      <c r="F8033" s="2">
        <f t="shared" si="125"/>
        <v>44165</v>
      </c>
      <c r="G8033" s="11">
        <v>44165.625</v>
      </c>
      <c r="H8033" s="9">
        <f>VLOOKUP(F8033, 'Report Output'!$A$5:$Y$370, 'Hourly Table'!D8033+2, 0)</f>
        <v>17.52</v>
      </c>
      <c r="I8033" s="10">
        <f>VLOOKUP(G8033,'PJM South (2018-2020)'!B$17528:C$26311,2,0)</f>
        <v>20.3</v>
      </c>
    </row>
    <row r="8034" spans="1:9" x14ac:dyDescent="0.25">
      <c r="A8034">
        <v>2020</v>
      </c>
      <c r="B8034">
        <v>11</v>
      </c>
      <c r="C8034">
        <v>30</v>
      </c>
      <c r="D8034">
        <v>16</v>
      </c>
      <c r="E8034">
        <v>2</v>
      </c>
      <c r="F8034" s="2">
        <f t="shared" si="125"/>
        <v>44165</v>
      </c>
      <c r="G8034" s="11">
        <v>44165.666666666664</v>
      </c>
      <c r="H8034" s="9">
        <f>VLOOKUP(F8034, 'Report Output'!$A$5:$Y$370, 'Hourly Table'!D8034+2, 0)</f>
        <v>17.23</v>
      </c>
      <c r="I8034" s="10">
        <f>VLOOKUP(G8034,'PJM South (2018-2020)'!B$17528:C$26311,2,0)</f>
        <v>23.13</v>
      </c>
    </row>
    <row r="8035" spans="1:9" x14ac:dyDescent="0.25">
      <c r="A8035">
        <v>2020</v>
      </c>
      <c r="B8035">
        <v>11</v>
      </c>
      <c r="C8035">
        <v>30</v>
      </c>
      <c r="D8035">
        <v>17</v>
      </c>
      <c r="E8035">
        <v>2</v>
      </c>
      <c r="F8035" s="2">
        <f t="shared" si="125"/>
        <v>44165</v>
      </c>
      <c r="G8035" s="11">
        <v>44165.708333333336</v>
      </c>
      <c r="H8035" s="9">
        <f>VLOOKUP(F8035, 'Report Output'!$A$5:$Y$370, 'Hourly Table'!D8035+2, 0)</f>
        <v>18.53</v>
      </c>
      <c r="I8035" s="10">
        <f>VLOOKUP(G8035,'PJM South (2018-2020)'!B$17528:C$26311,2,0)</f>
        <v>23.23</v>
      </c>
    </row>
    <row r="8036" spans="1:9" x14ac:dyDescent="0.25">
      <c r="A8036">
        <v>2020</v>
      </c>
      <c r="B8036">
        <v>11</v>
      </c>
      <c r="C8036">
        <v>30</v>
      </c>
      <c r="D8036">
        <v>18</v>
      </c>
      <c r="E8036">
        <v>2</v>
      </c>
      <c r="F8036" s="2">
        <f t="shared" si="125"/>
        <v>44165</v>
      </c>
      <c r="G8036" s="11">
        <v>44165.75</v>
      </c>
      <c r="H8036" s="9">
        <f>VLOOKUP(F8036, 'Report Output'!$A$5:$Y$370, 'Hourly Table'!D8036+2, 0)</f>
        <v>18.7</v>
      </c>
      <c r="I8036" s="10">
        <f>VLOOKUP(G8036,'PJM South (2018-2020)'!B$17528:C$26311,2,0)</f>
        <v>22.75</v>
      </c>
    </row>
    <row r="8037" spans="1:9" x14ac:dyDescent="0.25">
      <c r="A8037">
        <v>2020</v>
      </c>
      <c r="B8037">
        <v>11</v>
      </c>
      <c r="C8037">
        <v>30</v>
      </c>
      <c r="D8037">
        <v>19</v>
      </c>
      <c r="E8037">
        <v>2</v>
      </c>
      <c r="F8037" s="2">
        <f t="shared" si="125"/>
        <v>44165</v>
      </c>
      <c r="G8037" s="11">
        <v>44165.791666666664</v>
      </c>
      <c r="H8037" s="9">
        <f>VLOOKUP(F8037, 'Report Output'!$A$5:$Y$370, 'Hourly Table'!D8037+2, 0)</f>
        <v>18.61</v>
      </c>
      <c r="I8037" s="10">
        <f>VLOOKUP(G8037,'PJM South (2018-2020)'!B$17528:C$26311,2,0)</f>
        <v>21.82</v>
      </c>
    </row>
    <row r="8038" spans="1:9" x14ac:dyDescent="0.25">
      <c r="A8038">
        <v>2020</v>
      </c>
      <c r="B8038">
        <v>11</v>
      </c>
      <c r="C8038">
        <v>30</v>
      </c>
      <c r="D8038">
        <v>20</v>
      </c>
      <c r="E8038">
        <v>2</v>
      </c>
      <c r="F8038" s="2">
        <f t="shared" si="125"/>
        <v>44165</v>
      </c>
      <c r="G8038" s="11">
        <v>44165.833333333336</v>
      </c>
      <c r="H8038" s="9">
        <f>VLOOKUP(F8038, 'Report Output'!$A$5:$Y$370, 'Hourly Table'!D8038+2, 0)</f>
        <v>18.52</v>
      </c>
      <c r="I8038" s="10">
        <f>VLOOKUP(G8038,'PJM South (2018-2020)'!B$17528:C$26311,2,0)</f>
        <v>23.25</v>
      </c>
    </row>
    <row r="8039" spans="1:9" x14ac:dyDescent="0.25">
      <c r="A8039">
        <v>2020</v>
      </c>
      <c r="B8039">
        <v>11</v>
      </c>
      <c r="C8039">
        <v>30</v>
      </c>
      <c r="D8039">
        <v>21</v>
      </c>
      <c r="E8039">
        <v>2</v>
      </c>
      <c r="F8039" s="2">
        <f t="shared" si="125"/>
        <v>44165</v>
      </c>
      <c r="G8039" s="11">
        <v>44165.875</v>
      </c>
      <c r="H8039" s="9">
        <f>VLOOKUP(F8039, 'Report Output'!$A$5:$Y$370, 'Hourly Table'!D8039+2, 0)</f>
        <v>18.04</v>
      </c>
      <c r="I8039" s="10">
        <f>VLOOKUP(G8039,'PJM South (2018-2020)'!B$17528:C$26311,2,0)</f>
        <v>55.26</v>
      </c>
    </row>
    <row r="8040" spans="1:9" x14ac:dyDescent="0.25">
      <c r="A8040">
        <v>2020</v>
      </c>
      <c r="B8040">
        <v>11</v>
      </c>
      <c r="C8040">
        <v>30</v>
      </c>
      <c r="D8040">
        <v>22</v>
      </c>
      <c r="E8040">
        <v>2</v>
      </c>
      <c r="F8040" s="2">
        <f t="shared" si="125"/>
        <v>44165</v>
      </c>
      <c r="G8040" s="11">
        <v>44165.916666666664</v>
      </c>
      <c r="H8040" s="9">
        <f>VLOOKUP(F8040, 'Report Output'!$A$5:$Y$370, 'Hourly Table'!D8040+2, 0)</f>
        <v>16.899999999999999</v>
      </c>
      <c r="I8040" s="10">
        <f>VLOOKUP(G8040,'PJM South (2018-2020)'!B$17528:C$26311,2,0)</f>
        <v>20.99</v>
      </c>
    </row>
    <row r="8041" spans="1:9" x14ac:dyDescent="0.25">
      <c r="A8041">
        <v>2020</v>
      </c>
      <c r="B8041">
        <v>11</v>
      </c>
      <c r="C8041">
        <v>30</v>
      </c>
      <c r="D8041">
        <v>23</v>
      </c>
      <c r="E8041">
        <v>2</v>
      </c>
      <c r="F8041" s="2">
        <f t="shared" si="125"/>
        <v>44165</v>
      </c>
      <c r="G8041" s="11">
        <v>44165.958333333336</v>
      </c>
      <c r="H8041" s="9">
        <f>VLOOKUP(F8041, 'Report Output'!$A$5:$Y$370, 'Hourly Table'!D8041+2, 0)</f>
        <v>18</v>
      </c>
      <c r="I8041" s="10">
        <f>VLOOKUP(G8041,'PJM South (2018-2020)'!B$17528:C$26311,2,0)</f>
        <v>19.579999999999998</v>
      </c>
    </row>
    <row r="8042" spans="1:9" x14ac:dyDescent="0.25">
      <c r="A8042">
        <v>2020</v>
      </c>
      <c r="B8042">
        <v>12</v>
      </c>
      <c r="C8042">
        <v>1</v>
      </c>
      <c r="D8042">
        <v>0</v>
      </c>
      <c r="E8042">
        <v>3</v>
      </c>
      <c r="F8042" s="2">
        <f t="shared" si="125"/>
        <v>44166</v>
      </c>
      <c r="G8042" s="11">
        <v>44166</v>
      </c>
      <c r="H8042" s="9">
        <f>VLOOKUP(F8042, 'Report Output'!$A$5:$Y$370, 'Hourly Table'!D8042+2, 0)</f>
        <v>17.25</v>
      </c>
      <c r="I8042" s="10">
        <f>VLOOKUP(G8042,'PJM South (2018-2020)'!B$17528:C$26311,2,0)</f>
        <v>19.940000000000001</v>
      </c>
    </row>
    <row r="8043" spans="1:9" x14ac:dyDescent="0.25">
      <c r="A8043">
        <v>2020</v>
      </c>
      <c r="B8043">
        <v>12</v>
      </c>
      <c r="C8043">
        <v>1</v>
      </c>
      <c r="D8043">
        <v>1</v>
      </c>
      <c r="E8043">
        <v>3</v>
      </c>
      <c r="F8043" s="2">
        <f t="shared" si="125"/>
        <v>44166</v>
      </c>
      <c r="G8043" s="11">
        <v>44166.041666666664</v>
      </c>
      <c r="H8043" s="9">
        <f>VLOOKUP(F8043, 'Report Output'!$A$5:$Y$370, 'Hourly Table'!D8043+2, 0)</f>
        <v>17.260000000000002</v>
      </c>
      <c r="I8043" s="10">
        <f>VLOOKUP(G8043,'PJM South (2018-2020)'!B$17528:C$26311,2,0)</f>
        <v>19.739999999999998</v>
      </c>
    </row>
    <row r="8044" spans="1:9" x14ac:dyDescent="0.25">
      <c r="A8044">
        <v>2020</v>
      </c>
      <c r="B8044">
        <v>12</v>
      </c>
      <c r="C8044">
        <v>1</v>
      </c>
      <c r="D8044">
        <v>2</v>
      </c>
      <c r="E8044">
        <v>3</v>
      </c>
      <c r="F8044" s="2">
        <f t="shared" si="125"/>
        <v>44166</v>
      </c>
      <c r="G8044" s="11">
        <v>44166.083333333336</v>
      </c>
      <c r="H8044" s="9">
        <f>VLOOKUP(F8044, 'Report Output'!$A$5:$Y$370, 'Hourly Table'!D8044+2, 0)</f>
        <v>17.63</v>
      </c>
      <c r="I8044" s="10">
        <f>VLOOKUP(G8044,'PJM South (2018-2020)'!B$17528:C$26311,2,0)</f>
        <v>18.2</v>
      </c>
    </row>
    <row r="8045" spans="1:9" x14ac:dyDescent="0.25">
      <c r="A8045">
        <v>2020</v>
      </c>
      <c r="B8045">
        <v>12</v>
      </c>
      <c r="C8045">
        <v>1</v>
      </c>
      <c r="D8045">
        <v>3</v>
      </c>
      <c r="E8045">
        <v>3</v>
      </c>
      <c r="F8045" s="2">
        <f t="shared" si="125"/>
        <v>44166</v>
      </c>
      <c r="G8045" s="11">
        <v>44166.125</v>
      </c>
      <c r="H8045" s="9">
        <f>VLOOKUP(F8045, 'Report Output'!$A$5:$Y$370, 'Hourly Table'!D8045+2, 0)</f>
        <v>17.86</v>
      </c>
      <c r="I8045" s="10">
        <f>VLOOKUP(G8045,'PJM South (2018-2020)'!B$17528:C$26311,2,0)</f>
        <v>16.62</v>
      </c>
    </row>
    <row r="8046" spans="1:9" x14ac:dyDescent="0.25">
      <c r="A8046">
        <v>2020</v>
      </c>
      <c r="B8046">
        <v>12</v>
      </c>
      <c r="C8046">
        <v>1</v>
      </c>
      <c r="D8046">
        <v>4</v>
      </c>
      <c r="E8046">
        <v>3</v>
      </c>
      <c r="F8046" s="2">
        <f t="shared" si="125"/>
        <v>44166</v>
      </c>
      <c r="G8046" s="11">
        <v>44166.166666666664</v>
      </c>
      <c r="H8046" s="9">
        <f>VLOOKUP(F8046, 'Report Output'!$A$5:$Y$370, 'Hourly Table'!D8046+2, 0)</f>
        <v>17.920000000000002</v>
      </c>
      <c r="I8046" s="10">
        <f>VLOOKUP(G8046,'PJM South (2018-2020)'!B$17528:C$26311,2,0)</f>
        <v>24.29</v>
      </c>
    </row>
    <row r="8047" spans="1:9" x14ac:dyDescent="0.25">
      <c r="A8047">
        <v>2020</v>
      </c>
      <c r="B8047">
        <v>12</v>
      </c>
      <c r="C8047">
        <v>1</v>
      </c>
      <c r="D8047">
        <v>5</v>
      </c>
      <c r="E8047">
        <v>3</v>
      </c>
      <c r="F8047" s="2">
        <f t="shared" si="125"/>
        <v>44166</v>
      </c>
      <c r="G8047" s="11">
        <v>44166.208333333336</v>
      </c>
      <c r="H8047" s="9">
        <f>VLOOKUP(F8047, 'Report Output'!$A$5:$Y$370, 'Hourly Table'!D8047+2, 0)</f>
        <v>16.87</v>
      </c>
      <c r="I8047" s="10">
        <f>VLOOKUP(G8047,'PJM South (2018-2020)'!B$17528:C$26311,2,0)</f>
        <v>25.78</v>
      </c>
    </row>
    <row r="8048" spans="1:9" x14ac:dyDescent="0.25">
      <c r="A8048">
        <v>2020</v>
      </c>
      <c r="B8048">
        <v>12</v>
      </c>
      <c r="C8048">
        <v>1</v>
      </c>
      <c r="D8048">
        <v>6</v>
      </c>
      <c r="E8048">
        <v>3</v>
      </c>
      <c r="F8048" s="2">
        <f t="shared" si="125"/>
        <v>44166</v>
      </c>
      <c r="G8048" s="11">
        <v>44166.25</v>
      </c>
      <c r="H8048" s="9">
        <f>VLOOKUP(F8048, 'Report Output'!$A$5:$Y$370, 'Hourly Table'!D8048+2, 0)</f>
        <v>17.62</v>
      </c>
      <c r="I8048" s="10">
        <f>VLOOKUP(G8048,'PJM South (2018-2020)'!B$17528:C$26311,2,0)</f>
        <v>21.38</v>
      </c>
    </row>
    <row r="8049" spans="1:9" x14ac:dyDescent="0.25">
      <c r="A8049">
        <v>2020</v>
      </c>
      <c r="B8049">
        <v>12</v>
      </c>
      <c r="C8049">
        <v>1</v>
      </c>
      <c r="D8049">
        <v>7</v>
      </c>
      <c r="E8049">
        <v>3</v>
      </c>
      <c r="F8049" s="2">
        <f t="shared" si="125"/>
        <v>44166</v>
      </c>
      <c r="G8049" s="11">
        <v>44166.291666666664</v>
      </c>
      <c r="H8049" s="9">
        <f>VLOOKUP(F8049, 'Report Output'!$A$5:$Y$370, 'Hourly Table'!D8049+2, 0)</f>
        <v>18.32</v>
      </c>
      <c r="I8049" s="10">
        <f>VLOOKUP(G8049,'PJM South (2018-2020)'!B$17528:C$26311,2,0)</f>
        <v>70.010000000000005</v>
      </c>
    </row>
    <row r="8050" spans="1:9" x14ac:dyDescent="0.25">
      <c r="A8050">
        <v>2020</v>
      </c>
      <c r="B8050">
        <v>12</v>
      </c>
      <c r="C8050">
        <v>1</v>
      </c>
      <c r="D8050">
        <v>8</v>
      </c>
      <c r="E8050">
        <v>3</v>
      </c>
      <c r="F8050" s="2">
        <f t="shared" si="125"/>
        <v>44166</v>
      </c>
      <c r="G8050" s="11">
        <v>44166.333333333336</v>
      </c>
      <c r="H8050" s="9">
        <f>VLOOKUP(F8050, 'Report Output'!$A$5:$Y$370, 'Hourly Table'!D8050+2, 0)</f>
        <v>18.260000000000002</v>
      </c>
      <c r="I8050" s="10">
        <f>VLOOKUP(G8050,'PJM South (2018-2020)'!B$17528:C$26311,2,0)</f>
        <v>24.9</v>
      </c>
    </row>
    <row r="8051" spans="1:9" x14ac:dyDescent="0.25">
      <c r="A8051">
        <v>2020</v>
      </c>
      <c r="B8051">
        <v>12</v>
      </c>
      <c r="C8051">
        <v>1</v>
      </c>
      <c r="D8051">
        <v>9</v>
      </c>
      <c r="E8051">
        <v>3</v>
      </c>
      <c r="F8051" s="2">
        <f t="shared" si="125"/>
        <v>44166</v>
      </c>
      <c r="G8051" s="11">
        <v>44166.375</v>
      </c>
      <c r="H8051" s="9">
        <f>VLOOKUP(F8051, 'Report Output'!$A$5:$Y$370, 'Hourly Table'!D8051+2, 0)</f>
        <v>18.46</v>
      </c>
      <c r="I8051" s="10">
        <f>VLOOKUP(G8051,'PJM South (2018-2020)'!B$17528:C$26311,2,0)</f>
        <v>22.74</v>
      </c>
    </row>
    <row r="8052" spans="1:9" x14ac:dyDescent="0.25">
      <c r="A8052">
        <v>2020</v>
      </c>
      <c r="B8052">
        <v>12</v>
      </c>
      <c r="C8052">
        <v>1</v>
      </c>
      <c r="D8052">
        <v>10</v>
      </c>
      <c r="E8052">
        <v>3</v>
      </c>
      <c r="F8052" s="2">
        <f t="shared" si="125"/>
        <v>44166</v>
      </c>
      <c r="G8052" s="11">
        <v>44166.416666666664</v>
      </c>
      <c r="H8052" s="9">
        <f>VLOOKUP(F8052, 'Report Output'!$A$5:$Y$370, 'Hourly Table'!D8052+2, 0)</f>
        <v>18.309999999999999</v>
      </c>
      <c r="I8052" s="10">
        <f>VLOOKUP(G8052,'PJM South (2018-2020)'!B$17528:C$26311,2,0)</f>
        <v>25.88</v>
      </c>
    </row>
    <row r="8053" spans="1:9" x14ac:dyDescent="0.25">
      <c r="A8053">
        <v>2020</v>
      </c>
      <c r="B8053">
        <v>12</v>
      </c>
      <c r="C8053">
        <v>1</v>
      </c>
      <c r="D8053">
        <v>11</v>
      </c>
      <c r="E8053">
        <v>3</v>
      </c>
      <c r="F8053" s="2">
        <f t="shared" si="125"/>
        <v>44166</v>
      </c>
      <c r="G8053" s="11">
        <v>44166.458333333336</v>
      </c>
      <c r="H8053" s="9">
        <f>VLOOKUP(F8053, 'Report Output'!$A$5:$Y$370, 'Hourly Table'!D8053+2, 0)</f>
        <v>18.16</v>
      </c>
      <c r="I8053" s="10">
        <f>VLOOKUP(G8053,'PJM South (2018-2020)'!B$17528:C$26311,2,0)</f>
        <v>30.54</v>
      </c>
    </row>
    <row r="8054" spans="1:9" x14ac:dyDescent="0.25">
      <c r="A8054">
        <v>2020</v>
      </c>
      <c r="B8054">
        <v>12</v>
      </c>
      <c r="C8054">
        <v>1</v>
      </c>
      <c r="D8054">
        <v>12</v>
      </c>
      <c r="E8054">
        <v>3</v>
      </c>
      <c r="F8054" s="2">
        <f t="shared" si="125"/>
        <v>44166</v>
      </c>
      <c r="G8054" s="11">
        <v>44166.5</v>
      </c>
      <c r="H8054" s="9">
        <f>VLOOKUP(F8054, 'Report Output'!$A$5:$Y$370, 'Hourly Table'!D8054+2, 0)</f>
        <v>18.47</v>
      </c>
      <c r="I8054" s="10">
        <f>VLOOKUP(G8054,'PJM South (2018-2020)'!B$17528:C$26311,2,0)</f>
        <v>32.549999999999997</v>
      </c>
    </row>
    <row r="8055" spans="1:9" x14ac:dyDescent="0.25">
      <c r="A8055">
        <v>2020</v>
      </c>
      <c r="B8055">
        <v>12</v>
      </c>
      <c r="C8055">
        <v>1</v>
      </c>
      <c r="D8055">
        <v>13</v>
      </c>
      <c r="E8055">
        <v>3</v>
      </c>
      <c r="F8055" s="2">
        <f t="shared" si="125"/>
        <v>44166</v>
      </c>
      <c r="G8055" s="11">
        <v>44166.541666666664</v>
      </c>
      <c r="H8055" s="9">
        <f>VLOOKUP(F8055, 'Report Output'!$A$5:$Y$370, 'Hourly Table'!D8055+2, 0)</f>
        <v>18.38</v>
      </c>
      <c r="I8055" s="10">
        <f>VLOOKUP(G8055,'PJM South (2018-2020)'!B$17528:C$26311,2,0)</f>
        <v>26.13</v>
      </c>
    </row>
    <row r="8056" spans="1:9" x14ac:dyDescent="0.25">
      <c r="A8056">
        <v>2020</v>
      </c>
      <c r="B8056">
        <v>12</v>
      </c>
      <c r="C8056">
        <v>1</v>
      </c>
      <c r="D8056">
        <v>14</v>
      </c>
      <c r="E8056">
        <v>3</v>
      </c>
      <c r="F8056" s="2">
        <f t="shared" si="125"/>
        <v>44166</v>
      </c>
      <c r="G8056" s="11">
        <v>44166.583333333336</v>
      </c>
      <c r="H8056" s="9">
        <f>VLOOKUP(F8056, 'Report Output'!$A$5:$Y$370, 'Hourly Table'!D8056+2, 0)</f>
        <v>18.3</v>
      </c>
      <c r="I8056" s="10">
        <f>VLOOKUP(G8056,'PJM South (2018-2020)'!B$17528:C$26311,2,0)</f>
        <v>36.409999999999997</v>
      </c>
    </row>
    <row r="8057" spans="1:9" x14ac:dyDescent="0.25">
      <c r="A8057">
        <v>2020</v>
      </c>
      <c r="B8057">
        <v>12</v>
      </c>
      <c r="C8057">
        <v>1</v>
      </c>
      <c r="D8057">
        <v>15</v>
      </c>
      <c r="E8057">
        <v>3</v>
      </c>
      <c r="F8057" s="2">
        <f t="shared" si="125"/>
        <v>44166</v>
      </c>
      <c r="G8057" s="11">
        <v>44166.625</v>
      </c>
      <c r="H8057" s="9">
        <f>VLOOKUP(F8057, 'Report Output'!$A$5:$Y$370, 'Hourly Table'!D8057+2, 0)</f>
        <v>18.100000000000001</v>
      </c>
      <c r="I8057" s="10">
        <f>VLOOKUP(G8057,'PJM South (2018-2020)'!B$17528:C$26311,2,0)</f>
        <v>34.18</v>
      </c>
    </row>
    <row r="8058" spans="1:9" x14ac:dyDescent="0.25">
      <c r="A8058">
        <v>2020</v>
      </c>
      <c r="B8058">
        <v>12</v>
      </c>
      <c r="C8058">
        <v>1</v>
      </c>
      <c r="D8058">
        <v>16</v>
      </c>
      <c r="E8058">
        <v>3</v>
      </c>
      <c r="F8058" s="2">
        <f t="shared" si="125"/>
        <v>44166</v>
      </c>
      <c r="G8058" s="11">
        <v>44166.666666666664</v>
      </c>
      <c r="H8058" s="9">
        <f>VLOOKUP(F8058, 'Report Output'!$A$5:$Y$370, 'Hourly Table'!D8058+2, 0)</f>
        <v>18.37</v>
      </c>
      <c r="I8058" s="10">
        <f>VLOOKUP(G8058,'PJM South (2018-2020)'!B$17528:C$26311,2,0)</f>
        <v>30.77</v>
      </c>
    </row>
    <row r="8059" spans="1:9" x14ac:dyDescent="0.25">
      <c r="A8059">
        <v>2020</v>
      </c>
      <c r="B8059">
        <v>12</v>
      </c>
      <c r="C8059">
        <v>1</v>
      </c>
      <c r="D8059">
        <v>17</v>
      </c>
      <c r="E8059">
        <v>3</v>
      </c>
      <c r="F8059" s="2">
        <f t="shared" si="125"/>
        <v>44166</v>
      </c>
      <c r="G8059" s="11">
        <v>44166.708333333336</v>
      </c>
      <c r="H8059" s="9">
        <f>VLOOKUP(F8059, 'Report Output'!$A$5:$Y$370, 'Hourly Table'!D8059+2, 0)</f>
        <v>18.34</v>
      </c>
      <c r="I8059" s="10">
        <f>VLOOKUP(G8059,'PJM South (2018-2020)'!B$17528:C$26311,2,0)</f>
        <v>29.4</v>
      </c>
    </row>
    <row r="8060" spans="1:9" x14ac:dyDescent="0.25">
      <c r="A8060">
        <v>2020</v>
      </c>
      <c r="B8060">
        <v>12</v>
      </c>
      <c r="C8060">
        <v>1</v>
      </c>
      <c r="D8060">
        <v>18</v>
      </c>
      <c r="E8060">
        <v>3</v>
      </c>
      <c r="F8060" s="2">
        <f t="shared" si="125"/>
        <v>44166</v>
      </c>
      <c r="G8060" s="11">
        <v>44166.75</v>
      </c>
      <c r="H8060" s="9">
        <f>VLOOKUP(F8060, 'Report Output'!$A$5:$Y$370, 'Hourly Table'!D8060+2, 0)</f>
        <v>18.54</v>
      </c>
      <c r="I8060" s="10">
        <f>VLOOKUP(G8060,'PJM South (2018-2020)'!B$17528:C$26311,2,0)</f>
        <v>30.86</v>
      </c>
    </row>
    <row r="8061" spans="1:9" x14ac:dyDescent="0.25">
      <c r="A8061">
        <v>2020</v>
      </c>
      <c r="B8061">
        <v>12</v>
      </c>
      <c r="C8061">
        <v>1</v>
      </c>
      <c r="D8061">
        <v>19</v>
      </c>
      <c r="E8061">
        <v>3</v>
      </c>
      <c r="F8061" s="2">
        <f t="shared" si="125"/>
        <v>44166</v>
      </c>
      <c r="G8061" s="11">
        <v>44166.791666666664</v>
      </c>
      <c r="H8061" s="9">
        <f>VLOOKUP(F8061, 'Report Output'!$A$5:$Y$370, 'Hourly Table'!D8061+2, 0)</f>
        <v>18.25</v>
      </c>
      <c r="I8061" s="10">
        <f>VLOOKUP(G8061,'PJM South (2018-2020)'!B$17528:C$26311,2,0)</f>
        <v>30.63</v>
      </c>
    </row>
    <row r="8062" spans="1:9" x14ac:dyDescent="0.25">
      <c r="A8062">
        <v>2020</v>
      </c>
      <c r="B8062">
        <v>12</v>
      </c>
      <c r="C8062">
        <v>1</v>
      </c>
      <c r="D8062">
        <v>20</v>
      </c>
      <c r="E8062">
        <v>3</v>
      </c>
      <c r="F8062" s="2">
        <f t="shared" si="125"/>
        <v>44166</v>
      </c>
      <c r="G8062" s="11">
        <v>44166.833333333336</v>
      </c>
      <c r="H8062" s="9">
        <f>VLOOKUP(F8062, 'Report Output'!$A$5:$Y$370, 'Hourly Table'!D8062+2, 0)</f>
        <v>18.149999999999999</v>
      </c>
      <c r="I8062" s="10">
        <f>VLOOKUP(G8062,'PJM South (2018-2020)'!B$17528:C$26311,2,0)</f>
        <v>26.28</v>
      </c>
    </row>
    <row r="8063" spans="1:9" x14ac:dyDescent="0.25">
      <c r="A8063">
        <v>2020</v>
      </c>
      <c r="B8063">
        <v>12</v>
      </c>
      <c r="C8063">
        <v>1</v>
      </c>
      <c r="D8063">
        <v>21</v>
      </c>
      <c r="E8063">
        <v>3</v>
      </c>
      <c r="F8063" s="2">
        <f t="shared" si="125"/>
        <v>44166</v>
      </c>
      <c r="G8063" s="11">
        <v>44166.875</v>
      </c>
      <c r="H8063" s="9">
        <f>VLOOKUP(F8063, 'Report Output'!$A$5:$Y$370, 'Hourly Table'!D8063+2, 0)</f>
        <v>18.23</v>
      </c>
      <c r="I8063" s="10">
        <f>VLOOKUP(G8063,'PJM South (2018-2020)'!B$17528:C$26311,2,0)</f>
        <v>29.74</v>
      </c>
    </row>
    <row r="8064" spans="1:9" x14ac:dyDescent="0.25">
      <c r="A8064">
        <v>2020</v>
      </c>
      <c r="B8064">
        <v>12</v>
      </c>
      <c r="C8064">
        <v>1</v>
      </c>
      <c r="D8064">
        <v>22</v>
      </c>
      <c r="E8064">
        <v>3</v>
      </c>
      <c r="F8064" s="2">
        <f t="shared" si="125"/>
        <v>44166</v>
      </c>
      <c r="G8064" s="11">
        <v>44166.916666666664</v>
      </c>
      <c r="H8064" s="9">
        <f>VLOOKUP(F8064, 'Report Output'!$A$5:$Y$370, 'Hourly Table'!D8064+2, 0)</f>
        <v>18.03</v>
      </c>
      <c r="I8064" s="10">
        <f>VLOOKUP(G8064,'PJM South (2018-2020)'!B$17528:C$26311,2,0)</f>
        <v>25.25</v>
      </c>
    </row>
    <row r="8065" spans="1:9" x14ac:dyDescent="0.25">
      <c r="A8065">
        <v>2020</v>
      </c>
      <c r="B8065">
        <v>12</v>
      </c>
      <c r="C8065">
        <v>1</v>
      </c>
      <c r="D8065">
        <v>23</v>
      </c>
      <c r="E8065">
        <v>3</v>
      </c>
      <c r="F8065" s="2">
        <f t="shared" si="125"/>
        <v>44166</v>
      </c>
      <c r="G8065" s="11">
        <v>44166.958333333336</v>
      </c>
      <c r="H8065" s="9">
        <f>VLOOKUP(F8065, 'Report Output'!$A$5:$Y$370, 'Hourly Table'!D8065+2, 0)</f>
        <v>17.329999999999998</v>
      </c>
      <c r="I8065" s="10">
        <f>VLOOKUP(G8065,'PJM South (2018-2020)'!B$17528:C$26311,2,0)</f>
        <v>23.25</v>
      </c>
    </row>
    <row r="8066" spans="1:9" x14ac:dyDescent="0.25">
      <c r="A8066">
        <v>2020</v>
      </c>
      <c r="B8066">
        <v>12</v>
      </c>
      <c r="C8066">
        <v>2</v>
      </c>
      <c r="D8066">
        <v>0</v>
      </c>
      <c r="E8066">
        <v>4</v>
      </c>
      <c r="F8066" s="2">
        <f t="shared" si="125"/>
        <v>44167</v>
      </c>
      <c r="G8066" s="11">
        <v>44167</v>
      </c>
      <c r="H8066" s="9">
        <f>VLOOKUP(F8066, 'Report Output'!$A$5:$Y$370, 'Hourly Table'!D8066+2, 0)</f>
        <v>18.07</v>
      </c>
      <c r="I8066" s="10">
        <f>VLOOKUP(G8066,'PJM South (2018-2020)'!B$17528:C$26311,2,0)</f>
        <v>19.8</v>
      </c>
    </row>
    <row r="8067" spans="1:9" x14ac:dyDescent="0.25">
      <c r="A8067">
        <v>2020</v>
      </c>
      <c r="B8067">
        <v>12</v>
      </c>
      <c r="C8067">
        <v>2</v>
      </c>
      <c r="D8067">
        <v>1</v>
      </c>
      <c r="E8067">
        <v>4</v>
      </c>
      <c r="F8067" s="2">
        <f t="shared" ref="F8067:F8130" si="126">DATE(A8067, B8067, C8067)</f>
        <v>44167</v>
      </c>
      <c r="G8067" s="11">
        <v>44167.041666666664</v>
      </c>
      <c r="H8067" s="9">
        <f>VLOOKUP(F8067, 'Report Output'!$A$5:$Y$370, 'Hourly Table'!D8067+2, 0)</f>
        <v>18</v>
      </c>
      <c r="I8067" s="10">
        <f>VLOOKUP(G8067,'PJM South (2018-2020)'!B$17528:C$26311,2,0)</f>
        <v>21.36</v>
      </c>
    </row>
    <row r="8068" spans="1:9" x14ac:dyDescent="0.25">
      <c r="A8068">
        <v>2020</v>
      </c>
      <c r="B8068">
        <v>12</v>
      </c>
      <c r="C8068">
        <v>2</v>
      </c>
      <c r="D8068">
        <v>2</v>
      </c>
      <c r="E8068">
        <v>4</v>
      </c>
      <c r="F8068" s="2">
        <f t="shared" si="126"/>
        <v>44167</v>
      </c>
      <c r="G8068" s="11">
        <v>44167.083333333336</v>
      </c>
      <c r="H8068" s="9">
        <f>VLOOKUP(F8068, 'Report Output'!$A$5:$Y$370, 'Hourly Table'!D8068+2, 0)</f>
        <v>18.100000000000001</v>
      </c>
      <c r="I8068" s="10">
        <f>VLOOKUP(G8068,'PJM South (2018-2020)'!B$17528:C$26311,2,0)</f>
        <v>21.05</v>
      </c>
    </row>
    <row r="8069" spans="1:9" x14ac:dyDescent="0.25">
      <c r="A8069">
        <v>2020</v>
      </c>
      <c r="B8069">
        <v>12</v>
      </c>
      <c r="C8069">
        <v>2</v>
      </c>
      <c r="D8069">
        <v>3</v>
      </c>
      <c r="E8069">
        <v>4</v>
      </c>
      <c r="F8069" s="2">
        <f t="shared" si="126"/>
        <v>44167</v>
      </c>
      <c r="G8069" s="11">
        <v>44167.125</v>
      </c>
      <c r="H8069" s="9">
        <f>VLOOKUP(F8069, 'Report Output'!$A$5:$Y$370, 'Hourly Table'!D8069+2, 0)</f>
        <v>18.12</v>
      </c>
      <c r="I8069" s="10">
        <f>VLOOKUP(G8069,'PJM South (2018-2020)'!B$17528:C$26311,2,0)</f>
        <v>21.87</v>
      </c>
    </row>
    <row r="8070" spans="1:9" x14ac:dyDescent="0.25">
      <c r="A8070">
        <v>2020</v>
      </c>
      <c r="B8070">
        <v>12</v>
      </c>
      <c r="C8070">
        <v>2</v>
      </c>
      <c r="D8070">
        <v>4</v>
      </c>
      <c r="E8070">
        <v>4</v>
      </c>
      <c r="F8070" s="2">
        <f t="shared" si="126"/>
        <v>44167</v>
      </c>
      <c r="G8070" s="11">
        <v>44167.166666666664</v>
      </c>
      <c r="H8070" s="9">
        <f>VLOOKUP(F8070, 'Report Output'!$A$5:$Y$370, 'Hourly Table'!D8070+2, 0)</f>
        <v>18.260000000000002</v>
      </c>
      <c r="I8070" s="10">
        <f>VLOOKUP(G8070,'PJM South (2018-2020)'!B$17528:C$26311,2,0)</f>
        <v>61.03</v>
      </c>
    </row>
    <row r="8071" spans="1:9" x14ac:dyDescent="0.25">
      <c r="A8071">
        <v>2020</v>
      </c>
      <c r="B8071">
        <v>12</v>
      </c>
      <c r="C8071">
        <v>2</v>
      </c>
      <c r="D8071">
        <v>5</v>
      </c>
      <c r="E8071">
        <v>4</v>
      </c>
      <c r="F8071" s="2">
        <f t="shared" si="126"/>
        <v>44167</v>
      </c>
      <c r="G8071" s="11">
        <v>44167.208333333336</v>
      </c>
      <c r="H8071" s="9">
        <f>VLOOKUP(F8071, 'Report Output'!$A$5:$Y$370, 'Hourly Table'!D8071+2, 0)</f>
        <v>18.41</v>
      </c>
      <c r="I8071" s="10">
        <f>VLOOKUP(G8071,'PJM South (2018-2020)'!B$17528:C$26311,2,0)</f>
        <v>21.4</v>
      </c>
    </row>
    <row r="8072" spans="1:9" x14ac:dyDescent="0.25">
      <c r="A8072">
        <v>2020</v>
      </c>
      <c r="B8072">
        <v>12</v>
      </c>
      <c r="C8072">
        <v>2</v>
      </c>
      <c r="D8072">
        <v>6</v>
      </c>
      <c r="E8072">
        <v>4</v>
      </c>
      <c r="F8072" s="2">
        <f t="shared" si="126"/>
        <v>44167</v>
      </c>
      <c r="G8072" s="11">
        <v>44167.25</v>
      </c>
      <c r="H8072" s="9">
        <f>VLOOKUP(F8072, 'Report Output'!$A$5:$Y$370, 'Hourly Table'!D8072+2, 0)</f>
        <v>19.46</v>
      </c>
      <c r="I8072" s="10">
        <f>VLOOKUP(G8072,'PJM South (2018-2020)'!B$17528:C$26311,2,0)</f>
        <v>26.34</v>
      </c>
    </row>
    <row r="8073" spans="1:9" x14ac:dyDescent="0.25">
      <c r="A8073">
        <v>2020</v>
      </c>
      <c r="B8073">
        <v>12</v>
      </c>
      <c r="C8073">
        <v>2</v>
      </c>
      <c r="D8073">
        <v>7</v>
      </c>
      <c r="E8073">
        <v>4</v>
      </c>
      <c r="F8073" s="2">
        <f t="shared" si="126"/>
        <v>44167</v>
      </c>
      <c r="G8073" s="11">
        <v>44167.291666666664</v>
      </c>
      <c r="H8073" s="9">
        <f>VLOOKUP(F8073, 'Report Output'!$A$5:$Y$370, 'Hourly Table'!D8073+2, 0)</f>
        <v>19.829999999999998</v>
      </c>
      <c r="I8073" s="10">
        <f>VLOOKUP(G8073,'PJM South (2018-2020)'!B$17528:C$26311,2,0)</f>
        <v>85.95</v>
      </c>
    </row>
    <row r="8074" spans="1:9" x14ac:dyDescent="0.25">
      <c r="A8074">
        <v>2020</v>
      </c>
      <c r="B8074">
        <v>12</v>
      </c>
      <c r="C8074">
        <v>2</v>
      </c>
      <c r="D8074">
        <v>8</v>
      </c>
      <c r="E8074">
        <v>4</v>
      </c>
      <c r="F8074" s="2">
        <f t="shared" si="126"/>
        <v>44167</v>
      </c>
      <c r="G8074" s="11">
        <v>44167.333333333336</v>
      </c>
      <c r="H8074" s="9">
        <f>VLOOKUP(F8074, 'Report Output'!$A$5:$Y$370, 'Hourly Table'!D8074+2, 0)</f>
        <v>19.73</v>
      </c>
      <c r="I8074" s="10">
        <f>VLOOKUP(G8074,'PJM South (2018-2020)'!B$17528:C$26311,2,0)</f>
        <v>28.64</v>
      </c>
    </row>
    <row r="8075" spans="1:9" x14ac:dyDescent="0.25">
      <c r="A8075">
        <v>2020</v>
      </c>
      <c r="B8075">
        <v>12</v>
      </c>
      <c r="C8075">
        <v>2</v>
      </c>
      <c r="D8075">
        <v>9</v>
      </c>
      <c r="E8075">
        <v>4</v>
      </c>
      <c r="F8075" s="2">
        <f t="shared" si="126"/>
        <v>44167</v>
      </c>
      <c r="G8075" s="11">
        <v>44167.375</v>
      </c>
      <c r="H8075" s="9">
        <f>VLOOKUP(F8075, 'Report Output'!$A$5:$Y$370, 'Hourly Table'!D8075+2, 0)</f>
        <v>18.84</v>
      </c>
      <c r="I8075" s="10">
        <f>VLOOKUP(G8075,'PJM South (2018-2020)'!B$17528:C$26311,2,0)</f>
        <v>23.66</v>
      </c>
    </row>
    <row r="8076" spans="1:9" x14ac:dyDescent="0.25">
      <c r="A8076">
        <v>2020</v>
      </c>
      <c r="B8076">
        <v>12</v>
      </c>
      <c r="C8076">
        <v>2</v>
      </c>
      <c r="D8076">
        <v>10</v>
      </c>
      <c r="E8076">
        <v>4</v>
      </c>
      <c r="F8076" s="2">
        <f t="shared" si="126"/>
        <v>44167</v>
      </c>
      <c r="G8076" s="11">
        <v>44167.416666666664</v>
      </c>
      <c r="H8076" s="9">
        <f>VLOOKUP(F8076, 'Report Output'!$A$5:$Y$370, 'Hourly Table'!D8076+2, 0)</f>
        <v>18.510000000000002</v>
      </c>
      <c r="I8076" s="10">
        <f>VLOOKUP(G8076,'PJM South (2018-2020)'!B$17528:C$26311,2,0)</f>
        <v>25</v>
      </c>
    </row>
    <row r="8077" spans="1:9" x14ac:dyDescent="0.25">
      <c r="A8077">
        <v>2020</v>
      </c>
      <c r="B8077">
        <v>12</v>
      </c>
      <c r="C8077">
        <v>2</v>
      </c>
      <c r="D8077">
        <v>11</v>
      </c>
      <c r="E8077">
        <v>4</v>
      </c>
      <c r="F8077" s="2">
        <f t="shared" si="126"/>
        <v>44167</v>
      </c>
      <c r="G8077" s="11">
        <v>44167.458333333336</v>
      </c>
      <c r="H8077" s="9">
        <f>VLOOKUP(F8077, 'Report Output'!$A$5:$Y$370, 'Hourly Table'!D8077+2, 0)</f>
        <v>18.25</v>
      </c>
      <c r="I8077" s="10">
        <f>VLOOKUP(G8077,'PJM South (2018-2020)'!B$17528:C$26311,2,0)</f>
        <v>30.11</v>
      </c>
    </row>
    <row r="8078" spans="1:9" x14ac:dyDescent="0.25">
      <c r="A8078">
        <v>2020</v>
      </c>
      <c r="B8078">
        <v>12</v>
      </c>
      <c r="C8078">
        <v>2</v>
      </c>
      <c r="D8078">
        <v>12</v>
      </c>
      <c r="E8078">
        <v>4</v>
      </c>
      <c r="F8078" s="2">
        <f t="shared" si="126"/>
        <v>44167</v>
      </c>
      <c r="G8078" s="11">
        <v>44167.5</v>
      </c>
      <c r="H8078" s="9">
        <f>VLOOKUP(F8078, 'Report Output'!$A$5:$Y$370, 'Hourly Table'!D8078+2, 0)</f>
        <v>18.329999999999998</v>
      </c>
      <c r="I8078" s="10">
        <f>VLOOKUP(G8078,'PJM South (2018-2020)'!B$17528:C$26311,2,0)</f>
        <v>24.57</v>
      </c>
    </row>
    <row r="8079" spans="1:9" x14ac:dyDescent="0.25">
      <c r="A8079">
        <v>2020</v>
      </c>
      <c r="B8079">
        <v>12</v>
      </c>
      <c r="C8079">
        <v>2</v>
      </c>
      <c r="D8079">
        <v>13</v>
      </c>
      <c r="E8079">
        <v>4</v>
      </c>
      <c r="F8079" s="2">
        <f t="shared" si="126"/>
        <v>44167</v>
      </c>
      <c r="G8079" s="11">
        <v>44167.541666666664</v>
      </c>
      <c r="H8079" s="9">
        <f>VLOOKUP(F8079, 'Report Output'!$A$5:$Y$370, 'Hourly Table'!D8079+2, 0)</f>
        <v>18.05</v>
      </c>
      <c r="I8079" s="10">
        <f>VLOOKUP(G8079,'PJM South (2018-2020)'!B$17528:C$26311,2,0)</f>
        <v>20.76</v>
      </c>
    </row>
    <row r="8080" spans="1:9" x14ac:dyDescent="0.25">
      <c r="A8080">
        <v>2020</v>
      </c>
      <c r="B8080">
        <v>12</v>
      </c>
      <c r="C8080">
        <v>2</v>
      </c>
      <c r="D8080">
        <v>14</v>
      </c>
      <c r="E8080">
        <v>4</v>
      </c>
      <c r="F8080" s="2">
        <f t="shared" si="126"/>
        <v>44167</v>
      </c>
      <c r="G8080" s="11">
        <v>44167.583333333336</v>
      </c>
      <c r="H8080" s="9">
        <f>VLOOKUP(F8080, 'Report Output'!$A$5:$Y$370, 'Hourly Table'!D8080+2, 0)</f>
        <v>17.91</v>
      </c>
      <c r="I8080" s="10">
        <f>VLOOKUP(G8080,'PJM South (2018-2020)'!B$17528:C$26311,2,0)</f>
        <v>19.87</v>
      </c>
    </row>
    <row r="8081" spans="1:9" x14ac:dyDescent="0.25">
      <c r="A8081">
        <v>2020</v>
      </c>
      <c r="B8081">
        <v>12</v>
      </c>
      <c r="C8081">
        <v>2</v>
      </c>
      <c r="D8081">
        <v>15</v>
      </c>
      <c r="E8081">
        <v>4</v>
      </c>
      <c r="F8081" s="2">
        <f t="shared" si="126"/>
        <v>44167</v>
      </c>
      <c r="G8081" s="11">
        <v>44167.625</v>
      </c>
      <c r="H8081" s="9">
        <f>VLOOKUP(F8081, 'Report Output'!$A$5:$Y$370, 'Hourly Table'!D8081+2, 0)</f>
        <v>17.88</v>
      </c>
      <c r="I8081" s="10">
        <f>VLOOKUP(G8081,'PJM South (2018-2020)'!B$17528:C$26311,2,0)</f>
        <v>20.56</v>
      </c>
    </row>
    <row r="8082" spans="1:9" x14ac:dyDescent="0.25">
      <c r="A8082">
        <v>2020</v>
      </c>
      <c r="B8082">
        <v>12</v>
      </c>
      <c r="C8082">
        <v>2</v>
      </c>
      <c r="D8082">
        <v>16</v>
      </c>
      <c r="E8082">
        <v>4</v>
      </c>
      <c r="F8082" s="2">
        <f t="shared" si="126"/>
        <v>44167</v>
      </c>
      <c r="G8082" s="11">
        <v>44167.666666666664</v>
      </c>
      <c r="H8082" s="9">
        <f>VLOOKUP(F8082, 'Report Output'!$A$5:$Y$370, 'Hourly Table'!D8082+2, 0)</f>
        <v>17.829999999999998</v>
      </c>
      <c r="I8082" s="10">
        <f>VLOOKUP(G8082,'PJM South (2018-2020)'!B$17528:C$26311,2,0)</f>
        <v>25.55</v>
      </c>
    </row>
    <row r="8083" spans="1:9" x14ac:dyDescent="0.25">
      <c r="A8083">
        <v>2020</v>
      </c>
      <c r="B8083">
        <v>12</v>
      </c>
      <c r="C8083">
        <v>2</v>
      </c>
      <c r="D8083">
        <v>17</v>
      </c>
      <c r="E8083">
        <v>4</v>
      </c>
      <c r="F8083" s="2">
        <f t="shared" si="126"/>
        <v>44167</v>
      </c>
      <c r="G8083" s="11">
        <v>44167.708333333336</v>
      </c>
      <c r="H8083" s="9">
        <f>VLOOKUP(F8083, 'Report Output'!$A$5:$Y$370, 'Hourly Table'!D8083+2, 0)</f>
        <v>17.649999999999999</v>
      </c>
      <c r="I8083" s="10">
        <f>VLOOKUP(G8083,'PJM South (2018-2020)'!B$17528:C$26311,2,0)</f>
        <v>33.57</v>
      </c>
    </row>
    <row r="8084" spans="1:9" x14ac:dyDescent="0.25">
      <c r="A8084">
        <v>2020</v>
      </c>
      <c r="B8084">
        <v>12</v>
      </c>
      <c r="C8084">
        <v>2</v>
      </c>
      <c r="D8084">
        <v>18</v>
      </c>
      <c r="E8084">
        <v>4</v>
      </c>
      <c r="F8084" s="2">
        <f t="shared" si="126"/>
        <v>44167</v>
      </c>
      <c r="G8084" s="11">
        <v>44167.75</v>
      </c>
      <c r="H8084" s="9">
        <f>VLOOKUP(F8084, 'Report Output'!$A$5:$Y$370, 'Hourly Table'!D8084+2, 0)</f>
        <v>17.87</v>
      </c>
      <c r="I8084" s="10">
        <f>VLOOKUP(G8084,'PJM South (2018-2020)'!B$17528:C$26311,2,0)</f>
        <v>31.9</v>
      </c>
    </row>
    <row r="8085" spans="1:9" x14ac:dyDescent="0.25">
      <c r="A8085">
        <v>2020</v>
      </c>
      <c r="B8085">
        <v>12</v>
      </c>
      <c r="C8085">
        <v>2</v>
      </c>
      <c r="D8085">
        <v>19</v>
      </c>
      <c r="E8085">
        <v>4</v>
      </c>
      <c r="F8085" s="2">
        <f t="shared" si="126"/>
        <v>44167</v>
      </c>
      <c r="G8085" s="11">
        <v>44167.791666666664</v>
      </c>
      <c r="H8085" s="9">
        <f>VLOOKUP(F8085, 'Report Output'!$A$5:$Y$370, 'Hourly Table'!D8085+2, 0)</f>
        <v>18.25</v>
      </c>
      <c r="I8085" s="10">
        <f>VLOOKUP(G8085,'PJM South (2018-2020)'!B$17528:C$26311,2,0)</f>
        <v>27.8</v>
      </c>
    </row>
    <row r="8086" spans="1:9" x14ac:dyDescent="0.25">
      <c r="A8086">
        <v>2020</v>
      </c>
      <c r="B8086">
        <v>12</v>
      </c>
      <c r="C8086">
        <v>2</v>
      </c>
      <c r="D8086">
        <v>20</v>
      </c>
      <c r="E8086">
        <v>4</v>
      </c>
      <c r="F8086" s="2">
        <f t="shared" si="126"/>
        <v>44167</v>
      </c>
      <c r="G8086" s="11">
        <v>44167.833333333336</v>
      </c>
      <c r="H8086" s="9">
        <f>VLOOKUP(F8086, 'Report Output'!$A$5:$Y$370, 'Hourly Table'!D8086+2, 0)</f>
        <v>18.3</v>
      </c>
      <c r="I8086" s="10">
        <f>VLOOKUP(G8086,'PJM South (2018-2020)'!B$17528:C$26311,2,0)</f>
        <v>23.52</v>
      </c>
    </row>
    <row r="8087" spans="1:9" x14ac:dyDescent="0.25">
      <c r="A8087">
        <v>2020</v>
      </c>
      <c r="B8087">
        <v>12</v>
      </c>
      <c r="C8087">
        <v>2</v>
      </c>
      <c r="D8087">
        <v>21</v>
      </c>
      <c r="E8087">
        <v>4</v>
      </c>
      <c r="F8087" s="2">
        <f t="shared" si="126"/>
        <v>44167</v>
      </c>
      <c r="G8087" s="11">
        <v>44167.875</v>
      </c>
      <c r="H8087" s="9">
        <f>VLOOKUP(F8087, 'Report Output'!$A$5:$Y$370, 'Hourly Table'!D8087+2, 0)</f>
        <v>18.18</v>
      </c>
      <c r="I8087" s="10">
        <f>VLOOKUP(G8087,'PJM South (2018-2020)'!B$17528:C$26311,2,0)</f>
        <v>24.97</v>
      </c>
    </row>
    <row r="8088" spans="1:9" x14ac:dyDescent="0.25">
      <c r="A8088">
        <v>2020</v>
      </c>
      <c r="B8088">
        <v>12</v>
      </c>
      <c r="C8088">
        <v>2</v>
      </c>
      <c r="D8088">
        <v>22</v>
      </c>
      <c r="E8088">
        <v>4</v>
      </c>
      <c r="F8088" s="2">
        <f t="shared" si="126"/>
        <v>44167</v>
      </c>
      <c r="G8088" s="11">
        <v>44167.916666666664</v>
      </c>
      <c r="H8088" s="9">
        <f>VLOOKUP(F8088, 'Report Output'!$A$5:$Y$370, 'Hourly Table'!D8088+2, 0)</f>
        <v>17.89</v>
      </c>
      <c r="I8088" s="10">
        <f>VLOOKUP(G8088,'PJM South (2018-2020)'!B$17528:C$26311,2,0)</f>
        <v>25.18</v>
      </c>
    </row>
    <row r="8089" spans="1:9" x14ac:dyDescent="0.25">
      <c r="A8089">
        <v>2020</v>
      </c>
      <c r="B8089">
        <v>12</v>
      </c>
      <c r="C8089">
        <v>2</v>
      </c>
      <c r="D8089">
        <v>23</v>
      </c>
      <c r="E8089">
        <v>4</v>
      </c>
      <c r="F8089" s="2">
        <f t="shared" si="126"/>
        <v>44167</v>
      </c>
      <c r="G8089" s="11">
        <v>44167.958333333336</v>
      </c>
      <c r="H8089" s="9">
        <f>VLOOKUP(F8089, 'Report Output'!$A$5:$Y$370, 'Hourly Table'!D8089+2, 0)</f>
        <v>17.75</v>
      </c>
      <c r="I8089" s="10">
        <f>VLOOKUP(G8089,'PJM South (2018-2020)'!B$17528:C$26311,2,0)</f>
        <v>20.96</v>
      </c>
    </row>
    <row r="8090" spans="1:9" x14ac:dyDescent="0.25">
      <c r="A8090">
        <v>2020</v>
      </c>
      <c r="B8090">
        <v>12</v>
      </c>
      <c r="C8090">
        <v>3</v>
      </c>
      <c r="D8090">
        <v>0</v>
      </c>
      <c r="E8090">
        <v>5</v>
      </c>
      <c r="F8090" s="2">
        <f t="shared" si="126"/>
        <v>44168</v>
      </c>
      <c r="G8090" s="11">
        <v>44168</v>
      </c>
      <c r="H8090" s="9">
        <f>VLOOKUP(F8090, 'Report Output'!$A$5:$Y$370, 'Hourly Table'!D8090+2, 0)</f>
        <v>18.079999999999998</v>
      </c>
      <c r="I8090" s="10">
        <f>VLOOKUP(G8090,'PJM South (2018-2020)'!B$17528:C$26311,2,0)</f>
        <v>21.61</v>
      </c>
    </row>
    <row r="8091" spans="1:9" x14ac:dyDescent="0.25">
      <c r="A8091">
        <v>2020</v>
      </c>
      <c r="B8091">
        <v>12</v>
      </c>
      <c r="C8091">
        <v>3</v>
      </c>
      <c r="D8091">
        <v>1</v>
      </c>
      <c r="E8091">
        <v>5</v>
      </c>
      <c r="F8091" s="2">
        <f t="shared" si="126"/>
        <v>44168</v>
      </c>
      <c r="G8091" s="11">
        <v>44168.041666666664</v>
      </c>
      <c r="H8091" s="9">
        <f>VLOOKUP(F8091, 'Report Output'!$A$5:$Y$370, 'Hourly Table'!D8091+2, 0)</f>
        <v>18.11</v>
      </c>
      <c r="I8091" s="10">
        <f>VLOOKUP(G8091,'PJM South (2018-2020)'!B$17528:C$26311,2,0)</f>
        <v>20.14</v>
      </c>
    </row>
    <row r="8092" spans="1:9" x14ac:dyDescent="0.25">
      <c r="A8092">
        <v>2020</v>
      </c>
      <c r="B8092">
        <v>12</v>
      </c>
      <c r="C8092">
        <v>3</v>
      </c>
      <c r="D8092">
        <v>2</v>
      </c>
      <c r="E8092">
        <v>5</v>
      </c>
      <c r="F8092" s="2">
        <f t="shared" si="126"/>
        <v>44168</v>
      </c>
      <c r="G8092" s="11">
        <v>44168.083333333336</v>
      </c>
      <c r="H8092" s="9">
        <f>VLOOKUP(F8092, 'Report Output'!$A$5:$Y$370, 'Hourly Table'!D8092+2, 0)</f>
        <v>17.97</v>
      </c>
      <c r="I8092" s="10">
        <f>VLOOKUP(G8092,'PJM South (2018-2020)'!B$17528:C$26311,2,0)</f>
        <v>19.66</v>
      </c>
    </row>
    <row r="8093" spans="1:9" x14ac:dyDescent="0.25">
      <c r="A8093">
        <v>2020</v>
      </c>
      <c r="B8093">
        <v>12</v>
      </c>
      <c r="C8093">
        <v>3</v>
      </c>
      <c r="D8093">
        <v>3</v>
      </c>
      <c r="E8093">
        <v>5</v>
      </c>
      <c r="F8093" s="2">
        <f t="shared" si="126"/>
        <v>44168</v>
      </c>
      <c r="G8093" s="11">
        <v>44168.125</v>
      </c>
      <c r="H8093" s="9">
        <f>VLOOKUP(F8093, 'Report Output'!$A$5:$Y$370, 'Hourly Table'!D8093+2, 0)</f>
        <v>18.02</v>
      </c>
      <c r="I8093" s="10">
        <f>VLOOKUP(G8093,'PJM South (2018-2020)'!B$17528:C$26311,2,0)</f>
        <v>22.1</v>
      </c>
    </row>
    <row r="8094" spans="1:9" x14ac:dyDescent="0.25">
      <c r="A8094">
        <v>2020</v>
      </c>
      <c r="B8094">
        <v>12</v>
      </c>
      <c r="C8094">
        <v>3</v>
      </c>
      <c r="D8094">
        <v>4</v>
      </c>
      <c r="E8094">
        <v>5</v>
      </c>
      <c r="F8094" s="2">
        <f t="shared" si="126"/>
        <v>44168</v>
      </c>
      <c r="G8094" s="11">
        <v>44168.166666666664</v>
      </c>
      <c r="H8094" s="9">
        <f>VLOOKUP(F8094, 'Report Output'!$A$5:$Y$370, 'Hourly Table'!D8094+2, 0)</f>
        <v>17.760000000000002</v>
      </c>
      <c r="I8094" s="10">
        <f>VLOOKUP(G8094,'PJM South (2018-2020)'!B$17528:C$26311,2,0)</f>
        <v>25.02</v>
      </c>
    </row>
    <row r="8095" spans="1:9" x14ac:dyDescent="0.25">
      <c r="A8095">
        <v>2020</v>
      </c>
      <c r="B8095">
        <v>12</v>
      </c>
      <c r="C8095">
        <v>3</v>
      </c>
      <c r="D8095">
        <v>5</v>
      </c>
      <c r="E8095">
        <v>5</v>
      </c>
      <c r="F8095" s="2">
        <f t="shared" si="126"/>
        <v>44168</v>
      </c>
      <c r="G8095" s="11">
        <v>44168.208333333336</v>
      </c>
      <c r="H8095" s="9">
        <f>VLOOKUP(F8095, 'Report Output'!$A$5:$Y$370, 'Hourly Table'!D8095+2, 0)</f>
        <v>18.21</v>
      </c>
      <c r="I8095" s="10">
        <f>VLOOKUP(G8095,'PJM South (2018-2020)'!B$17528:C$26311,2,0)</f>
        <v>21.1</v>
      </c>
    </row>
    <row r="8096" spans="1:9" x14ac:dyDescent="0.25">
      <c r="A8096">
        <v>2020</v>
      </c>
      <c r="B8096">
        <v>12</v>
      </c>
      <c r="C8096">
        <v>3</v>
      </c>
      <c r="D8096">
        <v>6</v>
      </c>
      <c r="E8096">
        <v>5</v>
      </c>
      <c r="F8096" s="2">
        <f t="shared" si="126"/>
        <v>44168</v>
      </c>
      <c r="G8096" s="11">
        <v>44168.25</v>
      </c>
      <c r="H8096" s="9">
        <f>VLOOKUP(F8096, 'Report Output'!$A$5:$Y$370, 'Hourly Table'!D8096+2, 0)</f>
        <v>18.32</v>
      </c>
      <c r="I8096" s="10">
        <f>VLOOKUP(G8096,'PJM South (2018-2020)'!B$17528:C$26311,2,0)</f>
        <v>22.84</v>
      </c>
    </row>
    <row r="8097" spans="1:9" x14ac:dyDescent="0.25">
      <c r="A8097">
        <v>2020</v>
      </c>
      <c r="B8097">
        <v>12</v>
      </c>
      <c r="C8097">
        <v>3</v>
      </c>
      <c r="D8097">
        <v>7</v>
      </c>
      <c r="E8097">
        <v>5</v>
      </c>
      <c r="F8097" s="2">
        <f t="shared" si="126"/>
        <v>44168</v>
      </c>
      <c r="G8097" s="11">
        <v>44168.291666666664</v>
      </c>
      <c r="H8097" s="9">
        <f>VLOOKUP(F8097, 'Report Output'!$A$5:$Y$370, 'Hourly Table'!D8097+2, 0)</f>
        <v>18.690000000000001</v>
      </c>
      <c r="I8097" s="10">
        <f>VLOOKUP(G8097,'PJM South (2018-2020)'!B$17528:C$26311,2,0)</f>
        <v>24.45</v>
      </c>
    </row>
    <row r="8098" spans="1:9" x14ac:dyDescent="0.25">
      <c r="A8098">
        <v>2020</v>
      </c>
      <c r="B8098">
        <v>12</v>
      </c>
      <c r="C8098">
        <v>3</v>
      </c>
      <c r="D8098">
        <v>8</v>
      </c>
      <c r="E8098">
        <v>5</v>
      </c>
      <c r="F8098" s="2">
        <f t="shared" si="126"/>
        <v>44168</v>
      </c>
      <c r="G8098" s="11">
        <v>44168.333333333336</v>
      </c>
      <c r="H8098" s="9">
        <f>VLOOKUP(F8098, 'Report Output'!$A$5:$Y$370, 'Hourly Table'!D8098+2, 0)</f>
        <v>18.64</v>
      </c>
      <c r="I8098" s="10">
        <f>VLOOKUP(G8098,'PJM South (2018-2020)'!B$17528:C$26311,2,0)</f>
        <v>22.29</v>
      </c>
    </row>
    <row r="8099" spans="1:9" x14ac:dyDescent="0.25">
      <c r="A8099">
        <v>2020</v>
      </c>
      <c r="B8099">
        <v>12</v>
      </c>
      <c r="C8099">
        <v>3</v>
      </c>
      <c r="D8099">
        <v>9</v>
      </c>
      <c r="E8099">
        <v>5</v>
      </c>
      <c r="F8099" s="2">
        <f t="shared" si="126"/>
        <v>44168</v>
      </c>
      <c r="G8099" s="11">
        <v>44168.375</v>
      </c>
      <c r="H8099" s="9">
        <f>VLOOKUP(F8099, 'Report Output'!$A$5:$Y$370, 'Hourly Table'!D8099+2, 0)</f>
        <v>18.43</v>
      </c>
      <c r="I8099" s="10">
        <f>VLOOKUP(G8099,'PJM South (2018-2020)'!B$17528:C$26311,2,0)</f>
        <v>23.33</v>
      </c>
    </row>
    <row r="8100" spans="1:9" x14ac:dyDescent="0.25">
      <c r="A8100">
        <v>2020</v>
      </c>
      <c r="B8100">
        <v>12</v>
      </c>
      <c r="C8100">
        <v>3</v>
      </c>
      <c r="D8100">
        <v>10</v>
      </c>
      <c r="E8100">
        <v>5</v>
      </c>
      <c r="F8100" s="2">
        <f t="shared" si="126"/>
        <v>44168</v>
      </c>
      <c r="G8100" s="11">
        <v>44168.416666666664</v>
      </c>
      <c r="H8100" s="9">
        <f>VLOOKUP(F8100, 'Report Output'!$A$5:$Y$370, 'Hourly Table'!D8100+2, 0)</f>
        <v>18.239999999999998</v>
      </c>
      <c r="I8100" s="10">
        <f>VLOOKUP(G8100,'PJM South (2018-2020)'!B$17528:C$26311,2,0)</f>
        <v>24</v>
      </c>
    </row>
    <row r="8101" spans="1:9" x14ac:dyDescent="0.25">
      <c r="A8101">
        <v>2020</v>
      </c>
      <c r="B8101">
        <v>12</v>
      </c>
      <c r="C8101">
        <v>3</v>
      </c>
      <c r="D8101">
        <v>11</v>
      </c>
      <c r="E8101">
        <v>5</v>
      </c>
      <c r="F8101" s="2">
        <f t="shared" si="126"/>
        <v>44168</v>
      </c>
      <c r="G8101" s="11">
        <v>44168.458333333336</v>
      </c>
      <c r="H8101" s="9">
        <f>VLOOKUP(F8101, 'Report Output'!$A$5:$Y$370, 'Hourly Table'!D8101+2, 0)</f>
        <v>16.66</v>
      </c>
      <c r="I8101" s="10">
        <f>VLOOKUP(G8101,'PJM South (2018-2020)'!B$17528:C$26311,2,0)</f>
        <v>19.940000000000001</v>
      </c>
    </row>
    <row r="8102" spans="1:9" x14ac:dyDescent="0.25">
      <c r="A8102">
        <v>2020</v>
      </c>
      <c r="B8102">
        <v>12</v>
      </c>
      <c r="C8102">
        <v>3</v>
      </c>
      <c r="D8102">
        <v>12</v>
      </c>
      <c r="E8102">
        <v>5</v>
      </c>
      <c r="F8102" s="2">
        <f t="shared" si="126"/>
        <v>44168</v>
      </c>
      <c r="G8102" s="11">
        <v>44168.5</v>
      </c>
      <c r="H8102" s="9">
        <f>VLOOKUP(F8102, 'Report Output'!$A$5:$Y$370, 'Hourly Table'!D8102+2, 0)</f>
        <v>17.71</v>
      </c>
      <c r="I8102" s="10">
        <f>VLOOKUP(G8102,'PJM South (2018-2020)'!B$17528:C$26311,2,0)</f>
        <v>21.42</v>
      </c>
    </row>
    <row r="8103" spans="1:9" x14ac:dyDescent="0.25">
      <c r="A8103">
        <v>2020</v>
      </c>
      <c r="B8103">
        <v>12</v>
      </c>
      <c r="C8103">
        <v>3</v>
      </c>
      <c r="D8103">
        <v>13</v>
      </c>
      <c r="E8103">
        <v>5</v>
      </c>
      <c r="F8103" s="2">
        <f t="shared" si="126"/>
        <v>44168</v>
      </c>
      <c r="G8103" s="11">
        <v>44168.541666666664</v>
      </c>
      <c r="H8103" s="9">
        <f>VLOOKUP(F8103, 'Report Output'!$A$5:$Y$370, 'Hourly Table'!D8103+2, 0)</f>
        <v>17.63</v>
      </c>
      <c r="I8103" s="10">
        <f>VLOOKUP(G8103,'PJM South (2018-2020)'!B$17528:C$26311,2,0)</f>
        <v>20.47</v>
      </c>
    </row>
    <row r="8104" spans="1:9" x14ac:dyDescent="0.25">
      <c r="A8104">
        <v>2020</v>
      </c>
      <c r="B8104">
        <v>12</v>
      </c>
      <c r="C8104">
        <v>3</v>
      </c>
      <c r="D8104">
        <v>14</v>
      </c>
      <c r="E8104">
        <v>5</v>
      </c>
      <c r="F8104" s="2">
        <f t="shared" si="126"/>
        <v>44168</v>
      </c>
      <c r="G8104" s="11">
        <v>44168.583333333336</v>
      </c>
      <c r="H8104" s="9">
        <f>VLOOKUP(F8104, 'Report Output'!$A$5:$Y$370, 'Hourly Table'!D8104+2, 0)</f>
        <v>17.93</v>
      </c>
      <c r="I8104" s="10">
        <f>VLOOKUP(G8104,'PJM South (2018-2020)'!B$17528:C$26311,2,0)</f>
        <v>19.68</v>
      </c>
    </row>
    <row r="8105" spans="1:9" x14ac:dyDescent="0.25">
      <c r="A8105">
        <v>2020</v>
      </c>
      <c r="B8105">
        <v>12</v>
      </c>
      <c r="C8105">
        <v>3</v>
      </c>
      <c r="D8105">
        <v>15</v>
      </c>
      <c r="E8105">
        <v>5</v>
      </c>
      <c r="F8105" s="2">
        <f t="shared" si="126"/>
        <v>44168</v>
      </c>
      <c r="G8105" s="11">
        <v>44168.625</v>
      </c>
      <c r="H8105" s="9">
        <f>VLOOKUP(F8105, 'Report Output'!$A$5:$Y$370, 'Hourly Table'!D8105+2, 0)</f>
        <v>17.760000000000002</v>
      </c>
      <c r="I8105" s="10">
        <f>VLOOKUP(G8105,'PJM South (2018-2020)'!B$17528:C$26311,2,0)</f>
        <v>20.78</v>
      </c>
    </row>
    <row r="8106" spans="1:9" x14ac:dyDescent="0.25">
      <c r="A8106">
        <v>2020</v>
      </c>
      <c r="B8106">
        <v>12</v>
      </c>
      <c r="C8106">
        <v>3</v>
      </c>
      <c r="D8106">
        <v>16</v>
      </c>
      <c r="E8106">
        <v>5</v>
      </c>
      <c r="F8106" s="2">
        <f t="shared" si="126"/>
        <v>44168</v>
      </c>
      <c r="G8106" s="11">
        <v>44168.666666666664</v>
      </c>
      <c r="H8106" s="9">
        <f>VLOOKUP(F8106, 'Report Output'!$A$5:$Y$370, 'Hourly Table'!D8106+2, 0)</f>
        <v>16.48</v>
      </c>
      <c r="I8106" s="10">
        <f>VLOOKUP(G8106,'PJM South (2018-2020)'!B$17528:C$26311,2,0)</f>
        <v>27.15</v>
      </c>
    </row>
    <row r="8107" spans="1:9" x14ac:dyDescent="0.25">
      <c r="A8107">
        <v>2020</v>
      </c>
      <c r="B8107">
        <v>12</v>
      </c>
      <c r="C8107">
        <v>3</v>
      </c>
      <c r="D8107">
        <v>17</v>
      </c>
      <c r="E8107">
        <v>5</v>
      </c>
      <c r="F8107" s="2">
        <f t="shared" si="126"/>
        <v>44168</v>
      </c>
      <c r="G8107" s="11">
        <v>44168.708333333336</v>
      </c>
      <c r="H8107" s="9">
        <f>VLOOKUP(F8107, 'Report Output'!$A$5:$Y$370, 'Hourly Table'!D8107+2, 0)</f>
        <v>16.829999999999998</v>
      </c>
      <c r="I8107" s="10">
        <f>VLOOKUP(G8107,'PJM South (2018-2020)'!B$17528:C$26311,2,0)</f>
        <v>23.87</v>
      </c>
    </row>
    <row r="8108" spans="1:9" x14ac:dyDescent="0.25">
      <c r="A8108">
        <v>2020</v>
      </c>
      <c r="B8108">
        <v>12</v>
      </c>
      <c r="C8108">
        <v>3</v>
      </c>
      <c r="D8108">
        <v>18</v>
      </c>
      <c r="E8108">
        <v>5</v>
      </c>
      <c r="F8108" s="2">
        <f t="shared" si="126"/>
        <v>44168</v>
      </c>
      <c r="G8108" s="11">
        <v>44168.75</v>
      </c>
      <c r="H8108" s="9">
        <f>VLOOKUP(F8108, 'Report Output'!$A$5:$Y$370, 'Hourly Table'!D8108+2, 0)</f>
        <v>17.79</v>
      </c>
      <c r="I8108" s="10">
        <f>VLOOKUP(G8108,'PJM South (2018-2020)'!B$17528:C$26311,2,0)</f>
        <v>23.09</v>
      </c>
    </row>
    <row r="8109" spans="1:9" x14ac:dyDescent="0.25">
      <c r="A8109">
        <v>2020</v>
      </c>
      <c r="B8109">
        <v>12</v>
      </c>
      <c r="C8109">
        <v>3</v>
      </c>
      <c r="D8109">
        <v>19</v>
      </c>
      <c r="E8109">
        <v>5</v>
      </c>
      <c r="F8109" s="2">
        <f t="shared" si="126"/>
        <v>44168</v>
      </c>
      <c r="G8109" s="11">
        <v>44168.791666666664</v>
      </c>
      <c r="H8109" s="9">
        <f>VLOOKUP(F8109, 'Report Output'!$A$5:$Y$370, 'Hourly Table'!D8109+2, 0)</f>
        <v>18.05</v>
      </c>
      <c r="I8109" s="10">
        <f>VLOOKUP(G8109,'PJM South (2018-2020)'!B$17528:C$26311,2,0)</f>
        <v>22.95</v>
      </c>
    </row>
    <row r="8110" spans="1:9" x14ac:dyDescent="0.25">
      <c r="A8110">
        <v>2020</v>
      </c>
      <c r="B8110">
        <v>12</v>
      </c>
      <c r="C8110">
        <v>3</v>
      </c>
      <c r="D8110">
        <v>20</v>
      </c>
      <c r="E8110">
        <v>5</v>
      </c>
      <c r="F8110" s="2">
        <f t="shared" si="126"/>
        <v>44168</v>
      </c>
      <c r="G8110" s="11">
        <v>44168.833333333336</v>
      </c>
      <c r="H8110" s="9">
        <f>VLOOKUP(F8110, 'Report Output'!$A$5:$Y$370, 'Hourly Table'!D8110+2, 0)</f>
        <v>16.91</v>
      </c>
      <c r="I8110" s="10">
        <f>VLOOKUP(G8110,'PJM South (2018-2020)'!B$17528:C$26311,2,0)</f>
        <v>21.85</v>
      </c>
    </row>
    <row r="8111" spans="1:9" x14ac:dyDescent="0.25">
      <c r="A8111">
        <v>2020</v>
      </c>
      <c r="B8111">
        <v>12</v>
      </c>
      <c r="C8111">
        <v>3</v>
      </c>
      <c r="D8111">
        <v>21</v>
      </c>
      <c r="E8111">
        <v>5</v>
      </c>
      <c r="F8111" s="2">
        <f t="shared" si="126"/>
        <v>44168</v>
      </c>
      <c r="G8111" s="11">
        <v>44168.875</v>
      </c>
      <c r="H8111" s="9">
        <f>VLOOKUP(F8111, 'Report Output'!$A$5:$Y$370, 'Hourly Table'!D8111+2, 0)</f>
        <v>17.71</v>
      </c>
      <c r="I8111" s="10">
        <f>VLOOKUP(G8111,'PJM South (2018-2020)'!B$17528:C$26311,2,0)</f>
        <v>20.16</v>
      </c>
    </row>
    <row r="8112" spans="1:9" x14ac:dyDescent="0.25">
      <c r="A8112">
        <v>2020</v>
      </c>
      <c r="B8112">
        <v>12</v>
      </c>
      <c r="C8112">
        <v>3</v>
      </c>
      <c r="D8112">
        <v>22</v>
      </c>
      <c r="E8112">
        <v>5</v>
      </c>
      <c r="F8112" s="2">
        <f t="shared" si="126"/>
        <v>44168</v>
      </c>
      <c r="G8112" s="11">
        <v>44168.916666666664</v>
      </c>
      <c r="H8112" s="9">
        <f>VLOOKUP(F8112, 'Report Output'!$A$5:$Y$370, 'Hourly Table'!D8112+2, 0)</f>
        <v>17.82</v>
      </c>
      <c r="I8112" s="10">
        <f>VLOOKUP(G8112,'PJM South (2018-2020)'!B$17528:C$26311,2,0)</f>
        <v>18.13</v>
      </c>
    </row>
    <row r="8113" spans="1:9" x14ac:dyDescent="0.25">
      <c r="A8113">
        <v>2020</v>
      </c>
      <c r="B8113">
        <v>12</v>
      </c>
      <c r="C8113">
        <v>3</v>
      </c>
      <c r="D8113">
        <v>23</v>
      </c>
      <c r="E8113">
        <v>5</v>
      </c>
      <c r="F8113" s="2">
        <f t="shared" si="126"/>
        <v>44168</v>
      </c>
      <c r="G8113" s="11">
        <v>44168.958333333336</v>
      </c>
      <c r="H8113" s="9">
        <f>VLOOKUP(F8113, 'Report Output'!$A$5:$Y$370, 'Hourly Table'!D8113+2, 0)</f>
        <v>17.61</v>
      </c>
      <c r="I8113" s="10">
        <f>VLOOKUP(G8113,'PJM South (2018-2020)'!B$17528:C$26311,2,0)</f>
        <v>16.25</v>
      </c>
    </row>
    <row r="8114" spans="1:9" x14ac:dyDescent="0.25">
      <c r="A8114">
        <v>2020</v>
      </c>
      <c r="B8114">
        <v>12</v>
      </c>
      <c r="C8114">
        <v>4</v>
      </c>
      <c r="D8114">
        <v>0</v>
      </c>
      <c r="E8114">
        <v>6</v>
      </c>
      <c r="F8114" s="2">
        <f t="shared" si="126"/>
        <v>44169</v>
      </c>
      <c r="G8114" s="11">
        <v>44169</v>
      </c>
      <c r="H8114" s="9">
        <f>VLOOKUP(F8114, 'Report Output'!$A$5:$Y$370, 'Hourly Table'!D8114+2, 0)</f>
        <v>17.41</v>
      </c>
      <c r="I8114" s="10">
        <f>VLOOKUP(G8114,'PJM South (2018-2020)'!B$17528:C$26311,2,0)</f>
        <v>16.04</v>
      </c>
    </row>
    <row r="8115" spans="1:9" x14ac:dyDescent="0.25">
      <c r="A8115">
        <v>2020</v>
      </c>
      <c r="B8115">
        <v>12</v>
      </c>
      <c r="C8115">
        <v>4</v>
      </c>
      <c r="D8115">
        <v>1</v>
      </c>
      <c r="E8115">
        <v>6</v>
      </c>
      <c r="F8115" s="2">
        <f t="shared" si="126"/>
        <v>44169</v>
      </c>
      <c r="G8115" s="11">
        <v>44169.041666666664</v>
      </c>
      <c r="H8115" s="9">
        <f>VLOOKUP(F8115, 'Report Output'!$A$5:$Y$370, 'Hourly Table'!D8115+2, 0)</f>
        <v>17.350000000000001</v>
      </c>
      <c r="I8115" s="10">
        <f>VLOOKUP(G8115,'PJM South (2018-2020)'!B$17528:C$26311,2,0)</f>
        <v>16.510000000000002</v>
      </c>
    </row>
    <row r="8116" spans="1:9" x14ac:dyDescent="0.25">
      <c r="A8116">
        <v>2020</v>
      </c>
      <c r="B8116">
        <v>12</v>
      </c>
      <c r="C8116">
        <v>4</v>
      </c>
      <c r="D8116">
        <v>2</v>
      </c>
      <c r="E8116">
        <v>6</v>
      </c>
      <c r="F8116" s="2">
        <f t="shared" si="126"/>
        <v>44169</v>
      </c>
      <c r="G8116" s="11">
        <v>44169.083333333336</v>
      </c>
      <c r="H8116" s="9">
        <f>VLOOKUP(F8116, 'Report Output'!$A$5:$Y$370, 'Hourly Table'!D8116+2, 0)</f>
        <v>17.22</v>
      </c>
      <c r="I8116" s="10">
        <f>VLOOKUP(G8116,'PJM South (2018-2020)'!B$17528:C$26311,2,0)</f>
        <v>15.22</v>
      </c>
    </row>
    <row r="8117" spans="1:9" x14ac:dyDescent="0.25">
      <c r="A8117">
        <v>2020</v>
      </c>
      <c r="B8117">
        <v>12</v>
      </c>
      <c r="C8117">
        <v>4</v>
      </c>
      <c r="D8117">
        <v>3</v>
      </c>
      <c r="E8117">
        <v>6</v>
      </c>
      <c r="F8117" s="2">
        <f t="shared" si="126"/>
        <v>44169</v>
      </c>
      <c r="G8117" s="11">
        <v>44169.125</v>
      </c>
      <c r="H8117" s="9">
        <f>VLOOKUP(F8117, 'Report Output'!$A$5:$Y$370, 'Hourly Table'!D8117+2, 0)</f>
        <v>17.05</v>
      </c>
      <c r="I8117" s="10">
        <f>VLOOKUP(G8117,'PJM South (2018-2020)'!B$17528:C$26311,2,0)</f>
        <v>16.55</v>
      </c>
    </row>
    <row r="8118" spans="1:9" x14ac:dyDescent="0.25">
      <c r="A8118">
        <v>2020</v>
      </c>
      <c r="B8118">
        <v>12</v>
      </c>
      <c r="C8118">
        <v>4</v>
      </c>
      <c r="D8118">
        <v>4</v>
      </c>
      <c r="E8118">
        <v>6</v>
      </c>
      <c r="F8118" s="2">
        <f t="shared" si="126"/>
        <v>44169</v>
      </c>
      <c r="G8118" s="11">
        <v>44169.166666666664</v>
      </c>
      <c r="H8118" s="9">
        <f>VLOOKUP(F8118, 'Report Output'!$A$5:$Y$370, 'Hourly Table'!D8118+2, 0)</f>
        <v>17.03</v>
      </c>
      <c r="I8118" s="10">
        <f>VLOOKUP(G8118,'PJM South (2018-2020)'!B$17528:C$26311,2,0)</f>
        <v>16.68</v>
      </c>
    </row>
    <row r="8119" spans="1:9" x14ac:dyDescent="0.25">
      <c r="A8119">
        <v>2020</v>
      </c>
      <c r="B8119">
        <v>12</v>
      </c>
      <c r="C8119">
        <v>4</v>
      </c>
      <c r="D8119">
        <v>5</v>
      </c>
      <c r="E8119">
        <v>6</v>
      </c>
      <c r="F8119" s="2">
        <f t="shared" si="126"/>
        <v>44169</v>
      </c>
      <c r="G8119" s="11">
        <v>44169.208333333336</v>
      </c>
      <c r="H8119" s="9">
        <f>VLOOKUP(F8119, 'Report Output'!$A$5:$Y$370, 'Hourly Table'!D8119+2, 0)</f>
        <v>17.23</v>
      </c>
      <c r="I8119" s="10">
        <f>VLOOKUP(G8119,'PJM South (2018-2020)'!B$17528:C$26311,2,0)</f>
        <v>15.67</v>
      </c>
    </row>
    <row r="8120" spans="1:9" x14ac:dyDescent="0.25">
      <c r="A8120">
        <v>2020</v>
      </c>
      <c r="B8120">
        <v>12</v>
      </c>
      <c r="C8120">
        <v>4</v>
      </c>
      <c r="D8120">
        <v>6</v>
      </c>
      <c r="E8120">
        <v>6</v>
      </c>
      <c r="F8120" s="2">
        <f t="shared" si="126"/>
        <v>44169</v>
      </c>
      <c r="G8120" s="11">
        <v>44169.25</v>
      </c>
      <c r="H8120" s="9">
        <f>VLOOKUP(F8120, 'Report Output'!$A$5:$Y$370, 'Hourly Table'!D8120+2, 0)</f>
        <v>17.41</v>
      </c>
      <c r="I8120" s="10">
        <f>VLOOKUP(G8120,'PJM South (2018-2020)'!B$17528:C$26311,2,0)</f>
        <v>16.920000000000002</v>
      </c>
    </row>
    <row r="8121" spans="1:9" x14ac:dyDescent="0.25">
      <c r="A8121">
        <v>2020</v>
      </c>
      <c r="B8121">
        <v>12</v>
      </c>
      <c r="C8121">
        <v>4</v>
      </c>
      <c r="D8121">
        <v>7</v>
      </c>
      <c r="E8121">
        <v>6</v>
      </c>
      <c r="F8121" s="2">
        <f t="shared" si="126"/>
        <v>44169</v>
      </c>
      <c r="G8121" s="11">
        <v>44169.291666666664</v>
      </c>
      <c r="H8121" s="9">
        <f>VLOOKUP(F8121, 'Report Output'!$A$5:$Y$370, 'Hourly Table'!D8121+2, 0)</f>
        <v>17.690000000000001</v>
      </c>
      <c r="I8121" s="10">
        <f>VLOOKUP(G8121,'PJM South (2018-2020)'!B$17528:C$26311,2,0)</f>
        <v>18.71</v>
      </c>
    </row>
    <row r="8122" spans="1:9" x14ac:dyDescent="0.25">
      <c r="A8122">
        <v>2020</v>
      </c>
      <c r="B8122">
        <v>12</v>
      </c>
      <c r="C8122">
        <v>4</v>
      </c>
      <c r="D8122">
        <v>8</v>
      </c>
      <c r="E8122">
        <v>6</v>
      </c>
      <c r="F8122" s="2">
        <f t="shared" si="126"/>
        <v>44169</v>
      </c>
      <c r="G8122" s="11">
        <v>44169.333333333336</v>
      </c>
      <c r="H8122" s="9">
        <f>VLOOKUP(F8122, 'Report Output'!$A$5:$Y$370, 'Hourly Table'!D8122+2, 0)</f>
        <v>17.809999999999999</v>
      </c>
      <c r="I8122" s="10">
        <f>VLOOKUP(G8122,'PJM South (2018-2020)'!B$17528:C$26311,2,0)</f>
        <v>20.6</v>
      </c>
    </row>
    <row r="8123" spans="1:9" x14ac:dyDescent="0.25">
      <c r="A8123">
        <v>2020</v>
      </c>
      <c r="B8123">
        <v>12</v>
      </c>
      <c r="C8123">
        <v>4</v>
      </c>
      <c r="D8123">
        <v>9</v>
      </c>
      <c r="E8123">
        <v>6</v>
      </c>
      <c r="F8123" s="2">
        <f t="shared" si="126"/>
        <v>44169</v>
      </c>
      <c r="G8123" s="11">
        <v>44169.375</v>
      </c>
      <c r="H8123" s="9">
        <f>VLOOKUP(F8123, 'Report Output'!$A$5:$Y$370, 'Hourly Table'!D8123+2, 0)</f>
        <v>17.79</v>
      </c>
      <c r="I8123" s="10">
        <f>VLOOKUP(G8123,'PJM South (2018-2020)'!B$17528:C$26311,2,0)</f>
        <v>22.42</v>
      </c>
    </row>
    <row r="8124" spans="1:9" x14ac:dyDescent="0.25">
      <c r="A8124">
        <v>2020</v>
      </c>
      <c r="B8124">
        <v>12</v>
      </c>
      <c r="C8124">
        <v>4</v>
      </c>
      <c r="D8124">
        <v>10</v>
      </c>
      <c r="E8124">
        <v>6</v>
      </c>
      <c r="F8124" s="2">
        <f t="shared" si="126"/>
        <v>44169</v>
      </c>
      <c r="G8124" s="11">
        <v>44169.416666666664</v>
      </c>
      <c r="H8124" s="9">
        <f>VLOOKUP(F8124, 'Report Output'!$A$5:$Y$370, 'Hourly Table'!D8124+2, 0)</f>
        <v>17.46</v>
      </c>
      <c r="I8124" s="10">
        <f>VLOOKUP(G8124,'PJM South (2018-2020)'!B$17528:C$26311,2,0)</f>
        <v>19.46</v>
      </c>
    </row>
    <row r="8125" spans="1:9" x14ac:dyDescent="0.25">
      <c r="A8125">
        <v>2020</v>
      </c>
      <c r="B8125">
        <v>12</v>
      </c>
      <c r="C8125">
        <v>4</v>
      </c>
      <c r="D8125">
        <v>11</v>
      </c>
      <c r="E8125">
        <v>6</v>
      </c>
      <c r="F8125" s="2">
        <f t="shared" si="126"/>
        <v>44169</v>
      </c>
      <c r="G8125" s="11">
        <v>44169.458333333336</v>
      </c>
      <c r="H8125" s="9">
        <f>VLOOKUP(F8125, 'Report Output'!$A$5:$Y$370, 'Hourly Table'!D8125+2, 0)</f>
        <v>17.88</v>
      </c>
      <c r="I8125" s="10">
        <f>VLOOKUP(G8125,'PJM South (2018-2020)'!B$17528:C$26311,2,0)</f>
        <v>22.55</v>
      </c>
    </row>
    <row r="8126" spans="1:9" x14ac:dyDescent="0.25">
      <c r="A8126">
        <v>2020</v>
      </c>
      <c r="B8126">
        <v>12</v>
      </c>
      <c r="C8126">
        <v>4</v>
      </c>
      <c r="D8126">
        <v>12</v>
      </c>
      <c r="E8126">
        <v>6</v>
      </c>
      <c r="F8126" s="2">
        <f t="shared" si="126"/>
        <v>44169</v>
      </c>
      <c r="G8126" s="11">
        <v>44169.5</v>
      </c>
      <c r="H8126" s="9">
        <f>VLOOKUP(F8126, 'Report Output'!$A$5:$Y$370, 'Hourly Table'!D8126+2, 0)</f>
        <v>18</v>
      </c>
      <c r="I8126" s="10">
        <f>VLOOKUP(G8126,'PJM South (2018-2020)'!B$17528:C$26311,2,0)</f>
        <v>18.59</v>
      </c>
    </row>
    <row r="8127" spans="1:9" x14ac:dyDescent="0.25">
      <c r="A8127">
        <v>2020</v>
      </c>
      <c r="B8127">
        <v>12</v>
      </c>
      <c r="C8127">
        <v>4</v>
      </c>
      <c r="D8127">
        <v>13</v>
      </c>
      <c r="E8127">
        <v>6</v>
      </c>
      <c r="F8127" s="2">
        <f t="shared" si="126"/>
        <v>44169</v>
      </c>
      <c r="G8127" s="11">
        <v>44169.541666666664</v>
      </c>
      <c r="H8127" s="9">
        <f>VLOOKUP(F8127, 'Report Output'!$A$5:$Y$370, 'Hourly Table'!D8127+2, 0)</f>
        <v>18.010000000000002</v>
      </c>
      <c r="I8127" s="10">
        <f>VLOOKUP(G8127,'PJM South (2018-2020)'!B$17528:C$26311,2,0)</f>
        <v>17.27</v>
      </c>
    </row>
    <row r="8128" spans="1:9" x14ac:dyDescent="0.25">
      <c r="A8128">
        <v>2020</v>
      </c>
      <c r="B8128">
        <v>12</v>
      </c>
      <c r="C8128">
        <v>4</v>
      </c>
      <c r="D8128">
        <v>14</v>
      </c>
      <c r="E8128">
        <v>6</v>
      </c>
      <c r="F8128" s="2">
        <f t="shared" si="126"/>
        <v>44169</v>
      </c>
      <c r="G8128" s="11">
        <v>44169.583333333336</v>
      </c>
      <c r="H8128" s="9">
        <f>VLOOKUP(F8128, 'Report Output'!$A$5:$Y$370, 'Hourly Table'!D8128+2, 0)</f>
        <v>17.940000000000001</v>
      </c>
      <c r="I8128" s="10">
        <f>VLOOKUP(G8128,'PJM South (2018-2020)'!B$17528:C$26311,2,0)</f>
        <v>19.190000000000001</v>
      </c>
    </row>
    <row r="8129" spans="1:9" x14ac:dyDescent="0.25">
      <c r="A8129">
        <v>2020</v>
      </c>
      <c r="B8129">
        <v>12</v>
      </c>
      <c r="C8129">
        <v>4</v>
      </c>
      <c r="D8129">
        <v>15</v>
      </c>
      <c r="E8129">
        <v>6</v>
      </c>
      <c r="F8129" s="2">
        <f t="shared" si="126"/>
        <v>44169</v>
      </c>
      <c r="G8129" s="11">
        <v>44169.625</v>
      </c>
      <c r="H8129" s="9">
        <f>VLOOKUP(F8129, 'Report Output'!$A$5:$Y$370, 'Hourly Table'!D8129+2, 0)</f>
        <v>17.63</v>
      </c>
      <c r="I8129" s="10">
        <f>VLOOKUP(G8129,'PJM South (2018-2020)'!B$17528:C$26311,2,0)</f>
        <v>20.69</v>
      </c>
    </row>
    <row r="8130" spans="1:9" x14ac:dyDescent="0.25">
      <c r="A8130">
        <v>2020</v>
      </c>
      <c r="B8130">
        <v>12</v>
      </c>
      <c r="C8130">
        <v>4</v>
      </c>
      <c r="D8130">
        <v>16</v>
      </c>
      <c r="E8130">
        <v>6</v>
      </c>
      <c r="F8130" s="2">
        <f t="shared" si="126"/>
        <v>44169</v>
      </c>
      <c r="G8130" s="11">
        <v>44169.666666666664</v>
      </c>
      <c r="H8130" s="9">
        <f>VLOOKUP(F8130, 'Report Output'!$A$5:$Y$370, 'Hourly Table'!D8130+2, 0)</f>
        <v>17.57</v>
      </c>
      <c r="I8130" s="10">
        <f>VLOOKUP(G8130,'PJM South (2018-2020)'!B$17528:C$26311,2,0)</f>
        <v>24.41</v>
      </c>
    </row>
    <row r="8131" spans="1:9" x14ac:dyDescent="0.25">
      <c r="A8131">
        <v>2020</v>
      </c>
      <c r="B8131">
        <v>12</v>
      </c>
      <c r="C8131">
        <v>4</v>
      </c>
      <c r="D8131">
        <v>17</v>
      </c>
      <c r="E8131">
        <v>6</v>
      </c>
      <c r="F8131" s="2">
        <f t="shared" ref="F8131:F8194" si="127">DATE(A8131, B8131, C8131)</f>
        <v>44169</v>
      </c>
      <c r="G8131" s="11">
        <v>44169.708333333336</v>
      </c>
      <c r="H8131" s="9">
        <f>VLOOKUP(F8131, 'Report Output'!$A$5:$Y$370, 'Hourly Table'!D8131+2, 0)</f>
        <v>17.98</v>
      </c>
      <c r="I8131" s="10">
        <f>VLOOKUP(G8131,'PJM South (2018-2020)'!B$17528:C$26311,2,0)</f>
        <v>22.76</v>
      </c>
    </row>
    <row r="8132" spans="1:9" x14ac:dyDescent="0.25">
      <c r="A8132">
        <v>2020</v>
      </c>
      <c r="B8132">
        <v>12</v>
      </c>
      <c r="C8132">
        <v>4</v>
      </c>
      <c r="D8132">
        <v>18</v>
      </c>
      <c r="E8132">
        <v>6</v>
      </c>
      <c r="F8132" s="2">
        <f t="shared" si="127"/>
        <v>44169</v>
      </c>
      <c r="G8132" s="11">
        <v>44169.75</v>
      </c>
      <c r="H8132" s="9">
        <f>VLOOKUP(F8132, 'Report Output'!$A$5:$Y$370, 'Hourly Table'!D8132+2, 0)</f>
        <v>17.989999999999998</v>
      </c>
      <c r="I8132" s="10">
        <f>VLOOKUP(G8132,'PJM South (2018-2020)'!B$17528:C$26311,2,0)</f>
        <v>21.01</v>
      </c>
    </row>
    <row r="8133" spans="1:9" x14ac:dyDescent="0.25">
      <c r="A8133">
        <v>2020</v>
      </c>
      <c r="B8133">
        <v>12</v>
      </c>
      <c r="C8133">
        <v>4</v>
      </c>
      <c r="D8133">
        <v>19</v>
      </c>
      <c r="E8133">
        <v>6</v>
      </c>
      <c r="F8133" s="2">
        <f t="shared" si="127"/>
        <v>44169</v>
      </c>
      <c r="G8133" s="11">
        <v>44169.791666666664</v>
      </c>
      <c r="H8133" s="9">
        <f>VLOOKUP(F8133, 'Report Output'!$A$5:$Y$370, 'Hourly Table'!D8133+2, 0)</f>
        <v>17.98</v>
      </c>
      <c r="I8133" s="10">
        <f>VLOOKUP(G8133,'PJM South (2018-2020)'!B$17528:C$26311,2,0)</f>
        <v>20.37</v>
      </c>
    </row>
    <row r="8134" spans="1:9" x14ac:dyDescent="0.25">
      <c r="A8134">
        <v>2020</v>
      </c>
      <c r="B8134">
        <v>12</v>
      </c>
      <c r="C8134">
        <v>4</v>
      </c>
      <c r="D8134">
        <v>20</v>
      </c>
      <c r="E8134">
        <v>6</v>
      </c>
      <c r="F8134" s="2">
        <f t="shared" si="127"/>
        <v>44169</v>
      </c>
      <c r="G8134" s="11">
        <v>44169.833333333336</v>
      </c>
      <c r="H8134" s="9">
        <f>VLOOKUP(F8134, 'Report Output'!$A$5:$Y$370, 'Hourly Table'!D8134+2, 0)</f>
        <v>17.96</v>
      </c>
      <c r="I8134" s="10">
        <f>VLOOKUP(G8134,'PJM South (2018-2020)'!B$17528:C$26311,2,0)</f>
        <v>22.77</v>
      </c>
    </row>
    <row r="8135" spans="1:9" x14ac:dyDescent="0.25">
      <c r="A8135">
        <v>2020</v>
      </c>
      <c r="B8135">
        <v>12</v>
      </c>
      <c r="C8135">
        <v>4</v>
      </c>
      <c r="D8135">
        <v>21</v>
      </c>
      <c r="E8135">
        <v>6</v>
      </c>
      <c r="F8135" s="2">
        <f t="shared" si="127"/>
        <v>44169</v>
      </c>
      <c r="G8135" s="11">
        <v>44169.875</v>
      </c>
      <c r="H8135" s="9">
        <f>VLOOKUP(F8135, 'Report Output'!$A$5:$Y$370, 'Hourly Table'!D8135+2, 0)</f>
        <v>17.82</v>
      </c>
      <c r="I8135" s="10">
        <f>VLOOKUP(G8135,'PJM South (2018-2020)'!B$17528:C$26311,2,0)</f>
        <v>20.69</v>
      </c>
    </row>
    <row r="8136" spans="1:9" x14ac:dyDescent="0.25">
      <c r="A8136">
        <v>2020</v>
      </c>
      <c r="B8136">
        <v>12</v>
      </c>
      <c r="C8136">
        <v>4</v>
      </c>
      <c r="D8136">
        <v>22</v>
      </c>
      <c r="E8136">
        <v>6</v>
      </c>
      <c r="F8136" s="2">
        <f t="shared" si="127"/>
        <v>44169</v>
      </c>
      <c r="G8136" s="11">
        <v>44169.916666666664</v>
      </c>
      <c r="H8136" s="9">
        <f>VLOOKUP(F8136, 'Report Output'!$A$5:$Y$370, 'Hourly Table'!D8136+2, 0)</f>
        <v>17.510000000000002</v>
      </c>
      <c r="I8136" s="10">
        <f>VLOOKUP(G8136,'PJM South (2018-2020)'!B$17528:C$26311,2,0)</f>
        <v>18.63</v>
      </c>
    </row>
    <row r="8137" spans="1:9" x14ac:dyDescent="0.25">
      <c r="A8137">
        <v>2020</v>
      </c>
      <c r="B8137">
        <v>12</v>
      </c>
      <c r="C8137">
        <v>4</v>
      </c>
      <c r="D8137">
        <v>23</v>
      </c>
      <c r="E8137">
        <v>6</v>
      </c>
      <c r="F8137" s="2">
        <f t="shared" si="127"/>
        <v>44169</v>
      </c>
      <c r="G8137" s="11">
        <v>44169.958333333336</v>
      </c>
      <c r="H8137" s="9">
        <f>VLOOKUP(F8137, 'Report Output'!$A$5:$Y$370, 'Hourly Table'!D8137+2, 0)</f>
        <v>17.5</v>
      </c>
      <c r="I8137" s="10">
        <f>VLOOKUP(G8137,'PJM South (2018-2020)'!B$17528:C$26311,2,0)</f>
        <v>16.63</v>
      </c>
    </row>
    <row r="8138" spans="1:9" x14ac:dyDescent="0.25">
      <c r="A8138">
        <v>2020</v>
      </c>
      <c r="B8138">
        <v>12</v>
      </c>
      <c r="C8138">
        <v>5</v>
      </c>
      <c r="D8138">
        <v>0</v>
      </c>
      <c r="E8138">
        <v>7</v>
      </c>
      <c r="F8138" s="2">
        <f t="shared" si="127"/>
        <v>44170</v>
      </c>
      <c r="G8138" s="11">
        <v>44170</v>
      </c>
      <c r="H8138" s="9">
        <f>VLOOKUP(F8138, 'Report Output'!$A$5:$Y$370, 'Hourly Table'!D8138+2, 0)</f>
        <v>17.350000000000001</v>
      </c>
      <c r="I8138" s="10">
        <f>VLOOKUP(G8138,'PJM South (2018-2020)'!B$17528:C$26311,2,0)</f>
        <v>18.78</v>
      </c>
    </row>
    <row r="8139" spans="1:9" x14ac:dyDescent="0.25">
      <c r="A8139">
        <v>2020</v>
      </c>
      <c r="B8139">
        <v>12</v>
      </c>
      <c r="C8139">
        <v>5</v>
      </c>
      <c r="D8139">
        <v>1</v>
      </c>
      <c r="E8139">
        <v>7</v>
      </c>
      <c r="F8139" s="2">
        <f t="shared" si="127"/>
        <v>44170</v>
      </c>
      <c r="G8139" s="11">
        <v>44170.041666666664</v>
      </c>
      <c r="H8139" s="9">
        <f>VLOOKUP(F8139, 'Report Output'!$A$5:$Y$370, 'Hourly Table'!D8139+2, 0)</f>
        <v>17.37</v>
      </c>
      <c r="I8139" s="10">
        <f>VLOOKUP(G8139,'PJM South (2018-2020)'!B$17528:C$26311,2,0)</f>
        <v>21.12</v>
      </c>
    </row>
    <row r="8140" spans="1:9" x14ac:dyDescent="0.25">
      <c r="A8140">
        <v>2020</v>
      </c>
      <c r="B8140">
        <v>12</v>
      </c>
      <c r="C8140">
        <v>5</v>
      </c>
      <c r="D8140">
        <v>2</v>
      </c>
      <c r="E8140">
        <v>7</v>
      </c>
      <c r="F8140" s="2">
        <f t="shared" si="127"/>
        <v>44170</v>
      </c>
      <c r="G8140" s="11">
        <v>44170.083333333336</v>
      </c>
      <c r="H8140" s="9">
        <f>VLOOKUP(F8140, 'Report Output'!$A$5:$Y$370, 'Hourly Table'!D8140+2, 0)</f>
        <v>17.32</v>
      </c>
      <c r="I8140" s="10">
        <f>VLOOKUP(G8140,'PJM South (2018-2020)'!B$17528:C$26311,2,0)</f>
        <v>19.350000000000001</v>
      </c>
    </row>
    <row r="8141" spans="1:9" x14ac:dyDescent="0.25">
      <c r="A8141">
        <v>2020</v>
      </c>
      <c r="B8141">
        <v>12</v>
      </c>
      <c r="C8141">
        <v>5</v>
      </c>
      <c r="D8141">
        <v>3</v>
      </c>
      <c r="E8141">
        <v>7</v>
      </c>
      <c r="F8141" s="2">
        <f t="shared" si="127"/>
        <v>44170</v>
      </c>
      <c r="G8141" s="11">
        <v>44170.125</v>
      </c>
      <c r="H8141" s="9">
        <f>VLOOKUP(F8141, 'Report Output'!$A$5:$Y$370, 'Hourly Table'!D8141+2, 0)</f>
        <v>17.3</v>
      </c>
      <c r="I8141" s="10">
        <f>VLOOKUP(G8141,'PJM South (2018-2020)'!B$17528:C$26311,2,0)</f>
        <v>20.54</v>
      </c>
    </row>
    <row r="8142" spans="1:9" x14ac:dyDescent="0.25">
      <c r="A8142">
        <v>2020</v>
      </c>
      <c r="B8142">
        <v>12</v>
      </c>
      <c r="C8142">
        <v>5</v>
      </c>
      <c r="D8142">
        <v>4</v>
      </c>
      <c r="E8142">
        <v>7</v>
      </c>
      <c r="F8142" s="2">
        <f t="shared" si="127"/>
        <v>44170</v>
      </c>
      <c r="G8142" s="11">
        <v>44170.166666666664</v>
      </c>
      <c r="H8142" s="9">
        <f>VLOOKUP(F8142, 'Report Output'!$A$5:$Y$370, 'Hourly Table'!D8142+2, 0)</f>
        <v>17.29</v>
      </c>
      <c r="I8142" s="10">
        <f>VLOOKUP(G8142,'PJM South (2018-2020)'!B$17528:C$26311,2,0)</f>
        <v>19.29</v>
      </c>
    </row>
    <row r="8143" spans="1:9" x14ac:dyDescent="0.25">
      <c r="A8143">
        <v>2020</v>
      </c>
      <c r="B8143">
        <v>12</v>
      </c>
      <c r="C8143">
        <v>5</v>
      </c>
      <c r="D8143">
        <v>5</v>
      </c>
      <c r="E8143">
        <v>7</v>
      </c>
      <c r="F8143" s="2">
        <f t="shared" si="127"/>
        <v>44170</v>
      </c>
      <c r="G8143" s="11">
        <v>44170.208333333336</v>
      </c>
      <c r="H8143" s="9">
        <f>VLOOKUP(F8143, 'Report Output'!$A$5:$Y$370, 'Hourly Table'!D8143+2, 0)</f>
        <v>17.43</v>
      </c>
      <c r="I8143" s="10">
        <f>VLOOKUP(G8143,'PJM South (2018-2020)'!B$17528:C$26311,2,0)</f>
        <v>19.98</v>
      </c>
    </row>
    <row r="8144" spans="1:9" x14ac:dyDescent="0.25">
      <c r="A8144">
        <v>2020</v>
      </c>
      <c r="B8144">
        <v>12</v>
      </c>
      <c r="C8144">
        <v>5</v>
      </c>
      <c r="D8144">
        <v>6</v>
      </c>
      <c r="E8144">
        <v>7</v>
      </c>
      <c r="F8144" s="2">
        <f t="shared" si="127"/>
        <v>44170</v>
      </c>
      <c r="G8144" s="11">
        <v>44170.25</v>
      </c>
      <c r="H8144" s="9">
        <f>VLOOKUP(F8144, 'Report Output'!$A$5:$Y$370, 'Hourly Table'!D8144+2, 0)</f>
        <v>17.62</v>
      </c>
      <c r="I8144" s="10">
        <f>VLOOKUP(G8144,'PJM South (2018-2020)'!B$17528:C$26311,2,0)</f>
        <v>23.57</v>
      </c>
    </row>
    <row r="8145" spans="1:9" x14ac:dyDescent="0.25">
      <c r="A8145">
        <v>2020</v>
      </c>
      <c r="B8145">
        <v>12</v>
      </c>
      <c r="C8145">
        <v>5</v>
      </c>
      <c r="D8145">
        <v>7</v>
      </c>
      <c r="E8145">
        <v>7</v>
      </c>
      <c r="F8145" s="2">
        <f t="shared" si="127"/>
        <v>44170</v>
      </c>
      <c r="G8145" s="11">
        <v>44170.291666666664</v>
      </c>
      <c r="H8145" s="9">
        <f>VLOOKUP(F8145, 'Report Output'!$A$5:$Y$370, 'Hourly Table'!D8145+2, 0)</f>
        <v>17.75</v>
      </c>
      <c r="I8145" s="10">
        <f>VLOOKUP(G8145,'PJM South (2018-2020)'!B$17528:C$26311,2,0)</f>
        <v>21.74</v>
      </c>
    </row>
    <row r="8146" spans="1:9" x14ac:dyDescent="0.25">
      <c r="A8146">
        <v>2020</v>
      </c>
      <c r="B8146">
        <v>12</v>
      </c>
      <c r="C8146">
        <v>5</v>
      </c>
      <c r="D8146">
        <v>8</v>
      </c>
      <c r="E8146">
        <v>7</v>
      </c>
      <c r="F8146" s="2">
        <f t="shared" si="127"/>
        <v>44170</v>
      </c>
      <c r="G8146" s="11">
        <v>44170.333333333336</v>
      </c>
      <c r="H8146" s="9">
        <f>VLOOKUP(F8146, 'Report Output'!$A$5:$Y$370, 'Hourly Table'!D8146+2, 0)</f>
        <v>17.86</v>
      </c>
      <c r="I8146" s="10">
        <f>VLOOKUP(G8146,'PJM South (2018-2020)'!B$17528:C$26311,2,0)</f>
        <v>22.23</v>
      </c>
    </row>
    <row r="8147" spans="1:9" x14ac:dyDescent="0.25">
      <c r="A8147">
        <v>2020</v>
      </c>
      <c r="B8147">
        <v>12</v>
      </c>
      <c r="C8147">
        <v>5</v>
      </c>
      <c r="D8147">
        <v>9</v>
      </c>
      <c r="E8147">
        <v>7</v>
      </c>
      <c r="F8147" s="2">
        <f t="shared" si="127"/>
        <v>44170</v>
      </c>
      <c r="G8147" s="11">
        <v>44170.375</v>
      </c>
      <c r="H8147" s="9">
        <f>VLOOKUP(F8147, 'Report Output'!$A$5:$Y$370, 'Hourly Table'!D8147+2, 0)</f>
        <v>17.82</v>
      </c>
      <c r="I8147" s="10">
        <f>VLOOKUP(G8147,'PJM South (2018-2020)'!B$17528:C$26311,2,0)</f>
        <v>21.36</v>
      </c>
    </row>
    <row r="8148" spans="1:9" x14ac:dyDescent="0.25">
      <c r="A8148">
        <v>2020</v>
      </c>
      <c r="B8148">
        <v>12</v>
      </c>
      <c r="C8148">
        <v>5</v>
      </c>
      <c r="D8148">
        <v>10</v>
      </c>
      <c r="E8148">
        <v>7</v>
      </c>
      <c r="F8148" s="2">
        <f t="shared" si="127"/>
        <v>44170</v>
      </c>
      <c r="G8148" s="11">
        <v>44170.416666666664</v>
      </c>
      <c r="H8148" s="9">
        <f>VLOOKUP(F8148, 'Report Output'!$A$5:$Y$370, 'Hourly Table'!D8148+2, 0)</f>
        <v>17.75</v>
      </c>
      <c r="I8148" s="10">
        <f>VLOOKUP(G8148,'PJM South (2018-2020)'!B$17528:C$26311,2,0)</f>
        <v>23.41</v>
      </c>
    </row>
    <row r="8149" spans="1:9" x14ac:dyDescent="0.25">
      <c r="A8149">
        <v>2020</v>
      </c>
      <c r="B8149">
        <v>12</v>
      </c>
      <c r="C8149">
        <v>5</v>
      </c>
      <c r="D8149">
        <v>11</v>
      </c>
      <c r="E8149">
        <v>7</v>
      </c>
      <c r="F8149" s="2">
        <f t="shared" si="127"/>
        <v>44170</v>
      </c>
      <c r="G8149" s="11">
        <v>44170.458333333336</v>
      </c>
      <c r="H8149" s="9">
        <f>VLOOKUP(F8149, 'Report Output'!$A$5:$Y$370, 'Hourly Table'!D8149+2, 0)</f>
        <v>17.52</v>
      </c>
      <c r="I8149" s="10">
        <f>VLOOKUP(G8149,'PJM South (2018-2020)'!B$17528:C$26311,2,0)</f>
        <v>21.13</v>
      </c>
    </row>
    <row r="8150" spans="1:9" x14ac:dyDescent="0.25">
      <c r="A8150">
        <v>2020</v>
      </c>
      <c r="B8150">
        <v>12</v>
      </c>
      <c r="C8150">
        <v>5</v>
      </c>
      <c r="D8150">
        <v>12</v>
      </c>
      <c r="E8150">
        <v>7</v>
      </c>
      <c r="F8150" s="2">
        <f t="shared" si="127"/>
        <v>44170</v>
      </c>
      <c r="G8150" s="11">
        <v>44170.5</v>
      </c>
      <c r="H8150" s="9">
        <f>VLOOKUP(F8150, 'Report Output'!$A$5:$Y$370, 'Hourly Table'!D8150+2, 0)</f>
        <v>17.43</v>
      </c>
      <c r="I8150" s="10">
        <f>VLOOKUP(G8150,'PJM South (2018-2020)'!B$17528:C$26311,2,0)</f>
        <v>21.29</v>
      </c>
    </row>
    <row r="8151" spans="1:9" x14ac:dyDescent="0.25">
      <c r="A8151">
        <v>2020</v>
      </c>
      <c r="B8151">
        <v>12</v>
      </c>
      <c r="C8151">
        <v>5</v>
      </c>
      <c r="D8151">
        <v>13</v>
      </c>
      <c r="E8151">
        <v>7</v>
      </c>
      <c r="F8151" s="2">
        <f t="shared" si="127"/>
        <v>44170</v>
      </c>
      <c r="G8151" s="11">
        <v>44170.541666666664</v>
      </c>
      <c r="H8151" s="9">
        <f>VLOOKUP(F8151, 'Report Output'!$A$5:$Y$370, 'Hourly Table'!D8151+2, 0)</f>
        <v>17.170000000000002</v>
      </c>
      <c r="I8151" s="10">
        <f>VLOOKUP(G8151,'PJM South (2018-2020)'!B$17528:C$26311,2,0)</f>
        <v>21.55</v>
      </c>
    </row>
    <row r="8152" spans="1:9" x14ac:dyDescent="0.25">
      <c r="A8152">
        <v>2020</v>
      </c>
      <c r="B8152">
        <v>12</v>
      </c>
      <c r="C8152">
        <v>5</v>
      </c>
      <c r="D8152">
        <v>14</v>
      </c>
      <c r="E8152">
        <v>7</v>
      </c>
      <c r="F8152" s="2">
        <f t="shared" si="127"/>
        <v>44170</v>
      </c>
      <c r="G8152" s="11">
        <v>44170.583333333336</v>
      </c>
      <c r="H8152" s="9">
        <f>VLOOKUP(F8152, 'Report Output'!$A$5:$Y$370, 'Hourly Table'!D8152+2, 0)</f>
        <v>17.02</v>
      </c>
      <c r="I8152" s="10">
        <f>VLOOKUP(G8152,'PJM South (2018-2020)'!B$17528:C$26311,2,0)</f>
        <v>21.52</v>
      </c>
    </row>
    <row r="8153" spans="1:9" x14ac:dyDescent="0.25">
      <c r="A8153">
        <v>2020</v>
      </c>
      <c r="B8153">
        <v>12</v>
      </c>
      <c r="C8153">
        <v>5</v>
      </c>
      <c r="D8153">
        <v>15</v>
      </c>
      <c r="E8153">
        <v>7</v>
      </c>
      <c r="F8153" s="2">
        <f t="shared" si="127"/>
        <v>44170</v>
      </c>
      <c r="G8153" s="11">
        <v>44170.625</v>
      </c>
      <c r="H8153" s="9">
        <f>VLOOKUP(F8153, 'Report Output'!$A$5:$Y$370, 'Hourly Table'!D8153+2, 0)</f>
        <v>17.09</v>
      </c>
      <c r="I8153" s="10">
        <f>VLOOKUP(G8153,'PJM South (2018-2020)'!B$17528:C$26311,2,0)</f>
        <v>21.4</v>
      </c>
    </row>
    <row r="8154" spans="1:9" x14ac:dyDescent="0.25">
      <c r="A8154">
        <v>2020</v>
      </c>
      <c r="B8154">
        <v>12</v>
      </c>
      <c r="C8154">
        <v>5</v>
      </c>
      <c r="D8154">
        <v>16</v>
      </c>
      <c r="E8154">
        <v>7</v>
      </c>
      <c r="F8154" s="2">
        <f t="shared" si="127"/>
        <v>44170</v>
      </c>
      <c r="G8154" s="11">
        <v>44170.666666666664</v>
      </c>
      <c r="H8154" s="9">
        <f>VLOOKUP(F8154, 'Report Output'!$A$5:$Y$370, 'Hourly Table'!D8154+2, 0)</f>
        <v>17.14</v>
      </c>
      <c r="I8154" s="10">
        <f>VLOOKUP(G8154,'PJM South (2018-2020)'!B$17528:C$26311,2,0)</f>
        <v>88.34</v>
      </c>
    </row>
    <row r="8155" spans="1:9" x14ac:dyDescent="0.25">
      <c r="A8155">
        <v>2020</v>
      </c>
      <c r="B8155">
        <v>12</v>
      </c>
      <c r="C8155">
        <v>5</v>
      </c>
      <c r="D8155">
        <v>17</v>
      </c>
      <c r="E8155">
        <v>7</v>
      </c>
      <c r="F8155" s="2">
        <f t="shared" si="127"/>
        <v>44170</v>
      </c>
      <c r="G8155" s="11">
        <v>44170.708333333336</v>
      </c>
      <c r="H8155" s="9">
        <f>VLOOKUP(F8155, 'Report Output'!$A$5:$Y$370, 'Hourly Table'!D8155+2, 0)</f>
        <v>17.47</v>
      </c>
      <c r="I8155" s="10">
        <f>VLOOKUP(G8155,'PJM South (2018-2020)'!B$17528:C$26311,2,0)</f>
        <v>27.17</v>
      </c>
    </row>
    <row r="8156" spans="1:9" x14ac:dyDescent="0.25">
      <c r="A8156">
        <v>2020</v>
      </c>
      <c r="B8156">
        <v>12</v>
      </c>
      <c r="C8156">
        <v>5</v>
      </c>
      <c r="D8156">
        <v>18</v>
      </c>
      <c r="E8156">
        <v>7</v>
      </c>
      <c r="F8156" s="2">
        <f t="shared" si="127"/>
        <v>44170</v>
      </c>
      <c r="G8156" s="11">
        <v>44170.75</v>
      </c>
      <c r="H8156" s="9">
        <f>VLOOKUP(F8156, 'Report Output'!$A$5:$Y$370, 'Hourly Table'!D8156+2, 0)</f>
        <v>17.649999999999999</v>
      </c>
      <c r="I8156" s="10">
        <f>VLOOKUP(G8156,'PJM South (2018-2020)'!B$17528:C$26311,2,0)</f>
        <v>25.14</v>
      </c>
    </row>
    <row r="8157" spans="1:9" x14ac:dyDescent="0.25">
      <c r="A8157">
        <v>2020</v>
      </c>
      <c r="B8157">
        <v>12</v>
      </c>
      <c r="C8157">
        <v>5</v>
      </c>
      <c r="D8157">
        <v>19</v>
      </c>
      <c r="E8157">
        <v>7</v>
      </c>
      <c r="F8157" s="2">
        <f t="shared" si="127"/>
        <v>44170</v>
      </c>
      <c r="G8157" s="11">
        <v>44170.791666666664</v>
      </c>
      <c r="H8157" s="9">
        <f>VLOOKUP(F8157, 'Report Output'!$A$5:$Y$370, 'Hourly Table'!D8157+2, 0)</f>
        <v>17.64</v>
      </c>
      <c r="I8157" s="10">
        <f>VLOOKUP(G8157,'PJM South (2018-2020)'!B$17528:C$26311,2,0)</f>
        <v>22.68</v>
      </c>
    </row>
    <row r="8158" spans="1:9" x14ac:dyDescent="0.25">
      <c r="A8158">
        <v>2020</v>
      </c>
      <c r="B8158">
        <v>12</v>
      </c>
      <c r="C8158">
        <v>5</v>
      </c>
      <c r="D8158">
        <v>20</v>
      </c>
      <c r="E8158">
        <v>7</v>
      </c>
      <c r="F8158" s="2">
        <f t="shared" si="127"/>
        <v>44170</v>
      </c>
      <c r="G8158" s="11">
        <v>44170.833333333336</v>
      </c>
      <c r="H8158" s="9">
        <f>VLOOKUP(F8158, 'Report Output'!$A$5:$Y$370, 'Hourly Table'!D8158+2, 0)</f>
        <v>17.78</v>
      </c>
      <c r="I8158" s="10">
        <f>VLOOKUP(G8158,'PJM South (2018-2020)'!B$17528:C$26311,2,0)</f>
        <v>22.65</v>
      </c>
    </row>
    <row r="8159" spans="1:9" x14ac:dyDescent="0.25">
      <c r="A8159">
        <v>2020</v>
      </c>
      <c r="B8159">
        <v>12</v>
      </c>
      <c r="C8159">
        <v>5</v>
      </c>
      <c r="D8159">
        <v>21</v>
      </c>
      <c r="E8159">
        <v>7</v>
      </c>
      <c r="F8159" s="2">
        <f t="shared" si="127"/>
        <v>44170</v>
      </c>
      <c r="G8159" s="11">
        <v>44170.875</v>
      </c>
      <c r="H8159" s="9">
        <f>VLOOKUP(F8159, 'Report Output'!$A$5:$Y$370, 'Hourly Table'!D8159+2, 0)</f>
        <v>17.8</v>
      </c>
      <c r="I8159" s="10">
        <f>VLOOKUP(G8159,'PJM South (2018-2020)'!B$17528:C$26311,2,0)</f>
        <v>25.58</v>
      </c>
    </row>
    <row r="8160" spans="1:9" x14ac:dyDescent="0.25">
      <c r="A8160">
        <v>2020</v>
      </c>
      <c r="B8160">
        <v>12</v>
      </c>
      <c r="C8160">
        <v>5</v>
      </c>
      <c r="D8160">
        <v>22</v>
      </c>
      <c r="E8160">
        <v>7</v>
      </c>
      <c r="F8160" s="2">
        <f t="shared" si="127"/>
        <v>44170</v>
      </c>
      <c r="G8160" s="11">
        <v>44170.916666666664</v>
      </c>
      <c r="H8160" s="9">
        <f>VLOOKUP(F8160, 'Report Output'!$A$5:$Y$370, 'Hourly Table'!D8160+2, 0)</f>
        <v>17.850000000000001</v>
      </c>
      <c r="I8160" s="10">
        <f>VLOOKUP(G8160,'PJM South (2018-2020)'!B$17528:C$26311,2,0)</f>
        <v>22.07</v>
      </c>
    </row>
    <row r="8161" spans="1:9" x14ac:dyDescent="0.25">
      <c r="A8161">
        <v>2020</v>
      </c>
      <c r="B8161">
        <v>12</v>
      </c>
      <c r="C8161">
        <v>5</v>
      </c>
      <c r="D8161">
        <v>23</v>
      </c>
      <c r="E8161">
        <v>7</v>
      </c>
      <c r="F8161" s="2">
        <f t="shared" si="127"/>
        <v>44170</v>
      </c>
      <c r="G8161" s="11">
        <v>44170.958333333336</v>
      </c>
      <c r="H8161" s="9">
        <f>VLOOKUP(F8161, 'Report Output'!$A$5:$Y$370, 'Hourly Table'!D8161+2, 0)</f>
        <v>17.87</v>
      </c>
      <c r="I8161" s="10">
        <f>VLOOKUP(G8161,'PJM South (2018-2020)'!B$17528:C$26311,2,0)</f>
        <v>19.420000000000002</v>
      </c>
    </row>
    <row r="8162" spans="1:9" x14ac:dyDescent="0.25">
      <c r="A8162">
        <v>2020</v>
      </c>
      <c r="B8162">
        <v>12</v>
      </c>
      <c r="C8162">
        <v>6</v>
      </c>
      <c r="D8162">
        <v>0</v>
      </c>
      <c r="E8162">
        <v>1</v>
      </c>
      <c r="F8162" s="2">
        <f t="shared" si="127"/>
        <v>44171</v>
      </c>
      <c r="G8162" s="11">
        <v>44171</v>
      </c>
      <c r="H8162" s="9">
        <f>VLOOKUP(F8162, 'Report Output'!$A$5:$Y$370, 'Hourly Table'!D8162+2, 0)</f>
        <v>17.829999999999998</v>
      </c>
      <c r="I8162" s="10">
        <f>VLOOKUP(G8162,'PJM South (2018-2020)'!B$17528:C$26311,2,0)</f>
        <v>21.14</v>
      </c>
    </row>
    <row r="8163" spans="1:9" x14ac:dyDescent="0.25">
      <c r="A8163">
        <v>2020</v>
      </c>
      <c r="B8163">
        <v>12</v>
      </c>
      <c r="C8163">
        <v>6</v>
      </c>
      <c r="D8163">
        <v>1</v>
      </c>
      <c r="E8163">
        <v>1</v>
      </c>
      <c r="F8163" s="2">
        <f t="shared" si="127"/>
        <v>44171</v>
      </c>
      <c r="G8163" s="11">
        <v>44171.041666666664</v>
      </c>
      <c r="H8163" s="9">
        <f>VLOOKUP(F8163, 'Report Output'!$A$5:$Y$370, 'Hourly Table'!D8163+2, 0)</f>
        <v>17.79</v>
      </c>
      <c r="I8163" s="10">
        <f>VLOOKUP(G8163,'PJM South (2018-2020)'!B$17528:C$26311,2,0)</f>
        <v>18.440000000000001</v>
      </c>
    </row>
    <row r="8164" spans="1:9" x14ac:dyDescent="0.25">
      <c r="A8164">
        <v>2020</v>
      </c>
      <c r="B8164">
        <v>12</v>
      </c>
      <c r="C8164">
        <v>6</v>
      </c>
      <c r="D8164">
        <v>2</v>
      </c>
      <c r="E8164">
        <v>1</v>
      </c>
      <c r="F8164" s="2">
        <f t="shared" si="127"/>
        <v>44171</v>
      </c>
      <c r="G8164" s="11">
        <v>44171.083333333336</v>
      </c>
      <c r="H8164" s="9">
        <f>VLOOKUP(F8164, 'Report Output'!$A$5:$Y$370, 'Hourly Table'!D8164+2, 0)</f>
        <v>17.809999999999999</v>
      </c>
      <c r="I8164" s="10">
        <f>VLOOKUP(G8164,'PJM South (2018-2020)'!B$17528:C$26311,2,0)</f>
        <v>19.260000000000002</v>
      </c>
    </row>
    <row r="8165" spans="1:9" x14ac:dyDescent="0.25">
      <c r="A8165">
        <v>2020</v>
      </c>
      <c r="B8165">
        <v>12</v>
      </c>
      <c r="C8165">
        <v>6</v>
      </c>
      <c r="D8165">
        <v>3</v>
      </c>
      <c r="E8165">
        <v>1</v>
      </c>
      <c r="F8165" s="2">
        <f t="shared" si="127"/>
        <v>44171</v>
      </c>
      <c r="G8165" s="11">
        <v>44171.125</v>
      </c>
      <c r="H8165" s="9">
        <f>VLOOKUP(F8165, 'Report Output'!$A$5:$Y$370, 'Hourly Table'!D8165+2, 0)</f>
        <v>17.84</v>
      </c>
      <c r="I8165" s="10">
        <f>VLOOKUP(G8165,'PJM South (2018-2020)'!B$17528:C$26311,2,0)</f>
        <v>20.82</v>
      </c>
    </row>
    <row r="8166" spans="1:9" x14ac:dyDescent="0.25">
      <c r="A8166">
        <v>2020</v>
      </c>
      <c r="B8166">
        <v>12</v>
      </c>
      <c r="C8166">
        <v>6</v>
      </c>
      <c r="D8166">
        <v>4</v>
      </c>
      <c r="E8166">
        <v>1</v>
      </c>
      <c r="F8166" s="2">
        <f t="shared" si="127"/>
        <v>44171</v>
      </c>
      <c r="G8166" s="11">
        <v>44171.166666666664</v>
      </c>
      <c r="H8166" s="9">
        <f>VLOOKUP(F8166, 'Report Output'!$A$5:$Y$370, 'Hourly Table'!D8166+2, 0)</f>
        <v>17.84</v>
      </c>
      <c r="I8166" s="10">
        <f>VLOOKUP(G8166,'PJM South (2018-2020)'!B$17528:C$26311,2,0)</f>
        <v>20.170000000000002</v>
      </c>
    </row>
    <row r="8167" spans="1:9" x14ac:dyDescent="0.25">
      <c r="A8167">
        <v>2020</v>
      </c>
      <c r="B8167">
        <v>12</v>
      </c>
      <c r="C8167">
        <v>6</v>
      </c>
      <c r="D8167">
        <v>5</v>
      </c>
      <c r="E8167">
        <v>1</v>
      </c>
      <c r="F8167" s="2">
        <f t="shared" si="127"/>
        <v>44171</v>
      </c>
      <c r="G8167" s="11">
        <v>44171.208333333336</v>
      </c>
      <c r="H8167" s="9">
        <f>VLOOKUP(F8167, 'Report Output'!$A$5:$Y$370, 'Hourly Table'!D8167+2, 0)</f>
        <v>17.84</v>
      </c>
      <c r="I8167" s="10">
        <f>VLOOKUP(G8167,'PJM South (2018-2020)'!B$17528:C$26311,2,0)</f>
        <v>21.04</v>
      </c>
    </row>
    <row r="8168" spans="1:9" x14ac:dyDescent="0.25">
      <c r="A8168">
        <v>2020</v>
      </c>
      <c r="B8168">
        <v>12</v>
      </c>
      <c r="C8168">
        <v>6</v>
      </c>
      <c r="D8168">
        <v>6</v>
      </c>
      <c r="E8168">
        <v>1</v>
      </c>
      <c r="F8168" s="2">
        <f t="shared" si="127"/>
        <v>44171</v>
      </c>
      <c r="G8168" s="11">
        <v>44171.25</v>
      </c>
      <c r="H8168" s="9">
        <f>VLOOKUP(F8168, 'Report Output'!$A$5:$Y$370, 'Hourly Table'!D8168+2, 0)</f>
        <v>17.920000000000002</v>
      </c>
      <c r="I8168" s="10">
        <f>VLOOKUP(G8168,'PJM South (2018-2020)'!B$17528:C$26311,2,0)</f>
        <v>21.51</v>
      </c>
    </row>
    <row r="8169" spans="1:9" x14ac:dyDescent="0.25">
      <c r="A8169">
        <v>2020</v>
      </c>
      <c r="B8169">
        <v>12</v>
      </c>
      <c r="C8169">
        <v>6</v>
      </c>
      <c r="D8169">
        <v>7</v>
      </c>
      <c r="E8169">
        <v>1</v>
      </c>
      <c r="F8169" s="2">
        <f t="shared" si="127"/>
        <v>44171</v>
      </c>
      <c r="G8169" s="11">
        <v>44171.291666666664</v>
      </c>
      <c r="H8169" s="9">
        <f>VLOOKUP(F8169, 'Report Output'!$A$5:$Y$370, 'Hourly Table'!D8169+2, 0)</f>
        <v>17.899999999999999</v>
      </c>
      <c r="I8169" s="10">
        <f>VLOOKUP(G8169,'PJM South (2018-2020)'!B$17528:C$26311,2,0)</f>
        <v>53.21</v>
      </c>
    </row>
    <row r="8170" spans="1:9" x14ac:dyDescent="0.25">
      <c r="A8170">
        <v>2020</v>
      </c>
      <c r="B8170">
        <v>12</v>
      </c>
      <c r="C8170">
        <v>6</v>
      </c>
      <c r="D8170">
        <v>8</v>
      </c>
      <c r="E8170">
        <v>1</v>
      </c>
      <c r="F8170" s="2">
        <f t="shared" si="127"/>
        <v>44171</v>
      </c>
      <c r="G8170" s="11">
        <v>44171.333333333336</v>
      </c>
      <c r="H8170" s="9">
        <f>VLOOKUP(F8170, 'Report Output'!$A$5:$Y$370, 'Hourly Table'!D8170+2, 0)</f>
        <v>18.07</v>
      </c>
      <c r="I8170" s="10">
        <f>VLOOKUP(G8170,'PJM South (2018-2020)'!B$17528:C$26311,2,0)</f>
        <v>21.49</v>
      </c>
    </row>
    <row r="8171" spans="1:9" x14ac:dyDescent="0.25">
      <c r="A8171">
        <v>2020</v>
      </c>
      <c r="B8171">
        <v>12</v>
      </c>
      <c r="C8171">
        <v>6</v>
      </c>
      <c r="D8171">
        <v>9</v>
      </c>
      <c r="E8171">
        <v>1</v>
      </c>
      <c r="F8171" s="2">
        <f t="shared" si="127"/>
        <v>44171</v>
      </c>
      <c r="G8171" s="11">
        <v>44171.375</v>
      </c>
      <c r="H8171" s="9">
        <f>VLOOKUP(F8171, 'Report Output'!$A$5:$Y$370, 'Hourly Table'!D8171+2, 0)</f>
        <v>18.04</v>
      </c>
      <c r="I8171" s="10">
        <f>VLOOKUP(G8171,'PJM South (2018-2020)'!B$17528:C$26311,2,0)</f>
        <v>20.66</v>
      </c>
    </row>
    <row r="8172" spans="1:9" x14ac:dyDescent="0.25">
      <c r="A8172">
        <v>2020</v>
      </c>
      <c r="B8172">
        <v>12</v>
      </c>
      <c r="C8172">
        <v>6</v>
      </c>
      <c r="D8172">
        <v>10</v>
      </c>
      <c r="E8172">
        <v>1</v>
      </c>
      <c r="F8172" s="2">
        <f t="shared" si="127"/>
        <v>44171</v>
      </c>
      <c r="G8172" s="11">
        <v>44171.416666666664</v>
      </c>
      <c r="H8172" s="9">
        <f>VLOOKUP(F8172, 'Report Output'!$A$5:$Y$370, 'Hourly Table'!D8172+2, 0)</f>
        <v>17.45</v>
      </c>
      <c r="I8172" s="10">
        <f>VLOOKUP(G8172,'PJM South (2018-2020)'!B$17528:C$26311,2,0)</f>
        <v>19.59</v>
      </c>
    </row>
    <row r="8173" spans="1:9" x14ac:dyDescent="0.25">
      <c r="A8173">
        <v>2020</v>
      </c>
      <c r="B8173">
        <v>12</v>
      </c>
      <c r="C8173">
        <v>6</v>
      </c>
      <c r="D8173">
        <v>11</v>
      </c>
      <c r="E8173">
        <v>1</v>
      </c>
      <c r="F8173" s="2">
        <f t="shared" si="127"/>
        <v>44171</v>
      </c>
      <c r="G8173" s="11">
        <v>44171.458333333336</v>
      </c>
      <c r="H8173" s="9">
        <f>VLOOKUP(F8173, 'Report Output'!$A$5:$Y$370, 'Hourly Table'!D8173+2, 0)</f>
        <v>17.100000000000001</v>
      </c>
      <c r="I8173" s="10">
        <f>VLOOKUP(G8173,'PJM South (2018-2020)'!B$17528:C$26311,2,0)</f>
        <v>22.26</v>
      </c>
    </row>
    <row r="8174" spans="1:9" x14ac:dyDescent="0.25">
      <c r="A8174">
        <v>2020</v>
      </c>
      <c r="B8174">
        <v>12</v>
      </c>
      <c r="C8174">
        <v>6</v>
      </c>
      <c r="D8174">
        <v>12</v>
      </c>
      <c r="E8174">
        <v>1</v>
      </c>
      <c r="F8174" s="2">
        <f t="shared" si="127"/>
        <v>44171</v>
      </c>
      <c r="G8174" s="11">
        <v>44171.5</v>
      </c>
      <c r="H8174" s="9">
        <f>VLOOKUP(F8174, 'Report Output'!$A$5:$Y$370, 'Hourly Table'!D8174+2, 0)</f>
        <v>17.48</v>
      </c>
      <c r="I8174" s="10">
        <f>VLOOKUP(G8174,'PJM South (2018-2020)'!B$17528:C$26311,2,0)</f>
        <v>23.04</v>
      </c>
    </row>
    <row r="8175" spans="1:9" x14ac:dyDescent="0.25">
      <c r="A8175">
        <v>2020</v>
      </c>
      <c r="B8175">
        <v>12</v>
      </c>
      <c r="C8175">
        <v>6</v>
      </c>
      <c r="D8175">
        <v>13</v>
      </c>
      <c r="E8175">
        <v>1</v>
      </c>
      <c r="F8175" s="2">
        <f t="shared" si="127"/>
        <v>44171</v>
      </c>
      <c r="G8175" s="11">
        <v>44171.541666666664</v>
      </c>
      <c r="H8175" s="9">
        <f>VLOOKUP(F8175, 'Report Output'!$A$5:$Y$370, 'Hourly Table'!D8175+2, 0)</f>
        <v>16.64</v>
      </c>
      <c r="I8175" s="10">
        <f>VLOOKUP(G8175,'PJM South (2018-2020)'!B$17528:C$26311,2,0)</f>
        <v>19.53</v>
      </c>
    </row>
    <row r="8176" spans="1:9" x14ac:dyDescent="0.25">
      <c r="A8176">
        <v>2020</v>
      </c>
      <c r="B8176">
        <v>12</v>
      </c>
      <c r="C8176">
        <v>6</v>
      </c>
      <c r="D8176">
        <v>14</v>
      </c>
      <c r="E8176">
        <v>1</v>
      </c>
      <c r="F8176" s="2">
        <f t="shared" si="127"/>
        <v>44171</v>
      </c>
      <c r="G8176" s="11">
        <v>44171.583333333336</v>
      </c>
      <c r="H8176" s="9">
        <f>VLOOKUP(F8176, 'Report Output'!$A$5:$Y$370, 'Hourly Table'!D8176+2, 0)</f>
        <v>16.920000000000002</v>
      </c>
      <c r="I8176" s="10">
        <f>VLOOKUP(G8176,'PJM South (2018-2020)'!B$17528:C$26311,2,0)</f>
        <v>18.79</v>
      </c>
    </row>
    <row r="8177" spans="1:9" x14ac:dyDescent="0.25">
      <c r="A8177">
        <v>2020</v>
      </c>
      <c r="B8177">
        <v>12</v>
      </c>
      <c r="C8177">
        <v>6</v>
      </c>
      <c r="D8177">
        <v>15</v>
      </c>
      <c r="E8177">
        <v>1</v>
      </c>
      <c r="F8177" s="2">
        <f t="shared" si="127"/>
        <v>44171</v>
      </c>
      <c r="G8177" s="11">
        <v>44171.625</v>
      </c>
      <c r="H8177" s="9">
        <f>VLOOKUP(F8177, 'Report Output'!$A$5:$Y$370, 'Hourly Table'!D8177+2, 0)</f>
        <v>17.18</v>
      </c>
      <c r="I8177" s="10">
        <f>VLOOKUP(G8177,'PJM South (2018-2020)'!B$17528:C$26311,2,0)</f>
        <v>19.68</v>
      </c>
    </row>
    <row r="8178" spans="1:9" x14ac:dyDescent="0.25">
      <c r="A8178">
        <v>2020</v>
      </c>
      <c r="B8178">
        <v>12</v>
      </c>
      <c r="C8178">
        <v>6</v>
      </c>
      <c r="D8178">
        <v>16</v>
      </c>
      <c r="E8178">
        <v>1</v>
      </c>
      <c r="F8178" s="2">
        <f t="shared" si="127"/>
        <v>44171</v>
      </c>
      <c r="G8178" s="11">
        <v>44171.666666666664</v>
      </c>
      <c r="H8178" s="9">
        <f>VLOOKUP(F8178, 'Report Output'!$A$5:$Y$370, 'Hourly Table'!D8178+2, 0)</f>
        <v>17.54</v>
      </c>
      <c r="I8178" s="10">
        <f>VLOOKUP(G8178,'PJM South (2018-2020)'!B$17528:C$26311,2,0)</f>
        <v>23.35</v>
      </c>
    </row>
    <row r="8179" spans="1:9" x14ac:dyDescent="0.25">
      <c r="A8179">
        <v>2020</v>
      </c>
      <c r="B8179">
        <v>12</v>
      </c>
      <c r="C8179">
        <v>6</v>
      </c>
      <c r="D8179">
        <v>17</v>
      </c>
      <c r="E8179">
        <v>1</v>
      </c>
      <c r="F8179" s="2">
        <f t="shared" si="127"/>
        <v>44171</v>
      </c>
      <c r="G8179" s="11">
        <v>44171.708333333336</v>
      </c>
      <c r="H8179" s="9">
        <f>VLOOKUP(F8179, 'Report Output'!$A$5:$Y$370, 'Hourly Table'!D8179+2, 0)</f>
        <v>18.03</v>
      </c>
      <c r="I8179" s="10">
        <f>VLOOKUP(G8179,'PJM South (2018-2020)'!B$17528:C$26311,2,0)</f>
        <v>25.86</v>
      </c>
    </row>
    <row r="8180" spans="1:9" x14ac:dyDescent="0.25">
      <c r="A8180">
        <v>2020</v>
      </c>
      <c r="B8180">
        <v>12</v>
      </c>
      <c r="C8180">
        <v>6</v>
      </c>
      <c r="D8180">
        <v>18</v>
      </c>
      <c r="E8180">
        <v>1</v>
      </c>
      <c r="F8180" s="2">
        <f t="shared" si="127"/>
        <v>44171</v>
      </c>
      <c r="G8180" s="11">
        <v>44171.75</v>
      </c>
      <c r="H8180" s="9">
        <f>VLOOKUP(F8180, 'Report Output'!$A$5:$Y$370, 'Hourly Table'!D8180+2, 0)</f>
        <v>18.100000000000001</v>
      </c>
      <c r="I8180" s="10">
        <f>VLOOKUP(G8180,'PJM South (2018-2020)'!B$17528:C$26311,2,0)</f>
        <v>24.82</v>
      </c>
    </row>
    <row r="8181" spans="1:9" x14ac:dyDescent="0.25">
      <c r="A8181">
        <v>2020</v>
      </c>
      <c r="B8181">
        <v>12</v>
      </c>
      <c r="C8181">
        <v>6</v>
      </c>
      <c r="D8181">
        <v>19</v>
      </c>
      <c r="E8181">
        <v>1</v>
      </c>
      <c r="F8181" s="2">
        <f t="shared" si="127"/>
        <v>44171</v>
      </c>
      <c r="G8181" s="11">
        <v>44171.791666666664</v>
      </c>
      <c r="H8181" s="9">
        <f>VLOOKUP(F8181, 'Report Output'!$A$5:$Y$370, 'Hourly Table'!D8181+2, 0)</f>
        <v>17.86</v>
      </c>
      <c r="I8181" s="10">
        <f>VLOOKUP(G8181,'PJM South (2018-2020)'!B$17528:C$26311,2,0)</f>
        <v>24.19</v>
      </c>
    </row>
    <row r="8182" spans="1:9" x14ac:dyDescent="0.25">
      <c r="A8182">
        <v>2020</v>
      </c>
      <c r="B8182">
        <v>12</v>
      </c>
      <c r="C8182">
        <v>6</v>
      </c>
      <c r="D8182">
        <v>20</v>
      </c>
      <c r="E8182">
        <v>1</v>
      </c>
      <c r="F8182" s="2">
        <f t="shared" si="127"/>
        <v>44171</v>
      </c>
      <c r="G8182" s="11">
        <v>44171.833333333336</v>
      </c>
      <c r="H8182" s="9">
        <f>VLOOKUP(F8182, 'Report Output'!$A$5:$Y$370, 'Hourly Table'!D8182+2, 0)</f>
        <v>17.79</v>
      </c>
      <c r="I8182" s="10">
        <f>VLOOKUP(G8182,'PJM South (2018-2020)'!B$17528:C$26311,2,0)</f>
        <v>24.34</v>
      </c>
    </row>
    <row r="8183" spans="1:9" x14ac:dyDescent="0.25">
      <c r="A8183">
        <v>2020</v>
      </c>
      <c r="B8183">
        <v>12</v>
      </c>
      <c r="C8183">
        <v>6</v>
      </c>
      <c r="D8183">
        <v>21</v>
      </c>
      <c r="E8183">
        <v>1</v>
      </c>
      <c r="F8183" s="2">
        <f t="shared" si="127"/>
        <v>44171</v>
      </c>
      <c r="G8183" s="11">
        <v>44171.875</v>
      </c>
      <c r="H8183" s="9">
        <f>VLOOKUP(F8183, 'Report Output'!$A$5:$Y$370, 'Hourly Table'!D8183+2, 0)</f>
        <v>17.670000000000002</v>
      </c>
      <c r="I8183" s="10">
        <f>VLOOKUP(G8183,'PJM South (2018-2020)'!B$17528:C$26311,2,0)</f>
        <v>26.41</v>
      </c>
    </row>
    <row r="8184" spans="1:9" x14ac:dyDescent="0.25">
      <c r="A8184">
        <v>2020</v>
      </c>
      <c r="B8184">
        <v>12</v>
      </c>
      <c r="C8184">
        <v>6</v>
      </c>
      <c r="D8184">
        <v>22</v>
      </c>
      <c r="E8184">
        <v>1</v>
      </c>
      <c r="F8184" s="2">
        <f t="shared" si="127"/>
        <v>44171</v>
      </c>
      <c r="G8184" s="11">
        <v>44171.916666666664</v>
      </c>
      <c r="H8184" s="9">
        <f>VLOOKUP(F8184, 'Report Output'!$A$5:$Y$370, 'Hourly Table'!D8184+2, 0)</f>
        <v>17.53</v>
      </c>
      <c r="I8184" s="10">
        <f>VLOOKUP(G8184,'PJM South (2018-2020)'!B$17528:C$26311,2,0)</f>
        <v>25.28</v>
      </c>
    </row>
    <row r="8185" spans="1:9" x14ac:dyDescent="0.25">
      <c r="A8185">
        <v>2020</v>
      </c>
      <c r="B8185">
        <v>12</v>
      </c>
      <c r="C8185">
        <v>6</v>
      </c>
      <c r="D8185">
        <v>23</v>
      </c>
      <c r="E8185">
        <v>1</v>
      </c>
      <c r="F8185" s="2">
        <f t="shared" si="127"/>
        <v>44171</v>
      </c>
      <c r="G8185" s="11">
        <v>44171.958333333336</v>
      </c>
      <c r="H8185" s="9">
        <f>VLOOKUP(F8185, 'Report Output'!$A$5:$Y$370, 'Hourly Table'!D8185+2, 0)</f>
        <v>17.28</v>
      </c>
      <c r="I8185" s="10">
        <f>VLOOKUP(G8185,'PJM South (2018-2020)'!B$17528:C$26311,2,0)</f>
        <v>21.81</v>
      </c>
    </row>
    <row r="8186" spans="1:9" x14ac:dyDescent="0.25">
      <c r="A8186">
        <v>2020</v>
      </c>
      <c r="B8186">
        <v>12</v>
      </c>
      <c r="C8186">
        <v>7</v>
      </c>
      <c r="D8186">
        <v>0</v>
      </c>
      <c r="E8186">
        <v>2</v>
      </c>
      <c r="F8186" s="2">
        <f t="shared" si="127"/>
        <v>44172</v>
      </c>
      <c r="G8186" s="11">
        <v>44172</v>
      </c>
      <c r="H8186" s="9">
        <f>VLOOKUP(F8186, 'Report Output'!$A$5:$Y$370, 'Hourly Table'!D8186+2, 0)</f>
        <v>17.260000000000002</v>
      </c>
      <c r="I8186" s="10">
        <f>VLOOKUP(G8186,'PJM South (2018-2020)'!B$17528:C$26311,2,0)</f>
        <v>19.2</v>
      </c>
    </row>
    <row r="8187" spans="1:9" x14ac:dyDescent="0.25">
      <c r="A8187">
        <v>2020</v>
      </c>
      <c r="B8187">
        <v>12</v>
      </c>
      <c r="C8187">
        <v>7</v>
      </c>
      <c r="D8187">
        <v>1</v>
      </c>
      <c r="E8187">
        <v>2</v>
      </c>
      <c r="F8187" s="2">
        <f t="shared" si="127"/>
        <v>44172</v>
      </c>
      <c r="G8187" s="11">
        <v>44172.041666666664</v>
      </c>
      <c r="H8187" s="9">
        <f>VLOOKUP(F8187, 'Report Output'!$A$5:$Y$370, 'Hourly Table'!D8187+2, 0)</f>
        <v>17.16</v>
      </c>
      <c r="I8187" s="10">
        <f>VLOOKUP(G8187,'PJM South (2018-2020)'!B$17528:C$26311,2,0)</f>
        <v>20.350000000000001</v>
      </c>
    </row>
    <row r="8188" spans="1:9" x14ac:dyDescent="0.25">
      <c r="A8188">
        <v>2020</v>
      </c>
      <c r="B8188">
        <v>12</v>
      </c>
      <c r="C8188">
        <v>7</v>
      </c>
      <c r="D8188">
        <v>2</v>
      </c>
      <c r="E8188">
        <v>2</v>
      </c>
      <c r="F8188" s="2">
        <f t="shared" si="127"/>
        <v>44172</v>
      </c>
      <c r="G8188" s="11">
        <v>44172.083333333336</v>
      </c>
      <c r="H8188" s="9">
        <f>VLOOKUP(F8188, 'Report Output'!$A$5:$Y$370, 'Hourly Table'!D8188+2, 0)</f>
        <v>17.14</v>
      </c>
      <c r="I8188" s="10">
        <f>VLOOKUP(G8188,'PJM South (2018-2020)'!B$17528:C$26311,2,0)</f>
        <v>18.850000000000001</v>
      </c>
    </row>
    <row r="8189" spans="1:9" x14ac:dyDescent="0.25">
      <c r="A8189">
        <v>2020</v>
      </c>
      <c r="B8189">
        <v>12</v>
      </c>
      <c r="C8189">
        <v>7</v>
      </c>
      <c r="D8189">
        <v>3</v>
      </c>
      <c r="E8189">
        <v>2</v>
      </c>
      <c r="F8189" s="2">
        <f t="shared" si="127"/>
        <v>44172</v>
      </c>
      <c r="G8189" s="11">
        <v>44172.125</v>
      </c>
      <c r="H8189" s="9">
        <f>VLOOKUP(F8189, 'Report Output'!$A$5:$Y$370, 'Hourly Table'!D8189+2, 0)</f>
        <v>17.260000000000002</v>
      </c>
      <c r="I8189" s="10">
        <f>VLOOKUP(G8189,'PJM South (2018-2020)'!B$17528:C$26311,2,0)</f>
        <v>18.66</v>
      </c>
    </row>
    <row r="8190" spans="1:9" x14ac:dyDescent="0.25">
      <c r="A8190">
        <v>2020</v>
      </c>
      <c r="B8190">
        <v>12</v>
      </c>
      <c r="C8190">
        <v>7</v>
      </c>
      <c r="D8190">
        <v>4</v>
      </c>
      <c r="E8190">
        <v>2</v>
      </c>
      <c r="F8190" s="2">
        <f t="shared" si="127"/>
        <v>44172</v>
      </c>
      <c r="G8190" s="11">
        <v>44172.166666666664</v>
      </c>
      <c r="H8190" s="9">
        <f>VLOOKUP(F8190, 'Report Output'!$A$5:$Y$370, 'Hourly Table'!D8190+2, 0)</f>
        <v>17.2</v>
      </c>
      <c r="I8190" s="10">
        <f>VLOOKUP(G8190,'PJM South (2018-2020)'!B$17528:C$26311,2,0)</f>
        <v>19.66</v>
      </c>
    </row>
    <row r="8191" spans="1:9" x14ac:dyDescent="0.25">
      <c r="A8191">
        <v>2020</v>
      </c>
      <c r="B8191">
        <v>12</v>
      </c>
      <c r="C8191">
        <v>7</v>
      </c>
      <c r="D8191">
        <v>5</v>
      </c>
      <c r="E8191">
        <v>2</v>
      </c>
      <c r="F8191" s="2">
        <f t="shared" si="127"/>
        <v>44172</v>
      </c>
      <c r="G8191" s="11">
        <v>44172.208333333336</v>
      </c>
      <c r="H8191" s="9">
        <f>VLOOKUP(F8191, 'Report Output'!$A$5:$Y$370, 'Hourly Table'!D8191+2, 0)</f>
        <v>17.32</v>
      </c>
      <c r="I8191" s="10">
        <f>VLOOKUP(G8191,'PJM South (2018-2020)'!B$17528:C$26311,2,0)</f>
        <v>21.12</v>
      </c>
    </row>
    <row r="8192" spans="1:9" x14ac:dyDescent="0.25">
      <c r="A8192">
        <v>2020</v>
      </c>
      <c r="B8192">
        <v>12</v>
      </c>
      <c r="C8192">
        <v>7</v>
      </c>
      <c r="D8192">
        <v>6</v>
      </c>
      <c r="E8192">
        <v>2</v>
      </c>
      <c r="F8192" s="2">
        <f t="shared" si="127"/>
        <v>44172</v>
      </c>
      <c r="G8192" s="11">
        <v>44172.25</v>
      </c>
      <c r="H8192" s="9">
        <f>VLOOKUP(F8192, 'Report Output'!$A$5:$Y$370, 'Hourly Table'!D8192+2, 0)</f>
        <v>17.7</v>
      </c>
      <c r="I8192" s="10">
        <f>VLOOKUP(G8192,'PJM South (2018-2020)'!B$17528:C$26311,2,0)</f>
        <v>23.74</v>
      </c>
    </row>
    <row r="8193" spans="1:9" x14ac:dyDescent="0.25">
      <c r="A8193">
        <v>2020</v>
      </c>
      <c r="B8193">
        <v>12</v>
      </c>
      <c r="C8193">
        <v>7</v>
      </c>
      <c r="D8193">
        <v>7</v>
      </c>
      <c r="E8193">
        <v>2</v>
      </c>
      <c r="F8193" s="2">
        <f t="shared" si="127"/>
        <v>44172</v>
      </c>
      <c r="G8193" s="11">
        <v>44172.291666666664</v>
      </c>
      <c r="H8193" s="9">
        <f>VLOOKUP(F8193, 'Report Output'!$A$5:$Y$370, 'Hourly Table'!D8193+2, 0)</f>
        <v>18.29</v>
      </c>
      <c r="I8193" s="10">
        <f>VLOOKUP(G8193,'PJM South (2018-2020)'!B$17528:C$26311,2,0)</f>
        <v>28.2</v>
      </c>
    </row>
    <row r="8194" spans="1:9" x14ac:dyDescent="0.25">
      <c r="A8194">
        <v>2020</v>
      </c>
      <c r="B8194">
        <v>12</v>
      </c>
      <c r="C8194">
        <v>7</v>
      </c>
      <c r="D8194">
        <v>8</v>
      </c>
      <c r="E8194">
        <v>2</v>
      </c>
      <c r="F8194" s="2">
        <f t="shared" si="127"/>
        <v>44172</v>
      </c>
      <c r="G8194" s="11">
        <v>44172.333333333336</v>
      </c>
      <c r="H8194" s="9">
        <f>VLOOKUP(F8194, 'Report Output'!$A$5:$Y$370, 'Hourly Table'!D8194+2, 0)</f>
        <v>18.440000000000001</v>
      </c>
      <c r="I8194" s="10">
        <f>VLOOKUP(G8194,'PJM South (2018-2020)'!B$17528:C$26311,2,0)</f>
        <v>30.89</v>
      </c>
    </row>
    <row r="8195" spans="1:9" x14ac:dyDescent="0.25">
      <c r="A8195">
        <v>2020</v>
      </c>
      <c r="B8195">
        <v>12</v>
      </c>
      <c r="C8195">
        <v>7</v>
      </c>
      <c r="D8195">
        <v>9</v>
      </c>
      <c r="E8195">
        <v>2</v>
      </c>
      <c r="F8195" s="2">
        <f t="shared" ref="F8195:F8258" si="128">DATE(A8195, B8195, C8195)</f>
        <v>44172</v>
      </c>
      <c r="G8195" s="11">
        <v>44172.375</v>
      </c>
      <c r="H8195" s="9">
        <f>VLOOKUP(F8195, 'Report Output'!$A$5:$Y$370, 'Hourly Table'!D8195+2, 0)</f>
        <v>18.54</v>
      </c>
      <c r="I8195" s="10">
        <f>VLOOKUP(G8195,'PJM South (2018-2020)'!B$17528:C$26311,2,0)</f>
        <v>28.75</v>
      </c>
    </row>
    <row r="8196" spans="1:9" x14ac:dyDescent="0.25">
      <c r="A8196">
        <v>2020</v>
      </c>
      <c r="B8196">
        <v>12</v>
      </c>
      <c r="C8196">
        <v>7</v>
      </c>
      <c r="D8196">
        <v>10</v>
      </c>
      <c r="E8196">
        <v>2</v>
      </c>
      <c r="F8196" s="2">
        <f t="shared" si="128"/>
        <v>44172</v>
      </c>
      <c r="G8196" s="11">
        <v>44172.416666666664</v>
      </c>
      <c r="H8196" s="9">
        <f>VLOOKUP(F8196, 'Report Output'!$A$5:$Y$370, 'Hourly Table'!D8196+2, 0)</f>
        <v>18.34</v>
      </c>
      <c r="I8196" s="10">
        <f>VLOOKUP(G8196,'PJM South (2018-2020)'!B$17528:C$26311,2,0)</f>
        <v>28.29</v>
      </c>
    </row>
    <row r="8197" spans="1:9" x14ac:dyDescent="0.25">
      <c r="A8197">
        <v>2020</v>
      </c>
      <c r="B8197">
        <v>12</v>
      </c>
      <c r="C8197">
        <v>7</v>
      </c>
      <c r="D8197">
        <v>11</v>
      </c>
      <c r="E8197">
        <v>2</v>
      </c>
      <c r="F8197" s="2">
        <f t="shared" si="128"/>
        <v>44172</v>
      </c>
      <c r="G8197" s="11">
        <v>44172.458333333336</v>
      </c>
      <c r="H8197" s="9">
        <f>VLOOKUP(F8197, 'Report Output'!$A$5:$Y$370, 'Hourly Table'!D8197+2, 0)</f>
        <v>18.27</v>
      </c>
      <c r="I8197" s="10">
        <f>VLOOKUP(G8197,'PJM South (2018-2020)'!B$17528:C$26311,2,0)</f>
        <v>27.04</v>
      </c>
    </row>
    <row r="8198" spans="1:9" x14ac:dyDescent="0.25">
      <c r="A8198">
        <v>2020</v>
      </c>
      <c r="B8198">
        <v>12</v>
      </c>
      <c r="C8198">
        <v>7</v>
      </c>
      <c r="D8198">
        <v>12</v>
      </c>
      <c r="E8198">
        <v>2</v>
      </c>
      <c r="F8198" s="2">
        <f t="shared" si="128"/>
        <v>44172</v>
      </c>
      <c r="G8198" s="11">
        <v>44172.5</v>
      </c>
      <c r="H8198" s="9">
        <f>VLOOKUP(F8198, 'Report Output'!$A$5:$Y$370, 'Hourly Table'!D8198+2, 0)</f>
        <v>18.25</v>
      </c>
      <c r="I8198" s="10">
        <f>VLOOKUP(G8198,'PJM South (2018-2020)'!B$17528:C$26311,2,0)</f>
        <v>35.729999999999997</v>
      </c>
    </row>
    <row r="8199" spans="1:9" x14ac:dyDescent="0.25">
      <c r="A8199">
        <v>2020</v>
      </c>
      <c r="B8199">
        <v>12</v>
      </c>
      <c r="C8199">
        <v>7</v>
      </c>
      <c r="D8199">
        <v>13</v>
      </c>
      <c r="E8199">
        <v>2</v>
      </c>
      <c r="F8199" s="2">
        <f t="shared" si="128"/>
        <v>44172</v>
      </c>
      <c r="G8199" s="11">
        <v>44172.541666666664</v>
      </c>
      <c r="H8199" s="9">
        <f>VLOOKUP(F8199, 'Report Output'!$A$5:$Y$370, 'Hourly Table'!D8199+2, 0)</f>
        <v>18.190000000000001</v>
      </c>
      <c r="I8199" s="10">
        <f>VLOOKUP(G8199,'PJM South (2018-2020)'!B$17528:C$26311,2,0)</f>
        <v>39.22</v>
      </c>
    </row>
    <row r="8200" spans="1:9" x14ac:dyDescent="0.25">
      <c r="A8200">
        <v>2020</v>
      </c>
      <c r="B8200">
        <v>12</v>
      </c>
      <c r="C8200">
        <v>7</v>
      </c>
      <c r="D8200">
        <v>14</v>
      </c>
      <c r="E8200">
        <v>2</v>
      </c>
      <c r="F8200" s="2">
        <f t="shared" si="128"/>
        <v>44172</v>
      </c>
      <c r="G8200" s="11">
        <v>44172.583333333336</v>
      </c>
      <c r="H8200" s="9">
        <f>VLOOKUP(F8200, 'Report Output'!$A$5:$Y$370, 'Hourly Table'!D8200+2, 0)</f>
        <v>18.190000000000001</v>
      </c>
      <c r="I8200" s="10">
        <f>VLOOKUP(G8200,'PJM South (2018-2020)'!B$17528:C$26311,2,0)</f>
        <v>29.55</v>
      </c>
    </row>
    <row r="8201" spans="1:9" x14ac:dyDescent="0.25">
      <c r="A8201">
        <v>2020</v>
      </c>
      <c r="B8201">
        <v>12</v>
      </c>
      <c r="C8201">
        <v>7</v>
      </c>
      <c r="D8201">
        <v>15</v>
      </c>
      <c r="E8201">
        <v>2</v>
      </c>
      <c r="F8201" s="2">
        <f t="shared" si="128"/>
        <v>44172</v>
      </c>
      <c r="G8201" s="11">
        <v>44172.625</v>
      </c>
      <c r="H8201" s="9">
        <f>VLOOKUP(F8201, 'Report Output'!$A$5:$Y$370, 'Hourly Table'!D8201+2, 0)</f>
        <v>18.510000000000002</v>
      </c>
      <c r="I8201" s="10">
        <f>VLOOKUP(G8201,'PJM South (2018-2020)'!B$17528:C$26311,2,0)</f>
        <v>29.63</v>
      </c>
    </row>
    <row r="8202" spans="1:9" x14ac:dyDescent="0.25">
      <c r="A8202">
        <v>2020</v>
      </c>
      <c r="B8202">
        <v>12</v>
      </c>
      <c r="C8202">
        <v>7</v>
      </c>
      <c r="D8202">
        <v>16</v>
      </c>
      <c r="E8202">
        <v>2</v>
      </c>
      <c r="F8202" s="2">
        <f t="shared" si="128"/>
        <v>44172</v>
      </c>
      <c r="G8202" s="11">
        <v>44172.666666666664</v>
      </c>
      <c r="H8202" s="9">
        <f>VLOOKUP(F8202, 'Report Output'!$A$5:$Y$370, 'Hourly Table'!D8202+2, 0)</f>
        <v>18.45</v>
      </c>
      <c r="I8202" s="10">
        <f>VLOOKUP(G8202,'PJM South (2018-2020)'!B$17528:C$26311,2,0)</f>
        <v>25.72</v>
      </c>
    </row>
    <row r="8203" spans="1:9" x14ac:dyDescent="0.25">
      <c r="A8203">
        <v>2020</v>
      </c>
      <c r="B8203">
        <v>12</v>
      </c>
      <c r="C8203">
        <v>7</v>
      </c>
      <c r="D8203">
        <v>17</v>
      </c>
      <c r="E8203">
        <v>2</v>
      </c>
      <c r="F8203" s="2">
        <f t="shared" si="128"/>
        <v>44172</v>
      </c>
      <c r="G8203" s="11">
        <v>44172.708333333336</v>
      </c>
      <c r="H8203" s="9">
        <f>VLOOKUP(F8203, 'Report Output'!$A$5:$Y$370, 'Hourly Table'!D8203+2, 0)</f>
        <v>18.41</v>
      </c>
      <c r="I8203" s="10">
        <f>VLOOKUP(G8203,'PJM South (2018-2020)'!B$17528:C$26311,2,0)</f>
        <v>35.909999999999997</v>
      </c>
    </row>
    <row r="8204" spans="1:9" x14ac:dyDescent="0.25">
      <c r="A8204">
        <v>2020</v>
      </c>
      <c r="B8204">
        <v>12</v>
      </c>
      <c r="C8204">
        <v>7</v>
      </c>
      <c r="D8204">
        <v>18</v>
      </c>
      <c r="E8204">
        <v>2</v>
      </c>
      <c r="F8204" s="2">
        <f t="shared" si="128"/>
        <v>44172</v>
      </c>
      <c r="G8204" s="11">
        <v>44172.75</v>
      </c>
      <c r="H8204" s="9">
        <f>VLOOKUP(F8204, 'Report Output'!$A$5:$Y$370, 'Hourly Table'!D8204+2, 0)</f>
        <v>18.309999999999999</v>
      </c>
      <c r="I8204" s="10">
        <f>VLOOKUP(G8204,'PJM South (2018-2020)'!B$17528:C$26311,2,0)</f>
        <v>31.87</v>
      </c>
    </row>
    <row r="8205" spans="1:9" x14ac:dyDescent="0.25">
      <c r="A8205">
        <v>2020</v>
      </c>
      <c r="B8205">
        <v>12</v>
      </c>
      <c r="C8205">
        <v>7</v>
      </c>
      <c r="D8205">
        <v>19</v>
      </c>
      <c r="E8205">
        <v>2</v>
      </c>
      <c r="F8205" s="2">
        <f t="shared" si="128"/>
        <v>44172</v>
      </c>
      <c r="G8205" s="11">
        <v>44172.791666666664</v>
      </c>
      <c r="H8205" s="9">
        <f>VLOOKUP(F8205, 'Report Output'!$A$5:$Y$370, 'Hourly Table'!D8205+2, 0)</f>
        <v>18.03</v>
      </c>
      <c r="I8205" s="10">
        <f>VLOOKUP(G8205,'PJM South (2018-2020)'!B$17528:C$26311,2,0)</f>
        <v>28.77</v>
      </c>
    </row>
    <row r="8206" spans="1:9" x14ac:dyDescent="0.25">
      <c r="A8206">
        <v>2020</v>
      </c>
      <c r="B8206">
        <v>12</v>
      </c>
      <c r="C8206">
        <v>7</v>
      </c>
      <c r="D8206">
        <v>20</v>
      </c>
      <c r="E8206">
        <v>2</v>
      </c>
      <c r="F8206" s="2">
        <f t="shared" si="128"/>
        <v>44172</v>
      </c>
      <c r="G8206" s="11">
        <v>44172.833333333336</v>
      </c>
      <c r="H8206" s="9">
        <f>VLOOKUP(F8206, 'Report Output'!$A$5:$Y$370, 'Hourly Table'!D8206+2, 0)</f>
        <v>17.600000000000001</v>
      </c>
      <c r="I8206" s="10">
        <f>VLOOKUP(G8206,'PJM South (2018-2020)'!B$17528:C$26311,2,0)</f>
        <v>27.05</v>
      </c>
    </row>
    <row r="8207" spans="1:9" x14ac:dyDescent="0.25">
      <c r="A8207">
        <v>2020</v>
      </c>
      <c r="B8207">
        <v>12</v>
      </c>
      <c r="C8207">
        <v>7</v>
      </c>
      <c r="D8207">
        <v>21</v>
      </c>
      <c r="E8207">
        <v>2</v>
      </c>
      <c r="F8207" s="2">
        <f t="shared" si="128"/>
        <v>44172</v>
      </c>
      <c r="G8207" s="11">
        <v>44172.875</v>
      </c>
      <c r="H8207" s="9">
        <f>VLOOKUP(F8207, 'Report Output'!$A$5:$Y$370, 'Hourly Table'!D8207+2, 0)</f>
        <v>18.25</v>
      </c>
      <c r="I8207" s="10">
        <f>VLOOKUP(G8207,'PJM South (2018-2020)'!B$17528:C$26311,2,0)</f>
        <v>31.8</v>
      </c>
    </row>
    <row r="8208" spans="1:9" x14ac:dyDescent="0.25">
      <c r="A8208">
        <v>2020</v>
      </c>
      <c r="B8208">
        <v>12</v>
      </c>
      <c r="C8208">
        <v>7</v>
      </c>
      <c r="D8208">
        <v>22</v>
      </c>
      <c r="E8208">
        <v>2</v>
      </c>
      <c r="F8208" s="2">
        <f t="shared" si="128"/>
        <v>44172</v>
      </c>
      <c r="G8208" s="11">
        <v>44172.916666666664</v>
      </c>
      <c r="H8208" s="9">
        <f>VLOOKUP(F8208, 'Report Output'!$A$5:$Y$370, 'Hourly Table'!D8208+2, 0)</f>
        <v>18.18</v>
      </c>
      <c r="I8208" s="10">
        <f>VLOOKUP(G8208,'PJM South (2018-2020)'!B$17528:C$26311,2,0)</f>
        <v>25.86</v>
      </c>
    </row>
    <row r="8209" spans="1:9" x14ac:dyDescent="0.25">
      <c r="A8209">
        <v>2020</v>
      </c>
      <c r="B8209">
        <v>12</v>
      </c>
      <c r="C8209">
        <v>7</v>
      </c>
      <c r="D8209">
        <v>23</v>
      </c>
      <c r="E8209">
        <v>2</v>
      </c>
      <c r="F8209" s="2">
        <f t="shared" si="128"/>
        <v>44172</v>
      </c>
      <c r="G8209" s="11">
        <v>44172.958333333336</v>
      </c>
      <c r="H8209" s="9">
        <f>VLOOKUP(F8209, 'Report Output'!$A$5:$Y$370, 'Hourly Table'!D8209+2, 0)</f>
        <v>18.14</v>
      </c>
      <c r="I8209" s="10">
        <f>VLOOKUP(G8209,'PJM South (2018-2020)'!B$17528:C$26311,2,0)</f>
        <v>23.09</v>
      </c>
    </row>
    <row r="8210" spans="1:9" x14ac:dyDescent="0.25">
      <c r="A8210">
        <v>2020</v>
      </c>
      <c r="B8210">
        <v>12</v>
      </c>
      <c r="C8210">
        <v>8</v>
      </c>
      <c r="D8210">
        <v>0</v>
      </c>
      <c r="E8210">
        <v>3</v>
      </c>
      <c r="F8210" s="2">
        <f t="shared" si="128"/>
        <v>44173</v>
      </c>
      <c r="G8210" s="11">
        <v>44173</v>
      </c>
      <c r="H8210" s="9">
        <f>VLOOKUP(F8210, 'Report Output'!$A$5:$Y$370, 'Hourly Table'!D8210+2, 0)</f>
        <v>17.96</v>
      </c>
      <c r="I8210" s="10">
        <f>VLOOKUP(G8210,'PJM South (2018-2020)'!B$17528:C$26311,2,0)</f>
        <v>21.76</v>
      </c>
    </row>
    <row r="8211" spans="1:9" x14ac:dyDescent="0.25">
      <c r="A8211">
        <v>2020</v>
      </c>
      <c r="B8211">
        <v>12</v>
      </c>
      <c r="C8211">
        <v>8</v>
      </c>
      <c r="D8211">
        <v>1</v>
      </c>
      <c r="E8211">
        <v>3</v>
      </c>
      <c r="F8211" s="2">
        <f t="shared" si="128"/>
        <v>44173</v>
      </c>
      <c r="G8211" s="11">
        <v>44173.041666666664</v>
      </c>
      <c r="H8211" s="9">
        <f>VLOOKUP(F8211, 'Report Output'!$A$5:$Y$370, 'Hourly Table'!D8211+2, 0)</f>
        <v>17.899999999999999</v>
      </c>
      <c r="I8211" s="10">
        <f>VLOOKUP(G8211,'PJM South (2018-2020)'!B$17528:C$26311,2,0)</f>
        <v>21.92</v>
      </c>
    </row>
    <row r="8212" spans="1:9" x14ac:dyDescent="0.25">
      <c r="A8212">
        <v>2020</v>
      </c>
      <c r="B8212">
        <v>12</v>
      </c>
      <c r="C8212">
        <v>8</v>
      </c>
      <c r="D8212">
        <v>2</v>
      </c>
      <c r="E8212">
        <v>3</v>
      </c>
      <c r="F8212" s="2">
        <f t="shared" si="128"/>
        <v>44173</v>
      </c>
      <c r="G8212" s="11">
        <v>44173.083333333336</v>
      </c>
      <c r="H8212" s="9">
        <f>VLOOKUP(F8212, 'Report Output'!$A$5:$Y$370, 'Hourly Table'!D8212+2, 0)</f>
        <v>17.87</v>
      </c>
      <c r="I8212" s="10">
        <f>VLOOKUP(G8212,'PJM South (2018-2020)'!B$17528:C$26311,2,0)</f>
        <v>20.43</v>
      </c>
    </row>
    <row r="8213" spans="1:9" x14ac:dyDescent="0.25">
      <c r="A8213">
        <v>2020</v>
      </c>
      <c r="B8213">
        <v>12</v>
      </c>
      <c r="C8213">
        <v>8</v>
      </c>
      <c r="D8213">
        <v>3</v>
      </c>
      <c r="E8213">
        <v>3</v>
      </c>
      <c r="F8213" s="2">
        <f t="shared" si="128"/>
        <v>44173</v>
      </c>
      <c r="G8213" s="11">
        <v>44173.125</v>
      </c>
      <c r="H8213" s="9">
        <f>VLOOKUP(F8213, 'Report Output'!$A$5:$Y$370, 'Hourly Table'!D8213+2, 0)</f>
        <v>17.8</v>
      </c>
      <c r="I8213" s="10">
        <f>VLOOKUP(G8213,'PJM South (2018-2020)'!B$17528:C$26311,2,0)</f>
        <v>20.21</v>
      </c>
    </row>
    <row r="8214" spans="1:9" x14ac:dyDescent="0.25">
      <c r="A8214">
        <v>2020</v>
      </c>
      <c r="B8214">
        <v>12</v>
      </c>
      <c r="C8214">
        <v>8</v>
      </c>
      <c r="D8214">
        <v>4</v>
      </c>
      <c r="E8214">
        <v>3</v>
      </c>
      <c r="F8214" s="2">
        <f t="shared" si="128"/>
        <v>44173</v>
      </c>
      <c r="G8214" s="11">
        <v>44173.166666666664</v>
      </c>
      <c r="H8214" s="9">
        <f>VLOOKUP(F8214, 'Report Output'!$A$5:$Y$370, 'Hourly Table'!D8214+2, 0)</f>
        <v>17.899999999999999</v>
      </c>
      <c r="I8214" s="10">
        <f>VLOOKUP(G8214,'PJM South (2018-2020)'!B$17528:C$26311,2,0)</f>
        <v>23.65</v>
      </c>
    </row>
    <row r="8215" spans="1:9" x14ac:dyDescent="0.25">
      <c r="A8215">
        <v>2020</v>
      </c>
      <c r="B8215">
        <v>12</v>
      </c>
      <c r="C8215">
        <v>8</v>
      </c>
      <c r="D8215">
        <v>5</v>
      </c>
      <c r="E8215">
        <v>3</v>
      </c>
      <c r="F8215" s="2">
        <f t="shared" si="128"/>
        <v>44173</v>
      </c>
      <c r="G8215" s="11">
        <v>44173.208333333336</v>
      </c>
      <c r="H8215" s="9">
        <f>VLOOKUP(F8215, 'Report Output'!$A$5:$Y$370, 'Hourly Table'!D8215+2, 0)</f>
        <v>17.670000000000002</v>
      </c>
      <c r="I8215" s="10">
        <f>VLOOKUP(G8215,'PJM South (2018-2020)'!B$17528:C$26311,2,0)</f>
        <v>24.04</v>
      </c>
    </row>
    <row r="8216" spans="1:9" x14ac:dyDescent="0.25">
      <c r="A8216">
        <v>2020</v>
      </c>
      <c r="B8216">
        <v>12</v>
      </c>
      <c r="C8216">
        <v>8</v>
      </c>
      <c r="D8216">
        <v>6</v>
      </c>
      <c r="E8216">
        <v>3</v>
      </c>
      <c r="F8216" s="2">
        <f t="shared" si="128"/>
        <v>44173</v>
      </c>
      <c r="G8216" s="11">
        <v>44173.25</v>
      </c>
      <c r="H8216" s="9">
        <f>VLOOKUP(F8216, 'Report Output'!$A$5:$Y$370, 'Hourly Table'!D8216+2, 0)</f>
        <v>18.21</v>
      </c>
      <c r="I8216" s="10">
        <f>VLOOKUP(G8216,'PJM South (2018-2020)'!B$17528:C$26311,2,0)</f>
        <v>26.74</v>
      </c>
    </row>
    <row r="8217" spans="1:9" x14ac:dyDescent="0.25">
      <c r="A8217">
        <v>2020</v>
      </c>
      <c r="B8217">
        <v>12</v>
      </c>
      <c r="C8217">
        <v>8</v>
      </c>
      <c r="D8217">
        <v>7</v>
      </c>
      <c r="E8217">
        <v>3</v>
      </c>
      <c r="F8217" s="2">
        <f t="shared" si="128"/>
        <v>44173</v>
      </c>
      <c r="G8217" s="11">
        <v>44173.291666666664</v>
      </c>
      <c r="H8217" s="9">
        <f>VLOOKUP(F8217, 'Report Output'!$A$5:$Y$370, 'Hourly Table'!D8217+2, 0)</f>
        <v>18.59</v>
      </c>
      <c r="I8217" s="10">
        <f>VLOOKUP(G8217,'PJM South (2018-2020)'!B$17528:C$26311,2,0)</f>
        <v>71.88</v>
      </c>
    </row>
    <row r="8218" spans="1:9" x14ac:dyDescent="0.25">
      <c r="A8218">
        <v>2020</v>
      </c>
      <c r="B8218">
        <v>12</v>
      </c>
      <c r="C8218">
        <v>8</v>
      </c>
      <c r="D8218">
        <v>8</v>
      </c>
      <c r="E8218">
        <v>3</v>
      </c>
      <c r="F8218" s="2">
        <f t="shared" si="128"/>
        <v>44173</v>
      </c>
      <c r="G8218" s="11">
        <v>44173.333333333336</v>
      </c>
      <c r="H8218" s="9">
        <f>VLOOKUP(F8218, 'Report Output'!$A$5:$Y$370, 'Hourly Table'!D8218+2, 0)</f>
        <v>18.73</v>
      </c>
      <c r="I8218" s="10">
        <f>VLOOKUP(G8218,'PJM South (2018-2020)'!B$17528:C$26311,2,0)</f>
        <v>30.9</v>
      </c>
    </row>
    <row r="8219" spans="1:9" x14ac:dyDescent="0.25">
      <c r="A8219">
        <v>2020</v>
      </c>
      <c r="B8219">
        <v>12</v>
      </c>
      <c r="C8219">
        <v>8</v>
      </c>
      <c r="D8219">
        <v>9</v>
      </c>
      <c r="E8219">
        <v>3</v>
      </c>
      <c r="F8219" s="2">
        <f t="shared" si="128"/>
        <v>44173</v>
      </c>
      <c r="G8219" s="11">
        <v>44173.375</v>
      </c>
      <c r="H8219" s="9">
        <f>VLOOKUP(F8219, 'Report Output'!$A$5:$Y$370, 'Hourly Table'!D8219+2, 0)</f>
        <v>18.760000000000002</v>
      </c>
      <c r="I8219" s="10">
        <f>VLOOKUP(G8219,'PJM South (2018-2020)'!B$17528:C$26311,2,0)</f>
        <v>25.74</v>
      </c>
    </row>
    <row r="8220" spans="1:9" x14ac:dyDescent="0.25">
      <c r="A8220">
        <v>2020</v>
      </c>
      <c r="B8220">
        <v>12</v>
      </c>
      <c r="C8220">
        <v>8</v>
      </c>
      <c r="D8220">
        <v>10</v>
      </c>
      <c r="E8220">
        <v>3</v>
      </c>
      <c r="F8220" s="2">
        <f t="shared" si="128"/>
        <v>44173</v>
      </c>
      <c r="G8220" s="11">
        <v>44173.416666666664</v>
      </c>
      <c r="H8220" s="9">
        <f>VLOOKUP(F8220, 'Report Output'!$A$5:$Y$370, 'Hourly Table'!D8220+2, 0)</f>
        <v>18.59</v>
      </c>
      <c r="I8220" s="10">
        <f>VLOOKUP(G8220,'PJM South (2018-2020)'!B$17528:C$26311,2,0)</f>
        <v>24.63</v>
      </c>
    </row>
    <row r="8221" spans="1:9" x14ac:dyDescent="0.25">
      <c r="A8221">
        <v>2020</v>
      </c>
      <c r="B8221">
        <v>12</v>
      </c>
      <c r="C8221">
        <v>8</v>
      </c>
      <c r="D8221">
        <v>11</v>
      </c>
      <c r="E8221">
        <v>3</v>
      </c>
      <c r="F8221" s="2">
        <f t="shared" si="128"/>
        <v>44173</v>
      </c>
      <c r="G8221" s="11">
        <v>44173.458333333336</v>
      </c>
      <c r="H8221" s="9">
        <f>VLOOKUP(F8221, 'Report Output'!$A$5:$Y$370, 'Hourly Table'!D8221+2, 0)</f>
        <v>18.41</v>
      </c>
      <c r="I8221" s="10">
        <f>VLOOKUP(G8221,'PJM South (2018-2020)'!B$17528:C$26311,2,0)</f>
        <v>23.26</v>
      </c>
    </row>
    <row r="8222" spans="1:9" x14ac:dyDescent="0.25">
      <c r="A8222">
        <v>2020</v>
      </c>
      <c r="B8222">
        <v>12</v>
      </c>
      <c r="C8222">
        <v>8</v>
      </c>
      <c r="D8222">
        <v>12</v>
      </c>
      <c r="E8222">
        <v>3</v>
      </c>
      <c r="F8222" s="2">
        <f t="shared" si="128"/>
        <v>44173</v>
      </c>
      <c r="G8222" s="11">
        <v>44173.5</v>
      </c>
      <c r="H8222" s="9">
        <f>VLOOKUP(F8222, 'Report Output'!$A$5:$Y$370, 'Hourly Table'!D8222+2, 0)</f>
        <v>18.399999999999999</v>
      </c>
      <c r="I8222" s="10">
        <f>VLOOKUP(G8222,'PJM South (2018-2020)'!B$17528:C$26311,2,0)</f>
        <v>21.37</v>
      </c>
    </row>
    <row r="8223" spans="1:9" x14ac:dyDescent="0.25">
      <c r="A8223">
        <v>2020</v>
      </c>
      <c r="B8223">
        <v>12</v>
      </c>
      <c r="C8223">
        <v>8</v>
      </c>
      <c r="D8223">
        <v>13</v>
      </c>
      <c r="E8223">
        <v>3</v>
      </c>
      <c r="F8223" s="2">
        <f t="shared" si="128"/>
        <v>44173</v>
      </c>
      <c r="G8223" s="11">
        <v>44173.541666666664</v>
      </c>
      <c r="H8223" s="9">
        <f>VLOOKUP(F8223, 'Report Output'!$A$5:$Y$370, 'Hourly Table'!D8223+2, 0)</f>
        <v>18.28</v>
      </c>
      <c r="I8223" s="10">
        <f>VLOOKUP(G8223,'PJM South (2018-2020)'!B$17528:C$26311,2,0)</f>
        <v>18.98</v>
      </c>
    </row>
    <row r="8224" spans="1:9" x14ac:dyDescent="0.25">
      <c r="A8224">
        <v>2020</v>
      </c>
      <c r="B8224">
        <v>12</v>
      </c>
      <c r="C8224">
        <v>8</v>
      </c>
      <c r="D8224">
        <v>14</v>
      </c>
      <c r="E8224">
        <v>3</v>
      </c>
      <c r="F8224" s="2">
        <f t="shared" si="128"/>
        <v>44173</v>
      </c>
      <c r="G8224" s="11">
        <v>44173.583333333336</v>
      </c>
      <c r="H8224" s="9">
        <f>VLOOKUP(F8224, 'Report Output'!$A$5:$Y$370, 'Hourly Table'!D8224+2, 0)</f>
        <v>18.28</v>
      </c>
      <c r="I8224" s="10">
        <f>VLOOKUP(G8224,'PJM South (2018-2020)'!B$17528:C$26311,2,0)</f>
        <v>17.82</v>
      </c>
    </row>
    <row r="8225" spans="1:9" x14ac:dyDescent="0.25">
      <c r="A8225">
        <v>2020</v>
      </c>
      <c r="B8225">
        <v>12</v>
      </c>
      <c r="C8225">
        <v>8</v>
      </c>
      <c r="D8225">
        <v>15</v>
      </c>
      <c r="E8225">
        <v>3</v>
      </c>
      <c r="F8225" s="2">
        <f t="shared" si="128"/>
        <v>44173</v>
      </c>
      <c r="G8225" s="11">
        <v>44173.625</v>
      </c>
      <c r="H8225" s="9">
        <f>VLOOKUP(F8225, 'Report Output'!$A$5:$Y$370, 'Hourly Table'!D8225+2, 0)</f>
        <v>18.190000000000001</v>
      </c>
      <c r="I8225" s="10">
        <f>VLOOKUP(G8225,'PJM South (2018-2020)'!B$17528:C$26311,2,0)</f>
        <v>21.09</v>
      </c>
    </row>
    <row r="8226" spans="1:9" x14ac:dyDescent="0.25">
      <c r="A8226">
        <v>2020</v>
      </c>
      <c r="B8226">
        <v>12</v>
      </c>
      <c r="C8226">
        <v>8</v>
      </c>
      <c r="D8226">
        <v>16</v>
      </c>
      <c r="E8226">
        <v>3</v>
      </c>
      <c r="F8226" s="2">
        <f t="shared" si="128"/>
        <v>44173</v>
      </c>
      <c r="G8226" s="11">
        <v>44173.666666666664</v>
      </c>
      <c r="H8226" s="9">
        <f>VLOOKUP(F8226, 'Report Output'!$A$5:$Y$370, 'Hourly Table'!D8226+2, 0)</f>
        <v>18.100000000000001</v>
      </c>
      <c r="I8226" s="10">
        <f>VLOOKUP(G8226,'PJM South (2018-2020)'!B$17528:C$26311,2,0)</f>
        <v>25.04</v>
      </c>
    </row>
    <row r="8227" spans="1:9" x14ac:dyDescent="0.25">
      <c r="A8227">
        <v>2020</v>
      </c>
      <c r="B8227">
        <v>12</v>
      </c>
      <c r="C8227">
        <v>8</v>
      </c>
      <c r="D8227">
        <v>17</v>
      </c>
      <c r="E8227">
        <v>3</v>
      </c>
      <c r="F8227" s="2">
        <f t="shared" si="128"/>
        <v>44173</v>
      </c>
      <c r="G8227" s="11">
        <v>44173.708333333336</v>
      </c>
      <c r="H8227" s="9">
        <f>VLOOKUP(F8227, 'Report Output'!$A$5:$Y$370, 'Hourly Table'!D8227+2, 0)</f>
        <v>18.309999999999999</v>
      </c>
      <c r="I8227" s="10">
        <f>VLOOKUP(G8227,'PJM South (2018-2020)'!B$17528:C$26311,2,0)</f>
        <v>28.12</v>
      </c>
    </row>
    <row r="8228" spans="1:9" x14ac:dyDescent="0.25">
      <c r="A8228">
        <v>2020</v>
      </c>
      <c r="B8228">
        <v>12</v>
      </c>
      <c r="C8228">
        <v>8</v>
      </c>
      <c r="D8228">
        <v>18</v>
      </c>
      <c r="E8228">
        <v>3</v>
      </c>
      <c r="F8228" s="2">
        <f t="shared" si="128"/>
        <v>44173</v>
      </c>
      <c r="G8228" s="11">
        <v>44173.75</v>
      </c>
      <c r="H8228" s="9">
        <f>VLOOKUP(F8228, 'Report Output'!$A$5:$Y$370, 'Hourly Table'!D8228+2, 0)</f>
        <v>18.53</v>
      </c>
      <c r="I8228" s="10">
        <f>VLOOKUP(G8228,'PJM South (2018-2020)'!B$17528:C$26311,2,0)</f>
        <v>24.17</v>
      </c>
    </row>
    <row r="8229" spans="1:9" x14ac:dyDescent="0.25">
      <c r="A8229">
        <v>2020</v>
      </c>
      <c r="B8229">
        <v>12</v>
      </c>
      <c r="C8229">
        <v>8</v>
      </c>
      <c r="D8229">
        <v>19</v>
      </c>
      <c r="E8229">
        <v>3</v>
      </c>
      <c r="F8229" s="2">
        <f t="shared" si="128"/>
        <v>44173</v>
      </c>
      <c r="G8229" s="11">
        <v>44173.791666666664</v>
      </c>
      <c r="H8229" s="9">
        <f>VLOOKUP(F8229, 'Report Output'!$A$5:$Y$370, 'Hourly Table'!D8229+2, 0)</f>
        <v>18.54</v>
      </c>
      <c r="I8229" s="10">
        <f>VLOOKUP(G8229,'PJM South (2018-2020)'!B$17528:C$26311,2,0)</f>
        <v>28.97</v>
      </c>
    </row>
    <row r="8230" spans="1:9" x14ac:dyDescent="0.25">
      <c r="A8230">
        <v>2020</v>
      </c>
      <c r="B8230">
        <v>12</v>
      </c>
      <c r="C8230">
        <v>8</v>
      </c>
      <c r="D8230">
        <v>20</v>
      </c>
      <c r="E8230">
        <v>3</v>
      </c>
      <c r="F8230" s="2">
        <f t="shared" si="128"/>
        <v>44173</v>
      </c>
      <c r="G8230" s="11">
        <v>44173.833333333336</v>
      </c>
      <c r="H8230" s="9">
        <f>VLOOKUP(F8230, 'Report Output'!$A$5:$Y$370, 'Hourly Table'!D8230+2, 0)</f>
        <v>18.36</v>
      </c>
      <c r="I8230" s="10">
        <f>VLOOKUP(G8230,'PJM South (2018-2020)'!B$17528:C$26311,2,0)</f>
        <v>24.35</v>
      </c>
    </row>
    <row r="8231" spans="1:9" x14ac:dyDescent="0.25">
      <c r="A8231">
        <v>2020</v>
      </c>
      <c r="B8231">
        <v>12</v>
      </c>
      <c r="C8231">
        <v>8</v>
      </c>
      <c r="D8231">
        <v>21</v>
      </c>
      <c r="E8231">
        <v>3</v>
      </c>
      <c r="F8231" s="2">
        <f t="shared" si="128"/>
        <v>44173</v>
      </c>
      <c r="G8231" s="11">
        <v>44173.875</v>
      </c>
      <c r="H8231" s="9">
        <f>VLOOKUP(F8231, 'Report Output'!$A$5:$Y$370, 'Hourly Table'!D8231+2, 0)</f>
        <v>18.45</v>
      </c>
      <c r="I8231" s="10">
        <f>VLOOKUP(G8231,'PJM South (2018-2020)'!B$17528:C$26311,2,0)</f>
        <v>24.94</v>
      </c>
    </row>
    <row r="8232" spans="1:9" x14ac:dyDescent="0.25">
      <c r="A8232">
        <v>2020</v>
      </c>
      <c r="B8232">
        <v>12</v>
      </c>
      <c r="C8232">
        <v>8</v>
      </c>
      <c r="D8232">
        <v>22</v>
      </c>
      <c r="E8232">
        <v>3</v>
      </c>
      <c r="F8232" s="2">
        <f t="shared" si="128"/>
        <v>44173</v>
      </c>
      <c r="G8232" s="11">
        <v>44173.916666666664</v>
      </c>
      <c r="H8232" s="9">
        <f>VLOOKUP(F8232, 'Report Output'!$A$5:$Y$370, 'Hourly Table'!D8232+2, 0)</f>
        <v>18.3</v>
      </c>
      <c r="I8232" s="10">
        <f>VLOOKUP(G8232,'PJM South (2018-2020)'!B$17528:C$26311,2,0)</f>
        <v>18.059999999999999</v>
      </c>
    </row>
    <row r="8233" spans="1:9" x14ac:dyDescent="0.25">
      <c r="A8233">
        <v>2020</v>
      </c>
      <c r="B8233">
        <v>12</v>
      </c>
      <c r="C8233">
        <v>8</v>
      </c>
      <c r="D8233">
        <v>23</v>
      </c>
      <c r="E8233">
        <v>3</v>
      </c>
      <c r="F8233" s="2">
        <f t="shared" si="128"/>
        <v>44173</v>
      </c>
      <c r="G8233" s="11">
        <v>44173.958333333336</v>
      </c>
      <c r="H8233" s="9">
        <f>VLOOKUP(F8233, 'Report Output'!$A$5:$Y$370, 'Hourly Table'!D8233+2, 0)</f>
        <v>18.18</v>
      </c>
      <c r="I8233" s="10">
        <f>VLOOKUP(G8233,'PJM South (2018-2020)'!B$17528:C$26311,2,0)</f>
        <v>18.079999999999998</v>
      </c>
    </row>
    <row r="8234" spans="1:9" x14ac:dyDescent="0.25">
      <c r="A8234">
        <v>2020</v>
      </c>
      <c r="B8234">
        <v>12</v>
      </c>
      <c r="C8234">
        <v>9</v>
      </c>
      <c r="D8234">
        <v>0</v>
      </c>
      <c r="E8234">
        <v>4</v>
      </c>
      <c r="F8234" s="2">
        <f t="shared" si="128"/>
        <v>44174</v>
      </c>
      <c r="G8234" s="11">
        <v>44174</v>
      </c>
      <c r="H8234" s="9">
        <f>VLOOKUP(F8234, 'Report Output'!$A$5:$Y$370, 'Hourly Table'!D8234+2, 0)</f>
        <v>18.079999999999998</v>
      </c>
      <c r="I8234" s="10">
        <f>VLOOKUP(G8234,'PJM South (2018-2020)'!B$17528:C$26311,2,0)</f>
        <v>18.920000000000002</v>
      </c>
    </row>
    <row r="8235" spans="1:9" x14ac:dyDescent="0.25">
      <c r="A8235">
        <v>2020</v>
      </c>
      <c r="B8235">
        <v>12</v>
      </c>
      <c r="C8235">
        <v>9</v>
      </c>
      <c r="D8235">
        <v>1</v>
      </c>
      <c r="E8235">
        <v>4</v>
      </c>
      <c r="F8235" s="2">
        <f t="shared" si="128"/>
        <v>44174</v>
      </c>
      <c r="G8235" s="11">
        <v>44174.041666666664</v>
      </c>
      <c r="H8235" s="9">
        <f>VLOOKUP(F8235, 'Report Output'!$A$5:$Y$370, 'Hourly Table'!D8235+2, 0)</f>
        <v>18.03</v>
      </c>
      <c r="I8235" s="10">
        <f>VLOOKUP(G8235,'PJM South (2018-2020)'!B$17528:C$26311,2,0)</f>
        <v>22.57</v>
      </c>
    </row>
    <row r="8236" spans="1:9" x14ac:dyDescent="0.25">
      <c r="A8236">
        <v>2020</v>
      </c>
      <c r="B8236">
        <v>12</v>
      </c>
      <c r="C8236">
        <v>9</v>
      </c>
      <c r="D8236">
        <v>2</v>
      </c>
      <c r="E8236">
        <v>4</v>
      </c>
      <c r="F8236" s="2">
        <f t="shared" si="128"/>
        <v>44174</v>
      </c>
      <c r="G8236" s="11">
        <v>44174.083333333336</v>
      </c>
      <c r="H8236" s="9">
        <f>VLOOKUP(F8236, 'Report Output'!$A$5:$Y$370, 'Hourly Table'!D8236+2, 0)</f>
        <v>18.100000000000001</v>
      </c>
      <c r="I8236" s="10">
        <f>VLOOKUP(G8236,'PJM South (2018-2020)'!B$17528:C$26311,2,0)</f>
        <v>27.89</v>
      </c>
    </row>
    <row r="8237" spans="1:9" x14ac:dyDescent="0.25">
      <c r="A8237">
        <v>2020</v>
      </c>
      <c r="B8237">
        <v>12</v>
      </c>
      <c r="C8237">
        <v>9</v>
      </c>
      <c r="D8237">
        <v>3</v>
      </c>
      <c r="E8237">
        <v>4</v>
      </c>
      <c r="F8237" s="2">
        <f t="shared" si="128"/>
        <v>44174</v>
      </c>
      <c r="G8237" s="11">
        <v>44174.125</v>
      </c>
      <c r="H8237" s="9">
        <f>VLOOKUP(F8237, 'Report Output'!$A$5:$Y$370, 'Hourly Table'!D8237+2, 0)</f>
        <v>18.010000000000002</v>
      </c>
      <c r="I8237" s="10">
        <f>VLOOKUP(G8237,'PJM South (2018-2020)'!B$17528:C$26311,2,0)</f>
        <v>18.149999999999999</v>
      </c>
    </row>
    <row r="8238" spans="1:9" x14ac:dyDescent="0.25">
      <c r="A8238">
        <v>2020</v>
      </c>
      <c r="B8238">
        <v>12</v>
      </c>
      <c r="C8238">
        <v>9</v>
      </c>
      <c r="D8238">
        <v>4</v>
      </c>
      <c r="E8238">
        <v>4</v>
      </c>
      <c r="F8238" s="2">
        <f t="shared" si="128"/>
        <v>44174</v>
      </c>
      <c r="G8238" s="11">
        <v>44174.166666666664</v>
      </c>
      <c r="H8238" s="9">
        <f>VLOOKUP(F8238, 'Report Output'!$A$5:$Y$370, 'Hourly Table'!D8238+2, 0)</f>
        <v>17.97</v>
      </c>
      <c r="I8238" s="10">
        <f>VLOOKUP(G8238,'PJM South (2018-2020)'!B$17528:C$26311,2,0)</f>
        <v>17.89</v>
      </c>
    </row>
    <row r="8239" spans="1:9" x14ac:dyDescent="0.25">
      <c r="A8239">
        <v>2020</v>
      </c>
      <c r="B8239">
        <v>12</v>
      </c>
      <c r="C8239">
        <v>9</v>
      </c>
      <c r="D8239">
        <v>5</v>
      </c>
      <c r="E8239">
        <v>4</v>
      </c>
      <c r="F8239" s="2">
        <f t="shared" si="128"/>
        <v>44174</v>
      </c>
      <c r="G8239" s="11">
        <v>44174.208333333336</v>
      </c>
      <c r="H8239" s="9">
        <f>VLOOKUP(F8239, 'Report Output'!$A$5:$Y$370, 'Hourly Table'!D8239+2, 0)</f>
        <v>17.100000000000001</v>
      </c>
      <c r="I8239" s="10">
        <f>VLOOKUP(G8239,'PJM South (2018-2020)'!B$17528:C$26311,2,0)</f>
        <v>22.67</v>
      </c>
    </row>
    <row r="8240" spans="1:9" x14ac:dyDescent="0.25">
      <c r="A8240">
        <v>2020</v>
      </c>
      <c r="B8240">
        <v>12</v>
      </c>
      <c r="C8240">
        <v>9</v>
      </c>
      <c r="D8240">
        <v>6</v>
      </c>
      <c r="E8240">
        <v>4</v>
      </c>
      <c r="F8240" s="2">
        <f t="shared" si="128"/>
        <v>44174</v>
      </c>
      <c r="G8240" s="11">
        <v>44174.25</v>
      </c>
      <c r="H8240" s="9">
        <f>VLOOKUP(F8240, 'Report Output'!$A$5:$Y$370, 'Hourly Table'!D8240+2, 0)</f>
        <v>18.18</v>
      </c>
      <c r="I8240" s="10">
        <f>VLOOKUP(G8240,'PJM South (2018-2020)'!B$17528:C$26311,2,0)</f>
        <v>22.35</v>
      </c>
    </row>
    <row r="8241" spans="1:9" x14ac:dyDescent="0.25">
      <c r="A8241">
        <v>2020</v>
      </c>
      <c r="B8241">
        <v>12</v>
      </c>
      <c r="C8241">
        <v>9</v>
      </c>
      <c r="D8241">
        <v>7</v>
      </c>
      <c r="E8241">
        <v>4</v>
      </c>
      <c r="F8241" s="2">
        <f t="shared" si="128"/>
        <v>44174</v>
      </c>
      <c r="G8241" s="11">
        <v>44174.291666666664</v>
      </c>
      <c r="H8241" s="9">
        <f>VLOOKUP(F8241, 'Report Output'!$A$5:$Y$370, 'Hourly Table'!D8241+2, 0)</f>
        <v>18.22</v>
      </c>
      <c r="I8241" s="10">
        <f>VLOOKUP(G8241,'PJM South (2018-2020)'!B$17528:C$26311,2,0)</f>
        <v>71.45</v>
      </c>
    </row>
    <row r="8242" spans="1:9" x14ac:dyDescent="0.25">
      <c r="A8242">
        <v>2020</v>
      </c>
      <c r="B8242">
        <v>12</v>
      </c>
      <c r="C8242">
        <v>9</v>
      </c>
      <c r="D8242">
        <v>8</v>
      </c>
      <c r="E8242">
        <v>4</v>
      </c>
      <c r="F8242" s="2">
        <f t="shared" si="128"/>
        <v>44174</v>
      </c>
      <c r="G8242" s="11">
        <v>44174.333333333336</v>
      </c>
      <c r="H8242" s="9">
        <f>VLOOKUP(F8242, 'Report Output'!$A$5:$Y$370, 'Hourly Table'!D8242+2, 0)</f>
        <v>18.22</v>
      </c>
      <c r="I8242" s="10">
        <f>VLOOKUP(G8242,'PJM South (2018-2020)'!B$17528:C$26311,2,0)</f>
        <v>25.79</v>
      </c>
    </row>
    <row r="8243" spans="1:9" x14ac:dyDescent="0.25">
      <c r="A8243">
        <v>2020</v>
      </c>
      <c r="B8243">
        <v>12</v>
      </c>
      <c r="C8243">
        <v>9</v>
      </c>
      <c r="D8243">
        <v>9</v>
      </c>
      <c r="E8243">
        <v>4</v>
      </c>
      <c r="F8243" s="2">
        <f t="shared" si="128"/>
        <v>44174</v>
      </c>
      <c r="G8243" s="11">
        <v>44174.375</v>
      </c>
      <c r="H8243" s="9">
        <f>VLOOKUP(F8243, 'Report Output'!$A$5:$Y$370, 'Hourly Table'!D8243+2, 0)</f>
        <v>17.760000000000002</v>
      </c>
      <c r="I8243" s="10">
        <f>VLOOKUP(G8243,'PJM South (2018-2020)'!B$17528:C$26311,2,0)</f>
        <v>26.4</v>
      </c>
    </row>
    <row r="8244" spans="1:9" x14ac:dyDescent="0.25">
      <c r="A8244">
        <v>2020</v>
      </c>
      <c r="B8244">
        <v>12</v>
      </c>
      <c r="C8244">
        <v>9</v>
      </c>
      <c r="D8244">
        <v>10</v>
      </c>
      <c r="E8244">
        <v>4</v>
      </c>
      <c r="F8244" s="2">
        <f t="shared" si="128"/>
        <v>44174</v>
      </c>
      <c r="G8244" s="11">
        <v>44174.416666666664</v>
      </c>
      <c r="H8244" s="9">
        <f>VLOOKUP(F8244, 'Report Output'!$A$5:$Y$370, 'Hourly Table'!D8244+2, 0)</f>
        <v>17.670000000000002</v>
      </c>
      <c r="I8244" s="10">
        <f>VLOOKUP(G8244,'PJM South (2018-2020)'!B$17528:C$26311,2,0)</f>
        <v>24.09</v>
      </c>
    </row>
    <row r="8245" spans="1:9" x14ac:dyDescent="0.25">
      <c r="A8245">
        <v>2020</v>
      </c>
      <c r="B8245">
        <v>12</v>
      </c>
      <c r="C8245">
        <v>9</v>
      </c>
      <c r="D8245">
        <v>11</v>
      </c>
      <c r="E8245">
        <v>4</v>
      </c>
      <c r="F8245" s="2">
        <f t="shared" si="128"/>
        <v>44174</v>
      </c>
      <c r="G8245" s="11">
        <v>44174.458333333336</v>
      </c>
      <c r="H8245" s="9">
        <f>VLOOKUP(F8245, 'Report Output'!$A$5:$Y$370, 'Hourly Table'!D8245+2, 0)</f>
        <v>17.59</v>
      </c>
      <c r="I8245" s="10">
        <f>VLOOKUP(G8245,'PJM South (2018-2020)'!B$17528:C$26311,2,0)</f>
        <v>25.12</v>
      </c>
    </row>
    <row r="8246" spans="1:9" x14ac:dyDescent="0.25">
      <c r="A8246">
        <v>2020</v>
      </c>
      <c r="B8246">
        <v>12</v>
      </c>
      <c r="C8246">
        <v>9</v>
      </c>
      <c r="D8246">
        <v>12</v>
      </c>
      <c r="E8246">
        <v>4</v>
      </c>
      <c r="F8246" s="2">
        <f t="shared" si="128"/>
        <v>44174</v>
      </c>
      <c r="G8246" s="11">
        <v>44174.5</v>
      </c>
      <c r="H8246" s="9">
        <f>VLOOKUP(F8246, 'Report Output'!$A$5:$Y$370, 'Hourly Table'!D8246+2, 0)</f>
        <v>17.68</v>
      </c>
      <c r="I8246" s="10">
        <f>VLOOKUP(G8246,'PJM South (2018-2020)'!B$17528:C$26311,2,0)</f>
        <v>21.24</v>
      </c>
    </row>
    <row r="8247" spans="1:9" x14ac:dyDescent="0.25">
      <c r="A8247">
        <v>2020</v>
      </c>
      <c r="B8247">
        <v>12</v>
      </c>
      <c r="C8247">
        <v>9</v>
      </c>
      <c r="D8247">
        <v>13</v>
      </c>
      <c r="E8247">
        <v>4</v>
      </c>
      <c r="F8247" s="2">
        <f t="shared" si="128"/>
        <v>44174</v>
      </c>
      <c r="G8247" s="11">
        <v>44174.541666666664</v>
      </c>
      <c r="H8247" s="9">
        <f>VLOOKUP(F8247, 'Report Output'!$A$5:$Y$370, 'Hourly Table'!D8247+2, 0)</f>
        <v>17.48</v>
      </c>
      <c r="I8247" s="10">
        <f>VLOOKUP(G8247,'PJM South (2018-2020)'!B$17528:C$26311,2,0)</f>
        <v>21.35</v>
      </c>
    </row>
    <row r="8248" spans="1:9" x14ac:dyDescent="0.25">
      <c r="A8248">
        <v>2020</v>
      </c>
      <c r="B8248">
        <v>12</v>
      </c>
      <c r="C8248">
        <v>9</v>
      </c>
      <c r="D8248">
        <v>14</v>
      </c>
      <c r="E8248">
        <v>4</v>
      </c>
      <c r="F8248" s="2">
        <f t="shared" si="128"/>
        <v>44174</v>
      </c>
      <c r="G8248" s="11">
        <v>44174.583333333336</v>
      </c>
      <c r="H8248" s="9">
        <f>VLOOKUP(F8248, 'Report Output'!$A$5:$Y$370, 'Hourly Table'!D8248+2, 0)</f>
        <v>17.57</v>
      </c>
      <c r="I8248" s="10">
        <f>VLOOKUP(G8248,'PJM South (2018-2020)'!B$17528:C$26311,2,0)</f>
        <v>18.53</v>
      </c>
    </row>
    <row r="8249" spans="1:9" x14ac:dyDescent="0.25">
      <c r="A8249">
        <v>2020</v>
      </c>
      <c r="B8249">
        <v>12</v>
      </c>
      <c r="C8249">
        <v>9</v>
      </c>
      <c r="D8249">
        <v>15</v>
      </c>
      <c r="E8249">
        <v>4</v>
      </c>
      <c r="F8249" s="2">
        <f t="shared" si="128"/>
        <v>44174</v>
      </c>
      <c r="G8249" s="11">
        <v>44174.625</v>
      </c>
      <c r="H8249" s="9">
        <f>VLOOKUP(F8249, 'Report Output'!$A$5:$Y$370, 'Hourly Table'!D8249+2, 0)</f>
        <v>17.510000000000002</v>
      </c>
      <c r="I8249" s="10">
        <f>VLOOKUP(G8249,'PJM South (2018-2020)'!B$17528:C$26311,2,0)</f>
        <v>20.05</v>
      </c>
    </row>
    <row r="8250" spans="1:9" x14ac:dyDescent="0.25">
      <c r="A8250">
        <v>2020</v>
      </c>
      <c r="B8250">
        <v>12</v>
      </c>
      <c r="C8250">
        <v>9</v>
      </c>
      <c r="D8250">
        <v>16</v>
      </c>
      <c r="E8250">
        <v>4</v>
      </c>
      <c r="F8250" s="2">
        <f t="shared" si="128"/>
        <v>44174</v>
      </c>
      <c r="G8250" s="11">
        <v>44174.666666666664</v>
      </c>
      <c r="H8250" s="9">
        <f>VLOOKUP(F8250, 'Report Output'!$A$5:$Y$370, 'Hourly Table'!D8250+2, 0)</f>
        <v>17.47</v>
      </c>
      <c r="I8250" s="10">
        <f>VLOOKUP(G8250,'PJM South (2018-2020)'!B$17528:C$26311,2,0)</f>
        <v>21.68</v>
      </c>
    </row>
    <row r="8251" spans="1:9" x14ac:dyDescent="0.25">
      <c r="A8251">
        <v>2020</v>
      </c>
      <c r="B8251">
        <v>12</v>
      </c>
      <c r="C8251">
        <v>9</v>
      </c>
      <c r="D8251">
        <v>17</v>
      </c>
      <c r="E8251">
        <v>4</v>
      </c>
      <c r="F8251" s="2">
        <f t="shared" si="128"/>
        <v>44174</v>
      </c>
      <c r="G8251" s="11">
        <v>44174.708333333336</v>
      </c>
      <c r="H8251" s="9">
        <f>VLOOKUP(F8251, 'Report Output'!$A$5:$Y$370, 'Hourly Table'!D8251+2, 0)</f>
        <v>17.72</v>
      </c>
      <c r="I8251" s="10">
        <f>VLOOKUP(G8251,'PJM South (2018-2020)'!B$17528:C$26311,2,0)</f>
        <v>24.25</v>
      </c>
    </row>
    <row r="8252" spans="1:9" x14ac:dyDescent="0.25">
      <c r="A8252">
        <v>2020</v>
      </c>
      <c r="B8252">
        <v>12</v>
      </c>
      <c r="C8252">
        <v>9</v>
      </c>
      <c r="D8252">
        <v>18</v>
      </c>
      <c r="E8252">
        <v>4</v>
      </c>
      <c r="F8252" s="2">
        <f t="shared" si="128"/>
        <v>44174</v>
      </c>
      <c r="G8252" s="11">
        <v>44174.75</v>
      </c>
      <c r="H8252" s="9">
        <f>VLOOKUP(F8252, 'Report Output'!$A$5:$Y$370, 'Hourly Table'!D8252+2, 0)</f>
        <v>18.079999999999998</v>
      </c>
      <c r="I8252" s="10">
        <f>VLOOKUP(G8252,'PJM South (2018-2020)'!B$17528:C$26311,2,0)</f>
        <v>23.01</v>
      </c>
    </row>
    <row r="8253" spans="1:9" x14ac:dyDescent="0.25">
      <c r="A8253">
        <v>2020</v>
      </c>
      <c r="B8253">
        <v>12</v>
      </c>
      <c r="C8253">
        <v>9</v>
      </c>
      <c r="D8253">
        <v>19</v>
      </c>
      <c r="E8253">
        <v>4</v>
      </c>
      <c r="F8253" s="2">
        <f t="shared" si="128"/>
        <v>44174</v>
      </c>
      <c r="G8253" s="11">
        <v>44174.791666666664</v>
      </c>
      <c r="H8253" s="9">
        <f>VLOOKUP(F8253, 'Report Output'!$A$5:$Y$370, 'Hourly Table'!D8253+2, 0)</f>
        <v>17.95</v>
      </c>
      <c r="I8253" s="10">
        <f>VLOOKUP(G8253,'PJM South (2018-2020)'!B$17528:C$26311,2,0)</f>
        <v>22.74</v>
      </c>
    </row>
    <row r="8254" spans="1:9" x14ac:dyDescent="0.25">
      <c r="A8254">
        <v>2020</v>
      </c>
      <c r="B8254">
        <v>12</v>
      </c>
      <c r="C8254">
        <v>9</v>
      </c>
      <c r="D8254">
        <v>20</v>
      </c>
      <c r="E8254">
        <v>4</v>
      </c>
      <c r="F8254" s="2">
        <f t="shared" si="128"/>
        <v>44174</v>
      </c>
      <c r="G8254" s="11">
        <v>44174.833333333336</v>
      </c>
      <c r="H8254" s="9">
        <f>VLOOKUP(F8254, 'Report Output'!$A$5:$Y$370, 'Hourly Table'!D8254+2, 0)</f>
        <v>17.98</v>
      </c>
      <c r="I8254" s="10">
        <f>VLOOKUP(G8254,'PJM South (2018-2020)'!B$17528:C$26311,2,0)</f>
        <v>23.06</v>
      </c>
    </row>
    <row r="8255" spans="1:9" x14ac:dyDescent="0.25">
      <c r="A8255">
        <v>2020</v>
      </c>
      <c r="B8255">
        <v>12</v>
      </c>
      <c r="C8255">
        <v>9</v>
      </c>
      <c r="D8255">
        <v>21</v>
      </c>
      <c r="E8255">
        <v>4</v>
      </c>
      <c r="F8255" s="2">
        <f t="shared" si="128"/>
        <v>44174</v>
      </c>
      <c r="G8255" s="11">
        <v>44174.875</v>
      </c>
      <c r="H8255" s="9">
        <f>VLOOKUP(F8255, 'Report Output'!$A$5:$Y$370, 'Hourly Table'!D8255+2, 0)</f>
        <v>17.88</v>
      </c>
      <c r="I8255" s="10">
        <f>VLOOKUP(G8255,'PJM South (2018-2020)'!B$17528:C$26311,2,0)</f>
        <v>23.17</v>
      </c>
    </row>
    <row r="8256" spans="1:9" x14ac:dyDescent="0.25">
      <c r="A8256">
        <v>2020</v>
      </c>
      <c r="B8256">
        <v>12</v>
      </c>
      <c r="C8256">
        <v>9</v>
      </c>
      <c r="D8256">
        <v>22</v>
      </c>
      <c r="E8256">
        <v>4</v>
      </c>
      <c r="F8256" s="2">
        <f t="shared" si="128"/>
        <v>44174</v>
      </c>
      <c r="G8256" s="11">
        <v>44174.916666666664</v>
      </c>
      <c r="H8256" s="9">
        <f>VLOOKUP(F8256, 'Report Output'!$A$5:$Y$370, 'Hourly Table'!D8256+2, 0)</f>
        <v>17.670000000000002</v>
      </c>
      <c r="I8256" s="10">
        <f>VLOOKUP(G8256,'PJM South (2018-2020)'!B$17528:C$26311,2,0)</f>
        <v>20.29</v>
      </c>
    </row>
    <row r="8257" spans="1:9" x14ac:dyDescent="0.25">
      <c r="A8257">
        <v>2020</v>
      </c>
      <c r="B8257">
        <v>12</v>
      </c>
      <c r="C8257">
        <v>9</v>
      </c>
      <c r="D8257">
        <v>23</v>
      </c>
      <c r="E8257">
        <v>4</v>
      </c>
      <c r="F8257" s="2">
        <f t="shared" si="128"/>
        <v>44174</v>
      </c>
      <c r="G8257" s="11">
        <v>44174.958333333336</v>
      </c>
      <c r="H8257" s="9">
        <f>VLOOKUP(F8257, 'Report Output'!$A$5:$Y$370, 'Hourly Table'!D8257+2, 0)</f>
        <v>17.66</v>
      </c>
      <c r="I8257" s="10">
        <f>VLOOKUP(G8257,'PJM South (2018-2020)'!B$17528:C$26311,2,0)</f>
        <v>18.37</v>
      </c>
    </row>
    <row r="8258" spans="1:9" x14ac:dyDescent="0.25">
      <c r="A8258">
        <v>2020</v>
      </c>
      <c r="B8258">
        <v>12</v>
      </c>
      <c r="C8258">
        <v>10</v>
      </c>
      <c r="D8258">
        <v>0</v>
      </c>
      <c r="E8258">
        <v>5</v>
      </c>
      <c r="F8258" s="2">
        <f t="shared" si="128"/>
        <v>44175</v>
      </c>
      <c r="G8258" s="11">
        <v>44175</v>
      </c>
      <c r="H8258" s="9">
        <f>VLOOKUP(F8258, 'Report Output'!$A$5:$Y$370, 'Hourly Table'!D8258+2, 0)</f>
        <v>17.940000000000001</v>
      </c>
      <c r="I8258" s="10">
        <f>VLOOKUP(G8258,'PJM South (2018-2020)'!B$17528:C$26311,2,0)</f>
        <v>17.72</v>
      </c>
    </row>
    <row r="8259" spans="1:9" x14ac:dyDescent="0.25">
      <c r="A8259">
        <v>2020</v>
      </c>
      <c r="B8259">
        <v>12</v>
      </c>
      <c r="C8259">
        <v>10</v>
      </c>
      <c r="D8259">
        <v>1</v>
      </c>
      <c r="E8259">
        <v>5</v>
      </c>
      <c r="F8259" s="2">
        <f t="shared" ref="F8259:F8322" si="129">DATE(A8259, B8259, C8259)</f>
        <v>44175</v>
      </c>
      <c r="G8259" s="11">
        <v>44175.041666666664</v>
      </c>
      <c r="H8259" s="9">
        <f>VLOOKUP(F8259, 'Report Output'!$A$5:$Y$370, 'Hourly Table'!D8259+2, 0)</f>
        <v>17.91</v>
      </c>
      <c r="I8259" s="10">
        <f>VLOOKUP(G8259,'PJM South (2018-2020)'!B$17528:C$26311,2,0)</f>
        <v>17.510000000000002</v>
      </c>
    </row>
    <row r="8260" spans="1:9" x14ac:dyDescent="0.25">
      <c r="A8260">
        <v>2020</v>
      </c>
      <c r="B8260">
        <v>12</v>
      </c>
      <c r="C8260">
        <v>10</v>
      </c>
      <c r="D8260">
        <v>2</v>
      </c>
      <c r="E8260">
        <v>5</v>
      </c>
      <c r="F8260" s="2">
        <f t="shared" si="129"/>
        <v>44175</v>
      </c>
      <c r="G8260" s="11">
        <v>44175.083333333336</v>
      </c>
      <c r="H8260" s="9">
        <f>VLOOKUP(F8260, 'Report Output'!$A$5:$Y$370, 'Hourly Table'!D8260+2, 0)</f>
        <v>17.77</v>
      </c>
      <c r="I8260" s="10">
        <f>VLOOKUP(G8260,'PJM South (2018-2020)'!B$17528:C$26311,2,0)</f>
        <v>17.3</v>
      </c>
    </row>
    <row r="8261" spans="1:9" x14ac:dyDescent="0.25">
      <c r="A8261">
        <v>2020</v>
      </c>
      <c r="B8261">
        <v>12</v>
      </c>
      <c r="C8261">
        <v>10</v>
      </c>
      <c r="D8261">
        <v>3</v>
      </c>
      <c r="E8261">
        <v>5</v>
      </c>
      <c r="F8261" s="2">
        <f t="shared" si="129"/>
        <v>44175</v>
      </c>
      <c r="G8261" s="11">
        <v>44175.125</v>
      </c>
      <c r="H8261" s="9">
        <f>VLOOKUP(F8261, 'Report Output'!$A$5:$Y$370, 'Hourly Table'!D8261+2, 0)</f>
        <v>17.84</v>
      </c>
      <c r="I8261" s="10">
        <f>VLOOKUP(G8261,'PJM South (2018-2020)'!B$17528:C$26311,2,0)</f>
        <v>19.97</v>
      </c>
    </row>
    <row r="8262" spans="1:9" x14ac:dyDescent="0.25">
      <c r="A8262">
        <v>2020</v>
      </c>
      <c r="B8262">
        <v>12</v>
      </c>
      <c r="C8262">
        <v>10</v>
      </c>
      <c r="D8262">
        <v>4</v>
      </c>
      <c r="E8262">
        <v>5</v>
      </c>
      <c r="F8262" s="2">
        <f t="shared" si="129"/>
        <v>44175</v>
      </c>
      <c r="G8262" s="11">
        <v>44175.166666666664</v>
      </c>
      <c r="H8262" s="9">
        <f>VLOOKUP(F8262, 'Report Output'!$A$5:$Y$370, 'Hourly Table'!D8262+2, 0)</f>
        <v>17.93</v>
      </c>
      <c r="I8262" s="10">
        <f>VLOOKUP(G8262,'PJM South (2018-2020)'!B$17528:C$26311,2,0)</f>
        <v>20.079999999999998</v>
      </c>
    </row>
    <row r="8263" spans="1:9" x14ac:dyDescent="0.25">
      <c r="A8263">
        <v>2020</v>
      </c>
      <c r="B8263">
        <v>12</v>
      </c>
      <c r="C8263">
        <v>10</v>
      </c>
      <c r="D8263">
        <v>5</v>
      </c>
      <c r="E8263">
        <v>5</v>
      </c>
      <c r="F8263" s="2">
        <f t="shared" si="129"/>
        <v>44175</v>
      </c>
      <c r="G8263" s="11">
        <v>44175.208333333336</v>
      </c>
      <c r="H8263" s="9">
        <f>VLOOKUP(F8263, 'Report Output'!$A$5:$Y$370, 'Hourly Table'!D8263+2, 0)</f>
        <v>17.54</v>
      </c>
      <c r="I8263" s="10">
        <f>VLOOKUP(G8263,'PJM South (2018-2020)'!B$17528:C$26311,2,0)</f>
        <v>22.22</v>
      </c>
    </row>
    <row r="8264" spans="1:9" x14ac:dyDescent="0.25">
      <c r="A8264">
        <v>2020</v>
      </c>
      <c r="B8264">
        <v>12</v>
      </c>
      <c r="C8264">
        <v>10</v>
      </c>
      <c r="D8264">
        <v>6</v>
      </c>
      <c r="E8264">
        <v>5</v>
      </c>
      <c r="F8264" s="2">
        <f t="shared" si="129"/>
        <v>44175</v>
      </c>
      <c r="G8264" s="11">
        <v>44175.25</v>
      </c>
      <c r="H8264" s="9">
        <f>VLOOKUP(F8264, 'Report Output'!$A$5:$Y$370, 'Hourly Table'!D8264+2, 0)</f>
        <v>16.84</v>
      </c>
      <c r="I8264" s="10">
        <f>VLOOKUP(G8264,'PJM South (2018-2020)'!B$17528:C$26311,2,0)</f>
        <v>24.46</v>
      </c>
    </row>
    <row r="8265" spans="1:9" x14ac:dyDescent="0.25">
      <c r="A8265">
        <v>2020</v>
      </c>
      <c r="B8265">
        <v>12</v>
      </c>
      <c r="C8265">
        <v>10</v>
      </c>
      <c r="D8265">
        <v>7</v>
      </c>
      <c r="E8265">
        <v>5</v>
      </c>
      <c r="F8265" s="2">
        <f t="shared" si="129"/>
        <v>44175</v>
      </c>
      <c r="G8265" s="11">
        <v>44175.291666666664</v>
      </c>
      <c r="H8265" s="9">
        <f>VLOOKUP(F8265, 'Report Output'!$A$5:$Y$370, 'Hourly Table'!D8265+2, 0)</f>
        <v>17.649999999999999</v>
      </c>
      <c r="I8265" s="10">
        <f>VLOOKUP(G8265,'PJM South (2018-2020)'!B$17528:C$26311,2,0)</f>
        <v>93.63</v>
      </c>
    </row>
    <row r="8266" spans="1:9" x14ac:dyDescent="0.25">
      <c r="A8266">
        <v>2020</v>
      </c>
      <c r="B8266">
        <v>12</v>
      </c>
      <c r="C8266">
        <v>10</v>
      </c>
      <c r="D8266">
        <v>8</v>
      </c>
      <c r="E8266">
        <v>5</v>
      </c>
      <c r="F8266" s="2">
        <f t="shared" si="129"/>
        <v>44175</v>
      </c>
      <c r="G8266" s="11">
        <v>44175.333333333336</v>
      </c>
      <c r="H8266" s="9">
        <f>VLOOKUP(F8266, 'Report Output'!$A$5:$Y$370, 'Hourly Table'!D8266+2, 0)</f>
        <v>18</v>
      </c>
      <c r="I8266" s="10">
        <f>VLOOKUP(G8266,'PJM South (2018-2020)'!B$17528:C$26311,2,0)</f>
        <v>22.86</v>
      </c>
    </row>
    <row r="8267" spans="1:9" x14ac:dyDescent="0.25">
      <c r="A8267">
        <v>2020</v>
      </c>
      <c r="B8267">
        <v>12</v>
      </c>
      <c r="C8267">
        <v>10</v>
      </c>
      <c r="D8267">
        <v>9</v>
      </c>
      <c r="E8267">
        <v>5</v>
      </c>
      <c r="F8267" s="2">
        <f t="shared" si="129"/>
        <v>44175</v>
      </c>
      <c r="G8267" s="11">
        <v>44175.375</v>
      </c>
      <c r="H8267" s="9">
        <f>VLOOKUP(F8267, 'Report Output'!$A$5:$Y$370, 'Hourly Table'!D8267+2, 0)</f>
        <v>18.03</v>
      </c>
      <c r="I8267" s="10">
        <f>VLOOKUP(G8267,'PJM South (2018-2020)'!B$17528:C$26311,2,0)</f>
        <v>19.41</v>
      </c>
    </row>
    <row r="8268" spans="1:9" x14ac:dyDescent="0.25">
      <c r="A8268">
        <v>2020</v>
      </c>
      <c r="B8268">
        <v>12</v>
      </c>
      <c r="C8268">
        <v>10</v>
      </c>
      <c r="D8268">
        <v>10</v>
      </c>
      <c r="E8268">
        <v>5</v>
      </c>
      <c r="F8268" s="2">
        <f t="shared" si="129"/>
        <v>44175</v>
      </c>
      <c r="G8268" s="11">
        <v>44175.416666666664</v>
      </c>
      <c r="H8268" s="9">
        <f>VLOOKUP(F8268, 'Report Output'!$A$5:$Y$370, 'Hourly Table'!D8268+2, 0)</f>
        <v>17.32</v>
      </c>
      <c r="I8268" s="10">
        <f>VLOOKUP(G8268,'PJM South (2018-2020)'!B$17528:C$26311,2,0)</f>
        <v>17.84</v>
      </c>
    </row>
    <row r="8269" spans="1:9" x14ac:dyDescent="0.25">
      <c r="A8269">
        <v>2020</v>
      </c>
      <c r="B8269">
        <v>12</v>
      </c>
      <c r="C8269">
        <v>10</v>
      </c>
      <c r="D8269">
        <v>11</v>
      </c>
      <c r="E8269">
        <v>5</v>
      </c>
      <c r="F8269" s="2">
        <f t="shared" si="129"/>
        <v>44175</v>
      </c>
      <c r="G8269" s="11">
        <v>44175.458333333336</v>
      </c>
      <c r="H8269" s="9">
        <f>VLOOKUP(F8269, 'Report Output'!$A$5:$Y$370, 'Hourly Table'!D8269+2, 0)</f>
        <v>17.68</v>
      </c>
      <c r="I8269" s="10">
        <f>VLOOKUP(G8269,'PJM South (2018-2020)'!B$17528:C$26311,2,0)</f>
        <v>16.829999999999998</v>
      </c>
    </row>
    <row r="8270" spans="1:9" x14ac:dyDescent="0.25">
      <c r="A8270">
        <v>2020</v>
      </c>
      <c r="B8270">
        <v>12</v>
      </c>
      <c r="C8270">
        <v>10</v>
      </c>
      <c r="D8270">
        <v>12</v>
      </c>
      <c r="E8270">
        <v>5</v>
      </c>
      <c r="F8270" s="2">
        <f t="shared" si="129"/>
        <v>44175</v>
      </c>
      <c r="G8270" s="11">
        <v>44175.5</v>
      </c>
      <c r="H8270" s="9">
        <f>VLOOKUP(F8270, 'Report Output'!$A$5:$Y$370, 'Hourly Table'!D8270+2, 0)</f>
        <v>17.489999999999998</v>
      </c>
      <c r="I8270" s="10">
        <f>VLOOKUP(G8270,'PJM South (2018-2020)'!B$17528:C$26311,2,0)</f>
        <v>16.41</v>
      </c>
    </row>
    <row r="8271" spans="1:9" x14ac:dyDescent="0.25">
      <c r="A8271">
        <v>2020</v>
      </c>
      <c r="B8271">
        <v>12</v>
      </c>
      <c r="C8271">
        <v>10</v>
      </c>
      <c r="D8271">
        <v>13</v>
      </c>
      <c r="E8271">
        <v>5</v>
      </c>
      <c r="F8271" s="2">
        <f t="shared" si="129"/>
        <v>44175</v>
      </c>
      <c r="G8271" s="11">
        <v>44175.541666666664</v>
      </c>
      <c r="H8271" s="9">
        <f>VLOOKUP(F8271, 'Report Output'!$A$5:$Y$370, 'Hourly Table'!D8271+2, 0)</f>
        <v>17.46</v>
      </c>
      <c r="I8271" s="10">
        <f>VLOOKUP(G8271,'PJM South (2018-2020)'!B$17528:C$26311,2,0)</f>
        <v>16.239999999999998</v>
      </c>
    </row>
    <row r="8272" spans="1:9" x14ac:dyDescent="0.25">
      <c r="A8272">
        <v>2020</v>
      </c>
      <c r="B8272">
        <v>12</v>
      </c>
      <c r="C8272">
        <v>10</v>
      </c>
      <c r="D8272">
        <v>14</v>
      </c>
      <c r="E8272">
        <v>5</v>
      </c>
      <c r="F8272" s="2">
        <f t="shared" si="129"/>
        <v>44175</v>
      </c>
      <c r="G8272" s="11">
        <v>44175.583333333336</v>
      </c>
      <c r="H8272" s="9">
        <f>VLOOKUP(F8272, 'Report Output'!$A$5:$Y$370, 'Hourly Table'!D8272+2, 0)</f>
        <v>17.489999999999998</v>
      </c>
      <c r="I8272" s="10">
        <f>VLOOKUP(G8272,'PJM South (2018-2020)'!B$17528:C$26311,2,0)</f>
        <v>16.21</v>
      </c>
    </row>
    <row r="8273" spans="1:9" x14ac:dyDescent="0.25">
      <c r="A8273">
        <v>2020</v>
      </c>
      <c r="B8273">
        <v>12</v>
      </c>
      <c r="C8273">
        <v>10</v>
      </c>
      <c r="D8273">
        <v>15</v>
      </c>
      <c r="E8273">
        <v>5</v>
      </c>
      <c r="F8273" s="2">
        <f t="shared" si="129"/>
        <v>44175</v>
      </c>
      <c r="G8273" s="11">
        <v>44175.625</v>
      </c>
      <c r="H8273" s="9">
        <f>VLOOKUP(F8273, 'Report Output'!$A$5:$Y$370, 'Hourly Table'!D8273+2, 0)</f>
        <v>17.36</v>
      </c>
      <c r="I8273" s="10">
        <f>VLOOKUP(G8273,'PJM South (2018-2020)'!B$17528:C$26311,2,0)</f>
        <v>17.11</v>
      </c>
    </row>
    <row r="8274" spans="1:9" x14ac:dyDescent="0.25">
      <c r="A8274">
        <v>2020</v>
      </c>
      <c r="B8274">
        <v>12</v>
      </c>
      <c r="C8274">
        <v>10</v>
      </c>
      <c r="D8274">
        <v>16</v>
      </c>
      <c r="E8274">
        <v>5</v>
      </c>
      <c r="F8274" s="2">
        <f t="shared" si="129"/>
        <v>44175</v>
      </c>
      <c r="G8274" s="11">
        <v>44175.666666666664</v>
      </c>
      <c r="H8274" s="9">
        <f>VLOOKUP(F8274, 'Report Output'!$A$5:$Y$370, 'Hourly Table'!D8274+2, 0)</f>
        <v>17.12</v>
      </c>
      <c r="I8274" s="10">
        <f>VLOOKUP(G8274,'PJM South (2018-2020)'!B$17528:C$26311,2,0)</f>
        <v>22.07</v>
      </c>
    </row>
    <row r="8275" spans="1:9" x14ac:dyDescent="0.25">
      <c r="A8275">
        <v>2020</v>
      </c>
      <c r="B8275">
        <v>12</v>
      </c>
      <c r="C8275">
        <v>10</v>
      </c>
      <c r="D8275">
        <v>17</v>
      </c>
      <c r="E8275">
        <v>5</v>
      </c>
      <c r="F8275" s="2">
        <f t="shared" si="129"/>
        <v>44175</v>
      </c>
      <c r="G8275" s="11">
        <v>44175.708333333336</v>
      </c>
      <c r="H8275" s="9">
        <f>VLOOKUP(F8275, 'Report Output'!$A$5:$Y$370, 'Hourly Table'!D8275+2, 0)</f>
        <v>17.61</v>
      </c>
      <c r="I8275" s="10">
        <f>VLOOKUP(G8275,'PJM South (2018-2020)'!B$17528:C$26311,2,0)</f>
        <v>38.46</v>
      </c>
    </row>
    <row r="8276" spans="1:9" x14ac:dyDescent="0.25">
      <c r="A8276">
        <v>2020</v>
      </c>
      <c r="B8276">
        <v>12</v>
      </c>
      <c r="C8276">
        <v>10</v>
      </c>
      <c r="D8276">
        <v>18</v>
      </c>
      <c r="E8276">
        <v>5</v>
      </c>
      <c r="F8276" s="2">
        <f t="shared" si="129"/>
        <v>44175</v>
      </c>
      <c r="G8276" s="11">
        <v>44175.75</v>
      </c>
      <c r="H8276" s="9">
        <f>VLOOKUP(F8276, 'Report Output'!$A$5:$Y$370, 'Hourly Table'!D8276+2, 0)</f>
        <v>18.04</v>
      </c>
      <c r="I8276" s="10">
        <f>VLOOKUP(G8276,'PJM South (2018-2020)'!B$17528:C$26311,2,0)</f>
        <v>23.63</v>
      </c>
    </row>
    <row r="8277" spans="1:9" x14ac:dyDescent="0.25">
      <c r="A8277">
        <v>2020</v>
      </c>
      <c r="B8277">
        <v>12</v>
      </c>
      <c r="C8277">
        <v>10</v>
      </c>
      <c r="D8277">
        <v>19</v>
      </c>
      <c r="E8277">
        <v>5</v>
      </c>
      <c r="F8277" s="2">
        <f t="shared" si="129"/>
        <v>44175</v>
      </c>
      <c r="G8277" s="11">
        <v>44175.791666666664</v>
      </c>
      <c r="H8277" s="9">
        <f>VLOOKUP(F8277, 'Report Output'!$A$5:$Y$370, 'Hourly Table'!D8277+2, 0)</f>
        <v>17.98</v>
      </c>
      <c r="I8277" s="10">
        <f>VLOOKUP(G8277,'PJM South (2018-2020)'!B$17528:C$26311,2,0)</f>
        <v>22.75</v>
      </c>
    </row>
    <row r="8278" spans="1:9" x14ac:dyDescent="0.25">
      <c r="A8278">
        <v>2020</v>
      </c>
      <c r="B8278">
        <v>12</v>
      </c>
      <c r="C8278">
        <v>10</v>
      </c>
      <c r="D8278">
        <v>20</v>
      </c>
      <c r="E8278">
        <v>5</v>
      </c>
      <c r="F8278" s="2">
        <f t="shared" si="129"/>
        <v>44175</v>
      </c>
      <c r="G8278" s="11">
        <v>44175.833333333336</v>
      </c>
      <c r="H8278" s="9">
        <f>VLOOKUP(F8278, 'Report Output'!$A$5:$Y$370, 'Hourly Table'!D8278+2, 0)</f>
        <v>18.02</v>
      </c>
      <c r="I8278" s="10">
        <f>VLOOKUP(G8278,'PJM South (2018-2020)'!B$17528:C$26311,2,0)</f>
        <v>20.149999999999999</v>
      </c>
    </row>
    <row r="8279" spans="1:9" x14ac:dyDescent="0.25">
      <c r="A8279">
        <v>2020</v>
      </c>
      <c r="B8279">
        <v>12</v>
      </c>
      <c r="C8279">
        <v>10</v>
      </c>
      <c r="D8279">
        <v>21</v>
      </c>
      <c r="E8279">
        <v>5</v>
      </c>
      <c r="F8279" s="2">
        <f t="shared" si="129"/>
        <v>44175</v>
      </c>
      <c r="G8279" s="11">
        <v>44175.875</v>
      </c>
      <c r="H8279" s="9">
        <f>VLOOKUP(F8279, 'Report Output'!$A$5:$Y$370, 'Hourly Table'!D8279+2, 0)</f>
        <v>17.989999999999998</v>
      </c>
      <c r="I8279" s="10">
        <f>VLOOKUP(G8279,'PJM South (2018-2020)'!B$17528:C$26311,2,0)</f>
        <v>17.170000000000002</v>
      </c>
    </row>
    <row r="8280" spans="1:9" x14ac:dyDescent="0.25">
      <c r="A8280">
        <v>2020</v>
      </c>
      <c r="B8280">
        <v>12</v>
      </c>
      <c r="C8280">
        <v>10</v>
      </c>
      <c r="D8280">
        <v>22</v>
      </c>
      <c r="E8280">
        <v>5</v>
      </c>
      <c r="F8280" s="2">
        <f t="shared" si="129"/>
        <v>44175</v>
      </c>
      <c r="G8280" s="11">
        <v>44175.916666666664</v>
      </c>
      <c r="H8280" s="9">
        <f>VLOOKUP(F8280, 'Report Output'!$A$5:$Y$370, 'Hourly Table'!D8280+2, 0)</f>
        <v>17.96</v>
      </c>
      <c r="I8280" s="10">
        <f>VLOOKUP(G8280,'PJM South (2018-2020)'!B$17528:C$26311,2,0)</f>
        <v>16.920000000000002</v>
      </c>
    </row>
    <row r="8281" spans="1:9" x14ac:dyDescent="0.25">
      <c r="A8281">
        <v>2020</v>
      </c>
      <c r="B8281">
        <v>12</v>
      </c>
      <c r="C8281">
        <v>10</v>
      </c>
      <c r="D8281">
        <v>23</v>
      </c>
      <c r="E8281">
        <v>5</v>
      </c>
      <c r="F8281" s="2">
        <f t="shared" si="129"/>
        <v>44175</v>
      </c>
      <c r="G8281" s="11">
        <v>44175.958333333336</v>
      </c>
      <c r="H8281" s="9">
        <f>VLOOKUP(F8281, 'Report Output'!$A$5:$Y$370, 'Hourly Table'!D8281+2, 0)</f>
        <v>17.760000000000002</v>
      </c>
      <c r="I8281" s="10">
        <f>VLOOKUP(G8281,'PJM South (2018-2020)'!B$17528:C$26311,2,0)</f>
        <v>16.39</v>
      </c>
    </row>
    <row r="8282" spans="1:9" x14ac:dyDescent="0.25">
      <c r="A8282">
        <v>2020</v>
      </c>
      <c r="B8282">
        <v>12</v>
      </c>
      <c r="C8282">
        <v>11</v>
      </c>
      <c r="D8282">
        <v>0</v>
      </c>
      <c r="E8282">
        <v>6</v>
      </c>
      <c r="F8282" s="2">
        <f t="shared" si="129"/>
        <v>44176</v>
      </c>
      <c r="G8282" s="11">
        <v>44176</v>
      </c>
      <c r="H8282" s="9">
        <f>VLOOKUP(F8282, 'Report Output'!$A$5:$Y$370, 'Hourly Table'!D8282+2, 0)</f>
        <v>17.66</v>
      </c>
      <c r="I8282" s="10">
        <f>VLOOKUP(G8282,'PJM South (2018-2020)'!B$17528:C$26311,2,0)</f>
        <v>17.100000000000001</v>
      </c>
    </row>
    <row r="8283" spans="1:9" x14ac:dyDescent="0.25">
      <c r="A8283">
        <v>2020</v>
      </c>
      <c r="B8283">
        <v>12</v>
      </c>
      <c r="C8283">
        <v>11</v>
      </c>
      <c r="D8283">
        <v>1</v>
      </c>
      <c r="E8283">
        <v>6</v>
      </c>
      <c r="F8283" s="2">
        <f t="shared" si="129"/>
        <v>44176</v>
      </c>
      <c r="G8283" s="11">
        <v>44176.041666666664</v>
      </c>
      <c r="H8283" s="9">
        <f>VLOOKUP(F8283, 'Report Output'!$A$5:$Y$370, 'Hourly Table'!D8283+2, 0)</f>
        <v>17.55</v>
      </c>
      <c r="I8283" s="10">
        <f>VLOOKUP(G8283,'PJM South (2018-2020)'!B$17528:C$26311,2,0)</f>
        <v>17.170000000000002</v>
      </c>
    </row>
    <row r="8284" spans="1:9" x14ac:dyDescent="0.25">
      <c r="A8284">
        <v>2020</v>
      </c>
      <c r="B8284">
        <v>12</v>
      </c>
      <c r="C8284">
        <v>11</v>
      </c>
      <c r="D8284">
        <v>2</v>
      </c>
      <c r="E8284">
        <v>6</v>
      </c>
      <c r="F8284" s="2">
        <f t="shared" si="129"/>
        <v>44176</v>
      </c>
      <c r="G8284" s="11">
        <v>44176.083333333336</v>
      </c>
      <c r="H8284" s="9">
        <f>VLOOKUP(F8284, 'Report Output'!$A$5:$Y$370, 'Hourly Table'!D8284+2, 0)</f>
        <v>17.16</v>
      </c>
      <c r="I8284" s="10">
        <f>VLOOKUP(G8284,'PJM South (2018-2020)'!B$17528:C$26311,2,0)</f>
        <v>17.59</v>
      </c>
    </row>
    <row r="8285" spans="1:9" x14ac:dyDescent="0.25">
      <c r="A8285">
        <v>2020</v>
      </c>
      <c r="B8285">
        <v>12</v>
      </c>
      <c r="C8285">
        <v>11</v>
      </c>
      <c r="D8285">
        <v>3</v>
      </c>
      <c r="E8285">
        <v>6</v>
      </c>
      <c r="F8285" s="2">
        <f t="shared" si="129"/>
        <v>44176</v>
      </c>
      <c r="G8285" s="11">
        <v>44176.125</v>
      </c>
      <c r="H8285" s="9">
        <f>VLOOKUP(F8285, 'Report Output'!$A$5:$Y$370, 'Hourly Table'!D8285+2, 0)</f>
        <v>17.41</v>
      </c>
      <c r="I8285" s="10">
        <f>VLOOKUP(G8285,'PJM South (2018-2020)'!B$17528:C$26311,2,0)</f>
        <v>17.79</v>
      </c>
    </row>
    <row r="8286" spans="1:9" x14ac:dyDescent="0.25">
      <c r="A8286">
        <v>2020</v>
      </c>
      <c r="B8286">
        <v>12</v>
      </c>
      <c r="C8286">
        <v>11</v>
      </c>
      <c r="D8286">
        <v>4</v>
      </c>
      <c r="E8286">
        <v>6</v>
      </c>
      <c r="F8286" s="2">
        <f t="shared" si="129"/>
        <v>44176</v>
      </c>
      <c r="G8286" s="11">
        <v>44176.166666666664</v>
      </c>
      <c r="H8286" s="9">
        <f>VLOOKUP(F8286, 'Report Output'!$A$5:$Y$370, 'Hourly Table'!D8286+2, 0)</f>
        <v>17.55</v>
      </c>
      <c r="I8286" s="10">
        <f>VLOOKUP(G8286,'PJM South (2018-2020)'!B$17528:C$26311,2,0)</f>
        <v>18.34</v>
      </c>
    </row>
    <row r="8287" spans="1:9" x14ac:dyDescent="0.25">
      <c r="A8287">
        <v>2020</v>
      </c>
      <c r="B8287">
        <v>12</v>
      </c>
      <c r="C8287">
        <v>11</v>
      </c>
      <c r="D8287">
        <v>5</v>
      </c>
      <c r="E8287">
        <v>6</v>
      </c>
      <c r="F8287" s="2">
        <f t="shared" si="129"/>
        <v>44176</v>
      </c>
      <c r="G8287" s="11">
        <v>44176.208333333336</v>
      </c>
      <c r="H8287" s="9">
        <f>VLOOKUP(F8287, 'Report Output'!$A$5:$Y$370, 'Hourly Table'!D8287+2, 0)</f>
        <v>17.7</v>
      </c>
      <c r="I8287" s="10">
        <f>VLOOKUP(G8287,'PJM South (2018-2020)'!B$17528:C$26311,2,0)</f>
        <v>18.760000000000002</v>
      </c>
    </row>
    <row r="8288" spans="1:9" x14ac:dyDescent="0.25">
      <c r="A8288">
        <v>2020</v>
      </c>
      <c r="B8288">
        <v>12</v>
      </c>
      <c r="C8288">
        <v>11</v>
      </c>
      <c r="D8288">
        <v>6</v>
      </c>
      <c r="E8288">
        <v>6</v>
      </c>
      <c r="F8288" s="2">
        <f t="shared" si="129"/>
        <v>44176</v>
      </c>
      <c r="G8288" s="11">
        <v>44176.25</v>
      </c>
      <c r="H8288" s="9">
        <f>VLOOKUP(F8288, 'Report Output'!$A$5:$Y$370, 'Hourly Table'!D8288+2, 0)</f>
        <v>17.920000000000002</v>
      </c>
      <c r="I8288" s="10">
        <f>VLOOKUP(G8288,'PJM South (2018-2020)'!B$17528:C$26311,2,0)</f>
        <v>22.82</v>
      </c>
    </row>
    <row r="8289" spans="1:9" x14ac:dyDescent="0.25">
      <c r="A8289">
        <v>2020</v>
      </c>
      <c r="B8289">
        <v>12</v>
      </c>
      <c r="C8289">
        <v>11</v>
      </c>
      <c r="D8289">
        <v>7</v>
      </c>
      <c r="E8289">
        <v>6</v>
      </c>
      <c r="F8289" s="2">
        <f t="shared" si="129"/>
        <v>44176</v>
      </c>
      <c r="G8289" s="11">
        <v>44176.291666666664</v>
      </c>
      <c r="H8289" s="9">
        <f>VLOOKUP(F8289, 'Report Output'!$A$5:$Y$370, 'Hourly Table'!D8289+2, 0)</f>
        <v>18.28</v>
      </c>
      <c r="I8289" s="10">
        <f>VLOOKUP(G8289,'PJM South (2018-2020)'!B$17528:C$26311,2,0)</f>
        <v>29.66</v>
      </c>
    </row>
    <row r="8290" spans="1:9" x14ac:dyDescent="0.25">
      <c r="A8290">
        <v>2020</v>
      </c>
      <c r="B8290">
        <v>12</v>
      </c>
      <c r="C8290">
        <v>11</v>
      </c>
      <c r="D8290">
        <v>8</v>
      </c>
      <c r="E8290">
        <v>6</v>
      </c>
      <c r="F8290" s="2">
        <f t="shared" si="129"/>
        <v>44176</v>
      </c>
      <c r="G8290" s="11">
        <v>44176.333333333336</v>
      </c>
      <c r="H8290" s="9">
        <f>VLOOKUP(F8290, 'Report Output'!$A$5:$Y$370, 'Hourly Table'!D8290+2, 0)</f>
        <v>18</v>
      </c>
      <c r="I8290" s="10">
        <f>VLOOKUP(G8290,'PJM South (2018-2020)'!B$17528:C$26311,2,0)</f>
        <v>27.59</v>
      </c>
    </row>
    <row r="8291" spans="1:9" x14ac:dyDescent="0.25">
      <c r="A8291">
        <v>2020</v>
      </c>
      <c r="B8291">
        <v>12</v>
      </c>
      <c r="C8291">
        <v>11</v>
      </c>
      <c r="D8291">
        <v>9</v>
      </c>
      <c r="E8291">
        <v>6</v>
      </c>
      <c r="F8291" s="2">
        <f t="shared" si="129"/>
        <v>44176</v>
      </c>
      <c r="G8291" s="11">
        <v>44176.375</v>
      </c>
      <c r="H8291" s="9">
        <f>VLOOKUP(F8291, 'Report Output'!$A$5:$Y$370, 'Hourly Table'!D8291+2, 0)</f>
        <v>17.579999999999998</v>
      </c>
      <c r="I8291" s="10">
        <f>VLOOKUP(G8291,'PJM South (2018-2020)'!B$17528:C$26311,2,0)</f>
        <v>19.36</v>
      </c>
    </row>
    <row r="8292" spans="1:9" x14ac:dyDescent="0.25">
      <c r="A8292">
        <v>2020</v>
      </c>
      <c r="B8292">
        <v>12</v>
      </c>
      <c r="C8292">
        <v>11</v>
      </c>
      <c r="D8292">
        <v>10</v>
      </c>
      <c r="E8292">
        <v>6</v>
      </c>
      <c r="F8292" s="2">
        <f t="shared" si="129"/>
        <v>44176</v>
      </c>
      <c r="G8292" s="11">
        <v>44176.416666666664</v>
      </c>
      <c r="H8292" s="9">
        <f>VLOOKUP(F8292, 'Report Output'!$A$5:$Y$370, 'Hourly Table'!D8292+2, 0)</f>
        <v>17.579999999999998</v>
      </c>
      <c r="I8292" s="10">
        <f>VLOOKUP(G8292,'PJM South (2018-2020)'!B$17528:C$26311,2,0)</f>
        <v>18.510000000000002</v>
      </c>
    </row>
    <row r="8293" spans="1:9" x14ac:dyDescent="0.25">
      <c r="A8293">
        <v>2020</v>
      </c>
      <c r="B8293">
        <v>12</v>
      </c>
      <c r="C8293">
        <v>11</v>
      </c>
      <c r="D8293">
        <v>11</v>
      </c>
      <c r="E8293">
        <v>6</v>
      </c>
      <c r="F8293" s="2">
        <f t="shared" si="129"/>
        <v>44176</v>
      </c>
      <c r="G8293" s="11">
        <v>44176.458333333336</v>
      </c>
      <c r="H8293" s="9">
        <f>VLOOKUP(F8293, 'Report Output'!$A$5:$Y$370, 'Hourly Table'!D8293+2, 0)</f>
        <v>17.690000000000001</v>
      </c>
      <c r="I8293" s="10">
        <f>VLOOKUP(G8293,'PJM South (2018-2020)'!B$17528:C$26311,2,0)</f>
        <v>18.38</v>
      </c>
    </row>
    <row r="8294" spans="1:9" x14ac:dyDescent="0.25">
      <c r="A8294">
        <v>2020</v>
      </c>
      <c r="B8294">
        <v>12</v>
      </c>
      <c r="C8294">
        <v>11</v>
      </c>
      <c r="D8294">
        <v>12</v>
      </c>
      <c r="E8294">
        <v>6</v>
      </c>
      <c r="F8294" s="2">
        <f t="shared" si="129"/>
        <v>44176</v>
      </c>
      <c r="G8294" s="11">
        <v>44176.5</v>
      </c>
      <c r="H8294" s="9">
        <f>VLOOKUP(F8294, 'Report Output'!$A$5:$Y$370, 'Hourly Table'!D8294+2, 0)</f>
        <v>17.510000000000002</v>
      </c>
      <c r="I8294" s="10">
        <f>VLOOKUP(G8294,'PJM South (2018-2020)'!B$17528:C$26311,2,0)</f>
        <v>19.54</v>
      </c>
    </row>
    <row r="8295" spans="1:9" x14ac:dyDescent="0.25">
      <c r="A8295">
        <v>2020</v>
      </c>
      <c r="B8295">
        <v>12</v>
      </c>
      <c r="C8295">
        <v>11</v>
      </c>
      <c r="D8295">
        <v>13</v>
      </c>
      <c r="E8295">
        <v>6</v>
      </c>
      <c r="F8295" s="2">
        <f t="shared" si="129"/>
        <v>44176</v>
      </c>
      <c r="G8295" s="11">
        <v>44176.541666666664</v>
      </c>
      <c r="H8295" s="9">
        <f>VLOOKUP(F8295, 'Report Output'!$A$5:$Y$370, 'Hourly Table'!D8295+2, 0)</f>
        <v>17.45</v>
      </c>
      <c r="I8295" s="10">
        <f>VLOOKUP(G8295,'PJM South (2018-2020)'!B$17528:C$26311,2,0)</f>
        <v>17.899999999999999</v>
      </c>
    </row>
    <row r="8296" spans="1:9" x14ac:dyDescent="0.25">
      <c r="A8296">
        <v>2020</v>
      </c>
      <c r="B8296">
        <v>12</v>
      </c>
      <c r="C8296">
        <v>11</v>
      </c>
      <c r="D8296">
        <v>14</v>
      </c>
      <c r="E8296">
        <v>6</v>
      </c>
      <c r="F8296" s="2">
        <f t="shared" si="129"/>
        <v>44176</v>
      </c>
      <c r="G8296" s="11">
        <v>44176.583333333336</v>
      </c>
      <c r="H8296" s="9">
        <f>VLOOKUP(F8296, 'Report Output'!$A$5:$Y$370, 'Hourly Table'!D8296+2, 0)</f>
        <v>17.43</v>
      </c>
      <c r="I8296" s="10">
        <f>VLOOKUP(G8296,'PJM South (2018-2020)'!B$17528:C$26311,2,0)</f>
        <v>17.12</v>
      </c>
    </row>
    <row r="8297" spans="1:9" x14ac:dyDescent="0.25">
      <c r="A8297">
        <v>2020</v>
      </c>
      <c r="B8297">
        <v>12</v>
      </c>
      <c r="C8297">
        <v>11</v>
      </c>
      <c r="D8297">
        <v>15</v>
      </c>
      <c r="E8297">
        <v>6</v>
      </c>
      <c r="F8297" s="2">
        <f t="shared" si="129"/>
        <v>44176</v>
      </c>
      <c r="G8297" s="11">
        <v>44176.625</v>
      </c>
      <c r="H8297" s="9">
        <f>VLOOKUP(F8297, 'Report Output'!$A$5:$Y$370, 'Hourly Table'!D8297+2, 0)</f>
        <v>17.32</v>
      </c>
      <c r="I8297" s="10">
        <f>VLOOKUP(G8297,'PJM South (2018-2020)'!B$17528:C$26311,2,0)</f>
        <v>17.239999999999998</v>
      </c>
    </row>
    <row r="8298" spans="1:9" x14ac:dyDescent="0.25">
      <c r="A8298">
        <v>2020</v>
      </c>
      <c r="B8298">
        <v>12</v>
      </c>
      <c r="C8298">
        <v>11</v>
      </c>
      <c r="D8298">
        <v>16</v>
      </c>
      <c r="E8298">
        <v>6</v>
      </c>
      <c r="F8298" s="2">
        <f t="shared" si="129"/>
        <v>44176</v>
      </c>
      <c r="G8298" s="11">
        <v>44176.666666666664</v>
      </c>
      <c r="H8298" s="9">
        <f>VLOOKUP(F8298, 'Report Output'!$A$5:$Y$370, 'Hourly Table'!D8298+2, 0)</f>
        <v>17.28</v>
      </c>
      <c r="I8298" s="10">
        <f>VLOOKUP(G8298,'PJM South (2018-2020)'!B$17528:C$26311,2,0)</f>
        <v>19.97</v>
      </c>
    </row>
    <row r="8299" spans="1:9" x14ac:dyDescent="0.25">
      <c r="A8299">
        <v>2020</v>
      </c>
      <c r="B8299">
        <v>12</v>
      </c>
      <c r="C8299">
        <v>11</v>
      </c>
      <c r="D8299">
        <v>17</v>
      </c>
      <c r="E8299">
        <v>6</v>
      </c>
      <c r="F8299" s="2">
        <f t="shared" si="129"/>
        <v>44176</v>
      </c>
      <c r="G8299" s="11">
        <v>44176.708333333336</v>
      </c>
      <c r="H8299" s="9">
        <f>VLOOKUP(F8299, 'Report Output'!$A$5:$Y$370, 'Hourly Table'!D8299+2, 0)</f>
        <v>17.739999999999998</v>
      </c>
      <c r="I8299" s="10">
        <f>VLOOKUP(G8299,'PJM South (2018-2020)'!B$17528:C$26311,2,0)</f>
        <v>25</v>
      </c>
    </row>
    <row r="8300" spans="1:9" x14ac:dyDescent="0.25">
      <c r="A8300">
        <v>2020</v>
      </c>
      <c r="B8300">
        <v>12</v>
      </c>
      <c r="C8300">
        <v>11</v>
      </c>
      <c r="D8300">
        <v>18</v>
      </c>
      <c r="E8300">
        <v>6</v>
      </c>
      <c r="F8300" s="2">
        <f t="shared" si="129"/>
        <v>44176</v>
      </c>
      <c r="G8300" s="11">
        <v>44176.75</v>
      </c>
      <c r="H8300" s="9">
        <f>VLOOKUP(F8300, 'Report Output'!$A$5:$Y$370, 'Hourly Table'!D8300+2, 0)</f>
        <v>17.98</v>
      </c>
      <c r="I8300" s="10">
        <f>VLOOKUP(G8300,'PJM South (2018-2020)'!B$17528:C$26311,2,0)</f>
        <v>18.75</v>
      </c>
    </row>
    <row r="8301" spans="1:9" x14ac:dyDescent="0.25">
      <c r="A8301">
        <v>2020</v>
      </c>
      <c r="B8301">
        <v>12</v>
      </c>
      <c r="C8301">
        <v>11</v>
      </c>
      <c r="D8301">
        <v>19</v>
      </c>
      <c r="E8301">
        <v>6</v>
      </c>
      <c r="F8301" s="2">
        <f t="shared" si="129"/>
        <v>44176</v>
      </c>
      <c r="G8301" s="11">
        <v>44176.791666666664</v>
      </c>
      <c r="H8301" s="9">
        <f>VLOOKUP(F8301, 'Report Output'!$A$5:$Y$370, 'Hourly Table'!D8301+2, 0)</f>
        <v>17.77</v>
      </c>
      <c r="I8301" s="10">
        <f>VLOOKUP(G8301,'PJM South (2018-2020)'!B$17528:C$26311,2,0)</f>
        <v>18.7</v>
      </c>
    </row>
    <row r="8302" spans="1:9" x14ac:dyDescent="0.25">
      <c r="A8302">
        <v>2020</v>
      </c>
      <c r="B8302">
        <v>12</v>
      </c>
      <c r="C8302">
        <v>11</v>
      </c>
      <c r="D8302">
        <v>20</v>
      </c>
      <c r="E8302">
        <v>6</v>
      </c>
      <c r="F8302" s="2">
        <f t="shared" si="129"/>
        <v>44176</v>
      </c>
      <c r="G8302" s="11">
        <v>44176.833333333336</v>
      </c>
      <c r="H8302" s="9">
        <f>VLOOKUP(F8302, 'Report Output'!$A$5:$Y$370, 'Hourly Table'!D8302+2, 0)</f>
        <v>17.54</v>
      </c>
      <c r="I8302" s="10">
        <f>VLOOKUP(G8302,'PJM South (2018-2020)'!B$17528:C$26311,2,0)</f>
        <v>19.7</v>
      </c>
    </row>
    <row r="8303" spans="1:9" x14ac:dyDescent="0.25">
      <c r="A8303">
        <v>2020</v>
      </c>
      <c r="B8303">
        <v>12</v>
      </c>
      <c r="C8303">
        <v>11</v>
      </c>
      <c r="D8303">
        <v>21</v>
      </c>
      <c r="E8303">
        <v>6</v>
      </c>
      <c r="F8303" s="2">
        <f t="shared" si="129"/>
        <v>44176</v>
      </c>
      <c r="G8303" s="11">
        <v>44176.875</v>
      </c>
      <c r="H8303" s="9">
        <f>VLOOKUP(F8303, 'Report Output'!$A$5:$Y$370, 'Hourly Table'!D8303+2, 0)</f>
        <v>17.28</v>
      </c>
      <c r="I8303" s="10">
        <f>VLOOKUP(G8303,'PJM South (2018-2020)'!B$17528:C$26311,2,0)</f>
        <v>25.9</v>
      </c>
    </row>
    <row r="8304" spans="1:9" x14ac:dyDescent="0.25">
      <c r="A8304">
        <v>2020</v>
      </c>
      <c r="B8304">
        <v>12</v>
      </c>
      <c r="C8304">
        <v>11</v>
      </c>
      <c r="D8304">
        <v>22</v>
      </c>
      <c r="E8304">
        <v>6</v>
      </c>
      <c r="F8304" s="2">
        <f t="shared" si="129"/>
        <v>44176</v>
      </c>
      <c r="G8304" s="11">
        <v>44176.916666666664</v>
      </c>
      <c r="H8304" s="9">
        <f>VLOOKUP(F8304, 'Report Output'!$A$5:$Y$370, 'Hourly Table'!D8304+2, 0)</f>
        <v>17.309999999999999</v>
      </c>
      <c r="I8304" s="10">
        <f>VLOOKUP(G8304,'PJM South (2018-2020)'!B$17528:C$26311,2,0)</f>
        <v>18.88</v>
      </c>
    </row>
    <row r="8305" spans="1:9" x14ac:dyDescent="0.25">
      <c r="A8305">
        <v>2020</v>
      </c>
      <c r="B8305">
        <v>12</v>
      </c>
      <c r="C8305">
        <v>11</v>
      </c>
      <c r="D8305">
        <v>23</v>
      </c>
      <c r="E8305">
        <v>6</v>
      </c>
      <c r="F8305" s="2">
        <f t="shared" si="129"/>
        <v>44176</v>
      </c>
      <c r="G8305" s="11">
        <v>44176.958333333336</v>
      </c>
      <c r="H8305" s="9">
        <f>VLOOKUP(F8305, 'Report Output'!$A$5:$Y$370, 'Hourly Table'!D8305+2, 0)</f>
        <v>17.04</v>
      </c>
      <c r="I8305" s="10">
        <f>VLOOKUP(G8305,'PJM South (2018-2020)'!B$17528:C$26311,2,0)</f>
        <v>17.41</v>
      </c>
    </row>
    <row r="8306" spans="1:9" x14ac:dyDescent="0.25">
      <c r="A8306">
        <v>2020</v>
      </c>
      <c r="B8306">
        <v>12</v>
      </c>
      <c r="C8306">
        <v>12</v>
      </c>
      <c r="D8306">
        <v>0</v>
      </c>
      <c r="E8306">
        <v>7</v>
      </c>
      <c r="F8306" s="2">
        <f t="shared" si="129"/>
        <v>44177</v>
      </c>
      <c r="G8306" s="11">
        <v>44177</v>
      </c>
      <c r="H8306" s="9">
        <f>VLOOKUP(F8306, 'Report Output'!$A$5:$Y$370, 'Hourly Table'!D8306+2, 0)</f>
        <v>17.36</v>
      </c>
      <c r="I8306" s="10">
        <f>VLOOKUP(G8306,'PJM South (2018-2020)'!B$17528:C$26311,2,0)</f>
        <v>17.07</v>
      </c>
    </row>
    <row r="8307" spans="1:9" x14ac:dyDescent="0.25">
      <c r="A8307">
        <v>2020</v>
      </c>
      <c r="B8307">
        <v>12</v>
      </c>
      <c r="C8307">
        <v>12</v>
      </c>
      <c r="D8307">
        <v>1</v>
      </c>
      <c r="E8307">
        <v>7</v>
      </c>
      <c r="F8307" s="2">
        <f t="shared" si="129"/>
        <v>44177</v>
      </c>
      <c r="G8307" s="11">
        <v>44177.041666666664</v>
      </c>
      <c r="H8307" s="9">
        <f>VLOOKUP(F8307, 'Report Output'!$A$5:$Y$370, 'Hourly Table'!D8307+2, 0)</f>
        <v>17.22</v>
      </c>
      <c r="I8307" s="10">
        <f>VLOOKUP(G8307,'PJM South (2018-2020)'!B$17528:C$26311,2,0)</f>
        <v>16.68</v>
      </c>
    </row>
    <row r="8308" spans="1:9" x14ac:dyDescent="0.25">
      <c r="A8308">
        <v>2020</v>
      </c>
      <c r="B8308">
        <v>12</v>
      </c>
      <c r="C8308">
        <v>12</v>
      </c>
      <c r="D8308">
        <v>2</v>
      </c>
      <c r="E8308">
        <v>7</v>
      </c>
      <c r="F8308" s="2">
        <f t="shared" si="129"/>
        <v>44177</v>
      </c>
      <c r="G8308" s="11">
        <v>44177.083333333336</v>
      </c>
      <c r="H8308" s="9">
        <f>VLOOKUP(F8308, 'Report Output'!$A$5:$Y$370, 'Hourly Table'!D8308+2, 0)</f>
        <v>17.07</v>
      </c>
      <c r="I8308" s="10">
        <f>VLOOKUP(G8308,'PJM South (2018-2020)'!B$17528:C$26311,2,0)</f>
        <v>16.510000000000002</v>
      </c>
    </row>
    <row r="8309" spans="1:9" x14ac:dyDescent="0.25">
      <c r="A8309">
        <v>2020</v>
      </c>
      <c r="B8309">
        <v>12</v>
      </c>
      <c r="C8309">
        <v>12</v>
      </c>
      <c r="D8309">
        <v>3</v>
      </c>
      <c r="E8309">
        <v>7</v>
      </c>
      <c r="F8309" s="2">
        <f t="shared" si="129"/>
        <v>44177</v>
      </c>
      <c r="G8309" s="11">
        <v>44177.125</v>
      </c>
      <c r="H8309" s="9">
        <f>VLOOKUP(F8309, 'Report Output'!$A$5:$Y$370, 'Hourly Table'!D8309+2, 0)</f>
        <v>16.87</v>
      </c>
      <c r="I8309" s="10">
        <f>VLOOKUP(G8309,'PJM South (2018-2020)'!B$17528:C$26311,2,0)</f>
        <v>16.149999999999999</v>
      </c>
    </row>
    <row r="8310" spans="1:9" x14ac:dyDescent="0.25">
      <c r="A8310">
        <v>2020</v>
      </c>
      <c r="B8310">
        <v>12</v>
      </c>
      <c r="C8310">
        <v>12</v>
      </c>
      <c r="D8310">
        <v>4</v>
      </c>
      <c r="E8310">
        <v>7</v>
      </c>
      <c r="F8310" s="2">
        <f t="shared" si="129"/>
        <v>44177</v>
      </c>
      <c r="G8310" s="11">
        <v>44177.166666666664</v>
      </c>
      <c r="H8310" s="9">
        <f>VLOOKUP(F8310, 'Report Output'!$A$5:$Y$370, 'Hourly Table'!D8310+2, 0)</f>
        <v>16.73</v>
      </c>
      <c r="I8310" s="10">
        <f>VLOOKUP(G8310,'PJM South (2018-2020)'!B$17528:C$26311,2,0)</f>
        <v>16.91</v>
      </c>
    </row>
    <row r="8311" spans="1:9" x14ac:dyDescent="0.25">
      <c r="A8311">
        <v>2020</v>
      </c>
      <c r="B8311">
        <v>12</v>
      </c>
      <c r="C8311">
        <v>12</v>
      </c>
      <c r="D8311">
        <v>5</v>
      </c>
      <c r="E8311">
        <v>7</v>
      </c>
      <c r="F8311" s="2">
        <f t="shared" si="129"/>
        <v>44177</v>
      </c>
      <c r="G8311" s="11">
        <v>44177.208333333336</v>
      </c>
      <c r="H8311" s="9">
        <f>VLOOKUP(F8311, 'Report Output'!$A$5:$Y$370, 'Hourly Table'!D8311+2, 0)</f>
        <v>16.77</v>
      </c>
      <c r="I8311" s="10">
        <f>VLOOKUP(G8311,'PJM South (2018-2020)'!B$17528:C$26311,2,0)</f>
        <v>17.37</v>
      </c>
    </row>
    <row r="8312" spans="1:9" x14ac:dyDescent="0.25">
      <c r="A8312">
        <v>2020</v>
      </c>
      <c r="B8312">
        <v>12</v>
      </c>
      <c r="C8312">
        <v>12</v>
      </c>
      <c r="D8312">
        <v>6</v>
      </c>
      <c r="E8312">
        <v>7</v>
      </c>
      <c r="F8312" s="2">
        <f t="shared" si="129"/>
        <v>44177</v>
      </c>
      <c r="G8312" s="11">
        <v>44177.25</v>
      </c>
      <c r="H8312" s="9">
        <f>VLOOKUP(F8312, 'Report Output'!$A$5:$Y$370, 'Hourly Table'!D8312+2, 0)</f>
        <v>17.09</v>
      </c>
      <c r="I8312" s="10">
        <f>VLOOKUP(G8312,'PJM South (2018-2020)'!B$17528:C$26311,2,0)</f>
        <v>16.22</v>
      </c>
    </row>
    <row r="8313" spans="1:9" x14ac:dyDescent="0.25">
      <c r="A8313">
        <v>2020</v>
      </c>
      <c r="B8313">
        <v>12</v>
      </c>
      <c r="C8313">
        <v>12</v>
      </c>
      <c r="D8313">
        <v>7</v>
      </c>
      <c r="E8313">
        <v>7</v>
      </c>
      <c r="F8313" s="2">
        <f t="shared" si="129"/>
        <v>44177</v>
      </c>
      <c r="G8313" s="11">
        <v>44177.291666666664</v>
      </c>
      <c r="H8313" s="9">
        <f>VLOOKUP(F8313, 'Report Output'!$A$5:$Y$370, 'Hourly Table'!D8313+2, 0)</f>
        <v>17.28</v>
      </c>
      <c r="I8313" s="10">
        <f>VLOOKUP(G8313,'PJM South (2018-2020)'!B$17528:C$26311,2,0)</f>
        <v>20.49</v>
      </c>
    </row>
    <row r="8314" spans="1:9" x14ac:dyDescent="0.25">
      <c r="A8314">
        <v>2020</v>
      </c>
      <c r="B8314">
        <v>12</v>
      </c>
      <c r="C8314">
        <v>12</v>
      </c>
      <c r="D8314">
        <v>8</v>
      </c>
      <c r="E8314">
        <v>7</v>
      </c>
      <c r="F8314" s="2">
        <f t="shared" si="129"/>
        <v>44177</v>
      </c>
      <c r="G8314" s="11">
        <v>44177.333333333336</v>
      </c>
      <c r="H8314" s="9">
        <f>VLOOKUP(F8314, 'Report Output'!$A$5:$Y$370, 'Hourly Table'!D8314+2, 0)</f>
        <v>17.39</v>
      </c>
      <c r="I8314" s="10">
        <f>VLOOKUP(G8314,'PJM South (2018-2020)'!B$17528:C$26311,2,0)</f>
        <v>18.18</v>
      </c>
    </row>
    <row r="8315" spans="1:9" x14ac:dyDescent="0.25">
      <c r="A8315">
        <v>2020</v>
      </c>
      <c r="B8315">
        <v>12</v>
      </c>
      <c r="C8315">
        <v>12</v>
      </c>
      <c r="D8315">
        <v>9</v>
      </c>
      <c r="E8315">
        <v>7</v>
      </c>
      <c r="F8315" s="2">
        <f t="shared" si="129"/>
        <v>44177</v>
      </c>
      <c r="G8315" s="11">
        <v>44177.375</v>
      </c>
      <c r="H8315" s="9">
        <f>VLOOKUP(F8315, 'Report Output'!$A$5:$Y$370, 'Hourly Table'!D8315+2, 0)</f>
        <v>17.53</v>
      </c>
      <c r="I8315" s="10">
        <f>VLOOKUP(G8315,'PJM South (2018-2020)'!B$17528:C$26311,2,0)</f>
        <v>17.57</v>
      </c>
    </row>
    <row r="8316" spans="1:9" x14ac:dyDescent="0.25">
      <c r="A8316">
        <v>2020</v>
      </c>
      <c r="B8316">
        <v>12</v>
      </c>
      <c r="C8316">
        <v>12</v>
      </c>
      <c r="D8316">
        <v>10</v>
      </c>
      <c r="E8316">
        <v>7</v>
      </c>
      <c r="F8316" s="2">
        <f t="shared" si="129"/>
        <v>44177</v>
      </c>
      <c r="G8316" s="11">
        <v>44177.416666666664</v>
      </c>
      <c r="H8316" s="9">
        <f>VLOOKUP(F8316, 'Report Output'!$A$5:$Y$370, 'Hourly Table'!D8316+2, 0)</f>
        <v>17.559999999999999</v>
      </c>
      <c r="I8316" s="10">
        <f>VLOOKUP(G8316,'PJM South (2018-2020)'!B$17528:C$26311,2,0)</f>
        <v>18.36</v>
      </c>
    </row>
    <row r="8317" spans="1:9" x14ac:dyDescent="0.25">
      <c r="A8317">
        <v>2020</v>
      </c>
      <c r="B8317">
        <v>12</v>
      </c>
      <c r="C8317">
        <v>12</v>
      </c>
      <c r="D8317">
        <v>11</v>
      </c>
      <c r="E8317">
        <v>7</v>
      </c>
      <c r="F8317" s="2">
        <f t="shared" si="129"/>
        <v>44177</v>
      </c>
      <c r="G8317" s="11">
        <v>44177.458333333336</v>
      </c>
      <c r="H8317" s="9">
        <f>VLOOKUP(F8317, 'Report Output'!$A$5:$Y$370, 'Hourly Table'!D8317+2, 0)</f>
        <v>17.510000000000002</v>
      </c>
      <c r="I8317" s="10">
        <f>VLOOKUP(G8317,'PJM South (2018-2020)'!B$17528:C$26311,2,0)</f>
        <v>19.43</v>
      </c>
    </row>
    <row r="8318" spans="1:9" x14ac:dyDescent="0.25">
      <c r="A8318">
        <v>2020</v>
      </c>
      <c r="B8318">
        <v>12</v>
      </c>
      <c r="C8318">
        <v>12</v>
      </c>
      <c r="D8318">
        <v>12</v>
      </c>
      <c r="E8318">
        <v>7</v>
      </c>
      <c r="F8318" s="2">
        <f t="shared" si="129"/>
        <v>44177</v>
      </c>
      <c r="G8318" s="11">
        <v>44177.5</v>
      </c>
      <c r="H8318" s="9">
        <f>VLOOKUP(F8318, 'Report Output'!$A$5:$Y$370, 'Hourly Table'!D8318+2, 0)</f>
        <v>17.48</v>
      </c>
      <c r="I8318" s="10">
        <f>VLOOKUP(G8318,'PJM South (2018-2020)'!B$17528:C$26311,2,0)</f>
        <v>16.14</v>
      </c>
    </row>
    <row r="8319" spans="1:9" x14ac:dyDescent="0.25">
      <c r="A8319">
        <v>2020</v>
      </c>
      <c r="B8319">
        <v>12</v>
      </c>
      <c r="C8319">
        <v>12</v>
      </c>
      <c r="D8319">
        <v>13</v>
      </c>
      <c r="E8319">
        <v>7</v>
      </c>
      <c r="F8319" s="2">
        <f t="shared" si="129"/>
        <v>44177</v>
      </c>
      <c r="G8319" s="11">
        <v>44177.541666666664</v>
      </c>
      <c r="H8319" s="9">
        <f>VLOOKUP(F8319, 'Report Output'!$A$5:$Y$370, 'Hourly Table'!D8319+2, 0)</f>
        <v>17.37</v>
      </c>
      <c r="I8319" s="10">
        <f>VLOOKUP(G8319,'PJM South (2018-2020)'!B$17528:C$26311,2,0)</f>
        <v>16.78</v>
      </c>
    </row>
    <row r="8320" spans="1:9" x14ac:dyDescent="0.25">
      <c r="A8320">
        <v>2020</v>
      </c>
      <c r="B8320">
        <v>12</v>
      </c>
      <c r="C8320">
        <v>12</v>
      </c>
      <c r="D8320">
        <v>14</v>
      </c>
      <c r="E8320">
        <v>7</v>
      </c>
      <c r="F8320" s="2">
        <f t="shared" si="129"/>
        <v>44177</v>
      </c>
      <c r="G8320" s="11">
        <v>44177.583333333336</v>
      </c>
      <c r="H8320" s="9">
        <f>VLOOKUP(F8320, 'Report Output'!$A$5:$Y$370, 'Hourly Table'!D8320+2, 0)</f>
        <v>17.28</v>
      </c>
      <c r="I8320" s="10">
        <f>VLOOKUP(G8320,'PJM South (2018-2020)'!B$17528:C$26311,2,0)</f>
        <v>17.11</v>
      </c>
    </row>
    <row r="8321" spans="1:9" x14ac:dyDescent="0.25">
      <c r="A8321">
        <v>2020</v>
      </c>
      <c r="B8321">
        <v>12</v>
      </c>
      <c r="C8321">
        <v>12</v>
      </c>
      <c r="D8321">
        <v>15</v>
      </c>
      <c r="E8321">
        <v>7</v>
      </c>
      <c r="F8321" s="2">
        <f t="shared" si="129"/>
        <v>44177</v>
      </c>
      <c r="G8321" s="11">
        <v>44177.625</v>
      </c>
      <c r="H8321" s="9">
        <f>VLOOKUP(F8321, 'Report Output'!$A$5:$Y$370, 'Hourly Table'!D8321+2, 0)</f>
        <v>17.23</v>
      </c>
      <c r="I8321" s="10">
        <f>VLOOKUP(G8321,'PJM South (2018-2020)'!B$17528:C$26311,2,0)</f>
        <v>17.43</v>
      </c>
    </row>
    <row r="8322" spans="1:9" x14ac:dyDescent="0.25">
      <c r="A8322">
        <v>2020</v>
      </c>
      <c r="B8322">
        <v>12</v>
      </c>
      <c r="C8322">
        <v>12</v>
      </c>
      <c r="D8322">
        <v>16</v>
      </c>
      <c r="E8322">
        <v>7</v>
      </c>
      <c r="F8322" s="2">
        <f t="shared" si="129"/>
        <v>44177</v>
      </c>
      <c r="G8322" s="11">
        <v>44177.666666666664</v>
      </c>
      <c r="H8322" s="9">
        <f>VLOOKUP(F8322, 'Report Output'!$A$5:$Y$370, 'Hourly Table'!D8322+2, 0)</f>
        <v>17.239999999999998</v>
      </c>
      <c r="I8322" s="10">
        <f>VLOOKUP(G8322,'PJM South (2018-2020)'!B$17528:C$26311,2,0)</f>
        <v>37.1</v>
      </c>
    </row>
    <row r="8323" spans="1:9" x14ac:dyDescent="0.25">
      <c r="A8323">
        <v>2020</v>
      </c>
      <c r="B8323">
        <v>12</v>
      </c>
      <c r="C8323">
        <v>12</v>
      </c>
      <c r="D8323">
        <v>17</v>
      </c>
      <c r="E8323">
        <v>7</v>
      </c>
      <c r="F8323" s="2">
        <f t="shared" ref="F8323:F8386" si="130">DATE(A8323, B8323, C8323)</f>
        <v>44177</v>
      </c>
      <c r="G8323" s="11">
        <v>44177.708333333336</v>
      </c>
      <c r="H8323" s="9">
        <f>VLOOKUP(F8323, 'Report Output'!$A$5:$Y$370, 'Hourly Table'!D8323+2, 0)</f>
        <v>17.22</v>
      </c>
      <c r="I8323" s="10">
        <f>VLOOKUP(G8323,'PJM South (2018-2020)'!B$17528:C$26311,2,0)</f>
        <v>33.64</v>
      </c>
    </row>
    <row r="8324" spans="1:9" x14ac:dyDescent="0.25">
      <c r="A8324">
        <v>2020</v>
      </c>
      <c r="B8324">
        <v>12</v>
      </c>
      <c r="C8324">
        <v>12</v>
      </c>
      <c r="D8324">
        <v>18</v>
      </c>
      <c r="E8324">
        <v>7</v>
      </c>
      <c r="F8324" s="2">
        <f t="shared" si="130"/>
        <v>44177</v>
      </c>
      <c r="G8324" s="11">
        <v>44177.75</v>
      </c>
      <c r="H8324" s="9">
        <f>VLOOKUP(F8324, 'Report Output'!$A$5:$Y$370, 'Hourly Table'!D8324+2, 0)</f>
        <v>17.8</v>
      </c>
      <c r="I8324" s="10">
        <f>VLOOKUP(G8324,'PJM South (2018-2020)'!B$17528:C$26311,2,0)</f>
        <v>23.41</v>
      </c>
    </row>
    <row r="8325" spans="1:9" x14ac:dyDescent="0.25">
      <c r="A8325">
        <v>2020</v>
      </c>
      <c r="B8325">
        <v>12</v>
      </c>
      <c r="C8325">
        <v>12</v>
      </c>
      <c r="D8325">
        <v>19</v>
      </c>
      <c r="E8325">
        <v>7</v>
      </c>
      <c r="F8325" s="2">
        <f t="shared" si="130"/>
        <v>44177</v>
      </c>
      <c r="G8325" s="11">
        <v>44177.791666666664</v>
      </c>
      <c r="H8325" s="9">
        <f>VLOOKUP(F8325, 'Report Output'!$A$5:$Y$370, 'Hourly Table'!D8325+2, 0)</f>
        <v>17.579999999999998</v>
      </c>
      <c r="I8325" s="10">
        <f>VLOOKUP(G8325,'PJM South (2018-2020)'!B$17528:C$26311,2,0)</f>
        <v>22.48</v>
      </c>
    </row>
    <row r="8326" spans="1:9" x14ac:dyDescent="0.25">
      <c r="A8326">
        <v>2020</v>
      </c>
      <c r="B8326">
        <v>12</v>
      </c>
      <c r="C8326">
        <v>12</v>
      </c>
      <c r="D8326">
        <v>20</v>
      </c>
      <c r="E8326">
        <v>7</v>
      </c>
      <c r="F8326" s="2">
        <f t="shared" si="130"/>
        <v>44177</v>
      </c>
      <c r="G8326" s="11">
        <v>44177.833333333336</v>
      </c>
      <c r="H8326" s="9">
        <f>VLOOKUP(F8326, 'Report Output'!$A$5:$Y$370, 'Hourly Table'!D8326+2, 0)</f>
        <v>17.71</v>
      </c>
      <c r="I8326" s="10">
        <f>VLOOKUP(G8326,'PJM South (2018-2020)'!B$17528:C$26311,2,0)</f>
        <v>22.15</v>
      </c>
    </row>
    <row r="8327" spans="1:9" x14ac:dyDescent="0.25">
      <c r="A8327">
        <v>2020</v>
      </c>
      <c r="B8327">
        <v>12</v>
      </c>
      <c r="C8327">
        <v>12</v>
      </c>
      <c r="D8327">
        <v>21</v>
      </c>
      <c r="E8327">
        <v>7</v>
      </c>
      <c r="F8327" s="2">
        <f t="shared" si="130"/>
        <v>44177</v>
      </c>
      <c r="G8327" s="11">
        <v>44177.875</v>
      </c>
      <c r="H8327" s="9">
        <f>VLOOKUP(F8327, 'Report Output'!$A$5:$Y$370, 'Hourly Table'!D8327+2, 0)</f>
        <v>17.72</v>
      </c>
      <c r="I8327" s="10">
        <f>VLOOKUP(G8327,'PJM South (2018-2020)'!B$17528:C$26311,2,0)</f>
        <v>20.71</v>
      </c>
    </row>
    <row r="8328" spans="1:9" x14ac:dyDescent="0.25">
      <c r="A8328">
        <v>2020</v>
      </c>
      <c r="B8328">
        <v>12</v>
      </c>
      <c r="C8328">
        <v>12</v>
      </c>
      <c r="D8328">
        <v>22</v>
      </c>
      <c r="E8328">
        <v>7</v>
      </c>
      <c r="F8328" s="2">
        <f t="shared" si="130"/>
        <v>44177</v>
      </c>
      <c r="G8328" s="11">
        <v>44177.916666666664</v>
      </c>
      <c r="H8328" s="9">
        <f>VLOOKUP(F8328, 'Report Output'!$A$5:$Y$370, 'Hourly Table'!D8328+2, 0)</f>
        <v>17.670000000000002</v>
      </c>
      <c r="I8328" s="10">
        <f>VLOOKUP(G8328,'PJM South (2018-2020)'!B$17528:C$26311,2,0)</f>
        <v>17.82</v>
      </c>
    </row>
    <row r="8329" spans="1:9" x14ac:dyDescent="0.25">
      <c r="A8329">
        <v>2020</v>
      </c>
      <c r="B8329">
        <v>12</v>
      </c>
      <c r="C8329">
        <v>12</v>
      </c>
      <c r="D8329">
        <v>23</v>
      </c>
      <c r="E8329">
        <v>7</v>
      </c>
      <c r="F8329" s="2">
        <f t="shared" si="130"/>
        <v>44177</v>
      </c>
      <c r="G8329" s="11">
        <v>44177.958333333336</v>
      </c>
      <c r="H8329" s="9">
        <f>VLOOKUP(F8329, 'Report Output'!$A$5:$Y$370, 'Hourly Table'!D8329+2, 0)</f>
        <v>17.64</v>
      </c>
      <c r="I8329" s="10">
        <f>VLOOKUP(G8329,'PJM South (2018-2020)'!B$17528:C$26311,2,0)</f>
        <v>18.510000000000002</v>
      </c>
    </row>
    <row r="8330" spans="1:9" x14ac:dyDescent="0.25">
      <c r="A8330">
        <v>2020</v>
      </c>
      <c r="B8330">
        <v>12</v>
      </c>
      <c r="C8330">
        <v>13</v>
      </c>
      <c r="D8330">
        <v>0</v>
      </c>
      <c r="E8330">
        <v>1</v>
      </c>
      <c r="F8330" s="2">
        <f t="shared" si="130"/>
        <v>44178</v>
      </c>
      <c r="G8330" s="11">
        <v>44178</v>
      </c>
      <c r="H8330" s="9">
        <f>VLOOKUP(F8330, 'Report Output'!$A$5:$Y$370, 'Hourly Table'!D8330+2, 0)</f>
        <v>17.440000000000001</v>
      </c>
      <c r="I8330" s="10">
        <f>VLOOKUP(G8330,'PJM South (2018-2020)'!B$17528:C$26311,2,0)</f>
        <v>21.76</v>
      </c>
    </row>
    <row r="8331" spans="1:9" x14ac:dyDescent="0.25">
      <c r="A8331">
        <v>2020</v>
      </c>
      <c r="B8331">
        <v>12</v>
      </c>
      <c r="C8331">
        <v>13</v>
      </c>
      <c r="D8331">
        <v>1</v>
      </c>
      <c r="E8331">
        <v>1</v>
      </c>
      <c r="F8331" s="2">
        <f t="shared" si="130"/>
        <v>44178</v>
      </c>
      <c r="G8331" s="11">
        <v>44178.041666666664</v>
      </c>
      <c r="H8331" s="9">
        <f>VLOOKUP(F8331, 'Report Output'!$A$5:$Y$370, 'Hourly Table'!D8331+2, 0)</f>
        <v>17.21</v>
      </c>
      <c r="I8331" s="10">
        <f>VLOOKUP(G8331,'PJM South (2018-2020)'!B$17528:C$26311,2,0)</f>
        <v>19.829999999999998</v>
      </c>
    </row>
    <row r="8332" spans="1:9" x14ac:dyDescent="0.25">
      <c r="A8332">
        <v>2020</v>
      </c>
      <c r="B8332">
        <v>12</v>
      </c>
      <c r="C8332">
        <v>13</v>
      </c>
      <c r="D8332">
        <v>2</v>
      </c>
      <c r="E8332">
        <v>1</v>
      </c>
      <c r="F8332" s="2">
        <f t="shared" si="130"/>
        <v>44178</v>
      </c>
      <c r="G8332" s="11">
        <v>44178.083333333336</v>
      </c>
      <c r="H8332" s="9">
        <f>VLOOKUP(F8332, 'Report Output'!$A$5:$Y$370, 'Hourly Table'!D8332+2, 0)</f>
        <v>17.18</v>
      </c>
      <c r="I8332" s="10">
        <f>VLOOKUP(G8332,'PJM South (2018-2020)'!B$17528:C$26311,2,0)</f>
        <v>17.7</v>
      </c>
    </row>
    <row r="8333" spans="1:9" x14ac:dyDescent="0.25">
      <c r="A8333">
        <v>2020</v>
      </c>
      <c r="B8333">
        <v>12</v>
      </c>
      <c r="C8333">
        <v>13</v>
      </c>
      <c r="D8333">
        <v>3</v>
      </c>
      <c r="E8333">
        <v>1</v>
      </c>
      <c r="F8333" s="2">
        <f t="shared" si="130"/>
        <v>44178</v>
      </c>
      <c r="G8333" s="11">
        <v>44178.125</v>
      </c>
      <c r="H8333" s="9">
        <f>VLOOKUP(F8333, 'Report Output'!$A$5:$Y$370, 'Hourly Table'!D8333+2, 0)</f>
        <v>17.190000000000001</v>
      </c>
      <c r="I8333" s="10">
        <f>VLOOKUP(G8333,'PJM South (2018-2020)'!B$17528:C$26311,2,0)</f>
        <v>17.48</v>
      </c>
    </row>
    <row r="8334" spans="1:9" x14ac:dyDescent="0.25">
      <c r="A8334">
        <v>2020</v>
      </c>
      <c r="B8334">
        <v>12</v>
      </c>
      <c r="C8334">
        <v>13</v>
      </c>
      <c r="D8334">
        <v>4</v>
      </c>
      <c r="E8334">
        <v>1</v>
      </c>
      <c r="F8334" s="2">
        <f t="shared" si="130"/>
        <v>44178</v>
      </c>
      <c r="G8334" s="11">
        <v>44178.166666666664</v>
      </c>
      <c r="H8334" s="9">
        <f>VLOOKUP(F8334, 'Report Output'!$A$5:$Y$370, 'Hourly Table'!D8334+2, 0)</f>
        <v>16.89</v>
      </c>
      <c r="I8334" s="10">
        <f>VLOOKUP(G8334,'PJM South (2018-2020)'!B$17528:C$26311,2,0)</f>
        <v>18.350000000000001</v>
      </c>
    </row>
    <row r="8335" spans="1:9" x14ac:dyDescent="0.25">
      <c r="A8335">
        <v>2020</v>
      </c>
      <c r="B8335">
        <v>12</v>
      </c>
      <c r="C8335">
        <v>13</v>
      </c>
      <c r="D8335">
        <v>5</v>
      </c>
      <c r="E8335">
        <v>1</v>
      </c>
      <c r="F8335" s="2">
        <f t="shared" si="130"/>
        <v>44178</v>
      </c>
      <c r="G8335" s="11">
        <v>44178.208333333336</v>
      </c>
      <c r="H8335" s="9">
        <f>VLOOKUP(F8335, 'Report Output'!$A$5:$Y$370, 'Hourly Table'!D8335+2, 0)</f>
        <v>16.88</v>
      </c>
      <c r="I8335" s="10">
        <f>VLOOKUP(G8335,'PJM South (2018-2020)'!B$17528:C$26311,2,0)</f>
        <v>17.66</v>
      </c>
    </row>
    <row r="8336" spans="1:9" x14ac:dyDescent="0.25">
      <c r="A8336">
        <v>2020</v>
      </c>
      <c r="B8336">
        <v>12</v>
      </c>
      <c r="C8336">
        <v>13</v>
      </c>
      <c r="D8336">
        <v>6</v>
      </c>
      <c r="E8336">
        <v>1</v>
      </c>
      <c r="F8336" s="2">
        <f t="shared" si="130"/>
        <v>44178</v>
      </c>
      <c r="G8336" s="11">
        <v>44178.25</v>
      </c>
      <c r="H8336" s="9">
        <f>VLOOKUP(F8336, 'Report Output'!$A$5:$Y$370, 'Hourly Table'!D8336+2, 0)</f>
        <v>16.739999999999998</v>
      </c>
      <c r="I8336" s="10">
        <f>VLOOKUP(G8336,'PJM South (2018-2020)'!B$17528:C$26311,2,0)</f>
        <v>18.09</v>
      </c>
    </row>
    <row r="8337" spans="1:9" x14ac:dyDescent="0.25">
      <c r="A8337">
        <v>2020</v>
      </c>
      <c r="B8337">
        <v>12</v>
      </c>
      <c r="C8337">
        <v>13</v>
      </c>
      <c r="D8337">
        <v>7</v>
      </c>
      <c r="E8337">
        <v>1</v>
      </c>
      <c r="F8337" s="2">
        <f t="shared" si="130"/>
        <v>44178</v>
      </c>
      <c r="G8337" s="11">
        <v>44178.291666666664</v>
      </c>
      <c r="H8337" s="9">
        <f>VLOOKUP(F8337, 'Report Output'!$A$5:$Y$370, 'Hourly Table'!D8337+2, 0)</f>
        <v>16.920000000000002</v>
      </c>
      <c r="I8337" s="10">
        <f>VLOOKUP(G8337,'PJM South (2018-2020)'!B$17528:C$26311,2,0)</f>
        <v>18.52</v>
      </c>
    </row>
    <row r="8338" spans="1:9" x14ac:dyDescent="0.25">
      <c r="A8338">
        <v>2020</v>
      </c>
      <c r="B8338">
        <v>12</v>
      </c>
      <c r="C8338">
        <v>13</v>
      </c>
      <c r="D8338">
        <v>8</v>
      </c>
      <c r="E8338">
        <v>1</v>
      </c>
      <c r="F8338" s="2">
        <f t="shared" si="130"/>
        <v>44178</v>
      </c>
      <c r="G8338" s="11">
        <v>44178.333333333336</v>
      </c>
      <c r="H8338" s="9">
        <f>VLOOKUP(F8338, 'Report Output'!$A$5:$Y$370, 'Hourly Table'!D8338+2, 0)</f>
        <v>16.84</v>
      </c>
      <c r="I8338" s="10">
        <f>VLOOKUP(G8338,'PJM South (2018-2020)'!B$17528:C$26311,2,0)</f>
        <v>19.02</v>
      </c>
    </row>
    <row r="8339" spans="1:9" x14ac:dyDescent="0.25">
      <c r="A8339">
        <v>2020</v>
      </c>
      <c r="B8339">
        <v>12</v>
      </c>
      <c r="C8339">
        <v>13</v>
      </c>
      <c r="D8339">
        <v>9</v>
      </c>
      <c r="E8339">
        <v>1</v>
      </c>
      <c r="F8339" s="2">
        <f t="shared" si="130"/>
        <v>44178</v>
      </c>
      <c r="G8339" s="11">
        <v>44178.375</v>
      </c>
      <c r="H8339" s="9">
        <f>VLOOKUP(F8339, 'Report Output'!$A$5:$Y$370, 'Hourly Table'!D8339+2, 0)</f>
        <v>17.16</v>
      </c>
      <c r="I8339" s="10">
        <f>VLOOKUP(G8339,'PJM South (2018-2020)'!B$17528:C$26311,2,0)</f>
        <v>19.57</v>
      </c>
    </row>
    <row r="8340" spans="1:9" x14ac:dyDescent="0.25">
      <c r="A8340">
        <v>2020</v>
      </c>
      <c r="B8340">
        <v>12</v>
      </c>
      <c r="C8340">
        <v>13</v>
      </c>
      <c r="D8340">
        <v>10</v>
      </c>
      <c r="E8340">
        <v>1</v>
      </c>
      <c r="F8340" s="2">
        <f t="shared" si="130"/>
        <v>44178</v>
      </c>
      <c r="G8340" s="11">
        <v>44178.416666666664</v>
      </c>
      <c r="H8340" s="9">
        <f>VLOOKUP(F8340, 'Report Output'!$A$5:$Y$370, 'Hourly Table'!D8340+2, 0)</f>
        <v>17.2</v>
      </c>
      <c r="I8340" s="10">
        <f>VLOOKUP(G8340,'PJM South (2018-2020)'!B$17528:C$26311,2,0)</f>
        <v>20.61</v>
      </c>
    </row>
    <row r="8341" spans="1:9" x14ac:dyDescent="0.25">
      <c r="A8341">
        <v>2020</v>
      </c>
      <c r="B8341">
        <v>12</v>
      </c>
      <c r="C8341">
        <v>13</v>
      </c>
      <c r="D8341">
        <v>11</v>
      </c>
      <c r="E8341">
        <v>1</v>
      </c>
      <c r="F8341" s="2">
        <f t="shared" si="130"/>
        <v>44178</v>
      </c>
      <c r="G8341" s="11">
        <v>44178.458333333336</v>
      </c>
      <c r="H8341" s="9">
        <f>VLOOKUP(F8341, 'Report Output'!$A$5:$Y$370, 'Hourly Table'!D8341+2, 0)</f>
        <v>16.97</v>
      </c>
      <c r="I8341" s="10">
        <f>VLOOKUP(G8341,'PJM South (2018-2020)'!B$17528:C$26311,2,0)</f>
        <v>19.54</v>
      </c>
    </row>
    <row r="8342" spans="1:9" x14ac:dyDescent="0.25">
      <c r="A8342">
        <v>2020</v>
      </c>
      <c r="B8342">
        <v>12</v>
      </c>
      <c r="C8342">
        <v>13</v>
      </c>
      <c r="D8342">
        <v>12</v>
      </c>
      <c r="E8342">
        <v>1</v>
      </c>
      <c r="F8342" s="2">
        <f t="shared" si="130"/>
        <v>44178</v>
      </c>
      <c r="G8342" s="11">
        <v>44178.5</v>
      </c>
      <c r="H8342" s="9">
        <f>VLOOKUP(F8342, 'Report Output'!$A$5:$Y$370, 'Hourly Table'!D8342+2, 0)</f>
        <v>16.73</v>
      </c>
      <c r="I8342" s="10">
        <f>VLOOKUP(G8342,'PJM South (2018-2020)'!B$17528:C$26311,2,0)</f>
        <v>19.23</v>
      </c>
    </row>
    <row r="8343" spans="1:9" x14ac:dyDescent="0.25">
      <c r="A8343">
        <v>2020</v>
      </c>
      <c r="B8343">
        <v>12</v>
      </c>
      <c r="C8343">
        <v>13</v>
      </c>
      <c r="D8343">
        <v>13</v>
      </c>
      <c r="E8343">
        <v>1</v>
      </c>
      <c r="F8343" s="2">
        <f t="shared" si="130"/>
        <v>44178</v>
      </c>
      <c r="G8343" s="11">
        <v>44178.541666666664</v>
      </c>
      <c r="H8343" s="9">
        <f>VLOOKUP(F8343, 'Report Output'!$A$5:$Y$370, 'Hourly Table'!D8343+2, 0)</f>
        <v>16.649999999999999</v>
      </c>
      <c r="I8343" s="10">
        <f>VLOOKUP(G8343,'PJM South (2018-2020)'!B$17528:C$26311,2,0)</f>
        <v>19.07</v>
      </c>
    </row>
    <row r="8344" spans="1:9" x14ac:dyDescent="0.25">
      <c r="A8344">
        <v>2020</v>
      </c>
      <c r="B8344">
        <v>12</v>
      </c>
      <c r="C8344">
        <v>13</v>
      </c>
      <c r="D8344">
        <v>14</v>
      </c>
      <c r="E8344">
        <v>1</v>
      </c>
      <c r="F8344" s="2">
        <f t="shared" si="130"/>
        <v>44178</v>
      </c>
      <c r="G8344" s="11">
        <v>44178.583333333336</v>
      </c>
      <c r="H8344" s="9">
        <f>VLOOKUP(F8344, 'Report Output'!$A$5:$Y$370, 'Hourly Table'!D8344+2, 0)</f>
        <v>16.61</v>
      </c>
      <c r="I8344" s="10">
        <f>VLOOKUP(G8344,'PJM South (2018-2020)'!B$17528:C$26311,2,0)</f>
        <v>19.46</v>
      </c>
    </row>
    <row r="8345" spans="1:9" x14ac:dyDescent="0.25">
      <c r="A8345">
        <v>2020</v>
      </c>
      <c r="B8345">
        <v>12</v>
      </c>
      <c r="C8345">
        <v>13</v>
      </c>
      <c r="D8345">
        <v>15</v>
      </c>
      <c r="E8345">
        <v>1</v>
      </c>
      <c r="F8345" s="2">
        <f t="shared" si="130"/>
        <v>44178</v>
      </c>
      <c r="G8345" s="11">
        <v>44178.625</v>
      </c>
      <c r="H8345" s="9">
        <f>VLOOKUP(F8345, 'Report Output'!$A$5:$Y$370, 'Hourly Table'!D8345+2, 0)</f>
        <v>16.61</v>
      </c>
      <c r="I8345" s="10">
        <f>VLOOKUP(G8345,'PJM South (2018-2020)'!B$17528:C$26311,2,0)</f>
        <v>19.62</v>
      </c>
    </row>
    <row r="8346" spans="1:9" x14ac:dyDescent="0.25">
      <c r="A8346">
        <v>2020</v>
      </c>
      <c r="B8346">
        <v>12</v>
      </c>
      <c r="C8346">
        <v>13</v>
      </c>
      <c r="D8346">
        <v>16</v>
      </c>
      <c r="E8346">
        <v>1</v>
      </c>
      <c r="F8346" s="2">
        <f t="shared" si="130"/>
        <v>44178</v>
      </c>
      <c r="G8346" s="11">
        <v>44178.666666666664</v>
      </c>
      <c r="H8346" s="9">
        <f>VLOOKUP(F8346, 'Report Output'!$A$5:$Y$370, 'Hourly Table'!D8346+2, 0)</f>
        <v>16.87</v>
      </c>
      <c r="I8346" s="10">
        <f>VLOOKUP(G8346,'PJM South (2018-2020)'!B$17528:C$26311,2,0)</f>
        <v>23.32</v>
      </c>
    </row>
    <row r="8347" spans="1:9" x14ac:dyDescent="0.25">
      <c r="A8347">
        <v>2020</v>
      </c>
      <c r="B8347">
        <v>12</v>
      </c>
      <c r="C8347">
        <v>13</v>
      </c>
      <c r="D8347">
        <v>17</v>
      </c>
      <c r="E8347">
        <v>1</v>
      </c>
      <c r="F8347" s="2">
        <f t="shared" si="130"/>
        <v>44178</v>
      </c>
      <c r="G8347" s="11">
        <v>44178.708333333336</v>
      </c>
      <c r="H8347" s="9">
        <f>VLOOKUP(F8347, 'Report Output'!$A$5:$Y$370, 'Hourly Table'!D8347+2, 0)</f>
        <v>17.399999999999999</v>
      </c>
      <c r="I8347" s="10">
        <f>VLOOKUP(G8347,'PJM South (2018-2020)'!B$17528:C$26311,2,0)</f>
        <v>25.23</v>
      </c>
    </row>
    <row r="8348" spans="1:9" x14ac:dyDescent="0.25">
      <c r="A8348">
        <v>2020</v>
      </c>
      <c r="B8348">
        <v>12</v>
      </c>
      <c r="C8348">
        <v>13</v>
      </c>
      <c r="D8348">
        <v>18</v>
      </c>
      <c r="E8348">
        <v>1</v>
      </c>
      <c r="F8348" s="2">
        <f t="shared" si="130"/>
        <v>44178</v>
      </c>
      <c r="G8348" s="11">
        <v>44178.75</v>
      </c>
      <c r="H8348" s="9">
        <f>VLOOKUP(F8348, 'Report Output'!$A$5:$Y$370, 'Hourly Table'!D8348+2, 0)</f>
        <v>17.52</v>
      </c>
      <c r="I8348" s="10">
        <f>VLOOKUP(G8348,'PJM South (2018-2020)'!B$17528:C$26311,2,0)</f>
        <v>23.26</v>
      </c>
    </row>
    <row r="8349" spans="1:9" x14ac:dyDescent="0.25">
      <c r="A8349">
        <v>2020</v>
      </c>
      <c r="B8349">
        <v>12</v>
      </c>
      <c r="C8349">
        <v>13</v>
      </c>
      <c r="D8349">
        <v>19</v>
      </c>
      <c r="E8349">
        <v>1</v>
      </c>
      <c r="F8349" s="2">
        <f t="shared" si="130"/>
        <v>44178</v>
      </c>
      <c r="G8349" s="11">
        <v>44178.791666666664</v>
      </c>
      <c r="H8349" s="9">
        <f>VLOOKUP(F8349, 'Report Output'!$A$5:$Y$370, 'Hourly Table'!D8349+2, 0)</f>
        <v>17.12</v>
      </c>
      <c r="I8349" s="10">
        <f>VLOOKUP(G8349,'PJM South (2018-2020)'!B$17528:C$26311,2,0)</f>
        <v>23.43</v>
      </c>
    </row>
    <row r="8350" spans="1:9" x14ac:dyDescent="0.25">
      <c r="A8350">
        <v>2020</v>
      </c>
      <c r="B8350">
        <v>12</v>
      </c>
      <c r="C8350">
        <v>13</v>
      </c>
      <c r="D8350">
        <v>20</v>
      </c>
      <c r="E8350">
        <v>1</v>
      </c>
      <c r="F8350" s="2">
        <f t="shared" si="130"/>
        <v>44178</v>
      </c>
      <c r="G8350" s="11">
        <v>44178.833333333336</v>
      </c>
      <c r="H8350" s="9">
        <f>VLOOKUP(F8350, 'Report Output'!$A$5:$Y$370, 'Hourly Table'!D8350+2, 0)</f>
        <v>17.13</v>
      </c>
      <c r="I8350" s="10">
        <f>VLOOKUP(G8350,'PJM South (2018-2020)'!B$17528:C$26311,2,0)</f>
        <v>22.24</v>
      </c>
    </row>
    <row r="8351" spans="1:9" x14ac:dyDescent="0.25">
      <c r="A8351">
        <v>2020</v>
      </c>
      <c r="B8351">
        <v>12</v>
      </c>
      <c r="C8351">
        <v>13</v>
      </c>
      <c r="D8351">
        <v>21</v>
      </c>
      <c r="E8351">
        <v>1</v>
      </c>
      <c r="F8351" s="2">
        <f t="shared" si="130"/>
        <v>44178</v>
      </c>
      <c r="G8351" s="11">
        <v>44178.875</v>
      </c>
      <c r="H8351" s="9">
        <f>VLOOKUP(F8351, 'Report Output'!$A$5:$Y$370, 'Hourly Table'!D8351+2, 0)</f>
        <v>17</v>
      </c>
      <c r="I8351" s="10">
        <f>VLOOKUP(G8351,'PJM South (2018-2020)'!B$17528:C$26311,2,0)</f>
        <v>20.21</v>
      </c>
    </row>
    <row r="8352" spans="1:9" x14ac:dyDescent="0.25">
      <c r="A8352">
        <v>2020</v>
      </c>
      <c r="B8352">
        <v>12</v>
      </c>
      <c r="C8352">
        <v>13</v>
      </c>
      <c r="D8352">
        <v>22</v>
      </c>
      <c r="E8352">
        <v>1</v>
      </c>
      <c r="F8352" s="2">
        <f t="shared" si="130"/>
        <v>44178</v>
      </c>
      <c r="G8352" s="11">
        <v>44178.916666666664</v>
      </c>
      <c r="H8352" s="9">
        <f>VLOOKUP(F8352, 'Report Output'!$A$5:$Y$370, 'Hourly Table'!D8352+2, 0)</f>
        <v>16.71</v>
      </c>
      <c r="I8352" s="10">
        <f>VLOOKUP(G8352,'PJM South (2018-2020)'!B$17528:C$26311,2,0)</f>
        <v>16.899999999999999</v>
      </c>
    </row>
    <row r="8353" spans="1:9" x14ac:dyDescent="0.25">
      <c r="A8353">
        <v>2020</v>
      </c>
      <c r="B8353">
        <v>12</v>
      </c>
      <c r="C8353">
        <v>13</v>
      </c>
      <c r="D8353">
        <v>23</v>
      </c>
      <c r="E8353">
        <v>1</v>
      </c>
      <c r="F8353" s="2">
        <f t="shared" si="130"/>
        <v>44178</v>
      </c>
      <c r="G8353" s="11">
        <v>44178.958333333336</v>
      </c>
      <c r="H8353" s="9">
        <f>VLOOKUP(F8353, 'Report Output'!$A$5:$Y$370, 'Hourly Table'!D8353+2, 0)</f>
        <v>16.61</v>
      </c>
      <c r="I8353" s="10">
        <f>VLOOKUP(G8353,'PJM South (2018-2020)'!B$17528:C$26311,2,0)</f>
        <v>18.54</v>
      </c>
    </row>
    <row r="8354" spans="1:9" x14ac:dyDescent="0.25">
      <c r="A8354">
        <v>2020</v>
      </c>
      <c r="B8354">
        <v>12</v>
      </c>
      <c r="C8354">
        <v>14</v>
      </c>
      <c r="D8354">
        <v>0</v>
      </c>
      <c r="E8354">
        <v>2</v>
      </c>
      <c r="F8354" s="2">
        <f t="shared" si="130"/>
        <v>44179</v>
      </c>
      <c r="G8354" s="11">
        <v>44179</v>
      </c>
      <c r="H8354" s="9">
        <f>VLOOKUP(F8354, 'Report Output'!$A$5:$Y$370, 'Hourly Table'!D8354+2, 0)</f>
        <v>16.22</v>
      </c>
      <c r="I8354" s="10">
        <f>VLOOKUP(G8354,'PJM South (2018-2020)'!B$17528:C$26311,2,0)</f>
        <v>18.07</v>
      </c>
    </row>
    <row r="8355" spans="1:9" x14ac:dyDescent="0.25">
      <c r="A8355">
        <v>2020</v>
      </c>
      <c r="B8355">
        <v>12</v>
      </c>
      <c r="C8355">
        <v>14</v>
      </c>
      <c r="D8355">
        <v>1</v>
      </c>
      <c r="E8355">
        <v>2</v>
      </c>
      <c r="F8355" s="2">
        <f t="shared" si="130"/>
        <v>44179</v>
      </c>
      <c r="G8355" s="11">
        <v>44179.041666666664</v>
      </c>
      <c r="H8355" s="9">
        <f>VLOOKUP(F8355, 'Report Output'!$A$5:$Y$370, 'Hourly Table'!D8355+2, 0)</f>
        <v>16.079999999999998</v>
      </c>
      <c r="I8355" s="10">
        <f>VLOOKUP(G8355,'PJM South (2018-2020)'!B$17528:C$26311,2,0)</f>
        <v>15.63</v>
      </c>
    </row>
    <row r="8356" spans="1:9" x14ac:dyDescent="0.25">
      <c r="A8356">
        <v>2020</v>
      </c>
      <c r="B8356">
        <v>12</v>
      </c>
      <c r="C8356">
        <v>14</v>
      </c>
      <c r="D8356">
        <v>2</v>
      </c>
      <c r="E8356">
        <v>2</v>
      </c>
      <c r="F8356" s="2">
        <f t="shared" si="130"/>
        <v>44179</v>
      </c>
      <c r="G8356" s="11">
        <v>44179.083333333336</v>
      </c>
      <c r="H8356" s="9">
        <f>VLOOKUP(F8356, 'Report Output'!$A$5:$Y$370, 'Hourly Table'!D8356+2, 0)</f>
        <v>15.65</v>
      </c>
      <c r="I8356" s="10">
        <f>VLOOKUP(G8356,'PJM South (2018-2020)'!B$17528:C$26311,2,0)</f>
        <v>15.65</v>
      </c>
    </row>
    <row r="8357" spans="1:9" x14ac:dyDescent="0.25">
      <c r="A8357">
        <v>2020</v>
      </c>
      <c r="B8357">
        <v>12</v>
      </c>
      <c r="C8357">
        <v>14</v>
      </c>
      <c r="D8357">
        <v>3</v>
      </c>
      <c r="E8357">
        <v>2</v>
      </c>
      <c r="F8357" s="2">
        <f t="shared" si="130"/>
        <v>44179</v>
      </c>
      <c r="G8357" s="11">
        <v>44179.125</v>
      </c>
      <c r="H8357" s="9">
        <f>VLOOKUP(F8357, 'Report Output'!$A$5:$Y$370, 'Hourly Table'!D8357+2, 0)</f>
        <v>14.69</v>
      </c>
      <c r="I8357" s="10">
        <f>VLOOKUP(G8357,'PJM South (2018-2020)'!B$17528:C$26311,2,0)</f>
        <v>15.62</v>
      </c>
    </row>
    <row r="8358" spans="1:9" x14ac:dyDescent="0.25">
      <c r="A8358">
        <v>2020</v>
      </c>
      <c r="B8358">
        <v>12</v>
      </c>
      <c r="C8358">
        <v>14</v>
      </c>
      <c r="D8358">
        <v>4</v>
      </c>
      <c r="E8358">
        <v>2</v>
      </c>
      <c r="F8358" s="2">
        <f t="shared" si="130"/>
        <v>44179</v>
      </c>
      <c r="G8358" s="11">
        <v>44179.166666666664</v>
      </c>
      <c r="H8358" s="9">
        <f>VLOOKUP(F8358, 'Report Output'!$A$5:$Y$370, 'Hourly Table'!D8358+2, 0)</f>
        <v>16.600000000000001</v>
      </c>
      <c r="I8358" s="10">
        <f>VLOOKUP(G8358,'PJM South (2018-2020)'!B$17528:C$26311,2,0)</f>
        <v>15.11</v>
      </c>
    </row>
    <row r="8359" spans="1:9" x14ac:dyDescent="0.25">
      <c r="A8359">
        <v>2020</v>
      </c>
      <c r="B8359">
        <v>12</v>
      </c>
      <c r="C8359">
        <v>14</v>
      </c>
      <c r="D8359">
        <v>5</v>
      </c>
      <c r="E8359">
        <v>2</v>
      </c>
      <c r="F8359" s="2">
        <f t="shared" si="130"/>
        <v>44179</v>
      </c>
      <c r="G8359" s="11">
        <v>44179.208333333336</v>
      </c>
      <c r="H8359" s="9">
        <f>VLOOKUP(F8359, 'Report Output'!$A$5:$Y$370, 'Hourly Table'!D8359+2, 0)</f>
        <v>16.7</v>
      </c>
      <c r="I8359" s="10">
        <f>VLOOKUP(G8359,'PJM South (2018-2020)'!B$17528:C$26311,2,0)</f>
        <v>15.74</v>
      </c>
    </row>
    <row r="8360" spans="1:9" x14ac:dyDescent="0.25">
      <c r="A8360">
        <v>2020</v>
      </c>
      <c r="B8360">
        <v>12</v>
      </c>
      <c r="C8360">
        <v>14</v>
      </c>
      <c r="D8360">
        <v>6</v>
      </c>
      <c r="E8360">
        <v>2</v>
      </c>
      <c r="F8360" s="2">
        <f t="shared" si="130"/>
        <v>44179</v>
      </c>
      <c r="G8360" s="11">
        <v>44179.25</v>
      </c>
      <c r="H8360" s="9">
        <f>VLOOKUP(F8360, 'Report Output'!$A$5:$Y$370, 'Hourly Table'!D8360+2, 0)</f>
        <v>17.3</v>
      </c>
      <c r="I8360" s="10">
        <f>VLOOKUP(G8360,'PJM South (2018-2020)'!B$17528:C$26311,2,0)</f>
        <v>16.93</v>
      </c>
    </row>
    <row r="8361" spans="1:9" x14ac:dyDescent="0.25">
      <c r="A8361">
        <v>2020</v>
      </c>
      <c r="B8361">
        <v>12</v>
      </c>
      <c r="C8361">
        <v>14</v>
      </c>
      <c r="D8361">
        <v>7</v>
      </c>
      <c r="E8361">
        <v>2</v>
      </c>
      <c r="F8361" s="2">
        <f t="shared" si="130"/>
        <v>44179</v>
      </c>
      <c r="G8361" s="11">
        <v>44179.291666666664</v>
      </c>
      <c r="H8361" s="9">
        <f>VLOOKUP(F8361, 'Report Output'!$A$5:$Y$370, 'Hourly Table'!D8361+2, 0)</f>
        <v>17.63</v>
      </c>
      <c r="I8361" s="10">
        <f>VLOOKUP(G8361,'PJM South (2018-2020)'!B$17528:C$26311,2,0)</f>
        <v>19.27</v>
      </c>
    </row>
    <row r="8362" spans="1:9" x14ac:dyDescent="0.25">
      <c r="A8362">
        <v>2020</v>
      </c>
      <c r="B8362">
        <v>12</v>
      </c>
      <c r="C8362">
        <v>14</v>
      </c>
      <c r="D8362">
        <v>8</v>
      </c>
      <c r="E8362">
        <v>2</v>
      </c>
      <c r="F8362" s="2">
        <f t="shared" si="130"/>
        <v>44179</v>
      </c>
      <c r="G8362" s="11">
        <v>44179.333333333336</v>
      </c>
      <c r="H8362" s="9">
        <f>VLOOKUP(F8362, 'Report Output'!$A$5:$Y$370, 'Hourly Table'!D8362+2, 0)</f>
        <v>17.760000000000002</v>
      </c>
      <c r="I8362" s="10">
        <f>VLOOKUP(G8362,'PJM South (2018-2020)'!B$17528:C$26311,2,0)</f>
        <v>24.27</v>
      </c>
    </row>
    <row r="8363" spans="1:9" x14ac:dyDescent="0.25">
      <c r="A8363">
        <v>2020</v>
      </c>
      <c r="B8363">
        <v>12</v>
      </c>
      <c r="C8363">
        <v>14</v>
      </c>
      <c r="D8363">
        <v>9</v>
      </c>
      <c r="E8363">
        <v>2</v>
      </c>
      <c r="F8363" s="2">
        <f t="shared" si="130"/>
        <v>44179</v>
      </c>
      <c r="G8363" s="11">
        <v>44179.375</v>
      </c>
      <c r="H8363" s="9">
        <f>VLOOKUP(F8363, 'Report Output'!$A$5:$Y$370, 'Hourly Table'!D8363+2, 0)</f>
        <v>17.87</v>
      </c>
      <c r="I8363" s="10">
        <f>VLOOKUP(G8363,'PJM South (2018-2020)'!B$17528:C$26311,2,0)</f>
        <v>34.130000000000003</v>
      </c>
    </row>
    <row r="8364" spans="1:9" x14ac:dyDescent="0.25">
      <c r="A8364">
        <v>2020</v>
      </c>
      <c r="B8364">
        <v>12</v>
      </c>
      <c r="C8364">
        <v>14</v>
      </c>
      <c r="D8364">
        <v>10</v>
      </c>
      <c r="E8364">
        <v>2</v>
      </c>
      <c r="F8364" s="2">
        <f t="shared" si="130"/>
        <v>44179</v>
      </c>
      <c r="G8364" s="11">
        <v>44179.416666666664</v>
      </c>
      <c r="H8364" s="9">
        <f>VLOOKUP(F8364, 'Report Output'!$A$5:$Y$370, 'Hourly Table'!D8364+2, 0)</f>
        <v>17.920000000000002</v>
      </c>
      <c r="I8364" s="10">
        <f>VLOOKUP(G8364,'PJM South (2018-2020)'!B$17528:C$26311,2,0)</f>
        <v>37.119999999999997</v>
      </c>
    </row>
    <row r="8365" spans="1:9" x14ac:dyDescent="0.25">
      <c r="A8365">
        <v>2020</v>
      </c>
      <c r="B8365">
        <v>12</v>
      </c>
      <c r="C8365">
        <v>14</v>
      </c>
      <c r="D8365">
        <v>11</v>
      </c>
      <c r="E8365">
        <v>2</v>
      </c>
      <c r="F8365" s="2">
        <f t="shared" si="130"/>
        <v>44179</v>
      </c>
      <c r="G8365" s="11">
        <v>44179.458333333336</v>
      </c>
      <c r="H8365" s="9">
        <f>VLOOKUP(F8365, 'Report Output'!$A$5:$Y$370, 'Hourly Table'!D8365+2, 0)</f>
        <v>18.27</v>
      </c>
      <c r="I8365" s="10">
        <f>VLOOKUP(G8365,'PJM South (2018-2020)'!B$17528:C$26311,2,0)</f>
        <v>30.63</v>
      </c>
    </row>
    <row r="8366" spans="1:9" x14ac:dyDescent="0.25">
      <c r="A8366">
        <v>2020</v>
      </c>
      <c r="B8366">
        <v>12</v>
      </c>
      <c r="C8366">
        <v>14</v>
      </c>
      <c r="D8366">
        <v>12</v>
      </c>
      <c r="E8366">
        <v>2</v>
      </c>
      <c r="F8366" s="2">
        <f t="shared" si="130"/>
        <v>44179</v>
      </c>
      <c r="G8366" s="11">
        <v>44179.5</v>
      </c>
      <c r="H8366" s="9">
        <f>VLOOKUP(F8366, 'Report Output'!$A$5:$Y$370, 'Hourly Table'!D8366+2, 0)</f>
        <v>18.48</v>
      </c>
      <c r="I8366" s="10">
        <f>VLOOKUP(G8366,'PJM South (2018-2020)'!B$17528:C$26311,2,0)</f>
        <v>24.15</v>
      </c>
    </row>
    <row r="8367" spans="1:9" x14ac:dyDescent="0.25">
      <c r="A8367">
        <v>2020</v>
      </c>
      <c r="B8367">
        <v>12</v>
      </c>
      <c r="C8367">
        <v>14</v>
      </c>
      <c r="D8367">
        <v>13</v>
      </c>
      <c r="E8367">
        <v>2</v>
      </c>
      <c r="F8367" s="2">
        <f t="shared" si="130"/>
        <v>44179</v>
      </c>
      <c r="G8367" s="11">
        <v>44179.541666666664</v>
      </c>
      <c r="H8367" s="9">
        <f>VLOOKUP(F8367, 'Report Output'!$A$5:$Y$370, 'Hourly Table'!D8367+2, 0)</f>
        <v>18.25</v>
      </c>
      <c r="I8367" s="10">
        <f>VLOOKUP(G8367,'PJM South (2018-2020)'!B$17528:C$26311,2,0)</f>
        <v>25.84</v>
      </c>
    </row>
    <row r="8368" spans="1:9" x14ac:dyDescent="0.25">
      <c r="A8368">
        <v>2020</v>
      </c>
      <c r="B8368">
        <v>12</v>
      </c>
      <c r="C8368">
        <v>14</v>
      </c>
      <c r="D8368">
        <v>14</v>
      </c>
      <c r="E8368">
        <v>2</v>
      </c>
      <c r="F8368" s="2">
        <f t="shared" si="130"/>
        <v>44179</v>
      </c>
      <c r="G8368" s="11">
        <v>44179.583333333336</v>
      </c>
      <c r="H8368" s="9">
        <f>VLOOKUP(F8368, 'Report Output'!$A$5:$Y$370, 'Hourly Table'!D8368+2, 0)</f>
        <v>18.09</v>
      </c>
      <c r="I8368" s="10">
        <f>VLOOKUP(G8368,'PJM South (2018-2020)'!B$17528:C$26311,2,0)</f>
        <v>22.54</v>
      </c>
    </row>
    <row r="8369" spans="1:9" x14ac:dyDescent="0.25">
      <c r="A8369">
        <v>2020</v>
      </c>
      <c r="B8369">
        <v>12</v>
      </c>
      <c r="C8369">
        <v>14</v>
      </c>
      <c r="D8369">
        <v>15</v>
      </c>
      <c r="E8369">
        <v>2</v>
      </c>
      <c r="F8369" s="2">
        <f t="shared" si="130"/>
        <v>44179</v>
      </c>
      <c r="G8369" s="11">
        <v>44179.625</v>
      </c>
      <c r="H8369" s="9">
        <f>VLOOKUP(F8369, 'Report Output'!$A$5:$Y$370, 'Hourly Table'!D8369+2, 0)</f>
        <v>18.13</v>
      </c>
      <c r="I8369" s="10">
        <f>VLOOKUP(G8369,'PJM South (2018-2020)'!B$17528:C$26311,2,0)</f>
        <v>21.41</v>
      </c>
    </row>
    <row r="8370" spans="1:9" x14ac:dyDescent="0.25">
      <c r="A8370">
        <v>2020</v>
      </c>
      <c r="B8370">
        <v>12</v>
      </c>
      <c r="C8370">
        <v>14</v>
      </c>
      <c r="D8370">
        <v>16</v>
      </c>
      <c r="E8370">
        <v>2</v>
      </c>
      <c r="F8370" s="2">
        <f t="shared" si="130"/>
        <v>44179</v>
      </c>
      <c r="G8370" s="11">
        <v>44179.666666666664</v>
      </c>
      <c r="H8370" s="9">
        <f>VLOOKUP(F8370, 'Report Output'!$A$5:$Y$370, 'Hourly Table'!D8370+2, 0)</f>
        <v>18.239999999999998</v>
      </c>
      <c r="I8370" s="10">
        <f>VLOOKUP(G8370,'PJM South (2018-2020)'!B$17528:C$26311,2,0)</f>
        <v>23.91</v>
      </c>
    </row>
    <row r="8371" spans="1:9" x14ac:dyDescent="0.25">
      <c r="A8371">
        <v>2020</v>
      </c>
      <c r="B8371">
        <v>12</v>
      </c>
      <c r="C8371">
        <v>14</v>
      </c>
      <c r="D8371">
        <v>17</v>
      </c>
      <c r="E8371">
        <v>2</v>
      </c>
      <c r="F8371" s="2">
        <f t="shared" si="130"/>
        <v>44179</v>
      </c>
      <c r="G8371" s="11">
        <v>44179.708333333336</v>
      </c>
      <c r="H8371" s="9">
        <f>VLOOKUP(F8371, 'Report Output'!$A$5:$Y$370, 'Hourly Table'!D8371+2, 0)</f>
        <v>18.36</v>
      </c>
      <c r="I8371" s="10">
        <f>VLOOKUP(G8371,'PJM South (2018-2020)'!B$17528:C$26311,2,0)</f>
        <v>30.65</v>
      </c>
    </row>
    <row r="8372" spans="1:9" x14ac:dyDescent="0.25">
      <c r="A8372">
        <v>2020</v>
      </c>
      <c r="B8372">
        <v>12</v>
      </c>
      <c r="C8372">
        <v>14</v>
      </c>
      <c r="D8372">
        <v>18</v>
      </c>
      <c r="E8372">
        <v>2</v>
      </c>
      <c r="F8372" s="2">
        <f t="shared" si="130"/>
        <v>44179</v>
      </c>
      <c r="G8372" s="11">
        <v>44179.75</v>
      </c>
      <c r="H8372" s="9">
        <f>VLOOKUP(F8372, 'Report Output'!$A$5:$Y$370, 'Hourly Table'!D8372+2, 0)</f>
        <v>18.59</v>
      </c>
      <c r="I8372" s="10">
        <f>VLOOKUP(G8372,'PJM South (2018-2020)'!B$17528:C$26311,2,0)</f>
        <v>27.46</v>
      </c>
    </row>
    <row r="8373" spans="1:9" x14ac:dyDescent="0.25">
      <c r="A8373">
        <v>2020</v>
      </c>
      <c r="B8373">
        <v>12</v>
      </c>
      <c r="C8373">
        <v>14</v>
      </c>
      <c r="D8373">
        <v>19</v>
      </c>
      <c r="E8373">
        <v>2</v>
      </c>
      <c r="F8373" s="2">
        <f t="shared" si="130"/>
        <v>44179</v>
      </c>
      <c r="G8373" s="11">
        <v>44179.791666666664</v>
      </c>
      <c r="H8373" s="9">
        <f>VLOOKUP(F8373, 'Report Output'!$A$5:$Y$370, 'Hourly Table'!D8373+2, 0)</f>
        <v>18.440000000000001</v>
      </c>
      <c r="I8373" s="10">
        <f>VLOOKUP(G8373,'PJM South (2018-2020)'!B$17528:C$26311,2,0)</f>
        <v>27.4</v>
      </c>
    </row>
    <row r="8374" spans="1:9" x14ac:dyDescent="0.25">
      <c r="A8374">
        <v>2020</v>
      </c>
      <c r="B8374">
        <v>12</v>
      </c>
      <c r="C8374">
        <v>14</v>
      </c>
      <c r="D8374">
        <v>20</v>
      </c>
      <c r="E8374">
        <v>2</v>
      </c>
      <c r="F8374" s="2">
        <f t="shared" si="130"/>
        <v>44179</v>
      </c>
      <c r="G8374" s="11">
        <v>44179.833333333336</v>
      </c>
      <c r="H8374" s="9">
        <f>VLOOKUP(F8374, 'Report Output'!$A$5:$Y$370, 'Hourly Table'!D8374+2, 0)</f>
        <v>18.41</v>
      </c>
      <c r="I8374" s="10">
        <f>VLOOKUP(G8374,'PJM South (2018-2020)'!B$17528:C$26311,2,0)</f>
        <v>25.43</v>
      </c>
    </row>
    <row r="8375" spans="1:9" x14ac:dyDescent="0.25">
      <c r="A8375">
        <v>2020</v>
      </c>
      <c r="B8375">
        <v>12</v>
      </c>
      <c r="C8375">
        <v>14</v>
      </c>
      <c r="D8375">
        <v>21</v>
      </c>
      <c r="E8375">
        <v>2</v>
      </c>
      <c r="F8375" s="2">
        <f t="shared" si="130"/>
        <v>44179</v>
      </c>
      <c r="G8375" s="11">
        <v>44179.875</v>
      </c>
      <c r="H8375" s="9">
        <f>VLOOKUP(F8375, 'Report Output'!$A$5:$Y$370, 'Hourly Table'!D8375+2, 0)</f>
        <v>18.329999999999998</v>
      </c>
      <c r="I8375" s="10">
        <f>VLOOKUP(G8375,'PJM South (2018-2020)'!B$17528:C$26311,2,0)</f>
        <v>32.31</v>
      </c>
    </row>
    <row r="8376" spans="1:9" x14ac:dyDescent="0.25">
      <c r="A8376">
        <v>2020</v>
      </c>
      <c r="B8376">
        <v>12</v>
      </c>
      <c r="C8376">
        <v>14</v>
      </c>
      <c r="D8376">
        <v>22</v>
      </c>
      <c r="E8376">
        <v>2</v>
      </c>
      <c r="F8376" s="2">
        <f t="shared" si="130"/>
        <v>44179</v>
      </c>
      <c r="G8376" s="11">
        <v>44179.916666666664</v>
      </c>
      <c r="H8376" s="9">
        <f>VLOOKUP(F8376, 'Report Output'!$A$5:$Y$370, 'Hourly Table'!D8376+2, 0)</f>
        <v>18.29</v>
      </c>
      <c r="I8376" s="10">
        <f>VLOOKUP(G8376,'PJM South (2018-2020)'!B$17528:C$26311,2,0)</f>
        <v>23.81</v>
      </c>
    </row>
    <row r="8377" spans="1:9" x14ac:dyDescent="0.25">
      <c r="A8377">
        <v>2020</v>
      </c>
      <c r="B8377">
        <v>12</v>
      </c>
      <c r="C8377">
        <v>14</v>
      </c>
      <c r="D8377">
        <v>23</v>
      </c>
      <c r="E8377">
        <v>2</v>
      </c>
      <c r="F8377" s="2">
        <f t="shared" si="130"/>
        <v>44179</v>
      </c>
      <c r="G8377" s="11">
        <v>44179.958333333336</v>
      </c>
      <c r="H8377" s="9">
        <f>VLOOKUP(F8377, 'Report Output'!$A$5:$Y$370, 'Hourly Table'!D8377+2, 0)</f>
        <v>18.14</v>
      </c>
      <c r="I8377" s="10">
        <f>VLOOKUP(G8377,'PJM South (2018-2020)'!B$17528:C$26311,2,0)</f>
        <v>22.75</v>
      </c>
    </row>
    <row r="8378" spans="1:9" x14ac:dyDescent="0.25">
      <c r="A8378">
        <v>2020</v>
      </c>
      <c r="B8378">
        <v>12</v>
      </c>
      <c r="C8378">
        <v>15</v>
      </c>
      <c r="D8378">
        <v>0</v>
      </c>
      <c r="E8378">
        <v>3</v>
      </c>
      <c r="F8378" s="2">
        <f t="shared" si="130"/>
        <v>44180</v>
      </c>
      <c r="G8378" s="11">
        <v>44180</v>
      </c>
      <c r="H8378" s="9">
        <f>VLOOKUP(F8378, 'Report Output'!$A$5:$Y$370, 'Hourly Table'!D8378+2, 0)</f>
        <v>18.149999999999999</v>
      </c>
      <c r="I8378" s="10">
        <f>VLOOKUP(G8378,'PJM South (2018-2020)'!B$17528:C$26311,2,0)</f>
        <v>23.15</v>
      </c>
    </row>
    <row r="8379" spans="1:9" x14ac:dyDescent="0.25">
      <c r="A8379">
        <v>2020</v>
      </c>
      <c r="B8379">
        <v>12</v>
      </c>
      <c r="C8379">
        <v>15</v>
      </c>
      <c r="D8379">
        <v>1</v>
      </c>
      <c r="E8379">
        <v>3</v>
      </c>
      <c r="F8379" s="2">
        <f t="shared" si="130"/>
        <v>44180</v>
      </c>
      <c r="G8379" s="11">
        <v>44180.041666666664</v>
      </c>
      <c r="H8379" s="9">
        <f>VLOOKUP(F8379, 'Report Output'!$A$5:$Y$370, 'Hourly Table'!D8379+2, 0)</f>
        <v>18.18</v>
      </c>
      <c r="I8379" s="10">
        <f>VLOOKUP(G8379,'PJM South (2018-2020)'!B$17528:C$26311,2,0)</f>
        <v>20.440000000000001</v>
      </c>
    </row>
    <row r="8380" spans="1:9" x14ac:dyDescent="0.25">
      <c r="A8380">
        <v>2020</v>
      </c>
      <c r="B8380">
        <v>12</v>
      </c>
      <c r="C8380">
        <v>15</v>
      </c>
      <c r="D8380">
        <v>2</v>
      </c>
      <c r="E8380">
        <v>3</v>
      </c>
      <c r="F8380" s="2">
        <f t="shared" si="130"/>
        <v>44180</v>
      </c>
      <c r="G8380" s="11">
        <v>44180.083333333336</v>
      </c>
      <c r="H8380" s="9">
        <f>VLOOKUP(F8380, 'Report Output'!$A$5:$Y$370, 'Hourly Table'!D8380+2, 0)</f>
        <v>18.22</v>
      </c>
      <c r="I8380" s="10">
        <f>VLOOKUP(G8380,'PJM South (2018-2020)'!B$17528:C$26311,2,0)</f>
        <v>19.34</v>
      </c>
    </row>
    <row r="8381" spans="1:9" x14ac:dyDescent="0.25">
      <c r="A8381">
        <v>2020</v>
      </c>
      <c r="B8381">
        <v>12</v>
      </c>
      <c r="C8381">
        <v>15</v>
      </c>
      <c r="D8381">
        <v>3</v>
      </c>
      <c r="E8381">
        <v>3</v>
      </c>
      <c r="F8381" s="2">
        <f t="shared" si="130"/>
        <v>44180</v>
      </c>
      <c r="G8381" s="11">
        <v>44180.125</v>
      </c>
      <c r="H8381" s="9">
        <f>VLOOKUP(F8381, 'Report Output'!$A$5:$Y$370, 'Hourly Table'!D8381+2, 0)</f>
        <v>18.22</v>
      </c>
      <c r="I8381" s="10">
        <f>VLOOKUP(G8381,'PJM South (2018-2020)'!B$17528:C$26311,2,0)</f>
        <v>19.600000000000001</v>
      </c>
    </row>
    <row r="8382" spans="1:9" x14ac:dyDescent="0.25">
      <c r="A8382">
        <v>2020</v>
      </c>
      <c r="B8382">
        <v>12</v>
      </c>
      <c r="C8382">
        <v>15</v>
      </c>
      <c r="D8382">
        <v>4</v>
      </c>
      <c r="E8382">
        <v>3</v>
      </c>
      <c r="F8382" s="2">
        <f t="shared" si="130"/>
        <v>44180</v>
      </c>
      <c r="G8382" s="11">
        <v>44180.166666666664</v>
      </c>
      <c r="H8382" s="9">
        <f>VLOOKUP(F8382, 'Report Output'!$A$5:$Y$370, 'Hourly Table'!D8382+2, 0)</f>
        <v>18.170000000000002</v>
      </c>
      <c r="I8382" s="10">
        <f>VLOOKUP(G8382,'PJM South (2018-2020)'!B$17528:C$26311,2,0)</f>
        <v>21.71</v>
      </c>
    </row>
    <row r="8383" spans="1:9" x14ac:dyDescent="0.25">
      <c r="A8383">
        <v>2020</v>
      </c>
      <c r="B8383">
        <v>12</v>
      </c>
      <c r="C8383">
        <v>15</v>
      </c>
      <c r="D8383">
        <v>5</v>
      </c>
      <c r="E8383">
        <v>3</v>
      </c>
      <c r="F8383" s="2">
        <f t="shared" si="130"/>
        <v>44180</v>
      </c>
      <c r="G8383" s="11">
        <v>44180.208333333336</v>
      </c>
      <c r="H8383" s="9">
        <f>VLOOKUP(F8383, 'Report Output'!$A$5:$Y$370, 'Hourly Table'!D8383+2, 0)</f>
        <v>17.96</v>
      </c>
      <c r="I8383" s="10">
        <f>VLOOKUP(G8383,'PJM South (2018-2020)'!B$17528:C$26311,2,0)</f>
        <v>24.41</v>
      </c>
    </row>
    <row r="8384" spans="1:9" x14ac:dyDescent="0.25">
      <c r="A8384">
        <v>2020</v>
      </c>
      <c r="B8384">
        <v>12</v>
      </c>
      <c r="C8384">
        <v>15</v>
      </c>
      <c r="D8384">
        <v>6</v>
      </c>
      <c r="E8384">
        <v>3</v>
      </c>
      <c r="F8384" s="2">
        <f t="shared" si="130"/>
        <v>44180</v>
      </c>
      <c r="G8384" s="11">
        <v>44180.25</v>
      </c>
      <c r="H8384" s="9">
        <f>VLOOKUP(F8384, 'Report Output'!$A$5:$Y$370, 'Hourly Table'!D8384+2, 0)</f>
        <v>18.52</v>
      </c>
      <c r="I8384" s="10">
        <f>VLOOKUP(G8384,'PJM South (2018-2020)'!B$17528:C$26311,2,0)</f>
        <v>24.13</v>
      </c>
    </row>
    <row r="8385" spans="1:9" x14ac:dyDescent="0.25">
      <c r="A8385">
        <v>2020</v>
      </c>
      <c r="B8385">
        <v>12</v>
      </c>
      <c r="C8385">
        <v>15</v>
      </c>
      <c r="D8385">
        <v>7</v>
      </c>
      <c r="E8385">
        <v>3</v>
      </c>
      <c r="F8385" s="2">
        <f t="shared" si="130"/>
        <v>44180</v>
      </c>
      <c r="G8385" s="11">
        <v>44180.291666666664</v>
      </c>
      <c r="H8385" s="9">
        <f>VLOOKUP(F8385, 'Report Output'!$A$5:$Y$370, 'Hourly Table'!D8385+2, 0)</f>
        <v>18.91</v>
      </c>
      <c r="I8385" s="10">
        <f>VLOOKUP(G8385,'PJM South (2018-2020)'!B$17528:C$26311,2,0)</f>
        <v>29.78</v>
      </c>
    </row>
    <row r="8386" spans="1:9" x14ac:dyDescent="0.25">
      <c r="A8386">
        <v>2020</v>
      </c>
      <c r="B8386">
        <v>12</v>
      </c>
      <c r="C8386">
        <v>15</v>
      </c>
      <c r="D8386">
        <v>8</v>
      </c>
      <c r="E8386">
        <v>3</v>
      </c>
      <c r="F8386" s="2">
        <f t="shared" si="130"/>
        <v>44180</v>
      </c>
      <c r="G8386" s="11">
        <v>44180.333333333336</v>
      </c>
      <c r="H8386" s="9">
        <f>VLOOKUP(F8386, 'Report Output'!$A$5:$Y$370, 'Hourly Table'!D8386+2, 0)</f>
        <v>18.93</v>
      </c>
      <c r="I8386" s="10">
        <f>VLOOKUP(G8386,'PJM South (2018-2020)'!B$17528:C$26311,2,0)</f>
        <v>37.57</v>
      </c>
    </row>
    <row r="8387" spans="1:9" x14ac:dyDescent="0.25">
      <c r="A8387">
        <v>2020</v>
      </c>
      <c r="B8387">
        <v>12</v>
      </c>
      <c r="C8387">
        <v>15</v>
      </c>
      <c r="D8387">
        <v>9</v>
      </c>
      <c r="E8387">
        <v>3</v>
      </c>
      <c r="F8387" s="2">
        <f t="shared" ref="F8387:F8450" si="131">DATE(A8387, B8387, C8387)</f>
        <v>44180</v>
      </c>
      <c r="G8387" s="11">
        <v>44180.375</v>
      </c>
      <c r="H8387" s="9">
        <f>VLOOKUP(F8387, 'Report Output'!$A$5:$Y$370, 'Hourly Table'!D8387+2, 0)</f>
        <v>18.61</v>
      </c>
      <c r="I8387" s="10">
        <f>VLOOKUP(G8387,'PJM South (2018-2020)'!B$17528:C$26311,2,0)</f>
        <v>24.05</v>
      </c>
    </row>
    <row r="8388" spans="1:9" x14ac:dyDescent="0.25">
      <c r="A8388">
        <v>2020</v>
      </c>
      <c r="B8388">
        <v>12</v>
      </c>
      <c r="C8388">
        <v>15</v>
      </c>
      <c r="D8388">
        <v>10</v>
      </c>
      <c r="E8388">
        <v>3</v>
      </c>
      <c r="F8388" s="2">
        <f t="shared" si="131"/>
        <v>44180</v>
      </c>
      <c r="G8388" s="11">
        <v>44180.416666666664</v>
      </c>
      <c r="H8388" s="9">
        <f>VLOOKUP(F8388, 'Report Output'!$A$5:$Y$370, 'Hourly Table'!D8388+2, 0)</f>
        <v>17.95</v>
      </c>
      <c r="I8388" s="10">
        <f>VLOOKUP(G8388,'PJM South (2018-2020)'!B$17528:C$26311,2,0)</f>
        <v>22.36</v>
      </c>
    </row>
    <row r="8389" spans="1:9" x14ac:dyDescent="0.25">
      <c r="A8389">
        <v>2020</v>
      </c>
      <c r="B8389">
        <v>12</v>
      </c>
      <c r="C8389">
        <v>15</v>
      </c>
      <c r="D8389">
        <v>11</v>
      </c>
      <c r="E8389">
        <v>3</v>
      </c>
      <c r="F8389" s="2">
        <f t="shared" si="131"/>
        <v>44180</v>
      </c>
      <c r="G8389" s="11">
        <v>44180.458333333336</v>
      </c>
      <c r="H8389" s="9">
        <f>VLOOKUP(F8389, 'Report Output'!$A$5:$Y$370, 'Hourly Table'!D8389+2, 0)</f>
        <v>17.39</v>
      </c>
      <c r="I8389" s="10">
        <f>VLOOKUP(G8389,'PJM South (2018-2020)'!B$17528:C$26311,2,0)</f>
        <v>23.84</v>
      </c>
    </row>
    <row r="8390" spans="1:9" x14ac:dyDescent="0.25">
      <c r="A8390">
        <v>2020</v>
      </c>
      <c r="B8390">
        <v>12</v>
      </c>
      <c r="C8390">
        <v>15</v>
      </c>
      <c r="D8390">
        <v>12</v>
      </c>
      <c r="E8390">
        <v>3</v>
      </c>
      <c r="F8390" s="2">
        <f t="shared" si="131"/>
        <v>44180</v>
      </c>
      <c r="G8390" s="11">
        <v>44180.5</v>
      </c>
      <c r="H8390" s="9">
        <f>VLOOKUP(F8390, 'Report Output'!$A$5:$Y$370, 'Hourly Table'!D8390+2, 0)</f>
        <v>17.88</v>
      </c>
      <c r="I8390" s="10">
        <f>VLOOKUP(G8390,'PJM South (2018-2020)'!B$17528:C$26311,2,0)</f>
        <v>23.54</v>
      </c>
    </row>
    <row r="8391" spans="1:9" x14ac:dyDescent="0.25">
      <c r="A8391">
        <v>2020</v>
      </c>
      <c r="B8391">
        <v>12</v>
      </c>
      <c r="C8391">
        <v>15</v>
      </c>
      <c r="D8391">
        <v>13</v>
      </c>
      <c r="E8391">
        <v>3</v>
      </c>
      <c r="F8391" s="2">
        <f t="shared" si="131"/>
        <v>44180</v>
      </c>
      <c r="G8391" s="11">
        <v>44180.541666666664</v>
      </c>
      <c r="H8391" s="9">
        <f>VLOOKUP(F8391, 'Report Output'!$A$5:$Y$370, 'Hourly Table'!D8391+2, 0)</f>
        <v>18.059999999999999</v>
      </c>
      <c r="I8391" s="10">
        <f>VLOOKUP(G8391,'PJM South (2018-2020)'!B$17528:C$26311,2,0)</f>
        <v>24.47</v>
      </c>
    </row>
    <row r="8392" spans="1:9" x14ac:dyDescent="0.25">
      <c r="A8392">
        <v>2020</v>
      </c>
      <c r="B8392">
        <v>12</v>
      </c>
      <c r="C8392">
        <v>15</v>
      </c>
      <c r="D8392">
        <v>14</v>
      </c>
      <c r="E8392">
        <v>3</v>
      </c>
      <c r="F8392" s="2">
        <f t="shared" si="131"/>
        <v>44180</v>
      </c>
      <c r="G8392" s="11">
        <v>44180.583333333336</v>
      </c>
      <c r="H8392" s="9">
        <f>VLOOKUP(F8392, 'Report Output'!$A$5:$Y$370, 'Hourly Table'!D8392+2, 0)</f>
        <v>18.02</v>
      </c>
      <c r="I8392" s="10">
        <f>VLOOKUP(G8392,'PJM South (2018-2020)'!B$17528:C$26311,2,0)</f>
        <v>24.56</v>
      </c>
    </row>
    <row r="8393" spans="1:9" x14ac:dyDescent="0.25">
      <c r="A8393">
        <v>2020</v>
      </c>
      <c r="B8393">
        <v>12</v>
      </c>
      <c r="C8393">
        <v>15</v>
      </c>
      <c r="D8393">
        <v>15</v>
      </c>
      <c r="E8393">
        <v>3</v>
      </c>
      <c r="F8393" s="2">
        <f t="shared" si="131"/>
        <v>44180</v>
      </c>
      <c r="G8393" s="11">
        <v>44180.625</v>
      </c>
      <c r="H8393" s="9">
        <f>VLOOKUP(F8393, 'Report Output'!$A$5:$Y$370, 'Hourly Table'!D8393+2, 0)</f>
        <v>17.66</v>
      </c>
      <c r="I8393" s="10">
        <f>VLOOKUP(G8393,'PJM South (2018-2020)'!B$17528:C$26311,2,0)</f>
        <v>24.38</v>
      </c>
    </row>
    <row r="8394" spans="1:9" x14ac:dyDescent="0.25">
      <c r="A8394">
        <v>2020</v>
      </c>
      <c r="B8394">
        <v>12</v>
      </c>
      <c r="C8394">
        <v>15</v>
      </c>
      <c r="D8394">
        <v>16</v>
      </c>
      <c r="E8394">
        <v>3</v>
      </c>
      <c r="F8394" s="2">
        <f t="shared" si="131"/>
        <v>44180</v>
      </c>
      <c r="G8394" s="11">
        <v>44180.666666666664</v>
      </c>
      <c r="H8394" s="9">
        <f>VLOOKUP(F8394, 'Report Output'!$A$5:$Y$370, 'Hourly Table'!D8394+2, 0)</f>
        <v>17.54</v>
      </c>
      <c r="I8394" s="10">
        <f>VLOOKUP(G8394,'PJM South (2018-2020)'!B$17528:C$26311,2,0)</f>
        <v>26.94</v>
      </c>
    </row>
    <row r="8395" spans="1:9" x14ac:dyDescent="0.25">
      <c r="A8395">
        <v>2020</v>
      </c>
      <c r="B8395">
        <v>12</v>
      </c>
      <c r="C8395">
        <v>15</v>
      </c>
      <c r="D8395">
        <v>17</v>
      </c>
      <c r="E8395">
        <v>3</v>
      </c>
      <c r="F8395" s="2">
        <f t="shared" si="131"/>
        <v>44180</v>
      </c>
      <c r="G8395" s="11">
        <v>44180.708333333336</v>
      </c>
      <c r="H8395" s="9">
        <f>VLOOKUP(F8395, 'Report Output'!$A$5:$Y$370, 'Hourly Table'!D8395+2, 0)</f>
        <v>17.86</v>
      </c>
      <c r="I8395" s="10">
        <f>VLOOKUP(G8395,'PJM South (2018-2020)'!B$17528:C$26311,2,0)</f>
        <v>39.92</v>
      </c>
    </row>
    <row r="8396" spans="1:9" x14ac:dyDescent="0.25">
      <c r="A8396">
        <v>2020</v>
      </c>
      <c r="B8396">
        <v>12</v>
      </c>
      <c r="C8396">
        <v>15</v>
      </c>
      <c r="D8396">
        <v>18</v>
      </c>
      <c r="E8396">
        <v>3</v>
      </c>
      <c r="F8396" s="2">
        <f t="shared" si="131"/>
        <v>44180</v>
      </c>
      <c r="G8396" s="11">
        <v>44180.75</v>
      </c>
      <c r="H8396" s="9">
        <f>VLOOKUP(F8396, 'Report Output'!$A$5:$Y$370, 'Hourly Table'!D8396+2, 0)</f>
        <v>18.170000000000002</v>
      </c>
      <c r="I8396" s="10">
        <f>VLOOKUP(G8396,'PJM South (2018-2020)'!B$17528:C$26311,2,0)</f>
        <v>27.79</v>
      </c>
    </row>
    <row r="8397" spans="1:9" x14ac:dyDescent="0.25">
      <c r="A8397">
        <v>2020</v>
      </c>
      <c r="B8397">
        <v>12</v>
      </c>
      <c r="C8397">
        <v>15</v>
      </c>
      <c r="D8397">
        <v>19</v>
      </c>
      <c r="E8397">
        <v>3</v>
      </c>
      <c r="F8397" s="2">
        <f t="shared" si="131"/>
        <v>44180</v>
      </c>
      <c r="G8397" s="11">
        <v>44180.791666666664</v>
      </c>
      <c r="H8397" s="9">
        <f>VLOOKUP(F8397, 'Report Output'!$A$5:$Y$370, 'Hourly Table'!D8397+2, 0)</f>
        <v>17.43</v>
      </c>
      <c r="I8397" s="10">
        <f>VLOOKUP(G8397,'PJM South (2018-2020)'!B$17528:C$26311,2,0)</f>
        <v>24.56</v>
      </c>
    </row>
    <row r="8398" spans="1:9" x14ac:dyDescent="0.25">
      <c r="A8398">
        <v>2020</v>
      </c>
      <c r="B8398">
        <v>12</v>
      </c>
      <c r="C8398">
        <v>15</v>
      </c>
      <c r="D8398">
        <v>20</v>
      </c>
      <c r="E8398">
        <v>3</v>
      </c>
      <c r="F8398" s="2">
        <f t="shared" si="131"/>
        <v>44180</v>
      </c>
      <c r="G8398" s="11">
        <v>44180.833333333336</v>
      </c>
      <c r="H8398" s="9">
        <f>VLOOKUP(F8398, 'Report Output'!$A$5:$Y$370, 'Hourly Table'!D8398+2, 0)</f>
        <v>16.600000000000001</v>
      </c>
      <c r="I8398" s="10">
        <f>VLOOKUP(G8398,'PJM South (2018-2020)'!B$17528:C$26311,2,0)</f>
        <v>25.87</v>
      </c>
    </row>
    <row r="8399" spans="1:9" x14ac:dyDescent="0.25">
      <c r="A8399">
        <v>2020</v>
      </c>
      <c r="B8399">
        <v>12</v>
      </c>
      <c r="C8399">
        <v>15</v>
      </c>
      <c r="D8399">
        <v>21</v>
      </c>
      <c r="E8399">
        <v>3</v>
      </c>
      <c r="F8399" s="2">
        <f t="shared" si="131"/>
        <v>44180</v>
      </c>
      <c r="G8399" s="11">
        <v>44180.875</v>
      </c>
      <c r="H8399" s="9">
        <f>VLOOKUP(F8399, 'Report Output'!$A$5:$Y$370, 'Hourly Table'!D8399+2, 0)</f>
        <v>17.75</v>
      </c>
      <c r="I8399" s="10">
        <f>VLOOKUP(G8399,'PJM South (2018-2020)'!B$17528:C$26311,2,0)</f>
        <v>28.17</v>
      </c>
    </row>
    <row r="8400" spans="1:9" x14ac:dyDescent="0.25">
      <c r="A8400">
        <v>2020</v>
      </c>
      <c r="B8400">
        <v>12</v>
      </c>
      <c r="C8400">
        <v>15</v>
      </c>
      <c r="D8400">
        <v>22</v>
      </c>
      <c r="E8400">
        <v>3</v>
      </c>
      <c r="F8400" s="2">
        <f t="shared" si="131"/>
        <v>44180</v>
      </c>
      <c r="G8400" s="11">
        <v>44180.916666666664</v>
      </c>
      <c r="H8400" s="9">
        <f>VLOOKUP(F8400, 'Report Output'!$A$5:$Y$370, 'Hourly Table'!D8400+2, 0)</f>
        <v>18.03</v>
      </c>
      <c r="I8400" s="10">
        <f>VLOOKUP(G8400,'PJM South (2018-2020)'!B$17528:C$26311,2,0)</f>
        <v>22.65</v>
      </c>
    </row>
    <row r="8401" spans="1:9" x14ac:dyDescent="0.25">
      <c r="A8401">
        <v>2020</v>
      </c>
      <c r="B8401">
        <v>12</v>
      </c>
      <c r="C8401">
        <v>15</v>
      </c>
      <c r="D8401">
        <v>23</v>
      </c>
      <c r="E8401">
        <v>3</v>
      </c>
      <c r="F8401" s="2">
        <f t="shared" si="131"/>
        <v>44180</v>
      </c>
      <c r="G8401" s="11">
        <v>44180.958333333336</v>
      </c>
      <c r="H8401" s="9">
        <f>VLOOKUP(F8401, 'Report Output'!$A$5:$Y$370, 'Hourly Table'!D8401+2, 0)</f>
        <v>17.739999999999998</v>
      </c>
      <c r="I8401" s="10">
        <f>VLOOKUP(G8401,'PJM South (2018-2020)'!B$17528:C$26311,2,0)</f>
        <v>21.8</v>
      </c>
    </row>
    <row r="8402" spans="1:9" x14ac:dyDescent="0.25">
      <c r="A8402">
        <v>2020</v>
      </c>
      <c r="B8402">
        <v>12</v>
      </c>
      <c r="C8402">
        <v>16</v>
      </c>
      <c r="D8402">
        <v>0</v>
      </c>
      <c r="E8402">
        <v>4</v>
      </c>
      <c r="F8402" s="2">
        <f t="shared" si="131"/>
        <v>44181</v>
      </c>
      <c r="G8402" s="11">
        <v>44181</v>
      </c>
      <c r="H8402" s="9">
        <f>VLOOKUP(F8402, 'Report Output'!$A$5:$Y$370, 'Hourly Table'!D8402+2, 0)</f>
        <v>17.52</v>
      </c>
      <c r="I8402" s="10">
        <f>VLOOKUP(G8402,'PJM South (2018-2020)'!B$17528:C$26311,2,0)</f>
        <v>23.68</v>
      </c>
    </row>
    <row r="8403" spans="1:9" x14ac:dyDescent="0.25">
      <c r="A8403">
        <v>2020</v>
      </c>
      <c r="B8403">
        <v>12</v>
      </c>
      <c r="C8403">
        <v>16</v>
      </c>
      <c r="D8403">
        <v>1</v>
      </c>
      <c r="E8403">
        <v>4</v>
      </c>
      <c r="F8403" s="2">
        <f t="shared" si="131"/>
        <v>44181</v>
      </c>
      <c r="G8403" s="11">
        <v>44181.041666666664</v>
      </c>
      <c r="H8403" s="9">
        <f>VLOOKUP(F8403, 'Report Output'!$A$5:$Y$370, 'Hourly Table'!D8403+2, 0)</f>
        <v>17.399999999999999</v>
      </c>
      <c r="I8403" s="10">
        <f>VLOOKUP(G8403,'PJM South (2018-2020)'!B$17528:C$26311,2,0)</f>
        <v>21.64</v>
      </c>
    </row>
    <row r="8404" spans="1:9" x14ac:dyDescent="0.25">
      <c r="A8404">
        <v>2020</v>
      </c>
      <c r="B8404">
        <v>12</v>
      </c>
      <c r="C8404">
        <v>16</v>
      </c>
      <c r="D8404">
        <v>2</v>
      </c>
      <c r="E8404">
        <v>4</v>
      </c>
      <c r="F8404" s="2">
        <f t="shared" si="131"/>
        <v>44181</v>
      </c>
      <c r="G8404" s="11">
        <v>44181.083333333336</v>
      </c>
      <c r="H8404" s="9">
        <f>VLOOKUP(F8404, 'Report Output'!$A$5:$Y$370, 'Hourly Table'!D8404+2, 0)</f>
        <v>17.38</v>
      </c>
      <c r="I8404" s="10">
        <f>VLOOKUP(G8404,'PJM South (2018-2020)'!B$17528:C$26311,2,0)</f>
        <v>20.28</v>
      </c>
    </row>
    <row r="8405" spans="1:9" x14ac:dyDescent="0.25">
      <c r="A8405">
        <v>2020</v>
      </c>
      <c r="B8405">
        <v>12</v>
      </c>
      <c r="C8405">
        <v>16</v>
      </c>
      <c r="D8405">
        <v>3</v>
      </c>
      <c r="E8405">
        <v>4</v>
      </c>
      <c r="F8405" s="2">
        <f t="shared" si="131"/>
        <v>44181</v>
      </c>
      <c r="G8405" s="11">
        <v>44181.125</v>
      </c>
      <c r="H8405" s="9">
        <f>VLOOKUP(F8405, 'Report Output'!$A$5:$Y$370, 'Hourly Table'!D8405+2, 0)</f>
        <v>17.22</v>
      </c>
      <c r="I8405" s="10">
        <f>VLOOKUP(G8405,'PJM South (2018-2020)'!B$17528:C$26311,2,0)</f>
        <v>19.54</v>
      </c>
    </row>
    <row r="8406" spans="1:9" x14ac:dyDescent="0.25">
      <c r="A8406">
        <v>2020</v>
      </c>
      <c r="B8406">
        <v>12</v>
      </c>
      <c r="C8406">
        <v>16</v>
      </c>
      <c r="D8406">
        <v>4</v>
      </c>
      <c r="E8406">
        <v>4</v>
      </c>
      <c r="F8406" s="2">
        <f t="shared" si="131"/>
        <v>44181</v>
      </c>
      <c r="G8406" s="11">
        <v>44181.166666666664</v>
      </c>
      <c r="H8406" s="9">
        <f>VLOOKUP(F8406, 'Report Output'!$A$5:$Y$370, 'Hourly Table'!D8406+2, 0)</f>
        <v>17.309999999999999</v>
      </c>
      <c r="I8406" s="10">
        <f>VLOOKUP(G8406,'PJM South (2018-2020)'!B$17528:C$26311,2,0)</f>
        <v>20.7</v>
      </c>
    </row>
    <row r="8407" spans="1:9" x14ac:dyDescent="0.25">
      <c r="A8407">
        <v>2020</v>
      </c>
      <c r="B8407">
        <v>12</v>
      </c>
      <c r="C8407">
        <v>16</v>
      </c>
      <c r="D8407">
        <v>5</v>
      </c>
      <c r="E8407">
        <v>4</v>
      </c>
      <c r="F8407" s="2">
        <f t="shared" si="131"/>
        <v>44181</v>
      </c>
      <c r="G8407" s="11">
        <v>44181.208333333336</v>
      </c>
      <c r="H8407" s="9">
        <f>VLOOKUP(F8407, 'Report Output'!$A$5:$Y$370, 'Hourly Table'!D8407+2, 0)</f>
        <v>17.55</v>
      </c>
      <c r="I8407" s="10">
        <f>VLOOKUP(G8407,'PJM South (2018-2020)'!B$17528:C$26311,2,0)</f>
        <v>26.33</v>
      </c>
    </row>
    <row r="8408" spans="1:9" x14ac:dyDescent="0.25">
      <c r="A8408">
        <v>2020</v>
      </c>
      <c r="B8408">
        <v>12</v>
      </c>
      <c r="C8408">
        <v>16</v>
      </c>
      <c r="D8408">
        <v>6</v>
      </c>
      <c r="E8408">
        <v>4</v>
      </c>
      <c r="F8408" s="2">
        <f t="shared" si="131"/>
        <v>44181</v>
      </c>
      <c r="G8408" s="11">
        <v>44181.25</v>
      </c>
      <c r="H8408" s="9">
        <f>VLOOKUP(F8408, 'Report Output'!$A$5:$Y$370, 'Hourly Table'!D8408+2, 0)</f>
        <v>17.77</v>
      </c>
      <c r="I8408" s="10">
        <f>VLOOKUP(G8408,'PJM South (2018-2020)'!B$17528:C$26311,2,0)</f>
        <v>23.56</v>
      </c>
    </row>
    <row r="8409" spans="1:9" x14ac:dyDescent="0.25">
      <c r="A8409">
        <v>2020</v>
      </c>
      <c r="B8409">
        <v>12</v>
      </c>
      <c r="C8409">
        <v>16</v>
      </c>
      <c r="D8409">
        <v>7</v>
      </c>
      <c r="E8409">
        <v>4</v>
      </c>
      <c r="F8409" s="2">
        <f t="shared" si="131"/>
        <v>44181</v>
      </c>
      <c r="G8409" s="11">
        <v>44181.291666666664</v>
      </c>
      <c r="H8409" s="9">
        <f>VLOOKUP(F8409, 'Report Output'!$A$5:$Y$370, 'Hourly Table'!D8409+2, 0)</f>
        <v>17.989999999999998</v>
      </c>
      <c r="I8409" s="10">
        <f>VLOOKUP(G8409,'PJM South (2018-2020)'!B$17528:C$26311,2,0)</f>
        <v>29.96</v>
      </c>
    </row>
    <row r="8410" spans="1:9" x14ac:dyDescent="0.25">
      <c r="A8410">
        <v>2020</v>
      </c>
      <c r="B8410">
        <v>12</v>
      </c>
      <c r="C8410">
        <v>16</v>
      </c>
      <c r="D8410">
        <v>8</v>
      </c>
      <c r="E8410">
        <v>4</v>
      </c>
      <c r="F8410" s="2">
        <f t="shared" si="131"/>
        <v>44181</v>
      </c>
      <c r="G8410" s="11">
        <v>44181.333333333336</v>
      </c>
      <c r="H8410" s="9">
        <f>VLOOKUP(F8410, 'Report Output'!$A$5:$Y$370, 'Hourly Table'!D8410+2, 0)</f>
        <v>18.36</v>
      </c>
      <c r="I8410" s="10">
        <f>VLOOKUP(G8410,'PJM South (2018-2020)'!B$17528:C$26311,2,0)</f>
        <v>32.590000000000003</v>
      </c>
    </row>
    <row r="8411" spans="1:9" x14ac:dyDescent="0.25">
      <c r="A8411">
        <v>2020</v>
      </c>
      <c r="B8411">
        <v>12</v>
      </c>
      <c r="C8411">
        <v>16</v>
      </c>
      <c r="D8411">
        <v>9</v>
      </c>
      <c r="E8411">
        <v>4</v>
      </c>
      <c r="F8411" s="2">
        <f t="shared" si="131"/>
        <v>44181</v>
      </c>
      <c r="G8411" s="11">
        <v>44181.375</v>
      </c>
      <c r="H8411" s="9">
        <f>VLOOKUP(F8411, 'Report Output'!$A$5:$Y$370, 'Hourly Table'!D8411+2, 0)</f>
        <v>18.23</v>
      </c>
      <c r="I8411" s="10">
        <f>VLOOKUP(G8411,'PJM South (2018-2020)'!B$17528:C$26311,2,0)</f>
        <v>37.159999999999997</v>
      </c>
    </row>
    <row r="8412" spans="1:9" x14ac:dyDescent="0.25">
      <c r="A8412">
        <v>2020</v>
      </c>
      <c r="B8412">
        <v>12</v>
      </c>
      <c r="C8412">
        <v>16</v>
      </c>
      <c r="D8412">
        <v>10</v>
      </c>
      <c r="E8412">
        <v>4</v>
      </c>
      <c r="F8412" s="2">
        <f t="shared" si="131"/>
        <v>44181</v>
      </c>
      <c r="G8412" s="11">
        <v>44181.416666666664</v>
      </c>
      <c r="H8412" s="9">
        <f>VLOOKUP(F8412, 'Report Output'!$A$5:$Y$370, 'Hourly Table'!D8412+2, 0)</f>
        <v>18.329999999999998</v>
      </c>
      <c r="I8412" s="10">
        <f>VLOOKUP(G8412,'PJM South (2018-2020)'!B$17528:C$26311,2,0)</f>
        <v>53.5</v>
      </c>
    </row>
    <row r="8413" spans="1:9" x14ac:dyDescent="0.25">
      <c r="A8413">
        <v>2020</v>
      </c>
      <c r="B8413">
        <v>12</v>
      </c>
      <c r="C8413">
        <v>16</v>
      </c>
      <c r="D8413">
        <v>11</v>
      </c>
      <c r="E8413">
        <v>4</v>
      </c>
      <c r="F8413" s="2">
        <f t="shared" si="131"/>
        <v>44181</v>
      </c>
      <c r="G8413" s="11">
        <v>44181.458333333336</v>
      </c>
      <c r="H8413" s="9">
        <f>VLOOKUP(F8413, 'Report Output'!$A$5:$Y$370, 'Hourly Table'!D8413+2, 0)</f>
        <v>18.2</v>
      </c>
      <c r="I8413" s="10">
        <f>VLOOKUP(G8413,'PJM South (2018-2020)'!B$17528:C$26311,2,0)</f>
        <v>109.31</v>
      </c>
    </row>
    <row r="8414" spans="1:9" x14ac:dyDescent="0.25">
      <c r="A8414">
        <v>2020</v>
      </c>
      <c r="B8414">
        <v>12</v>
      </c>
      <c r="C8414">
        <v>16</v>
      </c>
      <c r="D8414">
        <v>12</v>
      </c>
      <c r="E8414">
        <v>4</v>
      </c>
      <c r="F8414" s="2">
        <f t="shared" si="131"/>
        <v>44181</v>
      </c>
      <c r="G8414" s="11">
        <v>44181.5</v>
      </c>
      <c r="H8414" s="9">
        <f>VLOOKUP(F8414, 'Report Output'!$A$5:$Y$370, 'Hourly Table'!D8414+2, 0)</f>
        <v>16.010000000000002</v>
      </c>
      <c r="I8414" s="10">
        <f>VLOOKUP(G8414,'PJM South (2018-2020)'!B$17528:C$26311,2,0)</f>
        <v>28.17</v>
      </c>
    </row>
    <row r="8415" spans="1:9" x14ac:dyDescent="0.25">
      <c r="A8415">
        <v>2020</v>
      </c>
      <c r="B8415">
        <v>12</v>
      </c>
      <c r="C8415">
        <v>16</v>
      </c>
      <c r="D8415">
        <v>13</v>
      </c>
      <c r="E8415">
        <v>4</v>
      </c>
      <c r="F8415" s="2">
        <f t="shared" si="131"/>
        <v>44181</v>
      </c>
      <c r="G8415" s="11">
        <v>44181.541666666664</v>
      </c>
      <c r="H8415" s="9">
        <f>VLOOKUP(F8415, 'Report Output'!$A$5:$Y$370, 'Hourly Table'!D8415+2, 0)</f>
        <v>18.23</v>
      </c>
      <c r="I8415" s="10">
        <f>VLOOKUP(G8415,'PJM South (2018-2020)'!B$17528:C$26311,2,0)</f>
        <v>27.42</v>
      </c>
    </row>
    <row r="8416" spans="1:9" x14ac:dyDescent="0.25">
      <c r="A8416">
        <v>2020</v>
      </c>
      <c r="B8416">
        <v>12</v>
      </c>
      <c r="C8416">
        <v>16</v>
      </c>
      <c r="D8416">
        <v>14</v>
      </c>
      <c r="E8416">
        <v>4</v>
      </c>
      <c r="F8416" s="2">
        <f t="shared" si="131"/>
        <v>44181</v>
      </c>
      <c r="G8416" s="11">
        <v>44181.583333333336</v>
      </c>
      <c r="H8416" s="9">
        <f>VLOOKUP(F8416, 'Report Output'!$A$5:$Y$370, 'Hourly Table'!D8416+2, 0)</f>
        <v>18.09</v>
      </c>
      <c r="I8416" s="10">
        <f>VLOOKUP(G8416,'PJM South (2018-2020)'!B$17528:C$26311,2,0)</f>
        <v>27.38</v>
      </c>
    </row>
    <row r="8417" spans="1:9" x14ac:dyDescent="0.25">
      <c r="A8417">
        <v>2020</v>
      </c>
      <c r="B8417">
        <v>12</v>
      </c>
      <c r="C8417">
        <v>16</v>
      </c>
      <c r="D8417">
        <v>15</v>
      </c>
      <c r="E8417">
        <v>4</v>
      </c>
      <c r="F8417" s="2">
        <f t="shared" si="131"/>
        <v>44181</v>
      </c>
      <c r="G8417" s="11">
        <v>44181.625</v>
      </c>
      <c r="H8417" s="9">
        <f>VLOOKUP(F8417, 'Report Output'!$A$5:$Y$370, 'Hourly Table'!D8417+2, 0)</f>
        <v>18.02</v>
      </c>
      <c r="I8417" s="10">
        <f>VLOOKUP(G8417,'PJM South (2018-2020)'!B$17528:C$26311,2,0)</f>
        <v>27.21</v>
      </c>
    </row>
    <row r="8418" spans="1:9" x14ac:dyDescent="0.25">
      <c r="A8418">
        <v>2020</v>
      </c>
      <c r="B8418">
        <v>12</v>
      </c>
      <c r="C8418">
        <v>16</v>
      </c>
      <c r="D8418">
        <v>16</v>
      </c>
      <c r="E8418">
        <v>4</v>
      </c>
      <c r="F8418" s="2">
        <f t="shared" si="131"/>
        <v>44181</v>
      </c>
      <c r="G8418" s="11">
        <v>44181.666666666664</v>
      </c>
      <c r="H8418" s="9">
        <f>VLOOKUP(F8418, 'Report Output'!$A$5:$Y$370, 'Hourly Table'!D8418+2, 0)</f>
        <v>17.91</v>
      </c>
      <c r="I8418" s="10">
        <f>VLOOKUP(G8418,'PJM South (2018-2020)'!B$17528:C$26311,2,0)</f>
        <v>33.549999999999997</v>
      </c>
    </row>
    <row r="8419" spans="1:9" x14ac:dyDescent="0.25">
      <c r="A8419">
        <v>2020</v>
      </c>
      <c r="B8419">
        <v>12</v>
      </c>
      <c r="C8419">
        <v>16</v>
      </c>
      <c r="D8419">
        <v>17</v>
      </c>
      <c r="E8419">
        <v>4</v>
      </c>
      <c r="F8419" s="2">
        <f t="shared" si="131"/>
        <v>44181</v>
      </c>
      <c r="G8419" s="11">
        <v>44181.708333333336</v>
      </c>
      <c r="H8419" s="9">
        <f>VLOOKUP(F8419, 'Report Output'!$A$5:$Y$370, 'Hourly Table'!D8419+2, 0)</f>
        <v>17.989999999999998</v>
      </c>
      <c r="I8419" s="10">
        <f>VLOOKUP(G8419,'PJM South (2018-2020)'!B$17528:C$26311,2,0)</f>
        <v>38.950000000000003</v>
      </c>
    </row>
    <row r="8420" spans="1:9" x14ac:dyDescent="0.25">
      <c r="A8420">
        <v>2020</v>
      </c>
      <c r="B8420">
        <v>12</v>
      </c>
      <c r="C8420">
        <v>16</v>
      </c>
      <c r="D8420">
        <v>18</v>
      </c>
      <c r="E8420">
        <v>4</v>
      </c>
      <c r="F8420" s="2">
        <f t="shared" si="131"/>
        <v>44181</v>
      </c>
      <c r="G8420" s="11">
        <v>44181.75</v>
      </c>
      <c r="H8420" s="9">
        <f>VLOOKUP(F8420, 'Report Output'!$A$5:$Y$370, 'Hourly Table'!D8420+2, 0)</f>
        <v>18.36</v>
      </c>
      <c r="I8420" s="10">
        <f>VLOOKUP(G8420,'PJM South (2018-2020)'!B$17528:C$26311,2,0)</f>
        <v>32.46</v>
      </c>
    </row>
    <row r="8421" spans="1:9" x14ac:dyDescent="0.25">
      <c r="A8421">
        <v>2020</v>
      </c>
      <c r="B8421">
        <v>12</v>
      </c>
      <c r="C8421">
        <v>16</v>
      </c>
      <c r="D8421">
        <v>19</v>
      </c>
      <c r="E8421">
        <v>4</v>
      </c>
      <c r="F8421" s="2">
        <f t="shared" si="131"/>
        <v>44181</v>
      </c>
      <c r="G8421" s="11">
        <v>44181.791666666664</v>
      </c>
      <c r="H8421" s="9">
        <f>VLOOKUP(F8421, 'Report Output'!$A$5:$Y$370, 'Hourly Table'!D8421+2, 0)</f>
        <v>17.86</v>
      </c>
      <c r="I8421" s="10">
        <f>VLOOKUP(G8421,'PJM South (2018-2020)'!B$17528:C$26311,2,0)</f>
        <v>27.6</v>
      </c>
    </row>
    <row r="8422" spans="1:9" x14ac:dyDescent="0.25">
      <c r="A8422">
        <v>2020</v>
      </c>
      <c r="B8422">
        <v>12</v>
      </c>
      <c r="C8422">
        <v>16</v>
      </c>
      <c r="D8422">
        <v>20</v>
      </c>
      <c r="E8422">
        <v>4</v>
      </c>
      <c r="F8422" s="2">
        <f t="shared" si="131"/>
        <v>44181</v>
      </c>
      <c r="G8422" s="11">
        <v>44181.833333333336</v>
      </c>
      <c r="H8422" s="9">
        <f>VLOOKUP(F8422, 'Report Output'!$A$5:$Y$370, 'Hourly Table'!D8422+2, 0)</f>
        <v>18.04</v>
      </c>
      <c r="I8422" s="10">
        <f>VLOOKUP(G8422,'PJM South (2018-2020)'!B$17528:C$26311,2,0)</f>
        <v>30.34</v>
      </c>
    </row>
    <row r="8423" spans="1:9" x14ac:dyDescent="0.25">
      <c r="A8423">
        <v>2020</v>
      </c>
      <c r="B8423">
        <v>12</v>
      </c>
      <c r="C8423">
        <v>16</v>
      </c>
      <c r="D8423">
        <v>21</v>
      </c>
      <c r="E8423">
        <v>4</v>
      </c>
      <c r="F8423" s="2">
        <f t="shared" si="131"/>
        <v>44181</v>
      </c>
      <c r="G8423" s="11">
        <v>44181.875</v>
      </c>
      <c r="H8423" s="9">
        <f>VLOOKUP(F8423, 'Report Output'!$A$5:$Y$370, 'Hourly Table'!D8423+2, 0)</f>
        <v>17.82</v>
      </c>
      <c r="I8423" s="10">
        <f>VLOOKUP(G8423,'PJM South (2018-2020)'!B$17528:C$26311,2,0)</f>
        <v>31.51</v>
      </c>
    </row>
    <row r="8424" spans="1:9" x14ac:dyDescent="0.25">
      <c r="A8424">
        <v>2020</v>
      </c>
      <c r="B8424">
        <v>12</v>
      </c>
      <c r="C8424">
        <v>16</v>
      </c>
      <c r="D8424">
        <v>22</v>
      </c>
      <c r="E8424">
        <v>4</v>
      </c>
      <c r="F8424" s="2">
        <f t="shared" si="131"/>
        <v>44181</v>
      </c>
      <c r="G8424" s="11">
        <v>44181.916666666664</v>
      </c>
      <c r="H8424" s="9">
        <f>VLOOKUP(F8424, 'Report Output'!$A$5:$Y$370, 'Hourly Table'!D8424+2, 0)</f>
        <v>17.670000000000002</v>
      </c>
      <c r="I8424" s="10">
        <f>VLOOKUP(G8424,'PJM South (2018-2020)'!B$17528:C$26311,2,0)</f>
        <v>31.05</v>
      </c>
    </row>
    <row r="8425" spans="1:9" x14ac:dyDescent="0.25">
      <c r="A8425">
        <v>2020</v>
      </c>
      <c r="B8425">
        <v>12</v>
      </c>
      <c r="C8425">
        <v>16</v>
      </c>
      <c r="D8425">
        <v>23</v>
      </c>
      <c r="E8425">
        <v>4</v>
      </c>
      <c r="F8425" s="2">
        <f t="shared" si="131"/>
        <v>44181</v>
      </c>
      <c r="G8425" s="11">
        <v>44181.958333333336</v>
      </c>
      <c r="H8425" s="9">
        <f>VLOOKUP(F8425, 'Report Output'!$A$5:$Y$370, 'Hourly Table'!D8425+2, 0)</f>
        <v>17.45</v>
      </c>
      <c r="I8425" s="10">
        <f>VLOOKUP(G8425,'PJM South (2018-2020)'!B$17528:C$26311,2,0)</f>
        <v>27.72</v>
      </c>
    </row>
    <row r="8426" spans="1:9" x14ac:dyDescent="0.25">
      <c r="A8426">
        <v>2020</v>
      </c>
      <c r="B8426">
        <v>12</v>
      </c>
      <c r="C8426">
        <v>17</v>
      </c>
      <c r="D8426">
        <v>0</v>
      </c>
      <c r="E8426">
        <v>5</v>
      </c>
      <c r="F8426" s="2">
        <f t="shared" si="131"/>
        <v>44182</v>
      </c>
      <c r="G8426" s="11">
        <v>44182</v>
      </c>
      <c r="H8426" s="9">
        <f>VLOOKUP(F8426, 'Report Output'!$A$5:$Y$370, 'Hourly Table'!D8426+2, 0)</f>
        <v>17.38</v>
      </c>
      <c r="I8426" s="10">
        <f>VLOOKUP(G8426,'PJM South (2018-2020)'!B$17528:C$26311,2,0)</f>
        <v>27.94</v>
      </c>
    </row>
    <row r="8427" spans="1:9" x14ac:dyDescent="0.25">
      <c r="A8427">
        <v>2020</v>
      </c>
      <c r="B8427">
        <v>12</v>
      </c>
      <c r="C8427">
        <v>17</v>
      </c>
      <c r="D8427">
        <v>1</v>
      </c>
      <c r="E8427">
        <v>5</v>
      </c>
      <c r="F8427" s="2">
        <f t="shared" si="131"/>
        <v>44182</v>
      </c>
      <c r="G8427" s="11">
        <v>44182.041666666664</v>
      </c>
      <c r="H8427" s="9">
        <f>VLOOKUP(F8427, 'Report Output'!$A$5:$Y$370, 'Hourly Table'!D8427+2, 0)</f>
        <v>17.29</v>
      </c>
      <c r="I8427" s="10">
        <f>VLOOKUP(G8427,'PJM South (2018-2020)'!B$17528:C$26311,2,0)</f>
        <v>26.93</v>
      </c>
    </row>
    <row r="8428" spans="1:9" x14ac:dyDescent="0.25">
      <c r="A8428">
        <v>2020</v>
      </c>
      <c r="B8428">
        <v>12</v>
      </c>
      <c r="C8428">
        <v>17</v>
      </c>
      <c r="D8428">
        <v>2</v>
      </c>
      <c r="E8428">
        <v>5</v>
      </c>
      <c r="F8428" s="2">
        <f t="shared" si="131"/>
        <v>44182</v>
      </c>
      <c r="G8428" s="11">
        <v>44182.083333333336</v>
      </c>
      <c r="H8428" s="9">
        <f>VLOOKUP(F8428, 'Report Output'!$A$5:$Y$370, 'Hourly Table'!D8428+2, 0)</f>
        <v>17.190000000000001</v>
      </c>
      <c r="I8428" s="10">
        <f>VLOOKUP(G8428,'PJM South (2018-2020)'!B$17528:C$26311,2,0)</f>
        <v>32.65</v>
      </c>
    </row>
    <row r="8429" spans="1:9" x14ac:dyDescent="0.25">
      <c r="A8429">
        <v>2020</v>
      </c>
      <c r="B8429">
        <v>12</v>
      </c>
      <c r="C8429">
        <v>17</v>
      </c>
      <c r="D8429">
        <v>3</v>
      </c>
      <c r="E8429">
        <v>5</v>
      </c>
      <c r="F8429" s="2">
        <f t="shared" si="131"/>
        <v>44182</v>
      </c>
      <c r="G8429" s="11">
        <v>44182.125</v>
      </c>
      <c r="H8429" s="9">
        <f>VLOOKUP(F8429, 'Report Output'!$A$5:$Y$370, 'Hourly Table'!D8429+2, 0)</f>
        <v>17.190000000000001</v>
      </c>
      <c r="I8429" s="10">
        <f>VLOOKUP(G8429,'PJM South (2018-2020)'!B$17528:C$26311,2,0)</f>
        <v>31.77</v>
      </c>
    </row>
    <row r="8430" spans="1:9" x14ac:dyDescent="0.25">
      <c r="A8430">
        <v>2020</v>
      </c>
      <c r="B8430">
        <v>12</v>
      </c>
      <c r="C8430">
        <v>17</v>
      </c>
      <c r="D8430">
        <v>4</v>
      </c>
      <c r="E8430">
        <v>5</v>
      </c>
      <c r="F8430" s="2">
        <f t="shared" si="131"/>
        <v>44182</v>
      </c>
      <c r="G8430" s="11">
        <v>44182.166666666664</v>
      </c>
      <c r="H8430" s="9">
        <f>VLOOKUP(F8430, 'Report Output'!$A$5:$Y$370, 'Hourly Table'!D8430+2, 0)</f>
        <v>17.329999999999998</v>
      </c>
      <c r="I8430" s="10">
        <f>VLOOKUP(G8430,'PJM South (2018-2020)'!B$17528:C$26311,2,0)</f>
        <v>31.05</v>
      </c>
    </row>
    <row r="8431" spans="1:9" x14ac:dyDescent="0.25">
      <c r="A8431">
        <v>2020</v>
      </c>
      <c r="B8431">
        <v>12</v>
      </c>
      <c r="C8431">
        <v>17</v>
      </c>
      <c r="D8431">
        <v>5</v>
      </c>
      <c r="E8431">
        <v>5</v>
      </c>
      <c r="F8431" s="2">
        <f t="shared" si="131"/>
        <v>44182</v>
      </c>
      <c r="G8431" s="11">
        <v>44182.208333333336</v>
      </c>
      <c r="H8431" s="9">
        <f>VLOOKUP(F8431, 'Report Output'!$A$5:$Y$370, 'Hourly Table'!D8431+2, 0)</f>
        <v>17.14</v>
      </c>
      <c r="I8431" s="10">
        <f>VLOOKUP(G8431,'PJM South (2018-2020)'!B$17528:C$26311,2,0)</f>
        <v>26.31</v>
      </c>
    </row>
    <row r="8432" spans="1:9" x14ac:dyDescent="0.25">
      <c r="A8432">
        <v>2020</v>
      </c>
      <c r="B8432">
        <v>12</v>
      </c>
      <c r="C8432">
        <v>17</v>
      </c>
      <c r="D8432">
        <v>6</v>
      </c>
      <c r="E8432">
        <v>5</v>
      </c>
      <c r="F8432" s="2">
        <f t="shared" si="131"/>
        <v>44182</v>
      </c>
      <c r="G8432" s="11">
        <v>44182.25</v>
      </c>
      <c r="H8432" s="9">
        <f>VLOOKUP(F8432, 'Report Output'!$A$5:$Y$370, 'Hourly Table'!D8432+2, 0)</f>
        <v>17.52</v>
      </c>
      <c r="I8432" s="10">
        <f>VLOOKUP(G8432,'PJM South (2018-2020)'!B$17528:C$26311,2,0)</f>
        <v>29.86</v>
      </c>
    </row>
    <row r="8433" spans="1:9" x14ac:dyDescent="0.25">
      <c r="A8433">
        <v>2020</v>
      </c>
      <c r="B8433">
        <v>12</v>
      </c>
      <c r="C8433">
        <v>17</v>
      </c>
      <c r="D8433">
        <v>7</v>
      </c>
      <c r="E8433">
        <v>5</v>
      </c>
      <c r="F8433" s="2">
        <f t="shared" si="131"/>
        <v>44182</v>
      </c>
      <c r="G8433" s="11">
        <v>44182.291666666664</v>
      </c>
      <c r="H8433" s="9">
        <f>VLOOKUP(F8433, 'Report Output'!$A$5:$Y$370, 'Hourly Table'!D8433+2, 0)</f>
        <v>18.86</v>
      </c>
      <c r="I8433" s="10">
        <f>VLOOKUP(G8433,'PJM South (2018-2020)'!B$17528:C$26311,2,0)</f>
        <v>36.93</v>
      </c>
    </row>
    <row r="8434" spans="1:9" x14ac:dyDescent="0.25">
      <c r="A8434">
        <v>2020</v>
      </c>
      <c r="B8434">
        <v>12</v>
      </c>
      <c r="C8434">
        <v>17</v>
      </c>
      <c r="D8434">
        <v>8</v>
      </c>
      <c r="E8434">
        <v>5</v>
      </c>
      <c r="F8434" s="2">
        <f t="shared" si="131"/>
        <v>44182</v>
      </c>
      <c r="G8434" s="11">
        <v>44182.333333333336</v>
      </c>
      <c r="H8434" s="9">
        <f>VLOOKUP(F8434, 'Report Output'!$A$5:$Y$370, 'Hourly Table'!D8434+2, 0)</f>
        <v>19.239999999999998</v>
      </c>
      <c r="I8434" s="10">
        <f>VLOOKUP(G8434,'PJM South (2018-2020)'!B$17528:C$26311,2,0)</f>
        <v>32.020000000000003</v>
      </c>
    </row>
    <row r="8435" spans="1:9" x14ac:dyDescent="0.25">
      <c r="A8435">
        <v>2020</v>
      </c>
      <c r="B8435">
        <v>12</v>
      </c>
      <c r="C8435">
        <v>17</v>
      </c>
      <c r="D8435">
        <v>9</v>
      </c>
      <c r="E8435">
        <v>5</v>
      </c>
      <c r="F8435" s="2">
        <f t="shared" si="131"/>
        <v>44182</v>
      </c>
      <c r="G8435" s="11">
        <v>44182.375</v>
      </c>
      <c r="H8435" s="9">
        <f>VLOOKUP(F8435, 'Report Output'!$A$5:$Y$370, 'Hourly Table'!D8435+2, 0)</f>
        <v>19.579999999999998</v>
      </c>
      <c r="I8435" s="10">
        <f>VLOOKUP(G8435,'PJM South (2018-2020)'!B$17528:C$26311,2,0)</f>
        <v>28.34</v>
      </c>
    </row>
    <row r="8436" spans="1:9" x14ac:dyDescent="0.25">
      <c r="A8436">
        <v>2020</v>
      </c>
      <c r="B8436">
        <v>12</v>
      </c>
      <c r="C8436">
        <v>17</v>
      </c>
      <c r="D8436">
        <v>10</v>
      </c>
      <c r="E8436">
        <v>5</v>
      </c>
      <c r="F8436" s="2">
        <f t="shared" si="131"/>
        <v>44182</v>
      </c>
      <c r="G8436" s="11">
        <v>44182.416666666664</v>
      </c>
      <c r="H8436" s="9">
        <f>VLOOKUP(F8436, 'Report Output'!$A$5:$Y$370, 'Hourly Table'!D8436+2, 0)</f>
        <v>18.97</v>
      </c>
      <c r="I8436" s="10">
        <f>VLOOKUP(G8436,'PJM South (2018-2020)'!B$17528:C$26311,2,0)</f>
        <v>35.31</v>
      </c>
    </row>
    <row r="8437" spans="1:9" x14ac:dyDescent="0.25">
      <c r="A8437">
        <v>2020</v>
      </c>
      <c r="B8437">
        <v>12</v>
      </c>
      <c r="C8437">
        <v>17</v>
      </c>
      <c r="D8437">
        <v>11</v>
      </c>
      <c r="E8437">
        <v>5</v>
      </c>
      <c r="F8437" s="2">
        <f t="shared" si="131"/>
        <v>44182</v>
      </c>
      <c r="G8437" s="11">
        <v>44182.458333333336</v>
      </c>
      <c r="H8437" s="9">
        <f>VLOOKUP(F8437, 'Report Output'!$A$5:$Y$370, 'Hourly Table'!D8437+2, 0)</f>
        <v>19.100000000000001</v>
      </c>
      <c r="I8437" s="10">
        <f>VLOOKUP(G8437,'PJM South (2018-2020)'!B$17528:C$26311,2,0)</f>
        <v>35.53</v>
      </c>
    </row>
    <row r="8438" spans="1:9" x14ac:dyDescent="0.25">
      <c r="A8438">
        <v>2020</v>
      </c>
      <c r="B8438">
        <v>12</v>
      </c>
      <c r="C8438">
        <v>17</v>
      </c>
      <c r="D8438">
        <v>12</v>
      </c>
      <c r="E8438">
        <v>5</v>
      </c>
      <c r="F8438" s="2">
        <f t="shared" si="131"/>
        <v>44182</v>
      </c>
      <c r="G8438" s="11">
        <v>44182.5</v>
      </c>
      <c r="H8438" s="9">
        <f>VLOOKUP(F8438, 'Report Output'!$A$5:$Y$370, 'Hourly Table'!D8438+2, 0)</f>
        <v>18.95</v>
      </c>
      <c r="I8438" s="10">
        <f>VLOOKUP(G8438,'PJM South (2018-2020)'!B$17528:C$26311,2,0)</f>
        <v>31.87</v>
      </c>
    </row>
    <row r="8439" spans="1:9" x14ac:dyDescent="0.25">
      <c r="A8439">
        <v>2020</v>
      </c>
      <c r="B8439">
        <v>12</v>
      </c>
      <c r="C8439">
        <v>17</v>
      </c>
      <c r="D8439">
        <v>13</v>
      </c>
      <c r="E8439">
        <v>5</v>
      </c>
      <c r="F8439" s="2">
        <f t="shared" si="131"/>
        <v>44182</v>
      </c>
      <c r="G8439" s="11">
        <v>44182.541666666664</v>
      </c>
      <c r="H8439" s="9">
        <f>VLOOKUP(F8439, 'Report Output'!$A$5:$Y$370, 'Hourly Table'!D8439+2, 0)</f>
        <v>18.37</v>
      </c>
      <c r="I8439" s="10">
        <f>VLOOKUP(G8439,'PJM South (2018-2020)'!B$17528:C$26311,2,0)</f>
        <v>29.35</v>
      </c>
    </row>
    <row r="8440" spans="1:9" x14ac:dyDescent="0.25">
      <c r="A8440">
        <v>2020</v>
      </c>
      <c r="B8440">
        <v>12</v>
      </c>
      <c r="C8440">
        <v>17</v>
      </c>
      <c r="D8440">
        <v>14</v>
      </c>
      <c r="E8440">
        <v>5</v>
      </c>
      <c r="F8440" s="2">
        <f t="shared" si="131"/>
        <v>44182</v>
      </c>
      <c r="G8440" s="11">
        <v>44182.583333333336</v>
      </c>
      <c r="H8440" s="9">
        <f>VLOOKUP(F8440, 'Report Output'!$A$5:$Y$370, 'Hourly Table'!D8440+2, 0)</f>
        <v>17.940000000000001</v>
      </c>
      <c r="I8440" s="10">
        <f>VLOOKUP(G8440,'PJM South (2018-2020)'!B$17528:C$26311,2,0)</f>
        <v>27.98</v>
      </c>
    </row>
    <row r="8441" spans="1:9" x14ac:dyDescent="0.25">
      <c r="A8441">
        <v>2020</v>
      </c>
      <c r="B8441">
        <v>12</v>
      </c>
      <c r="C8441">
        <v>17</v>
      </c>
      <c r="D8441">
        <v>15</v>
      </c>
      <c r="E8441">
        <v>5</v>
      </c>
      <c r="F8441" s="2">
        <f t="shared" si="131"/>
        <v>44182</v>
      </c>
      <c r="G8441" s="11">
        <v>44182.625</v>
      </c>
      <c r="H8441" s="9">
        <f>VLOOKUP(F8441, 'Report Output'!$A$5:$Y$370, 'Hourly Table'!D8441+2, 0)</f>
        <v>17.84</v>
      </c>
      <c r="I8441" s="10">
        <f>VLOOKUP(G8441,'PJM South (2018-2020)'!B$17528:C$26311,2,0)</f>
        <v>34.53</v>
      </c>
    </row>
    <row r="8442" spans="1:9" x14ac:dyDescent="0.25">
      <c r="A8442">
        <v>2020</v>
      </c>
      <c r="B8442">
        <v>12</v>
      </c>
      <c r="C8442">
        <v>17</v>
      </c>
      <c r="D8442">
        <v>16</v>
      </c>
      <c r="E8442">
        <v>5</v>
      </c>
      <c r="F8442" s="2">
        <f t="shared" si="131"/>
        <v>44182</v>
      </c>
      <c r="G8442" s="11">
        <v>44182.666666666664</v>
      </c>
      <c r="H8442" s="9">
        <f>VLOOKUP(F8442, 'Report Output'!$A$5:$Y$370, 'Hourly Table'!D8442+2, 0)</f>
        <v>18.14</v>
      </c>
      <c r="I8442" s="10">
        <f>VLOOKUP(G8442,'PJM South (2018-2020)'!B$17528:C$26311,2,0)</f>
        <v>28</v>
      </c>
    </row>
    <row r="8443" spans="1:9" x14ac:dyDescent="0.25">
      <c r="A8443">
        <v>2020</v>
      </c>
      <c r="B8443">
        <v>12</v>
      </c>
      <c r="C8443">
        <v>17</v>
      </c>
      <c r="D8443">
        <v>17</v>
      </c>
      <c r="E8443">
        <v>5</v>
      </c>
      <c r="F8443" s="2">
        <f t="shared" si="131"/>
        <v>44182</v>
      </c>
      <c r="G8443" s="11">
        <v>44182.708333333336</v>
      </c>
      <c r="H8443" s="9">
        <f>VLOOKUP(F8443, 'Report Output'!$A$5:$Y$370, 'Hourly Table'!D8443+2, 0)</f>
        <v>18.84</v>
      </c>
      <c r="I8443" s="10">
        <f>VLOOKUP(G8443,'PJM South (2018-2020)'!B$17528:C$26311,2,0)</f>
        <v>36.119999999999997</v>
      </c>
    </row>
    <row r="8444" spans="1:9" x14ac:dyDescent="0.25">
      <c r="A8444">
        <v>2020</v>
      </c>
      <c r="B8444">
        <v>12</v>
      </c>
      <c r="C8444">
        <v>17</v>
      </c>
      <c r="D8444">
        <v>18</v>
      </c>
      <c r="E8444">
        <v>5</v>
      </c>
      <c r="F8444" s="2">
        <f t="shared" si="131"/>
        <v>44182</v>
      </c>
      <c r="G8444" s="11">
        <v>44182.75</v>
      </c>
      <c r="H8444" s="9">
        <f>VLOOKUP(F8444, 'Report Output'!$A$5:$Y$370, 'Hourly Table'!D8444+2, 0)</f>
        <v>18.5</v>
      </c>
      <c r="I8444" s="10">
        <f>VLOOKUP(G8444,'PJM South (2018-2020)'!B$17528:C$26311,2,0)</f>
        <v>31.93</v>
      </c>
    </row>
    <row r="8445" spans="1:9" x14ac:dyDescent="0.25">
      <c r="A8445">
        <v>2020</v>
      </c>
      <c r="B8445">
        <v>12</v>
      </c>
      <c r="C8445">
        <v>17</v>
      </c>
      <c r="D8445">
        <v>19</v>
      </c>
      <c r="E8445">
        <v>5</v>
      </c>
      <c r="F8445" s="2">
        <f t="shared" si="131"/>
        <v>44182</v>
      </c>
      <c r="G8445" s="11">
        <v>44182.791666666664</v>
      </c>
      <c r="H8445" s="9">
        <f>VLOOKUP(F8445, 'Report Output'!$A$5:$Y$370, 'Hourly Table'!D8445+2, 0)</f>
        <v>17.989999999999998</v>
      </c>
      <c r="I8445" s="10">
        <f>VLOOKUP(G8445,'PJM South (2018-2020)'!B$17528:C$26311,2,0)</f>
        <v>35.65</v>
      </c>
    </row>
    <row r="8446" spans="1:9" x14ac:dyDescent="0.25">
      <c r="A8446">
        <v>2020</v>
      </c>
      <c r="B8446">
        <v>12</v>
      </c>
      <c r="C8446">
        <v>17</v>
      </c>
      <c r="D8446">
        <v>20</v>
      </c>
      <c r="E8446">
        <v>5</v>
      </c>
      <c r="F8446" s="2">
        <f t="shared" si="131"/>
        <v>44182</v>
      </c>
      <c r="G8446" s="11">
        <v>44182.833333333336</v>
      </c>
      <c r="H8446" s="9">
        <f>VLOOKUP(F8446, 'Report Output'!$A$5:$Y$370, 'Hourly Table'!D8446+2, 0)</f>
        <v>17.62</v>
      </c>
      <c r="I8446" s="10">
        <f>VLOOKUP(G8446,'PJM South (2018-2020)'!B$17528:C$26311,2,0)</f>
        <v>43.03</v>
      </c>
    </row>
    <row r="8447" spans="1:9" x14ac:dyDescent="0.25">
      <c r="A8447">
        <v>2020</v>
      </c>
      <c r="B8447">
        <v>12</v>
      </c>
      <c r="C8447">
        <v>17</v>
      </c>
      <c r="D8447">
        <v>21</v>
      </c>
      <c r="E8447">
        <v>5</v>
      </c>
      <c r="F8447" s="2">
        <f t="shared" si="131"/>
        <v>44182</v>
      </c>
      <c r="G8447" s="11">
        <v>44182.875</v>
      </c>
      <c r="H8447" s="9">
        <f>VLOOKUP(F8447, 'Report Output'!$A$5:$Y$370, 'Hourly Table'!D8447+2, 0)</f>
        <v>18.25</v>
      </c>
      <c r="I8447" s="10">
        <f>VLOOKUP(G8447,'PJM South (2018-2020)'!B$17528:C$26311,2,0)</f>
        <v>36.24</v>
      </c>
    </row>
    <row r="8448" spans="1:9" x14ac:dyDescent="0.25">
      <c r="A8448">
        <v>2020</v>
      </c>
      <c r="B8448">
        <v>12</v>
      </c>
      <c r="C8448">
        <v>17</v>
      </c>
      <c r="D8448">
        <v>22</v>
      </c>
      <c r="E8448">
        <v>5</v>
      </c>
      <c r="F8448" s="2">
        <f t="shared" si="131"/>
        <v>44182</v>
      </c>
      <c r="G8448" s="11">
        <v>44182.916666666664</v>
      </c>
      <c r="H8448" s="9">
        <f>VLOOKUP(F8448, 'Report Output'!$A$5:$Y$370, 'Hourly Table'!D8448+2, 0)</f>
        <v>18.41</v>
      </c>
      <c r="I8448" s="10">
        <f>VLOOKUP(G8448,'PJM South (2018-2020)'!B$17528:C$26311,2,0)</f>
        <v>45.82</v>
      </c>
    </row>
    <row r="8449" spans="1:9" x14ac:dyDescent="0.25">
      <c r="A8449">
        <v>2020</v>
      </c>
      <c r="B8449">
        <v>12</v>
      </c>
      <c r="C8449">
        <v>17</v>
      </c>
      <c r="D8449">
        <v>23</v>
      </c>
      <c r="E8449">
        <v>5</v>
      </c>
      <c r="F8449" s="2">
        <f t="shared" si="131"/>
        <v>44182</v>
      </c>
      <c r="G8449" s="11">
        <v>44182.958333333336</v>
      </c>
      <c r="H8449" s="9">
        <f>VLOOKUP(F8449, 'Report Output'!$A$5:$Y$370, 'Hourly Table'!D8449+2, 0)</f>
        <v>18.04</v>
      </c>
      <c r="I8449" s="10">
        <f>VLOOKUP(G8449,'PJM South (2018-2020)'!B$17528:C$26311,2,0)</f>
        <v>31.03</v>
      </c>
    </row>
    <row r="8450" spans="1:9" x14ac:dyDescent="0.25">
      <c r="A8450">
        <v>2020</v>
      </c>
      <c r="B8450">
        <v>12</v>
      </c>
      <c r="C8450">
        <v>18</v>
      </c>
      <c r="D8450">
        <v>0</v>
      </c>
      <c r="E8450">
        <v>6</v>
      </c>
      <c r="F8450" s="2">
        <f t="shared" si="131"/>
        <v>44183</v>
      </c>
      <c r="G8450" s="11">
        <v>44183</v>
      </c>
      <c r="H8450" s="9">
        <f>VLOOKUP(F8450, 'Report Output'!$A$5:$Y$370, 'Hourly Table'!D8450+2, 0)</f>
        <v>17.89</v>
      </c>
      <c r="I8450" s="10">
        <f>VLOOKUP(G8450,'PJM South (2018-2020)'!B$17528:C$26311,2,0)</f>
        <v>32.31</v>
      </c>
    </row>
    <row r="8451" spans="1:9" x14ac:dyDescent="0.25">
      <c r="A8451">
        <v>2020</v>
      </c>
      <c r="B8451">
        <v>12</v>
      </c>
      <c r="C8451">
        <v>18</v>
      </c>
      <c r="D8451">
        <v>1</v>
      </c>
      <c r="E8451">
        <v>6</v>
      </c>
      <c r="F8451" s="2">
        <f t="shared" ref="F8451:F8514" si="132">DATE(A8451, B8451, C8451)</f>
        <v>44183</v>
      </c>
      <c r="G8451" s="11">
        <v>44183.041666666664</v>
      </c>
      <c r="H8451" s="9">
        <f>VLOOKUP(F8451, 'Report Output'!$A$5:$Y$370, 'Hourly Table'!D8451+2, 0)</f>
        <v>17.95</v>
      </c>
      <c r="I8451" s="10">
        <f>VLOOKUP(G8451,'PJM South (2018-2020)'!B$17528:C$26311,2,0)</f>
        <v>39.090000000000003</v>
      </c>
    </row>
    <row r="8452" spans="1:9" x14ac:dyDescent="0.25">
      <c r="A8452">
        <v>2020</v>
      </c>
      <c r="B8452">
        <v>12</v>
      </c>
      <c r="C8452">
        <v>18</v>
      </c>
      <c r="D8452">
        <v>2</v>
      </c>
      <c r="E8452">
        <v>6</v>
      </c>
      <c r="F8452" s="2">
        <f t="shared" si="132"/>
        <v>44183</v>
      </c>
      <c r="G8452" s="11">
        <v>44183.083333333336</v>
      </c>
      <c r="H8452" s="9">
        <f>VLOOKUP(F8452, 'Report Output'!$A$5:$Y$370, 'Hourly Table'!D8452+2, 0)</f>
        <v>17.940000000000001</v>
      </c>
      <c r="I8452" s="10">
        <f>VLOOKUP(G8452,'PJM South (2018-2020)'!B$17528:C$26311,2,0)</f>
        <v>30.47</v>
      </c>
    </row>
    <row r="8453" spans="1:9" x14ac:dyDescent="0.25">
      <c r="A8453">
        <v>2020</v>
      </c>
      <c r="B8453">
        <v>12</v>
      </c>
      <c r="C8453">
        <v>18</v>
      </c>
      <c r="D8453">
        <v>3</v>
      </c>
      <c r="E8453">
        <v>6</v>
      </c>
      <c r="F8453" s="2">
        <f t="shared" si="132"/>
        <v>44183</v>
      </c>
      <c r="G8453" s="11">
        <v>44183.125</v>
      </c>
      <c r="H8453" s="9">
        <f>VLOOKUP(F8453, 'Report Output'!$A$5:$Y$370, 'Hourly Table'!D8453+2, 0)</f>
        <v>17.95</v>
      </c>
      <c r="I8453" s="10">
        <f>VLOOKUP(G8453,'PJM South (2018-2020)'!B$17528:C$26311,2,0)</f>
        <v>36.35</v>
      </c>
    </row>
    <row r="8454" spans="1:9" x14ac:dyDescent="0.25">
      <c r="A8454">
        <v>2020</v>
      </c>
      <c r="B8454">
        <v>12</v>
      </c>
      <c r="C8454">
        <v>18</v>
      </c>
      <c r="D8454">
        <v>4</v>
      </c>
      <c r="E8454">
        <v>6</v>
      </c>
      <c r="F8454" s="2">
        <f t="shared" si="132"/>
        <v>44183</v>
      </c>
      <c r="G8454" s="11">
        <v>44183.166666666664</v>
      </c>
      <c r="H8454" s="9">
        <f>VLOOKUP(F8454, 'Report Output'!$A$5:$Y$370, 'Hourly Table'!D8454+2, 0)</f>
        <v>17.95</v>
      </c>
      <c r="I8454" s="10">
        <f>VLOOKUP(G8454,'PJM South (2018-2020)'!B$17528:C$26311,2,0)</f>
        <v>29.78</v>
      </c>
    </row>
    <row r="8455" spans="1:9" x14ac:dyDescent="0.25">
      <c r="A8455">
        <v>2020</v>
      </c>
      <c r="B8455">
        <v>12</v>
      </c>
      <c r="C8455">
        <v>18</v>
      </c>
      <c r="D8455">
        <v>5</v>
      </c>
      <c r="E8455">
        <v>6</v>
      </c>
      <c r="F8455" s="2">
        <f t="shared" si="132"/>
        <v>44183</v>
      </c>
      <c r="G8455" s="11">
        <v>44183.208333333336</v>
      </c>
      <c r="H8455" s="9">
        <f>VLOOKUP(F8455, 'Report Output'!$A$5:$Y$370, 'Hourly Table'!D8455+2, 0)</f>
        <v>18.34</v>
      </c>
      <c r="I8455" s="10">
        <f>VLOOKUP(G8455,'PJM South (2018-2020)'!B$17528:C$26311,2,0)</f>
        <v>29.18</v>
      </c>
    </row>
    <row r="8456" spans="1:9" x14ac:dyDescent="0.25">
      <c r="A8456">
        <v>2020</v>
      </c>
      <c r="B8456">
        <v>12</v>
      </c>
      <c r="C8456">
        <v>18</v>
      </c>
      <c r="D8456">
        <v>6</v>
      </c>
      <c r="E8456">
        <v>6</v>
      </c>
      <c r="F8456" s="2">
        <f t="shared" si="132"/>
        <v>44183</v>
      </c>
      <c r="G8456" s="11">
        <v>44183.25</v>
      </c>
      <c r="H8456" s="9">
        <f>VLOOKUP(F8456, 'Report Output'!$A$5:$Y$370, 'Hourly Table'!D8456+2, 0)</f>
        <v>19.03</v>
      </c>
      <c r="I8456" s="10">
        <f>VLOOKUP(G8456,'PJM South (2018-2020)'!B$17528:C$26311,2,0)</f>
        <v>35.44</v>
      </c>
    </row>
    <row r="8457" spans="1:9" x14ac:dyDescent="0.25">
      <c r="A8457">
        <v>2020</v>
      </c>
      <c r="B8457">
        <v>12</v>
      </c>
      <c r="C8457">
        <v>18</v>
      </c>
      <c r="D8457">
        <v>7</v>
      </c>
      <c r="E8457">
        <v>6</v>
      </c>
      <c r="F8457" s="2">
        <f t="shared" si="132"/>
        <v>44183</v>
      </c>
      <c r="G8457" s="11">
        <v>44183.291666666664</v>
      </c>
      <c r="H8457" s="9">
        <f>VLOOKUP(F8457, 'Report Output'!$A$5:$Y$370, 'Hourly Table'!D8457+2, 0)</f>
        <v>19.22</v>
      </c>
      <c r="I8457" s="10">
        <f>VLOOKUP(G8457,'PJM South (2018-2020)'!B$17528:C$26311,2,0)</f>
        <v>42.27</v>
      </c>
    </row>
    <row r="8458" spans="1:9" x14ac:dyDescent="0.25">
      <c r="A8458">
        <v>2020</v>
      </c>
      <c r="B8458">
        <v>12</v>
      </c>
      <c r="C8458">
        <v>18</v>
      </c>
      <c r="D8458">
        <v>8</v>
      </c>
      <c r="E8458">
        <v>6</v>
      </c>
      <c r="F8458" s="2">
        <f t="shared" si="132"/>
        <v>44183</v>
      </c>
      <c r="G8458" s="11">
        <v>44183.333333333336</v>
      </c>
      <c r="H8458" s="9">
        <f>VLOOKUP(F8458, 'Report Output'!$A$5:$Y$370, 'Hourly Table'!D8458+2, 0)</f>
        <v>18.68</v>
      </c>
      <c r="I8458" s="10">
        <f>VLOOKUP(G8458,'PJM South (2018-2020)'!B$17528:C$26311,2,0)</f>
        <v>51.76</v>
      </c>
    </row>
    <row r="8459" spans="1:9" x14ac:dyDescent="0.25">
      <c r="A8459">
        <v>2020</v>
      </c>
      <c r="B8459">
        <v>12</v>
      </c>
      <c r="C8459">
        <v>18</v>
      </c>
      <c r="D8459">
        <v>9</v>
      </c>
      <c r="E8459">
        <v>6</v>
      </c>
      <c r="F8459" s="2">
        <f t="shared" si="132"/>
        <v>44183</v>
      </c>
      <c r="G8459" s="11">
        <v>44183.375</v>
      </c>
      <c r="H8459" s="9">
        <f>VLOOKUP(F8459, 'Report Output'!$A$5:$Y$370, 'Hourly Table'!D8459+2, 0)</f>
        <v>18.170000000000002</v>
      </c>
      <c r="I8459" s="10">
        <f>VLOOKUP(G8459,'PJM South (2018-2020)'!B$17528:C$26311,2,0)</f>
        <v>85.26</v>
      </c>
    </row>
    <row r="8460" spans="1:9" x14ac:dyDescent="0.25">
      <c r="A8460">
        <v>2020</v>
      </c>
      <c r="B8460">
        <v>12</v>
      </c>
      <c r="C8460">
        <v>18</v>
      </c>
      <c r="D8460">
        <v>10</v>
      </c>
      <c r="E8460">
        <v>6</v>
      </c>
      <c r="F8460" s="2">
        <f t="shared" si="132"/>
        <v>44183</v>
      </c>
      <c r="G8460" s="11">
        <v>44183.416666666664</v>
      </c>
      <c r="H8460" s="9">
        <f>VLOOKUP(F8460, 'Report Output'!$A$5:$Y$370, 'Hourly Table'!D8460+2, 0)</f>
        <v>18.239999999999998</v>
      </c>
      <c r="I8460" s="10">
        <f>VLOOKUP(G8460,'PJM South (2018-2020)'!B$17528:C$26311,2,0)</f>
        <v>43.54</v>
      </c>
    </row>
    <row r="8461" spans="1:9" x14ac:dyDescent="0.25">
      <c r="A8461">
        <v>2020</v>
      </c>
      <c r="B8461">
        <v>12</v>
      </c>
      <c r="C8461">
        <v>18</v>
      </c>
      <c r="D8461">
        <v>11</v>
      </c>
      <c r="E8461">
        <v>6</v>
      </c>
      <c r="F8461" s="2">
        <f t="shared" si="132"/>
        <v>44183</v>
      </c>
      <c r="G8461" s="11">
        <v>44183.458333333336</v>
      </c>
      <c r="H8461" s="9">
        <f>VLOOKUP(F8461, 'Report Output'!$A$5:$Y$370, 'Hourly Table'!D8461+2, 0)</f>
        <v>16.989999999999998</v>
      </c>
      <c r="I8461" s="10">
        <f>VLOOKUP(G8461,'PJM South (2018-2020)'!B$17528:C$26311,2,0)</f>
        <v>30.2</v>
      </c>
    </row>
    <row r="8462" spans="1:9" x14ac:dyDescent="0.25">
      <c r="A8462">
        <v>2020</v>
      </c>
      <c r="B8462">
        <v>12</v>
      </c>
      <c r="C8462">
        <v>18</v>
      </c>
      <c r="D8462">
        <v>12</v>
      </c>
      <c r="E8462">
        <v>6</v>
      </c>
      <c r="F8462" s="2">
        <f t="shared" si="132"/>
        <v>44183</v>
      </c>
      <c r="G8462" s="11">
        <v>44183.5</v>
      </c>
      <c r="H8462" s="9">
        <f>VLOOKUP(F8462, 'Report Output'!$A$5:$Y$370, 'Hourly Table'!D8462+2, 0)</f>
        <v>17.3</v>
      </c>
      <c r="I8462" s="10">
        <f>VLOOKUP(G8462,'PJM South (2018-2020)'!B$17528:C$26311,2,0)</f>
        <v>-20.63</v>
      </c>
    </row>
    <row r="8463" spans="1:9" x14ac:dyDescent="0.25">
      <c r="A8463">
        <v>2020</v>
      </c>
      <c r="B8463">
        <v>12</v>
      </c>
      <c r="C8463">
        <v>18</v>
      </c>
      <c r="D8463">
        <v>13</v>
      </c>
      <c r="E8463">
        <v>6</v>
      </c>
      <c r="F8463" s="2">
        <f t="shared" si="132"/>
        <v>44183</v>
      </c>
      <c r="G8463" s="11">
        <v>44183.541666666664</v>
      </c>
      <c r="H8463" s="9">
        <f>VLOOKUP(F8463, 'Report Output'!$A$5:$Y$370, 'Hourly Table'!D8463+2, 0)</f>
        <v>17.61</v>
      </c>
      <c r="I8463" s="10">
        <f>VLOOKUP(G8463,'PJM South (2018-2020)'!B$17528:C$26311,2,0)</f>
        <v>14.19</v>
      </c>
    </row>
    <row r="8464" spans="1:9" x14ac:dyDescent="0.25">
      <c r="A8464">
        <v>2020</v>
      </c>
      <c r="B8464">
        <v>12</v>
      </c>
      <c r="C8464">
        <v>18</v>
      </c>
      <c r="D8464">
        <v>14</v>
      </c>
      <c r="E8464">
        <v>6</v>
      </c>
      <c r="F8464" s="2">
        <f t="shared" si="132"/>
        <v>44183</v>
      </c>
      <c r="G8464" s="11">
        <v>44183.583333333336</v>
      </c>
      <c r="H8464" s="9">
        <f>VLOOKUP(F8464, 'Report Output'!$A$5:$Y$370, 'Hourly Table'!D8464+2, 0)</f>
        <v>17.68</v>
      </c>
      <c r="I8464" s="10">
        <f>VLOOKUP(G8464,'PJM South (2018-2020)'!B$17528:C$26311,2,0)</f>
        <v>25.07</v>
      </c>
    </row>
    <row r="8465" spans="1:9" x14ac:dyDescent="0.25">
      <c r="A8465">
        <v>2020</v>
      </c>
      <c r="B8465">
        <v>12</v>
      </c>
      <c r="C8465">
        <v>18</v>
      </c>
      <c r="D8465">
        <v>15</v>
      </c>
      <c r="E8465">
        <v>6</v>
      </c>
      <c r="F8465" s="2">
        <f t="shared" si="132"/>
        <v>44183</v>
      </c>
      <c r="G8465" s="11">
        <v>44183.625</v>
      </c>
      <c r="H8465" s="9">
        <f>VLOOKUP(F8465, 'Report Output'!$A$5:$Y$370, 'Hourly Table'!D8465+2, 0)</f>
        <v>17.72</v>
      </c>
      <c r="I8465" s="10">
        <f>VLOOKUP(G8465,'PJM South (2018-2020)'!B$17528:C$26311,2,0)</f>
        <v>27.04</v>
      </c>
    </row>
    <row r="8466" spans="1:9" x14ac:dyDescent="0.25">
      <c r="A8466">
        <v>2020</v>
      </c>
      <c r="B8466">
        <v>12</v>
      </c>
      <c r="C8466">
        <v>18</v>
      </c>
      <c r="D8466">
        <v>16</v>
      </c>
      <c r="E8466">
        <v>6</v>
      </c>
      <c r="F8466" s="2">
        <f t="shared" si="132"/>
        <v>44183</v>
      </c>
      <c r="G8466" s="11">
        <v>44183.666666666664</v>
      </c>
      <c r="H8466" s="9">
        <f>VLOOKUP(F8466, 'Report Output'!$A$5:$Y$370, 'Hourly Table'!D8466+2, 0)</f>
        <v>17.420000000000002</v>
      </c>
      <c r="I8466" s="10">
        <f>VLOOKUP(G8466,'PJM South (2018-2020)'!B$17528:C$26311,2,0)</f>
        <v>24.07</v>
      </c>
    </row>
    <row r="8467" spans="1:9" x14ac:dyDescent="0.25">
      <c r="A8467">
        <v>2020</v>
      </c>
      <c r="B8467">
        <v>12</v>
      </c>
      <c r="C8467">
        <v>18</v>
      </c>
      <c r="D8467">
        <v>17</v>
      </c>
      <c r="E8467">
        <v>6</v>
      </c>
      <c r="F8467" s="2">
        <f t="shared" si="132"/>
        <v>44183</v>
      </c>
      <c r="G8467" s="11">
        <v>44183.708333333336</v>
      </c>
      <c r="H8467" s="9">
        <f>VLOOKUP(F8467, 'Report Output'!$A$5:$Y$370, 'Hourly Table'!D8467+2, 0)</f>
        <v>18.170000000000002</v>
      </c>
      <c r="I8467" s="10">
        <f>VLOOKUP(G8467,'PJM South (2018-2020)'!B$17528:C$26311,2,0)</f>
        <v>28.16</v>
      </c>
    </row>
    <row r="8468" spans="1:9" x14ac:dyDescent="0.25">
      <c r="A8468">
        <v>2020</v>
      </c>
      <c r="B8468">
        <v>12</v>
      </c>
      <c r="C8468">
        <v>18</v>
      </c>
      <c r="D8468">
        <v>18</v>
      </c>
      <c r="E8468">
        <v>6</v>
      </c>
      <c r="F8468" s="2">
        <f t="shared" si="132"/>
        <v>44183</v>
      </c>
      <c r="G8468" s="11">
        <v>44183.75</v>
      </c>
      <c r="H8468" s="9">
        <f>VLOOKUP(F8468, 'Report Output'!$A$5:$Y$370, 'Hourly Table'!D8468+2, 0)</f>
        <v>18.41</v>
      </c>
      <c r="I8468" s="10">
        <f>VLOOKUP(G8468,'PJM South (2018-2020)'!B$17528:C$26311,2,0)</f>
        <v>24.06</v>
      </c>
    </row>
    <row r="8469" spans="1:9" x14ac:dyDescent="0.25">
      <c r="A8469">
        <v>2020</v>
      </c>
      <c r="B8469">
        <v>12</v>
      </c>
      <c r="C8469">
        <v>18</v>
      </c>
      <c r="D8469">
        <v>19</v>
      </c>
      <c r="E8469">
        <v>6</v>
      </c>
      <c r="F8469" s="2">
        <f t="shared" si="132"/>
        <v>44183</v>
      </c>
      <c r="G8469" s="11">
        <v>44183.791666666664</v>
      </c>
      <c r="H8469" s="9">
        <f>VLOOKUP(F8469, 'Report Output'!$A$5:$Y$370, 'Hourly Table'!D8469+2, 0)</f>
        <v>18.39</v>
      </c>
      <c r="I8469" s="10">
        <f>VLOOKUP(G8469,'PJM South (2018-2020)'!B$17528:C$26311,2,0)</f>
        <v>22.74</v>
      </c>
    </row>
    <row r="8470" spans="1:9" x14ac:dyDescent="0.25">
      <c r="A8470">
        <v>2020</v>
      </c>
      <c r="B8470">
        <v>12</v>
      </c>
      <c r="C8470">
        <v>18</v>
      </c>
      <c r="D8470">
        <v>20</v>
      </c>
      <c r="E8470">
        <v>6</v>
      </c>
      <c r="F8470" s="2">
        <f t="shared" si="132"/>
        <v>44183</v>
      </c>
      <c r="G8470" s="11">
        <v>44183.833333333336</v>
      </c>
      <c r="H8470" s="9">
        <f>VLOOKUP(F8470, 'Report Output'!$A$5:$Y$370, 'Hourly Table'!D8470+2, 0)</f>
        <v>18.559999999999999</v>
      </c>
      <c r="I8470" s="10">
        <f>VLOOKUP(G8470,'PJM South (2018-2020)'!B$17528:C$26311,2,0)</f>
        <v>30.89</v>
      </c>
    </row>
    <row r="8471" spans="1:9" x14ac:dyDescent="0.25">
      <c r="A8471">
        <v>2020</v>
      </c>
      <c r="B8471">
        <v>12</v>
      </c>
      <c r="C8471">
        <v>18</v>
      </c>
      <c r="D8471">
        <v>21</v>
      </c>
      <c r="E8471">
        <v>6</v>
      </c>
      <c r="F8471" s="2">
        <f t="shared" si="132"/>
        <v>44183</v>
      </c>
      <c r="G8471" s="11">
        <v>44183.875</v>
      </c>
      <c r="H8471" s="9">
        <f>VLOOKUP(F8471, 'Report Output'!$A$5:$Y$370, 'Hourly Table'!D8471+2, 0)</f>
        <v>18.61</v>
      </c>
      <c r="I8471" s="10">
        <f>VLOOKUP(G8471,'PJM South (2018-2020)'!B$17528:C$26311,2,0)</f>
        <v>61.98</v>
      </c>
    </row>
    <row r="8472" spans="1:9" x14ac:dyDescent="0.25">
      <c r="A8472">
        <v>2020</v>
      </c>
      <c r="B8472">
        <v>12</v>
      </c>
      <c r="C8472">
        <v>18</v>
      </c>
      <c r="D8472">
        <v>22</v>
      </c>
      <c r="E8472">
        <v>6</v>
      </c>
      <c r="F8472" s="2">
        <f t="shared" si="132"/>
        <v>44183</v>
      </c>
      <c r="G8472" s="11">
        <v>44183.916666666664</v>
      </c>
      <c r="H8472" s="9">
        <f>VLOOKUP(F8472, 'Report Output'!$A$5:$Y$370, 'Hourly Table'!D8472+2, 0)</f>
        <v>18.78</v>
      </c>
      <c r="I8472" s="10">
        <f>VLOOKUP(G8472,'PJM South (2018-2020)'!B$17528:C$26311,2,0)</f>
        <v>22.47</v>
      </c>
    </row>
    <row r="8473" spans="1:9" x14ac:dyDescent="0.25">
      <c r="A8473">
        <v>2020</v>
      </c>
      <c r="B8473">
        <v>12</v>
      </c>
      <c r="C8473">
        <v>18</v>
      </c>
      <c r="D8473">
        <v>23</v>
      </c>
      <c r="E8473">
        <v>6</v>
      </c>
      <c r="F8473" s="2">
        <f t="shared" si="132"/>
        <v>44183</v>
      </c>
      <c r="G8473" s="11">
        <v>44183.958333333336</v>
      </c>
      <c r="H8473" s="9">
        <f>VLOOKUP(F8473, 'Report Output'!$A$5:$Y$370, 'Hourly Table'!D8473+2, 0)</f>
        <v>18.63</v>
      </c>
      <c r="I8473" s="10">
        <f>VLOOKUP(G8473,'PJM South (2018-2020)'!B$17528:C$26311,2,0)</f>
        <v>21.65</v>
      </c>
    </row>
    <row r="8474" spans="1:9" x14ac:dyDescent="0.25">
      <c r="A8474">
        <v>2020</v>
      </c>
      <c r="B8474">
        <v>12</v>
      </c>
      <c r="C8474">
        <v>19</v>
      </c>
      <c r="D8474">
        <v>0</v>
      </c>
      <c r="E8474">
        <v>7</v>
      </c>
      <c r="F8474" s="2">
        <f t="shared" si="132"/>
        <v>44184</v>
      </c>
      <c r="G8474" s="11">
        <v>44184</v>
      </c>
      <c r="H8474" s="9">
        <f>VLOOKUP(F8474, 'Report Output'!$A$5:$Y$370, 'Hourly Table'!D8474+2, 0)</f>
        <v>18.37</v>
      </c>
      <c r="I8474" s="10">
        <f>VLOOKUP(G8474,'PJM South (2018-2020)'!B$17528:C$26311,2,0)</f>
        <v>24.07</v>
      </c>
    </row>
    <row r="8475" spans="1:9" x14ac:dyDescent="0.25">
      <c r="A8475">
        <v>2020</v>
      </c>
      <c r="B8475">
        <v>12</v>
      </c>
      <c r="C8475">
        <v>19</v>
      </c>
      <c r="D8475">
        <v>1</v>
      </c>
      <c r="E8475">
        <v>7</v>
      </c>
      <c r="F8475" s="2">
        <f t="shared" si="132"/>
        <v>44184</v>
      </c>
      <c r="G8475" s="11">
        <v>44184.041666666664</v>
      </c>
      <c r="H8475" s="9">
        <f>VLOOKUP(F8475, 'Report Output'!$A$5:$Y$370, 'Hourly Table'!D8475+2, 0)</f>
        <v>18.93</v>
      </c>
      <c r="I8475" s="10">
        <f>VLOOKUP(G8475,'PJM South (2018-2020)'!B$17528:C$26311,2,0)</f>
        <v>48.99</v>
      </c>
    </row>
    <row r="8476" spans="1:9" x14ac:dyDescent="0.25">
      <c r="A8476">
        <v>2020</v>
      </c>
      <c r="B8476">
        <v>12</v>
      </c>
      <c r="C8476">
        <v>19</v>
      </c>
      <c r="D8476">
        <v>2</v>
      </c>
      <c r="E8476">
        <v>7</v>
      </c>
      <c r="F8476" s="2">
        <f t="shared" si="132"/>
        <v>44184</v>
      </c>
      <c r="G8476" s="11">
        <v>44184.083333333336</v>
      </c>
      <c r="H8476" s="9">
        <f>VLOOKUP(F8476, 'Report Output'!$A$5:$Y$370, 'Hourly Table'!D8476+2, 0)</f>
        <v>18.13</v>
      </c>
      <c r="I8476" s="10">
        <f>VLOOKUP(G8476,'PJM South (2018-2020)'!B$17528:C$26311,2,0)</f>
        <v>19.91</v>
      </c>
    </row>
    <row r="8477" spans="1:9" x14ac:dyDescent="0.25">
      <c r="A8477">
        <v>2020</v>
      </c>
      <c r="B8477">
        <v>12</v>
      </c>
      <c r="C8477">
        <v>19</v>
      </c>
      <c r="D8477">
        <v>3</v>
      </c>
      <c r="E8477">
        <v>7</v>
      </c>
      <c r="F8477" s="2">
        <f t="shared" si="132"/>
        <v>44184</v>
      </c>
      <c r="G8477" s="11">
        <v>44184.125</v>
      </c>
      <c r="H8477" s="9">
        <f>VLOOKUP(F8477, 'Report Output'!$A$5:$Y$370, 'Hourly Table'!D8477+2, 0)</f>
        <v>18.46</v>
      </c>
      <c r="I8477" s="10">
        <f>VLOOKUP(G8477,'PJM South (2018-2020)'!B$17528:C$26311,2,0)</f>
        <v>29.09</v>
      </c>
    </row>
    <row r="8478" spans="1:9" x14ac:dyDescent="0.25">
      <c r="A8478">
        <v>2020</v>
      </c>
      <c r="B8478">
        <v>12</v>
      </c>
      <c r="C8478">
        <v>19</v>
      </c>
      <c r="D8478">
        <v>4</v>
      </c>
      <c r="E8478">
        <v>7</v>
      </c>
      <c r="F8478" s="2">
        <f t="shared" si="132"/>
        <v>44184</v>
      </c>
      <c r="G8478" s="11">
        <v>44184.166666666664</v>
      </c>
      <c r="H8478" s="9">
        <f>VLOOKUP(F8478, 'Report Output'!$A$5:$Y$370, 'Hourly Table'!D8478+2, 0)</f>
        <v>18.2</v>
      </c>
      <c r="I8478" s="10">
        <f>VLOOKUP(G8478,'PJM South (2018-2020)'!B$17528:C$26311,2,0)</f>
        <v>35.1</v>
      </c>
    </row>
    <row r="8479" spans="1:9" x14ac:dyDescent="0.25">
      <c r="A8479">
        <v>2020</v>
      </c>
      <c r="B8479">
        <v>12</v>
      </c>
      <c r="C8479">
        <v>19</v>
      </c>
      <c r="D8479">
        <v>5</v>
      </c>
      <c r="E8479">
        <v>7</v>
      </c>
      <c r="F8479" s="2">
        <f t="shared" si="132"/>
        <v>44184</v>
      </c>
      <c r="G8479" s="11">
        <v>44184.208333333336</v>
      </c>
      <c r="H8479" s="9">
        <f>VLOOKUP(F8479, 'Report Output'!$A$5:$Y$370, 'Hourly Table'!D8479+2, 0)</f>
        <v>18.52</v>
      </c>
      <c r="I8479" s="10">
        <f>VLOOKUP(G8479,'PJM South (2018-2020)'!B$17528:C$26311,2,0)</f>
        <v>21.64</v>
      </c>
    </row>
    <row r="8480" spans="1:9" x14ac:dyDescent="0.25">
      <c r="A8480">
        <v>2020</v>
      </c>
      <c r="B8480">
        <v>12</v>
      </c>
      <c r="C8480">
        <v>19</v>
      </c>
      <c r="D8480">
        <v>6</v>
      </c>
      <c r="E8480">
        <v>7</v>
      </c>
      <c r="F8480" s="2">
        <f t="shared" si="132"/>
        <v>44184</v>
      </c>
      <c r="G8480" s="11">
        <v>44184.25</v>
      </c>
      <c r="H8480" s="9">
        <f>VLOOKUP(F8480, 'Report Output'!$A$5:$Y$370, 'Hourly Table'!D8480+2, 0)</f>
        <v>18.88</v>
      </c>
      <c r="I8480" s="10">
        <f>VLOOKUP(G8480,'PJM South (2018-2020)'!B$17528:C$26311,2,0)</f>
        <v>43.59</v>
      </c>
    </row>
    <row r="8481" spans="1:9" x14ac:dyDescent="0.25">
      <c r="A8481">
        <v>2020</v>
      </c>
      <c r="B8481">
        <v>12</v>
      </c>
      <c r="C8481">
        <v>19</v>
      </c>
      <c r="D8481">
        <v>7</v>
      </c>
      <c r="E8481">
        <v>7</v>
      </c>
      <c r="F8481" s="2">
        <f t="shared" si="132"/>
        <v>44184</v>
      </c>
      <c r="G8481" s="11">
        <v>44184.291666666664</v>
      </c>
      <c r="H8481" s="9">
        <f>VLOOKUP(F8481, 'Report Output'!$A$5:$Y$370, 'Hourly Table'!D8481+2, 0)</f>
        <v>19.690000000000001</v>
      </c>
      <c r="I8481" s="10">
        <f>VLOOKUP(G8481,'PJM South (2018-2020)'!B$17528:C$26311,2,0)</f>
        <v>37.1</v>
      </c>
    </row>
    <row r="8482" spans="1:9" x14ac:dyDescent="0.25">
      <c r="A8482">
        <v>2020</v>
      </c>
      <c r="B8482">
        <v>12</v>
      </c>
      <c r="C8482">
        <v>19</v>
      </c>
      <c r="D8482">
        <v>8</v>
      </c>
      <c r="E8482">
        <v>7</v>
      </c>
      <c r="F8482" s="2">
        <f t="shared" si="132"/>
        <v>44184</v>
      </c>
      <c r="G8482" s="11">
        <v>44184.333333333336</v>
      </c>
      <c r="H8482" s="9">
        <f>VLOOKUP(F8482, 'Report Output'!$A$5:$Y$370, 'Hourly Table'!D8482+2, 0)</f>
        <v>19.5</v>
      </c>
      <c r="I8482" s="10">
        <f>VLOOKUP(G8482,'PJM South (2018-2020)'!B$17528:C$26311,2,0)</f>
        <v>28.89</v>
      </c>
    </row>
    <row r="8483" spans="1:9" x14ac:dyDescent="0.25">
      <c r="A8483">
        <v>2020</v>
      </c>
      <c r="B8483">
        <v>12</v>
      </c>
      <c r="C8483">
        <v>19</v>
      </c>
      <c r="D8483">
        <v>9</v>
      </c>
      <c r="E8483">
        <v>7</v>
      </c>
      <c r="F8483" s="2">
        <f t="shared" si="132"/>
        <v>44184</v>
      </c>
      <c r="G8483" s="11">
        <v>44184.375</v>
      </c>
      <c r="H8483" s="9">
        <f>VLOOKUP(F8483, 'Report Output'!$A$5:$Y$370, 'Hourly Table'!D8483+2, 0)</f>
        <v>19.3</v>
      </c>
      <c r="I8483" s="10">
        <f>VLOOKUP(G8483,'PJM South (2018-2020)'!B$17528:C$26311,2,0)</f>
        <v>34.17</v>
      </c>
    </row>
    <row r="8484" spans="1:9" x14ac:dyDescent="0.25">
      <c r="A8484">
        <v>2020</v>
      </c>
      <c r="B8484">
        <v>12</v>
      </c>
      <c r="C8484">
        <v>19</v>
      </c>
      <c r="D8484">
        <v>10</v>
      </c>
      <c r="E8484">
        <v>7</v>
      </c>
      <c r="F8484" s="2">
        <f t="shared" si="132"/>
        <v>44184</v>
      </c>
      <c r="G8484" s="11">
        <v>44184.416666666664</v>
      </c>
      <c r="H8484" s="9">
        <f>VLOOKUP(F8484, 'Report Output'!$A$5:$Y$370, 'Hourly Table'!D8484+2, 0)</f>
        <v>18.93</v>
      </c>
      <c r="I8484" s="10">
        <f>VLOOKUP(G8484,'PJM South (2018-2020)'!B$17528:C$26311,2,0)</f>
        <v>25.36</v>
      </c>
    </row>
    <row r="8485" spans="1:9" x14ac:dyDescent="0.25">
      <c r="A8485">
        <v>2020</v>
      </c>
      <c r="B8485">
        <v>12</v>
      </c>
      <c r="C8485">
        <v>19</v>
      </c>
      <c r="D8485">
        <v>11</v>
      </c>
      <c r="E8485">
        <v>7</v>
      </c>
      <c r="F8485" s="2">
        <f t="shared" si="132"/>
        <v>44184</v>
      </c>
      <c r="G8485" s="11">
        <v>44184.458333333336</v>
      </c>
      <c r="H8485" s="9">
        <f>VLOOKUP(F8485, 'Report Output'!$A$5:$Y$370, 'Hourly Table'!D8485+2, 0)</f>
        <v>18.440000000000001</v>
      </c>
      <c r="I8485" s="10">
        <f>VLOOKUP(G8485,'PJM South (2018-2020)'!B$17528:C$26311,2,0)</f>
        <v>25.58</v>
      </c>
    </row>
    <row r="8486" spans="1:9" x14ac:dyDescent="0.25">
      <c r="A8486">
        <v>2020</v>
      </c>
      <c r="B8486">
        <v>12</v>
      </c>
      <c r="C8486">
        <v>19</v>
      </c>
      <c r="D8486">
        <v>12</v>
      </c>
      <c r="E8486">
        <v>7</v>
      </c>
      <c r="F8486" s="2">
        <f t="shared" si="132"/>
        <v>44184</v>
      </c>
      <c r="G8486" s="11">
        <v>44184.5</v>
      </c>
      <c r="H8486" s="9">
        <f>VLOOKUP(F8486, 'Report Output'!$A$5:$Y$370, 'Hourly Table'!D8486+2, 0)</f>
        <v>18.649999999999999</v>
      </c>
      <c r="I8486" s="10">
        <f>VLOOKUP(G8486,'PJM South (2018-2020)'!B$17528:C$26311,2,0)</f>
        <v>24.25</v>
      </c>
    </row>
    <row r="8487" spans="1:9" x14ac:dyDescent="0.25">
      <c r="A8487">
        <v>2020</v>
      </c>
      <c r="B8487">
        <v>12</v>
      </c>
      <c r="C8487">
        <v>19</v>
      </c>
      <c r="D8487">
        <v>13</v>
      </c>
      <c r="E8487">
        <v>7</v>
      </c>
      <c r="F8487" s="2">
        <f t="shared" si="132"/>
        <v>44184</v>
      </c>
      <c r="G8487" s="11">
        <v>44184.541666666664</v>
      </c>
      <c r="H8487" s="9">
        <f>VLOOKUP(F8487, 'Report Output'!$A$5:$Y$370, 'Hourly Table'!D8487+2, 0)</f>
        <v>18.5</v>
      </c>
      <c r="I8487" s="10">
        <f>VLOOKUP(G8487,'PJM South (2018-2020)'!B$17528:C$26311,2,0)</f>
        <v>24.67</v>
      </c>
    </row>
    <row r="8488" spans="1:9" x14ac:dyDescent="0.25">
      <c r="A8488">
        <v>2020</v>
      </c>
      <c r="B8488">
        <v>12</v>
      </c>
      <c r="C8488">
        <v>19</v>
      </c>
      <c r="D8488">
        <v>14</v>
      </c>
      <c r="E8488">
        <v>7</v>
      </c>
      <c r="F8488" s="2">
        <f t="shared" si="132"/>
        <v>44184</v>
      </c>
      <c r="G8488" s="11">
        <v>44184.583333333336</v>
      </c>
      <c r="H8488" s="9">
        <f>VLOOKUP(F8488, 'Report Output'!$A$5:$Y$370, 'Hourly Table'!D8488+2, 0)</f>
        <v>18.22</v>
      </c>
      <c r="I8488" s="10">
        <f>VLOOKUP(G8488,'PJM South (2018-2020)'!B$17528:C$26311,2,0)</f>
        <v>27.03</v>
      </c>
    </row>
    <row r="8489" spans="1:9" x14ac:dyDescent="0.25">
      <c r="A8489">
        <v>2020</v>
      </c>
      <c r="B8489">
        <v>12</v>
      </c>
      <c r="C8489">
        <v>19</v>
      </c>
      <c r="D8489">
        <v>15</v>
      </c>
      <c r="E8489">
        <v>7</v>
      </c>
      <c r="F8489" s="2">
        <f t="shared" si="132"/>
        <v>44184</v>
      </c>
      <c r="G8489" s="11">
        <v>44184.625</v>
      </c>
      <c r="H8489" s="9">
        <f>VLOOKUP(F8489, 'Report Output'!$A$5:$Y$370, 'Hourly Table'!D8489+2, 0)</f>
        <v>17.989999999999998</v>
      </c>
      <c r="I8489" s="10">
        <f>VLOOKUP(G8489,'PJM South (2018-2020)'!B$17528:C$26311,2,0)</f>
        <v>25.64</v>
      </c>
    </row>
    <row r="8490" spans="1:9" x14ac:dyDescent="0.25">
      <c r="A8490">
        <v>2020</v>
      </c>
      <c r="B8490">
        <v>12</v>
      </c>
      <c r="C8490">
        <v>19</v>
      </c>
      <c r="D8490">
        <v>16</v>
      </c>
      <c r="E8490">
        <v>7</v>
      </c>
      <c r="F8490" s="2">
        <f t="shared" si="132"/>
        <v>44184</v>
      </c>
      <c r="G8490" s="11">
        <v>44184.666666666664</v>
      </c>
      <c r="H8490" s="9">
        <f>VLOOKUP(F8490, 'Report Output'!$A$5:$Y$370, 'Hourly Table'!D8490+2, 0)</f>
        <v>17.97</v>
      </c>
      <c r="I8490" s="10">
        <f>VLOOKUP(G8490,'PJM South (2018-2020)'!B$17528:C$26311,2,0)</f>
        <v>23.56</v>
      </c>
    </row>
    <row r="8491" spans="1:9" x14ac:dyDescent="0.25">
      <c r="A8491">
        <v>2020</v>
      </c>
      <c r="B8491">
        <v>12</v>
      </c>
      <c r="C8491">
        <v>19</v>
      </c>
      <c r="D8491">
        <v>17</v>
      </c>
      <c r="E8491">
        <v>7</v>
      </c>
      <c r="F8491" s="2">
        <f t="shared" si="132"/>
        <v>44184</v>
      </c>
      <c r="G8491" s="11">
        <v>44184.708333333336</v>
      </c>
      <c r="H8491" s="9">
        <f>VLOOKUP(F8491, 'Report Output'!$A$5:$Y$370, 'Hourly Table'!D8491+2, 0)</f>
        <v>19.02</v>
      </c>
      <c r="I8491" s="10">
        <f>VLOOKUP(G8491,'PJM South (2018-2020)'!B$17528:C$26311,2,0)</f>
        <v>38.85</v>
      </c>
    </row>
    <row r="8492" spans="1:9" x14ac:dyDescent="0.25">
      <c r="A8492">
        <v>2020</v>
      </c>
      <c r="B8492">
        <v>12</v>
      </c>
      <c r="C8492">
        <v>19</v>
      </c>
      <c r="D8492">
        <v>18</v>
      </c>
      <c r="E8492">
        <v>7</v>
      </c>
      <c r="F8492" s="2">
        <f t="shared" si="132"/>
        <v>44184</v>
      </c>
      <c r="G8492" s="11">
        <v>44184.75</v>
      </c>
      <c r="H8492" s="9">
        <f>VLOOKUP(F8492, 'Report Output'!$A$5:$Y$370, 'Hourly Table'!D8492+2, 0)</f>
        <v>18.84</v>
      </c>
      <c r="I8492" s="10">
        <f>VLOOKUP(G8492,'PJM South (2018-2020)'!B$17528:C$26311,2,0)</f>
        <v>29.06</v>
      </c>
    </row>
    <row r="8493" spans="1:9" x14ac:dyDescent="0.25">
      <c r="A8493">
        <v>2020</v>
      </c>
      <c r="B8493">
        <v>12</v>
      </c>
      <c r="C8493">
        <v>19</v>
      </c>
      <c r="D8493">
        <v>19</v>
      </c>
      <c r="E8493">
        <v>7</v>
      </c>
      <c r="F8493" s="2">
        <f t="shared" si="132"/>
        <v>44184</v>
      </c>
      <c r="G8493" s="11">
        <v>44184.791666666664</v>
      </c>
      <c r="H8493" s="9">
        <f>VLOOKUP(F8493, 'Report Output'!$A$5:$Y$370, 'Hourly Table'!D8493+2, 0)</f>
        <v>18.68</v>
      </c>
      <c r="I8493" s="10">
        <f>VLOOKUP(G8493,'PJM South (2018-2020)'!B$17528:C$26311,2,0)</f>
        <v>33.6</v>
      </c>
    </row>
    <row r="8494" spans="1:9" x14ac:dyDescent="0.25">
      <c r="A8494">
        <v>2020</v>
      </c>
      <c r="B8494">
        <v>12</v>
      </c>
      <c r="C8494">
        <v>19</v>
      </c>
      <c r="D8494">
        <v>20</v>
      </c>
      <c r="E8494">
        <v>7</v>
      </c>
      <c r="F8494" s="2">
        <f t="shared" si="132"/>
        <v>44184</v>
      </c>
      <c r="G8494" s="11">
        <v>44184.833333333336</v>
      </c>
      <c r="H8494" s="9">
        <f>VLOOKUP(F8494, 'Report Output'!$A$5:$Y$370, 'Hourly Table'!D8494+2, 0)</f>
        <v>18.29</v>
      </c>
      <c r="I8494" s="10">
        <f>VLOOKUP(G8494,'PJM South (2018-2020)'!B$17528:C$26311,2,0)</f>
        <v>32.200000000000003</v>
      </c>
    </row>
    <row r="8495" spans="1:9" x14ac:dyDescent="0.25">
      <c r="A8495">
        <v>2020</v>
      </c>
      <c r="B8495">
        <v>12</v>
      </c>
      <c r="C8495">
        <v>19</v>
      </c>
      <c r="D8495">
        <v>21</v>
      </c>
      <c r="E8495">
        <v>7</v>
      </c>
      <c r="F8495" s="2">
        <f t="shared" si="132"/>
        <v>44184</v>
      </c>
      <c r="G8495" s="11">
        <v>44184.875</v>
      </c>
      <c r="H8495" s="9">
        <f>VLOOKUP(F8495, 'Report Output'!$A$5:$Y$370, 'Hourly Table'!D8495+2, 0)</f>
        <v>18.29</v>
      </c>
      <c r="I8495" s="10">
        <f>VLOOKUP(G8495,'PJM South (2018-2020)'!B$17528:C$26311,2,0)</f>
        <v>28.46</v>
      </c>
    </row>
    <row r="8496" spans="1:9" x14ac:dyDescent="0.25">
      <c r="A8496">
        <v>2020</v>
      </c>
      <c r="B8496">
        <v>12</v>
      </c>
      <c r="C8496">
        <v>19</v>
      </c>
      <c r="D8496">
        <v>22</v>
      </c>
      <c r="E8496">
        <v>7</v>
      </c>
      <c r="F8496" s="2">
        <f t="shared" si="132"/>
        <v>44184</v>
      </c>
      <c r="G8496" s="11">
        <v>44184.916666666664</v>
      </c>
      <c r="H8496" s="9">
        <f>VLOOKUP(F8496, 'Report Output'!$A$5:$Y$370, 'Hourly Table'!D8496+2, 0)</f>
        <v>18.05</v>
      </c>
      <c r="I8496" s="10">
        <f>VLOOKUP(G8496,'PJM South (2018-2020)'!B$17528:C$26311,2,0)</f>
        <v>26.37</v>
      </c>
    </row>
    <row r="8497" spans="1:9" x14ac:dyDescent="0.25">
      <c r="A8497">
        <v>2020</v>
      </c>
      <c r="B8497">
        <v>12</v>
      </c>
      <c r="C8497">
        <v>19</v>
      </c>
      <c r="D8497">
        <v>23</v>
      </c>
      <c r="E8497">
        <v>7</v>
      </c>
      <c r="F8497" s="2">
        <f t="shared" si="132"/>
        <v>44184</v>
      </c>
      <c r="G8497" s="11">
        <v>44184.958333333336</v>
      </c>
      <c r="H8497" s="9">
        <f>VLOOKUP(F8497, 'Report Output'!$A$5:$Y$370, 'Hourly Table'!D8497+2, 0)</f>
        <v>17.7</v>
      </c>
      <c r="I8497" s="10">
        <f>VLOOKUP(G8497,'PJM South (2018-2020)'!B$17528:C$26311,2,0)</f>
        <v>24.75</v>
      </c>
    </row>
    <row r="8498" spans="1:9" x14ac:dyDescent="0.25">
      <c r="A8498">
        <v>2020</v>
      </c>
      <c r="B8498">
        <v>12</v>
      </c>
      <c r="C8498">
        <v>20</v>
      </c>
      <c r="D8498">
        <v>0</v>
      </c>
      <c r="E8498">
        <v>1</v>
      </c>
      <c r="F8498" s="2">
        <f t="shared" si="132"/>
        <v>44185</v>
      </c>
      <c r="G8498" s="11">
        <v>44185</v>
      </c>
      <c r="H8498" s="9">
        <f>VLOOKUP(F8498, 'Report Output'!$A$5:$Y$370, 'Hourly Table'!D8498+2, 0)</f>
        <v>17.690000000000001</v>
      </c>
      <c r="I8498" s="10">
        <f>VLOOKUP(G8498,'PJM South (2018-2020)'!B$17528:C$26311,2,0)</f>
        <v>27.99</v>
      </c>
    </row>
    <row r="8499" spans="1:9" x14ac:dyDescent="0.25">
      <c r="A8499">
        <v>2020</v>
      </c>
      <c r="B8499">
        <v>12</v>
      </c>
      <c r="C8499">
        <v>20</v>
      </c>
      <c r="D8499">
        <v>1</v>
      </c>
      <c r="E8499">
        <v>1</v>
      </c>
      <c r="F8499" s="2">
        <f t="shared" si="132"/>
        <v>44185</v>
      </c>
      <c r="G8499" s="11">
        <v>44185.041666666664</v>
      </c>
      <c r="H8499" s="9">
        <f>VLOOKUP(F8499, 'Report Output'!$A$5:$Y$370, 'Hourly Table'!D8499+2, 0)</f>
        <v>16.95</v>
      </c>
      <c r="I8499" s="10">
        <f>VLOOKUP(G8499,'PJM South (2018-2020)'!B$17528:C$26311,2,0)</f>
        <v>25.8</v>
      </c>
    </row>
    <row r="8500" spans="1:9" x14ac:dyDescent="0.25">
      <c r="A8500">
        <v>2020</v>
      </c>
      <c r="B8500">
        <v>12</v>
      </c>
      <c r="C8500">
        <v>20</v>
      </c>
      <c r="D8500">
        <v>2</v>
      </c>
      <c r="E8500">
        <v>1</v>
      </c>
      <c r="F8500" s="2">
        <f t="shared" si="132"/>
        <v>44185</v>
      </c>
      <c r="G8500" s="11">
        <v>44185.083333333336</v>
      </c>
      <c r="H8500" s="9">
        <f>VLOOKUP(F8500, 'Report Output'!$A$5:$Y$370, 'Hourly Table'!D8500+2, 0)</f>
        <v>17.8</v>
      </c>
      <c r="I8500" s="10">
        <f>VLOOKUP(G8500,'PJM South (2018-2020)'!B$17528:C$26311,2,0)</f>
        <v>24.88</v>
      </c>
    </row>
    <row r="8501" spans="1:9" x14ac:dyDescent="0.25">
      <c r="A8501">
        <v>2020</v>
      </c>
      <c r="B8501">
        <v>12</v>
      </c>
      <c r="C8501">
        <v>20</v>
      </c>
      <c r="D8501">
        <v>3</v>
      </c>
      <c r="E8501">
        <v>1</v>
      </c>
      <c r="F8501" s="2">
        <f t="shared" si="132"/>
        <v>44185</v>
      </c>
      <c r="G8501" s="11">
        <v>44185.125</v>
      </c>
      <c r="H8501" s="9">
        <f>VLOOKUP(F8501, 'Report Output'!$A$5:$Y$370, 'Hourly Table'!D8501+2, 0)</f>
        <v>17.440000000000001</v>
      </c>
      <c r="I8501" s="10">
        <f>VLOOKUP(G8501,'PJM South (2018-2020)'!B$17528:C$26311,2,0)</f>
        <v>24.13</v>
      </c>
    </row>
    <row r="8502" spans="1:9" x14ac:dyDescent="0.25">
      <c r="A8502">
        <v>2020</v>
      </c>
      <c r="B8502">
        <v>12</v>
      </c>
      <c r="C8502">
        <v>20</v>
      </c>
      <c r="D8502">
        <v>4</v>
      </c>
      <c r="E8502">
        <v>1</v>
      </c>
      <c r="F8502" s="2">
        <f t="shared" si="132"/>
        <v>44185</v>
      </c>
      <c r="G8502" s="11">
        <v>44185.166666666664</v>
      </c>
      <c r="H8502" s="9">
        <f>VLOOKUP(F8502, 'Report Output'!$A$5:$Y$370, 'Hourly Table'!D8502+2, 0)</f>
        <v>16.87</v>
      </c>
      <c r="I8502" s="10">
        <f>VLOOKUP(G8502,'PJM South (2018-2020)'!B$17528:C$26311,2,0)</f>
        <v>24.18</v>
      </c>
    </row>
    <row r="8503" spans="1:9" x14ac:dyDescent="0.25">
      <c r="A8503">
        <v>2020</v>
      </c>
      <c r="B8503">
        <v>12</v>
      </c>
      <c r="C8503">
        <v>20</v>
      </c>
      <c r="D8503">
        <v>5</v>
      </c>
      <c r="E8503">
        <v>1</v>
      </c>
      <c r="F8503" s="2">
        <f t="shared" si="132"/>
        <v>44185</v>
      </c>
      <c r="G8503" s="11">
        <v>44185.208333333336</v>
      </c>
      <c r="H8503" s="9">
        <f>VLOOKUP(F8503, 'Report Output'!$A$5:$Y$370, 'Hourly Table'!D8503+2, 0)</f>
        <v>17.48</v>
      </c>
      <c r="I8503" s="10">
        <f>VLOOKUP(G8503,'PJM South (2018-2020)'!B$17528:C$26311,2,0)</f>
        <v>24.88</v>
      </c>
    </row>
    <row r="8504" spans="1:9" x14ac:dyDescent="0.25">
      <c r="A8504">
        <v>2020</v>
      </c>
      <c r="B8504">
        <v>12</v>
      </c>
      <c r="C8504">
        <v>20</v>
      </c>
      <c r="D8504">
        <v>6</v>
      </c>
      <c r="E8504">
        <v>1</v>
      </c>
      <c r="F8504" s="2">
        <f t="shared" si="132"/>
        <v>44185</v>
      </c>
      <c r="G8504" s="11">
        <v>44185.25</v>
      </c>
      <c r="H8504" s="9">
        <f>VLOOKUP(F8504, 'Report Output'!$A$5:$Y$370, 'Hourly Table'!D8504+2, 0)</f>
        <v>17.399999999999999</v>
      </c>
      <c r="I8504" s="10">
        <f>VLOOKUP(G8504,'PJM South (2018-2020)'!B$17528:C$26311,2,0)</f>
        <v>23</v>
      </c>
    </row>
    <row r="8505" spans="1:9" x14ac:dyDescent="0.25">
      <c r="A8505">
        <v>2020</v>
      </c>
      <c r="B8505">
        <v>12</v>
      </c>
      <c r="C8505">
        <v>20</v>
      </c>
      <c r="D8505">
        <v>7</v>
      </c>
      <c r="E8505">
        <v>1</v>
      </c>
      <c r="F8505" s="2">
        <f t="shared" si="132"/>
        <v>44185</v>
      </c>
      <c r="G8505" s="11">
        <v>44185.291666666664</v>
      </c>
      <c r="H8505" s="9">
        <f>VLOOKUP(F8505, 'Report Output'!$A$5:$Y$370, 'Hourly Table'!D8505+2, 0)</f>
        <v>17.55</v>
      </c>
      <c r="I8505" s="10">
        <f>VLOOKUP(G8505,'PJM South (2018-2020)'!B$17528:C$26311,2,0)</f>
        <v>24.84</v>
      </c>
    </row>
    <row r="8506" spans="1:9" x14ac:dyDescent="0.25">
      <c r="A8506">
        <v>2020</v>
      </c>
      <c r="B8506">
        <v>12</v>
      </c>
      <c r="C8506">
        <v>20</v>
      </c>
      <c r="D8506">
        <v>8</v>
      </c>
      <c r="E8506">
        <v>1</v>
      </c>
      <c r="F8506" s="2">
        <f t="shared" si="132"/>
        <v>44185</v>
      </c>
      <c r="G8506" s="11">
        <v>44185.333333333336</v>
      </c>
      <c r="H8506" s="9">
        <f>VLOOKUP(F8506, 'Report Output'!$A$5:$Y$370, 'Hourly Table'!D8506+2, 0)</f>
        <v>17.78</v>
      </c>
      <c r="I8506" s="10">
        <f>VLOOKUP(G8506,'PJM South (2018-2020)'!B$17528:C$26311,2,0)</f>
        <v>25.91</v>
      </c>
    </row>
    <row r="8507" spans="1:9" x14ac:dyDescent="0.25">
      <c r="A8507">
        <v>2020</v>
      </c>
      <c r="B8507">
        <v>12</v>
      </c>
      <c r="C8507">
        <v>20</v>
      </c>
      <c r="D8507">
        <v>9</v>
      </c>
      <c r="E8507">
        <v>1</v>
      </c>
      <c r="F8507" s="2">
        <f t="shared" si="132"/>
        <v>44185</v>
      </c>
      <c r="G8507" s="11">
        <v>44185.375</v>
      </c>
      <c r="H8507" s="9">
        <f>VLOOKUP(F8507, 'Report Output'!$A$5:$Y$370, 'Hourly Table'!D8507+2, 0)</f>
        <v>18.03</v>
      </c>
      <c r="I8507" s="10">
        <f>VLOOKUP(G8507,'PJM South (2018-2020)'!B$17528:C$26311,2,0)</f>
        <v>30.03</v>
      </c>
    </row>
    <row r="8508" spans="1:9" x14ac:dyDescent="0.25">
      <c r="A8508">
        <v>2020</v>
      </c>
      <c r="B8508">
        <v>12</v>
      </c>
      <c r="C8508">
        <v>20</v>
      </c>
      <c r="D8508">
        <v>10</v>
      </c>
      <c r="E8508">
        <v>1</v>
      </c>
      <c r="F8508" s="2">
        <f t="shared" si="132"/>
        <v>44185</v>
      </c>
      <c r="G8508" s="11">
        <v>44185.416666666664</v>
      </c>
      <c r="H8508" s="9">
        <f>VLOOKUP(F8508, 'Report Output'!$A$5:$Y$370, 'Hourly Table'!D8508+2, 0)</f>
        <v>17.97</v>
      </c>
      <c r="I8508" s="10">
        <f>VLOOKUP(G8508,'PJM South (2018-2020)'!B$17528:C$26311,2,0)</f>
        <v>25.7</v>
      </c>
    </row>
    <row r="8509" spans="1:9" x14ac:dyDescent="0.25">
      <c r="A8509">
        <v>2020</v>
      </c>
      <c r="B8509">
        <v>12</v>
      </c>
      <c r="C8509">
        <v>20</v>
      </c>
      <c r="D8509">
        <v>11</v>
      </c>
      <c r="E8509">
        <v>1</v>
      </c>
      <c r="F8509" s="2">
        <f t="shared" si="132"/>
        <v>44185</v>
      </c>
      <c r="G8509" s="11">
        <v>44185.458333333336</v>
      </c>
      <c r="H8509" s="9">
        <f>VLOOKUP(F8509, 'Report Output'!$A$5:$Y$370, 'Hourly Table'!D8509+2, 0)</f>
        <v>18.03</v>
      </c>
      <c r="I8509" s="10">
        <f>VLOOKUP(G8509,'PJM South (2018-2020)'!B$17528:C$26311,2,0)</f>
        <v>24.41</v>
      </c>
    </row>
    <row r="8510" spans="1:9" x14ac:dyDescent="0.25">
      <c r="A8510">
        <v>2020</v>
      </c>
      <c r="B8510">
        <v>12</v>
      </c>
      <c r="C8510">
        <v>20</v>
      </c>
      <c r="D8510">
        <v>12</v>
      </c>
      <c r="E8510">
        <v>1</v>
      </c>
      <c r="F8510" s="2">
        <f t="shared" si="132"/>
        <v>44185</v>
      </c>
      <c r="G8510" s="11">
        <v>44185.5</v>
      </c>
      <c r="H8510" s="9">
        <f>VLOOKUP(F8510, 'Report Output'!$A$5:$Y$370, 'Hourly Table'!D8510+2, 0)</f>
        <v>18.2</v>
      </c>
      <c r="I8510" s="10">
        <f>VLOOKUP(G8510,'PJM South (2018-2020)'!B$17528:C$26311,2,0)</f>
        <v>27.18</v>
      </c>
    </row>
    <row r="8511" spans="1:9" x14ac:dyDescent="0.25">
      <c r="A8511">
        <v>2020</v>
      </c>
      <c r="B8511">
        <v>12</v>
      </c>
      <c r="C8511">
        <v>20</v>
      </c>
      <c r="D8511">
        <v>13</v>
      </c>
      <c r="E8511">
        <v>1</v>
      </c>
      <c r="F8511" s="2">
        <f t="shared" si="132"/>
        <v>44185</v>
      </c>
      <c r="G8511" s="11">
        <v>44185.541666666664</v>
      </c>
      <c r="H8511" s="9">
        <f>VLOOKUP(F8511, 'Report Output'!$A$5:$Y$370, 'Hourly Table'!D8511+2, 0)</f>
        <v>17.91</v>
      </c>
      <c r="I8511" s="10">
        <f>VLOOKUP(G8511,'PJM South (2018-2020)'!B$17528:C$26311,2,0)</f>
        <v>20.03</v>
      </c>
    </row>
    <row r="8512" spans="1:9" x14ac:dyDescent="0.25">
      <c r="A8512">
        <v>2020</v>
      </c>
      <c r="B8512">
        <v>12</v>
      </c>
      <c r="C8512">
        <v>20</v>
      </c>
      <c r="D8512">
        <v>14</v>
      </c>
      <c r="E8512">
        <v>1</v>
      </c>
      <c r="F8512" s="2">
        <f t="shared" si="132"/>
        <v>44185</v>
      </c>
      <c r="G8512" s="11">
        <v>44185.583333333336</v>
      </c>
      <c r="H8512" s="9">
        <f>VLOOKUP(F8512, 'Report Output'!$A$5:$Y$370, 'Hourly Table'!D8512+2, 0)</f>
        <v>17.72</v>
      </c>
      <c r="I8512" s="10">
        <f>VLOOKUP(G8512,'PJM South (2018-2020)'!B$17528:C$26311,2,0)</f>
        <v>20.79</v>
      </c>
    </row>
    <row r="8513" spans="1:9" x14ac:dyDescent="0.25">
      <c r="A8513">
        <v>2020</v>
      </c>
      <c r="B8513">
        <v>12</v>
      </c>
      <c r="C8513">
        <v>20</v>
      </c>
      <c r="D8513">
        <v>15</v>
      </c>
      <c r="E8513">
        <v>1</v>
      </c>
      <c r="F8513" s="2">
        <f t="shared" si="132"/>
        <v>44185</v>
      </c>
      <c r="G8513" s="11">
        <v>44185.625</v>
      </c>
      <c r="H8513" s="9">
        <f>VLOOKUP(F8513, 'Report Output'!$A$5:$Y$370, 'Hourly Table'!D8513+2, 0)</f>
        <v>17.670000000000002</v>
      </c>
      <c r="I8513" s="10">
        <f>VLOOKUP(G8513,'PJM South (2018-2020)'!B$17528:C$26311,2,0)</f>
        <v>20.399999999999999</v>
      </c>
    </row>
    <row r="8514" spans="1:9" x14ac:dyDescent="0.25">
      <c r="A8514">
        <v>2020</v>
      </c>
      <c r="B8514">
        <v>12</v>
      </c>
      <c r="C8514">
        <v>20</v>
      </c>
      <c r="D8514">
        <v>16</v>
      </c>
      <c r="E8514">
        <v>1</v>
      </c>
      <c r="F8514" s="2">
        <f t="shared" si="132"/>
        <v>44185</v>
      </c>
      <c r="G8514" s="11">
        <v>44185.666666666664</v>
      </c>
      <c r="H8514" s="9">
        <f>VLOOKUP(F8514, 'Report Output'!$A$5:$Y$370, 'Hourly Table'!D8514+2, 0)</f>
        <v>17.190000000000001</v>
      </c>
      <c r="I8514" s="10">
        <f>VLOOKUP(G8514,'PJM South (2018-2020)'!B$17528:C$26311,2,0)</f>
        <v>20.79</v>
      </c>
    </row>
    <row r="8515" spans="1:9" x14ac:dyDescent="0.25">
      <c r="A8515">
        <v>2020</v>
      </c>
      <c r="B8515">
        <v>12</v>
      </c>
      <c r="C8515">
        <v>20</v>
      </c>
      <c r="D8515">
        <v>17</v>
      </c>
      <c r="E8515">
        <v>1</v>
      </c>
      <c r="F8515" s="2">
        <f t="shared" ref="F8515:F8578" si="133">DATE(A8515, B8515, C8515)</f>
        <v>44185</v>
      </c>
      <c r="G8515" s="11">
        <v>44185.708333333336</v>
      </c>
      <c r="H8515" s="9">
        <f>VLOOKUP(F8515, 'Report Output'!$A$5:$Y$370, 'Hourly Table'!D8515+2, 0)</f>
        <v>18.260000000000002</v>
      </c>
      <c r="I8515" s="10">
        <f>VLOOKUP(G8515,'PJM South (2018-2020)'!B$17528:C$26311,2,0)</f>
        <v>24.09</v>
      </c>
    </row>
    <row r="8516" spans="1:9" x14ac:dyDescent="0.25">
      <c r="A8516">
        <v>2020</v>
      </c>
      <c r="B8516">
        <v>12</v>
      </c>
      <c r="C8516">
        <v>20</v>
      </c>
      <c r="D8516">
        <v>18</v>
      </c>
      <c r="E8516">
        <v>1</v>
      </c>
      <c r="F8516" s="2">
        <f t="shared" si="133"/>
        <v>44185</v>
      </c>
      <c r="G8516" s="11">
        <v>44185.75</v>
      </c>
      <c r="H8516" s="9">
        <f>VLOOKUP(F8516, 'Report Output'!$A$5:$Y$370, 'Hourly Table'!D8516+2, 0)</f>
        <v>18.72</v>
      </c>
      <c r="I8516" s="10">
        <f>VLOOKUP(G8516,'PJM South (2018-2020)'!B$17528:C$26311,2,0)</f>
        <v>23.47</v>
      </c>
    </row>
    <row r="8517" spans="1:9" x14ac:dyDescent="0.25">
      <c r="A8517">
        <v>2020</v>
      </c>
      <c r="B8517">
        <v>12</v>
      </c>
      <c r="C8517">
        <v>20</v>
      </c>
      <c r="D8517">
        <v>19</v>
      </c>
      <c r="E8517">
        <v>1</v>
      </c>
      <c r="F8517" s="2">
        <f t="shared" si="133"/>
        <v>44185</v>
      </c>
      <c r="G8517" s="11">
        <v>44185.791666666664</v>
      </c>
      <c r="H8517" s="9">
        <f>VLOOKUP(F8517, 'Report Output'!$A$5:$Y$370, 'Hourly Table'!D8517+2, 0)</f>
        <v>18.29</v>
      </c>
      <c r="I8517" s="10">
        <f>VLOOKUP(G8517,'PJM South (2018-2020)'!B$17528:C$26311,2,0)</f>
        <v>31.17</v>
      </c>
    </row>
    <row r="8518" spans="1:9" x14ac:dyDescent="0.25">
      <c r="A8518">
        <v>2020</v>
      </c>
      <c r="B8518">
        <v>12</v>
      </c>
      <c r="C8518">
        <v>20</v>
      </c>
      <c r="D8518">
        <v>20</v>
      </c>
      <c r="E8518">
        <v>1</v>
      </c>
      <c r="F8518" s="2">
        <f t="shared" si="133"/>
        <v>44185</v>
      </c>
      <c r="G8518" s="11">
        <v>44185.833333333336</v>
      </c>
      <c r="H8518" s="9">
        <f>VLOOKUP(F8518, 'Report Output'!$A$5:$Y$370, 'Hourly Table'!D8518+2, 0)</f>
        <v>18.45</v>
      </c>
      <c r="I8518" s="10">
        <f>VLOOKUP(G8518,'PJM South (2018-2020)'!B$17528:C$26311,2,0)</f>
        <v>30.79</v>
      </c>
    </row>
    <row r="8519" spans="1:9" x14ac:dyDescent="0.25">
      <c r="A8519">
        <v>2020</v>
      </c>
      <c r="B8519">
        <v>12</v>
      </c>
      <c r="C8519">
        <v>20</v>
      </c>
      <c r="D8519">
        <v>21</v>
      </c>
      <c r="E8519">
        <v>1</v>
      </c>
      <c r="F8519" s="2">
        <f t="shared" si="133"/>
        <v>44185</v>
      </c>
      <c r="G8519" s="11">
        <v>44185.875</v>
      </c>
      <c r="H8519" s="9">
        <f>VLOOKUP(F8519, 'Report Output'!$A$5:$Y$370, 'Hourly Table'!D8519+2, 0)</f>
        <v>18.39</v>
      </c>
      <c r="I8519" s="10">
        <f>VLOOKUP(G8519,'PJM South (2018-2020)'!B$17528:C$26311,2,0)</f>
        <v>30.39</v>
      </c>
    </row>
    <row r="8520" spans="1:9" x14ac:dyDescent="0.25">
      <c r="A8520">
        <v>2020</v>
      </c>
      <c r="B8520">
        <v>12</v>
      </c>
      <c r="C8520">
        <v>20</v>
      </c>
      <c r="D8520">
        <v>22</v>
      </c>
      <c r="E8520">
        <v>1</v>
      </c>
      <c r="F8520" s="2">
        <f t="shared" si="133"/>
        <v>44185</v>
      </c>
      <c r="G8520" s="11">
        <v>44185.916666666664</v>
      </c>
      <c r="H8520" s="9">
        <f>VLOOKUP(F8520, 'Report Output'!$A$5:$Y$370, 'Hourly Table'!D8520+2, 0)</f>
        <v>17.77</v>
      </c>
      <c r="I8520" s="10">
        <f>VLOOKUP(G8520,'PJM South (2018-2020)'!B$17528:C$26311,2,0)</f>
        <v>20.18</v>
      </c>
    </row>
    <row r="8521" spans="1:9" x14ac:dyDescent="0.25">
      <c r="A8521">
        <v>2020</v>
      </c>
      <c r="B8521">
        <v>12</v>
      </c>
      <c r="C8521">
        <v>20</v>
      </c>
      <c r="D8521">
        <v>23</v>
      </c>
      <c r="E8521">
        <v>1</v>
      </c>
      <c r="F8521" s="2">
        <f t="shared" si="133"/>
        <v>44185</v>
      </c>
      <c r="G8521" s="11">
        <v>44185.958333333336</v>
      </c>
      <c r="H8521" s="9">
        <f>VLOOKUP(F8521, 'Report Output'!$A$5:$Y$370, 'Hourly Table'!D8521+2, 0)</f>
        <v>17.18</v>
      </c>
      <c r="I8521" s="10">
        <f>VLOOKUP(G8521,'PJM South (2018-2020)'!B$17528:C$26311,2,0)</f>
        <v>20.74</v>
      </c>
    </row>
    <row r="8522" spans="1:9" x14ac:dyDescent="0.25">
      <c r="A8522">
        <v>2020</v>
      </c>
      <c r="B8522">
        <v>12</v>
      </c>
      <c r="C8522">
        <v>21</v>
      </c>
      <c r="D8522">
        <v>0</v>
      </c>
      <c r="E8522">
        <v>2</v>
      </c>
      <c r="F8522" s="2">
        <f t="shared" si="133"/>
        <v>44186</v>
      </c>
      <c r="G8522" s="11">
        <v>44186</v>
      </c>
      <c r="H8522" s="9">
        <f>VLOOKUP(F8522, 'Report Output'!$A$5:$Y$370, 'Hourly Table'!D8522+2, 0)</f>
        <v>17.329999999999998</v>
      </c>
      <c r="I8522" s="10">
        <f>VLOOKUP(G8522,'PJM South (2018-2020)'!B$17528:C$26311,2,0)</f>
        <v>20.27</v>
      </c>
    </row>
    <row r="8523" spans="1:9" x14ac:dyDescent="0.25">
      <c r="A8523">
        <v>2020</v>
      </c>
      <c r="B8523">
        <v>12</v>
      </c>
      <c r="C8523">
        <v>21</v>
      </c>
      <c r="D8523">
        <v>1</v>
      </c>
      <c r="E8523">
        <v>2</v>
      </c>
      <c r="F8523" s="2">
        <f t="shared" si="133"/>
        <v>44186</v>
      </c>
      <c r="G8523" s="11">
        <v>44186.041666666664</v>
      </c>
      <c r="H8523" s="9">
        <f>VLOOKUP(F8523, 'Report Output'!$A$5:$Y$370, 'Hourly Table'!D8523+2, 0)</f>
        <v>17.38</v>
      </c>
      <c r="I8523" s="10">
        <f>VLOOKUP(G8523,'PJM South (2018-2020)'!B$17528:C$26311,2,0)</f>
        <v>20.29</v>
      </c>
    </row>
    <row r="8524" spans="1:9" x14ac:dyDescent="0.25">
      <c r="A8524">
        <v>2020</v>
      </c>
      <c r="B8524">
        <v>12</v>
      </c>
      <c r="C8524">
        <v>21</v>
      </c>
      <c r="D8524">
        <v>2</v>
      </c>
      <c r="E8524">
        <v>2</v>
      </c>
      <c r="F8524" s="2">
        <f t="shared" si="133"/>
        <v>44186</v>
      </c>
      <c r="G8524" s="11">
        <v>44186.083333333336</v>
      </c>
      <c r="H8524" s="9">
        <f>VLOOKUP(F8524, 'Report Output'!$A$5:$Y$370, 'Hourly Table'!D8524+2, 0)</f>
        <v>17.170000000000002</v>
      </c>
      <c r="I8524" s="10">
        <f>VLOOKUP(G8524,'PJM South (2018-2020)'!B$17528:C$26311,2,0)</f>
        <v>20.69</v>
      </c>
    </row>
    <row r="8525" spans="1:9" x14ac:dyDescent="0.25">
      <c r="A8525">
        <v>2020</v>
      </c>
      <c r="B8525">
        <v>12</v>
      </c>
      <c r="C8525">
        <v>21</v>
      </c>
      <c r="D8525">
        <v>3</v>
      </c>
      <c r="E8525">
        <v>2</v>
      </c>
      <c r="F8525" s="2">
        <f t="shared" si="133"/>
        <v>44186</v>
      </c>
      <c r="G8525" s="11">
        <v>44186.125</v>
      </c>
      <c r="H8525" s="9">
        <f>VLOOKUP(F8525, 'Report Output'!$A$5:$Y$370, 'Hourly Table'!D8525+2, 0)</f>
        <v>17.21</v>
      </c>
      <c r="I8525" s="10">
        <f>VLOOKUP(G8525,'PJM South (2018-2020)'!B$17528:C$26311,2,0)</f>
        <v>20.77</v>
      </c>
    </row>
    <row r="8526" spans="1:9" x14ac:dyDescent="0.25">
      <c r="A8526">
        <v>2020</v>
      </c>
      <c r="B8526">
        <v>12</v>
      </c>
      <c r="C8526">
        <v>21</v>
      </c>
      <c r="D8526">
        <v>4</v>
      </c>
      <c r="E8526">
        <v>2</v>
      </c>
      <c r="F8526" s="2">
        <f t="shared" si="133"/>
        <v>44186</v>
      </c>
      <c r="G8526" s="11">
        <v>44186.166666666664</v>
      </c>
      <c r="H8526" s="9">
        <f>VLOOKUP(F8526, 'Report Output'!$A$5:$Y$370, 'Hourly Table'!D8526+2, 0)</f>
        <v>17.07</v>
      </c>
      <c r="I8526" s="10">
        <f>VLOOKUP(G8526,'PJM South (2018-2020)'!B$17528:C$26311,2,0)</f>
        <v>20.71</v>
      </c>
    </row>
    <row r="8527" spans="1:9" x14ac:dyDescent="0.25">
      <c r="A8527">
        <v>2020</v>
      </c>
      <c r="B8527">
        <v>12</v>
      </c>
      <c r="C8527">
        <v>21</v>
      </c>
      <c r="D8527">
        <v>5</v>
      </c>
      <c r="E8527">
        <v>2</v>
      </c>
      <c r="F8527" s="2">
        <f t="shared" si="133"/>
        <v>44186</v>
      </c>
      <c r="G8527" s="11">
        <v>44186.208333333336</v>
      </c>
      <c r="H8527" s="9">
        <f>VLOOKUP(F8527, 'Report Output'!$A$5:$Y$370, 'Hourly Table'!D8527+2, 0)</f>
        <v>17.43</v>
      </c>
      <c r="I8527" s="10">
        <f>VLOOKUP(G8527,'PJM South (2018-2020)'!B$17528:C$26311,2,0)</f>
        <v>20.75</v>
      </c>
    </row>
    <row r="8528" spans="1:9" x14ac:dyDescent="0.25">
      <c r="A8528">
        <v>2020</v>
      </c>
      <c r="B8528">
        <v>12</v>
      </c>
      <c r="C8528">
        <v>21</v>
      </c>
      <c r="D8528">
        <v>6</v>
      </c>
      <c r="E8528">
        <v>2</v>
      </c>
      <c r="F8528" s="2">
        <f t="shared" si="133"/>
        <v>44186</v>
      </c>
      <c r="G8528" s="11">
        <v>44186.25</v>
      </c>
      <c r="H8528" s="9">
        <f>VLOOKUP(F8528, 'Report Output'!$A$5:$Y$370, 'Hourly Table'!D8528+2, 0)</f>
        <v>17.739999999999998</v>
      </c>
      <c r="I8528" s="10">
        <f>VLOOKUP(G8528,'PJM South (2018-2020)'!B$17528:C$26311,2,0)</f>
        <v>20.51</v>
      </c>
    </row>
    <row r="8529" spans="1:9" x14ac:dyDescent="0.25">
      <c r="A8529">
        <v>2020</v>
      </c>
      <c r="B8529">
        <v>12</v>
      </c>
      <c r="C8529">
        <v>21</v>
      </c>
      <c r="D8529">
        <v>7</v>
      </c>
      <c r="E8529">
        <v>2</v>
      </c>
      <c r="F8529" s="2">
        <f t="shared" si="133"/>
        <v>44186</v>
      </c>
      <c r="G8529" s="11">
        <v>44186.291666666664</v>
      </c>
      <c r="H8529" s="9">
        <f>VLOOKUP(F8529, 'Report Output'!$A$5:$Y$370, 'Hourly Table'!D8529+2, 0)</f>
        <v>18.03</v>
      </c>
      <c r="I8529" s="10">
        <f>VLOOKUP(G8529,'PJM South (2018-2020)'!B$17528:C$26311,2,0)</f>
        <v>20.9</v>
      </c>
    </row>
    <row r="8530" spans="1:9" x14ac:dyDescent="0.25">
      <c r="A8530">
        <v>2020</v>
      </c>
      <c r="B8530">
        <v>12</v>
      </c>
      <c r="C8530">
        <v>21</v>
      </c>
      <c r="D8530">
        <v>8</v>
      </c>
      <c r="E8530">
        <v>2</v>
      </c>
      <c r="F8530" s="2">
        <f t="shared" si="133"/>
        <v>44186</v>
      </c>
      <c r="G8530" s="11">
        <v>44186.333333333336</v>
      </c>
      <c r="H8530" s="9">
        <f>VLOOKUP(F8530, 'Report Output'!$A$5:$Y$370, 'Hourly Table'!D8530+2, 0)</f>
        <v>18.18</v>
      </c>
      <c r="I8530" s="10">
        <f>VLOOKUP(G8530,'PJM South (2018-2020)'!B$17528:C$26311,2,0)</f>
        <v>23.09</v>
      </c>
    </row>
    <row r="8531" spans="1:9" x14ac:dyDescent="0.25">
      <c r="A8531">
        <v>2020</v>
      </c>
      <c r="B8531">
        <v>12</v>
      </c>
      <c r="C8531">
        <v>21</v>
      </c>
      <c r="D8531">
        <v>9</v>
      </c>
      <c r="E8531">
        <v>2</v>
      </c>
      <c r="F8531" s="2">
        <f t="shared" si="133"/>
        <v>44186</v>
      </c>
      <c r="G8531" s="11">
        <v>44186.375</v>
      </c>
      <c r="H8531" s="9">
        <f>VLOOKUP(F8531, 'Report Output'!$A$5:$Y$370, 'Hourly Table'!D8531+2, 0)</f>
        <v>18.18</v>
      </c>
      <c r="I8531" s="10">
        <f>VLOOKUP(G8531,'PJM South (2018-2020)'!B$17528:C$26311,2,0)</f>
        <v>28.06</v>
      </c>
    </row>
    <row r="8532" spans="1:9" x14ac:dyDescent="0.25">
      <c r="A8532">
        <v>2020</v>
      </c>
      <c r="B8532">
        <v>12</v>
      </c>
      <c r="C8532">
        <v>21</v>
      </c>
      <c r="D8532">
        <v>10</v>
      </c>
      <c r="E8532">
        <v>2</v>
      </c>
      <c r="F8532" s="2">
        <f t="shared" si="133"/>
        <v>44186</v>
      </c>
      <c r="G8532" s="11">
        <v>44186.416666666664</v>
      </c>
      <c r="H8532" s="9">
        <f>VLOOKUP(F8532, 'Report Output'!$A$5:$Y$370, 'Hourly Table'!D8532+2, 0)</f>
        <v>18.13</v>
      </c>
      <c r="I8532" s="10">
        <f>VLOOKUP(G8532,'PJM South (2018-2020)'!B$17528:C$26311,2,0)</f>
        <v>27.01</v>
      </c>
    </row>
    <row r="8533" spans="1:9" x14ac:dyDescent="0.25">
      <c r="A8533">
        <v>2020</v>
      </c>
      <c r="B8533">
        <v>12</v>
      </c>
      <c r="C8533">
        <v>21</v>
      </c>
      <c r="D8533">
        <v>11</v>
      </c>
      <c r="E8533">
        <v>2</v>
      </c>
      <c r="F8533" s="2">
        <f t="shared" si="133"/>
        <v>44186</v>
      </c>
      <c r="G8533" s="11">
        <v>44186.458333333336</v>
      </c>
      <c r="H8533" s="9">
        <f>VLOOKUP(F8533, 'Report Output'!$A$5:$Y$370, 'Hourly Table'!D8533+2, 0)</f>
        <v>18.07</v>
      </c>
      <c r="I8533" s="10">
        <f>VLOOKUP(G8533,'PJM South (2018-2020)'!B$17528:C$26311,2,0)</f>
        <v>26.04</v>
      </c>
    </row>
    <row r="8534" spans="1:9" x14ac:dyDescent="0.25">
      <c r="A8534">
        <v>2020</v>
      </c>
      <c r="B8534">
        <v>12</v>
      </c>
      <c r="C8534">
        <v>21</v>
      </c>
      <c r="D8534">
        <v>12</v>
      </c>
      <c r="E8534">
        <v>2</v>
      </c>
      <c r="F8534" s="2">
        <f t="shared" si="133"/>
        <v>44186</v>
      </c>
      <c r="G8534" s="11">
        <v>44186.5</v>
      </c>
      <c r="H8534" s="9">
        <f>VLOOKUP(F8534, 'Report Output'!$A$5:$Y$370, 'Hourly Table'!D8534+2, 0)</f>
        <v>18.37</v>
      </c>
      <c r="I8534" s="10">
        <f>VLOOKUP(G8534,'PJM South (2018-2020)'!B$17528:C$26311,2,0)</f>
        <v>30.43</v>
      </c>
    </row>
    <row r="8535" spans="1:9" x14ac:dyDescent="0.25">
      <c r="A8535">
        <v>2020</v>
      </c>
      <c r="B8535">
        <v>12</v>
      </c>
      <c r="C8535">
        <v>21</v>
      </c>
      <c r="D8535">
        <v>13</v>
      </c>
      <c r="E8535">
        <v>2</v>
      </c>
      <c r="F8535" s="2">
        <f t="shared" si="133"/>
        <v>44186</v>
      </c>
      <c r="G8535" s="11">
        <v>44186.541666666664</v>
      </c>
      <c r="H8535" s="9">
        <f>VLOOKUP(F8535, 'Report Output'!$A$5:$Y$370, 'Hourly Table'!D8535+2, 0)</f>
        <v>18.18</v>
      </c>
      <c r="I8535" s="10">
        <f>VLOOKUP(G8535,'PJM South (2018-2020)'!B$17528:C$26311,2,0)</f>
        <v>17.440000000000001</v>
      </c>
    </row>
    <row r="8536" spans="1:9" x14ac:dyDescent="0.25">
      <c r="A8536">
        <v>2020</v>
      </c>
      <c r="B8536">
        <v>12</v>
      </c>
      <c r="C8536">
        <v>21</v>
      </c>
      <c r="D8536">
        <v>14</v>
      </c>
      <c r="E8536">
        <v>2</v>
      </c>
      <c r="F8536" s="2">
        <f t="shared" si="133"/>
        <v>44186</v>
      </c>
      <c r="G8536" s="11">
        <v>44186.583333333336</v>
      </c>
      <c r="H8536" s="9">
        <f>VLOOKUP(F8536, 'Report Output'!$A$5:$Y$370, 'Hourly Table'!D8536+2, 0)</f>
        <v>17.850000000000001</v>
      </c>
      <c r="I8536" s="10">
        <f>VLOOKUP(G8536,'PJM South (2018-2020)'!B$17528:C$26311,2,0)</f>
        <v>17.75</v>
      </c>
    </row>
    <row r="8537" spans="1:9" x14ac:dyDescent="0.25">
      <c r="A8537">
        <v>2020</v>
      </c>
      <c r="B8537">
        <v>12</v>
      </c>
      <c r="C8537">
        <v>21</v>
      </c>
      <c r="D8537">
        <v>15</v>
      </c>
      <c r="E8537">
        <v>2</v>
      </c>
      <c r="F8537" s="2">
        <f t="shared" si="133"/>
        <v>44186</v>
      </c>
      <c r="G8537" s="11">
        <v>44186.625</v>
      </c>
      <c r="H8537" s="9">
        <f>VLOOKUP(F8537, 'Report Output'!$A$5:$Y$370, 'Hourly Table'!D8537+2, 0)</f>
        <v>17.72</v>
      </c>
      <c r="I8537" s="10">
        <f>VLOOKUP(G8537,'PJM South (2018-2020)'!B$17528:C$26311,2,0)</f>
        <v>16.489999999999998</v>
      </c>
    </row>
    <row r="8538" spans="1:9" x14ac:dyDescent="0.25">
      <c r="A8538">
        <v>2020</v>
      </c>
      <c r="B8538">
        <v>12</v>
      </c>
      <c r="C8538">
        <v>21</v>
      </c>
      <c r="D8538">
        <v>16</v>
      </c>
      <c r="E8538">
        <v>2</v>
      </c>
      <c r="F8538" s="2">
        <f t="shared" si="133"/>
        <v>44186</v>
      </c>
      <c r="G8538" s="11">
        <v>44186.666666666664</v>
      </c>
      <c r="H8538" s="9">
        <f>VLOOKUP(F8538, 'Report Output'!$A$5:$Y$370, 'Hourly Table'!D8538+2, 0)</f>
        <v>17.68</v>
      </c>
      <c r="I8538" s="10">
        <f>VLOOKUP(G8538,'PJM South (2018-2020)'!B$17528:C$26311,2,0)</f>
        <v>21.26</v>
      </c>
    </row>
    <row r="8539" spans="1:9" x14ac:dyDescent="0.25">
      <c r="A8539">
        <v>2020</v>
      </c>
      <c r="B8539">
        <v>12</v>
      </c>
      <c r="C8539">
        <v>21</v>
      </c>
      <c r="D8539">
        <v>17</v>
      </c>
      <c r="E8539">
        <v>2</v>
      </c>
      <c r="F8539" s="2">
        <f t="shared" si="133"/>
        <v>44186</v>
      </c>
      <c r="G8539" s="11">
        <v>44186.708333333336</v>
      </c>
      <c r="H8539" s="9">
        <f>VLOOKUP(F8539, 'Report Output'!$A$5:$Y$370, 'Hourly Table'!D8539+2, 0)</f>
        <v>17.87</v>
      </c>
      <c r="I8539" s="10">
        <f>VLOOKUP(G8539,'PJM South (2018-2020)'!B$17528:C$26311,2,0)</f>
        <v>21.35</v>
      </c>
    </row>
    <row r="8540" spans="1:9" x14ac:dyDescent="0.25">
      <c r="A8540">
        <v>2020</v>
      </c>
      <c r="B8540">
        <v>12</v>
      </c>
      <c r="C8540">
        <v>21</v>
      </c>
      <c r="D8540">
        <v>18</v>
      </c>
      <c r="E8540">
        <v>2</v>
      </c>
      <c r="F8540" s="2">
        <f t="shared" si="133"/>
        <v>44186</v>
      </c>
      <c r="G8540" s="11">
        <v>44186.75</v>
      </c>
      <c r="H8540" s="9">
        <f>VLOOKUP(F8540, 'Report Output'!$A$5:$Y$370, 'Hourly Table'!D8540+2, 0)</f>
        <v>17.97</v>
      </c>
      <c r="I8540" s="10">
        <f>VLOOKUP(G8540,'PJM South (2018-2020)'!B$17528:C$26311,2,0)</f>
        <v>23.55</v>
      </c>
    </row>
    <row r="8541" spans="1:9" x14ac:dyDescent="0.25">
      <c r="A8541">
        <v>2020</v>
      </c>
      <c r="B8541">
        <v>12</v>
      </c>
      <c r="C8541">
        <v>21</v>
      </c>
      <c r="D8541">
        <v>19</v>
      </c>
      <c r="E8541">
        <v>2</v>
      </c>
      <c r="F8541" s="2">
        <f t="shared" si="133"/>
        <v>44186</v>
      </c>
      <c r="G8541" s="11">
        <v>44186.791666666664</v>
      </c>
      <c r="H8541" s="9">
        <f>VLOOKUP(F8541, 'Report Output'!$A$5:$Y$370, 'Hourly Table'!D8541+2, 0)</f>
        <v>17.59</v>
      </c>
      <c r="I8541" s="10">
        <f>VLOOKUP(G8541,'PJM South (2018-2020)'!B$17528:C$26311,2,0)</f>
        <v>22.01</v>
      </c>
    </row>
    <row r="8542" spans="1:9" x14ac:dyDescent="0.25">
      <c r="A8542">
        <v>2020</v>
      </c>
      <c r="B8542">
        <v>12</v>
      </c>
      <c r="C8542">
        <v>21</v>
      </c>
      <c r="D8542">
        <v>20</v>
      </c>
      <c r="E8542">
        <v>2</v>
      </c>
      <c r="F8542" s="2">
        <f t="shared" si="133"/>
        <v>44186</v>
      </c>
      <c r="G8542" s="11">
        <v>44186.833333333336</v>
      </c>
      <c r="H8542" s="9">
        <f>VLOOKUP(F8542, 'Report Output'!$A$5:$Y$370, 'Hourly Table'!D8542+2, 0)</f>
        <v>17.68</v>
      </c>
      <c r="I8542" s="10">
        <f>VLOOKUP(G8542,'PJM South (2018-2020)'!B$17528:C$26311,2,0)</f>
        <v>20.04</v>
      </c>
    </row>
    <row r="8543" spans="1:9" x14ac:dyDescent="0.25">
      <c r="A8543">
        <v>2020</v>
      </c>
      <c r="B8543">
        <v>12</v>
      </c>
      <c r="C8543">
        <v>21</v>
      </c>
      <c r="D8543">
        <v>21</v>
      </c>
      <c r="E8543">
        <v>2</v>
      </c>
      <c r="F8543" s="2">
        <f t="shared" si="133"/>
        <v>44186</v>
      </c>
      <c r="G8543" s="11">
        <v>44186.875</v>
      </c>
      <c r="H8543" s="9">
        <f>VLOOKUP(F8543, 'Report Output'!$A$5:$Y$370, 'Hourly Table'!D8543+2, 0)</f>
        <v>17.38</v>
      </c>
      <c r="I8543" s="10">
        <f>VLOOKUP(G8543,'PJM South (2018-2020)'!B$17528:C$26311,2,0)</f>
        <v>19.63</v>
      </c>
    </row>
    <row r="8544" spans="1:9" x14ac:dyDescent="0.25">
      <c r="A8544">
        <v>2020</v>
      </c>
      <c r="B8544">
        <v>12</v>
      </c>
      <c r="C8544">
        <v>21</v>
      </c>
      <c r="D8544">
        <v>22</v>
      </c>
      <c r="E8544">
        <v>2</v>
      </c>
      <c r="F8544" s="2">
        <f t="shared" si="133"/>
        <v>44186</v>
      </c>
      <c r="G8544" s="11">
        <v>44186.916666666664</v>
      </c>
      <c r="H8544" s="9">
        <f>VLOOKUP(F8544, 'Report Output'!$A$5:$Y$370, 'Hourly Table'!D8544+2, 0)</f>
        <v>17.239999999999998</v>
      </c>
      <c r="I8544" s="10">
        <f>VLOOKUP(G8544,'PJM South (2018-2020)'!B$17528:C$26311,2,0)</f>
        <v>15.11</v>
      </c>
    </row>
    <row r="8545" spans="1:9" x14ac:dyDescent="0.25">
      <c r="A8545">
        <v>2020</v>
      </c>
      <c r="B8545">
        <v>12</v>
      </c>
      <c r="C8545">
        <v>21</v>
      </c>
      <c r="D8545">
        <v>23</v>
      </c>
      <c r="E8545">
        <v>2</v>
      </c>
      <c r="F8545" s="2">
        <f t="shared" si="133"/>
        <v>44186</v>
      </c>
      <c r="G8545" s="11">
        <v>44186.958333333336</v>
      </c>
      <c r="H8545" s="9">
        <f>VLOOKUP(F8545, 'Report Output'!$A$5:$Y$370, 'Hourly Table'!D8545+2, 0)</f>
        <v>17.73</v>
      </c>
      <c r="I8545" s="10">
        <f>VLOOKUP(G8545,'PJM South (2018-2020)'!B$17528:C$26311,2,0)</f>
        <v>17.36</v>
      </c>
    </row>
    <row r="8546" spans="1:9" x14ac:dyDescent="0.25">
      <c r="A8546">
        <v>2020</v>
      </c>
      <c r="B8546">
        <v>12</v>
      </c>
      <c r="C8546">
        <v>22</v>
      </c>
      <c r="D8546">
        <v>0</v>
      </c>
      <c r="E8546">
        <v>3</v>
      </c>
      <c r="F8546" s="2">
        <f t="shared" si="133"/>
        <v>44187</v>
      </c>
      <c r="G8546" s="11">
        <v>44187</v>
      </c>
      <c r="H8546" s="9">
        <f>VLOOKUP(F8546, 'Report Output'!$A$5:$Y$370, 'Hourly Table'!D8546+2, 0)</f>
        <v>17.52</v>
      </c>
      <c r="I8546" s="10">
        <f>VLOOKUP(G8546,'PJM South (2018-2020)'!B$17528:C$26311,2,0)</f>
        <v>17.440000000000001</v>
      </c>
    </row>
    <row r="8547" spans="1:9" x14ac:dyDescent="0.25">
      <c r="A8547">
        <v>2020</v>
      </c>
      <c r="B8547">
        <v>12</v>
      </c>
      <c r="C8547">
        <v>22</v>
      </c>
      <c r="D8547">
        <v>1</v>
      </c>
      <c r="E8547">
        <v>3</v>
      </c>
      <c r="F8547" s="2">
        <f t="shared" si="133"/>
        <v>44187</v>
      </c>
      <c r="G8547" s="11">
        <v>44187.041666666664</v>
      </c>
      <c r="H8547" s="9">
        <f>VLOOKUP(F8547, 'Report Output'!$A$5:$Y$370, 'Hourly Table'!D8547+2, 0)</f>
        <v>17.41</v>
      </c>
      <c r="I8547" s="10">
        <f>VLOOKUP(G8547,'PJM South (2018-2020)'!B$17528:C$26311,2,0)</f>
        <v>17.600000000000001</v>
      </c>
    </row>
    <row r="8548" spans="1:9" x14ac:dyDescent="0.25">
      <c r="A8548">
        <v>2020</v>
      </c>
      <c r="B8548">
        <v>12</v>
      </c>
      <c r="C8548">
        <v>22</v>
      </c>
      <c r="D8548">
        <v>2</v>
      </c>
      <c r="E8548">
        <v>3</v>
      </c>
      <c r="F8548" s="2">
        <f t="shared" si="133"/>
        <v>44187</v>
      </c>
      <c r="G8548" s="11">
        <v>44187.083333333336</v>
      </c>
      <c r="H8548" s="9">
        <f>VLOOKUP(F8548, 'Report Output'!$A$5:$Y$370, 'Hourly Table'!D8548+2, 0)</f>
        <v>17.41</v>
      </c>
      <c r="I8548" s="10">
        <f>VLOOKUP(G8548,'PJM South (2018-2020)'!B$17528:C$26311,2,0)</f>
        <v>17.73</v>
      </c>
    </row>
    <row r="8549" spans="1:9" x14ac:dyDescent="0.25">
      <c r="A8549">
        <v>2020</v>
      </c>
      <c r="B8549">
        <v>12</v>
      </c>
      <c r="C8549">
        <v>22</v>
      </c>
      <c r="D8549">
        <v>3</v>
      </c>
      <c r="E8549">
        <v>3</v>
      </c>
      <c r="F8549" s="2">
        <f t="shared" si="133"/>
        <v>44187</v>
      </c>
      <c r="G8549" s="11">
        <v>44187.125</v>
      </c>
      <c r="H8549" s="9">
        <f>VLOOKUP(F8549, 'Report Output'!$A$5:$Y$370, 'Hourly Table'!D8549+2, 0)</f>
        <v>17.329999999999998</v>
      </c>
      <c r="I8549" s="10">
        <f>VLOOKUP(G8549,'PJM South (2018-2020)'!B$17528:C$26311,2,0)</f>
        <v>17.68</v>
      </c>
    </row>
    <row r="8550" spans="1:9" x14ac:dyDescent="0.25">
      <c r="A8550">
        <v>2020</v>
      </c>
      <c r="B8550">
        <v>12</v>
      </c>
      <c r="C8550">
        <v>22</v>
      </c>
      <c r="D8550">
        <v>4</v>
      </c>
      <c r="E8550">
        <v>3</v>
      </c>
      <c r="F8550" s="2">
        <f t="shared" si="133"/>
        <v>44187</v>
      </c>
      <c r="G8550" s="11">
        <v>44187.166666666664</v>
      </c>
      <c r="H8550" s="9">
        <f>VLOOKUP(F8550, 'Report Output'!$A$5:$Y$370, 'Hourly Table'!D8550+2, 0)</f>
        <v>17.43</v>
      </c>
      <c r="I8550" s="10">
        <f>VLOOKUP(G8550,'PJM South (2018-2020)'!B$17528:C$26311,2,0)</f>
        <v>18.850000000000001</v>
      </c>
    </row>
    <row r="8551" spans="1:9" x14ac:dyDescent="0.25">
      <c r="A8551">
        <v>2020</v>
      </c>
      <c r="B8551">
        <v>12</v>
      </c>
      <c r="C8551">
        <v>22</v>
      </c>
      <c r="D8551">
        <v>5</v>
      </c>
      <c r="E8551">
        <v>3</v>
      </c>
      <c r="F8551" s="2">
        <f t="shared" si="133"/>
        <v>44187</v>
      </c>
      <c r="G8551" s="11">
        <v>44187.208333333336</v>
      </c>
      <c r="H8551" s="9">
        <f>VLOOKUP(F8551, 'Report Output'!$A$5:$Y$370, 'Hourly Table'!D8551+2, 0)</f>
        <v>17.63</v>
      </c>
      <c r="I8551" s="10">
        <f>VLOOKUP(G8551,'PJM South (2018-2020)'!B$17528:C$26311,2,0)</f>
        <v>19.47</v>
      </c>
    </row>
    <row r="8552" spans="1:9" x14ac:dyDescent="0.25">
      <c r="A8552">
        <v>2020</v>
      </c>
      <c r="B8552">
        <v>12</v>
      </c>
      <c r="C8552">
        <v>22</v>
      </c>
      <c r="D8552">
        <v>6</v>
      </c>
      <c r="E8552">
        <v>3</v>
      </c>
      <c r="F8552" s="2">
        <f t="shared" si="133"/>
        <v>44187</v>
      </c>
      <c r="G8552" s="11">
        <v>44187.25</v>
      </c>
      <c r="H8552" s="9">
        <f>VLOOKUP(F8552, 'Report Output'!$A$5:$Y$370, 'Hourly Table'!D8552+2, 0)</f>
        <v>17.82</v>
      </c>
      <c r="I8552" s="10">
        <f>VLOOKUP(G8552,'PJM South (2018-2020)'!B$17528:C$26311,2,0)</f>
        <v>21.98</v>
      </c>
    </row>
    <row r="8553" spans="1:9" x14ac:dyDescent="0.25">
      <c r="A8553">
        <v>2020</v>
      </c>
      <c r="B8553">
        <v>12</v>
      </c>
      <c r="C8553">
        <v>22</v>
      </c>
      <c r="D8553">
        <v>7</v>
      </c>
      <c r="E8553">
        <v>3</v>
      </c>
      <c r="F8553" s="2">
        <f t="shared" si="133"/>
        <v>44187</v>
      </c>
      <c r="G8553" s="11">
        <v>44187.291666666664</v>
      </c>
      <c r="H8553" s="9">
        <f>VLOOKUP(F8553, 'Report Output'!$A$5:$Y$370, 'Hourly Table'!D8553+2, 0)</f>
        <v>18.11</v>
      </c>
      <c r="I8553" s="10">
        <f>VLOOKUP(G8553,'PJM South (2018-2020)'!B$17528:C$26311,2,0)</f>
        <v>23</v>
      </c>
    </row>
    <row r="8554" spans="1:9" x14ac:dyDescent="0.25">
      <c r="A8554">
        <v>2020</v>
      </c>
      <c r="B8554">
        <v>12</v>
      </c>
      <c r="C8554">
        <v>22</v>
      </c>
      <c r="D8554">
        <v>8</v>
      </c>
      <c r="E8554">
        <v>3</v>
      </c>
      <c r="F8554" s="2">
        <f t="shared" si="133"/>
        <v>44187</v>
      </c>
      <c r="G8554" s="11">
        <v>44187.333333333336</v>
      </c>
      <c r="H8554" s="9">
        <f>VLOOKUP(F8554, 'Report Output'!$A$5:$Y$370, 'Hourly Table'!D8554+2, 0)</f>
        <v>18.149999999999999</v>
      </c>
      <c r="I8554" s="10">
        <f>VLOOKUP(G8554,'PJM South (2018-2020)'!B$17528:C$26311,2,0)</f>
        <v>24.95</v>
      </c>
    </row>
    <row r="8555" spans="1:9" x14ac:dyDescent="0.25">
      <c r="A8555">
        <v>2020</v>
      </c>
      <c r="B8555">
        <v>12</v>
      </c>
      <c r="C8555">
        <v>22</v>
      </c>
      <c r="D8555">
        <v>9</v>
      </c>
      <c r="E8555">
        <v>3</v>
      </c>
      <c r="F8555" s="2">
        <f t="shared" si="133"/>
        <v>44187</v>
      </c>
      <c r="G8555" s="11">
        <v>44187.375</v>
      </c>
      <c r="H8555" s="9">
        <f>VLOOKUP(F8555, 'Report Output'!$A$5:$Y$370, 'Hourly Table'!D8555+2, 0)</f>
        <v>18.16</v>
      </c>
      <c r="I8555" s="10">
        <f>VLOOKUP(G8555,'PJM South (2018-2020)'!B$17528:C$26311,2,0)</f>
        <v>23.02</v>
      </c>
    </row>
    <row r="8556" spans="1:9" x14ac:dyDescent="0.25">
      <c r="A8556">
        <v>2020</v>
      </c>
      <c r="B8556">
        <v>12</v>
      </c>
      <c r="C8556">
        <v>22</v>
      </c>
      <c r="D8556">
        <v>10</v>
      </c>
      <c r="E8556">
        <v>3</v>
      </c>
      <c r="F8556" s="2">
        <f t="shared" si="133"/>
        <v>44187</v>
      </c>
      <c r="G8556" s="11">
        <v>44187.416666666664</v>
      </c>
      <c r="H8556" s="9">
        <f>VLOOKUP(F8556, 'Report Output'!$A$5:$Y$370, 'Hourly Table'!D8556+2, 0)</f>
        <v>18.03</v>
      </c>
      <c r="I8556" s="10">
        <f>VLOOKUP(G8556,'PJM South (2018-2020)'!B$17528:C$26311,2,0)</f>
        <v>23.8</v>
      </c>
    </row>
    <row r="8557" spans="1:9" x14ac:dyDescent="0.25">
      <c r="A8557">
        <v>2020</v>
      </c>
      <c r="B8557">
        <v>12</v>
      </c>
      <c r="C8557">
        <v>22</v>
      </c>
      <c r="D8557">
        <v>11</v>
      </c>
      <c r="E8557">
        <v>3</v>
      </c>
      <c r="F8557" s="2">
        <f t="shared" si="133"/>
        <v>44187</v>
      </c>
      <c r="G8557" s="11">
        <v>44187.458333333336</v>
      </c>
      <c r="H8557" s="9">
        <f>VLOOKUP(F8557, 'Report Output'!$A$5:$Y$370, 'Hourly Table'!D8557+2, 0)</f>
        <v>18.059999999999999</v>
      </c>
      <c r="I8557" s="10">
        <f>VLOOKUP(G8557,'PJM South (2018-2020)'!B$17528:C$26311,2,0)</f>
        <v>23.41</v>
      </c>
    </row>
    <row r="8558" spans="1:9" x14ac:dyDescent="0.25">
      <c r="A8558">
        <v>2020</v>
      </c>
      <c r="B8558">
        <v>12</v>
      </c>
      <c r="C8558">
        <v>22</v>
      </c>
      <c r="D8558">
        <v>12</v>
      </c>
      <c r="E8558">
        <v>3</v>
      </c>
      <c r="F8558" s="2">
        <f t="shared" si="133"/>
        <v>44187</v>
      </c>
      <c r="G8558" s="11">
        <v>44187.5</v>
      </c>
      <c r="H8558" s="9">
        <f>VLOOKUP(F8558, 'Report Output'!$A$5:$Y$370, 'Hourly Table'!D8558+2, 0)</f>
        <v>17.88</v>
      </c>
      <c r="I8558" s="10">
        <f>VLOOKUP(G8558,'PJM South (2018-2020)'!B$17528:C$26311,2,0)</f>
        <v>21.44</v>
      </c>
    </row>
    <row r="8559" spans="1:9" x14ac:dyDescent="0.25">
      <c r="A8559">
        <v>2020</v>
      </c>
      <c r="B8559">
        <v>12</v>
      </c>
      <c r="C8559">
        <v>22</v>
      </c>
      <c r="D8559">
        <v>13</v>
      </c>
      <c r="E8559">
        <v>3</v>
      </c>
      <c r="F8559" s="2">
        <f t="shared" si="133"/>
        <v>44187</v>
      </c>
      <c r="G8559" s="11">
        <v>44187.541666666664</v>
      </c>
      <c r="H8559" s="9">
        <f>VLOOKUP(F8559, 'Report Output'!$A$5:$Y$370, 'Hourly Table'!D8559+2, 0)</f>
        <v>17.79</v>
      </c>
      <c r="I8559" s="10">
        <f>VLOOKUP(G8559,'PJM South (2018-2020)'!B$17528:C$26311,2,0)</f>
        <v>20.54</v>
      </c>
    </row>
    <row r="8560" spans="1:9" x14ac:dyDescent="0.25">
      <c r="A8560">
        <v>2020</v>
      </c>
      <c r="B8560">
        <v>12</v>
      </c>
      <c r="C8560">
        <v>22</v>
      </c>
      <c r="D8560">
        <v>14</v>
      </c>
      <c r="E8560">
        <v>3</v>
      </c>
      <c r="F8560" s="2">
        <f t="shared" si="133"/>
        <v>44187</v>
      </c>
      <c r="G8560" s="11">
        <v>44187.583333333336</v>
      </c>
      <c r="H8560" s="9">
        <f>VLOOKUP(F8560, 'Report Output'!$A$5:$Y$370, 'Hourly Table'!D8560+2, 0)</f>
        <v>17.62</v>
      </c>
      <c r="I8560" s="10">
        <f>VLOOKUP(G8560,'PJM South (2018-2020)'!B$17528:C$26311,2,0)</f>
        <v>18.45</v>
      </c>
    </row>
    <row r="8561" spans="1:9" x14ac:dyDescent="0.25">
      <c r="A8561">
        <v>2020</v>
      </c>
      <c r="B8561">
        <v>12</v>
      </c>
      <c r="C8561">
        <v>22</v>
      </c>
      <c r="D8561">
        <v>15</v>
      </c>
      <c r="E8561">
        <v>3</v>
      </c>
      <c r="F8561" s="2">
        <f t="shared" si="133"/>
        <v>44187</v>
      </c>
      <c r="G8561" s="11">
        <v>44187.625</v>
      </c>
      <c r="H8561" s="9">
        <f>VLOOKUP(F8561, 'Report Output'!$A$5:$Y$370, 'Hourly Table'!D8561+2, 0)</f>
        <v>17.600000000000001</v>
      </c>
      <c r="I8561" s="10">
        <f>VLOOKUP(G8561,'PJM South (2018-2020)'!B$17528:C$26311,2,0)</f>
        <v>18.88</v>
      </c>
    </row>
    <row r="8562" spans="1:9" x14ac:dyDescent="0.25">
      <c r="A8562">
        <v>2020</v>
      </c>
      <c r="B8562">
        <v>12</v>
      </c>
      <c r="C8562">
        <v>22</v>
      </c>
      <c r="D8562">
        <v>16</v>
      </c>
      <c r="E8562">
        <v>3</v>
      </c>
      <c r="F8562" s="2">
        <f t="shared" si="133"/>
        <v>44187</v>
      </c>
      <c r="G8562" s="11">
        <v>44187.666666666664</v>
      </c>
      <c r="H8562" s="9">
        <f>VLOOKUP(F8562, 'Report Output'!$A$5:$Y$370, 'Hourly Table'!D8562+2, 0)</f>
        <v>17.05</v>
      </c>
      <c r="I8562" s="10">
        <f>VLOOKUP(G8562,'PJM South (2018-2020)'!B$17528:C$26311,2,0)</f>
        <v>20.36</v>
      </c>
    </row>
    <row r="8563" spans="1:9" x14ac:dyDescent="0.25">
      <c r="A8563">
        <v>2020</v>
      </c>
      <c r="B8563">
        <v>12</v>
      </c>
      <c r="C8563">
        <v>22</v>
      </c>
      <c r="D8563">
        <v>17</v>
      </c>
      <c r="E8563">
        <v>3</v>
      </c>
      <c r="F8563" s="2">
        <f t="shared" si="133"/>
        <v>44187</v>
      </c>
      <c r="G8563" s="11">
        <v>44187.708333333336</v>
      </c>
      <c r="H8563" s="9">
        <f>VLOOKUP(F8563, 'Report Output'!$A$5:$Y$370, 'Hourly Table'!D8563+2, 0)</f>
        <v>17.43</v>
      </c>
      <c r="I8563" s="10">
        <f>VLOOKUP(G8563,'PJM South (2018-2020)'!B$17528:C$26311,2,0)</f>
        <v>22.42</v>
      </c>
    </row>
    <row r="8564" spans="1:9" x14ac:dyDescent="0.25">
      <c r="A8564">
        <v>2020</v>
      </c>
      <c r="B8564">
        <v>12</v>
      </c>
      <c r="C8564">
        <v>22</v>
      </c>
      <c r="D8564">
        <v>18</v>
      </c>
      <c r="E8564">
        <v>3</v>
      </c>
      <c r="F8564" s="2">
        <f t="shared" si="133"/>
        <v>44187</v>
      </c>
      <c r="G8564" s="11">
        <v>44187.75</v>
      </c>
      <c r="H8564" s="9">
        <f>VLOOKUP(F8564, 'Report Output'!$A$5:$Y$370, 'Hourly Table'!D8564+2, 0)</f>
        <v>18.25</v>
      </c>
      <c r="I8564" s="10">
        <f>VLOOKUP(G8564,'PJM South (2018-2020)'!B$17528:C$26311,2,0)</f>
        <v>22.83</v>
      </c>
    </row>
    <row r="8565" spans="1:9" x14ac:dyDescent="0.25">
      <c r="A8565">
        <v>2020</v>
      </c>
      <c r="B8565">
        <v>12</v>
      </c>
      <c r="C8565">
        <v>22</v>
      </c>
      <c r="D8565">
        <v>19</v>
      </c>
      <c r="E8565">
        <v>3</v>
      </c>
      <c r="F8565" s="2">
        <f t="shared" si="133"/>
        <v>44187</v>
      </c>
      <c r="G8565" s="11">
        <v>44187.791666666664</v>
      </c>
      <c r="H8565" s="9">
        <f>VLOOKUP(F8565, 'Report Output'!$A$5:$Y$370, 'Hourly Table'!D8565+2, 0)</f>
        <v>17.97</v>
      </c>
      <c r="I8565" s="10">
        <f>VLOOKUP(G8565,'PJM South (2018-2020)'!B$17528:C$26311,2,0)</f>
        <v>21.8</v>
      </c>
    </row>
    <row r="8566" spans="1:9" x14ac:dyDescent="0.25">
      <c r="A8566">
        <v>2020</v>
      </c>
      <c r="B8566">
        <v>12</v>
      </c>
      <c r="C8566">
        <v>22</v>
      </c>
      <c r="D8566">
        <v>20</v>
      </c>
      <c r="E8566">
        <v>3</v>
      </c>
      <c r="F8566" s="2">
        <f t="shared" si="133"/>
        <v>44187</v>
      </c>
      <c r="G8566" s="11">
        <v>44187.833333333336</v>
      </c>
      <c r="H8566" s="9">
        <f>VLOOKUP(F8566, 'Report Output'!$A$5:$Y$370, 'Hourly Table'!D8566+2, 0)</f>
        <v>17.66</v>
      </c>
      <c r="I8566" s="10">
        <f>VLOOKUP(G8566,'PJM South (2018-2020)'!B$17528:C$26311,2,0)</f>
        <v>20.93</v>
      </c>
    </row>
    <row r="8567" spans="1:9" x14ac:dyDescent="0.25">
      <c r="A8567">
        <v>2020</v>
      </c>
      <c r="B8567">
        <v>12</v>
      </c>
      <c r="C8567">
        <v>22</v>
      </c>
      <c r="D8567">
        <v>21</v>
      </c>
      <c r="E8567">
        <v>3</v>
      </c>
      <c r="F8567" s="2">
        <f t="shared" si="133"/>
        <v>44187</v>
      </c>
      <c r="G8567" s="11">
        <v>44187.875</v>
      </c>
      <c r="H8567" s="9">
        <f>VLOOKUP(F8567, 'Report Output'!$A$5:$Y$370, 'Hourly Table'!D8567+2, 0)</f>
        <v>17.75</v>
      </c>
      <c r="I8567" s="10">
        <f>VLOOKUP(G8567,'PJM South (2018-2020)'!B$17528:C$26311,2,0)</f>
        <v>20.45</v>
      </c>
    </row>
    <row r="8568" spans="1:9" x14ac:dyDescent="0.25">
      <c r="A8568">
        <v>2020</v>
      </c>
      <c r="B8568">
        <v>12</v>
      </c>
      <c r="C8568">
        <v>22</v>
      </c>
      <c r="D8568">
        <v>22</v>
      </c>
      <c r="E8568">
        <v>3</v>
      </c>
      <c r="F8568" s="2">
        <f t="shared" si="133"/>
        <v>44187</v>
      </c>
      <c r="G8568" s="11">
        <v>44187.916666666664</v>
      </c>
      <c r="H8568" s="9">
        <f>VLOOKUP(F8568, 'Report Output'!$A$5:$Y$370, 'Hourly Table'!D8568+2, 0)</f>
        <v>17.420000000000002</v>
      </c>
      <c r="I8568" s="10">
        <f>VLOOKUP(G8568,'PJM South (2018-2020)'!B$17528:C$26311,2,0)</f>
        <v>19.48</v>
      </c>
    </row>
    <row r="8569" spans="1:9" x14ac:dyDescent="0.25">
      <c r="A8569">
        <v>2020</v>
      </c>
      <c r="B8569">
        <v>12</v>
      </c>
      <c r="C8569">
        <v>22</v>
      </c>
      <c r="D8569">
        <v>23</v>
      </c>
      <c r="E8569">
        <v>3</v>
      </c>
      <c r="F8569" s="2">
        <f t="shared" si="133"/>
        <v>44187</v>
      </c>
      <c r="G8569" s="11">
        <v>44187.958333333336</v>
      </c>
      <c r="H8569" s="9">
        <f>VLOOKUP(F8569, 'Report Output'!$A$5:$Y$370, 'Hourly Table'!D8569+2, 0)</f>
        <v>17.48</v>
      </c>
      <c r="I8569" s="10">
        <f>VLOOKUP(G8569,'PJM South (2018-2020)'!B$17528:C$26311,2,0)</f>
        <v>18.61</v>
      </c>
    </row>
    <row r="8570" spans="1:9" x14ac:dyDescent="0.25">
      <c r="A8570">
        <v>2020</v>
      </c>
      <c r="B8570">
        <v>12</v>
      </c>
      <c r="C8570">
        <v>23</v>
      </c>
      <c r="D8570">
        <v>0</v>
      </c>
      <c r="E8570">
        <v>4</v>
      </c>
      <c r="F8570" s="2">
        <f t="shared" si="133"/>
        <v>44188</v>
      </c>
      <c r="G8570" s="11">
        <v>44188</v>
      </c>
      <c r="H8570" s="9">
        <f>VLOOKUP(F8570, 'Report Output'!$A$5:$Y$370, 'Hourly Table'!D8570+2, 0)</f>
        <v>17.440000000000001</v>
      </c>
      <c r="I8570" s="10">
        <f>VLOOKUP(G8570,'PJM South (2018-2020)'!B$17528:C$26311,2,0)</f>
        <v>19.948333000000002</v>
      </c>
    </row>
    <row r="8571" spans="1:9" x14ac:dyDescent="0.25">
      <c r="A8571">
        <v>2020</v>
      </c>
      <c r="B8571">
        <v>12</v>
      </c>
      <c r="C8571">
        <v>23</v>
      </c>
      <c r="D8571">
        <v>1</v>
      </c>
      <c r="E8571">
        <v>4</v>
      </c>
      <c r="F8571" s="2">
        <f t="shared" si="133"/>
        <v>44188</v>
      </c>
      <c r="G8571" s="11">
        <v>44188.041666666664</v>
      </c>
      <c r="H8571" s="9">
        <f>VLOOKUP(F8571, 'Report Output'!$A$5:$Y$370, 'Hourly Table'!D8571+2, 0)</f>
        <v>17.239999999999998</v>
      </c>
      <c r="I8571" s="10">
        <f>VLOOKUP(G8571,'PJM South (2018-2020)'!B$17528:C$26311,2,0)</f>
        <v>17.665832999999999</v>
      </c>
    </row>
    <row r="8572" spans="1:9" x14ac:dyDescent="0.25">
      <c r="A8572">
        <v>2020</v>
      </c>
      <c r="B8572">
        <v>12</v>
      </c>
      <c r="C8572">
        <v>23</v>
      </c>
      <c r="D8572">
        <v>2</v>
      </c>
      <c r="E8572">
        <v>4</v>
      </c>
      <c r="F8572" s="2">
        <f t="shared" si="133"/>
        <v>44188</v>
      </c>
      <c r="G8572" s="11">
        <v>44188.083333333336</v>
      </c>
      <c r="H8572" s="9">
        <f>VLOOKUP(F8572, 'Report Output'!$A$5:$Y$370, 'Hourly Table'!D8572+2, 0)</f>
        <v>17.3</v>
      </c>
      <c r="I8572" s="10">
        <f>VLOOKUP(G8572,'PJM South (2018-2020)'!B$17528:C$26311,2,0)</f>
        <v>16.731667000000002</v>
      </c>
    </row>
    <row r="8573" spans="1:9" x14ac:dyDescent="0.25">
      <c r="A8573">
        <v>2020</v>
      </c>
      <c r="B8573">
        <v>12</v>
      </c>
      <c r="C8573">
        <v>23</v>
      </c>
      <c r="D8573">
        <v>3</v>
      </c>
      <c r="E8573">
        <v>4</v>
      </c>
      <c r="F8573" s="2">
        <f t="shared" si="133"/>
        <v>44188</v>
      </c>
      <c r="G8573" s="11">
        <v>44188.125</v>
      </c>
      <c r="H8573" s="9">
        <f>VLOOKUP(F8573, 'Report Output'!$A$5:$Y$370, 'Hourly Table'!D8573+2, 0)</f>
        <v>17.239999999999998</v>
      </c>
      <c r="I8573" s="10">
        <f>VLOOKUP(G8573,'PJM South (2018-2020)'!B$17528:C$26311,2,0)</f>
        <v>16.9025</v>
      </c>
    </row>
    <row r="8574" spans="1:9" x14ac:dyDescent="0.25">
      <c r="A8574">
        <v>2020</v>
      </c>
      <c r="B8574">
        <v>12</v>
      </c>
      <c r="C8574">
        <v>23</v>
      </c>
      <c r="D8574">
        <v>4</v>
      </c>
      <c r="E8574">
        <v>4</v>
      </c>
      <c r="F8574" s="2">
        <f t="shared" si="133"/>
        <v>44188</v>
      </c>
      <c r="G8574" s="11">
        <v>44188.166666666664</v>
      </c>
      <c r="H8574" s="9">
        <f>VLOOKUP(F8574, 'Report Output'!$A$5:$Y$370, 'Hourly Table'!D8574+2, 0)</f>
        <v>17.22</v>
      </c>
      <c r="I8574" s="10">
        <f>VLOOKUP(G8574,'PJM South (2018-2020)'!B$17528:C$26311,2,0)</f>
        <v>17.536667000000001</v>
      </c>
    </row>
    <row r="8575" spans="1:9" x14ac:dyDescent="0.25">
      <c r="A8575">
        <v>2020</v>
      </c>
      <c r="B8575">
        <v>12</v>
      </c>
      <c r="C8575">
        <v>23</v>
      </c>
      <c r="D8575">
        <v>5</v>
      </c>
      <c r="E8575">
        <v>4</v>
      </c>
      <c r="F8575" s="2">
        <f t="shared" si="133"/>
        <v>44188</v>
      </c>
      <c r="G8575" s="11">
        <v>44188.208333333336</v>
      </c>
      <c r="H8575" s="9">
        <f>VLOOKUP(F8575, 'Report Output'!$A$5:$Y$370, 'Hourly Table'!D8575+2, 0)</f>
        <v>17.45</v>
      </c>
      <c r="I8575" s="10">
        <f>VLOOKUP(G8575,'PJM South (2018-2020)'!B$17528:C$26311,2,0)</f>
        <v>19.02</v>
      </c>
    </row>
    <row r="8576" spans="1:9" x14ac:dyDescent="0.25">
      <c r="A8576">
        <v>2020</v>
      </c>
      <c r="B8576">
        <v>12</v>
      </c>
      <c r="C8576">
        <v>23</v>
      </c>
      <c r="D8576">
        <v>6</v>
      </c>
      <c r="E8576">
        <v>4</v>
      </c>
      <c r="F8576" s="2">
        <f t="shared" si="133"/>
        <v>44188</v>
      </c>
      <c r="G8576" s="11">
        <v>44188.25</v>
      </c>
      <c r="H8576" s="9">
        <f>VLOOKUP(F8576, 'Report Output'!$A$5:$Y$370, 'Hourly Table'!D8576+2, 0)</f>
        <v>17.64</v>
      </c>
      <c r="I8576" s="10">
        <f>VLOOKUP(G8576,'PJM South (2018-2020)'!B$17528:C$26311,2,0)</f>
        <v>20.469166999999999</v>
      </c>
    </row>
    <row r="8577" spans="1:9" x14ac:dyDescent="0.25">
      <c r="A8577">
        <v>2020</v>
      </c>
      <c r="B8577">
        <v>12</v>
      </c>
      <c r="C8577">
        <v>23</v>
      </c>
      <c r="D8577">
        <v>7</v>
      </c>
      <c r="E8577">
        <v>4</v>
      </c>
      <c r="F8577" s="2">
        <f t="shared" si="133"/>
        <v>44188</v>
      </c>
      <c r="G8577" s="11">
        <v>44188.291666666664</v>
      </c>
      <c r="H8577" s="9">
        <f>VLOOKUP(F8577, 'Report Output'!$A$5:$Y$370, 'Hourly Table'!D8577+2, 0)</f>
        <v>17.87</v>
      </c>
      <c r="I8577" s="10">
        <f>VLOOKUP(G8577,'PJM South (2018-2020)'!B$17528:C$26311,2,0)</f>
        <v>21.837499999999999</v>
      </c>
    </row>
    <row r="8578" spans="1:9" x14ac:dyDescent="0.25">
      <c r="A8578">
        <v>2020</v>
      </c>
      <c r="B8578">
        <v>12</v>
      </c>
      <c r="C8578">
        <v>23</v>
      </c>
      <c r="D8578">
        <v>8</v>
      </c>
      <c r="E8578">
        <v>4</v>
      </c>
      <c r="F8578" s="2">
        <f t="shared" si="133"/>
        <v>44188</v>
      </c>
      <c r="G8578" s="11">
        <v>44188.333333333336</v>
      </c>
      <c r="H8578" s="9">
        <f>VLOOKUP(F8578, 'Report Output'!$A$5:$Y$370, 'Hourly Table'!D8578+2, 0)</f>
        <v>17.91</v>
      </c>
      <c r="I8578" s="10">
        <f>VLOOKUP(G8578,'PJM South (2018-2020)'!B$17528:C$26311,2,0)</f>
        <v>20.995000000000001</v>
      </c>
    </row>
    <row r="8579" spans="1:9" x14ac:dyDescent="0.25">
      <c r="A8579">
        <v>2020</v>
      </c>
      <c r="B8579">
        <v>12</v>
      </c>
      <c r="C8579">
        <v>23</v>
      </c>
      <c r="D8579">
        <v>9</v>
      </c>
      <c r="E8579">
        <v>4</v>
      </c>
      <c r="F8579" s="2">
        <f t="shared" ref="F8579:F8642" si="134">DATE(A8579, B8579, C8579)</f>
        <v>44188</v>
      </c>
      <c r="G8579" s="11">
        <v>44188.375</v>
      </c>
      <c r="H8579" s="9">
        <f>VLOOKUP(F8579, 'Report Output'!$A$5:$Y$370, 'Hourly Table'!D8579+2, 0)</f>
        <v>17.670000000000002</v>
      </c>
      <c r="I8579" s="10">
        <f>VLOOKUP(G8579,'PJM South (2018-2020)'!B$17528:C$26311,2,0)</f>
        <v>18.905833000000001</v>
      </c>
    </row>
    <row r="8580" spans="1:9" x14ac:dyDescent="0.25">
      <c r="A8580">
        <v>2020</v>
      </c>
      <c r="B8580">
        <v>12</v>
      </c>
      <c r="C8580">
        <v>23</v>
      </c>
      <c r="D8580">
        <v>10</v>
      </c>
      <c r="E8580">
        <v>4</v>
      </c>
      <c r="F8580" s="2">
        <f t="shared" si="134"/>
        <v>44188</v>
      </c>
      <c r="G8580" s="11">
        <v>44188.416666666664</v>
      </c>
      <c r="H8580" s="9">
        <f>VLOOKUP(F8580, 'Report Output'!$A$5:$Y$370, 'Hourly Table'!D8580+2, 0)</f>
        <v>17.399999999999999</v>
      </c>
      <c r="I8580" s="10">
        <f>VLOOKUP(G8580,'PJM South (2018-2020)'!B$17528:C$26311,2,0)</f>
        <v>18.487500000000001</v>
      </c>
    </row>
    <row r="8581" spans="1:9" x14ac:dyDescent="0.25">
      <c r="A8581">
        <v>2020</v>
      </c>
      <c r="B8581">
        <v>12</v>
      </c>
      <c r="C8581">
        <v>23</v>
      </c>
      <c r="D8581">
        <v>11</v>
      </c>
      <c r="E8581">
        <v>4</v>
      </c>
      <c r="F8581" s="2">
        <f t="shared" si="134"/>
        <v>44188</v>
      </c>
      <c r="G8581" s="11">
        <v>44188.458333333336</v>
      </c>
      <c r="H8581" s="9">
        <f>VLOOKUP(F8581, 'Report Output'!$A$5:$Y$370, 'Hourly Table'!D8581+2, 0)</f>
        <v>17.170000000000002</v>
      </c>
      <c r="I8581" s="10">
        <f>VLOOKUP(G8581,'PJM South (2018-2020)'!B$17528:C$26311,2,0)</f>
        <v>17.809999999999999</v>
      </c>
    </row>
    <row r="8582" spans="1:9" x14ac:dyDescent="0.25">
      <c r="A8582">
        <v>2020</v>
      </c>
      <c r="B8582">
        <v>12</v>
      </c>
      <c r="C8582">
        <v>23</v>
      </c>
      <c r="D8582">
        <v>12</v>
      </c>
      <c r="E8582">
        <v>4</v>
      </c>
      <c r="F8582" s="2">
        <f t="shared" si="134"/>
        <v>44188</v>
      </c>
      <c r="G8582" s="11">
        <v>44188.5</v>
      </c>
      <c r="H8582" s="9">
        <f>VLOOKUP(F8582, 'Report Output'!$A$5:$Y$370, 'Hourly Table'!D8582+2, 0)</f>
        <v>17.12</v>
      </c>
      <c r="I8582" s="10">
        <f>VLOOKUP(G8582,'PJM South (2018-2020)'!B$17528:C$26311,2,0)</f>
        <v>17.713332999999999</v>
      </c>
    </row>
    <row r="8583" spans="1:9" x14ac:dyDescent="0.25">
      <c r="A8583">
        <v>2020</v>
      </c>
      <c r="B8583">
        <v>12</v>
      </c>
      <c r="C8583">
        <v>23</v>
      </c>
      <c r="D8583">
        <v>13</v>
      </c>
      <c r="E8583">
        <v>4</v>
      </c>
      <c r="F8583" s="2">
        <f t="shared" si="134"/>
        <v>44188</v>
      </c>
      <c r="G8583" s="11">
        <v>44188.541666666664</v>
      </c>
      <c r="H8583" s="9">
        <f>VLOOKUP(F8583, 'Report Output'!$A$5:$Y$370, 'Hourly Table'!D8583+2, 0)</f>
        <v>17.02</v>
      </c>
      <c r="I8583" s="10">
        <f>VLOOKUP(G8583,'PJM South (2018-2020)'!B$17528:C$26311,2,0)</f>
        <v>18.23</v>
      </c>
    </row>
    <row r="8584" spans="1:9" x14ac:dyDescent="0.25">
      <c r="A8584">
        <v>2020</v>
      </c>
      <c r="B8584">
        <v>12</v>
      </c>
      <c r="C8584">
        <v>23</v>
      </c>
      <c r="D8584">
        <v>14</v>
      </c>
      <c r="E8584">
        <v>4</v>
      </c>
      <c r="F8584" s="2">
        <f t="shared" si="134"/>
        <v>44188</v>
      </c>
      <c r="G8584" s="11">
        <v>44188.583333333336</v>
      </c>
      <c r="H8584" s="9">
        <f>VLOOKUP(F8584, 'Report Output'!$A$5:$Y$370, 'Hourly Table'!D8584+2, 0)</f>
        <v>16.760000000000002</v>
      </c>
      <c r="I8584" s="10">
        <f>VLOOKUP(G8584,'PJM South (2018-2020)'!B$17528:C$26311,2,0)</f>
        <v>17.989999999999998</v>
      </c>
    </row>
    <row r="8585" spans="1:9" x14ac:dyDescent="0.25">
      <c r="A8585">
        <v>2020</v>
      </c>
      <c r="B8585">
        <v>12</v>
      </c>
      <c r="C8585">
        <v>23</v>
      </c>
      <c r="D8585">
        <v>15</v>
      </c>
      <c r="E8585">
        <v>4</v>
      </c>
      <c r="F8585" s="2">
        <f t="shared" si="134"/>
        <v>44188</v>
      </c>
      <c r="G8585" s="11">
        <v>44188.625</v>
      </c>
      <c r="H8585" s="9">
        <f>VLOOKUP(F8585, 'Report Output'!$A$5:$Y$370, 'Hourly Table'!D8585+2, 0)</f>
        <v>16.68</v>
      </c>
      <c r="I8585" s="10">
        <f>VLOOKUP(G8585,'PJM South (2018-2020)'!B$17528:C$26311,2,0)</f>
        <v>18.559999999999999</v>
      </c>
    </row>
    <row r="8586" spans="1:9" x14ac:dyDescent="0.25">
      <c r="A8586">
        <v>2020</v>
      </c>
      <c r="B8586">
        <v>12</v>
      </c>
      <c r="C8586">
        <v>23</v>
      </c>
      <c r="D8586">
        <v>16</v>
      </c>
      <c r="E8586">
        <v>4</v>
      </c>
      <c r="F8586" s="2">
        <f t="shared" si="134"/>
        <v>44188</v>
      </c>
      <c r="G8586" s="11">
        <v>44188.666666666664</v>
      </c>
      <c r="H8586" s="9">
        <f>VLOOKUP(F8586, 'Report Output'!$A$5:$Y$370, 'Hourly Table'!D8586+2, 0)</f>
        <v>16.899999999999999</v>
      </c>
      <c r="I8586" s="10">
        <f>VLOOKUP(G8586,'PJM South (2018-2020)'!B$17528:C$26311,2,0)</f>
        <v>18.78</v>
      </c>
    </row>
    <row r="8587" spans="1:9" x14ac:dyDescent="0.25">
      <c r="A8587">
        <v>2020</v>
      </c>
      <c r="B8587">
        <v>12</v>
      </c>
      <c r="C8587">
        <v>23</v>
      </c>
      <c r="D8587">
        <v>17</v>
      </c>
      <c r="E8587">
        <v>4</v>
      </c>
      <c r="F8587" s="2">
        <f t="shared" si="134"/>
        <v>44188</v>
      </c>
      <c r="G8587" s="11">
        <v>44188.708333333336</v>
      </c>
      <c r="H8587" s="9">
        <f>VLOOKUP(F8587, 'Report Output'!$A$5:$Y$370, 'Hourly Table'!D8587+2, 0)</f>
        <v>17.32</v>
      </c>
      <c r="I8587" s="10">
        <f>VLOOKUP(G8587,'PJM South (2018-2020)'!B$17528:C$26311,2,0)</f>
        <v>23.21</v>
      </c>
    </row>
    <row r="8588" spans="1:9" x14ac:dyDescent="0.25">
      <c r="A8588">
        <v>2020</v>
      </c>
      <c r="B8588">
        <v>12</v>
      </c>
      <c r="C8588">
        <v>23</v>
      </c>
      <c r="D8588">
        <v>18</v>
      </c>
      <c r="E8588">
        <v>4</v>
      </c>
      <c r="F8588" s="2">
        <f t="shared" si="134"/>
        <v>44188</v>
      </c>
      <c r="G8588" s="11">
        <v>44188.75</v>
      </c>
      <c r="H8588" s="9">
        <f>VLOOKUP(F8588, 'Report Output'!$A$5:$Y$370, 'Hourly Table'!D8588+2, 0)</f>
        <v>17.29</v>
      </c>
      <c r="I8588" s="10">
        <f>VLOOKUP(G8588,'PJM South (2018-2020)'!B$17528:C$26311,2,0)</f>
        <v>22.05</v>
      </c>
    </row>
    <row r="8589" spans="1:9" x14ac:dyDescent="0.25">
      <c r="A8589">
        <v>2020</v>
      </c>
      <c r="B8589">
        <v>12</v>
      </c>
      <c r="C8589">
        <v>23</v>
      </c>
      <c r="D8589">
        <v>19</v>
      </c>
      <c r="E8589">
        <v>4</v>
      </c>
      <c r="F8589" s="2">
        <f t="shared" si="134"/>
        <v>44188</v>
      </c>
      <c r="G8589" s="11">
        <v>44188.791666666664</v>
      </c>
      <c r="H8589" s="9">
        <f>VLOOKUP(F8589, 'Report Output'!$A$5:$Y$370, 'Hourly Table'!D8589+2, 0)</f>
        <v>17.09</v>
      </c>
      <c r="I8589" s="10">
        <f>VLOOKUP(G8589,'PJM South (2018-2020)'!B$17528:C$26311,2,0)</f>
        <v>19.3</v>
      </c>
    </row>
    <row r="8590" spans="1:9" x14ac:dyDescent="0.25">
      <c r="A8590">
        <v>2020</v>
      </c>
      <c r="B8590">
        <v>12</v>
      </c>
      <c r="C8590">
        <v>23</v>
      </c>
      <c r="D8590">
        <v>20</v>
      </c>
      <c r="E8590">
        <v>4</v>
      </c>
      <c r="F8590" s="2">
        <f t="shared" si="134"/>
        <v>44188</v>
      </c>
      <c r="G8590" s="11">
        <v>44188.833333333336</v>
      </c>
      <c r="H8590" s="9">
        <f>VLOOKUP(F8590, 'Report Output'!$A$5:$Y$370, 'Hourly Table'!D8590+2, 0)</f>
        <v>17.100000000000001</v>
      </c>
      <c r="I8590" s="10">
        <f>VLOOKUP(G8590,'PJM South (2018-2020)'!B$17528:C$26311,2,0)</f>
        <v>19.18</v>
      </c>
    </row>
    <row r="8591" spans="1:9" x14ac:dyDescent="0.25">
      <c r="A8591">
        <v>2020</v>
      </c>
      <c r="B8591">
        <v>12</v>
      </c>
      <c r="C8591">
        <v>23</v>
      </c>
      <c r="D8591">
        <v>21</v>
      </c>
      <c r="E8591">
        <v>4</v>
      </c>
      <c r="F8591" s="2">
        <f t="shared" si="134"/>
        <v>44188</v>
      </c>
      <c r="G8591" s="11">
        <v>44188.875</v>
      </c>
      <c r="H8591" s="9">
        <f>VLOOKUP(F8591, 'Report Output'!$A$5:$Y$370, 'Hourly Table'!D8591+2, 0)</f>
        <v>17.100000000000001</v>
      </c>
      <c r="I8591" s="10">
        <f>VLOOKUP(G8591,'PJM South (2018-2020)'!B$17528:C$26311,2,0)</f>
        <v>18.350000000000001</v>
      </c>
    </row>
    <row r="8592" spans="1:9" x14ac:dyDescent="0.25">
      <c r="A8592">
        <v>2020</v>
      </c>
      <c r="B8592">
        <v>12</v>
      </c>
      <c r="C8592">
        <v>23</v>
      </c>
      <c r="D8592">
        <v>22</v>
      </c>
      <c r="E8592">
        <v>4</v>
      </c>
      <c r="F8592" s="2">
        <f t="shared" si="134"/>
        <v>44188</v>
      </c>
      <c r="G8592" s="11">
        <v>44188.916666666664</v>
      </c>
      <c r="H8592" s="9">
        <f>VLOOKUP(F8592, 'Report Output'!$A$5:$Y$370, 'Hourly Table'!D8592+2, 0)</f>
        <v>16.809999999999999</v>
      </c>
      <c r="I8592" s="10">
        <f>VLOOKUP(G8592,'PJM South (2018-2020)'!B$17528:C$26311,2,0)</f>
        <v>18.36</v>
      </c>
    </row>
    <row r="8593" spans="1:9" x14ac:dyDescent="0.25">
      <c r="A8593">
        <v>2020</v>
      </c>
      <c r="B8593">
        <v>12</v>
      </c>
      <c r="C8593">
        <v>23</v>
      </c>
      <c r="D8593">
        <v>23</v>
      </c>
      <c r="E8593">
        <v>4</v>
      </c>
      <c r="F8593" s="2">
        <f t="shared" si="134"/>
        <v>44188</v>
      </c>
      <c r="G8593" s="11">
        <v>44188.958333333336</v>
      </c>
      <c r="H8593" s="9">
        <f>VLOOKUP(F8593, 'Report Output'!$A$5:$Y$370, 'Hourly Table'!D8593+2, 0)</f>
        <v>16.600000000000001</v>
      </c>
      <c r="I8593" s="10">
        <f>VLOOKUP(G8593,'PJM South (2018-2020)'!B$17528:C$26311,2,0)</f>
        <v>17.63</v>
      </c>
    </row>
    <row r="8594" spans="1:9" x14ac:dyDescent="0.25">
      <c r="A8594">
        <v>2020</v>
      </c>
      <c r="B8594">
        <v>12</v>
      </c>
      <c r="C8594">
        <v>24</v>
      </c>
      <c r="D8594">
        <v>0</v>
      </c>
      <c r="E8594">
        <v>5</v>
      </c>
      <c r="F8594" s="2">
        <f t="shared" si="134"/>
        <v>44189</v>
      </c>
      <c r="G8594" s="11">
        <v>44189</v>
      </c>
      <c r="H8594" s="9">
        <f>VLOOKUP(F8594, 'Report Output'!$A$5:$Y$370, 'Hourly Table'!D8594+2, 0)</f>
        <v>15.85</v>
      </c>
      <c r="I8594" s="10">
        <f>VLOOKUP(G8594,'PJM South (2018-2020)'!B$17528:C$26311,2,0)</f>
        <v>17.829999999999998</v>
      </c>
    </row>
    <row r="8595" spans="1:9" x14ac:dyDescent="0.25">
      <c r="A8595">
        <v>2020</v>
      </c>
      <c r="B8595">
        <v>12</v>
      </c>
      <c r="C8595">
        <v>24</v>
      </c>
      <c r="D8595">
        <v>1</v>
      </c>
      <c r="E8595">
        <v>5</v>
      </c>
      <c r="F8595" s="2">
        <f t="shared" si="134"/>
        <v>44189</v>
      </c>
      <c r="G8595" s="11">
        <v>44189.041666666664</v>
      </c>
      <c r="H8595" s="9">
        <f>VLOOKUP(F8595, 'Report Output'!$A$5:$Y$370, 'Hourly Table'!D8595+2, 0)</f>
        <v>14.1</v>
      </c>
      <c r="I8595" s="10">
        <f>VLOOKUP(G8595,'PJM South (2018-2020)'!B$17528:C$26311,2,0)</f>
        <v>16.600000000000001</v>
      </c>
    </row>
    <row r="8596" spans="1:9" x14ac:dyDescent="0.25">
      <c r="A8596">
        <v>2020</v>
      </c>
      <c r="B8596">
        <v>12</v>
      </c>
      <c r="C8596">
        <v>24</v>
      </c>
      <c r="D8596">
        <v>2</v>
      </c>
      <c r="E8596">
        <v>5</v>
      </c>
      <c r="F8596" s="2">
        <f t="shared" si="134"/>
        <v>44189</v>
      </c>
      <c r="G8596" s="11">
        <v>44189.083333333336</v>
      </c>
      <c r="H8596" s="9">
        <f>VLOOKUP(F8596, 'Report Output'!$A$5:$Y$370, 'Hourly Table'!D8596+2, 0)</f>
        <v>13.23</v>
      </c>
      <c r="I8596" s="10">
        <f>VLOOKUP(G8596,'PJM South (2018-2020)'!B$17528:C$26311,2,0)</f>
        <v>16.100000000000001</v>
      </c>
    </row>
    <row r="8597" spans="1:9" x14ac:dyDescent="0.25">
      <c r="A8597">
        <v>2020</v>
      </c>
      <c r="B8597">
        <v>12</v>
      </c>
      <c r="C8597">
        <v>24</v>
      </c>
      <c r="D8597">
        <v>3</v>
      </c>
      <c r="E8597">
        <v>5</v>
      </c>
      <c r="F8597" s="2">
        <f t="shared" si="134"/>
        <v>44189</v>
      </c>
      <c r="G8597" s="11">
        <v>44189.125</v>
      </c>
      <c r="H8597" s="9">
        <f>VLOOKUP(F8597, 'Report Output'!$A$5:$Y$370, 'Hourly Table'!D8597+2, 0)</f>
        <v>13.57</v>
      </c>
      <c r="I8597" s="10">
        <f>VLOOKUP(G8597,'PJM South (2018-2020)'!B$17528:C$26311,2,0)</f>
        <v>15.73</v>
      </c>
    </row>
    <row r="8598" spans="1:9" x14ac:dyDescent="0.25">
      <c r="A8598">
        <v>2020</v>
      </c>
      <c r="B8598">
        <v>12</v>
      </c>
      <c r="C8598">
        <v>24</v>
      </c>
      <c r="D8598">
        <v>4</v>
      </c>
      <c r="E8598">
        <v>5</v>
      </c>
      <c r="F8598" s="2">
        <f t="shared" si="134"/>
        <v>44189</v>
      </c>
      <c r="G8598" s="11">
        <v>44189.166666666664</v>
      </c>
      <c r="H8598" s="9">
        <f>VLOOKUP(F8598, 'Report Output'!$A$5:$Y$370, 'Hourly Table'!D8598+2, 0)</f>
        <v>13.78</v>
      </c>
      <c r="I8598" s="10">
        <f>VLOOKUP(G8598,'PJM South (2018-2020)'!B$17528:C$26311,2,0)</f>
        <v>16.010000000000002</v>
      </c>
    </row>
    <row r="8599" spans="1:9" x14ac:dyDescent="0.25">
      <c r="A8599">
        <v>2020</v>
      </c>
      <c r="B8599">
        <v>12</v>
      </c>
      <c r="C8599">
        <v>24</v>
      </c>
      <c r="D8599">
        <v>5</v>
      </c>
      <c r="E8599">
        <v>5</v>
      </c>
      <c r="F8599" s="2">
        <f t="shared" si="134"/>
        <v>44189</v>
      </c>
      <c r="G8599" s="11">
        <v>44189.208333333336</v>
      </c>
      <c r="H8599" s="9">
        <f>VLOOKUP(F8599, 'Report Output'!$A$5:$Y$370, 'Hourly Table'!D8599+2, 0)</f>
        <v>13.89</v>
      </c>
      <c r="I8599" s="10">
        <f>VLOOKUP(G8599,'PJM South (2018-2020)'!B$17528:C$26311,2,0)</f>
        <v>16.46</v>
      </c>
    </row>
    <row r="8600" spans="1:9" x14ac:dyDescent="0.25">
      <c r="A8600">
        <v>2020</v>
      </c>
      <c r="B8600">
        <v>12</v>
      </c>
      <c r="C8600">
        <v>24</v>
      </c>
      <c r="D8600">
        <v>6</v>
      </c>
      <c r="E8600">
        <v>5</v>
      </c>
      <c r="F8600" s="2">
        <f t="shared" si="134"/>
        <v>44189</v>
      </c>
      <c r="G8600" s="11">
        <v>44189.25</v>
      </c>
      <c r="H8600" s="9">
        <f>VLOOKUP(F8600, 'Report Output'!$A$5:$Y$370, 'Hourly Table'!D8600+2, 0)</f>
        <v>14.31</v>
      </c>
      <c r="I8600" s="10">
        <f>VLOOKUP(G8600,'PJM South (2018-2020)'!B$17528:C$26311,2,0)</f>
        <v>16.63</v>
      </c>
    </row>
    <row r="8601" spans="1:9" x14ac:dyDescent="0.25">
      <c r="A8601">
        <v>2020</v>
      </c>
      <c r="B8601">
        <v>12</v>
      </c>
      <c r="C8601">
        <v>24</v>
      </c>
      <c r="D8601">
        <v>7</v>
      </c>
      <c r="E8601">
        <v>5</v>
      </c>
      <c r="F8601" s="2">
        <f t="shared" si="134"/>
        <v>44189</v>
      </c>
      <c r="G8601" s="11">
        <v>44189.291666666664</v>
      </c>
      <c r="H8601" s="9">
        <f>VLOOKUP(F8601, 'Report Output'!$A$5:$Y$370, 'Hourly Table'!D8601+2, 0)</f>
        <v>16.45</v>
      </c>
      <c r="I8601" s="10">
        <f>VLOOKUP(G8601,'PJM South (2018-2020)'!B$17528:C$26311,2,0)</f>
        <v>18.13</v>
      </c>
    </row>
    <row r="8602" spans="1:9" x14ac:dyDescent="0.25">
      <c r="A8602">
        <v>2020</v>
      </c>
      <c r="B8602">
        <v>12</v>
      </c>
      <c r="C8602">
        <v>24</v>
      </c>
      <c r="D8602">
        <v>8</v>
      </c>
      <c r="E8602">
        <v>5</v>
      </c>
      <c r="F8602" s="2">
        <f t="shared" si="134"/>
        <v>44189</v>
      </c>
      <c r="G8602" s="11">
        <v>44189.333333333336</v>
      </c>
      <c r="H8602" s="9">
        <f>VLOOKUP(F8602, 'Report Output'!$A$5:$Y$370, 'Hourly Table'!D8602+2, 0)</f>
        <v>16.649999999999999</v>
      </c>
      <c r="I8602" s="10">
        <f>VLOOKUP(G8602,'PJM South (2018-2020)'!B$17528:C$26311,2,0)</f>
        <v>18.47</v>
      </c>
    </row>
    <row r="8603" spans="1:9" x14ac:dyDescent="0.25">
      <c r="A8603">
        <v>2020</v>
      </c>
      <c r="B8603">
        <v>12</v>
      </c>
      <c r="C8603">
        <v>24</v>
      </c>
      <c r="D8603">
        <v>9</v>
      </c>
      <c r="E8603">
        <v>5</v>
      </c>
      <c r="F8603" s="2">
        <f t="shared" si="134"/>
        <v>44189</v>
      </c>
      <c r="G8603" s="11">
        <v>44189.375</v>
      </c>
      <c r="H8603" s="9">
        <f>VLOOKUP(F8603, 'Report Output'!$A$5:$Y$370, 'Hourly Table'!D8603+2, 0)</f>
        <v>16.64</v>
      </c>
      <c r="I8603" s="10">
        <f>VLOOKUP(G8603,'PJM South (2018-2020)'!B$17528:C$26311,2,0)</f>
        <v>18.41</v>
      </c>
    </row>
    <row r="8604" spans="1:9" x14ac:dyDescent="0.25">
      <c r="A8604">
        <v>2020</v>
      </c>
      <c r="B8604">
        <v>12</v>
      </c>
      <c r="C8604">
        <v>24</v>
      </c>
      <c r="D8604">
        <v>10</v>
      </c>
      <c r="E8604">
        <v>5</v>
      </c>
      <c r="F8604" s="2">
        <f t="shared" si="134"/>
        <v>44189</v>
      </c>
      <c r="G8604" s="11">
        <v>44189.416666666664</v>
      </c>
      <c r="H8604" s="9">
        <f>VLOOKUP(F8604, 'Report Output'!$A$5:$Y$370, 'Hourly Table'!D8604+2, 0)</f>
        <v>17.34</v>
      </c>
      <c r="I8604" s="10">
        <f>VLOOKUP(G8604,'PJM South (2018-2020)'!B$17528:C$26311,2,0)</f>
        <v>18.59</v>
      </c>
    </row>
    <row r="8605" spans="1:9" x14ac:dyDescent="0.25">
      <c r="A8605">
        <v>2020</v>
      </c>
      <c r="B8605">
        <v>12</v>
      </c>
      <c r="C8605">
        <v>24</v>
      </c>
      <c r="D8605">
        <v>11</v>
      </c>
      <c r="E8605">
        <v>5</v>
      </c>
      <c r="F8605" s="2">
        <f t="shared" si="134"/>
        <v>44189</v>
      </c>
      <c r="G8605" s="11">
        <v>44189.458333333336</v>
      </c>
      <c r="H8605" s="9">
        <f>VLOOKUP(F8605, 'Report Output'!$A$5:$Y$370, 'Hourly Table'!D8605+2, 0)</f>
        <v>17.63</v>
      </c>
      <c r="I8605" s="10">
        <f>VLOOKUP(G8605,'PJM South (2018-2020)'!B$17528:C$26311,2,0)</f>
        <v>18.79</v>
      </c>
    </row>
    <row r="8606" spans="1:9" x14ac:dyDescent="0.25">
      <c r="A8606">
        <v>2020</v>
      </c>
      <c r="B8606">
        <v>12</v>
      </c>
      <c r="C8606">
        <v>24</v>
      </c>
      <c r="D8606">
        <v>12</v>
      </c>
      <c r="E8606">
        <v>5</v>
      </c>
      <c r="F8606" s="2">
        <f t="shared" si="134"/>
        <v>44189</v>
      </c>
      <c r="G8606" s="11">
        <v>44189.5</v>
      </c>
      <c r="H8606" s="9">
        <f>VLOOKUP(F8606, 'Report Output'!$A$5:$Y$370, 'Hourly Table'!D8606+2, 0)</f>
        <v>17.66</v>
      </c>
      <c r="I8606" s="10">
        <f>VLOOKUP(G8606,'PJM South (2018-2020)'!B$17528:C$26311,2,0)</f>
        <v>19.91</v>
      </c>
    </row>
    <row r="8607" spans="1:9" x14ac:dyDescent="0.25">
      <c r="A8607">
        <v>2020</v>
      </c>
      <c r="B8607">
        <v>12</v>
      </c>
      <c r="C8607">
        <v>24</v>
      </c>
      <c r="D8607">
        <v>13</v>
      </c>
      <c r="E8607">
        <v>5</v>
      </c>
      <c r="F8607" s="2">
        <f t="shared" si="134"/>
        <v>44189</v>
      </c>
      <c r="G8607" s="11">
        <v>44189.541666666664</v>
      </c>
      <c r="H8607" s="9">
        <f>VLOOKUP(F8607, 'Report Output'!$A$5:$Y$370, 'Hourly Table'!D8607+2, 0)</f>
        <v>17.649999999999999</v>
      </c>
      <c r="I8607" s="10">
        <f>VLOOKUP(G8607,'PJM South (2018-2020)'!B$17528:C$26311,2,0)</f>
        <v>18.37</v>
      </c>
    </row>
    <row r="8608" spans="1:9" x14ac:dyDescent="0.25">
      <c r="A8608">
        <v>2020</v>
      </c>
      <c r="B8608">
        <v>12</v>
      </c>
      <c r="C8608">
        <v>24</v>
      </c>
      <c r="D8608">
        <v>14</v>
      </c>
      <c r="E8608">
        <v>5</v>
      </c>
      <c r="F8608" s="2">
        <f t="shared" si="134"/>
        <v>44189</v>
      </c>
      <c r="G8608" s="11">
        <v>44189.583333333336</v>
      </c>
      <c r="H8608" s="9">
        <f>VLOOKUP(F8608, 'Report Output'!$A$5:$Y$370, 'Hourly Table'!D8608+2, 0)</f>
        <v>17.72</v>
      </c>
      <c r="I8608" s="10">
        <f>VLOOKUP(G8608,'PJM South (2018-2020)'!B$17528:C$26311,2,0)</f>
        <v>18.739999999999998</v>
      </c>
    </row>
    <row r="8609" spans="1:9" x14ac:dyDescent="0.25">
      <c r="A8609">
        <v>2020</v>
      </c>
      <c r="B8609">
        <v>12</v>
      </c>
      <c r="C8609">
        <v>24</v>
      </c>
      <c r="D8609">
        <v>15</v>
      </c>
      <c r="E8609">
        <v>5</v>
      </c>
      <c r="F8609" s="2">
        <f t="shared" si="134"/>
        <v>44189</v>
      </c>
      <c r="G8609" s="11">
        <v>44189.625</v>
      </c>
      <c r="H8609" s="9">
        <f>VLOOKUP(F8609, 'Report Output'!$A$5:$Y$370, 'Hourly Table'!D8609+2, 0)</f>
        <v>17.75</v>
      </c>
      <c r="I8609" s="10">
        <f>VLOOKUP(G8609,'PJM South (2018-2020)'!B$17528:C$26311,2,0)</f>
        <v>19.420000000000002</v>
      </c>
    </row>
    <row r="8610" spans="1:9" x14ac:dyDescent="0.25">
      <c r="A8610">
        <v>2020</v>
      </c>
      <c r="B8610">
        <v>12</v>
      </c>
      <c r="C8610">
        <v>24</v>
      </c>
      <c r="D8610">
        <v>16</v>
      </c>
      <c r="E8610">
        <v>5</v>
      </c>
      <c r="F8610" s="2">
        <f t="shared" si="134"/>
        <v>44189</v>
      </c>
      <c r="G8610" s="11">
        <v>44189.666666666664</v>
      </c>
      <c r="H8610" s="9">
        <f>VLOOKUP(F8610, 'Report Output'!$A$5:$Y$370, 'Hourly Table'!D8610+2, 0)</f>
        <v>17.809999999999999</v>
      </c>
      <c r="I8610" s="10">
        <f>VLOOKUP(G8610,'PJM South (2018-2020)'!B$17528:C$26311,2,0)</f>
        <v>23.11</v>
      </c>
    </row>
    <row r="8611" spans="1:9" x14ac:dyDescent="0.25">
      <c r="A8611">
        <v>2020</v>
      </c>
      <c r="B8611">
        <v>12</v>
      </c>
      <c r="C8611">
        <v>24</v>
      </c>
      <c r="D8611">
        <v>17</v>
      </c>
      <c r="E8611">
        <v>5</v>
      </c>
      <c r="F8611" s="2">
        <f t="shared" si="134"/>
        <v>44189</v>
      </c>
      <c r="G8611" s="11">
        <v>44189.708333333336</v>
      </c>
      <c r="H8611" s="9">
        <f>VLOOKUP(F8611, 'Report Output'!$A$5:$Y$370, 'Hourly Table'!D8611+2, 0)</f>
        <v>17.920000000000002</v>
      </c>
      <c r="I8611" s="10">
        <f>VLOOKUP(G8611,'PJM South (2018-2020)'!B$17528:C$26311,2,0)</f>
        <v>22.6</v>
      </c>
    </row>
    <row r="8612" spans="1:9" x14ac:dyDescent="0.25">
      <c r="A8612">
        <v>2020</v>
      </c>
      <c r="B8612">
        <v>12</v>
      </c>
      <c r="C8612">
        <v>24</v>
      </c>
      <c r="D8612">
        <v>18</v>
      </c>
      <c r="E8612">
        <v>5</v>
      </c>
      <c r="F8612" s="2">
        <f t="shared" si="134"/>
        <v>44189</v>
      </c>
      <c r="G8612" s="11">
        <v>44189.75</v>
      </c>
      <c r="H8612" s="9">
        <f>VLOOKUP(F8612, 'Report Output'!$A$5:$Y$370, 'Hourly Table'!D8612+2, 0)</f>
        <v>17.27</v>
      </c>
      <c r="I8612" s="10">
        <f>VLOOKUP(G8612,'PJM South (2018-2020)'!B$17528:C$26311,2,0)</f>
        <v>19</v>
      </c>
    </row>
    <row r="8613" spans="1:9" x14ac:dyDescent="0.25">
      <c r="A8613">
        <v>2020</v>
      </c>
      <c r="B8613">
        <v>12</v>
      </c>
      <c r="C8613">
        <v>24</v>
      </c>
      <c r="D8613">
        <v>19</v>
      </c>
      <c r="E8613">
        <v>5</v>
      </c>
      <c r="F8613" s="2">
        <f t="shared" si="134"/>
        <v>44189</v>
      </c>
      <c r="G8613" s="11">
        <v>44189.791666666664</v>
      </c>
      <c r="H8613" s="9">
        <f>VLOOKUP(F8613, 'Report Output'!$A$5:$Y$370, 'Hourly Table'!D8613+2, 0)</f>
        <v>17.329999999999998</v>
      </c>
      <c r="I8613" s="10">
        <f>VLOOKUP(G8613,'PJM South (2018-2020)'!B$17528:C$26311,2,0)</f>
        <v>21.21</v>
      </c>
    </row>
    <row r="8614" spans="1:9" x14ac:dyDescent="0.25">
      <c r="A8614">
        <v>2020</v>
      </c>
      <c r="B8614">
        <v>12</v>
      </c>
      <c r="C8614">
        <v>24</v>
      </c>
      <c r="D8614">
        <v>20</v>
      </c>
      <c r="E8614">
        <v>5</v>
      </c>
      <c r="F8614" s="2">
        <f t="shared" si="134"/>
        <v>44189</v>
      </c>
      <c r="G8614" s="11">
        <v>44189.833333333336</v>
      </c>
      <c r="H8614" s="9">
        <f>VLOOKUP(F8614, 'Report Output'!$A$5:$Y$370, 'Hourly Table'!D8614+2, 0)</f>
        <v>17.7</v>
      </c>
      <c r="I8614" s="10">
        <f>VLOOKUP(G8614,'PJM South (2018-2020)'!B$17528:C$26311,2,0)</f>
        <v>19.18</v>
      </c>
    </row>
    <row r="8615" spans="1:9" x14ac:dyDescent="0.25">
      <c r="A8615">
        <v>2020</v>
      </c>
      <c r="B8615">
        <v>12</v>
      </c>
      <c r="C8615">
        <v>24</v>
      </c>
      <c r="D8615">
        <v>21</v>
      </c>
      <c r="E8615">
        <v>5</v>
      </c>
      <c r="F8615" s="2">
        <f t="shared" si="134"/>
        <v>44189</v>
      </c>
      <c r="G8615" s="11">
        <v>44189.875</v>
      </c>
      <c r="H8615" s="9">
        <f>VLOOKUP(F8615, 'Report Output'!$A$5:$Y$370, 'Hourly Table'!D8615+2, 0)</f>
        <v>17.77</v>
      </c>
      <c r="I8615" s="10">
        <f>VLOOKUP(G8615,'PJM South (2018-2020)'!B$17528:C$26311,2,0)</f>
        <v>18.79</v>
      </c>
    </row>
    <row r="8616" spans="1:9" x14ac:dyDescent="0.25">
      <c r="A8616">
        <v>2020</v>
      </c>
      <c r="B8616">
        <v>12</v>
      </c>
      <c r="C8616">
        <v>24</v>
      </c>
      <c r="D8616">
        <v>22</v>
      </c>
      <c r="E8616">
        <v>5</v>
      </c>
      <c r="F8616" s="2">
        <f t="shared" si="134"/>
        <v>44189</v>
      </c>
      <c r="G8616" s="11">
        <v>44189.916666666664</v>
      </c>
      <c r="H8616" s="9">
        <f>VLOOKUP(F8616, 'Report Output'!$A$5:$Y$370, 'Hourly Table'!D8616+2, 0)</f>
        <v>17.88</v>
      </c>
      <c r="I8616" s="10">
        <f>VLOOKUP(G8616,'PJM South (2018-2020)'!B$17528:C$26311,2,0)</f>
        <v>18.79</v>
      </c>
    </row>
    <row r="8617" spans="1:9" x14ac:dyDescent="0.25">
      <c r="A8617">
        <v>2020</v>
      </c>
      <c r="B8617">
        <v>12</v>
      </c>
      <c r="C8617">
        <v>24</v>
      </c>
      <c r="D8617">
        <v>23</v>
      </c>
      <c r="E8617">
        <v>5</v>
      </c>
      <c r="F8617" s="2">
        <f t="shared" si="134"/>
        <v>44189</v>
      </c>
      <c r="G8617" s="11">
        <v>44189.958333333336</v>
      </c>
      <c r="H8617" s="9">
        <f>VLOOKUP(F8617, 'Report Output'!$A$5:$Y$370, 'Hourly Table'!D8617+2, 0)</f>
        <v>17.739999999999998</v>
      </c>
      <c r="I8617" s="10">
        <f>VLOOKUP(G8617,'PJM South (2018-2020)'!B$17528:C$26311,2,0)</f>
        <v>17.82</v>
      </c>
    </row>
    <row r="8618" spans="1:9" x14ac:dyDescent="0.25">
      <c r="A8618">
        <v>2020</v>
      </c>
      <c r="B8618">
        <v>12</v>
      </c>
      <c r="C8618">
        <v>25</v>
      </c>
      <c r="D8618">
        <v>0</v>
      </c>
      <c r="E8618">
        <v>6</v>
      </c>
      <c r="F8618" s="2">
        <f t="shared" si="134"/>
        <v>44190</v>
      </c>
      <c r="G8618" s="11">
        <v>44190</v>
      </c>
      <c r="H8618" s="9">
        <f>VLOOKUP(F8618, 'Report Output'!$A$5:$Y$370, 'Hourly Table'!D8618+2, 0)</f>
        <v>17.68</v>
      </c>
      <c r="I8618" s="10">
        <f>VLOOKUP(G8618,'PJM South (2018-2020)'!B$17528:C$26311,2,0)</f>
        <v>16.79</v>
      </c>
    </row>
    <row r="8619" spans="1:9" x14ac:dyDescent="0.25">
      <c r="A8619">
        <v>2020</v>
      </c>
      <c r="B8619">
        <v>12</v>
      </c>
      <c r="C8619">
        <v>25</v>
      </c>
      <c r="D8619">
        <v>1</v>
      </c>
      <c r="E8619">
        <v>6</v>
      </c>
      <c r="F8619" s="2">
        <f t="shared" si="134"/>
        <v>44190</v>
      </c>
      <c r="G8619" s="11">
        <v>44190.041666666664</v>
      </c>
      <c r="H8619" s="9">
        <f>VLOOKUP(F8619, 'Report Output'!$A$5:$Y$370, 'Hourly Table'!D8619+2, 0)</f>
        <v>17.55</v>
      </c>
      <c r="I8619" s="10">
        <f>VLOOKUP(G8619,'PJM South (2018-2020)'!B$17528:C$26311,2,0)</f>
        <v>16.32</v>
      </c>
    </row>
    <row r="8620" spans="1:9" x14ac:dyDescent="0.25">
      <c r="A8620">
        <v>2020</v>
      </c>
      <c r="B8620">
        <v>12</v>
      </c>
      <c r="C8620">
        <v>25</v>
      </c>
      <c r="D8620">
        <v>2</v>
      </c>
      <c r="E8620">
        <v>6</v>
      </c>
      <c r="F8620" s="2">
        <f t="shared" si="134"/>
        <v>44190</v>
      </c>
      <c r="G8620" s="11">
        <v>44190.083333333336</v>
      </c>
      <c r="H8620" s="9">
        <f>VLOOKUP(F8620, 'Report Output'!$A$5:$Y$370, 'Hourly Table'!D8620+2, 0)</f>
        <v>17.66</v>
      </c>
      <c r="I8620" s="10">
        <f>VLOOKUP(G8620,'PJM South (2018-2020)'!B$17528:C$26311,2,0)</f>
        <v>16.420000000000002</v>
      </c>
    </row>
    <row r="8621" spans="1:9" x14ac:dyDescent="0.25">
      <c r="A8621">
        <v>2020</v>
      </c>
      <c r="B8621">
        <v>12</v>
      </c>
      <c r="C8621">
        <v>25</v>
      </c>
      <c r="D8621">
        <v>3</v>
      </c>
      <c r="E8621">
        <v>6</v>
      </c>
      <c r="F8621" s="2">
        <f t="shared" si="134"/>
        <v>44190</v>
      </c>
      <c r="G8621" s="11">
        <v>44190.125</v>
      </c>
      <c r="H8621" s="9">
        <f>VLOOKUP(F8621, 'Report Output'!$A$5:$Y$370, 'Hourly Table'!D8621+2, 0)</f>
        <v>17.66</v>
      </c>
      <c r="I8621" s="10">
        <f>VLOOKUP(G8621,'PJM South (2018-2020)'!B$17528:C$26311,2,0)</f>
        <v>16.079999999999998</v>
      </c>
    </row>
    <row r="8622" spans="1:9" x14ac:dyDescent="0.25">
      <c r="A8622">
        <v>2020</v>
      </c>
      <c r="B8622">
        <v>12</v>
      </c>
      <c r="C8622">
        <v>25</v>
      </c>
      <c r="D8622">
        <v>4</v>
      </c>
      <c r="E8622">
        <v>6</v>
      </c>
      <c r="F8622" s="2">
        <f t="shared" si="134"/>
        <v>44190</v>
      </c>
      <c r="G8622" s="11">
        <v>44190.166666666664</v>
      </c>
      <c r="H8622" s="9">
        <f>VLOOKUP(F8622, 'Report Output'!$A$5:$Y$370, 'Hourly Table'!D8622+2, 0)</f>
        <v>16.920000000000002</v>
      </c>
      <c r="I8622" s="10">
        <f>VLOOKUP(G8622,'PJM South (2018-2020)'!B$17528:C$26311,2,0)</f>
        <v>16.12</v>
      </c>
    </row>
    <row r="8623" spans="1:9" x14ac:dyDescent="0.25">
      <c r="A8623">
        <v>2020</v>
      </c>
      <c r="B8623">
        <v>12</v>
      </c>
      <c r="C8623">
        <v>25</v>
      </c>
      <c r="D8623">
        <v>5</v>
      </c>
      <c r="E8623">
        <v>6</v>
      </c>
      <c r="F8623" s="2">
        <f t="shared" si="134"/>
        <v>44190</v>
      </c>
      <c r="G8623" s="11">
        <v>44190.208333333336</v>
      </c>
      <c r="H8623" s="9">
        <f>VLOOKUP(F8623, 'Report Output'!$A$5:$Y$370, 'Hourly Table'!D8623+2, 0)</f>
        <v>17.239999999999998</v>
      </c>
      <c r="I8623" s="10">
        <f>VLOOKUP(G8623,'PJM South (2018-2020)'!B$17528:C$26311,2,0)</f>
        <v>16.71</v>
      </c>
    </row>
    <row r="8624" spans="1:9" x14ac:dyDescent="0.25">
      <c r="A8624">
        <v>2020</v>
      </c>
      <c r="B8624">
        <v>12</v>
      </c>
      <c r="C8624">
        <v>25</v>
      </c>
      <c r="D8624">
        <v>6</v>
      </c>
      <c r="E8624">
        <v>6</v>
      </c>
      <c r="F8624" s="2">
        <f t="shared" si="134"/>
        <v>44190</v>
      </c>
      <c r="G8624" s="11">
        <v>44190.25</v>
      </c>
      <c r="H8624" s="9">
        <f>VLOOKUP(F8624, 'Report Output'!$A$5:$Y$370, 'Hourly Table'!D8624+2, 0)</f>
        <v>17.510000000000002</v>
      </c>
      <c r="I8624" s="10">
        <f>VLOOKUP(G8624,'PJM South (2018-2020)'!B$17528:C$26311,2,0)</f>
        <v>18.63</v>
      </c>
    </row>
    <row r="8625" spans="1:9" x14ac:dyDescent="0.25">
      <c r="A8625">
        <v>2020</v>
      </c>
      <c r="B8625">
        <v>12</v>
      </c>
      <c r="C8625">
        <v>25</v>
      </c>
      <c r="D8625">
        <v>7</v>
      </c>
      <c r="E8625">
        <v>6</v>
      </c>
      <c r="F8625" s="2">
        <f t="shared" si="134"/>
        <v>44190</v>
      </c>
      <c r="G8625" s="11">
        <v>44190.291666666664</v>
      </c>
      <c r="H8625" s="9">
        <f>VLOOKUP(F8625, 'Report Output'!$A$5:$Y$370, 'Hourly Table'!D8625+2, 0)</f>
        <v>18.190000000000001</v>
      </c>
      <c r="I8625" s="10">
        <f>VLOOKUP(G8625,'PJM South (2018-2020)'!B$17528:C$26311,2,0)</f>
        <v>28.2</v>
      </c>
    </row>
    <row r="8626" spans="1:9" x14ac:dyDescent="0.25">
      <c r="A8626">
        <v>2020</v>
      </c>
      <c r="B8626">
        <v>12</v>
      </c>
      <c r="C8626">
        <v>25</v>
      </c>
      <c r="D8626">
        <v>8</v>
      </c>
      <c r="E8626">
        <v>6</v>
      </c>
      <c r="F8626" s="2">
        <f t="shared" si="134"/>
        <v>44190</v>
      </c>
      <c r="G8626" s="11">
        <v>44190.333333333336</v>
      </c>
      <c r="H8626" s="9">
        <f>VLOOKUP(F8626, 'Report Output'!$A$5:$Y$370, 'Hourly Table'!D8626+2, 0)</f>
        <v>18.32</v>
      </c>
      <c r="I8626" s="10">
        <f>VLOOKUP(G8626,'PJM South (2018-2020)'!B$17528:C$26311,2,0)</f>
        <v>36.869999999999997</v>
      </c>
    </row>
    <row r="8627" spans="1:9" x14ac:dyDescent="0.25">
      <c r="A8627">
        <v>2020</v>
      </c>
      <c r="B8627">
        <v>12</v>
      </c>
      <c r="C8627">
        <v>25</v>
      </c>
      <c r="D8627">
        <v>9</v>
      </c>
      <c r="E8627">
        <v>6</v>
      </c>
      <c r="F8627" s="2">
        <f t="shared" si="134"/>
        <v>44190</v>
      </c>
      <c r="G8627" s="11">
        <v>44190.375</v>
      </c>
      <c r="H8627" s="9">
        <f>VLOOKUP(F8627, 'Report Output'!$A$5:$Y$370, 'Hourly Table'!D8627+2, 0)</f>
        <v>18.54</v>
      </c>
      <c r="I8627" s="10">
        <f>VLOOKUP(G8627,'PJM South (2018-2020)'!B$17528:C$26311,2,0)</f>
        <v>23.46</v>
      </c>
    </row>
    <row r="8628" spans="1:9" x14ac:dyDescent="0.25">
      <c r="A8628">
        <v>2020</v>
      </c>
      <c r="B8628">
        <v>12</v>
      </c>
      <c r="C8628">
        <v>25</v>
      </c>
      <c r="D8628">
        <v>10</v>
      </c>
      <c r="E8628">
        <v>6</v>
      </c>
      <c r="F8628" s="2">
        <f t="shared" si="134"/>
        <v>44190</v>
      </c>
      <c r="G8628" s="11">
        <v>44190.416666666664</v>
      </c>
      <c r="H8628" s="9">
        <f>VLOOKUP(F8628, 'Report Output'!$A$5:$Y$370, 'Hourly Table'!D8628+2, 0)</f>
        <v>18.399999999999999</v>
      </c>
      <c r="I8628" s="10">
        <f>VLOOKUP(G8628,'PJM South (2018-2020)'!B$17528:C$26311,2,0)</f>
        <v>23.8</v>
      </c>
    </row>
    <row r="8629" spans="1:9" x14ac:dyDescent="0.25">
      <c r="A8629">
        <v>2020</v>
      </c>
      <c r="B8629">
        <v>12</v>
      </c>
      <c r="C8629">
        <v>25</v>
      </c>
      <c r="D8629">
        <v>11</v>
      </c>
      <c r="E8629">
        <v>6</v>
      </c>
      <c r="F8629" s="2">
        <f t="shared" si="134"/>
        <v>44190</v>
      </c>
      <c r="G8629" s="11">
        <v>44190.458333333336</v>
      </c>
      <c r="H8629" s="9">
        <f>VLOOKUP(F8629, 'Report Output'!$A$5:$Y$370, 'Hourly Table'!D8629+2, 0)</f>
        <v>18.170000000000002</v>
      </c>
      <c r="I8629" s="10">
        <f>VLOOKUP(G8629,'PJM South (2018-2020)'!B$17528:C$26311,2,0)</f>
        <v>24.24</v>
      </c>
    </row>
    <row r="8630" spans="1:9" x14ac:dyDescent="0.25">
      <c r="A8630">
        <v>2020</v>
      </c>
      <c r="B8630">
        <v>12</v>
      </c>
      <c r="C8630">
        <v>25</v>
      </c>
      <c r="D8630">
        <v>12</v>
      </c>
      <c r="E8630">
        <v>6</v>
      </c>
      <c r="F8630" s="2">
        <f t="shared" si="134"/>
        <v>44190</v>
      </c>
      <c r="G8630" s="11">
        <v>44190.5</v>
      </c>
      <c r="H8630" s="9">
        <f>VLOOKUP(F8630, 'Report Output'!$A$5:$Y$370, 'Hourly Table'!D8630+2, 0)</f>
        <v>18.03</v>
      </c>
      <c r="I8630" s="10">
        <f>VLOOKUP(G8630,'PJM South (2018-2020)'!B$17528:C$26311,2,0)</f>
        <v>23.12</v>
      </c>
    </row>
    <row r="8631" spans="1:9" x14ac:dyDescent="0.25">
      <c r="A8631">
        <v>2020</v>
      </c>
      <c r="B8631">
        <v>12</v>
      </c>
      <c r="C8631">
        <v>25</v>
      </c>
      <c r="D8631">
        <v>13</v>
      </c>
      <c r="E8631">
        <v>6</v>
      </c>
      <c r="F8631" s="2">
        <f t="shared" si="134"/>
        <v>44190</v>
      </c>
      <c r="G8631" s="11">
        <v>44190.541666666664</v>
      </c>
      <c r="H8631" s="9">
        <f>VLOOKUP(F8631, 'Report Output'!$A$5:$Y$370, 'Hourly Table'!D8631+2, 0)</f>
        <v>17.07</v>
      </c>
      <c r="I8631" s="10">
        <f>VLOOKUP(G8631,'PJM South (2018-2020)'!B$17528:C$26311,2,0)</f>
        <v>18.71</v>
      </c>
    </row>
    <row r="8632" spans="1:9" x14ac:dyDescent="0.25">
      <c r="A8632">
        <v>2020</v>
      </c>
      <c r="B8632">
        <v>12</v>
      </c>
      <c r="C8632">
        <v>25</v>
      </c>
      <c r="D8632">
        <v>14</v>
      </c>
      <c r="E8632">
        <v>6</v>
      </c>
      <c r="F8632" s="2">
        <f t="shared" si="134"/>
        <v>44190</v>
      </c>
      <c r="G8632" s="11">
        <v>44190.583333333336</v>
      </c>
      <c r="H8632" s="9">
        <f>VLOOKUP(F8632, 'Report Output'!$A$5:$Y$370, 'Hourly Table'!D8632+2, 0)</f>
        <v>17.55</v>
      </c>
      <c r="I8632" s="10">
        <f>VLOOKUP(G8632,'PJM South (2018-2020)'!B$17528:C$26311,2,0)</f>
        <v>19.739999999999998</v>
      </c>
    </row>
    <row r="8633" spans="1:9" x14ac:dyDescent="0.25">
      <c r="A8633">
        <v>2020</v>
      </c>
      <c r="B8633">
        <v>12</v>
      </c>
      <c r="C8633">
        <v>25</v>
      </c>
      <c r="D8633">
        <v>15</v>
      </c>
      <c r="E8633">
        <v>6</v>
      </c>
      <c r="F8633" s="2">
        <f t="shared" si="134"/>
        <v>44190</v>
      </c>
      <c r="G8633" s="11">
        <v>44190.625</v>
      </c>
      <c r="H8633" s="9">
        <f>VLOOKUP(F8633, 'Report Output'!$A$5:$Y$370, 'Hourly Table'!D8633+2, 0)</f>
        <v>17.02</v>
      </c>
      <c r="I8633" s="10">
        <f>VLOOKUP(G8633,'PJM South (2018-2020)'!B$17528:C$26311,2,0)</f>
        <v>22.25</v>
      </c>
    </row>
    <row r="8634" spans="1:9" x14ac:dyDescent="0.25">
      <c r="A8634">
        <v>2020</v>
      </c>
      <c r="B8634">
        <v>12</v>
      </c>
      <c r="C8634">
        <v>25</v>
      </c>
      <c r="D8634">
        <v>16</v>
      </c>
      <c r="E8634">
        <v>6</v>
      </c>
      <c r="F8634" s="2">
        <f t="shared" si="134"/>
        <v>44190</v>
      </c>
      <c r="G8634" s="11">
        <v>44190.666666666664</v>
      </c>
      <c r="H8634" s="9">
        <f>VLOOKUP(F8634, 'Report Output'!$A$5:$Y$370, 'Hourly Table'!D8634+2, 0)</f>
        <v>17.420000000000002</v>
      </c>
      <c r="I8634" s="10">
        <f>VLOOKUP(G8634,'PJM South (2018-2020)'!B$17528:C$26311,2,0)</f>
        <v>28.26</v>
      </c>
    </row>
    <row r="8635" spans="1:9" x14ac:dyDescent="0.25">
      <c r="A8635">
        <v>2020</v>
      </c>
      <c r="B8635">
        <v>12</v>
      </c>
      <c r="C8635">
        <v>25</v>
      </c>
      <c r="D8635">
        <v>17</v>
      </c>
      <c r="E8635">
        <v>6</v>
      </c>
      <c r="F8635" s="2">
        <f t="shared" si="134"/>
        <v>44190</v>
      </c>
      <c r="G8635" s="11">
        <v>44190.708333333336</v>
      </c>
      <c r="H8635" s="9">
        <f>VLOOKUP(F8635, 'Report Output'!$A$5:$Y$370, 'Hourly Table'!D8635+2, 0)</f>
        <v>18.13</v>
      </c>
      <c r="I8635" s="10">
        <f>VLOOKUP(G8635,'PJM South (2018-2020)'!B$17528:C$26311,2,0)</f>
        <v>73.06</v>
      </c>
    </row>
    <row r="8636" spans="1:9" x14ac:dyDescent="0.25">
      <c r="A8636">
        <v>2020</v>
      </c>
      <c r="B8636">
        <v>12</v>
      </c>
      <c r="C8636">
        <v>25</v>
      </c>
      <c r="D8636">
        <v>18</v>
      </c>
      <c r="E8636">
        <v>6</v>
      </c>
      <c r="F8636" s="2">
        <f t="shared" si="134"/>
        <v>44190</v>
      </c>
      <c r="G8636" s="11">
        <v>44190.75</v>
      </c>
      <c r="H8636" s="9">
        <f>VLOOKUP(F8636, 'Report Output'!$A$5:$Y$370, 'Hourly Table'!D8636+2, 0)</f>
        <v>18.54</v>
      </c>
      <c r="I8636" s="10">
        <f>VLOOKUP(G8636,'PJM South (2018-2020)'!B$17528:C$26311,2,0)</f>
        <v>35.86</v>
      </c>
    </row>
    <row r="8637" spans="1:9" x14ac:dyDescent="0.25">
      <c r="A8637">
        <v>2020</v>
      </c>
      <c r="B8637">
        <v>12</v>
      </c>
      <c r="C8637">
        <v>25</v>
      </c>
      <c r="D8637">
        <v>19</v>
      </c>
      <c r="E8637">
        <v>6</v>
      </c>
      <c r="F8637" s="2">
        <f t="shared" si="134"/>
        <v>44190</v>
      </c>
      <c r="G8637" s="11">
        <v>44190.791666666664</v>
      </c>
      <c r="H8637" s="9">
        <f>VLOOKUP(F8637, 'Report Output'!$A$5:$Y$370, 'Hourly Table'!D8637+2, 0)</f>
        <v>18.399999999999999</v>
      </c>
      <c r="I8637" s="10">
        <f>VLOOKUP(G8637,'PJM South (2018-2020)'!B$17528:C$26311,2,0)</f>
        <v>40.159999999999997</v>
      </c>
    </row>
    <row r="8638" spans="1:9" x14ac:dyDescent="0.25">
      <c r="A8638">
        <v>2020</v>
      </c>
      <c r="B8638">
        <v>12</v>
      </c>
      <c r="C8638">
        <v>25</v>
      </c>
      <c r="D8638">
        <v>20</v>
      </c>
      <c r="E8638">
        <v>6</v>
      </c>
      <c r="F8638" s="2">
        <f t="shared" si="134"/>
        <v>44190</v>
      </c>
      <c r="G8638" s="11">
        <v>44190.833333333336</v>
      </c>
      <c r="H8638" s="9">
        <f>VLOOKUP(F8638, 'Report Output'!$A$5:$Y$370, 'Hourly Table'!D8638+2, 0)</f>
        <v>18.190000000000001</v>
      </c>
      <c r="I8638" s="10">
        <f>VLOOKUP(G8638,'PJM South (2018-2020)'!B$17528:C$26311,2,0)</f>
        <v>47.59</v>
      </c>
    </row>
    <row r="8639" spans="1:9" x14ac:dyDescent="0.25">
      <c r="A8639">
        <v>2020</v>
      </c>
      <c r="B8639">
        <v>12</v>
      </c>
      <c r="C8639">
        <v>25</v>
      </c>
      <c r="D8639">
        <v>21</v>
      </c>
      <c r="E8639">
        <v>6</v>
      </c>
      <c r="F8639" s="2">
        <f t="shared" si="134"/>
        <v>44190</v>
      </c>
      <c r="G8639" s="11">
        <v>44190.875</v>
      </c>
      <c r="H8639" s="9">
        <f>VLOOKUP(F8639, 'Report Output'!$A$5:$Y$370, 'Hourly Table'!D8639+2, 0)</f>
        <v>18.350000000000001</v>
      </c>
      <c r="I8639" s="10">
        <f>VLOOKUP(G8639,'PJM South (2018-2020)'!B$17528:C$26311,2,0)</f>
        <v>36.69</v>
      </c>
    </row>
    <row r="8640" spans="1:9" x14ac:dyDescent="0.25">
      <c r="A8640">
        <v>2020</v>
      </c>
      <c r="B8640">
        <v>12</v>
      </c>
      <c r="C8640">
        <v>25</v>
      </c>
      <c r="D8640">
        <v>22</v>
      </c>
      <c r="E8640">
        <v>6</v>
      </c>
      <c r="F8640" s="2">
        <f t="shared" si="134"/>
        <v>44190</v>
      </c>
      <c r="G8640" s="11">
        <v>44190.916666666664</v>
      </c>
      <c r="H8640" s="9">
        <f>VLOOKUP(F8640, 'Report Output'!$A$5:$Y$370, 'Hourly Table'!D8640+2, 0)</f>
        <v>17.84</v>
      </c>
      <c r="I8640" s="10">
        <f>VLOOKUP(G8640,'PJM South (2018-2020)'!B$17528:C$26311,2,0)</f>
        <v>27.64</v>
      </c>
    </row>
    <row r="8641" spans="1:9" x14ac:dyDescent="0.25">
      <c r="A8641">
        <v>2020</v>
      </c>
      <c r="B8641">
        <v>12</v>
      </c>
      <c r="C8641">
        <v>25</v>
      </c>
      <c r="D8641">
        <v>23</v>
      </c>
      <c r="E8641">
        <v>6</v>
      </c>
      <c r="F8641" s="2">
        <f t="shared" si="134"/>
        <v>44190</v>
      </c>
      <c r="G8641" s="11">
        <v>44190.958333333336</v>
      </c>
      <c r="H8641" s="9">
        <f>VLOOKUP(F8641, 'Report Output'!$A$5:$Y$370, 'Hourly Table'!D8641+2, 0)</f>
        <v>17.25</v>
      </c>
      <c r="I8641" s="10">
        <f>VLOOKUP(G8641,'PJM South (2018-2020)'!B$17528:C$26311,2,0)</f>
        <v>23.74</v>
      </c>
    </row>
    <row r="8642" spans="1:9" x14ac:dyDescent="0.25">
      <c r="A8642">
        <v>2020</v>
      </c>
      <c r="B8642">
        <v>12</v>
      </c>
      <c r="C8642">
        <v>26</v>
      </c>
      <c r="D8642">
        <v>0</v>
      </c>
      <c r="E8642">
        <v>7</v>
      </c>
      <c r="F8642" s="2">
        <f t="shared" si="134"/>
        <v>44191</v>
      </c>
      <c r="G8642" s="11">
        <v>44191</v>
      </c>
      <c r="H8642" s="9">
        <f>VLOOKUP(F8642, 'Report Output'!$A$5:$Y$370, 'Hourly Table'!D8642+2, 0)</f>
        <v>17.16</v>
      </c>
      <c r="I8642" s="10">
        <f>VLOOKUP(G8642,'PJM South (2018-2020)'!B$17528:C$26311,2,0)</f>
        <v>21.93</v>
      </c>
    </row>
    <row r="8643" spans="1:9" x14ac:dyDescent="0.25">
      <c r="A8643">
        <v>2020</v>
      </c>
      <c r="B8643">
        <v>12</v>
      </c>
      <c r="C8643">
        <v>26</v>
      </c>
      <c r="D8643">
        <v>1</v>
      </c>
      <c r="E8643">
        <v>7</v>
      </c>
      <c r="F8643" s="2">
        <f t="shared" ref="F8643:F8706" si="135">DATE(A8643, B8643, C8643)</f>
        <v>44191</v>
      </c>
      <c r="G8643" s="11">
        <v>44191.041666666664</v>
      </c>
      <c r="H8643" s="9">
        <f>VLOOKUP(F8643, 'Report Output'!$A$5:$Y$370, 'Hourly Table'!D8643+2, 0)</f>
        <v>17.440000000000001</v>
      </c>
      <c r="I8643" s="10">
        <f>VLOOKUP(G8643,'PJM South (2018-2020)'!B$17528:C$26311,2,0)</f>
        <v>21.47</v>
      </c>
    </row>
    <row r="8644" spans="1:9" x14ac:dyDescent="0.25">
      <c r="A8644">
        <v>2020</v>
      </c>
      <c r="B8644">
        <v>12</v>
      </c>
      <c r="C8644">
        <v>26</v>
      </c>
      <c r="D8644">
        <v>2</v>
      </c>
      <c r="E8644">
        <v>7</v>
      </c>
      <c r="F8644" s="2">
        <f t="shared" si="135"/>
        <v>44191</v>
      </c>
      <c r="G8644" s="11">
        <v>44191.083333333336</v>
      </c>
      <c r="H8644" s="9">
        <f>VLOOKUP(F8644, 'Report Output'!$A$5:$Y$370, 'Hourly Table'!D8644+2, 0)</f>
        <v>17.47</v>
      </c>
      <c r="I8644" s="10">
        <f>VLOOKUP(G8644,'PJM South (2018-2020)'!B$17528:C$26311,2,0)</f>
        <v>22.74</v>
      </c>
    </row>
    <row r="8645" spans="1:9" x14ac:dyDescent="0.25">
      <c r="A8645">
        <v>2020</v>
      </c>
      <c r="B8645">
        <v>12</v>
      </c>
      <c r="C8645">
        <v>26</v>
      </c>
      <c r="D8645">
        <v>3</v>
      </c>
      <c r="E8645">
        <v>7</v>
      </c>
      <c r="F8645" s="2">
        <f t="shared" si="135"/>
        <v>44191</v>
      </c>
      <c r="G8645" s="11">
        <v>44191.125</v>
      </c>
      <c r="H8645" s="9">
        <f>VLOOKUP(F8645, 'Report Output'!$A$5:$Y$370, 'Hourly Table'!D8645+2, 0)</f>
        <v>16.63</v>
      </c>
      <c r="I8645" s="10">
        <f>VLOOKUP(G8645,'PJM South (2018-2020)'!B$17528:C$26311,2,0)</f>
        <v>21.15</v>
      </c>
    </row>
    <row r="8646" spans="1:9" x14ac:dyDescent="0.25">
      <c r="A8646">
        <v>2020</v>
      </c>
      <c r="B8646">
        <v>12</v>
      </c>
      <c r="C8646">
        <v>26</v>
      </c>
      <c r="D8646">
        <v>4</v>
      </c>
      <c r="E8646">
        <v>7</v>
      </c>
      <c r="F8646" s="2">
        <f t="shared" si="135"/>
        <v>44191</v>
      </c>
      <c r="G8646" s="11">
        <v>44191.166666666664</v>
      </c>
      <c r="H8646" s="9">
        <f>VLOOKUP(F8646, 'Report Output'!$A$5:$Y$370, 'Hourly Table'!D8646+2, 0)</f>
        <v>16.61</v>
      </c>
      <c r="I8646" s="10">
        <f>VLOOKUP(G8646,'PJM South (2018-2020)'!B$17528:C$26311,2,0)</f>
        <v>25.22</v>
      </c>
    </row>
    <row r="8647" spans="1:9" x14ac:dyDescent="0.25">
      <c r="A8647">
        <v>2020</v>
      </c>
      <c r="B8647">
        <v>12</v>
      </c>
      <c r="C8647">
        <v>26</v>
      </c>
      <c r="D8647">
        <v>5</v>
      </c>
      <c r="E8647">
        <v>7</v>
      </c>
      <c r="F8647" s="2">
        <f t="shared" si="135"/>
        <v>44191</v>
      </c>
      <c r="G8647" s="11">
        <v>44191.208333333336</v>
      </c>
      <c r="H8647" s="9">
        <f>VLOOKUP(F8647, 'Report Output'!$A$5:$Y$370, 'Hourly Table'!D8647+2, 0)</f>
        <v>16.649999999999999</v>
      </c>
      <c r="I8647" s="10">
        <f>VLOOKUP(G8647,'PJM South (2018-2020)'!B$17528:C$26311,2,0)</f>
        <v>24.09</v>
      </c>
    </row>
    <row r="8648" spans="1:9" x14ac:dyDescent="0.25">
      <c r="A8648">
        <v>2020</v>
      </c>
      <c r="B8648">
        <v>12</v>
      </c>
      <c r="C8648">
        <v>26</v>
      </c>
      <c r="D8648">
        <v>6</v>
      </c>
      <c r="E8648">
        <v>7</v>
      </c>
      <c r="F8648" s="2">
        <f t="shared" si="135"/>
        <v>44191</v>
      </c>
      <c r="G8648" s="11">
        <v>44191.25</v>
      </c>
      <c r="H8648" s="9">
        <f>VLOOKUP(F8648, 'Report Output'!$A$5:$Y$370, 'Hourly Table'!D8648+2, 0)</f>
        <v>16.829999999999998</v>
      </c>
      <c r="I8648" s="10">
        <f>VLOOKUP(G8648,'PJM South (2018-2020)'!B$17528:C$26311,2,0)</f>
        <v>35.299999999999997</v>
      </c>
    </row>
    <row r="8649" spans="1:9" x14ac:dyDescent="0.25">
      <c r="A8649">
        <v>2020</v>
      </c>
      <c r="B8649">
        <v>12</v>
      </c>
      <c r="C8649">
        <v>26</v>
      </c>
      <c r="D8649">
        <v>7</v>
      </c>
      <c r="E8649">
        <v>7</v>
      </c>
      <c r="F8649" s="2">
        <f t="shared" si="135"/>
        <v>44191</v>
      </c>
      <c r="G8649" s="11">
        <v>44191.291666666664</v>
      </c>
      <c r="H8649" s="9">
        <f>VLOOKUP(F8649, 'Report Output'!$A$5:$Y$370, 'Hourly Table'!D8649+2, 0)</f>
        <v>17.28</v>
      </c>
      <c r="I8649" s="10">
        <f>VLOOKUP(G8649,'PJM South (2018-2020)'!B$17528:C$26311,2,0)</f>
        <v>34.44</v>
      </c>
    </row>
    <row r="8650" spans="1:9" x14ac:dyDescent="0.25">
      <c r="A8650">
        <v>2020</v>
      </c>
      <c r="B8650">
        <v>12</v>
      </c>
      <c r="C8650">
        <v>26</v>
      </c>
      <c r="D8650">
        <v>8</v>
      </c>
      <c r="E8650">
        <v>7</v>
      </c>
      <c r="F8650" s="2">
        <f t="shared" si="135"/>
        <v>44191</v>
      </c>
      <c r="G8650" s="11">
        <v>44191.333333333336</v>
      </c>
      <c r="H8650" s="9">
        <f>VLOOKUP(F8650, 'Report Output'!$A$5:$Y$370, 'Hourly Table'!D8650+2, 0)</f>
        <v>17.61</v>
      </c>
      <c r="I8650" s="10">
        <f>VLOOKUP(G8650,'PJM South (2018-2020)'!B$17528:C$26311,2,0)</f>
        <v>25.03</v>
      </c>
    </row>
    <row r="8651" spans="1:9" x14ac:dyDescent="0.25">
      <c r="A8651">
        <v>2020</v>
      </c>
      <c r="B8651">
        <v>12</v>
      </c>
      <c r="C8651">
        <v>26</v>
      </c>
      <c r="D8651">
        <v>9</v>
      </c>
      <c r="E8651">
        <v>7</v>
      </c>
      <c r="F8651" s="2">
        <f t="shared" si="135"/>
        <v>44191</v>
      </c>
      <c r="G8651" s="11">
        <v>44191.375</v>
      </c>
      <c r="H8651" s="9">
        <f>VLOOKUP(F8651, 'Report Output'!$A$5:$Y$370, 'Hourly Table'!D8651+2, 0)</f>
        <v>17.43</v>
      </c>
      <c r="I8651" s="10">
        <f>VLOOKUP(G8651,'PJM South (2018-2020)'!B$17528:C$26311,2,0)</f>
        <v>21.68</v>
      </c>
    </row>
    <row r="8652" spans="1:9" x14ac:dyDescent="0.25">
      <c r="A8652">
        <v>2020</v>
      </c>
      <c r="B8652">
        <v>12</v>
      </c>
      <c r="C8652">
        <v>26</v>
      </c>
      <c r="D8652">
        <v>10</v>
      </c>
      <c r="E8652">
        <v>7</v>
      </c>
      <c r="F8652" s="2">
        <f t="shared" si="135"/>
        <v>44191</v>
      </c>
      <c r="G8652" s="11">
        <v>44191.416666666664</v>
      </c>
      <c r="H8652" s="9">
        <f>VLOOKUP(F8652, 'Report Output'!$A$5:$Y$370, 'Hourly Table'!D8652+2, 0)</f>
        <v>17.61</v>
      </c>
      <c r="I8652" s="10">
        <f>VLOOKUP(G8652,'PJM South (2018-2020)'!B$17528:C$26311,2,0)</f>
        <v>25.14</v>
      </c>
    </row>
    <row r="8653" spans="1:9" x14ac:dyDescent="0.25">
      <c r="A8653">
        <v>2020</v>
      </c>
      <c r="B8653">
        <v>12</v>
      </c>
      <c r="C8653">
        <v>26</v>
      </c>
      <c r="D8653">
        <v>11</v>
      </c>
      <c r="E8653">
        <v>7</v>
      </c>
      <c r="F8653" s="2">
        <f t="shared" si="135"/>
        <v>44191</v>
      </c>
      <c r="G8653" s="11">
        <v>44191.458333333336</v>
      </c>
      <c r="H8653" s="9">
        <f>VLOOKUP(F8653, 'Report Output'!$A$5:$Y$370, 'Hourly Table'!D8653+2, 0)</f>
        <v>17.5</v>
      </c>
      <c r="I8653" s="10">
        <f>VLOOKUP(G8653,'PJM South (2018-2020)'!B$17528:C$26311,2,0)</f>
        <v>26.1</v>
      </c>
    </row>
    <row r="8654" spans="1:9" x14ac:dyDescent="0.25">
      <c r="A8654">
        <v>2020</v>
      </c>
      <c r="B8654">
        <v>12</v>
      </c>
      <c r="C8654">
        <v>26</v>
      </c>
      <c r="D8654">
        <v>12</v>
      </c>
      <c r="E8654">
        <v>7</v>
      </c>
      <c r="F8654" s="2">
        <f t="shared" si="135"/>
        <v>44191</v>
      </c>
      <c r="G8654" s="11">
        <v>44191.5</v>
      </c>
      <c r="H8654" s="9">
        <f>VLOOKUP(F8654, 'Report Output'!$A$5:$Y$370, 'Hourly Table'!D8654+2, 0)</f>
        <v>17.25</v>
      </c>
      <c r="I8654" s="10">
        <f>VLOOKUP(G8654,'PJM South (2018-2020)'!B$17528:C$26311,2,0)</f>
        <v>24.78</v>
      </c>
    </row>
    <row r="8655" spans="1:9" x14ac:dyDescent="0.25">
      <c r="A8655">
        <v>2020</v>
      </c>
      <c r="B8655">
        <v>12</v>
      </c>
      <c r="C8655">
        <v>26</v>
      </c>
      <c r="D8655">
        <v>13</v>
      </c>
      <c r="E8655">
        <v>7</v>
      </c>
      <c r="F8655" s="2">
        <f t="shared" si="135"/>
        <v>44191</v>
      </c>
      <c r="G8655" s="11">
        <v>44191.541666666664</v>
      </c>
      <c r="H8655" s="9">
        <f>VLOOKUP(F8655, 'Report Output'!$A$5:$Y$370, 'Hourly Table'!D8655+2, 0)</f>
        <v>17.02</v>
      </c>
      <c r="I8655" s="10">
        <f>VLOOKUP(G8655,'PJM South (2018-2020)'!B$17528:C$26311,2,0)</f>
        <v>22.57</v>
      </c>
    </row>
    <row r="8656" spans="1:9" x14ac:dyDescent="0.25">
      <c r="A8656">
        <v>2020</v>
      </c>
      <c r="B8656">
        <v>12</v>
      </c>
      <c r="C8656">
        <v>26</v>
      </c>
      <c r="D8656">
        <v>14</v>
      </c>
      <c r="E8656">
        <v>7</v>
      </c>
      <c r="F8656" s="2">
        <f t="shared" si="135"/>
        <v>44191</v>
      </c>
      <c r="G8656" s="11">
        <v>44191.583333333336</v>
      </c>
      <c r="H8656" s="9">
        <f>VLOOKUP(F8656, 'Report Output'!$A$5:$Y$370, 'Hourly Table'!D8656+2, 0)</f>
        <v>16.61</v>
      </c>
      <c r="I8656" s="10">
        <f>VLOOKUP(G8656,'PJM South (2018-2020)'!B$17528:C$26311,2,0)</f>
        <v>21.53</v>
      </c>
    </row>
    <row r="8657" spans="1:9" x14ac:dyDescent="0.25">
      <c r="A8657">
        <v>2020</v>
      </c>
      <c r="B8657">
        <v>12</v>
      </c>
      <c r="C8657">
        <v>26</v>
      </c>
      <c r="D8657">
        <v>15</v>
      </c>
      <c r="E8657">
        <v>7</v>
      </c>
      <c r="F8657" s="2">
        <f t="shared" si="135"/>
        <v>44191</v>
      </c>
      <c r="G8657" s="11">
        <v>44191.625</v>
      </c>
      <c r="H8657" s="9">
        <f>VLOOKUP(F8657, 'Report Output'!$A$5:$Y$370, 'Hourly Table'!D8657+2, 0)</f>
        <v>16.600000000000001</v>
      </c>
      <c r="I8657" s="10">
        <f>VLOOKUP(G8657,'PJM South (2018-2020)'!B$17528:C$26311,2,0)</f>
        <v>23.88</v>
      </c>
    </row>
    <row r="8658" spans="1:9" x14ac:dyDescent="0.25">
      <c r="A8658">
        <v>2020</v>
      </c>
      <c r="B8658">
        <v>12</v>
      </c>
      <c r="C8658">
        <v>26</v>
      </c>
      <c r="D8658">
        <v>16</v>
      </c>
      <c r="E8658">
        <v>7</v>
      </c>
      <c r="F8658" s="2">
        <f t="shared" si="135"/>
        <v>44191</v>
      </c>
      <c r="G8658" s="11">
        <v>44191.666666666664</v>
      </c>
      <c r="H8658" s="9">
        <f>VLOOKUP(F8658, 'Report Output'!$A$5:$Y$370, 'Hourly Table'!D8658+2, 0)</f>
        <v>16.61</v>
      </c>
      <c r="I8658" s="10">
        <f>VLOOKUP(G8658,'PJM South (2018-2020)'!B$17528:C$26311,2,0)</f>
        <v>26.01</v>
      </c>
    </row>
    <row r="8659" spans="1:9" x14ac:dyDescent="0.25">
      <c r="A8659">
        <v>2020</v>
      </c>
      <c r="B8659">
        <v>12</v>
      </c>
      <c r="C8659">
        <v>26</v>
      </c>
      <c r="D8659">
        <v>17</v>
      </c>
      <c r="E8659">
        <v>7</v>
      </c>
      <c r="F8659" s="2">
        <f t="shared" si="135"/>
        <v>44191</v>
      </c>
      <c r="G8659" s="11">
        <v>44191.708333333336</v>
      </c>
      <c r="H8659" s="9">
        <f>VLOOKUP(F8659, 'Report Output'!$A$5:$Y$370, 'Hourly Table'!D8659+2, 0)</f>
        <v>17.75</v>
      </c>
      <c r="I8659" s="10">
        <f>VLOOKUP(G8659,'PJM South (2018-2020)'!B$17528:C$26311,2,0)</f>
        <v>50.45</v>
      </c>
    </row>
    <row r="8660" spans="1:9" x14ac:dyDescent="0.25">
      <c r="A8660">
        <v>2020</v>
      </c>
      <c r="B8660">
        <v>12</v>
      </c>
      <c r="C8660">
        <v>26</v>
      </c>
      <c r="D8660">
        <v>18</v>
      </c>
      <c r="E8660">
        <v>7</v>
      </c>
      <c r="F8660" s="2">
        <f t="shared" si="135"/>
        <v>44191</v>
      </c>
      <c r="G8660" s="11">
        <v>44191.75</v>
      </c>
      <c r="H8660" s="9">
        <f>VLOOKUP(F8660, 'Report Output'!$A$5:$Y$370, 'Hourly Table'!D8660+2, 0)</f>
        <v>18.11</v>
      </c>
      <c r="I8660" s="10">
        <f>VLOOKUP(G8660,'PJM South (2018-2020)'!B$17528:C$26311,2,0)</f>
        <v>48.47</v>
      </c>
    </row>
    <row r="8661" spans="1:9" x14ac:dyDescent="0.25">
      <c r="A8661">
        <v>2020</v>
      </c>
      <c r="B8661">
        <v>12</v>
      </c>
      <c r="C8661">
        <v>26</v>
      </c>
      <c r="D8661">
        <v>19</v>
      </c>
      <c r="E8661">
        <v>7</v>
      </c>
      <c r="F8661" s="2">
        <f t="shared" si="135"/>
        <v>44191</v>
      </c>
      <c r="G8661" s="11">
        <v>44191.791666666664</v>
      </c>
      <c r="H8661" s="9">
        <f>VLOOKUP(F8661, 'Report Output'!$A$5:$Y$370, 'Hourly Table'!D8661+2, 0)</f>
        <v>17.61</v>
      </c>
      <c r="I8661" s="10">
        <f>VLOOKUP(G8661,'PJM South (2018-2020)'!B$17528:C$26311,2,0)</f>
        <v>35.25</v>
      </c>
    </row>
    <row r="8662" spans="1:9" x14ac:dyDescent="0.25">
      <c r="A8662">
        <v>2020</v>
      </c>
      <c r="B8662">
        <v>12</v>
      </c>
      <c r="C8662">
        <v>26</v>
      </c>
      <c r="D8662">
        <v>20</v>
      </c>
      <c r="E8662">
        <v>7</v>
      </c>
      <c r="F8662" s="2">
        <f t="shared" si="135"/>
        <v>44191</v>
      </c>
      <c r="G8662" s="11">
        <v>44191.833333333336</v>
      </c>
      <c r="H8662" s="9">
        <f>VLOOKUP(F8662, 'Report Output'!$A$5:$Y$370, 'Hourly Table'!D8662+2, 0)</f>
        <v>17.78</v>
      </c>
      <c r="I8662" s="10">
        <f>VLOOKUP(G8662,'PJM South (2018-2020)'!B$17528:C$26311,2,0)</f>
        <v>42.07</v>
      </c>
    </row>
    <row r="8663" spans="1:9" x14ac:dyDescent="0.25">
      <c r="A8663">
        <v>2020</v>
      </c>
      <c r="B8663">
        <v>12</v>
      </c>
      <c r="C8663">
        <v>26</v>
      </c>
      <c r="D8663">
        <v>21</v>
      </c>
      <c r="E8663">
        <v>7</v>
      </c>
      <c r="F8663" s="2">
        <f t="shared" si="135"/>
        <v>44191</v>
      </c>
      <c r="G8663" s="11">
        <v>44191.875</v>
      </c>
      <c r="H8663" s="9">
        <f>VLOOKUP(F8663, 'Report Output'!$A$5:$Y$370, 'Hourly Table'!D8663+2, 0)</f>
        <v>17.690000000000001</v>
      </c>
      <c r="I8663" s="10">
        <f>VLOOKUP(G8663,'PJM South (2018-2020)'!B$17528:C$26311,2,0)</f>
        <v>39.64</v>
      </c>
    </row>
    <row r="8664" spans="1:9" x14ac:dyDescent="0.25">
      <c r="A8664">
        <v>2020</v>
      </c>
      <c r="B8664">
        <v>12</v>
      </c>
      <c r="C8664">
        <v>26</v>
      </c>
      <c r="D8664">
        <v>22</v>
      </c>
      <c r="E8664">
        <v>7</v>
      </c>
      <c r="F8664" s="2">
        <f t="shared" si="135"/>
        <v>44191</v>
      </c>
      <c r="G8664" s="11">
        <v>44191.916666666664</v>
      </c>
      <c r="H8664" s="9">
        <f>VLOOKUP(F8664, 'Report Output'!$A$5:$Y$370, 'Hourly Table'!D8664+2, 0)</f>
        <v>17.12</v>
      </c>
      <c r="I8664" s="10">
        <f>VLOOKUP(G8664,'PJM South (2018-2020)'!B$17528:C$26311,2,0)</f>
        <v>32.729999999999997</v>
      </c>
    </row>
    <row r="8665" spans="1:9" x14ac:dyDescent="0.25">
      <c r="A8665">
        <v>2020</v>
      </c>
      <c r="B8665">
        <v>12</v>
      </c>
      <c r="C8665">
        <v>26</v>
      </c>
      <c r="D8665">
        <v>23</v>
      </c>
      <c r="E8665">
        <v>7</v>
      </c>
      <c r="F8665" s="2">
        <f t="shared" si="135"/>
        <v>44191</v>
      </c>
      <c r="G8665" s="11">
        <v>44191.958333333336</v>
      </c>
      <c r="H8665" s="9">
        <f>VLOOKUP(F8665, 'Report Output'!$A$5:$Y$370, 'Hourly Table'!D8665+2, 0)</f>
        <v>16.95</v>
      </c>
      <c r="I8665" s="10">
        <f>VLOOKUP(G8665,'PJM South (2018-2020)'!B$17528:C$26311,2,0)</f>
        <v>29.17</v>
      </c>
    </row>
    <row r="8666" spans="1:9" x14ac:dyDescent="0.25">
      <c r="A8666">
        <v>2020</v>
      </c>
      <c r="B8666">
        <v>12</v>
      </c>
      <c r="C8666">
        <v>27</v>
      </c>
      <c r="D8666">
        <v>0</v>
      </c>
      <c r="E8666">
        <v>1</v>
      </c>
      <c r="F8666" s="2">
        <f t="shared" si="135"/>
        <v>44192</v>
      </c>
      <c r="G8666" s="11">
        <v>44192</v>
      </c>
      <c r="H8666" s="9">
        <f>VLOOKUP(F8666, 'Report Output'!$A$5:$Y$370, 'Hourly Table'!D8666+2, 0)</f>
        <v>15.54</v>
      </c>
      <c r="I8666" s="10">
        <f>VLOOKUP(G8666,'PJM South (2018-2020)'!B$17528:C$26311,2,0)</f>
        <v>22.63</v>
      </c>
    </row>
    <row r="8667" spans="1:9" x14ac:dyDescent="0.25">
      <c r="A8667">
        <v>2020</v>
      </c>
      <c r="B8667">
        <v>12</v>
      </c>
      <c r="C8667">
        <v>27</v>
      </c>
      <c r="D8667">
        <v>1</v>
      </c>
      <c r="E8667">
        <v>1</v>
      </c>
      <c r="F8667" s="2">
        <f t="shared" si="135"/>
        <v>44192</v>
      </c>
      <c r="G8667" s="11">
        <v>44192.041666666664</v>
      </c>
      <c r="H8667" s="9">
        <f>VLOOKUP(F8667, 'Report Output'!$A$5:$Y$370, 'Hourly Table'!D8667+2, 0)</f>
        <v>15.87</v>
      </c>
      <c r="I8667" s="10">
        <f>VLOOKUP(G8667,'PJM South (2018-2020)'!B$17528:C$26311,2,0)</f>
        <v>24.36</v>
      </c>
    </row>
    <row r="8668" spans="1:9" x14ac:dyDescent="0.25">
      <c r="A8668">
        <v>2020</v>
      </c>
      <c r="B8668">
        <v>12</v>
      </c>
      <c r="C8668">
        <v>27</v>
      </c>
      <c r="D8668">
        <v>2</v>
      </c>
      <c r="E8668">
        <v>1</v>
      </c>
      <c r="F8668" s="2">
        <f t="shared" si="135"/>
        <v>44192</v>
      </c>
      <c r="G8668" s="11">
        <v>44192.083333333336</v>
      </c>
      <c r="H8668" s="9">
        <f>VLOOKUP(F8668, 'Report Output'!$A$5:$Y$370, 'Hourly Table'!D8668+2, 0)</f>
        <v>15.93</v>
      </c>
      <c r="I8668" s="10">
        <f>VLOOKUP(G8668,'PJM South (2018-2020)'!B$17528:C$26311,2,0)</f>
        <v>23.72</v>
      </c>
    </row>
    <row r="8669" spans="1:9" x14ac:dyDescent="0.25">
      <c r="A8669">
        <v>2020</v>
      </c>
      <c r="B8669">
        <v>12</v>
      </c>
      <c r="C8669">
        <v>27</v>
      </c>
      <c r="D8669">
        <v>3</v>
      </c>
      <c r="E8669">
        <v>1</v>
      </c>
      <c r="F8669" s="2">
        <f t="shared" si="135"/>
        <v>44192</v>
      </c>
      <c r="G8669" s="11">
        <v>44192.125</v>
      </c>
      <c r="H8669" s="9">
        <f>VLOOKUP(F8669, 'Report Output'!$A$5:$Y$370, 'Hourly Table'!D8669+2, 0)</f>
        <v>15.9</v>
      </c>
      <c r="I8669" s="10">
        <f>VLOOKUP(G8669,'PJM South (2018-2020)'!B$17528:C$26311,2,0)</f>
        <v>23.22</v>
      </c>
    </row>
    <row r="8670" spans="1:9" x14ac:dyDescent="0.25">
      <c r="A8670">
        <v>2020</v>
      </c>
      <c r="B8670">
        <v>12</v>
      </c>
      <c r="C8670">
        <v>27</v>
      </c>
      <c r="D8670">
        <v>4</v>
      </c>
      <c r="E8670">
        <v>1</v>
      </c>
      <c r="F8670" s="2">
        <f t="shared" si="135"/>
        <v>44192</v>
      </c>
      <c r="G8670" s="11">
        <v>44192.166666666664</v>
      </c>
      <c r="H8670" s="9">
        <f>VLOOKUP(F8670, 'Report Output'!$A$5:$Y$370, 'Hourly Table'!D8670+2, 0)</f>
        <v>16.7</v>
      </c>
      <c r="I8670" s="10">
        <f>VLOOKUP(G8670,'PJM South (2018-2020)'!B$17528:C$26311,2,0)</f>
        <v>22.63</v>
      </c>
    </row>
    <row r="8671" spans="1:9" x14ac:dyDescent="0.25">
      <c r="A8671">
        <v>2020</v>
      </c>
      <c r="B8671">
        <v>12</v>
      </c>
      <c r="C8671">
        <v>27</v>
      </c>
      <c r="D8671">
        <v>5</v>
      </c>
      <c r="E8671">
        <v>1</v>
      </c>
      <c r="F8671" s="2">
        <f t="shared" si="135"/>
        <v>44192</v>
      </c>
      <c r="G8671" s="11">
        <v>44192.208333333336</v>
      </c>
      <c r="H8671" s="9">
        <f>VLOOKUP(F8671, 'Report Output'!$A$5:$Y$370, 'Hourly Table'!D8671+2, 0)</f>
        <v>17.12</v>
      </c>
      <c r="I8671" s="10">
        <f>VLOOKUP(G8671,'PJM South (2018-2020)'!B$17528:C$26311,2,0)</f>
        <v>18.149999999999999</v>
      </c>
    </row>
    <row r="8672" spans="1:9" x14ac:dyDescent="0.25">
      <c r="A8672">
        <v>2020</v>
      </c>
      <c r="B8672">
        <v>12</v>
      </c>
      <c r="C8672">
        <v>27</v>
      </c>
      <c r="D8672">
        <v>6</v>
      </c>
      <c r="E8672">
        <v>1</v>
      </c>
      <c r="F8672" s="2">
        <f t="shared" si="135"/>
        <v>44192</v>
      </c>
      <c r="G8672" s="11">
        <v>44192.25</v>
      </c>
      <c r="H8672" s="9">
        <f>VLOOKUP(F8672, 'Report Output'!$A$5:$Y$370, 'Hourly Table'!D8672+2, 0)</f>
        <v>17.059999999999999</v>
      </c>
      <c r="I8672" s="10">
        <f>VLOOKUP(G8672,'PJM South (2018-2020)'!B$17528:C$26311,2,0)</f>
        <v>22.49</v>
      </c>
    </row>
    <row r="8673" spans="1:9" x14ac:dyDescent="0.25">
      <c r="A8673">
        <v>2020</v>
      </c>
      <c r="B8673">
        <v>12</v>
      </c>
      <c r="C8673">
        <v>27</v>
      </c>
      <c r="D8673">
        <v>7</v>
      </c>
      <c r="E8673">
        <v>1</v>
      </c>
      <c r="F8673" s="2">
        <f t="shared" si="135"/>
        <v>44192</v>
      </c>
      <c r="G8673" s="11">
        <v>44192.291666666664</v>
      </c>
      <c r="H8673" s="9">
        <f>VLOOKUP(F8673, 'Report Output'!$A$5:$Y$370, 'Hourly Table'!D8673+2, 0)</f>
        <v>17.47</v>
      </c>
      <c r="I8673" s="10">
        <f>VLOOKUP(G8673,'PJM South (2018-2020)'!B$17528:C$26311,2,0)</f>
        <v>22.91</v>
      </c>
    </row>
    <row r="8674" spans="1:9" x14ac:dyDescent="0.25">
      <c r="A8674">
        <v>2020</v>
      </c>
      <c r="B8674">
        <v>12</v>
      </c>
      <c r="C8674">
        <v>27</v>
      </c>
      <c r="D8674">
        <v>8</v>
      </c>
      <c r="E8674">
        <v>1</v>
      </c>
      <c r="F8674" s="2">
        <f t="shared" si="135"/>
        <v>44192</v>
      </c>
      <c r="G8674" s="11">
        <v>44192.333333333336</v>
      </c>
      <c r="H8674" s="9">
        <f>VLOOKUP(F8674, 'Report Output'!$A$5:$Y$370, 'Hourly Table'!D8674+2, 0)</f>
        <v>17.48</v>
      </c>
      <c r="I8674" s="10">
        <f>VLOOKUP(G8674,'PJM South (2018-2020)'!B$17528:C$26311,2,0)</f>
        <v>21.94</v>
      </c>
    </row>
    <row r="8675" spans="1:9" x14ac:dyDescent="0.25">
      <c r="A8675">
        <v>2020</v>
      </c>
      <c r="B8675">
        <v>12</v>
      </c>
      <c r="C8675">
        <v>27</v>
      </c>
      <c r="D8675">
        <v>9</v>
      </c>
      <c r="E8675">
        <v>1</v>
      </c>
      <c r="F8675" s="2">
        <f t="shared" si="135"/>
        <v>44192</v>
      </c>
      <c r="G8675" s="11">
        <v>44192.375</v>
      </c>
      <c r="H8675" s="9">
        <f>VLOOKUP(F8675, 'Report Output'!$A$5:$Y$370, 'Hourly Table'!D8675+2, 0)</f>
        <v>16.82</v>
      </c>
      <c r="I8675" s="10">
        <f>VLOOKUP(G8675,'PJM South (2018-2020)'!B$17528:C$26311,2,0)</f>
        <v>18.07</v>
      </c>
    </row>
    <row r="8676" spans="1:9" x14ac:dyDescent="0.25">
      <c r="A8676">
        <v>2020</v>
      </c>
      <c r="B8676">
        <v>12</v>
      </c>
      <c r="C8676">
        <v>27</v>
      </c>
      <c r="D8676">
        <v>10</v>
      </c>
      <c r="E8676">
        <v>1</v>
      </c>
      <c r="F8676" s="2">
        <f t="shared" si="135"/>
        <v>44192</v>
      </c>
      <c r="G8676" s="11">
        <v>44192.416666666664</v>
      </c>
      <c r="H8676" s="9">
        <f>VLOOKUP(F8676, 'Report Output'!$A$5:$Y$370, 'Hourly Table'!D8676+2, 0)</f>
        <v>16.399999999999999</v>
      </c>
      <c r="I8676" s="10">
        <f>VLOOKUP(G8676,'PJM South (2018-2020)'!B$17528:C$26311,2,0)</f>
        <v>18.37</v>
      </c>
    </row>
    <row r="8677" spans="1:9" x14ac:dyDescent="0.25">
      <c r="A8677">
        <v>2020</v>
      </c>
      <c r="B8677">
        <v>12</v>
      </c>
      <c r="C8677">
        <v>27</v>
      </c>
      <c r="D8677">
        <v>11</v>
      </c>
      <c r="E8677">
        <v>1</v>
      </c>
      <c r="F8677" s="2">
        <f t="shared" si="135"/>
        <v>44192</v>
      </c>
      <c r="G8677" s="11">
        <v>44192.458333333336</v>
      </c>
      <c r="H8677" s="9">
        <f>VLOOKUP(F8677, 'Report Output'!$A$5:$Y$370, 'Hourly Table'!D8677+2, 0)</f>
        <v>15.14</v>
      </c>
      <c r="I8677" s="10">
        <f>VLOOKUP(G8677,'PJM South (2018-2020)'!B$17528:C$26311,2,0)</f>
        <v>17.989999999999998</v>
      </c>
    </row>
    <row r="8678" spans="1:9" x14ac:dyDescent="0.25">
      <c r="A8678">
        <v>2020</v>
      </c>
      <c r="B8678">
        <v>12</v>
      </c>
      <c r="C8678">
        <v>27</v>
      </c>
      <c r="D8678">
        <v>12</v>
      </c>
      <c r="E8678">
        <v>1</v>
      </c>
      <c r="F8678" s="2">
        <f t="shared" si="135"/>
        <v>44192</v>
      </c>
      <c r="G8678" s="11">
        <v>44192.5</v>
      </c>
      <c r="H8678" s="9">
        <f>VLOOKUP(F8678, 'Report Output'!$A$5:$Y$370, 'Hourly Table'!D8678+2, 0)</f>
        <v>14.27</v>
      </c>
      <c r="I8678" s="10">
        <f>VLOOKUP(G8678,'PJM South (2018-2020)'!B$17528:C$26311,2,0)</f>
        <v>17.73</v>
      </c>
    </row>
    <row r="8679" spans="1:9" x14ac:dyDescent="0.25">
      <c r="A8679">
        <v>2020</v>
      </c>
      <c r="B8679">
        <v>12</v>
      </c>
      <c r="C8679">
        <v>27</v>
      </c>
      <c r="D8679">
        <v>13</v>
      </c>
      <c r="E8679">
        <v>1</v>
      </c>
      <c r="F8679" s="2">
        <f t="shared" si="135"/>
        <v>44192</v>
      </c>
      <c r="G8679" s="11">
        <v>44192.541666666664</v>
      </c>
      <c r="H8679" s="9">
        <f>VLOOKUP(F8679, 'Report Output'!$A$5:$Y$370, 'Hourly Table'!D8679+2, 0)</f>
        <v>12.94</v>
      </c>
      <c r="I8679" s="10">
        <f>VLOOKUP(G8679,'PJM South (2018-2020)'!B$17528:C$26311,2,0)</f>
        <v>17.690000000000001</v>
      </c>
    </row>
    <row r="8680" spans="1:9" x14ac:dyDescent="0.25">
      <c r="A8680">
        <v>2020</v>
      </c>
      <c r="B8680">
        <v>12</v>
      </c>
      <c r="C8680">
        <v>27</v>
      </c>
      <c r="D8680">
        <v>14</v>
      </c>
      <c r="E8680">
        <v>1</v>
      </c>
      <c r="F8680" s="2">
        <f t="shared" si="135"/>
        <v>44192</v>
      </c>
      <c r="G8680" s="11">
        <v>44192.583333333336</v>
      </c>
      <c r="H8680" s="9">
        <f>VLOOKUP(F8680, 'Report Output'!$A$5:$Y$370, 'Hourly Table'!D8680+2, 0)</f>
        <v>13.55</v>
      </c>
      <c r="I8680" s="10">
        <f>VLOOKUP(G8680,'PJM South (2018-2020)'!B$17528:C$26311,2,0)</f>
        <v>17.04</v>
      </c>
    </row>
    <row r="8681" spans="1:9" x14ac:dyDescent="0.25">
      <c r="A8681">
        <v>2020</v>
      </c>
      <c r="B8681">
        <v>12</v>
      </c>
      <c r="C8681">
        <v>27</v>
      </c>
      <c r="D8681">
        <v>15</v>
      </c>
      <c r="E8681">
        <v>1</v>
      </c>
      <c r="F8681" s="2">
        <f t="shared" si="135"/>
        <v>44192</v>
      </c>
      <c r="G8681" s="11">
        <v>44192.625</v>
      </c>
      <c r="H8681" s="9">
        <f>VLOOKUP(F8681, 'Report Output'!$A$5:$Y$370, 'Hourly Table'!D8681+2, 0)</f>
        <v>12.99</v>
      </c>
      <c r="I8681" s="10">
        <f>VLOOKUP(G8681,'PJM South (2018-2020)'!B$17528:C$26311,2,0)</f>
        <v>17.5</v>
      </c>
    </row>
    <row r="8682" spans="1:9" x14ac:dyDescent="0.25">
      <c r="A8682">
        <v>2020</v>
      </c>
      <c r="B8682">
        <v>12</v>
      </c>
      <c r="C8682">
        <v>27</v>
      </c>
      <c r="D8682">
        <v>16</v>
      </c>
      <c r="E8682">
        <v>1</v>
      </c>
      <c r="F8682" s="2">
        <f t="shared" si="135"/>
        <v>44192</v>
      </c>
      <c r="G8682" s="11">
        <v>44192.666666666664</v>
      </c>
      <c r="H8682" s="9">
        <f>VLOOKUP(F8682, 'Report Output'!$A$5:$Y$370, 'Hourly Table'!D8682+2, 0)</f>
        <v>11.1</v>
      </c>
      <c r="I8682" s="10">
        <f>VLOOKUP(G8682,'PJM South (2018-2020)'!B$17528:C$26311,2,0)</f>
        <v>19.05</v>
      </c>
    </row>
    <row r="8683" spans="1:9" x14ac:dyDescent="0.25">
      <c r="A8683">
        <v>2020</v>
      </c>
      <c r="B8683">
        <v>12</v>
      </c>
      <c r="C8683">
        <v>27</v>
      </c>
      <c r="D8683">
        <v>17</v>
      </c>
      <c r="E8683">
        <v>1</v>
      </c>
      <c r="F8683" s="2">
        <f t="shared" si="135"/>
        <v>44192</v>
      </c>
      <c r="G8683" s="11">
        <v>44192.708333333336</v>
      </c>
      <c r="H8683" s="9">
        <f>VLOOKUP(F8683, 'Report Output'!$A$5:$Y$370, 'Hourly Table'!D8683+2, 0)</f>
        <v>14.76</v>
      </c>
      <c r="I8683" s="10">
        <f>VLOOKUP(G8683,'PJM South (2018-2020)'!B$17528:C$26311,2,0)</f>
        <v>27.43</v>
      </c>
    </row>
    <row r="8684" spans="1:9" x14ac:dyDescent="0.25">
      <c r="A8684">
        <v>2020</v>
      </c>
      <c r="B8684">
        <v>12</v>
      </c>
      <c r="C8684">
        <v>27</v>
      </c>
      <c r="D8684">
        <v>18</v>
      </c>
      <c r="E8684">
        <v>1</v>
      </c>
      <c r="F8684" s="2">
        <f t="shared" si="135"/>
        <v>44192</v>
      </c>
      <c r="G8684" s="11">
        <v>44192.75</v>
      </c>
      <c r="H8684" s="9">
        <f>VLOOKUP(F8684, 'Report Output'!$A$5:$Y$370, 'Hourly Table'!D8684+2, 0)</f>
        <v>16.329999999999998</v>
      </c>
      <c r="I8684" s="10">
        <f>VLOOKUP(G8684,'PJM South (2018-2020)'!B$17528:C$26311,2,0)</f>
        <v>20.2</v>
      </c>
    </row>
    <row r="8685" spans="1:9" x14ac:dyDescent="0.25">
      <c r="A8685">
        <v>2020</v>
      </c>
      <c r="B8685">
        <v>12</v>
      </c>
      <c r="C8685">
        <v>27</v>
      </c>
      <c r="D8685">
        <v>19</v>
      </c>
      <c r="E8685">
        <v>1</v>
      </c>
      <c r="F8685" s="2">
        <f t="shared" si="135"/>
        <v>44192</v>
      </c>
      <c r="G8685" s="11">
        <v>44192.791666666664</v>
      </c>
      <c r="H8685" s="9">
        <f>VLOOKUP(F8685, 'Report Output'!$A$5:$Y$370, 'Hourly Table'!D8685+2, 0)</f>
        <v>16.34</v>
      </c>
      <c r="I8685" s="10">
        <f>VLOOKUP(G8685,'PJM South (2018-2020)'!B$17528:C$26311,2,0)</f>
        <v>20.27</v>
      </c>
    </row>
    <row r="8686" spans="1:9" x14ac:dyDescent="0.25">
      <c r="A8686">
        <v>2020</v>
      </c>
      <c r="B8686">
        <v>12</v>
      </c>
      <c r="C8686">
        <v>27</v>
      </c>
      <c r="D8686">
        <v>20</v>
      </c>
      <c r="E8686">
        <v>1</v>
      </c>
      <c r="F8686" s="2">
        <f t="shared" si="135"/>
        <v>44192</v>
      </c>
      <c r="G8686" s="11">
        <v>44192.833333333336</v>
      </c>
      <c r="H8686" s="9">
        <f>VLOOKUP(F8686, 'Report Output'!$A$5:$Y$370, 'Hourly Table'!D8686+2, 0)</f>
        <v>14.86</v>
      </c>
      <c r="I8686" s="10">
        <f>VLOOKUP(G8686,'PJM South (2018-2020)'!B$17528:C$26311,2,0)</f>
        <v>21.63</v>
      </c>
    </row>
    <row r="8687" spans="1:9" x14ac:dyDescent="0.25">
      <c r="A8687">
        <v>2020</v>
      </c>
      <c r="B8687">
        <v>12</v>
      </c>
      <c r="C8687">
        <v>27</v>
      </c>
      <c r="D8687">
        <v>21</v>
      </c>
      <c r="E8687">
        <v>1</v>
      </c>
      <c r="F8687" s="2">
        <f t="shared" si="135"/>
        <v>44192</v>
      </c>
      <c r="G8687" s="11">
        <v>44192.875</v>
      </c>
      <c r="H8687" s="9">
        <f>VLOOKUP(F8687, 'Report Output'!$A$5:$Y$370, 'Hourly Table'!D8687+2, 0)</f>
        <v>15.89</v>
      </c>
      <c r="I8687" s="10">
        <f>VLOOKUP(G8687,'PJM South (2018-2020)'!B$17528:C$26311,2,0)</f>
        <v>18.7</v>
      </c>
    </row>
    <row r="8688" spans="1:9" x14ac:dyDescent="0.25">
      <c r="A8688">
        <v>2020</v>
      </c>
      <c r="B8688">
        <v>12</v>
      </c>
      <c r="C8688">
        <v>27</v>
      </c>
      <c r="D8688">
        <v>22</v>
      </c>
      <c r="E8688">
        <v>1</v>
      </c>
      <c r="F8688" s="2">
        <f t="shared" si="135"/>
        <v>44192</v>
      </c>
      <c r="G8688" s="11">
        <v>44192.916666666664</v>
      </c>
      <c r="H8688" s="9">
        <f>VLOOKUP(F8688, 'Report Output'!$A$5:$Y$370, 'Hourly Table'!D8688+2, 0)</f>
        <v>15.99</v>
      </c>
      <c r="I8688" s="10">
        <f>VLOOKUP(G8688,'PJM South (2018-2020)'!B$17528:C$26311,2,0)</f>
        <v>19.02</v>
      </c>
    </row>
    <row r="8689" spans="1:9" x14ac:dyDescent="0.25">
      <c r="A8689">
        <v>2020</v>
      </c>
      <c r="B8689">
        <v>12</v>
      </c>
      <c r="C8689">
        <v>27</v>
      </c>
      <c r="D8689">
        <v>23</v>
      </c>
      <c r="E8689">
        <v>1</v>
      </c>
      <c r="F8689" s="2">
        <f t="shared" si="135"/>
        <v>44192</v>
      </c>
      <c r="G8689" s="11">
        <v>44192.958333333336</v>
      </c>
      <c r="H8689" s="9">
        <f>VLOOKUP(F8689, 'Report Output'!$A$5:$Y$370, 'Hourly Table'!D8689+2, 0)</f>
        <v>15.05</v>
      </c>
      <c r="I8689" s="10">
        <f>VLOOKUP(G8689,'PJM South (2018-2020)'!B$17528:C$26311,2,0)</f>
        <v>16.37</v>
      </c>
    </row>
    <row r="8690" spans="1:9" x14ac:dyDescent="0.25">
      <c r="A8690">
        <v>2020</v>
      </c>
      <c r="B8690">
        <v>12</v>
      </c>
      <c r="C8690">
        <v>28</v>
      </c>
      <c r="D8690">
        <v>0</v>
      </c>
      <c r="E8690">
        <v>2</v>
      </c>
      <c r="F8690" s="2">
        <f t="shared" si="135"/>
        <v>44193</v>
      </c>
      <c r="G8690" s="11">
        <v>44193</v>
      </c>
      <c r="H8690" s="9">
        <f>VLOOKUP(F8690, 'Report Output'!$A$5:$Y$370, 'Hourly Table'!D8690+2, 0)</f>
        <v>14.03</v>
      </c>
      <c r="I8690" s="10">
        <f>VLOOKUP(G8690,'PJM South (2018-2020)'!B$17528:C$26311,2,0)</f>
        <v>17.440000000000001</v>
      </c>
    </row>
    <row r="8691" spans="1:9" x14ac:dyDescent="0.25">
      <c r="A8691">
        <v>2020</v>
      </c>
      <c r="B8691">
        <v>12</v>
      </c>
      <c r="C8691">
        <v>28</v>
      </c>
      <c r="D8691">
        <v>1</v>
      </c>
      <c r="E8691">
        <v>2</v>
      </c>
      <c r="F8691" s="2">
        <f t="shared" si="135"/>
        <v>44193</v>
      </c>
      <c r="G8691" s="11">
        <v>44193.041666666664</v>
      </c>
      <c r="H8691" s="9">
        <f>VLOOKUP(F8691, 'Report Output'!$A$5:$Y$370, 'Hourly Table'!D8691+2, 0)</f>
        <v>13.64</v>
      </c>
      <c r="I8691" s="10">
        <f>VLOOKUP(G8691,'PJM South (2018-2020)'!B$17528:C$26311,2,0)</f>
        <v>17.73</v>
      </c>
    </row>
    <row r="8692" spans="1:9" x14ac:dyDescent="0.25">
      <c r="A8692">
        <v>2020</v>
      </c>
      <c r="B8692">
        <v>12</v>
      </c>
      <c r="C8692">
        <v>28</v>
      </c>
      <c r="D8692">
        <v>2</v>
      </c>
      <c r="E8692">
        <v>2</v>
      </c>
      <c r="F8692" s="2">
        <f t="shared" si="135"/>
        <v>44193</v>
      </c>
      <c r="G8692" s="11">
        <v>44193.083333333336</v>
      </c>
      <c r="H8692" s="9">
        <f>VLOOKUP(F8692, 'Report Output'!$A$5:$Y$370, 'Hourly Table'!D8692+2, 0)</f>
        <v>12.93</v>
      </c>
      <c r="I8692" s="10">
        <f>VLOOKUP(G8692,'PJM South (2018-2020)'!B$17528:C$26311,2,0)</f>
        <v>16.59</v>
      </c>
    </row>
    <row r="8693" spans="1:9" x14ac:dyDescent="0.25">
      <c r="A8693">
        <v>2020</v>
      </c>
      <c r="B8693">
        <v>12</v>
      </c>
      <c r="C8693">
        <v>28</v>
      </c>
      <c r="D8693">
        <v>3</v>
      </c>
      <c r="E8693">
        <v>2</v>
      </c>
      <c r="F8693" s="2">
        <f t="shared" si="135"/>
        <v>44193</v>
      </c>
      <c r="G8693" s="11">
        <v>44193.125</v>
      </c>
      <c r="H8693" s="9">
        <f>VLOOKUP(F8693, 'Report Output'!$A$5:$Y$370, 'Hourly Table'!D8693+2, 0)</f>
        <v>13.51</v>
      </c>
      <c r="I8693" s="10">
        <f>VLOOKUP(G8693,'PJM South (2018-2020)'!B$17528:C$26311,2,0)</f>
        <v>17.05</v>
      </c>
    </row>
    <row r="8694" spans="1:9" x14ac:dyDescent="0.25">
      <c r="A8694">
        <v>2020</v>
      </c>
      <c r="B8694">
        <v>12</v>
      </c>
      <c r="C8694">
        <v>28</v>
      </c>
      <c r="D8694">
        <v>4</v>
      </c>
      <c r="E8694">
        <v>2</v>
      </c>
      <c r="F8694" s="2">
        <f t="shared" si="135"/>
        <v>44193</v>
      </c>
      <c r="G8694" s="11">
        <v>44193.166666666664</v>
      </c>
      <c r="H8694" s="9">
        <f>VLOOKUP(F8694, 'Report Output'!$A$5:$Y$370, 'Hourly Table'!D8694+2, 0)</f>
        <v>13.57</v>
      </c>
      <c r="I8694" s="10">
        <f>VLOOKUP(G8694,'PJM South (2018-2020)'!B$17528:C$26311,2,0)</f>
        <v>17.59</v>
      </c>
    </row>
    <row r="8695" spans="1:9" x14ac:dyDescent="0.25">
      <c r="A8695">
        <v>2020</v>
      </c>
      <c r="B8695">
        <v>12</v>
      </c>
      <c r="C8695">
        <v>28</v>
      </c>
      <c r="D8695">
        <v>5</v>
      </c>
      <c r="E8695">
        <v>2</v>
      </c>
      <c r="F8695" s="2">
        <f t="shared" si="135"/>
        <v>44193</v>
      </c>
      <c r="G8695" s="11">
        <v>44193.208333333336</v>
      </c>
      <c r="H8695" s="9">
        <f>VLOOKUP(F8695, 'Report Output'!$A$5:$Y$370, 'Hourly Table'!D8695+2, 0)</f>
        <v>14.01</v>
      </c>
      <c r="I8695" s="10">
        <f>VLOOKUP(G8695,'PJM South (2018-2020)'!B$17528:C$26311,2,0)</f>
        <v>18.77</v>
      </c>
    </row>
    <row r="8696" spans="1:9" x14ac:dyDescent="0.25">
      <c r="A8696">
        <v>2020</v>
      </c>
      <c r="B8696">
        <v>12</v>
      </c>
      <c r="C8696">
        <v>28</v>
      </c>
      <c r="D8696">
        <v>6</v>
      </c>
      <c r="E8696">
        <v>2</v>
      </c>
      <c r="F8696" s="2">
        <f t="shared" si="135"/>
        <v>44193</v>
      </c>
      <c r="G8696" s="11">
        <v>44193.25</v>
      </c>
      <c r="H8696" s="9">
        <f>VLOOKUP(F8696, 'Report Output'!$A$5:$Y$370, 'Hourly Table'!D8696+2, 0)</f>
        <v>15.44</v>
      </c>
      <c r="I8696" s="10">
        <f>VLOOKUP(G8696,'PJM South (2018-2020)'!B$17528:C$26311,2,0)</f>
        <v>22.31</v>
      </c>
    </row>
    <row r="8697" spans="1:9" x14ac:dyDescent="0.25">
      <c r="A8697">
        <v>2020</v>
      </c>
      <c r="B8697">
        <v>12</v>
      </c>
      <c r="C8697">
        <v>28</v>
      </c>
      <c r="D8697">
        <v>7</v>
      </c>
      <c r="E8697">
        <v>2</v>
      </c>
      <c r="F8697" s="2">
        <f t="shared" si="135"/>
        <v>44193</v>
      </c>
      <c r="G8697" s="11">
        <v>44193.291666666664</v>
      </c>
      <c r="H8697" s="9">
        <f>VLOOKUP(F8697, 'Report Output'!$A$5:$Y$370, 'Hourly Table'!D8697+2, 0)</f>
        <v>16.64</v>
      </c>
      <c r="I8697" s="10">
        <f>VLOOKUP(G8697,'PJM South (2018-2020)'!B$17528:C$26311,2,0)</f>
        <v>24.28</v>
      </c>
    </row>
    <row r="8698" spans="1:9" x14ac:dyDescent="0.25">
      <c r="A8698">
        <v>2020</v>
      </c>
      <c r="B8698">
        <v>12</v>
      </c>
      <c r="C8698">
        <v>28</v>
      </c>
      <c r="D8698">
        <v>8</v>
      </c>
      <c r="E8698">
        <v>2</v>
      </c>
      <c r="F8698" s="2">
        <f t="shared" si="135"/>
        <v>44193</v>
      </c>
      <c r="G8698" s="11">
        <v>44193.333333333336</v>
      </c>
      <c r="H8698" s="9">
        <f>VLOOKUP(F8698, 'Report Output'!$A$5:$Y$370, 'Hourly Table'!D8698+2, 0)</f>
        <v>16.62</v>
      </c>
      <c r="I8698" s="10">
        <f>VLOOKUP(G8698,'PJM South (2018-2020)'!B$17528:C$26311,2,0)</f>
        <v>25.15</v>
      </c>
    </row>
    <row r="8699" spans="1:9" x14ac:dyDescent="0.25">
      <c r="A8699">
        <v>2020</v>
      </c>
      <c r="B8699">
        <v>12</v>
      </c>
      <c r="C8699">
        <v>28</v>
      </c>
      <c r="D8699">
        <v>9</v>
      </c>
      <c r="E8699">
        <v>2</v>
      </c>
      <c r="F8699" s="2">
        <f t="shared" si="135"/>
        <v>44193</v>
      </c>
      <c r="G8699" s="11">
        <v>44193.375</v>
      </c>
      <c r="H8699" s="9">
        <f>VLOOKUP(F8699, 'Report Output'!$A$5:$Y$370, 'Hourly Table'!D8699+2, 0)</f>
        <v>17.079999999999998</v>
      </c>
      <c r="I8699" s="10">
        <f>VLOOKUP(G8699,'PJM South (2018-2020)'!B$17528:C$26311,2,0)</f>
        <v>24.47</v>
      </c>
    </row>
    <row r="8700" spans="1:9" x14ac:dyDescent="0.25">
      <c r="A8700">
        <v>2020</v>
      </c>
      <c r="B8700">
        <v>12</v>
      </c>
      <c r="C8700">
        <v>28</v>
      </c>
      <c r="D8700">
        <v>10</v>
      </c>
      <c r="E8700">
        <v>2</v>
      </c>
      <c r="F8700" s="2">
        <f t="shared" si="135"/>
        <v>44193</v>
      </c>
      <c r="G8700" s="11">
        <v>44193.416666666664</v>
      </c>
      <c r="H8700" s="9">
        <f>VLOOKUP(F8700, 'Report Output'!$A$5:$Y$370, 'Hourly Table'!D8700+2, 0)</f>
        <v>17.3</v>
      </c>
      <c r="I8700" s="10">
        <f>VLOOKUP(G8700,'PJM South (2018-2020)'!B$17528:C$26311,2,0)</f>
        <v>25.01</v>
      </c>
    </row>
    <row r="8701" spans="1:9" x14ac:dyDescent="0.25">
      <c r="A8701">
        <v>2020</v>
      </c>
      <c r="B8701">
        <v>12</v>
      </c>
      <c r="C8701">
        <v>28</v>
      </c>
      <c r="D8701">
        <v>11</v>
      </c>
      <c r="E8701">
        <v>2</v>
      </c>
      <c r="F8701" s="2">
        <f t="shared" si="135"/>
        <v>44193</v>
      </c>
      <c r="G8701" s="11">
        <v>44193.458333333336</v>
      </c>
      <c r="H8701" s="9">
        <f>VLOOKUP(F8701, 'Report Output'!$A$5:$Y$370, 'Hourly Table'!D8701+2, 0)</f>
        <v>17.34</v>
      </c>
      <c r="I8701" s="10">
        <f>VLOOKUP(G8701,'PJM South (2018-2020)'!B$17528:C$26311,2,0)</f>
        <v>22.25</v>
      </c>
    </row>
    <row r="8702" spans="1:9" x14ac:dyDescent="0.25">
      <c r="A8702">
        <v>2020</v>
      </c>
      <c r="B8702">
        <v>12</v>
      </c>
      <c r="C8702">
        <v>28</v>
      </c>
      <c r="D8702">
        <v>12</v>
      </c>
      <c r="E8702">
        <v>2</v>
      </c>
      <c r="F8702" s="2">
        <f t="shared" si="135"/>
        <v>44193</v>
      </c>
      <c r="G8702" s="11">
        <v>44193.5</v>
      </c>
      <c r="H8702" s="9">
        <f>VLOOKUP(F8702, 'Report Output'!$A$5:$Y$370, 'Hourly Table'!D8702+2, 0)</f>
        <v>17.34</v>
      </c>
      <c r="I8702" s="10">
        <f>VLOOKUP(G8702,'PJM South (2018-2020)'!B$17528:C$26311,2,0)</f>
        <v>20.48</v>
      </c>
    </row>
    <row r="8703" spans="1:9" x14ac:dyDescent="0.25">
      <c r="A8703">
        <v>2020</v>
      </c>
      <c r="B8703">
        <v>12</v>
      </c>
      <c r="C8703">
        <v>28</v>
      </c>
      <c r="D8703">
        <v>13</v>
      </c>
      <c r="E8703">
        <v>2</v>
      </c>
      <c r="F8703" s="2">
        <f t="shared" si="135"/>
        <v>44193</v>
      </c>
      <c r="G8703" s="11">
        <v>44193.541666666664</v>
      </c>
      <c r="H8703" s="9">
        <f>VLOOKUP(F8703, 'Report Output'!$A$5:$Y$370, 'Hourly Table'!D8703+2, 0)</f>
        <v>16.77</v>
      </c>
      <c r="I8703" s="10">
        <f>VLOOKUP(G8703,'PJM South (2018-2020)'!B$17528:C$26311,2,0)</f>
        <v>19.09</v>
      </c>
    </row>
    <row r="8704" spans="1:9" x14ac:dyDescent="0.25">
      <c r="A8704">
        <v>2020</v>
      </c>
      <c r="B8704">
        <v>12</v>
      </c>
      <c r="C8704">
        <v>28</v>
      </c>
      <c r="D8704">
        <v>14</v>
      </c>
      <c r="E8704">
        <v>2</v>
      </c>
      <c r="F8704" s="2">
        <f t="shared" si="135"/>
        <v>44193</v>
      </c>
      <c r="G8704" s="11">
        <v>44193.583333333336</v>
      </c>
      <c r="H8704" s="9">
        <f>VLOOKUP(F8704, 'Report Output'!$A$5:$Y$370, 'Hourly Table'!D8704+2, 0)</f>
        <v>16.61</v>
      </c>
      <c r="I8704" s="10">
        <f>VLOOKUP(G8704,'PJM South (2018-2020)'!B$17528:C$26311,2,0)</f>
        <v>19</v>
      </c>
    </row>
    <row r="8705" spans="1:9" x14ac:dyDescent="0.25">
      <c r="A8705">
        <v>2020</v>
      </c>
      <c r="B8705">
        <v>12</v>
      </c>
      <c r="C8705">
        <v>28</v>
      </c>
      <c r="D8705">
        <v>15</v>
      </c>
      <c r="E8705">
        <v>2</v>
      </c>
      <c r="F8705" s="2">
        <f t="shared" si="135"/>
        <v>44193</v>
      </c>
      <c r="G8705" s="11">
        <v>44193.625</v>
      </c>
      <c r="H8705" s="9">
        <f>VLOOKUP(F8705, 'Report Output'!$A$5:$Y$370, 'Hourly Table'!D8705+2, 0)</f>
        <v>16.600000000000001</v>
      </c>
      <c r="I8705" s="10">
        <f>VLOOKUP(G8705,'PJM South (2018-2020)'!B$17528:C$26311,2,0)</f>
        <v>18.920000000000002</v>
      </c>
    </row>
    <row r="8706" spans="1:9" x14ac:dyDescent="0.25">
      <c r="A8706">
        <v>2020</v>
      </c>
      <c r="B8706">
        <v>12</v>
      </c>
      <c r="C8706">
        <v>28</v>
      </c>
      <c r="D8706">
        <v>16</v>
      </c>
      <c r="E8706">
        <v>2</v>
      </c>
      <c r="F8706" s="2">
        <f t="shared" si="135"/>
        <v>44193</v>
      </c>
      <c r="G8706" s="11">
        <v>44193.666666666664</v>
      </c>
      <c r="H8706" s="9">
        <f>VLOOKUP(F8706, 'Report Output'!$A$5:$Y$370, 'Hourly Table'!D8706+2, 0)</f>
        <v>16.61</v>
      </c>
      <c r="I8706" s="10">
        <f>VLOOKUP(G8706,'PJM South (2018-2020)'!B$17528:C$26311,2,0)</f>
        <v>22.47</v>
      </c>
    </row>
    <row r="8707" spans="1:9" x14ac:dyDescent="0.25">
      <c r="A8707">
        <v>2020</v>
      </c>
      <c r="B8707">
        <v>12</v>
      </c>
      <c r="C8707">
        <v>28</v>
      </c>
      <c r="D8707">
        <v>17</v>
      </c>
      <c r="E8707">
        <v>2</v>
      </c>
      <c r="F8707" s="2">
        <f t="shared" ref="F8707:F8770" si="136">DATE(A8707, B8707, C8707)</f>
        <v>44193</v>
      </c>
      <c r="G8707" s="11">
        <v>44193.708333333336</v>
      </c>
      <c r="H8707" s="9">
        <f>VLOOKUP(F8707, 'Report Output'!$A$5:$Y$370, 'Hourly Table'!D8707+2, 0)</f>
        <v>17.04</v>
      </c>
      <c r="I8707" s="10">
        <f>VLOOKUP(G8707,'PJM South (2018-2020)'!B$17528:C$26311,2,0)</f>
        <v>26.83</v>
      </c>
    </row>
    <row r="8708" spans="1:9" x14ac:dyDescent="0.25">
      <c r="A8708">
        <v>2020</v>
      </c>
      <c r="B8708">
        <v>12</v>
      </c>
      <c r="C8708">
        <v>28</v>
      </c>
      <c r="D8708">
        <v>18</v>
      </c>
      <c r="E8708">
        <v>2</v>
      </c>
      <c r="F8708" s="2">
        <f t="shared" si="136"/>
        <v>44193</v>
      </c>
      <c r="G8708" s="11">
        <v>44193.75</v>
      </c>
      <c r="H8708" s="9">
        <f>VLOOKUP(F8708, 'Report Output'!$A$5:$Y$370, 'Hourly Table'!D8708+2, 0)</f>
        <v>17.37</v>
      </c>
      <c r="I8708" s="10">
        <f>VLOOKUP(G8708,'PJM South (2018-2020)'!B$17528:C$26311,2,0)</f>
        <v>30.86</v>
      </c>
    </row>
    <row r="8709" spans="1:9" x14ac:dyDescent="0.25">
      <c r="A8709">
        <v>2020</v>
      </c>
      <c r="B8709">
        <v>12</v>
      </c>
      <c r="C8709">
        <v>28</v>
      </c>
      <c r="D8709">
        <v>19</v>
      </c>
      <c r="E8709">
        <v>2</v>
      </c>
      <c r="F8709" s="2">
        <f t="shared" si="136"/>
        <v>44193</v>
      </c>
      <c r="G8709" s="11">
        <v>44193.791666666664</v>
      </c>
      <c r="H8709" s="9">
        <f>VLOOKUP(F8709, 'Report Output'!$A$5:$Y$370, 'Hourly Table'!D8709+2, 0)</f>
        <v>17.399999999999999</v>
      </c>
      <c r="I8709" s="10">
        <f>VLOOKUP(G8709,'PJM South (2018-2020)'!B$17528:C$26311,2,0)</f>
        <v>23.21</v>
      </c>
    </row>
    <row r="8710" spans="1:9" x14ac:dyDescent="0.25">
      <c r="A8710">
        <v>2020</v>
      </c>
      <c r="B8710">
        <v>12</v>
      </c>
      <c r="C8710">
        <v>28</v>
      </c>
      <c r="D8710">
        <v>20</v>
      </c>
      <c r="E8710">
        <v>2</v>
      </c>
      <c r="F8710" s="2">
        <f t="shared" si="136"/>
        <v>44193</v>
      </c>
      <c r="G8710" s="11">
        <v>44193.833333333336</v>
      </c>
      <c r="H8710" s="9">
        <f>VLOOKUP(F8710, 'Report Output'!$A$5:$Y$370, 'Hourly Table'!D8710+2, 0)</f>
        <v>17.38</v>
      </c>
      <c r="I8710" s="10">
        <f>VLOOKUP(G8710,'PJM South (2018-2020)'!B$17528:C$26311,2,0)</f>
        <v>21.27</v>
      </c>
    </row>
    <row r="8711" spans="1:9" x14ac:dyDescent="0.25">
      <c r="A8711">
        <v>2020</v>
      </c>
      <c r="B8711">
        <v>12</v>
      </c>
      <c r="C8711">
        <v>28</v>
      </c>
      <c r="D8711">
        <v>21</v>
      </c>
      <c r="E8711">
        <v>2</v>
      </c>
      <c r="F8711" s="2">
        <f t="shared" si="136"/>
        <v>44193</v>
      </c>
      <c r="G8711" s="11">
        <v>44193.875</v>
      </c>
      <c r="H8711" s="9">
        <f>VLOOKUP(F8711, 'Report Output'!$A$5:$Y$370, 'Hourly Table'!D8711+2, 0)</f>
        <v>17.309999999999999</v>
      </c>
      <c r="I8711" s="10">
        <f>VLOOKUP(G8711,'PJM South (2018-2020)'!B$17528:C$26311,2,0)</f>
        <v>23.47</v>
      </c>
    </row>
    <row r="8712" spans="1:9" x14ac:dyDescent="0.25">
      <c r="A8712">
        <v>2020</v>
      </c>
      <c r="B8712">
        <v>12</v>
      </c>
      <c r="C8712">
        <v>28</v>
      </c>
      <c r="D8712">
        <v>22</v>
      </c>
      <c r="E8712">
        <v>2</v>
      </c>
      <c r="F8712" s="2">
        <f t="shared" si="136"/>
        <v>44193</v>
      </c>
      <c r="G8712" s="11">
        <v>44193.916666666664</v>
      </c>
      <c r="H8712" s="9">
        <f>VLOOKUP(F8712, 'Report Output'!$A$5:$Y$370, 'Hourly Table'!D8712+2, 0)</f>
        <v>17.23</v>
      </c>
      <c r="I8712" s="10">
        <f>VLOOKUP(G8712,'PJM South (2018-2020)'!B$17528:C$26311,2,0)</f>
        <v>20.32</v>
      </c>
    </row>
    <row r="8713" spans="1:9" x14ac:dyDescent="0.25">
      <c r="A8713">
        <v>2020</v>
      </c>
      <c r="B8713">
        <v>12</v>
      </c>
      <c r="C8713">
        <v>28</v>
      </c>
      <c r="D8713">
        <v>23</v>
      </c>
      <c r="E8713">
        <v>2</v>
      </c>
      <c r="F8713" s="2">
        <f t="shared" si="136"/>
        <v>44193</v>
      </c>
      <c r="G8713" s="11">
        <v>44193.958333333336</v>
      </c>
      <c r="H8713" s="9">
        <f>VLOOKUP(F8713, 'Report Output'!$A$5:$Y$370, 'Hourly Table'!D8713+2, 0)</f>
        <v>17.12</v>
      </c>
      <c r="I8713" s="10">
        <f>VLOOKUP(G8713,'PJM South (2018-2020)'!B$17528:C$26311,2,0)</f>
        <v>19.559999999999999</v>
      </c>
    </row>
    <row r="8714" spans="1:9" x14ac:dyDescent="0.25">
      <c r="A8714">
        <v>2020</v>
      </c>
      <c r="B8714">
        <v>12</v>
      </c>
      <c r="C8714">
        <v>29</v>
      </c>
      <c r="D8714">
        <v>0</v>
      </c>
      <c r="E8714">
        <v>3</v>
      </c>
      <c r="F8714" s="2">
        <f t="shared" si="136"/>
        <v>44194</v>
      </c>
      <c r="G8714" s="11">
        <v>44194</v>
      </c>
      <c r="H8714" s="9">
        <f>VLOOKUP(F8714, 'Report Output'!$A$5:$Y$370, 'Hourly Table'!D8714+2, 0)</f>
        <v>17.010000000000002</v>
      </c>
      <c r="I8714" s="10">
        <f>VLOOKUP(G8714,'PJM South (2018-2020)'!B$17528:C$26311,2,0)</f>
        <v>18.22</v>
      </c>
    </row>
    <row r="8715" spans="1:9" x14ac:dyDescent="0.25">
      <c r="A8715">
        <v>2020</v>
      </c>
      <c r="B8715">
        <v>12</v>
      </c>
      <c r="C8715">
        <v>29</v>
      </c>
      <c r="D8715">
        <v>1</v>
      </c>
      <c r="E8715">
        <v>3</v>
      </c>
      <c r="F8715" s="2">
        <f t="shared" si="136"/>
        <v>44194</v>
      </c>
      <c r="G8715" s="11">
        <v>44194.041666666664</v>
      </c>
      <c r="H8715" s="9">
        <f>VLOOKUP(F8715, 'Report Output'!$A$5:$Y$370, 'Hourly Table'!D8715+2, 0)</f>
        <v>16.79</v>
      </c>
      <c r="I8715" s="10">
        <f>VLOOKUP(G8715,'PJM South (2018-2020)'!B$17528:C$26311,2,0)</f>
        <v>18.04</v>
      </c>
    </row>
    <row r="8716" spans="1:9" x14ac:dyDescent="0.25">
      <c r="A8716">
        <v>2020</v>
      </c>
      <c r="B8716">
        <v>12</v>
      </c>
      <c r="C8716">
        <v>29</v>
      </c>
      <c r="D8716">
        <v>2</v>
      </c>
      <c r="E8716">
        <v>3</v>
      </c>
      <c r="F8716" s="2">
        <f t="shared" si="136"/>
        <v>44194</v>
      </c>
      <c r="G8716" s="11">
        <v>44194.083333333336</v>
      </c>
      <c r="H8716" s="9">
        <f>VLOOKUP(F8716, 'Report Output'!$A$5:$Y$370, 'Hourly Table'!D8716+2, 0)</f>
        <v>16.809999999999999</v>
      </c>
      <c r="I8716" s="10">
        <f>VLOOKUP(G8716,'PJM South (2018-2020)'!B$17528:C$26311,2,0)</f>
        <v>18.22</v>
      </c>
    </row>
    <row r="8717" spans="1:9" x14ac:dyDescent="0.25">
      <c r="A8717">
        <v>2020</v>
      </c>
      <c r="B8717">
        <v>12</v>
      </c>
      <c r="C8717">
        <v>29</v>
      </c>
      <c r="D8717">
        <v>3</v>
      </c>
      <c r="E8717">
        <v>3</v>
      </c>
      <c r="F8717" s="2">
        <f t="shared" si="136"/>
        <v>44194</v>
      </c>
      <c r="G8717" s="11">
        <v>44194.125</v>
      </c>
      <c r="H8717" s="9">
        <f>VLOOKUP(F8717, 'Report Output'!$A$5:$Y$370, 'Hourly Table'!D8717+2, 0)</f>
        <v>16.72</v>
      </c>
      <c r="I8717" s="10">
        <f>VLOOKUP(G8717,'PJM South (2018-2020)'!B$17528:C$26311,2,0)</f>
        <v>18.190000000000001</v>
      </c>
    </row>
    <row r="8718" spans="1:9" x14ac:dyDescent="0.25">
      <c r="A8718">
        <v>2020</v>
      </c>
      <c r="B8718">
        <v>12</v>
      </c>
      <c r="C8718">
        <v>29</v>
      </c>
      <c r="D8718">
        <v>4</v>
      </c>
      <c r="E8718">
        <v>3</v>
      </c>
      <c r="F8718" s="2">
        <f t="shared" si="136"/>
        <v>44194</v>
      </c>
      <c r="G8718" s="11">
        <v>44194.166666666664</v>
      </c>
      <c r="H8718" s="9">
        <f>VLOOKUP(F8718, 'Report Output'!$A$5:$Y$370, 'Hourly Table'!D8718+2, 0)</f>
        <v>16.68</v>
      </c>
      <c r="I8718" s="10">
        <f>VLOOKUP(G8718,'PJM South (2018-2020)'!B$17528:C$26311,2,0)</f>
        <v>18.52</v>
      </c>
    </row>
    <row r="8719" spans="1:9" x14ac:dyDescent="0.25">
      <c r="A8719">
        <v>2020</v>
      </c>
      <c r="B8719">
        <v>12</v>
      </c>
      <c r="C8719">
        <v>29</v>
      </c>
      <c r="D8719">
        <v>5</v>
      </c>
      <c r="E8719">
        <v>3</v>
      </c>
      <c r="F8719" s="2">
        <f t="shared" si="136"/>
        <v>44194</v>
      </c>
      <c r="G8719" s="11">
        <v>44194.208333333336</v>
      </c>
      <c r="H8719" s="9">
        <f>VLOOKUP(F8719, 'Report Output'!$A$5:$Y$370, 'Hourly Table'!D8719+2, 0)</f>
        <v>17.03</v>
      </c>
      <c r="I8719" s="10">
        <f>VLOOKUP(G8719,'PJM South (2018-2020)'!B$17528:C$26311,2,0)</f>
        <v>19.03</v>
      </c>
    </row>
    <row r="8720" spans="1:9" x14ac:dyDescent="0.25">
      <c r="A8720">
        <v>2020</v>
      </c>
      <c r="B8720">
        <v>12</v>
      </c>
      <c r="C8720">
        <v>29</v>
      </c>
      <c r="D8720">
        <v>6</v>
      </c>
      <c r="E8720">
        <v>3</v>
      </c>
      <c r="F8720" s="2">
        <f t="shared" si="136"/>
        <v>44194</v>
      </c>
      <c r="G8720" s="11">
        <v>44194.25</v>
      </c>
      <c r="H8720" s="9">
        <f>VLOOKUP(F8720, 'Report Output'!$A$5:$Y$370, 'Hourly Table'!D8720+2, 0)</f>
        <v>17.14</v>
      </c>
      <c r="I8720" s="10">
        <f>VLOOKUP(G8720,'PJM South (2018-2020)'!B$17528:C$26311,2,0)</f>
        <v>23.18</v>
      </c>
    </row>
    <row r="8721" spans="1:9" x14ac:dyDescent="0.25">
      <c r="A8721">
        <v>2020</v>
      </c>
      <c r="B8721">
        <v>12</v>
      </c>
      <c r="C8721">
        <v>29</v>
      </c>
      <c r="D8721">
        <v>7</v>
      </c>
      <c r="E8721">
        <v>3</v>
      </c>
      <c r="F8721" s="2">
        <f t="shared" si="136"/>
        <v>44194</v>
      </c>
      <c r="G8721" s="11">
        <v>44194.291666666664</v>
      </c>
      <c r="H8721" s="9">
        <f>VLOOKUP(F8721, 'Report Output'!$A$5:$Y$370, 'Hourly Table'!D8721+2, 0)</f>
        <v>16.72</v>
      </c>
      <c r="I8721" s="10">
        <f>VLOOKUP(G8721,'PJM South (2018-2020)'!B$17528:C$26311,2,0)</f>
        <v>22.83</v>
      </c>
    </row>
    <row r="8722" spans="1:9" x14ac:dyDescent="0.25">
      <c r="A8722">
        <v>2020</v>
      </c>
      <c r="B8722">
        <v>12</v>
      </c>
      <c r="C8722">
        <v>29</v>
      </c>
      <c r="D8722">
        <v>8</v>
      </c>
      <c r="E8722">
        <v>3</v>
      </c>
      <c r="F8722" s="2">
        <f t="shared" si="136"/>
        <v>44194</v>
      </c>
      <c r="G8722" s="11">
        <v>44194.333333333336</v>
      </c>
      <c r="H8722" s="9">
        <f>VLOOKUP(F8722, 'Report Output'!$A$5:$Y$370, 'Hourly Table'!D8722+2, 0)</f>
        <v>17.25</v>
      </c>
      <c r="I8722" s="10">
        <f>VLOOKUP(G8722,'PJM South (2018-2020)'!B$17528:C$26311,2,0)</f>
        <v>22.47</v>
      </c>
    </row>
    <row r="8723" spans="1:9" x14ac:dyDescent="0.25">
      <c r="A8723">
        <v>2020</v>
      </c>
      <c r="B8723">
        <v>12</v>
      </c>
      <c r="C8723">
        <v>29</v>
      </c>
      <c r="D8723">
        <v>9</v>
      </c>
      <c r="E8723">
        <v>3</v>
      </c>
      <c r="F8723" s="2">
        <f t="shared" si="136"/>
        <v>44194</v>
      </c>
      <c r="G8723" s="11">
        <v>44194.375</v>
      </c>
      <c r="H8723" s="9">
        <f>VLOOKUP(F8723, 'Report Output'!$A$5:$Y$370, 'Hourly Table'!D8723+2, 0)</f>
        <v>17.37</v>
      </c>
      <c r="I8723" s="10">
        <f>VLOOKUP(G8723,'PJM South (2018-2020)'!B$17528:C$26311,2,0)</f>
        <v>19.13</v>
      </c>
    </row>
    <row r="8724" spans="1:9" x14ac:dyDescent="0.25">
      <c r="A8724">
        <v>2020</v>
      </c>
      <c r="B8724">
        <v>12</v>
      </c>
      <c r="C8724">
        <v>29</v>
      </c>
      <c r="D8724">
        <v>10</v>
      </c>
      <c r="E8724">
        <v>3</v>
      </c>
      <c r="F8724" s="2">
        <f t="shared" si="136"/>
        <v>44194</v>
      </c>
      <c r="G8724" s="11">
        <v>44194.416666666664</v>
      </c>
      <c r="H8724" s="9">
        <f>VLOOKUP(F8724, 'Report Output'!$A$5:$Y$370, 'Hourly Table'!D8724+2, 0)</f>
        <v>17.329999999999998</v>
      </c>
      <c r="I8724" s="10">
        <f>VLOOKUP(G8724,'PJM South (2018-2020)'!B$17528:C$26311,2,0)</f>
        <v>17.3</v>
      </c>
    </row>
    <row r="8725" spans="1:9" x14ac:dyDescent="0.25">
      <c r="A8725">
        <v>2020</v>
      </c>
      <c r="B8725">
        <v>12</v>
      </c>
      <c r="C8725">
        <v>29</v>
      </c>
      <c r="D8725">
        <v>11</v>
      </c>
      <c r="E8725">
        <v>3</v>
      </c>
      <c r="F8725" s="2">
        <f t="shared" si="136"/>
        <v>44194</v>
      </c>
      <c r="G8725" s="11">
        <v>44194.458333333336</v>
      </c>
      <c r="H8725" s="9">
        <f>VLOOKUP(F8725, 'Report Output'!$A$5:$Y$370, 'Hourly Table'!D8725+2, 0)</f>
        <v>17.690000000000001</v>
      </c>
      <c r="I8725" s="10">
        <f>VLOOKUP(G8725,'PJM South (2018-2020)'!B$17528:C$26311,2,0)</f>
        <v>19.05</v>
      </c>
    </row>
    <row r="8726" spans="1:9" x14ac:dyDescent="0.25">
      <c r="A8726">
        <v>2020</v>
      </c>
      <c r="B8726">
        <v>12</v>
      </c>
      <c r="C8726">
        <v>29</v>
      </c>
      <c r="D8726">
        <v>12</v>
      </c>
      <c r="E8726">
        <v>3</v>
      </c>
      <c r="F8726" s="2">
        <f t="shared" si="136"/>
        <v>44194</v>
      </c>
      <c r="G8726" s="11">
        <v>44194.5</v>
      </c>
      <c r="H8726" s="9">
        <f>VLOOKUP(F8726, 'Report Output'!$A$5:$Y$370, 'Hourly Table'!D8726+2, 0)</f>
        <v>17.36</v>
      </c>
      <c r="I8726" s="10">
        <f>VLOOKUP(G8726,'PJM South (2018-2020)'!B$17528:C$26311,2,0)</f>
        <v>17.579999999999998</v>
      </c>
    </row>
    <row r="8727" spans="1:9" x14ac:dyDescent="0.25">
      <c r="A8727">
        <v>2020</v>
      </c>
      <c r="B8727">
        <v>12</v>
      </c>
      <c r="C8727">
        <v>29</v>
      </c>
      <c r="D8727">
        <v>13</v>
      </c>
      <c r="E8727">
        <v>3</v>
      </c>
      <c r="F8727" s="2">
        <f t="shared" si="136"/>
        <v>44194</v>
      </c>
      <c r="G8727" s="11">
        <v>44194.541666666664</v>
      </c>
      <c r="H8727" s="9">
        <f>VLOOKUP(F8727, 'Report Output'!$A$5:$Y$370, 'Hourly Table'!D8727+2, 0)</f>
        <v>17.39</v>
      </c>
      <c r="I8727" s="10">
        <f>VLOOKUP(G8727,'PJM South (2018-2020)'!B$17528:C$26311,2,0)</f>
        <v>16.600000000000001</v>
      </c>
    </row>
    <row r="8728" spans="1:9" x14ac:dyDescent="0.25">
      <c r="A8728">
        <v>2020</v>
      </c>
      <c r="B8728">
        <v>12</v>
      </c>
      <c r="C8728">
        <v>29</v>
      </c>
      <c r="D8728">
        <v>14</v>
      </c>
      <c r="E8728">
        <v>3</v>
      </c>
      <c r="F8728" s="2">
        <f t="shared" si="136"/>
        <v>44194</v>
      </c>
      <c r="G8728" s="11">
        <v>44194.583333333336</v>
      </c>
      <c r="H8728" s="9">
        <f>VLOOKUP(F8728, 'Report Output'!$A$5:$Y$370, 'Hourly Table'!D8728+2, 0)</f>
        <v>17.36</v>
      </c>
      <c r="I8728" s="10">
        <f>VLOOKUP(G8728,'PJM South (2018-2020)'!B$17528:C$26311,2,0)</f>
        <v>16.47</v>
      </c>
    </row>
    <row r="8729" spans="1:9" x14ac:dyDescent="0.25">
      <c r="A8729">
        <v>2020</v>
      </c>
      <c r="B8729">
        <v>12</v>
      </c>
      <c r="C8729">
        <v>29</v>
      </c>
      <c r="D8729">
        <v>15</v>
      </c>
      <c r="E8729">
        <v>3</v>
      </c>
      <c r="F8729" s="2">
        <f t="shared" si="136"/>
        <v>44194</v>
      </c>
      <c r="G8729" s="11">
        <v>44194.625</v>
      </c>
      <c r="H8729" s="9">
        <f>VLOOKUP(F8729, 'Report Output'!$A$5:$Y$370, 'Hourly Table'!D8729+2, 0)</f>
        <v>17.350000000000001</v>
      </c>
      <c r="I8729" s="10">
        <f>VLOOKUP(G8729,'PJM South (2018-2020)'!B$17528:C$26311,2,0)</f>
        <v>17.54</v>
      </c>
    </row>
    <row r="8730" spans="1:9" x14ac:dyDescent="0.25">
      <c r="A8730">
        <v>2020</v>
      </c>
      <c r="B8730">
        <v>12</v>
      </c>
      <c r="C8730">
        <v>29</v>
      </c>
      <c r="D8730">
        <v>16</v>
      </c>
      <c r="E8730">
        <v>3</v>
      </c>
      <c r="F8730" s="2">
        <f t="shared" si="136"/>
        <v>44194</v>
      </c>
      <c r="G8730" s="11">
        <v>44194.666666666664</v>
      </c>
      <c r="H8730" s="9">
        <f>VLOOKUP(F8730, 'Report Output'!$A$5:$Y$370, 'Hourly Table'!D8730+2, 0)</f>
        <v>17.37</v>
      </c>
      <c r="I8730" s="10">
        <f>VLOOKUP(G8730,'PJM South (2018-2020)'!B$17528:C$26311,2,0)</f>
        <v>35.89</v>
      </c>
    </row>
    <row r="8731" spans="1:9" x14ac:dyDescent="0.25">
      <c r="A8731">
        <v>2020</v>
      </c>
      <c r="B8731">
        <v>12</v>
      </c>
      <c r="C8731">
        <v>29</v>
      </c>
      <c r="D8731">
        <v>17</v>
      </c>
      <c r="E8731">
        <v>3</v>
      </c>
      <c r="F8731" s="2">
        <f t="shared" si="136"/>
        <v>44194</v>
      </c>
      <c r="G8731" s="11">
        <v>44194.708333333336</v>
      </c>
      <c r="H8731" s="9">
        <f>VLOOKUP(F8731, 'Report Output'!$A$5:$Y$370, 'Hourly Table'!D8731+2, 0)</f>
        <v>17.62</v>
      </c>
      <c r="I8731" s="10">
        <f>VLOOKUP(G8731,'PJM South (2018-2020)'!B$17528:C$26311,2,0)</f>
        <v>20.97</v>
      </c>
    </row>
    <row r="8732" spans="1:9" x14ac:dyDescent="0.25">
      <c r="A8732">
        <v>2020</v>
      </c>
      <c r="B8732">
        <v>12</v>
      </c>
      <c r="C8732">
        <v>29</v>
      </c>
      <c r="D8732">
        <v>18</v>
      </c>
      <c r="E8732">
        <v>3</v>
      </c>
      <c r="F8732" s="2">
        <f t="shared" si="136"/>
        <v>44194</v>
      </c>
      <c r="G8732" s="11">
        <v>44194.75</v>
      </c>
      <c r="H8732" s="9">
        <f>VLOOKUP(F8732, 'Report Output'!$A$5:$Y$370, 'Hourly Table'!D8732+2, 0)</f>
        <v>17.899999999999999</v>
      </c>
      <c r="I8732" s="10">
        <f>VLOOKUP(G8732,'PJM South (2018-2020)'!B$17528:C$26311,2,0)</f>
        <v>19.96</v>
      </c>
    </row>
    <row r="8733" spans="1:9" x14ac:dyDescent="0.25">
      <c r="A8733">
        <v>2020</v>
      </c>
      <c r="B8733">
        <v>12</v>
      </c>
      <c r="C8733">
        <v>29</v>
      </c>
      <c r="D8733">
        <v>19</v>
      </c>
      <c r="E8733">
        <v>3</v>
      </c>
      <c r="F8733" s="2">
        <f t="shared" si="136"/>
        <v>44194</v>
      </c>
      <c r="G8733" s="11">
        <v>44194.791666666664</v>
      </c>
      <c r="H8733" s="9">
        <f>VLOOKUP(F8733, 'Report Output'!$A$5:$Y$370, 'Hourly Table'!D8733+2, 0)</f>
        <v>17.88</v>
      </c>
      <c r="I8733" s="10">
        <f>VLOOKUP(G8733,'PJM South (2018-2020)'!B$17528:C$26311,2,0)</f>
        <v>19.82</v>
      </c>
    </row>
    <row r="8734" spans="1:9" x14ac:dyDescent="0.25">
      <c r="A8734">
        <v>2020</v>
      </c>
      <c r="B8734">
        <v>12</v>
      </c>
      <c r="C8734">
        <v>29</v>
      </c>
      <c r="D8734">
        <v>20</v>
      </c>
      <c r="E8734">
        <v>3</v>
      </c>
      <c r="F8734" s="2">
        <f t="shared" si="136"/>
        <v>44194</v>
      </c>
      <c r="G8734" s="11">
        <v>44194.833333333336</v>
      </c>
      <c r="H8734" s="9">
        <f>VLOOKUP(F8734, 'Report Output'!$A$5:$Y$370, 'Hourly Table'!D8734+2, 0)</f>
        <v>17.82</v>
      </c>
      <c r="I8734" s="10">
        <f>VLOOKUP(G8734,'PJM South (2018-2020)'!B$17528:C$26311,2,0)</f>
        <v>19.309999999999999</v>
      </c>
    </row>
    <row r="8735" spans="1:9" x14ac:dyDescent="0.25">
      <c r="A8735">
        <v>2020</v>
      </c>
      <c r="B8735">
        <v>12</v>
      </c>
      <c r="C8735">
        <v>29</v>
      </c>
      <c r="D8735">
        <v>21</v>
      </c>
      <c r="E8735">
        <v>3</v>
      </c>
      <c r="F8735" s="2">
        <f t="shared" si="136"/>
        <v>44194</v>
      </c>
      <c r="G8735" s="11">
        <v>44194.875</v>
      </c>
      <c r="H8735" s="9">
        <f>VLOOKUP(F8735, 'Report Output'!$A$5:$Y$370, 'Hourly Table'!D8735+2, 0)</f>
        <v>17.63</v>
      </c>
      <c r="I8735" s="10">
        <f>VLOOKUP(G8735,'PJM South (2018-2020)'!B$17528:C$26311,2,0)</f>
        <v>19.43</v>
      </c>
    </row>
    <row r="8736" spans="1:9" x14ac:dyDescent="0.25">
      <c r="A8736">
        <v>2020</v>
      </c>
      <c r="B8736">
        <v>12</v>
      </c>
      <c r="C8736">
        <v>29</v>
      </c>
      <c r="D8736">
        <v>22</v>
      </c>
      <c r="E8736">
        <v>3</v>
      </c>
      <c r="F8736" s="2">
        <f t="shared" si="136"/>
        <v>44194</v>
      </c>
      <c r="G8736" s="11">
        <v>44194.916666666664</v>
      </c>
      <c r="H8736" s="9">
        <f>VLOOKUP(F8736, 'Report Output'!$A$5:$Y$370, 'Hourly Table'!D8736+2, 0)</f>
        <v>17.47</v>
      </c>
      <c r="I8736" s="10">
        <f>VLOOKUP(G8736,'PJM South (2018-2020)'!B$17528:C$26311,2,0)</f>
        <v>19.940000000000001</v>
      </c>
    </row>
    <row r="8737" spans="1:9" x14ac:dyDescent="0.25">
      <c r="A8737">
        <v>2020</v>
      </c>
      <c r="B8737">
        <v>12</v>
      </c>
      <c r="C8737">
        <v>29</v>
      </c>
      <c r="D8737">
        <v>23</v>
      </c>
      <c r="E8737">
        <v>3</v>
      </c>
      <c r="F8737" s="2">
        <f t="shared" si="136"/>
        <v>44194</v>
      </c>
      <c r="G8737" s="11">
        <v>44194.958333333336</v>
      </c>
      <c r="H8737" s="9">
        <f>VLOOKUP(F8737, 'Report Output'!$A$5:$Y$370, 'Hourly Table'!D8737+2, 0)</f>
        <v>17.239999999999998</v>
      </c>
      <c r="I8737" s="10">
        <f>VLOOKUP(G8737,'PJM South (2018-2020)'!B$17528:C$26311,2,0)</f>
        <v>19.05</v>
      </c>
    </row>
    <row r="8738" spans="1:9" x14ac:dyDescent="0.25">
      <c r="A8738">
        <v>2020</v>
      </c>
      <c r="B8738">
        <v>12</v>
      </c>
      <c r="C8738">
        <v>30</v>
      </c>
      <c r="D8738">
        <v>0</v>
      </c>
      <c r="E8738">
        <v>4</v>
      </c>
      <c r="F8738" s="2">
        <f t="shared" si="136"/>
        <v>44195</v>
      </c>
      <c r="G8738" s="11">
        <v>44195</v>
      </c>
      <c r="H8738" s="9">
        <f>VLOOKUP(F8738, 'Report Output'!$A$5:$Y$370, 'Hourly Table'!D8738+2, 0)</f>
        <v>17.05</v>
      </c>
      <c r="I8738" s="10">
        <f>VLOOKUP(G8738,'PJM South (2018-2020)'!B$17528:C$26311,2,0)</f>
        <v>19.54</v>
      </c>
    </row>
    <row r="8739" spans="1:9" x14ac:dyDescent="0.25">
      <c r="A8739">
        <v>2020</v>
      </c>
      <c r="B8739">
        <v>12</v>
      </c>
      <c r="C8739">
        <v>30</v>
      </c>
      <c r="D8739">
        <v>1</v>
      </c>
      <c r="E8739">
        <v>4</v>
      </c>
      <c r="F8739" s="2">
        <f t="shared" si="136"/>
        <v>44195</v>
      </c>
      <c r="G8739" s="11">
        <v>44195.041666666664</v>
      </c>
      <c r="H8739" s="9">
        <f>VLOOKUP(F8739, 'Report Output'!$A$5:$Y$370, 'Hourly Table'!D8739+2, 0)</f>
        <v>16.760000000000002</v>
      </c>
      <c r="I8739" s="10">
        <f>VLOOKUP(G8739,'PJM South (2018-2020)'!B$17528:C$26311,2,0)</f>
        <v>18.36</v>
      </c>
    </row>
    <row r="8740" spans="1:9" x14ac:dyDescent="0.25">
      <c r="A8740">
        <v>2020</v>
      </c>
      <c r="B8740">
        <v>12</v>
      </c>
      <c r="C8740">
        <v>30</v>
      </c>
      <c r="D8740">
        <v>2</v>
      </c>
      <c r="E8740">
        <v>4</v>
      </c>
      <c r="F8740" s="2">
        <f t="shared" si="136"/>
        <v>44195</v>
      </c>
      <c r="G8740" s="11">
        <v>44195.083333333336</v>
      </c>
      <c r="H8740" s="9">
        <f>VLOOKUP(F8740, 'Report Output'!$A$5:$Y$370, 'Hourly Table'!D8740+2, 0)</f>
        <v>16.54</v>
      </c>
      <c r="I8740" s="10">
        <f>VLOOKUP(G8740,'PJM South (2018-2020)'!B$17528:C$26311,2,0)</f>
        <v>17.600000000000001</v>
      </c>
    </row>
    <row r="8741" spans="1:9" x14ac:dyDescent="0.25">
      <c r="A8741">
        <v>2020</v>
      </c>
      <c r="B8741">
        <v>12</v>
      </c>
      <c r="C8741">
        <v>30</v>
      </c>
      <c r="D8741">
        <v>3</v>
      </c>
      <c r="E8741">
        <v>4</v>
      </c>
      <c r="F8741" s="2">
        <f t="shared" si="136"/>
        <v>44195</v>
      </c>
      <c r="G8741" s="11">
        <v>44195.125</v>
      </c>
      <c r="H8741" s="9">
        <f>VLOOKUP(F8741, 'Report Output'!$A$5:$Y$370, 'Hourly Table'!D8741+2, 0)</f>
        <v>16.43</v>
      </c>
      <c r="I8741" s="10">
        <f>VLOOKUP(G8741,'PJM South (2018-2020)'!B$17528:C$26311,2,0)</f>
        <v>16.53</v>
      </c>
    </row>
    <row r="8742" spans="1:9" x14ac:dyDescent="0.25">
      <c r="A8742">
        <v>2020</v>
      </c>
      <c r="B8742">
        <v>12</v>
      </c>
      <c r="C8742">
        <v>30</v>
      </c>
      <c r="D8742">
        <v>4</v>
      </c>
      <c r="E8742">
        <v>4</v>
      </c>
      <c r="F8742" s="2">
        <f t="shared" si="136"/>
        <v>44195</v>
      </c>
      <c r="G8742" s="11">
        <v>44195.166666666664</v>
      </c>
      <c r="H8742" s="9">
        <f>VLOOKUP(F8742, 'Report Output'!$A$5:$Y$370, 'Hourly Table'!D8742+2, 0)</f>
        <v>16.309999999999999</v>
      </c>
      <c r="I8742" s="10">
        <f>VLOOKUP(G8742,'PJM South (2018-2020)'!B$17528:C$26311,2,0)</f>
        <v>16.420000000000002</v>
      </c>
    </row>
    <row r="8743" spans="1:9" x14ac:dyDescent="0.25">
      <c r="A8743">
        <v>2020</v>
      </c>
      <c r="B8743">
        <v>12</v>
      </c>
      <c r="C8743">
        <v>30</v>
      </c>
      <c r="D8743">
        <v>5</v>
      </c>
      <c r="E8743">
        <v>4</v>
      </c>
      <c r="F8743" s="2">
        <f t="shared" si="136"/>
        <v>44195</v>
      </c>
      <c r="G8743" s="11">
        <v>44195.208333333336</v>
      </c>
      <c r="H8743" s="9">
        <f>VLOOKUP(F8743, 'Report Output'!$A$5:$Y$370, 'Hourly Table'!D8743+2, 0)</f>
        <v>16.55</v>
      </c>
      <c r="I8743" s="10">
        <f>VLOOKUP(G8743,'PJM South (2018-2020)'!B$17528:C$26311,2,0)</f>
        <v>17.34</v>
      </c>
    </row>
    <row r="8744" spans="1:9" x14ac:dyDescent="0.25">
      <c r="A8744">
        <v>2020</v>
      </c>
      <c r="B8744">
        <v>12</v>
      </c>
      <c r="C8744">
        <v>30</v>
      </c>
      <c r="D8744">
        <v>6</v>
      </c>
      <c r="E8744">
        <v>4</v>
      </c>
      <c r="F8744" s="2">
        <f t="shared" si="136"/>
        <v>44195</v>
      </c>
      <c r="G8744" s="11">
        <v>44195.25</v>
      </c>
      <c r="H8744" s="9">
        <f>VLOOKUP(F8744, 'Report Output'!$A$5:$Y$370, 'Hourly Table'!D8744+2, 0)</f>
        <v>17.05</v>
      </c>
      <c r="I8744" s="10">
        <f>VLOOKUP(G8744,'PJM South (2018-2020)'!B$17528:C$26311,2,0)</f>
        <v>20.46</v>
      </c>
    </row>
    <row r="8745" spans="1:9" x14ac:dyDescent="0.25">
      <c r="A8745">
        <v>2020</v>
      </c>
      <c r="B8745">
        <v>12</v>
      </c>
      <c r="C8745">
        <v>30</v>
      </c>
      <c r="D8745">
        <v>7</v>
      </c>
      <c r="E8745">
        <v>4</v>
      </c>
      <c r="F8745" s="2">
        <f t="shared" si="136"/>
        <v>44195</v>
      </c>
      <c r="G8745" s="11">
        <v>44195.291666666664</v>
      </c>
      <c r="H8745" s="9">
        <f>VLOOKUP(F8745, 'Report Output'!$A$5:$Y$370, 'Hourly Table'!D8745+2, 0)</f>
        <v>17.25</v>
      </c>
      <c r="I8745" s="10">
        <f>VLOOKUP(G8745,'PJM South (2018-2020)'!B$17528:C$26311,2,0)</f>
        <v>20.32</v>
      </c>
    </row>
    <row r="8746" spans="1:9" x14ac:dyDescent="0.25">
      <c r="A8746">
        <v>2020</v>
      </c>
      <c r="B8746">
        <v>12</v>
      </c>
      <c r="C8746">
        <v>30</v>
      </c>
      <c r="D8746">
        <v>8</v>
      </c>
      <c r="E8746">
        <v>4</v>
      </c>
      <c r="F8746" s="2">
        <f t="shared" si="136"/>
        <v>44195</v>
      </c>
      <c r="G8746" s="11">
        <v>44195.333333333336</v>
      </c>
      <c r="H8746" s="9">
        <f>VLOOKUP(F8746, 'Report Output'!$A$5:$Y$370, 'Hourly Table'!D8746+2, 0)</f>
        <v>17.14</v>
      </c>
      <c r="I8746" s="10">
        <f>VLOOKUP(G8746,'PJM South (2018-2020)'!B$17528:C$26311,2,0)</f>
        <v>20.239999999999998</v>
      </c>
    </row>
    <row r="8747" spans="1:9" x14ac:dyDescent="0.25">
      <c r="A8747">
        <v>2020</v>
      </c>
      <c r="B8747">
        <v>12</v>
      </c>
      <c r="C8747">
        <v>30</v>
      </c>
      <c r="D8747">
        <v>9</v>
      </c>
      <c r="E8747">
        <v>4</v>
      </c>
      <c r="F8747" s="2">
        <f t="shared" si="136"/>
        <v>44195</v>
      </c>
      <c r="G8747" s="11">
        <v>44195.375</v>
      </c>
      <c r="H8747" s="9">
        <f>VLOOKUP(F8747, 'Report Output'!$A$5:$Y$370, 'Hourly Table'!D8747+2, 0)</f>
        <v>16.98</v>
      </c>
      <c r="I8747" s="10">
        <f>VLOOKUP(G8747,'PJM South (2018-2020)'!B$17528:C$26311,2,0)</f>
        <v>17.899999999999999</v>
      </c>
    </row>
    <row r="8748" spans="1:9" x14ac:dyDescent="0.25">
      <c r="A8748">
        <v>2020</v>
      </c>
      <c r="B8748">
        <v>12</v>
      </c>
      <c r="C8748">
        <v>30</v>
      </c>
      <c r="D8748">
        <v>10</v>
      </c>
      <c r="E8748">
        <v>4</v>
      </c>
      <c r="F8748" s="2">
        <f t="shared" si="136"/>
        <v>44195</v>
      </c>
      <c r="G8748" s="11">
        <v>44195.416666666664</v>
      </c>
      <c r="H8748" s="9">
        <f>VLOOKUP(F8748, 'Report Output'!$A$5:$Y$370, 'Hourly Table'!D8748+2, 0)</f>
        <v>16.77</v>
      </c>
      <c r="I8748" s="10">
        <f>VLOOKUP(G8748,'PJM South (2018-2020)'!B$17528:C$26311,2,0)</f>
        <v>17.02</v>
      </c>
    </row>
    <row r="8749" spans="1:9" x14ac:dyDescent="0.25">
      <c r="A8749">
        <v>2020</v>
      </c>
      <c r="B8749">
        <v>12</v>
      </c>
      <c r="C8749">
        <v>30</v>
      </c>
      <c r="D8749">
        <v>11</v>
      </c>
      <c r="E8749">
        <v>4</v>
      </c>
      <c r="F8749" s="2">
        <f t="shared" si="136"/>
        <v>44195</v>
      </c>
      <c r="G8749" s="11">
        <v>44195.458333333336</v>
      </c>
      <c r="H8749" s="9">
        <f>VLOOKUP(F8749, 'Report Output'!$A$5:$Y$370, 'Hourly Table'!D8749+2, 0)</f>
        <v>16.77</v>
      </c>
      <c r="I8749" s="10">
        <f>VLOOKUP(G8749,'PJM South (2018-2020)'!B$17528:C$26311,2,0)</f>
        <v>16.91</v>
      </c>
    </row>
    <row r="8750" spans="1:9" x14ac:dyDescent="0.25">
      <c r="A8750">
        <v>2020</v>
      </c>
      <c r="B8750">
        <v>12</v>
      </c>
      <c r="C8750">
        <v>30</v>
      </c>
      <c r="D8750">
        <v>12</v>
      </c>
      <c r="E8750">
        <v>4</v>
      </c>
      <c r="F8750" s="2">
        <f t="shared" si="136"/>
        <v>44195</v>
      </c>
      <c r="G8750" s="11">
        <v>44195.5</v>
      </c>
      <c r="H8750" s="9">
        <f>VLOOKUP(F8750, 'Report Output'!$A$5:$Y$370, 'Hourly Table'!D8750+2, 0)</f>
        <v>16.61</v>
      </c>
      <c r="I8750" s="10">
        <f>VLOOKUP(G8750,'PJM South (2018-2020)'!B$17528:C$26311,2,0)</f>
        <v>16.73</v>
      </c>
    </row>
    <row r="8751" spans="1:9" x14ac:dyDescent="0.25">
      <c r="A8751">
        <v>2020</v>
      </c>
      <c r="B8751">
        <v>12</v>
      </c>
      <c r="C8751">
        <v>30</v>
      </c>
      <c r="D8751">
        <v>13</v>
      </c>
      <c r="E8751">
        <v>4</v>
      </c>
      <c r="F8751" s="2">
        <f t="shared" si="136"/>
        <v>44195</v>
      </c>
      <c r="G8751" s="11">
        <v>44195.541666666664</v>
      </c>
      <c r="H8751" s="9">
        <f>VLOOKUP(F8751, 'Report Output'!$A$5:$Y$370, 'Hourly Table'!D8751+2, 0)</f>
        <v>16.510000000000002</v>
      </c>
      <c r="I8751" s="10">
        <f>VLOOKUP(G8751,'PJM South (2018-2020)'!B$17528:C$26311,2,0)</f>
        <v>17.309999999999999</v>
      </c>
    </row>
    <row r="8752" spans="1:9" x14ac:dyDescent="0.25">
      <c r="A8752">
        <v>2020</v>
      </c>
      <c r="B8752">
        <v>12</v>
      </c>
      <c r="C8752">
        <v>30</v>
      </c>
      <c r="D8752">
        <v>14</v>
      </c>
      <c r="E8752">
        <v>4</v>
      </c>
      <c r="F8752" s="2">
        <f t="shared" si="136"/>
        <v>44195</v>
      </c>
      <c r="G8752" s="11">
        <v>44195.583333333336</v>
      </c>
      <c r="H8752" s="9">
        <f>VLOOKUP(F8752, 'Report Output'!$A$5:$Y$370, 'Hourly Table'!D8752+2, 0)</f>
        <v>16.350000000000001</v>
      </c>
      <c r="I8752" s="10">
        <f>VLOOKUP(G8752,'PJM South (2018-2020)'!B$17528:C$26311,2,0)</f>
        <v>17.16</v>
      </c>
    </row>
    <row r="8753" spans="1:9" x14ac:dyDescent="0.25">
      <c r="A8753">
        <v>2020</v>
      </c>
      <c r="B8753">
        <v>12</v>
      </c>
      <c r="C8753">
        <v>30</v>
      </c>
      <c r="D8753">
        <v>15</v>
      </c>
      <c r="E8753">
        <v>4</v>
      </c>
      <c r="F8753" s="2">
        <f t="shared" si="136"/>
        <v>44195</v>
      </c>
      <c r="G8753" s="11">
        <v>44195.625</v>
      </c>
      <c r="H8753" s="9">
        <f>VLOOKUP(F8753, 'Report Output'!$A$5:$Y$370, 'Hourly Table'!D8753+2, 0)</f>
        <v>16.170000000000002</v>
      </c>
      <c r="I8753" s="10">
        <f>VLOOKUP(G8753,'PJM South (2018-2020)'!B$17528:C$26311,2,0)</f>
        <v>17.239999999999998</v>
      </c>
    </row>
    <row r="8754" spans="1:9" x14ac:dyDescent="0.25">
      <c r="A8754">
        <v>2020</v>
      </c>
      <c r="B8754">
        <v>12</v>
      </c>
      <c r="C8754">
        <v>30</v>
      </c>
      <c r="D8754">
        <v>16</v>
      </c>
      <c r="E8754">
        <v>4</v>
      </c>
      <c r="F8754" s="2">
        <f t="shared" si="136"/>
        <v>44195</v>
      </c>
      <c r="G8754" s="11">
        <v>44195.666666666664</v>
      </c>
      <c r="H8754" s="9">
        <f>VLOOKUP(F8754, 'Report Output'!$A$5:$Y$370, 'Hourly Table'!D8754+2, 0)</f>
        <v>16.329999999999998</v>
      </c>
      <c r="I8754" s="10">
        <f>VLOOKUP(G8754,'PJM South (2018-2020)'!B$17528:C$26311,2,0)</f>
        <v>18.739999999999998</v>
      </c>
    </row>
    <row r="8755" spans="1:9" x14ac:dyDescent="0.25">
      <c r="A8755">
        <v>2020</v>
      </c>
      <c r="B8755">
        <v>12</v>
      </c>
      <c r="C8755">
        <v>30</v>
      </c>
      <c r="D8755">
        <v>17</v>
      </c>
      <c r="E8755">
        <v>4</v>
      </c>
      <c r="F8755" s="2">
        <f t="shared" si="136"/>
        <v>44195</v>
      </c>
      <c r="G8755" s="11">
        <v>44195.708333333336</v>
      </c>
      <c r="H8755" s="9">
        <f>VLOOKUP(F8755, 'Report Output'!$A$5:$Y$370, 'Hourly Table'!D8755+2, 0)</f>
        <v>16.760000000000002</v>
      </c>
      <c r="I8755" s="10">
        <f>VLOOKUP(G8755,'PJM South (2018-2020)'!B$17528:C$26311,2,0)</f>
        <v>22.36</v>
      </c>
    </row>
    <row r="8756" spans="1:9" x14ac:dyDescent="0.25">
      <c r="A8756">
        <v>2020</v>
      </c>
      <c r="B8756">
        <v>12</v>
      </c>
      <c r="C8756">
        <v>30</v>
      </c>
      <c r="D8756">
        <v>18</v>
      </c>
      <c r="E8756">
        <v>4</v>
      </c>
      <c r="F8756" s="2">
        <f t="shared" si="136"/>
        <v>44195</v>
      </c>
      <c r="G8756" s="11">
        <v>44195.75</v>
      </c>
      <c r="H8756" s="9">
        <f>VLOOKUP(F8756, 'Report Output'!$A$5:$Y$370, 'Hourly Table'!D8756+2, 0)</f>
        <v>16.88</v>
      </c>
      <c r="I8756" s="10">
        <f>VLOOKUP(G8756,'PJM South (2018-2020)'!B$17528:C$26311,2,0)</f>
        <v>18.510000000000002</v>
      </c>
    </row>
    <row r="8757" spans="1:9" x14ac:dyDescent="0.25">
      <c r="A8757">
        <v>2020</v>
      </c>
      <c r="B8757">
        <v>12</v>
      </c>
      <c r="C8757">
        <v>30</v>
      </c>
      <c r="D8757">
        <v>19</v>
      </c>
      <c r="E8757">
        <v>4</v>
      </c>
      <c r="F8757" s="2">
        <f t="shared" si="136"/>
        <v>44195</v>
      </c>
      <c r="G8757" s="11">
        <v>44195.791666666664</v>
      </c>
      <c r="H8757" s="9">
        <f>VLOOKUP(F8757, 'Report Output'!$A$5:$Y$370, 'Hourly Table'!D8757+2, 0)</f>
        <v>16.66</v>
      </c>
      <c r="I8757" s="10">
        <f>VLOOKUP(G8757,'PJM South (2018-2020)'!B$17528:C$26311,2,0)</f>
        <v>19.68</v>
      </c>
    </row>
    <row r="8758" spans="1:9" x14ac:dyDescent="0.25">
      <c r="A8758">
        <v>2020</v>
      </c>
      <c r="B8758">
        <v>12</v>
      </c>
      <c r="C8758">
        <v>30</v>
      </c>
      <c r="D8758">
        <v>20</v>
      </c>
      <c r="E8758">
        <v>4</v>
      </c>
      <c r="F8758" s="2">
        <f t="shared" si="136"/>
        <v>44195</v>
      </c>
      <c r="G8758" s="11">
        <v>44195.833333333336</v>
      </c>
      <c r="H8758" s="9">
        <f>VLOOKUP(F8758, 'Report Output'!$A$5:$Y$370, 'Hourly Table'!D8758+2, 0)</f>
        <v>16.579999999999998</v>
      </c>
      <c r="I8758" s="10">
        <f>VLOOKUP(G8758,'PJM South (2018-2020)'!B$17528:C$26311,2,0)</f>
        <v>18.39</v>
      </c>
    </row>
    <row r="8759" spans="1:9" x14ac:dyDescent="0.25">
      <c r="A8759">
        <v>2020</v>
      </c>
      <c r="B8759">
        <v>12</v>
      </c>
      <c r="C8759">
        <v>30</v>
      </c>
      <c r="D8759">
        <v>21</v>
      </c>
      <c r="E8759">
        <v>4</v>
      </c>
      <c r="F8759" s="2">
        <f t="shared" si="136"/>
        <v>44195</v>
      </c>
      <c r="G8759" s="11">
        <v>44195.875</v>
      </c>
      <c r="H8759" s="9">
        <f>VLOOKUP(F8759, 'Report Output'!$A$5:$Y$370, 'Hourly Table'!D8759+2, 0)</f>
        <v>16.47</v>
      </c>
      <c r="I8759" s="10">
        <f>VLOOKUP(G8759,'PJM South (2018-2020)'!B$17528:C$26311,2,0)</f>
        <v>17.53</v>
      </c>
    </row>
    <row r="8760" spans="1:9" x14ac:dyDescent="0.25">
      <c r="A8760">
        <v>2020</v>
      </c>
      <c r="B8760">
        <v>12</v>
      </c>
      <c r="C8760">
        <v>30</v>
      </c>
      <c r="D8760">
        <v>22</v>
      </c>
      <c r="E8760">
        <v>4</v>
      </c>
      <c r="F8760" s="2">
        <f t="shared" si="136"/>
        <v>44195</v>
      </c>
      <c r="G8760" s="11">
        <v>44195.916666666664</v>
      </c>
      <c r="H8760" s="9">
        <f>VLOOKUP(F8760, 'Report Output'!$A$5:$Y$370, 'Hourly Table'!D8760+2, 0)</f>
        <v>15.5</v>
      </c>
      <c r="I8760" s="10">
        <f>VLOOKUP(G8760,'PJM South (2018-2020)'!B$17528:C$26311,2,0)</f>
        <v>17.149999999999999</v>
      </c>
    </row>
    <row r="8761" spans="1:9" x14ac:dyDescent="0.25">
      <c r="A8761">
        <v>2020</v>
      </c>
      <c r="B8761">
        <v>12</v>
      </c>
      <c r="C8761">
        <v>30</v>
      </c>
      <c r="D8761">
        <v>23</v>
      </c>
      <c r="E8761">
        <v>4</v>
      </c>
      <c r="F8761" s="2">
        <f t="shared" si="136"/>
        <v>44195</v>
      </c>
      <c r="G8761" s="11">
        <v>44195.958333333336</v>
      </c>
      <c r="H8761" s="9">
        <f>VLOOKUP(F8761, 'Report Output'!$A$5:$Y$370, 'Hourly Table'!D8761+2, 0)</f>
        <v>13.36</v>
      </c>
      <c r="I8761" s="10">
        <f>VLOOKUP(G8761,'PJM South (2018-2020)'!B$17528:C$26311,2,0)</f>
        <v>17.68</v>
      </c>
    </row>
    <row r="8762" spans="1:9" x14ac:dyDescent="0.25">
      <c r="A8762">
        <v>2020</v>
      </c>
      <c r="B8762">
        <v>12</v>
      </c>
      <c r="C8762">
        <v>31</v>
      </c>
      <c r="D8762">
        <v>0</v>
      </c>
      <c r="E8762">
        <v>5</v>
      </c>
      <c r="F8762" s="2">
        <f t="shared" si="136"/>
        <v>44196</v>
      </c>
      <c r="G8762" s="11">
        <v>44196</v>
      </c>
      <c r="H8762" s="9">
        <f>VLOOKUP(F8762, 'Report Output'!$A$5:$Y$370, 'Hourly Table'!D8762+2, 0)</f>
        <v>12.55</v>
      </c>
      <c r="I8762" s="10">
        <f>VLOOKUP(G8762,'PJM South (2018-2020)'!B$17528:C$26311,2,0)</f>
        <v>17.350000000000001</v>
      </c>
    </row>
    <row r="8763" spans="1:9" x14ac:dyDescent="0.25">
      <c r="A8763">
        <v>2020</v>
      </c>
      <c r="B8763">
        <v>12</v>
      </c>
      <c r="C8763">
        <v>31</v>
      </c>
      <c r="D8763">
        <v>1</v>
      </c>
      <c r="E8763">
        <v>5</v>
      </c>
      <c r="F8763" s="2">
        <f t="shared" si="136"/>
        <v>44196</v>
      </c>
      <c r="G8763" s="11">
        <v>44196.041666666664</v>
      </c>
      <c r="H8763" s="9">
        <f>VLOOKUP(F8763, 'Report Output'!$A$5:$Y$370, 'Hourly Table'!D8763+2, 0)</f>
        <v>12.13</v>
      </c>
      <c r="I8763" s="10">
        <f>VLOOKUP(G8763,'PJM South (2018-2020)'!B$17528:C$26311,2,0)</f>
        <v>17.37</v>
      </c>
    </row>
    <row r="8764" spans="1:9" x14ac:dyDescent="0.25">
      <c r="A8764">
        <v>2020</v>
      </c>
      <c r="B8764">
        <v>12</v>
      </c>
      <c r="C8764">
        <v>31</v>
      </c>
      <c r="D8764">
        <v>2</v>
      </c>
      <c r="E8764">
        <v>5</v>
      </c>
      <c r="F8764" s="2">
        <f t="shared" si="136"/>
        <v>44196</v>
      </c>
      <c r="G8764" s="11">
        <v>44196.083333333336</v>
      </c>
      <c r="H8764" s="9">
        <f>VLOOKUP(F8764, 'Report Output'!$A$5:$Y$370, 'Hourly Table'!D8764+2, 0)</f>
        <v>12.15</v>
      </c>
      <c r="I8764" s="10">
        <f>VLOOKUP(G8764,'PJM South (2018-2020)'!B$17528:C$26311,2,0)</f>
        <v>17</v>
      </c>
    </row>
    <row r="8765" spans="1:9" x14ac:dyDescent="0.25">
      <c r="A8765">
        <v>2020</v>
      </c>
      <c r="B8765">
        <v>12</v>
      </c>
      <c r="C8765">
        <v>31</v>
      </c>
      <c r="D8765">
        <v>3</v>
      </c>
      <c r="E8765">
        <v>5</v>
      </c>
      <c r="F8765" s="2">
        <f t="shared" si="136"/>
        <v>44196</v>
      </c>
      <c r="G8765" s="11">
        <v>44196.125</v>
      </c>
      <c r="H8765" s="9">
        <f>VLOOKUP(F8765, 'Report Output'!$A$5:$Y$370, 'Hourly Table'!D8765+2, 0)</f>
        <v>12.15</v>
      </c>
      <c r="I8765" s="10">
        <f>VLOOKUP(G8765,'PJM South (2018-2020)'!B$17528:C$26311,2,0)</f>
        <v>17.170000000000002</v>
      </c>
    </row>
    <row r="8766" spans="1:9" x14ac:dyDescent="0.25">
      <c r="A8766">
        <v>2020</v>
      </c>
      <c r="B8766">
        <v>12</v>
      </c>
      <c r="C8766">
        <v>31</v>
      </c>
      <c r="D8766">
        <v>4</v>
      </c>
      <c r="E8766">
        <v>5</v>
      </c>
      <c r="F8766" s="2">
        <f t="shared" si="136"/>
        <v>44196</v>
      </c>
      <c r="G8766" s="11">
        <v>44196.166666666664</v>
      </c>
      <c r="H8766" s="9">
        <f>VLOOKUP(F8766, 'Report Output'!$A$5:$Y$370, 'Hourly Table'!D8766+2, 0)</f>
        <v>12.67</v>
      </c>
      <c r="I8766" s="10">
        <f>VLOOKUP(G8766,'PJM South (2018-2020)'!B$17528:C$26311,2,0)</f>
        <v>17.07</v>
      </c>
    </row>
    <row r="8767" spans="1:9" x14ac:dyDescent="0.25">
      <c r="A8767">
        <v>2020</v>
      </c>
      <c r="B8767">
        <v>12</v>
      </c>
      <c r="C8767">
        <v>31</v>
      </c>
      <c r="D8767">
        <v>5</v>
      </c>
      <c r="E8767">
        <v>5</v>
      </c>
      <c r="F8767" s="2">
        <f t="shared" si="136"/>
        <v>44196</v>
      </c>
      <c r="G8767" s="11">
        <v>44196.208333333336</v>
      </c>
      <c r="H8767" s="9">
        <f>VLOOKUP(F8767, 'Report Output'!$A$5:$Y$370, 'Hourly Table'!D8767+2, 0)</f>
        <v>14.77</v>
      </c>
      <c r="I8767" s="10">
        <f>VLOOKUP(G8767,'PJM South (2018-2020)'!B$17528:C$26311,2,0)</f>
        <v>17.12</v>
      </c>
    </row>
    <row r="8768" spans="1:9" x14ac:dyDescent="0.25">
      <c r="A8768">
        <v>2020</v>
      </c>
      <c r="B8768">
        <v>12</v>
      </c>
      <c r="C8768">
        <v>31</v>
      </c>
      <c r="D8768">
        <v>6</v>
      </c>
      <c r="E8768">
        <v>5</v>
      </c>
      <c r="F8768" s="2">
        <f t="shared" si="136"/>
        <v>44196</v>
      </c>
      <c r="G8768" s="11">
        <v>44196.25</v>
      </c>
      <c r="H8768" s="9">
        <f>VLOOKUP(F8768, 'Report Output'!$A$5:$Y$370, 'Hourly Table'!D8768+2, 0)</f>
        <v>16.71</v>
      </c>
      <c r="I8768" s="10">
        <f>VLOOKUP(G8768,'PJM South (2018-2020)'!B$17528:C$26311,2,0)</f>
        <v>18.010000000000002</v>
      </c>
    </row>
    <row r="8769" spans="1:9" x14ac:dyDescent="0.25">
      <c r="A8769">
        <v>2020</v>
      </c>
      <c r="B8769">
        <v>12</v>
      </c>
      <c r="C8769">
        <v>31</v>
      </c>
      <c r="D8769">
        <v>7</v>
      </c>
      <c r="E8769">
        <v>5</v>
      </c>
      <c r="F8769" s="2">
        <f t="shared" si="136"/>
        <v>44196</v>
      </c>
      <c r="G8769" s="11">
        <v>44196.291666666664</v>
      </c>
      <c r="H8769" s="9">
        <f>VLOOKUP(F8769, 'Report Output'!$A$5:$Y$370, 'Hourly Table'!D8769+2, 0)</f>
        <v>17.07</v>
      </c>
      <c r="I8769" s="10">
        <f>VLOOKUP(G8769,'PJM South (2018-2020)'!B$17528:C$26311,2,0)</f>
        <v>21.12</v>
      </c>
    </row>
    <row r="8770" spans="1:9" x14ac:dyDescent="0.25">
      <c r="A8770">
        <v>2020</v>
      </c>
      <c r="B8770">
        <v>12</v>
      </c>
      <c r="C8770">
        <v>31</v>
      </c>
      <c r="D8770">
        <v>8</v>
      </c>
      <c r="E8770">
        <v>5</v>
      </c>
      <c r="F8770" s="2">
        <f t="shared" si="136"/>
        <v>44196</v>
      </c>
      <c r="G8770" s="11">
        <v>44196.333333333336</v>
      </c>
      <c r="H8770" s="9">
        <f>VLOOKUP(F8770, 'Report Output'!$A$5:$Y$370, 'Hourly Table'!D8770+2, 0)</f>
        <v>17.2</v>
      </c>
      <c r="I8770" s="10">
        <f>VLOOKUP(G8770,'PJM South (2018-2020)'!B$17528:C$26311,2,0)</f>
        <v>20.38</v>
      </c>
    </row>
    <row r="8771" spans="1:9" x14ac:dyDescent="0.25">
      <c r="A8771">
        <v>2020</v>
      </c>
      <c r="B8771">
        <v>12</v>
      </c>
      <c r="C8771">
        <v>31</v>
      </c>
      <c r="D8771">
        <v>9</v>
      </c>
      <c r="E8771">
        <v>5</v>
      </c>
      <c r="F8771" s="2">
        <f t="shared" ref="F8771:F8785" si="137">DATE(A8771, B8771, C8771)</f>
        <v>44196</v>
      </c>
      <c r="G8771" s="11">
        <v>44196.375</v>
      </c>
      <c r="H8771" s="9">
        <f>VLOOKUP(F8771, 'Report Output'!$A$5:$Y$370, 'Hourly Table'!D8771+2, 0)</f>
        <v>17.18</v>
      </c>
      <c r="I8771" s="10">
        <f>VLOOKUP(G8771,'PJM South (2018-2020)'!B$17528:C$26311,2,0)</f>
        <v>21.55</v>
      </c>
    </row>
    <row r="8772" spans="1:9" x14ac:dyDescent="0.25">
      <c r="A8772">
        <v>2020</v>
      </c>
      <c r="B8772">
        <v>12</v>
      </c>
      <c r="C8772">
        <v>31</v>
      </c>
      <c r="D8772">
        <v>10</v>
      </c>
      <c r="E8772">
        <v>5</v>
      </c>
      <c r="F8772" s="2">
        <f t="shared" si="137"/>
        <v>44196</v>
      </c>
      <c r="G8772" s="11">
        <v>44196.416666666664</v>
      </c>
      <c r="H8772" s="9">
        <f>VLOOKUP(F8772, 'Report Output'!$A$5:$Y$370, 'Hourly Table'!D8772+2, 0)</f>
        <v>17.399999999999999</v>
      </c>
      <c r="I8772" s="10">
        <f>VLOOKUP(G8772,'PJM South (2018-2020)'!B$17528:C$26311,2,0)</f>
        <v>22.82</v>
      </c>
    </row>
    <row r="8773" spans="1:9" x14ac:dyDescent="0.25">
      <c r="A8773">
        <v>2020</v>
      </c>
      <c r="B8773">
        <v>12</v>
      </c>
      <c r="C8773">
        <v>31</v>
      </c>
      <c r="D8773">
        <v>11</v>
      </c>
      <c r="E8773">
        <v>5</v>
      </c>
      <c r="F8773" s="2">
        <f t="shared" si="137"/>
        <v>44196</v>
      </c>
      <c r="G8773" s="11">
        <v>44196.458333333336</v>
      </c>
      <c r="H8773" s="9">
        <f>VLOOKUP(F8773, 'Report Output'!$A$5:$Y$370, 'Hourly Table'!D8773+2, 0)</f>
        <v>17.39</v>
      </c>
      <c r="I8773" s="10">
        <f>VLOOKUP(G8773,'PJM South (2018-2020)'!B$17528:C$26311,2,0)</f>
        <v>25.06</v>
      </c>
    </row>
    <row r="8774" spans="1:9" x14ac:dyDescent="0.25">
      <c r="A8774">
        <v>2020</v>
      </c>
      <c r="B8774">
        <v>12</v>
      </c>
      <c r="C8774">
        <v>31</v>
      </c>
      <c r="D8774">
        <v>12</v>
      </c>
      <c r="E8774">
        <v>5</v>
      </c>
      <c r="F8774" s="2">
        <f t="shared" si="137"/>
        <v>44196</v>
      </c>
      <c r="G8774" s="11">
        <v>44196.5</v>
      </c>
      <c r="H8774" s="9">
        <f>VLOOKUP(F8774, 'Report Output'!$A$5:$Y$370, 'Hourly Table'!D8774+2, 0)</f>
        <v>17.46</v>
      </c>
      <c r="I8774" s="10">
        <f>VLOOKUP(G8774,'PJM South (2018-2020)'!B$17528:C$26311,2,0)</f>
        <v>21.49</v>
      </c>
    </row>
    <row r="8775" spans="1:9" x14ac:dyDescent="0.25">
      <c r="A8775">
        <v>2020</v>
      </c>
      <c r="B8775">
        <v>12</v>
      </c>
      <c r="C8775">
        <v>31</v>
      </c>
      <c r="D8775">
        <v>13</v>
      </c>
      <c r="E8775">
        <v>5</v>
      </c>
      <c r="F8775" s="2">
        <f t="shared" si="137"/>
        <v>44196</v>
      </c>
      <c r="G8775" s="11">
        <v>44196.541666666664</v>
      </c>
      <c r="H8775" s="9">
        <f>VLOOKUP(F8775, 'Report Output'!$A$5:$Y$370, 'Hourly Table'!D8775+2, 0)</f>
        <v>17.66</v>
      </c>
      <c r="I8775" s="10">
        <f>VLOOKUP(G8775,'PJM South (2018-2020)'!B$17528:C$26311,2,0)</f>
        <v>21.91</v>
      </c>
    </row>
    <row r="8776" spans="1:9" x14ac:dyDescent="0.25">
      <c r="A8776">
        <v>2020</v>
      </c>
      <c r="B8776">
        <v>12</v>
      </c>
      <c r="C8776">
        <v>31</v>
      </c>
      <c r="D8776">
        <v>14</v>
      </c>
      <c r="E8776">
        <v>5</v>
      </c>
      <c r="F8776" s="2">
        <f t="shared" si="137"/>
        <v>44196</v>
      </c>
      <c r="G8776" s="11">
        <v>44196.583333333336</v>
      </c>
      <c r="H8776" s="9">
        <f>VLOOKUP(F8776, 'Report Output'!$A$5:$Y$370, 'Hourly Table'!D8776+2, 0)</f>
        <v>17.91</v>
      </c>
      <c r="I8776" s="10">
        <f>VLOOKUP(G8776,'PJM South (2018-2020)'!B$17528:C$26311,2,0)</f>
        <v>22.22</v>
      </c>
    </row>
    <row r="8777" spans="1:9" x14ac:dyDescent="0.25">
      <c r="A8777">
        <v>2020</v>
      </c>
      <c r="B8777">
        <v>12</v>
      </c>
      <c r="C8777">
        <v>31</v>
      </c>
      <c r="D8777">
        <v>15</v>
      </c>
      <c r="E8777">
        <v>5</v>
      </c>
      <c r="F8777" s="2">
        <f t="shared" si="137"/>
        <v>44196</v>
      </c>
      <c r="G8777" s="11">
        <v>44196.625</v>
      </c>
      <c r="H8777" s="9">
        <f>VLOOKUP(F8777, 'Report Output'!$A$5:$Y$370, 'Hourly Table'!D8777+2, 0)</f>
        <v>17.920000000000002</v>
      </c>
      <c r="I8777" s="10">
        <f>VLOOKUP(G8777,'PJM South (2018-2020)'!B$17528:C$26311,2,0)</f>
        <v>23.06</v>
      </c>
    </row>
    <row r="8778" spans="1:9" x14ac:dyDescent="0.25">
      <c r="A8778">
        <v>2020</v>
      </c>
      <c r="B8778">
        <v>12</v>
      </c>
      <c r="C8778">
        <v>31</v>
      </c>
      <c r="D8778">
        <v>16</v>
      </c>
      <c r="E8778">
        <v>5</v>
      </c>
      <c r="F8778" s="2">
        <f t="shared" si="137"/>
        <v>44196</v>
      </c>
      <c r="G8778" s="11">
        <v>44196.666666666664</v>
      </c>
      <c r="H8778" s="9">
        <f>VLOOKUP(F8778, 'Report Output'!$A$5:$Y$370, 'Hourly Table'!D8778+2, 0)</f>
        <v>17.89</v>
      </c>
      <c r="I8778" s="10">
        <f>VLOOKUP(G8778,'PJM South (2018-2020)'!B$17528:C$26311,2,0)</f>
        <v>28.1</v>
      </c>
    </row>
    <row r="8779" spans="1:9" x14ac:dyDescent="0.25">
      <c r="A8779">
        <v>2020</v>
      </c>
      <c r="B8779">
        <v>12</v>
      </c>
      <c r="C8779">
        <v>31</v>
      </c>
      <c r="D8779">
        <v>17</v>
      </c>
      <c r="E8779">
        <v>5</v>
      </c>
      <c r="F8779" s="2">
        <f t="shared" si="137"/>
        <v>44196</v>
      </c>
      <c r="G8779" s="11">
        <v>44196.708333333336</v>
      </c>
      <c r="H8779" s="9">
        <f>VLOOKUP(F8779, 'Report Output'!$A$5:$Y$370, 'Hourly Table'!D8779+2, 0)</f>
        <v>18.059999999999999</v>
      </c>
      <c r="I8779" s="10">
        <f>VLOOKUP(G8779,'PJM South (2018-2020)'!B$17528:C$26311,2,0)</f>
        <v>23.81</v>
      </c>
    </row>
    <row r="8780" spans="1:9" x14ac:dyDescent="0.25">
      <c r="A8780">
        <v>2020</v>
      </c>
      <c r="B8780">
        <v>12</v>
      </c>
      <c r="C8780">
        <v>31</v>
      </c>
      <c r="D8780">
        <v>18</v>
      </c>
      <c r="E8780">
        <v>5</v>
      </c>
      <c r="F8780" s="2">
        <f t="shared" si="137"/>
        <v>44196</v>
      </c>
      <c r="G8780" s="11">
        <v>44196.75</v>
      </c>
      <c r="H8780" s="9">
        <f>VLOOKUP(F8780, 'Report Output'!$A$5:$Y$370, 'Hourly Table'!D8780+2, 0)</f>
        <v>18.149999999999999</v>
      </c>
      <c r="I8780" s="10">
        <f>VLOOKUP(G8780,'PJM South (2018-2020)'!B$17528:C$26311,2,0)</f>
        <v>21.72</v>
      </c>
    </row>
    <row r="8781" spans="1:9" x14ac:dyDescent="0.25">
      <c r="A8781">
        <v>2020</v>
      </c>
      <c r="B8781">
        <v>12</v>
      </c>
      <c r="C8781">
        <v>31</v>
      </c>
      <c r="D8781">
        <v>19</v>
      </c>
      <c r="E8781">
        <v>5</v>
      </c>
      <c r="F8781" s="2">
        <f t="shared" si="137"/>
        <v>44196</v>
      </c>
      <c r="G8781" s="11">
        <v>44196.791666666664</v>
      </c>
      <c r="H8781" s="9">
        <f>VLOOKUP(F8781, 'Report Output'!$A$5:$Y$370, 'Hourly Table'!D8781+2, 0)</f>
        <v>18</v>
      </c>
      <c r="I8781" s="10">
        <f>VLOOKUP(G8781,'PJM South (2018-2020)'!B$17528:C$26311,2,0)</f>
        <v>18.96</v>
      </c>
    </row>
    <row r="8782" spans="1:9" x14ac:dyDescent="0.25">
      <c r="A8782">
        <v>2020</v>
      </c>
      <c r="B8782">
        <v>12</v>
      </c>
      <c r="C8782">
        <v>31</v>
      </c>
      <c r="D8782">
        <v>20</v>
      </c>
      <c r="E8782">
        <v>5</v>
      </c>
      <c r="F8782" s="2">
        <f t="shared" si="137"/>
        <v>44196</v>
      </c>
      <c r="G8782" s="11">
        <v>44196.833333333336</v>
      </c>
      <c r="H8782" s="9">
        <f>VLOOKUP(F8782, 'Report Output'!$A$5:$Y$370, 'Hourly Table'!D8782+2, 0)</f>
        <v>18.2</v>
      </c>
      <c r="I8782" s="10">
        <f>VLOOKUP(G8782,'PJM South (2018-2020)'!B$17528:C$26311,2,0)</f>
        <v>17.55</v>
      </c>
    </row>
    <row r="8783" spans="1:9" x14ac:dyDescent="0.25">
      <c r="A8783">
        <v>2020</v>
      </c>
      <c r="B8783">
        <v>12</v>
      </c>
      <c r="C8783">
        <v>31</v>
      </c>
      <c r="D8783">
        <v>21</v>
      </c>
      <c r="E8783">
        <v>5</v>
      </c>
      <c r="F8783" s="2">
        <f t="shared" si="137"/>
        <v>44196</v>
      </c>
      <c r="G8783" s="11">
        <v>44196.875</v>
      </c>
      <c r="H8783" s="9">
        <f>VLOOKUP(F8783, 'Report Output'!$A$5:$Y$370, 'Hourly Table'!D8783+2, 0)</f>
        <v>18.190000000000001</v>
      </c>
      <c r="I8783" s="10">
        <f>VLOOKUP(G8783,'PJM South (2018-2020)'!B$17528:C$26311,2,0)</f>
        <v>19.670000000000002</v>
      </c>
    </row>
    <row r="8784" spans="1:9" x14ac:dyDescent="0.25">
      <c r="A8784">
        <v>2020</v>
      </c>
      <c r="B8784">
        <v>12</v>
      </c>
      <c r="C8784">
        <v>31</v>
      </c>
      <c r="D8784">
        <v>22</v>
      </c>
      <c r="E8784">
        <v>5</v>
      </c>
      <c r="F8784" s="2">
        <f t="shared" si="137"/>
        <v>44196</v>
      </c>
      <c r="G8784" s="11">
        <v>44196.916666666664</v>
      </c>
      <c r="H8784" s="9">
        <f>VLOOKUP(F8784, 'Report Output'!$A$5:$Y$370, 'Hourly Table'!D8784+2, 0)</f>
        <v>18.07</v>
      </c>
      <c r="I8784" s="10">
        <f>VLOOKUP(G8784,'PJM South (2018-2020)'!B$17528:C$26311,2,0)</f>
        <v>19.48</v>
      </c>
    </row>
    <row r="8785" spans="1:9" x14ac:dyDescent="0.25">
      <c r="A8785">
        <v>2020</v>
      </c>
      <c r="B8785">
        <v>12</v>
      </c>
      <c r="C8785">
        <v>31</v>
      </c>
      <c r="D8785">
        <v>23</v>
      </c>
      <c r="E8785">
        <v>5</v>
      </c>
      <c r="F8785" s="2">
        <f t="shared" si="137"/>
        <v>44196</v>
      </c>
      <c r="G8785" s="11">
        <v>44196.958333333336</v>
      </c>
      <c r="H8785" s="9">
        <f>VLOOKUP(F8785, 'Report Output'!$A$5:$Y$370, 'Hourly Table'!D8785+2, 0)</f>
        <v>18.04</v>
      </c>
      <c r="I8785" s="10">
        <f>VLOOKUP(G8785,'PJM South (2018-2020)'!B$17528:C$26311,2,0)</f>
        <v>19.45</v>
      </c>
    </row>
    <row r="8787" spans="1:9" x14ac:dyDescent="0.25">
      <c r="G8787" s="9" t="s">
        <v>40</v>
      </c>
      <c r="H8787" s="9">
        <f>AVERAGE(H2:H8785)</f>
        <v>18.017353142076477</v>
      </c>
      <c r="I8787" s="9">
        <f>AVERAGE(I2:I8785)</f>
        <v>20.304449377618337</v>
      </c>
    </row>
    <row r="8788" spans="1:9" x14ac:dyDescent="0.25">
      <c r="G8788" s="9" t="s">
        <v>41</v>
      </c>
      <c r="H8788" s="9">
        <f>STDEV(H2:H8785)</f>
        <v>2.1938074262874783</v>
      </c>
      <c r="I8788" s="9">
        <f>STDEV(I2:I8785)</f>
        <v>11.662623192533943</v>
      </c>
    </row>
    <row r="8790" spans="1:9" x14ac:dyDescent="0.25">
      <c r="I8790" s="12">
        <f>I8787/H8787-1</f>
        <v>0.12693852518218862</v>
      </c>
    </row>
  </sheetData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251C1-E4AC-4F29-905C-4FA6F1D06BFC}">
  <dimension ref="A1:Y371"/>
  <sheetViews>
    <sheetView workbookViewId="0"/>
  </sheetViews>
  <sheetFormatPr defaultRowHeight="15" x14ac:dyDescent="0.25"/>
  <cols>
    <col min="1" max="1" width="15.28515625" style="1" customWidth="1"/>
  </cols>
  <sheetData>
    <row r="1" spans="1:25" x14ac:dyDescent="0.25">
      <c r="A1" s="8" t="s">
        <v>0</v>
      </c>
      <c r="B1" s="7">
        <v>197</v>
      </c>
    </row>
    <row r="2" spans="1:25" x14ac:dyDescent="0.25">
      <c r="A2" s="1" t="s">
        <v>1</v>
      </c>
      <c r="B2">
        <v>2020</v>
      </c>
    </row>
    <row r="4" spans="1:25" x14ac:dyDescent="0.25">
      <c r="A4" s="1" t="s">
        <v>2</v>
      </c>
      <c r="B4" t="s">
        <v>3</v>
      </c>
      <c r="C4" t="s">
        <v>4</v>
      </c>
      <c r="D4" t="s">
        <v>5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11</v>
      </c>
      <c r="K4" t="s">
        <v>12</v>
      </c>
      <c r="L4" t="s">
        <v>13</v>
      </c>
      <c r="M4" t="s">
        <v>14</v>
      </c>
      <c r="N4" t="s">
        <v>15</v>
      </c>
      <c r="O4" t="s">
        <v>16</v>
      </c>
      <c r="P4" t="s">
        <v>17</v>
      </c>
      <c r="Q4" t="s">
        <v>18</v>
      </c>
      <c r="R4" t="s">
        <v>19</v>
      </c>
      <c r="S4" t="s">
        <v>20</v>
      </c>
      <c r="T4" t="s">
        <v>21</v>
      </c>
      <c r="U4" t="s">
        <v>22</v>
      </c>
      <c r="V4" t="s">
        <v>23</v>
      </c>
      <c r="W4" t="s">
        <v>24</v>
      </c>
      <c r="X4" t="s">
        <v>25</v>
      </c>
      <c r="Y4" t="s">
        <v>26</v>
      </c>
    </row>
    <row r="5" spans="1:25" x14ac:dyDescent="0.25">
      <c r="A5" s="3">
        <v>43831</v>
      </c>
      <c r="B5">
        <v>18.38</v>
      </c>
      <c r="C5">
        <v>18.29</v>
      </c>
      <c r="D5">
        <v>18.29</v>
      </c>
      <c r="E5">
        <v>18.29</v>
      </c>
      <c r="F5">
        <v>18.29</v>
      </c>
      <c r="G5">
        <v>18.29</v>
      </c>
      <c r="H5">
        <v>18.29</v>
      </c>
      <c r="I5">
        <v>18.29</v>
      </c>
      <c r="J5">
        <v>18.29</v>
      </c>
      <c r="K5">
        <v>18.29</v>
      </c>
      <c r="L5">
        <v>18.29</v>
      </c>
      <c r="M5">
        <v>18.29</v>
      </c>
      <c r="N5">
        <v>18.29</v>
      </c>
      <c r="O5">
        <v>18.29</v>
      </c>
      <c r="P5">
        <v>18.29</v>
      </c>
      <c r="Q5">
        <v>18.29</v>
      </c>
      <c r="R5">
        <v>18.29</v>
      </c>
      <c r="S5">
        <v>18.29</v>
      </c>
      <c r="T5">
        <v>18.29</v>
      </c>
      <c r="U5">
        <v>18.29</v>
      </c>
      <c r="V5">
        <v>18.29</v>
      </c>
      <c r="W5">
        <v>18.29</v>
      </c>
      <c r="X5">
        <v>18.29</v>
      </c>
      <c r="Y5">
        <v>18.29</v>
      </c>
    </row>
    <row r="6" spans="1:25" x14ac:dyDescent="0.25">
      <c r="A6" s="3">
        <v>43832</v>
      </c>
      <c r="B6">
        <v>18.29</v>
      </c>
      <c r="C6">
        <v>18.29</v>
      </c>
      <c r="D6">
        <v>18.29</v>
      </c>
      <c r="E6">
        <v>18.29</v>
      </c>
      <c r="F6">
        <v>18.29</v>
      </c>
      <c r="G6">
        <v>18.29</v>
      </c>
      <c r="H6">
        <v>18.29</v>
      </c>
      <c r="I6">
        <v>18.29</v>
      </c>
      <c r="J6">
        <v>18.850000000000001</v>
      </c>
      <c r="K6">
        <v>19.2</v>
      </c>
      <c r="L6">
        <v>19.2</v>
      </c>
      <c r="M6">
        <v>19.239999999999998</v>
      </c>
      <c r="N6">
        <v>19.170000000000002</v>
      </c>
      <c r="O6">
        <v>19.399999999999999</v>
      </c>
      <c r="P6">
        <v>19.02</v>
      </c>
      <c r="Q6">
        <v>19.100000000000001</v>
      </c>
      <c r="R6">
        <v>19.02</v>
      </c>
      <c r="S6">
        <v>19.23</v>
      </c>
      <c r="T6">
        <v>18.47</v>
      </c>
      <c r="U6">
        <v>19.2</v>
      </c>
      <c r="V6">
        <v>18.8</v>
      </c>
      <c r="W6">
        <v>18.760000000000002</v>
      </c>
      <c r="X6">
        <v>18.36</v>
      </c>
      <c r="Y6">
        <v>18.079999999999998</v>
      </c>
    </row>
    <row r="7" spans="1:25" x14ac:dyDescent="0.25">
      <c r="A7" s="3">
        <v>43833</v>
      </c>
      <c r="B7">
        <v>17.899999999999999</v>
      </c>
      <c r="C7">
        <v>17.82</v>
      </c>
      <c r="D7">
        <v>17.809999999999999</v>
      </c>
      <c r="E7">
        <v>17.79</v>
      </c>
      <c r="F7">
        <v>17.79</v>
      </c>
      <c r="G7">
        <v>17.84</v>
      </c>
      <c r="H7">
        <v>17.989999999999998</v>
      </c>
      <c r="I7">
        <v>18.38</v>
      </c>
      <c r="J7">
        <v>18.63</v>
      </c>
      <c r="K7">
        <v>18.72</v>
      </c>
      <c r="L7">
        <v>18.84</v>
      </c>
      <c r="M7">
        <v>18.89</v>
      </c>
      <c r="N7">
        <v>18.940000000000001</v>
      </c>
      <c r="O7">
        <v>18.87</v>
      </c>
      <c r="P7">
        <v>18.79</v>
      </c>
      <c r="Q7">
        <v>18.73</v>
      </c>
      <c r="R7">
        <v>18.420000000000002</v>
      </c>
      <c r="S7">
        <v>18.989999999999998</v>
      </c>
      <c r="T7">
        <v>18.940000000000001</v>
      </c>
      <c r="U7">
        <v>18.670000000000002</v>
      </c>
      <c r="V7">
        <v>18.45</v>
      </c>
      <c r="W7">
        <v>18.37</v>
      </c>
      <c r="X7">
        <v>18.16</v>
      </c>
      <c r="Y7">
        <v>18.09</v>
      </c>
    </row>
    <row r="8" spans="1:25" x14ac:dyDescent="0.25">
      <c r="A8" s="3">
        <v>43834</v>
      </c>
      <c r="B8">
        <v>18.010000000000002</v>
      </c>
      <c r="C8">
        <v>17.79</v>
      </c>
      <c r="D8">
        <v>17.79</v>
      </c>
      <c r="E8">
        <v>17.78</v>
      </c>
      <c r="F8">
        <v>17.79</v>
      </c>
      <c r="G8">
        <v>17.79</v>
      </c>
      <c r="H8">
        <v>17.829999999999998</v>
      </c>
      <c r="I8">
        <v>17.940000000000001</v>
      </c>
      <c r="J8">
        <v>18.190000000000001</v>
      </c>
      <c r="K8">
        <v>18.37</v>
      </c>
      <c r="L8">
        <v>18.5</v>
      </c>
      <c r="M8">
        <v>18.559999999999999</v>
      </c>
      <c r="N8">
        <v>18.579999999999998</v>
      </c>
      <c r="O8">
        <v>18.53</v>
      </c>
      <c r="P8">
        <v>18.510000000000002</v>
      </c>
      <c r="Q8">
        <v>18.54</v>
      </c>
      <c r="R8">
        <v>18.68</v>
      </c>
      <c r="S8">
        <v>19.149999999999999</v>
      </c>
      <c r="T8">
        <v>19.399999999999999</v>
      </c>
      <c r="U8">
        <v>19.190000000000001</v>
      </c>
      <c r="V8">
        <v>19.23</v>
      </c>
      <c r="W8">
        <v>19.2</v>
      </c>
      <c r="X8">
        <v>19.149999999999999</v>
      </c>
      <c r="Y8">
        <v>19.04</v>
      </c>
    </row>
    <row r="9" spans="1:25" x14ac:dyDescent="0.25">
      <c r="A9" s="3">
        <v>43835</v>
      </c>
      <c r="B9">
        <v>18.84</v>
      </c>
      <c r="C9">
        <v>18.68</v>
      </c>
      <c r="D9">
        <v>18.71</v>
      </c>
      <c r="E9">
        <v>18.55</v>
      </c>
      <c r="F9">
        <v>18.41</v>
      </c>
      <c r="G9">
        <v>18.22</v>
      </c>
      <c r="H9">
        <v>18.420000000000002</v>
      </c>
      <c r="I9">
        <v>18.54</v>
      </c>
      <c r="J9">
        <v>18.61</v>
      </c>
      <c r="K9">
        <v>18.399999999999999</v>
      </c>
      <c r="L9">
        <v>18.03</v>
      </c>
      <c r="M9">
        <v>18.03</v>
      </c>
      <c r="N9">
        <v>18.09</v>
      </c>
      <c r="O9">
        <v>17.95</v>
      </c>
      <c r="P9">
        <v>17.809999999999999</v>
      </c>
      <c r="Q9">
        <v>17.79</v>
      </c>
      <c r="R9">
        <v>17.79</v>
      </c>
      <c r="S9">
        <v>18.2</v>
      </c>
      <c r="T9">
        <v>18.53</v>
      </c>
      <c r="U9">
        <v>18.3</v>
      </c>
      <c r="V9">
        <v>18.34</v>
      </c>
      <c r="W9">
        <v>18.190000000000001</v>
      </c>
      <c r="X9">
        <v>17.97</v>
      </c>
      <c r="Y9">
        <v>17.84</v>
      </c>
    </row>
    <row r="10" spans="1:25" x14ac:dyDescent="0.25">
      <c r="A10" s="3">
        <v>43836</v>
      </c>
      <c r="B10">
        <v>17.79</v>
      </c>
      <c r="C10">
        <v>17.79</v>
      </c>
      <c r="D10">
        <v>17.79</v>
      </c>
      <c r="E10">
        <v>17.79</v>
      </c>
      <c r="F10">
        <v>17.88</v>
      </c>
      <c r="G10">
        <v>18.11</v>
      </c>
      <c r="H10">
        <v>17.91</v>
      </c>
      <c r="I10">
        <v>18.73</v>
      </c>
      <c r="J10">
        <v>18.97</v>
      </c>
      <c r="K10">
        <v>19.02</v>
      </c>
      <c r="L10">
        <v>18.68</v>
      </c>
      <c r="M10">
        <v>18.91</v>
      </c>
      <c r="N10">
        <v>18.62</v>
      </c>
      <c r="O10">
        <v>18.940000000000001</v>
      </c>
      <c r="P10">
        <v>18.309999999999999</v>
      </c>
      <c r="Q10">
        <v>18.170000000000002</v>
      </c>
      <c r="R10">
        <v>17.809999999999999</v>
      </c>
      <c r="S10">
        <v>18.22</v>
      </c>
      <c r="T10">
        <v>19.25</v>
      </c>
      <c r="U10">
        <v>19.21</v>
      </c>
      <c r="V10">
        <v>19.36</v>
      </c>
      <c r="W10">
        <v>19.2</v>
      </c>
      <c r="X10">
        <v>18.989999999999998</v>
      </c>
      <c r="Y10">
        <v>18.75</v>
      </c>
    </row>
    <row r="11" spans="1:25" x14ac:dyDescent="0.25">
      <c r="A11" s="3">
        <v>43837</v>
      </c>
      <c r="B11">
        <v>18.510000000000002</v>
      </c>
      <c r="C11">
        <v>18.16</v>
      </c>
      <c r="D11">
        <v>18.07</v>
      </c>
      <c r="E11">
        <v>18.05</v>
      </c>
      <c r="F11">
        <v>18.09</v>
      </c>
      <c r="G11">
        <v>18.47</v>
      </c>
      <c r="H11">
        <v>18.72</v>
      </c>
      <c r="I11">
        <v>20.11</v>
      </c>
      <c r="J11">
        <v>20.12</v>
      </c>
      <c r="K11">
        <v>19.62</v>
      </c>
      <c r="L11">
        <v>19.28</v>
      </c>
      <c r="M11">
        <v>19.149999999999999</v>
      </c>
      <c r="N11">
        <v>18.940000000000001</v>
      </c>
      <c r="O11">
        <v>18.87</v>
      </c>
      <c r="P11">
        <v>18.600000000000001</v>
      </c>
      <c r="Q11">
        <v>18.62</v>
      </c>
      <c r="R11">
        <v>18.54</v>
      </c>
      <c r="S11">
        <v>18.809999999999999</v>
      </c>
      <c r="T11">
        <v>19.38</v>
      </c>
      <c r="U11">
        <v>19.260000000000002</v>
      </c>
      <c r="V11">
        <v>19.25</v>
      </c>
      <c r="W11">
        <v>19.13</v>
      </c>
      <c r="X11">
        <v>19.079999999999998</v>
      </c>
      <c r="Y11">
        <v>18.68</v>
      </c>
    </row>
    <row r="12" spans="1:25" x14ac:dyDescent="0.25">
      <c r="A12" s="3">
        <v>43838</v>
      </c>
      <c r="B12">
        <v>18.489999999999998</v>
      </c>
      <c r="C12">
        <v>18.45</v>
      </c>
      <c r="D12">
        <v>18.43</v>
      </c>
      <c r="E12">
        <v>18.329999999999998</v>
      </c>
      <c r="F12">
        <v>18.420000000000002</v>
      </c>
      <c r="G12">
        <v>18.170000000000002</v>
      </c>
      <c r="H12">
        <v>18.95</v>
      </c>
      <c r="I12">
        <v>19.63</v>
      </c>
      <c r="J12">
        <v>19.760000000000002</v>
      </c>
      <c r="K12">
        <v>19.170000000000002</v>
      </c>
      <c r="L12">
        <v>19.09</v>
      </c>
      <c r="M12">
        <v>18.91</v>
      </c>
      <c r="N12">
        <v>18.96</v>
      </c>
      <c r="O12">
        <v>18.95</v>
      </c>
      <c r="P12">
        <v>18.37</v>
      </c>
      <c r="Q12">
        <v>17.86</v>
      </c>
      <c r="R12">
        <v>17.82</v>
      </c>
      <c r="S12">
        <v>18.29</v>
      </c>
      <c r="T12">
        <v>18.600000000000001</v>
      </c>
      <c r="U12">
        <v>18.8</v>
      </c>
      <c r="V12">
        <v>18.86</v>
      </c>
      <c r="W12">
        <v>18.84</v>
      </c>
      <c r="X12">
        <v>18.72</v>
      </c>
      <c r="Y12">
        <v>18.399999999999999</v>
      </c>
    </row>
    <row r="13" spans="1:25" x14ac:dyDescent="0.25">
      <c r="A13" s="3">
        <v>43839</v>
      </c>
      <c r="B13">
        <v>18.28</v>
      </c>
      <c r="C13">
        <v>18.12</v>
      </c>
      <c r="D13">
        <v>18.13</v>
      </c>
      <c r="E13">
        <v>18.079999999999998</v>
      </c>
      <c r="F13">
        <v>18.190000000000001</v>
      </c>
      <c r="G13">
        <v>18.13</v>
      </c>
      <c r="H13">
        <v>18.64</v>
      </c>
      <c r="I13">
        <v>20.25</v>
      </c>
      <c r="J13">
        <v>19.79</v>
      </c>
      <c r="K13">
        <v>19.239999999999998</v>
      </c>
      <c r="L13">
        <v>18.95</v>
      </c>
      <c r="M13">
        <v>18.329999999999998</v>
      </c>
      <c r="N13">
        <v>18.03</v>
      </c>
      <c r="O13">
        <v>18.079999999999998</v>
      </c>
      <c r="P13">
        <v>18.87</v>
      </c>
      <c r="Q13">
        <v>18.440000000000001</v>
      </c>
      <c r="R13">
        <v>17.940000000000001</v>
      </c>
      <c r="S13">
        <v>18.27</v>
      </c>
      <c r="T13">
        <v>19.02</v>
      </c>
      <c r="U13">
        <v>19.14</v>
      </c>
      <c r="V13">
        <v>18.89</v>
      </c>
      <c r="W13">
        <v>18.68</v>
      </c>
      <c r="X13">
        <v>18.190000000000001</v>
      </c>
      <c r="Y13">
        <v>18.72</v>
      </c>
    </row>
    <row r="14" spans="1:25" x14ac:dyDescent="0.25">
      <c r="A14" s="3">
        <v>43840</v>
      </c>
      <c r="B14">
        <v>17.98</v>
      </c>
      <c r="C14">
        <v>17.79</v>
      </c>
      <c r="D14">
        <v>17.79</v>
      </c>
      <c r="E14">
        <v>17.78</v>
      </c>
      <c r="F14">
        <v>17.78</v>
      </c>
      <c r="G14">
        <v>17.78</v>
      </c>
      <c r="H14">
        <v>18.010000000000002</v>
      </c>
      <c r="I14">
        <v>18.36</v>
      </c>
      <c r="J14">
        <v>18.21</v>
      </c>
      <c r="K14">
        <v>18.37</v>
      </c>
      <c r="L14">
        <v>18.34</v>
      </c>
      <c r="M14">
        <v>18.3</v>
      </c>
      <c r="N14">
        <v>18.309999999999999</v>
      </c>
      <c r="O14">
        <v>18.329999999999998</v>
      </c>
      <c r="P14">
        <v>18.32</v>
      </c>
      <c r="Q14">
        <v>18.28</v>
      </c>
      <c r="R14">
        <v>18.22</v>
      </c>
      <c r="S14">
        <v>18.27</v>
      </c>
      <c r="T14">
        <v>18.09</v>
      </c>
      <c r="U14">
        <v>18.12</v>
      </c>
      <c r="V14">
        <v>18.03</v>
      </c>
      <c r="W14">
        <v>18.079999999999998</v>
      </c>
      <c r="X14">
        <v>18.16</v>
      </c>
      <c r="Y14">
        <v>18.11</v>
      </c>
    </row>
    <row r="15" spans="1:25" x14ac:dyDescent="0.25">
      <c r="A15" s="3">
        <v>43841</v>
      </c>
      <c r="B15">
        <v>18.23</v>
      </c>
      <c r="C15">
        <v>18.22</v>
      </c>
      <c r="D15">
        <v>18.09</v>
      </c>
      <c r="E15">
        <v>18.059999999999999</v>
      </c>
      <c r="F15">
        <v>18.02</v>
      </c>
      <c r="G15">
        <v>18.059999999999999</v>
      </c>
      <c r="H15">
        <v>17.989999999999998</v>
      </c>
      <c r="I15">
        <v>17.98</v>
      </c>
      <c r="J15">
        <v>18.059999999999999</v>
      </c>
      <c r="K15">
        <v>18.32</v>
      </c>
      <c r="L15">
        <v>18.43</v>
      </c>
      <c r="M15">
        <v>18.600000000000001</v>
      </c>
      <c r="N15">
        <v>18.29</v>
      </c>
      <c r="O15">
        <v>18.89</v>
      </c>
      <c r="P15">
        <v>18.32</v>
      </c>
      <c r="Q15">
        <v>19.43</v>
      </c>
      <c r="R15">
        <v>19.03</v>
      </c>
      <c r="S15">
        <v>18.649999999999999</v>
      </c>
      <c r="T15">
        <v>18.579999999999998</v>
      </c>
      <c r="U15">
        <v>14.56</v>
      </c>
      <c r="V15">
        <v>18.600000000000001</v>
      </c>
      <c r="W15">
        <v>18.23</v>
      </c>
      <c r="X15">
        <v>18</v>
      </c>
      <c r="Y15">
        <v>18.010000000000002</v>
      </c>
    </row>
    <row r="16" spans="1:25" x14ac:dyDescent="0.25">
      <c r="A16" s="3">
        <v>43842</v>
      </c>
      <c r="B16">
        <v>17.96</v>
      </c>
      <c r="C16">
        <v>17.440000000000001</v>
      </c>
      <c r="D16">
        <v>17.77</v>
      </c>
      <c r="E16">
        <v>17.79</v>
      </c>
      <c r="F16">
        <v>17.79</v>
      </c>
      <c r="G16">
        <v>17.8</v>
      </c>
      <c r="H16">
        <v>17.920000000000002</v>
      </c>
      <c r="I16">
        <v>18.32</v>
      </c>
      <c r="J16">
        <v>18.55</v>
      </c>
      <c r="K16">
        <v>18.77</v>
      </c>
      <c r="L16">
        <v>18.62</v>
      </c>
      <c r="M16">
        <v>18.68</v>
      </c>
      <c r="N16">
        <v>18.559999999999999</v>
      </c>
      <c r="O16">
        <v>18.22</v>
      </c>
      <c r="P16">
        <v>18.39</v>
      </c>
      <c r="Q16">
        <v>18.37</v>
      </c>
      <c r="R16">
        <v>18.260000000000002</v>
      </c>
      <c r="S16">
        <v>18.350000000000001</v>
      </c>
      <c r="T16">
        <v>19.39</v>
      </c>
      <c r="U16">
        <v>18.95</v>
      </c>
      <c r="V16">
        <v>19.07</v>
      </c>
      <c r="W16">
        <v>18.84</v>
      </c>
      <c r="X16">
        <v>18.53</v>
      </c>
      <c r="Y16">
        <v>18.34</v>
      </c>
    </row>
    <row r="17" spans="1:25" x14ac:dyDescent="0.25">
      <c r="A17" s="3">
        <v>43843</v>
      </c>
      <c r="B17">
        <v>18.16</v>
      </c>
      <c r="C17">
        <v>18.059999999999999</v>
      </c>
      <c r="D17">
        <v>17.989999999999998</v>
      </c>
      <c r="E17">
        <v>17.89</v>
      </c>
      <c r="F17">
        <v>18.05</v>
      </c>
      <c r="G17">
        <v>18.32</v>
      </c>
      <c r="H17">
        <v>18.66</v>
      </c>
      <c r="I17">
        <v>19.309999999999999</v>
      </c>
      <c r="J17">
        <v>19.149999999999999</v>
      </c>
      <c r="K17">
        <v>19.14</v>
      </c>
      <c r="L17">
        <v>18.940000000000001</v>
      </c>
      <c r="M17">
        <v>18.86</v>
      </c>
      <c r="N17">
        <v>18.71</v>
      </c>
      <c r="O17">
        <v>18.53</v>
      </c>
      <c r="P17">
        <v>18.3</v>
      </c>
      <c r="Q17">
        <v>18.34</v>
      </c>
      <c r="R17">
        <v>18.22</v>
      </c>
      <c r="S17">
        <v>19.39</v>
      </c>
      <c r="T17">
        <v>20.059999999999999</v>
      </c>
      <c r="U17">
        <v>17.579999999999998</v>
      </c>
      <c r="V17">
        <v>19.329999999999998</v>
      </c>
      <c r="W17">
        <v>18.77</v>
      </c>
      <c r="X17">
        <v>18.63</v>
      </c>
      <c r="Y17">
        <v>18.66</v>
      </c>
    </row>
    <row r="18" spans="1:25" x14ac:dyDescent="0.25">
      <c r="A18" s="3">
        <v>43844</v>
      </c>
      <c r="B18">
        <v>18.670000000000002</v>
      </c>
      <c r="C18">
        <v>17.96</v>
      </c>
      <c r="D18">
        <v>17.809999999999999</v>
      </c>
      <c r="E18">
        <v>17.8</v>
      </c>
      <c r="F18">
        <v>17.79</v>
      </c>
      <c r="G18">
        <v>17.940000000000001</v>
      </c>
      <c r="H18">
        <v>18.32</v>
      </c>
      <c r="I18">
        <v>18.98</v>
      </c>
      <c r="J18">
        <v>19.239999999999998</v>
      </c>
      <c r="K18">
        <v>19.14</v>
      </c>
      <c r="L18">
        <v>18.91</v>
      </c>
      <c r="M18">
        <v>18.91</v>
      </c>
      <c r="N18">
        <v>18.82</v>
      </c>
      <c r="O18">
        <v>18.809999999999999</v>
      </c>
      <c r="P18">
        <v>18.59</v>
      </c>
      <c r="Q18">
        <v>18.510000000000002</v>
      </c>
      <c r="R18">
        <v>18.52</v>
      </c>
      <c r="S18">
        <v>18.88</v>
      </c>
      <c r="T18">
        <v>19.66</v>
      </c>
      <c r="U18">
        <v>19.260000000000002</v>
      </c>
      <c r="V18">
        <v>19.22</v>
      </c>
      <c r="W18">
        <v>18.940000000000001</v>
      </c>
      <c r="X18">
        <v>18.71</v>
      </c>
      <c r="Y18">
        <v>18.41</v>
      </c>
    </row>
    <row r="19" spans="1:25" x14ac:dyDescent="0.25">
      <c r="A19" s="3">
        <v>43845</v>
      </c>
      <c r="B19">
        <v>18.25</v>
      </c>
      <c r="C19">
        <v>18.18</v>
      </c>
      <c r="D19">
        <v>18.100000000000001</v>
      </c>
      <c r="E19">
        <v>18.04</v>
      </c>
      <c r="F19">
        <v>18.11</v>
      </c>
      <c r="G19">
        <v>18.010000000000002</v>
      </c>
      <c r="H19">
        <v>19.100000000000001</v>
      </c>
      <c r="I19">
        <v>19.59</v>
      </c>
      <c r="J19">
        <v>19.28</v>
      </c>
      <c r="K19">
        <v>19.62</v>
      </c>
      <c r="L19">
        <v>19</v>
      </c>
      <c r="M19">
        <v>18.850000000000001</v>
      </c>
      <c r="N19">
        <v>18.86</v>
      </c>
      <c r="O19">
        <v>18.78</v>
      </c>
      <c r="P19">
        <v>18.62</v>
      </c>
      <c r="Q19">
        <v>18.510000000000002</v>
      </c>
      <c r="R19">
        <v>17.899999999999999</v>
      </c>
      <c r="S19">
        <v>18.22</v>
      </c>
      <c r="T19">
        <v>18.88</v>
      </c>
      <c r="U19">
        <v>18.829999999999998</v>
      </c>
      <c r="V19">
        <v>18.760000000000002</v>
      </c>
      <c r="W19">
        <v>18.61</v>
      </c>
      <c r="X19">
        <v>18.329999999999998</v>
      </c>
      <c r="Y19">
        <v>18.05</v>
      </c>
    </row>
    <row r="20" spans="1:25" x14ac:dyDescent="0.25">
      <c r="A20" s="3">
        <v>43846</v>
      </c>
      <c r="B20">
        <v>18.03</v>
      </c>
      <c r="C20">
        <v>17.920000000000002</v>
      </c>
      <c r="D20">
        <v>17.78</v>
      </c>
      <c r="E20">
        <v>17.78</v>
      </c>
      <c r="F20">
        <v>17.79</v>
      </c>
      <c r="G20">
        <v>17.86</v>
      </c>
      <c r="H20">
        <v>18.28</v>
      </c>
      <c r="I20">
        <v>19.010000000000002</v>
      </c>
      <c r="J20">
        <v>19.29</v>
      </c>
      <c r="K20">
        <v>18.95</v>
      </c>
      <c r="L20">
        <v>18.739999999999998</v>
      </c>
      <c r="M20">
        <v>18.48</v>
      </c>
      <c r="N20">
        <v>18.36</v>
      </c>
      <c r="O20">
        <v>18.12</v>
      </c>
      <c r="P20">
        <v>18.18</v>
      </c>
      <c r="Q20">
        <v>18.05</v>
      </c>
      <c r="R20">
        <v>18.11</v>
      </c>
      <c r="S20">
        <v>18.399999999999999</v>
      </c>
      <c r="T20">
        <v>19.510000000000002</v>
      </c>
      <c r="U20">
        <v>19.63</v>
      </c>
      <c r="V20">
        <v>19.809999999999999</v>
      </c>
      <c r="W20">
        <v>18.96</v>
      </c>
      <c r="X20">
        <v>19.02</v>
      </c>
      <c r="Y20">
        <v>18.89</v>
      </c>
    </row>
    <row r="21" spans="1:25" x14ac:dyDescent="0.25">
      <c r="A21" s="3">
        <v>43847</v>
      </c>
      <c r="B21">
        <v>18.8</v>
      </c>
      <c r="C21">
        <v>18.579999999999998</v>
      </c>
      <c r="D21">
        <v>18.329999999999998</v>
      </c>
      <c r="E21">
        <v>18.29</v>
      </c>
      <c r="F21">
        <v>18.260000000000002</v>
      </c>
      <c r="G21">
        <v>19.100000000000001</v>
      </c>
      <c r="H21">
        <v>19.46</v>
      </c>
      <c r="I21">
        <v>19.96</v>
      </c>
      <c r="J21">
        <v>19.760000000000002</v>
      </c>
      <c r="K21">
        <v>19.489999999999998</v>
      </c>
      <c r="L21">
        <v>19.62</v>
      </c>
      <c r="M21">
        <v>19.36</v>
      </c>
      <c r="N21">
        <v>19.13</v>
      </c>
      <c r="O21">
        <v>18.89</v>
      </c>
      <c r="P21">
        <v>18.38</v>
      </c>
      <c r="Q21">
        <v>19.239999999999998</v>
      </c>
      <c r="R21">
        <v>18.690000000000001</v>
      </c>
      <c r="S21">
        <v>18.809999999999999</v>
      </c>
      <c r="T21">
        <v>18.920000000000002</v>
      </c>
      <c r="U21">
        <v>18.97</v>
      </c>
      <c r="V21">
        <v>18.82</v>
      </c>
      <c r="W21">
        <v>19</v>
      </c>
      <c r="X21">
        <v>19.13</v>
      </c>
      <c r="Y21">
        <v>19.14</v>
      </c>
    </row>
    <row r="22" spans="1:25" x14ac:dyDescent="0.25">
      <c r="A22" s="3">
        <v>43848</v>
      </c>
      <c r="B22">
        <v>18.91</v>
      </c>
      <c r="C22">
        <v>18.64</v>
      </c>
      <c r="D22">
        <v>18.420000000000002</v>
      </c>
      <c r="E22">
        <v>16.41</v>
      </c>
      <c r="F22">
        <v>11.51</v>
      </c>
      <c r="G22">
        <v>18.559999999999999</v>
      </c>
      <c r="H22">
        <v>18.59</v>
      </c>
      <c r="I22">
        <v>18.34</v>
      </c>
      <c r="J22">
        <v>18.39</v>
      </c>
      <c r="K22">
        <v>18.54</v>
      </c>
      <c r="L22">
        <v>18.63</v>
      </c>
      <c r="M22">
        <v>18.62</v>
      </c>
      <c r="N22">
        <v>18.53</v>
      </c>
      <c r="O22">
        <v>18.37</v>
      </c>
      <c r="P22">
        <v>18.260000000000002</v>
      </c>
      <c r="Q22">
        <v>18.23</v>
      </c>
      <c r="R22">
        <v>18.100000000000001</v>
      </c>
      <c r="S22">
        <v>18.03</v>
      </c>
      <c r="T22">
        <v>18.29</v>
      </c>
      <c r="U22">
        <v>18.18</v>
      </c>
      <c r="V22">
        <v>18.36</v>
      </c>
      <c r="W22">
        <v>17.97</v>
      </c>
      <c r="X22">
        <v>17.809999999999999</v>
      </c>
      <c r="Y22">
        <v>17.79</v>
      </c>
    </row>
    <row r="23" spans="1:25" x14ac:dyDescent="0.25">
      <c r="A23" s="3">
        <v>43849</v>
      </c>
      <c r="B23">
        <v>17.79</v>
      </c>
      <c r="C23">
        <v>17.79</v>
      </c>
      <c r="D23">
        <v>17.8</v>
      </c>
      <c r="E23">
        <v>17.79</v>
      </c>
      <c r="F23">
        <v>17.809999999999999</v>
      </c>
      <c r="G23">
        <v>17.98</v>
      </c>
      <c r="H23">
        <v>18.149999999999999</v>
      </c>
      <c r="I23">
        <v>18.07</v>
      </c>
      <c r="J23">
        <v>18.28</v>
      </c>
      <c r="K23">
        <v>18.62</v>
      </c>
      <c r="L23">
        <v>18.5</v>
      </c>
      <c r="M23">
        <v>18.170000000000002</v>
      </c>
      <c r="N23">
        <v>17.809999999999999</v>
      </c>
      <c r="O23">
        <v>18.100000000000001</v>
      </c>
      <c r="P23">
        <v>18.670000000000002</v>
      </c>
      <c r="Q23">
        <v>18.670000000000002</v>
      </c>
      <c r="R23">
        <v>18.829999999999998</v>
      </c>
      <c r="S23">
        <v>18.850000000000001</v>
      </c>
      <c r="T23">
        <v>19.87</v>
      </c>
      <c r="U23">
        <v>19.37</v>
      </c>
      <c r="V23">
        <v>19.5</v>
      </c>
      <c r="W23">
        <v>19.32</v>
      </c>
      <c r="X23">
        <v>19.149999999999999</v>
      </c>
      <c r="Y23">
        <v>19</v>
      </c>
    </row>
    <row r="24" spans="1:25" x14ac:dyDescent="0.25">
      <c r="A24" s="3">
        <v>43850</v>
      </c>
      <c r="B24">
        <v>18.899999999999999</v>
      </c>
      <c r="C24">
        <v>18.8</v>
      </c>
      <c r="D24">
        <v>18.809999999999999</v>
      </c>
      <c r="E24">
        <v>18.91</v>
      </c>
      <c r="F24">
        <v>19.04</v>
      </c>
      <c r="G24">
        <v>19.010000000000002</v>
      </c>
      <c r="H24">
        <v>18.72</v>
      </c>
      <c r="I24">
        <v>19.3</v>
      </c>
      <c r="J24">
        <v>19.559999999999999</v>
      </c>
      <c r="K24">
        <v>19.61</v>
      </c>
      <c r="L24">
        <v>19.649999999999999</v>
      </c>
      <c r="M24">
        <v>19.38</v>
      </c>
      <c r="N24">
        <v>19.04</v>
      </c>
      <c r="O24">
        <v>18.57</v>
      </c>
      <c r="P24">
        <v>18.920000000000002</v>
      </c>
      <c r="Q24">
        <v>18.77</v>
      </c>
      <c r="R24">
        <v>18.68</v>
      </c>
      <c r="S24">
        <v>18.77</v>
      </c>
      <c r="T24">
        <v>19.260000000000002</v>
      </c>
      <c r="U24">
        <v>19.399999999999999</v>
      </c>
      <c r="V24">
        <v>18.89</v>
      </c>
      <c r="W24">
        <v>19</v>
      </c>
      <c r="X24">
        <v>19.16</v>
      </c>
      <c r="Y24">
        <v>19.2</v>
      </c>
    </row>
    <row r="25" spans="1:25" x14ac:dyDescent="0.25">
      <c r="A25" s="3">
        <v>43851</v>
      </c>
      <c r="B25">
        <v>19.059999999999999</v>
      </c>
      <c r="C25">
        <v>18.73</v>
      </c>
      <c r="D25">
        <v>18.41</v>
      </c>
      <c r="E25">
        <v>19.149999999999999</v>
      </c>
      <c r="F25">
        <v>19.14</v>
      </c>
      <c r="G25">
        <v>18.899999999999999</v>
      </c>
      <c r="H25">
        <v>19.27</v>
      </c>
      <c r="I25">
        <v>19.600000000000001</v>
      </c>
      <c r="J25">
        <v>19.350000000000001</v>
      </c>
      <c r="K25">
        <v>18.690000000000001</v>
      </c>
      <c r="L25">
        <v>19.05</v>
      </c>
      <c r="M25">
        <v>18.989999999999998</v>
      </c>
      <c r="N25">
        <v>18.940000000000001</v>
      </c>
      <c r="O25">
        <v>18.63</v>
      </c>
      <c r="P25">
        <v>18.350000000000001</v>
      </c>
      <c r="Q25">
        <v>18.260000000000002</v>
      </c>
      <c r="R25">
        <v>18.12</v>
      </c>
      <c r="S25">
        <v>18.059999999999999</v>
      </c>
      <c r="T25">
        <v>18.579999999999998</v>
      </c>
      <c r="U25">
        <v>18.5</v>
      </c>
      <c r="V25">
        <v>18.47</v>
      </c>
      <c r="W25">
        <v>18.690000000000001</v>
      </c>
      <c r="X25">
        <v>18.8</v>
      </c>
      <c r="Y25">
        <v>19.07</v>
      </c>
    </row>
    <row r="26" spans="1:25" x14ac:dyDescent="0.25">
      <c r="A26" s="3">
        <v>43852</v>
      </c>
      <c r="B26">
        <v>19.2</v>
      </c>
      <c r="C26">
        <v>19.14</v>
      </c>
      <c r="D26">
        <v>19.3</v>
      </c>
      <c r="E26">
        <v>19.41</v>
      </c>
      <c r="F26">
        <v>19.190000000000001</v>
      </c>
      <c r="G26">
        <v>18.53</v>
      </c>
      <c r="H26">
        <v>19.29</v>
      </c>
      <c r="I26">
        <v>18.8</v>
      </c>
      <c r="J26">
        <v>18.86</v>
      </c>
      <c r="K26">
        <v>18.72</v>
      </c>
      <c r="L26">
        <v>18.37</v>
      </c>
      <c r="M26">
        <v>18.12</v>
      </c>
      <c r="N26">
        <v>18.079999999999998</v>
      </c>
      <c r="O26">
        <v>17.91</v>
      </c>
      <c r="P26">
        <v>18.079999999999998</v>
      </c>
      <c r="Q26">
        <v>17.920000000000002</v>
      </c>
      <c r="R26">
        <v>17.97</v>
      </c>
      <c r="S26">
        <v>18.11</v>
      </c>
      <c r="T26">
        <v>18.510000000000002</v>
      </c>
      <c r="U26">
        <v>18.510000000000002</v>
      </c>
      <c r="V26">
        <v>18.54</v>
      </c>
      <c r="W26">
        <v>18.66</v>
      </c>
      <c r="X26">
        <v>18.62</v>
      </c>
      <c r="Y26">
        <v>18.46</v>
      </c>
    </row>
    <row r="27" spans="1:25" x14ac:dyDescent="0.25">
      <c r="A27" s="3">
        <v>43853</v>
      </c>
      <c r="B27">
        <v>18.260000000000002</v>
      </c>
      <c r="C27">
        <v>18.13</v>
      </c>
      <c r="D27">
        <v>18.12</v>
      </c>
      <c r="E27">
        <v>18.09</v>
      </c>
      <c r="F27">
        <v>18.100000000000001</v>
      </c>
      <c r="G27">
        <v>18.34</v>
      </c>
      <c r="H27">
        <v>18.75</v>
      </c>
      <c r="I27">
        <v>19.07</v>
      </c>
      <c r="J27">
        <v>18.86</v>
      </c>
      <c r="K27">
        <v>18.97</v>
      </c>
      <c r="L27">
        <v>18.84</v>
      </c>
      <c r="M27">
        <v>18.59</v>
      </c>
      <c r="N27">
        <v>18.53</v>
      </c>
      <c r="O27">
        <v>18.440000000000001</v>
      </c>
      <c r="P27">
        <v>18.350000000000001</v>
      </c>
      <c r="Q27">
        <v>18.25</v>
      </c>
      <c r="R27">
        <v>18.29</v>
      </c>
      <c r="S27">
        <v>18.36</v>
      </c>
      <c r="T27">
        <v>18.71</v>
      </c>
      <c r="U27">
        <v>18.559999999999999</v>
      </c>
      <c r="V27">
        <v>18.579999999999998</v>
      </c>
      <c r="W27">
        <v>18.350000000000001</v>
      </c>
      <c r="X27">
        <v>18.04</v>
      </c>
      <c r="Y27">
        <v>17.920000000000002</v>
      </c>
    </row>
    <row r="28" spans="1:25" x14ac:dyDescent="0.25">
      <c r="A28" s="3">
        <v>43854</v>
      </c>
      <c r="B28">
        <v>17.79</v>
      </c>
      <c r="C28">
        <v>17.78</v>
      </c>
      <c r="D28">
        <v>17.78</v>
      </c>
      <c r="E28">
        <v>17.79</v>
      </c>
      <c r="F28">
        <v>17.77</v>
      </c>
      <c r="G28">
        <v>17.78</v>
      </c>
      <c r="H28">
        <v>17.98</v>
      </c>
      <c r="I28">
        <v>18.25</v>
      </c>
      <c r="J28">
        <v>18.28</v>
      </c>
      <c r="K28">
        <v>18.170000000000002</v>
      </c>
      <c r="L28">
        <v>18.079999999999998</v>
      </c>
      <c r="M28">
        <v>18.170000000000002</v>
      </c>
      <c r="N28">
        <v>18.04</v>
      </c>
      <c r="O28">
        <v>18.079999999999998</v>
      </c>
      <c r="P28">
        <v>17.88</v>
      </c>
      <c r="Q28">
        <v>17.86</v>
      </c>
      <c r="R28">
        <v>18.059999999999999</v>
      </c>
      <c r="S28">
        <v>18.350000000000001</v>
      </c>
      <c r="T28">
        <v>18.39</v>
      </c>
      <c r="U28">
        <v>18.079999999999998</v>
      </c>
      <c r="V28">
        <v>18</v>
      </c>
      <c r="W28">
        <v>18.489999999999998</v>
      </c>
      <c r="X28">
        <v>18.27</v>
      </c>
      <c r="Y28">
        <v>18.260000000000002</v>
      </c>
    </row>
    <row r="29" spans="1:25" x14ac:dyDescent="0.25">
      <c r="A29" s="3">
        <v>43855</v>
      </c>
      <c r="B29">
        <v>17.940000000000001</v>
      </c>
      <c r="C29">
        <v>17.86</v>
      </c>
      <c r="D29">
        <v>17.87</v>
      </c>
      <c r="E29">
        <v>17.82</v>
      </c>
      <c r="F29">
        <v>17.87</v>
      </c>
      <c r="G29">
        <v>18</v>
      </c>
      <c r="H29">
        <v>18.45</v>
      </c>
      <c r="I29">
        <v>18.63</v>
      </c>
      <c r="J29">
        <v>18.82</v>
      </c>
      <c r="K29">
        <v>19.05</v>
      </c>
      <c r="L29">
        <v>19.260000000000002</v>
      </c>
      <c r="M29">
        <v>19.149999999999999</v>
      </c>
      <c r="N29">
        <v>19.260000000000002</v>
      </c>
      <c r="O29">
        <v>19.22</v>
      </c>
      <c r="P29">
        <v>19.18</v>
      </c>
      <c r="Q29">
        <v>19.190000000000001</v>
      </c>
      <c r="R29">
        <v>19.23</v>
      </c>
      <c r="S29">
        <v>19.29</v>
      </c>
      <c r="T29">
        <v>19.47</v>
      </c>
      <c r="U29">
        <v>18.940000000000001</v>
      </c>
      <c r="V29">
        <v>17.829999999999998</v>
      </c>
      <c r="W29">
        <v>19.100000000000001</v>
      </c>
      <c r="X29">
        <v>19.079999999999998</v>
      </c>
      <c r="Y29">
        <v>19.14</v>
      </c>
    </row>
    <row r="30" spans="1:25" x14ac:dyDescent="0.25">
      <c r="A30" s="3">
        <v>43856</v>
      </c>
      <c r="B30">
        <v>19.29</v>
      </c>
      <c r="C30">
        <v>19.05</v>
      </c>
      <c r="D30">
        <v>18.95</v>
      </c>
      <c r="E30">
        <v>18.45</v>
      </c>
      <c r="F30">
        <v>18.34</v>
      </c>
      <c r="G30">
        <v>18.489999999999998</v>
      </c>
      <c r="H30">
        <v>18.47</v>
      </c>
      <c r="I30">
        <v>18.47</v>
      </c>
      <c r="J30">
        <v>18.82</v>
      </c>
      <c r="K30">
        <v>18.97</v>
      </c>
      <c r="L30">
        <v>18.79</v>
      </c>
      <c r="M30">
        <v>18.489999999999998</v>
      </c>
      <c r="N30">
        <v>18.07</v>
      </c>
      <c r="O30">
        <v>18.04</v>
      </c>
      <c r="P30">
        <v>17.809999999999999</v>
      </c>
      <c r="Q30">
        <v>17.95</v>
      </c>
      <c r="R30">
        <v>18.18</v>
      </c>
      <c r="S30">
        <v>18.440000000000001</v>
      </c>
      <c r="T30">
        <v>18.940000000000001</v>
      </c>
      <c r="U30">
        <v>19.03</v>
      </c>
      <c r="V30">
        <v>19.03</v>
      </c>
      <c r="W30">
        <v>18.72</v>
      </c>
      <c r="X30">
        <v>18.46</v>
      </c>
      <c r="Y30">
        <v>18.14</v>
      </c>
    </row>
    <row r="31" spans="1:25" x14ac:dyDescent="0.25">
      <c r="A31" s="3">
        <v>43857</v>
      </c>
      <c r="B31">
        <v>17.96</v>
      </c>
      <c r="C31">
        <v>17.84</v>
      </c>
      <c r="D31">
        <v>17.82</v>
      </c>
      <c r="E31">
        <v>17.87</v>
      </c>
      <c r="F31">
        <v>17.87</v>
      </c>
      <c r="G31">
        <v>18.260000000000002</v>
      </c>
      <c r="H31">
        <v>18.34</v>
      </c>
      <c r="I31">
        <v>19.53</v>
      </c>
      <c r="J31">
        <v>19.440000000000001</v>
      </c>
      <c r="K31">
        <v>19.420000000000002</v>
      </c>
      <c r="L31">
        <v>19.13</v>
      </c>
      <c r="M31">
        <v>19.079999999999998</v>
      </c>
      <c r="N31">
        <v>19.05</v>
      </c>
      <c r="O31">
        <v>18.93</v>
      </c>
      <c r="P31">
        <v>18.82</v>
      </c>
      <c r="Q31">
        <v>18.690000000000001</v>
      </c>
      <c r="R31">
        <v>18.510000000000002</v>
      </c>
      <c r="S31">
        <v>18.87</v>
      </c>
      <c r="T31">
        <v>19.309999999999999</v>
      </c>
      <c r="U31">
        <v>19.48</v>
      </c>
      <c r="V31">
        <v>19.53</v>
      </c>
      <c r="W31">
        <v>19.2</v>
      </c>
      <c r="X31">
        <v>19.57</v>
      </c>
      <c r="Y31">
        <v>19.329999999999998</v>
      </c>
    </row>
    <row r="32" spans="1:25" x14ac:dyDescent="0.25">
      <c r="A32" s="3">
        <v>43858</v>
      </c>
      <c r="B32">
        <v>19.23</v>
      </c>
      <c r="C32">
        <v>18.989999999999998</v>
      </c>
      <c r="D32">
        <v>18.84</v>
      </c>
      <c r="E32">
        <v>18.68</v>
      </c>
      <c r="F32">
        <v>18.77</v>
      </c>
      <c r="G32">
        <v>18.36</v>
      </c>
      <c r="H32">
        <v>18.7</v>
      </c>
      <c r="I32">
        <v>19.920000000000002</v>
      </c>
      <c r="J32">
        <v>16.96</v>
      </c>
      <c r="K32">
        <v>19.239999999999998</v>
      </c>
      <c r="L32">
        <v>19.149999999999999</v>
      </c>
      <c r="M32">
        <v>19.09</v>
      </c>
      <c r="N32">
        <v>19.12</v>
      </c>
      <c r="O32">
        <v>18.989999999999998</v>
      </c>
      <c r="P32">
        <v>18.940000000000001</v>
      </c>
      <c r="Q32">
        <v>18.82</v>
      </c>
      <c r="R32">
        <v>18.59</v>
      </c>
      <c r="S32">
        <v>19.57</v>
      </c>
      <c r="T32">
        <v>19.28</v>
      </c>
      <c r="U32">
        <v>19.37</v>
      </c>
      <c r="V32">
        <v>19.329999999999998</v>
      </c>
      <c r="W32">
        <v>19.25</v>
      </c>
      <c r="X32">
        <v>19.46</v>
      </c>
      <c r="Y32">
        <v>19.57</v>
      </c>
    </row>
    <row r="33" spans="1:25" x14ac:dyDescent="0.25">
      <c r="A33" s="3">
        <v>43859</v>
      </c>
      <c r="B33">
        <v>19.309999999999999</v>
      </c>
      <c r="C33">
        <v>19.350000000000001</v>
      </c>
      <c r="D33">
        <v>19.46</v>
      </c>
      <c r="E33">
        <v>19.39</v>
      </c>
      <c r="F33">
        <v>19.239999999999998</v>
      </c>
      <c r="G33">
        <v>18.21</v>
      </c>
      <c r="H33">
        <v>18.89</v>
      </c>
      <c r="I33">
        <v>20.07</v>
      </c>
      <c r="J33">
        <v>19.87</v>
      </c>
      <c r="K33">
        <v>19.670000000000002</v>
      </c>
      <c r="L33">
        <v>19.73</v>
      </c>
      <c r="M33">
        <v>19.41</v>
      </c>
      <c r="N33">
        <v>19.7</v>
      </c>
      <c r="O33">
        <v>19.09</v>
      </c>
      <c r="P33">
        <v>19.07</v>
      </c>
      <c r="Q33">
        <v>19.05</v>
      </c>
      <c r="R33">
        <v>19.03</v>
      </c>
      <c r="S33">
        <v>19.37</v>
      </c>
      <c r="T33">
        <v>19.93</v>
      </c>
      <c r="U33">
        <v>20.03</v>
      </c>
      <c r="V33">
        <v>20.04</v>
      </c>
      <c r="W33">
        <v>19.78</v>
      </c>
      <c r="X33">
        <v>19.95</v>
      </c>
      <c r="Y33">
        <v>20.12</v>
      </c>
    </row>
    <row r="34" spans="1:25" x14ac:dyDescent="0.25">
      <c r="A34" s="3">
        <v>43860</v>
      </c>
      <c r="B34">
        <v>19.760000000000002</v>
      </c>
      <c r="C34">
        <v>19.579999999999998</v>
      </c>
      <c r="D34">
        <v>18.079999999999998</v>
      </c>
      <c r="E34">
        <v>12.01</v>
      </c>
      <c r="F34">
        <v>13.42</v>
      </c>
      <c r="G34">
        <v>17.59</v>
      </c>
      <c r="H34">
        <v>17.649999999999999</v>
      </c>
      <c r="I34">
        <v>19.57</v>
      </c>
      <c r="J34">
        <v>19.559999999999999</v>
      </c>
      <c r="K34">
        <v>19.37</v>
      </c>
      <c r="L34">
        <v>19.27</v>
      </c>
      <c r="M34">
        <v>18.91</v>
      </c>
      <c r="N34">
        <v>18.86</v>
      </c>
      <c r="O34">
        <v>18.940000000000001</v>
      </c>
      <c r="P34">
        <v>18.82</v>
      </c>
      <c r="Q34">
        <v>18.7</v>
      </c>
      <c r="R34">
        <v>18.670000000000002</v>
      </c>
      <c r="S34">
        <v>18.850000000000001</v>
      </c>
      <c r="T34">
        <v>19.260000000000002</v>
      </c>
      <c r="U34">
        <v>19.54</v>
      </c>
      <c r="V34">
        <v>19.18</v>
      </c>
      <c r="W34">
        <v>19.23</v>
      </c>
      <c r="X34">
        <v>19.05</v>
      </c>
      <c r="Y34">
        <v>18.53</v>
      </c>
    </row>
    <row r="35" spans="1:25" x14ac:dyDescent="0.25">
      <c r="A35" s="3">
        <v>43861</v>
      </c>
      <c r="B35">
        <v>18.41</v>
      </c>
      <c r="C35">
        <v>18.41</v>
      </c>
      <c r="D35">
        <v>18.309999999999999</v>
      </c>
      <c r="E35">
        <v>18.34</v>
      </c>
      <c r="F35">
        <v>18.5</v>
      </c>
      <c r="G35">
        <v>18.690000000000001</v>
      </c>
      <c r="H35">
        <v>19.28</v>
      </c>
      <c r="I35">
        <v>19.43</v>
      </c>
      <c r="J35">
        <v>19.18</v>
      </c>
      <c r="K35">
        <v>19.64</v>
      </c>
      <c r="L35">
        <v>19.809999999999999</v>
      </c>
      <c r="M35">
        <v>19.59</v>
      </c>
      <c r="N35">
        <v>19.63</v>
      </c>
      <c r="O35">
        <v>19.489999999999998</v>
      </c>
      <c r="P35">
        <v>19.27</v>
      </c>
      <c r="Q35">
        <v>19.05</v>
      </c>
      <c r="R35">
        <v>19.07</v>
      </c>
      <c r="S35">
        <v>19.13</v>
      </c>
      <c r="T35">
        <v>19.82</v>
      </c>
      <c r="U35">
        <v>19.739999999999998</v>
      </c>
      <c r="V35">
        <v>19.809999999999999</v>
      </c>
      <c r="W35">
        <v>19.489999999999998</v>
      </c>
      <c r="X35">
        <v>19.22</v>
      </c>
      <c r="Y35">
        <v>18.89</v>
      </c>
    </row>
    <row r="36" spans="1:25" x14ac:dyDescent="0.25">
      <c r="A36" s="3">
        <v>43862</v>
      </c>
      <c r="B36">
        <v>18.79</v>
      </c>
      <c r="C36">
        <v>18.600000000000001</v>
      </c>
      <c r="D36">
        <v>18.34</v>
      </c>
      <c r="E36">
        <v>18.760000000000002</v>
      </c>
      <c r="F36">
        <v>18.84</v>
      </c>
      <c r="G36">
        <v>18.670000000000002</v>
      </c>
      <c r="H36">
        <v>19.04</v>
      </c>
      <c r="I36">
        <v>19.38</v>
      </c>
      <c r="J36">
        <v>19.239999999999998</v>
      </c>
      <c r="K36">
        <v>19.649999999999999</v>
      </c>
      <c r="L36">
        <v>19.29</v>
      </c>
      <c r="M36">
        <v>19.170000000000002</v>
      </c>
      <c r="N36">
        <v>19.16</v>
      </c>
      <c r="O36">
        <v>19.059999999999999</v>
      </c>
      <c r="P36">
        <v>18.989999999999998</v>
      </c>
      <c r="Q36">
        <v>18.79</v>
      </c>
      <c r="R36">
        <v>18.7</v>
      </c>
      <c r="S36">
        <v>18.66</v>
      </c>
      <c r="T36">
        <v>18.79</v>
      </c>
      <c r="U36">
        <v>18.98</v>
      </c>
      <c r="V36">
        <v>18.88</v>
      </c>
      <c r="W36">
        <v>18.63</v>
      </c>
      <c r="X36">
        <v>18.3</v>
      </c>
      <c r="Y36">
        <v>18.12</v>
      </c>
    </row>
    <row r="37" spans="1:25" x14ac:dyDescent="0.25">
      <c r="A37" s="3">
        <v>43863</v>
      </c>
      <c r="B37">
        <v>17.87</v>
      </c>
      <c r="C37">
        <v>17.87</v>
      </c>
      <c r="D37">
        <v>17.91</v>
      </c>
      <c r="E37">
        <v>17.989999999999998</v>
      </c>
      <c r="F37">
        <v>18.14</v>
      </c>
      <c r="G37">
        <v>18.05</v>
      </c>
      <c r="H37">
        <v>18.21</v>
      </c>
      <c r="I37">
        <v>18.399999999999999</v>
      </c>
      <c r="J37">
        <v>18.48</v>
      </c>
      <c r="K37">
        <v>18.309999999999999</v>
      </c>
      <c r="L37">
        <v>18.16</v>
      </c>
      <c r="M37">
        <v>17.87</v>
      </c>
      <c r="N37">
        <v>17.8</v>
      </c>
      <c r="O37">
        <v>17.79</v>
      </c>
      <c r="P37">
        <v>17.78</v>
      </c>
      <c r="Q37">
        <v>17.329999999999998</v>
      </c>
      <c r="R37">
        <v>17.68</v>
      </c>
      <c r="S37">
        <v>17.78</v>
      </c>
      <c r="T37">
        <v>17.79</v>
      </c>
      <c r="U37">
        <v>17.79</v>
      </c>
      <c r="V37">
        <v>17.79</v>
      </c>
      <c r="W37">
        <v>17.79</v>
      </c>
      <c r="X37">
        <v>17.68</v>
      </c>
      <c r="Y37">
        <v>15.99</v>
      </c>
    </row>
    <row r="38" spans="1:25" x14ac:dyDescent="0.25">
      <c r="A38" s="3">
        <v>43864</v>
      </c>
      <c r="B38">
        <v>11.01</v>
      </c>
      <c r="C38">
        <v>15.24</v>
      </c>
      <c r="D38">
        <v>17.72</v>
      </c>
      <c r="E38">
        <v>17.78</v>
      </c>
      <c r="F38">
        <v>17.79</v>
      </c>
      <c r="G38">
        <v>17.8</v>
      </c>
      <c r="H38">
        <v>18.16</v>
      </c>
      <c r="I38">
        <v>18.43</v>
      </c>
      <c r="J38">
        <v>18.29</v>
      </c>
      <c r="K38">
        <v>18.350000000000001</v>
      </c>
      <c r="L38">
        <v>18.2</v>
      </c>
      <c r="M38">
        <v>18.23</v>
      </c>
      <c r="N38">
        <v>18.149999999999999</v>
      </c>
      <c r="O38">
        <v>17.940000000000001</v>
      </c>
      <c r="P38">
        <v>17.79</v>
      </c>
      <c r="Q38">
        <v>17.84</v>
      </c>
      <c r="R38">
        <v>17.87</v>
      </c>
      <c r="S38">
        <v>17.989999999999998</v>
      </c>
      <c r="T38">
        <v>18.420000000000002</v>
      </c>
      <c r="U38">
        <v>18.53</v>
      </c>
      <c r="V38">
        <v>18.309999999999999</v>
      </c>
      <c r="W38">
        <v>18.09</v>
      </c>
      <c r="X38">
        <v>17.8</v>
      </c>
      <c r="Y38">
        <v>17.78</v>
      </c>
    </row>
    <row r="39" spans="1:25" x14ac:dyDescent="0.25">
      <c r="A39" s="3">
        <v>43865</v>
      </c>
      <c r="B39">
        <v>17.77</v>
      </c>
      <c r="C39">
        <v>17.46</v>
      </c>
      <c r="D39">
        <v>17.79</v>
      </c>
      <c r="E39">
        <v>17.78</v>
      </c>
      <c r="F39">
        <v>17.54</v>
      </c>
      <c r="G39">
        <v>16.28</v>
      </c>
      <c r="H39">
        <v>17.809999999999999</v>
      </c>
      <c r="I39">
        <v>18.059999999999999</v>
      </c>
      <c r="J39">
        <v>18.07</v>
      </c>
      <c r="K39">
        <v>18.2</v>
      </c>
      <c r="L39">
        <v>18.04</v>
      </c>
      <c r="M39">
        <v>18.39</v>
      </c>
      <c r="N39">
        <v>18.32</v>
      </c>
      <c r="O39">
        <v>18.32</v>
      </c>
      <c r="P39">
        <v>18.059999999999999</v>
      </c>
      <c r="Q39">
        <v>17.82</v>
      </c>
      <c r="R39">
        <v>17.79</v>
      </c>
      <c r="S39">
        <v>17.95</v>
      </c>
      <c r="T39">
        <v>18.43</v>
      </c>
      <c r="U39">
        <v>18.510000000000002</v>
      </c>
      <c r="V39">
        <v>18.25</v>
      </c>
      <c r="W39">
        <v>18.14</v>
      </c>
      <c r="X39">
        <v>18.059999999999999</v>
      </c>
      <c r="Y39">
        <v>17.87</v>
      </c>
    </row>
    <row r="40" spans="1:25" x14ac:dyDescent="0.25">
      <c r="A40" s="3">
        <v>43866</v>
      </c>
      <c r="B40">
        <v>17.920000000000002</v>
      </c>
      <c r="C40">
        <v>17.82</v>
      </c>
      <c r="D40">
        <v>17.82</v>
      </c>
      <c r="E40">
        <v>17.920000000000002</v>
      </c>
      <c r="F40">
        <v>17.79</v>
      </c>
      <c r="G40">
        <v>17.95</v>
      </c>
      <c r="H40">
        <v>18.13</v>
      </c>
      <c r="I40">
        <v>19.149999999999999</v>
      </c>
      <c r="J40">
        <v>18.96</v>
      </c>
      <c r="K40">
        <v>19.03</v>
      </c>
      <c r="L40">
        <v>18.829999999999998</v>
      </c>
      <c r="M40">
        <v>18.63</v>
      </c>
      <c r="N40">
        <v>18.53</v>
      </c>
      <c r="O40">
        <v>18.96</v>
      </c>
      <c r="P40">
        <v>18.760000000000002</v>
      </c>
      <c r="Q40">
        <v>18.86</v>
      </c>
      <c r="R40">
        <v>18.440000000000001</v>
      </c>
      <c r="S40">
        <v>18.82</v>
      </c>
      <c r="T40">
        <v>19.43</v>
      </c>
      <c r="U40">
        <v>19.04</v>
      </c>
      <c r="V40">
        <v>19.03</v>
      </c>
      <c r="W40">
        <v>18.57</v>
      </c>
      <c r="X40">
        <v>18.62</v>
      </c>
      <c r="Y40">
        <v>18.13</v>
      </c>
    </row>
    <row r="41" spans="1:25" x14ac:dyDescent="0.25">
      <c r="A41" s="3">
        <v>43867</v>
      </c>
      <c r="B41">
        <v>17.93</v>
      </c>
      <c r="C41">
        <v>17.809999999999999</v>
      </c>
      <c r="D41">
        <v>17.809999999999999</v>
      </c>
      <c r="E41">
        <v>17.8</v>
      </c>
      <c r="F41">
        <v>17.8</v>
      </c>
      <c r="G41">
        <v>17.829999999999998</v>
      </c>
      <c r="H41">
        <v>18.38</v>
      </c>
      <c r="I41">
        <v>18.34</v>
      </c>
      <c r="J41">
        <v>18.66</v>
      </c>
      <c r="K41">
        <v>18.59</v>
      </c>
      <c r="L41">
        <v>18.84</v>
      </c>
      <c r="M41">
        <v>18.78</v>
      </c>
      <c r="N41">
        <v>18.850000000000001</v>
      </c>
      <c r="O41">
        <v>18.86</v>
      </c>
      <c r="P41">
        <v>18.850000000000001</v>
      </c>
      <c r="Q41">
        <v>18.850000000000001</v>
      </c>
      <c r="R41">
        <v>18.82</v>
      </c>
      <c r="S41">
        <v>19.12</v>
      </c>
      <c r="T41">
        <v>19.600000000000001</v>
      </c>
      <c r="U41">
        <v>19.2</v>
      </c>
      <c r="V41">
        <v>19.54</v>
      </c>
      <c r="W41">
        <v>19.420000000000002</v>
      </c>
      <c r="X41">
        <v>19.23</v>
      </c>
      <c r="Y41">
        <v>19.12</v>
      </c>
    </row>
    <row r="42" spans="1:25" x14ac:dyDescent="0.25">
      <c r="A42" s="3">
        <v>43868</v>
      </c>
      <c r="B42">
        <v>18.989999999999998</v>
      </c>
      <c r="C42">
        <v>18.82</v>
      </c>
      <c r="D42">
        <v>18.7</v>
      </c>
      <c r="E42">
        <v>18.760000000000002</v>
      </c>
      <c r="F42">
        <v>18.61</v>
      </c>
      <c r="G42">
        <v>18.93</v>
      </c>
      <c r="H42">
        <v>18.25</v>
      </c>
      <c r="I42">
        <v>19.399999999999999</v>
      </c>
      <c r="J42">
        <v>19.989999999999998</v>
      </c>
      <c r="K42">
        <v>19.96</v>
      </c>
      <c r="L42">
        <v>19.829999999999998</v>
      </c>
      <c r="M42">
        <v>19.350000000000001</v>
      </c>
      <c r="N42">
        <v>19.41</v>
      </c>
      <c r="O42">
        <v>19.190000000000001</v>
      </c>
      <c r="P42">
        <v>19.14</v>
      </c>
      <c r="Q42">
        <v>19.260000000000002</v>
      </c>
      <c r="R42">
        <v>19.14</v>
      </c>
      <c r="S42">
        <v>19.22</v>
      </c>
      <c r="T42">
        <v>19.670000000000002</v>
      </c>
      <c r="U42">
        <v>19.5</v>
      </c>
      <c r="V42">
        <v>19.32</v>
      </c>
      <c r="W42">
        <v>19.14</v>
      </c>
      <c r="X42">
        <v>19.13</v>
      </c>
      <c r="Y42">
        <v>19.2</v>
      </c>
    </row>
    <row r="43" spans="1:25" x14ac:dyDescent="0.25">
      <c r="A43" s="3">
        <v>43869</v>
      </c>
      <c r="B43">
        <v>19.23</v>
      </c>
      <c r="C43">
        <v>19</v>
      </c>
      <c r="D43">
        <v>18.86</v>
      </c>
      <c r="E43">
        <v>18.739999999999998</v>
      </c>
      <c r="F43">
        <v>18.739999999999998</v>
      </c>
      <c r="G43">
        <v>18.48</v>
      </c>
      <c r="H43">
        <v>18.75</v>
      </c>
      <c r="I43">
        <v>19.54</v>
      </c>
      <c r="J43">
        <v>19.66</v>
      </c>
      <c r="K43">
        <v>19.850000000000001</v>
      </c>
      <c r="L43">
        <v>19.41</v>
      </c>
      <c r="M43">
        <v>19.22</v>
      </c>
      <c r="N43">
        <v>19.3</v>
      </c>
      <c r="O43">
        <v>19.010000000000002</v>
      </c>
      <c r="P43">
        <v>18.829999999999998</v>
      </c>
      <c r="Q43">
        <v>18.66</v>
      </c>
      <c r="R43">
        <v>18.8</v>
      </c>
      <c r="S43">
        <v>18.920000000000002</v>
      </c>
      <c r="T43">
        <v>19.41</v>
      </c>
      <c r="U43">
        <v>19.53</v>
      </c>
      <c r="V43">
        <v>19.29</v>
      </c>
      <c r="W43">
        <v>19.329999999999998</v>
      </c>
      <c r="X43">
        <v>19.309999999999999</v>
      </c>
      <c r="Y43">
        <v>19.32</v>
      </c>
    </row>
    <row r="44" spans="1:25" x14ac:dyDescent="0.25">
      <c r="A44" s="3">
        <v>43870</v>
      </c>
      <c r="B44">
        <v>19.399999999999999</v>
      </c>
      <c r="C44">
        <v>19.239999999999998</v>
      </c>
      <c r="D44">
        <v>19.37</v>
      </c>
      <c r="E44">
        <v>19.329999999999998</v>
      </c>
      <c r="F44">
        <v>19.29</v>
      </c>
      <c r="G44">
        <v>19.39</v>
      </c>
      <c r="H44">
        <v>19.55</v>
      </c>
      <c r="I44">
        <v>19.39</v>
      </c>
      <c r="J44">
        <v>19.59</v>
      </c>
      <c r="K44">
        <v>19.41</v>
      </c>
      <c r="L44">
        <v>19.05</v>
      </c>
      <c r="M44">
        <v>18.96</v>
      </c>
      <c r="N44">
        <v>18.829999999999998</v>
      </c>
      <c r="O44">
        <v>18.73</v>
      </c>
      <c r="P44">
        <v>18.27</v>
      </c>
      <c r="Q44">
        <v>17.91</v>
      </c>
      <c r="R44">
        <v>17.809999999999999</v>
      </c>
      <c r="S44">
        <v>17.809999999999999</v>
      </c>
      <c r="T44">
        <v>18.329999999999998</v>
      </c>
      <c r="U44">
        <v>18.149999999999999</v>
      </c>
      <c r="V44">
        <v>18.579999999999998</v>
      </c>
      <c r="W44">
        <v>18.47</v>
      </c>
      <c r="X44">
        <v>18.079999999999998</v>
      </c>
      <c r="Y44">
        <v>17.89</v>
      </c>
    </row>
    <row r="45" spans="1:25" x14ac:dyDescent="0.25">
      <c r="A45" s="3">
        <v>43871</v>
      </c>
      <c r="B45">
        <v>17.809999999999999</v>
      </c>
      <c r="C45">
        <v>17.8</v>
      </c>
      <c r="D45">
        <v>17.75</v>
      </c>
      <c r="E45">
        <v>17.79</v>
      </c>
      <c r="F45">
        <v>17.8</v>
      </c>
      <c r="G45">
        <v>17.809999999999999</v>
      </c>
      <c r="H45">
        <v>18.27</v>
      </c>
      <c r="I45">
        <v>18.88</v>
      </c>
      <c r="J45">
        <v>18.47</v>
      </c>
      <c r="K45">
        <v>18.5</v>
      </c>
      <c r="L45">
        <v>17.97</v>
      </c>
      <c r="M45">
        <v>17.809999999999999</v>
      </c>
      <c r="N45">
        <v>18.23</v>
      </c>
      <c r="O45">
        <v>18.11</v>
      </c>
      <c r="P45">
        <v>17.93</v>
      </c>
      <c r="Q45">
        <v>17.91</v>
      </c>
      <c r="R45">
        <v>18.079999999999998</v>
      </c>
      <c r="S45">
        <v>18.12</v>
      </c>
      <c r="T45">
        <v>18.940000000000001</v>
      </c>
      <c r="U45">
        <v>18.79</v>
      </c>
      <c r="V45">
        <v>18.71</v>
      </c>
      <c r="W45">
        <v>18.43</v>
      </c>
      <c r="X45">
        <v>18.22</v>
      </c>
      <c r="Y45">
        <v>17.920000000000002</v>
      </c>
    </row>
    <row r="46" spans="1:25" x14ac:dyDescent="0.25">
      <c r="A46" s="3">
        <v>43872</v>
      </c>
      <c r="B46">
        <v>17.829999999999998</v>
      </c>
      <c r="C46">
        <v>17.809999999999999</v>
      </c>
      <c r="D46">
        <v>17.8</v>
      </c>
      <c r="E46">
        <v>17.809999999999999</v>
      </c>
      <c r="F46">
        <v>17.82</v>
      </c>
      <c r="G46">
        <v>17.96</v>
      </c>
      <c r="H46">
        <v>18.16</v>
      </c>
      <c r="I46">
        <v>19.510000000000002</v>
      </c>
      <c r="J46">
        <v>18.739999999999998</v>
      </c>
      <c r="K46">
        <v>19.39</v>
      </c>
      <c r="L46">
        <v>19.329999999999998</v>
      </c>
      <c r="M46">
        <v>19.14</v>
      </c>
      <c r="N46">
        <v>18.899999999999999</v>
      </c>
      <c r="O46">
        <v>18.62</v>
      </c>
      <c r="P46">
        <v>18.14</v>
      </c>
      <c r="Q46">
        <v>17.809999999999999</v>
      </c>
      <c r="R46">
        <v>18.059999999999999</v>
      </c>
      <c r="S46">
        <v>18.78</v>
      </c>
      <c r="T46">
        <v>19.11</v>
      </c>
      <c r="U46">
        <v>19.25</v>
      </c>
      <c r="V46">
        <v>19.3</v>
      </c>
      <c r="W46">
        <v>19.22</v>
      </c>
      <c r="X46">
        <v>18.760000000000002</v>
      </c>
      <c r="Y46">
        <v>18.649999999999999</v>
      </c>
    </row>
    <row r="47" spans="1:25" x14ac:dyDescent="0.25">
      <c r="A47" s="3">
        <v>43873</v>
      </c>
      <c r="B47">
        <v>18.829999999999998</v>
      </c>
      <c r="C47">
        <v>18.579999999999998</v>
      </c>
      <c r="D47">
        <v>17.96</v>
      </c>
      <c r="E47">
        <v>17.920000000000002</v>
      </c>
      <c r="F47">
        <v>18.09</v>
      </c>
      <c r="G47">
        <v>18.079999999999998</v>
      </c>
      <c r="H47">
        <v>18.579999999999998</v>
      </c>
      <c r="I47">
        <v>19.079999999999998</v>
      </c>
      <c r="J47">
        <v>18.39</v>
      </c>
      <c r="K47">
        <v>18.11</v>
      </c>
      <c r="L47">
        <v>17.98</v>
      </c>
      <c r="M47">
        <v>18.07</v>
      </c>
      <c r="N47">
        <v>18.11</v>
      </c>
      <c r="O47">
        <v>18.170000000000002</v>
      </c>
      <c r="P47">
        <v>18.829999999999998</v>
      </c>
      <c r="Q47">
        <v>18.850000000000001</v>
      </c>
      <c r="R47">
        <v>18.91</v>
      </c>
      <c r="S47">
        <v>19.05</v>
      </c>
      <c r="T47">
        <v>19.63</v>
      </c>
      <c r="U47">
        <v>19.53</v>
      </c>
      <c r="V47">
        <v>19.57</v>
      </c>
      <c r="W47">
        <v>19.329999999999998</v>
      </c>
      <c r="X47">
        <v>18.86</v>
      </c>
      <c r="Y47">
        <v>18.66</v>
      </c>
    </row>
    <row r="48" spans="1:25" x14ac:dyDescent="0.25">
      <c r="A48" s="3">
        <v>43874</v>
      </c>
      <c r="B48">
        <v>18.54</v>
      </c>
      <c r="C48">
        <v>18.2</v>
      </c>
      <c r="D48">
        <v>17.829999999999998</v>
      </c>
      <c r="E48">
        <v>17.88</v>
      </c>
      <c r="F48">
        <v>17.93</v>
      </c>
      <c r="G48">
        <v>17.989999999999998</v>
      </c>
      <c r="H48">
        <v>18.510000000000002</v>
      </c>
      <c r="I48">
        <v>19.02</v>
      </c>
      <c r="J48">
        <v>19.13</v>
      </c>
      <c r="K48">
        <v>19.170000000000002</v>
      </c>
      <c r="L48">
        <v>19.36</v>
      </c>
      <c r="M48">
        <v>19.21</v>
      </c>
      <c r="N48">
        <v>19.3</v>
      </c>
      <c r="O48">
        <v>19.27</v>
      </c>
      <c r="P48">
        <v>19.3</v>
      </c>
      <c r="Q48">
        <v>19.23</v>
      </c>
      <c r="R48">
        <v>19.190000000000001</v>
      </c>
      <c r="S48">
        <v>19.86</v>
      </c>
      <c r="T48">
        <v>19.62</v>
      </c>
      <c r="U48">
        <v>19.82</v>
      </c>
      <c r="V48">
        <v>19.3</v>
      </c>
      <c r="W48">
        <v>19.55</v>
      </c>
      <c r="X48">
        <v>19.47</v>
      </c>
      <c r="Y48">
        <v>19.399999999999999</v>
      </c>
    </row>
    <row r="49" spans="1:25" x14ac:dyDescent="0.25">
      <c r="A49" s="3">
        <v>43875</v>
      </c>
      <c r="B49">
        <v>19.239999999999998</v>
      </c>
      <c r="C49">
        <v>18.95</v>
      </c>
      <c r="D49">
        <v>18.829999999999998</v>
      </c>
      <c r="E49">
        <v>19.21</v>
      </c>
      <c r="F49">
        <v>19.13</v>
      </c>
      <c r="G49">
        <v>18.98</v>
      </c>
      <c r="H49">
        <v>19.350000000000001</v>
      </c>
      <c r="I49">
        <v>19.52</v>
      </c>
      <c r="J49">
        <v>19.760000000000002</v>
      </c>
      <c r="K49">
        <v>19.21</v>
      </c>
      <c r="L49">
        <v>18.850000000000001</v>
      </c>
      <c r="M49">
        <v>19.22</v>
      </c>
      <c r="N49">
        <v>19.11</v>
      </c>
      <c r="O49">
        <v>18.79</v>
      </c>
      <c r="P49">
        <v>18.309999999999999</v>
      </c>
      <c r="Q49">
        <v>17.920000000000002</v>
      </c>
      <c r="R49">
        <v>17.850000000000001</v>
      </c>
      <c r="S49">
        <v>18.02</v>
      </c>
      <c r="T49">
        <v>18.59</v>
      </c>
      <c r="U49">
        <v>18.88</v>
      </c>
      <c r="V49">
        <v>18.95</v>
      </c>
      <c r="W49">
        <v>19.29</v>
      </c>
      <c r="X49">
        <v>19.489999999999998</v>
      </c>
      <c r="Y49">
        <v>19.420000000000002</v>
      </c>
    </row>
    <row r="50" spans="1:25" x14ac:dyDescent="0.25">
      <c r="A50" s="3">
        <v>43876</v>
      </c>
      <c r="B50">
        <v>19.329999999999998</v>
      </c>
      <c r="C50">
        <v>19.59</v>
      </c>
      <c r="D50">
        <v>19.62</v>
      </c>
      <c r="E50">
        <v>19.600000000000001</v>
      </c>
      <c r="F50">
        <v>19.760000000000002</v>
      </c>
      <c r="G50">
        <v>19.8</v>
      </c>
      <c r="H50">
        <v>19.649999999999999</v>
      </c>
      <c r="I50">
        <v>19.66</v>
      </c>
      <c r="J50">
        <v>19.690000000000001</v>
      </c>
      <c r="K50">
        <v>19.53</v>
      </c>
      <c r="L50">
        <v>19.38</v>
      </c>
      <c r="M50">
        <v>19</v>
      </c>
      <c r="N50">
        <v>18.8</v>
      </c>
      <c r="O50">
        <v>18.47</v>
      </c>
      <c r="P50">
        <v>18.16</v>
      </c>
      <c r="Q50">
        <v>17.91</v>
      </c>
      <c r="R50">
        <v>17.86</v>
      </c>
      <c r="S50">
        <v>17.95</v>
      </c>
      <c r="T50">
        <v>18.350000000000001</v>
      </c>
      <c r="U50">
        <v>18.690000000000001</v>
      </c>
      <c r="V50">
        <v>18.559999999999999</v>
      </c>
      <c r="W50">
        <v>18.63</v>
      </c>
      <c r="X50">
        <v>18.440000000000001</v>
      </c>
      <c r="Y50">
        <v>18.260000000000002</v>
      </c>
    </row>
    <row r="51" spans="1:25" x14ac:dyDescent="0.25">
      <c r="A51" s="3">
        <v>43877</v>
      </c>
      <c r="B51">
        <v>16.920000000000002</v>
      </c>
      <c r="C51">
        <v>15.82</v>
      </c>
      <c r="D51">
        <v>13.49</v>
      </c>
      <c r="E51">
        <v>14.28</v>
      </c>
      <c r="F51">
        <v>14.17</v>
      </c>
      <c r="G51">
        <v>17.48</v>
      </c>
      <c r="H51">
        <v>12.37</v>
      </c>
      <c r="I51">
        <v>17.43</v>
      </c>
      <c r="J51">
        <v>18.11</v>
      </c>
      <c r="K51">
        <v>18.16</v>
      </c>
      <c r="L51">
        <v>18.100000000000001</v>
      </c>
      <c r="M51">
        <v>17.95</v>
      </c>
      <c r="N51">
        <v>17.84</v>
      </c>
      <c r="O51">
        <v>18.04</v>
      </c>
      <c r="P51">
        <v>17.809999999999999</v>
      </c>
      <c r="Q51">
        <v>17.809999999999999</v>
      </c>
      <c r="R51">
        <v>17.8</v>
      </c>
      <c r="S51">
        <v>17.809999999999999</v>
      </c>
      <c r="T51">
        <v>17.829999999999998</v>
      </c>
      <c r="U51">
        <v>18.03</v>
      </c>
      <c r="V51">
        <v>17.97</v>
      </c>
      <c r="W51">
        <v>17.95</v>
      </c>
      <c r="X51">
        <v>17.850000000000001</v>
      </c>
      <c r="Y51">
        <v>17.809999999999999</v>
      </c>
    </row>
    <row r="52" spans="1:25" x14ac:dyDescent="0.25">
      <c r="A52" s="3">
        <v>43878</v>
      </c>
      <c r="B52">
        <v>17.809999999999999</v>
      </c>
      <c r="C52">
        <v>17.809999999999999</v>
      </c>
      <c r="D52">
        <v>17.809999999999999</v>
      </c>
      <c r="E52">
        <v>17.87</v>
      </c>
      <c r="F52">
        <v>17.989999999999998</v>
      </c>
      <c r="G52">
        <v>18.29</v>
      </c>
      <c r="H52">
        <v>18.72</v>
      </c>
      <c r="I52">
        <v>19.149999999999999</v>
      </c>
      <c r="J52">
        <v>19.36</v>
      </c>
      <c r="K52">
        <v>19.7</v>
      </c>
      <c r="L52">
        <v>19.53</v>
      </c>
      <c r="M52">
        <v>19.45</v>
      </c>
      <c r="N52">
        <v>19.170000000000002</v>
      </c>
      <c r="O52">
        <v>18.86</v>
      </c>
      <c r="P52">
        <v>18.760000000000002</v>
      </c>
      <c r="Q52">
        <v>18.52</v>
      </c>
      <c r="R52">
        <v>18.46</v>
      </c>
      <c r="S52">
        <v>18.39</v>
      </c>
      <c r="T52">
        <v>18.670000000000002</v>
      </c>
      <c r="U52">
        <v>18.670000000000002</v>
      </c>
      <c r="V52">
        <v>18.82</v>
      </c>
      <c r="W52">
        <v>18.57</v>
      </c>
      <c r="X52">
        <v>18.25</v>
      </c>
      <c r="Y52">
        <v>18.11</v>
      </c>
    </row>
    <row r="53" spans="1:25" x14ac:dyDescent="0.25">
      <c r="A53" s="3">
        <v>43879</v>
      </c>
      <c r="B53">
        <v>17.829999999999998</v>
      </c>
      <c r="C53">
        <v>17.809999999999999</v>
      </c>
      <c r="D53">
        <v>17.809999999999999</v>
      </c>
      <c r="E53">
        <v>17.8</v>
      </c>
      <c r="F53">
        <v>17.8</v>
      </c>
      <c r="G53">
        <v>17.82</v>
      </c>
      <c r="H53">
        <v>18.2</v>
      </c>
      <c r="I53">
        <v>18.559999999999999</v>
      </c>
      <c r="J53">
        <v>18.260000000000002</v>
      </c>
      <c r="K53">
        <v>18.09</v>
      </c>
      <c r="L53">
        <v>18.829999999999998</v>
      </c>
      <c r="M53">
        <v>18.739999999999998</v>
      </c>
      <c r="N53">
        <v>18.739999999999998</v>
      </c>
      <c r="O53">
        <v>18.71</v>
      </c>
      <c r="P53">
        <v>18.38</v>
      </c>
      <c r="Q53">
        <v>18.079999999999998</v>
      </c>
      <c r="R53">
        <v>18.3</v>
      </c>
      <c r="S53">
        <v>18.34</v>
      </c>
      <c r="T53">
        <v>18.309999999999999</v>
      </c>
      <c r="U53">
        <v>18.61</v>
      </c>
      <c r="V53">
        <v>18.57</v>
      </c>
      <c r="W53">
        <v>18.95</v>
      </c>
      <c r="X53">
        <v>19.13</v>
      </c>
      <c r="Y53">
        <v>18.8</v>
      </c>
    </row>
    <row r="54" spans="1:25" x14ac:dyDescent="0.25">
      <c r="A54" s="3">
        <v>43880</v>
      </c>
      <c r="B54">
        <v>18.59</v>
      </c>
      <c r="C54">
        <v>18.46</v>
      </c>
      <c r="D54">
        <v>18.45</v>
      </c>
      <c r="E54">
        <v>18.39</v>
      </c>
      <c r="F54">
        <v>18.39</v>
      </c>
      <c r="G54">
        <v>18.64</v>
      </c>
      <c r="H54">
        <v>19.95</v>
      </c>
      <c r="I54">
        <v>20.27</v>
      </c>
      <c r="J54">
        <v>19.78</v>
      </c>
      <c r="K54">
        <v>19.59</v>
      </c>
      <c r="L54">
        <v>19.18</v>
      </c>
      <c r="M54">
        <v>18.8</v>
      </c>
      <c r="N54">
        <v>18.73</v>
      </c>
      <c r="O54">
        <v>18.329999999999998</v>
      </c>
      <c r="P54">
        <v>18.149999999999999</v>
      </c>
      <c r="Q54">
        <v>17.88</v>
      </c>
      <c r="R54">
        <v>17.86</v>
      </c>
      <c r="S54">
        <v>17.940000000000001</v>
      </c>
      <c r="T54">
        <v>18.36</v>
      </c>
      <c r="U54">
        <v>18.84</v>
      </c>
      <c r="V54">
        <v>18.97</v>
      </c>
      <c r="W54">
        <v>19.29</v>
      </c>
      <c r="X54">
        <v>19.25</v>
      </c>
      <c r="Y54">
        <v>19.02</v>
      </c>
    </row>
    <row r="55" spans="1:25" x14ac:dyDescent="0.25">
      <c r="A55" s="3">
        <v>43881</v>
      </c>
      <c r="B55">
        <v>18.829999999999998</v>
      </c>
      <c r="C55">
        <v>18.71</v>
      </c>
      <c r="D55">
        <v>18.66</v>
      </c>
      <c r="E55">
        <v>18.66</v>
      </c>
      <c r="F55">
        <v>18.7</v>
      </c>
      <c r="G55">
        <v>18.79</v>
      </c>
      <c r="H55">
        <v>19.510000000000002</v>
      </c>
      <c r="I55">
        <v>19.73</v>
      </c>
      <c r="J55">
        <v>19.46</v>
      </c>
      <c r="K55">
        <v>19.63</v>
      </c>
      <c r="L55">
        <v>19.59</v>
      </c>
      <c r="M55">
        <v>19.600000000000001</v>
      </c>
      <c r="N55">
        <v>19.170000000000002</v>
      </c>
      <c r="O55">
        <v>18.97</v>
      </c>
      <c r="P55">
        <v>18.760000000000002</v>
      </c>
      <c r="Q55">
        <v>17.739999999999998</v>
      </c>
      <c r="R55">
        <v>18.62</v>
      </c>
      <c r="S55">
        <v>19.18</v>
      </c>
      <c r="T55">
        <v>19.87</v>
      </c>
      <c r="U55">
        <v>20.059999999999999</v>
      </c>
      <c r="V55">
        <v>19.61</v>
      </c>
      <c r="W55">
        <v>19.52</v>
      </c>
      <c r="X55">
        <v>19.690000000000001</v>
      </c>
      <c r="Y55">
        <v>19.649999999999999</v>
      </c>
    </row>
    <row r="56" spans="1:25" x14ac:dyDescent="0.25">
      <c r="A56" s="3">
        <v>43882</v>
      </c>
      <c r="B56">
        <v>19.420000000000002</v>
      </c>
      <c r="C56">
        <v>19.440000000000001</v>
      </c>
      <c r="D56">
        <v>19.5</v>
      </c>
      <c r="E56">
        <v>19.21</v>
      </c>
      <c r="F56">
        <v>19.100000000000001</v>
      </c>
      <c r="G56">
        <v>19.23</v>
      </c>
      <c r="H56">
        <v>19.829999999999998</v>
      </c>
      <c r="I56">
        <v>20.29</v>
      </c>
      <c r="J56">
        <v>20.32</v>
      </c>
      <c r="K56">
        <v>19.559999999999999</v>
      </c>
      <c r="L56">
        <v>19.23</v>
      </c>
      <c r="M56">
        <v>19.23</v>
      </c>
      <c r="N56">
        <v>18.8</v>
      </c>
      <c r="O56">
        <v>18.670000000000002</v>
      </c>
      <c r="P56">
        <v>18.78</v>
      </c>
      <c r="Q56">
        <v>18.37</v>
      </c>
      <c r="R56">
        <v>18.100000000000001</v>
      </c>
      <c r="S56">
        <v>18.05</v>
      </c>
      <c r="T56">
        <v>18.23</v>
      </c>
      <c r="U56">
        <v>18.27</v>
      </c>
      <c r="V56">
        <v>18.75</v>
      </c>
      <c r="W56">
        <v>18.77</v>
      </c>
      <c r="X56">
        <v>18.8</v>
      </c>
      <c r="Y56">
        <v>19.260000000000002</v>
      </c>
    </row>
    <row r="57" spans="1:25" x14ac:dyDescent="0.25">
      <c r="A57" s="3">
        <v>43883</v>
      </c>
      <c r="B57">
        <v>19.100000000000001</v>
      </c>
      <c r="C57">
        <v>19.14</v>
      </c>
      <c r="D57">
        <v>19.29</v>
      </c>
      <c r="E57">
        <v>19.25</v>
      </c>
      <c r="F57">
        <v>19.27</v>
      </c>
      <c r="G57">
        <v>19.399999999999999</v>
      </c>
      <c r="H57">
        <v>19.89</v>
      </c>
      <c r="I57">
        <v>20.8</v>
      </c>
      <c r="J57">
        <v>19.78</v>
      </c>
      <c r="K57">
        <v>19.489999999999998</v>
      </c>
      <c r="L57">
        <v>18.96</v>
      </c>
      <c r="M57">
        <v>19.23</v>
      </c>
      <c r="N57">
        <v>18.940000000000001</v>
      </c>
      <c r="O57">
        <v>18.75</v>
      </c>
      <c r="P57">
        <v>18.62</v>
      </c>
      <c r="Q57">
        <v>18.45</v>
      </c>
      <c r="R57">
        <v>18.309999999999999</v>
      </c>
      <c r="S57">
        <v>18.329999999999998</v>
      </c>
      <c r="T57">
        <v>18.53</v>
      </c>
      <c r="U57">
        <v>18.72</v>
      </c>
      <c r="V57">
        <v>18.829999999999998</v>
      </c>
      <c r="W57">
        <v>18.91</v>
      </c>
      <c r="X57">
        <v>19.100000000000001</v>
      </c>
      <c r="Y57">
        <v>19.059999999999999</v>
      </c>
    </row>
    <row r="58" spans="1:25" x14ac:dyDescent="0.25">
      <c r="A58" s="3">
        <v>43884</v>
      </c>
      <c r="B58">
        <v>19.38</v>
      </c>
      <c r="C58">
        <v>19.43</v>
      </c>
      <c r="D58">
        <v>19.489999999999998</v>
      </c>
      <c r="E58">
        <v>19.54</v>
      </c>
      <c r="F58">
        <v>19.559999999999999</v>
      </c>
      <c r="G58">
        <v>19.68</v>
      </c>
      <c r="H58">
        <v>19.66</v>
      </c>
      <c r="I58">
        <v>19.600000000000001</v>
      </c>
      <c r="J58">
        <v>19.47</v>
      </c>
      <c r="K58">
        <v>19.11</v>
      </c>
      <c r="L58">
        <v>19.350000000000001</v>
      </c>
      <c r="M58">
        <v>19.07</v>
      </c>
      <c r="N58">
        <v>18.91</v>
      </c>
      <c r="O58">
        <v>18.72</v>
      </c>
      <c r="P58">
        <v>18.71</v>
      </c>
      <c r="Q58">
        <v>18.53</v>
      </c>
      <c r="R58">
        <v>18.809999999999999</v>
      </c>
      <c r="S58">
        <v>18.489999999999998</v>
      </c>
      <c r="T58">
        <v>19.010000000000002</v>
      </c>
      <c r="U58">
        <v>19.41</v>
      </c>
      <c r="V58">
        <v>19.309999999999999</v>
      </c>
      <c r="W58">
        <v>19.2</v>
      </c>
      <c r="X58">
        <v>19.02</v>
      </c>
      <c r="Y58">
        <v>18.7</v>
      </c>
    </row>
    <row r="59" spans="1:25" x14ac:dyDescent="0.25">
      <c r="A59" s="3">
        <v>43885</v>
      </c>
      <c r="B59">
        <v>18.53</v>
      </c>
      <c r="C59">
        <v>18.48</v>
      </c>
      <c r="D59">
        <v>18.420000000000002</v>
      </c>
      <c r="E59">
        <v>18.36</v>
      </c>
      <c r="F59">
        <v>18.57</v>
      </c>
      <c r="G59">
        <v>18.89</v>
      </c>
      <c r="H59">
        <v>19.239999999999998</v>
      </c>
      <c r="I59">
        <v>19.84</v>
      </c>
      <c r="J59">
        <v>19.86</v>
      </c>
      <c r="K59">
        <v>19.88</v>
      </c>
      <c r="L59">
        <v>20.07</v>
      </c>
      <c r="M59">
        <v>19.809999999999999</v>
      </c>
      <c r="N59">
        <v>19.89</v>
      </c>
      <c r="O59">
        <v>19.86</v>
      </c>
      <c r="P59">
        <v>19.71</v>
      </c>
      <c r="Q59">
        <v>19.75</v>
      </c>
      <c r="R59">
        <v>19.72</v>
      </c>
      <c r="S59">
        <v>19.600000000000001</v>
      </c>
      <c r="T59">
        <v>19.760000000000002</v>
      </c>
      <c r="U59">
        <v>19.79</v>
      </c>
      <c r="V59">
        <v>19.760000000000002</v>
      </c>
      <c r="W59">
        <v>19.48</v>
      </c>
      <c r="X59">
        <v>19.47</v>
      </c>
      <c r="Y59">
        <v>19.29</v>
      </c>
    </row>
    <row r="60" spans="1:25" x14ac:dyDescent="0.25">
      <c r="A60" s="3">
        <v>43886</v>
      </c>
      <c r="B60">
        <v>19</v>
      </c>
      <c r="C60">
        <v>18.72</v>
      </c>
      <c r="D60">
        <v>18.649999999999999</v>
      </c>
      <c r="E60">
        <v>19.059999999999999</v>
      </c>
      <c r="F60">
        <v>18.75</v>
      </c>
      <c r="G60">
        <v>18.66</v>
      </c>
      <c r="H60">
        <v>19.03</v>
      </c>
      <c r="I60">
        <v>19.18</v>
      </c>
      <c r="J60">
        <v>19.100000000000001</v>
      </c>
      <c r="K60">
        <v>19.27</v>
      </c>
      <c r="L60">
        <v>19.36</v>
      </c>
      <c r="M60">
        <v>19.3</v>
      </c>
      <c r="N60">
        <v>19.260000000000002</v>
      </c>
      <c r="O60">
        <v>19.16</v>
      </c>
      <c r="P60">
        <v>19.14</v>
      </c>
      <c r="Q60">
        <v>19.350000000000001</v>
      </c>
      <c r="R60">
        <v>19.23</v>
      </c>
      <c r="S60">
        <v>19.260000000000002</v>
      </c>
      <c r="T60">
        <v>19.5</v>
      </c>
      <c r="U60">
        <v>19.55</v>
      </c>
      <c r="V60">
        <v>19.52</v>
      </c>
      <c r="W60">
        <v>19.260000000000002</v>
      </c>
      <c r="X60">
        <v>19.27</v>
      </c>
      <c r="Y60">
        <v>19</v>
      </c>
    </row>
    <row r="61" spans="1:25" x14ac:dyDescent="0.25">
      <c r="A61" s="3">
        <v>43887</v>
      </c>
      <c r="B61">
        <v>18.8</v>
      </c>
      <c r="C61">
        <v>18.649999999999999</v>
      </c>
      <c r="D61">
        <v>18.82</v>
      </c>
      <c r="E61">
        <v>18.64</v>
      </c>
      <c r="F61">
        <v>18.579999999999998</v>
      </c>
      <c r="G61">
        <v>18.7</v>
      </c>
      <c r="H61">
        <v>19.03</v>
      </c>
      <c r="I61">
        <v>19.46</v>
      </c>
      <c r="J61">
        <v>19.440000000000001</v>
      </c>
      <c r="K61">
        <v>19.63</v>
      </c>
      <c r="L61">
        <v>19.670000000000002</v>
      </c>
      <c r="M61">
        <v>19.760000000000002</v>
      </c>
      <c r="N61">
        <v>19.739999999999998</v>
      </c>
      <c r="O61">
        <v>19.579999999999998</v>
      </c>
      <c r="P61">
        <v>19.54</v>
      </c>
      <c r="Q61">
        <v>19.46</v>
      </c>
      <c r="R61">
        <v>19.559999999999999</v>
      </c>
      <c r="S61">
        <v>19.600000000000001</v>
      </c>
      <c r="T61">
        <v>20.02</v>
      </c>
      <c r="U61">
        <v>20.28</v>
      </c>
      <c r="V61">
        <v>20.29</v>
      </c>
      <c r="W61">
        <v>20.22</v>
      </c>
      <c r="X61">
        <v>19.84</v>
      </c>
      <c r="Y61">
        <v>19.43</v>
      </c>
    </row>
    <row r="62" spans="1:25" x14ac:dyDescent="0.25">
      <c r="A62" s="3">
        <v>43888</v>
      </c>
      <c r="B62">
        <v>19.170000000000002</v>
      </c>
      <c r="C62">
        <v>19.13</v>
      </c>
      <c r="D62">
        <v>19.13</v>
      </c>
      <c r="E62">
        <v>19.010000000000002</v>
      </c>
      <c r="F62">
        <v>19.079999999999998</v>
      </c>
      <c r="G62">
        <v>19.100000000000001</v>
      </c>
      <c r="H62">
        <v>19.32</v>
      </c>
      <c r="I62">
        <v>19.68</v>
      </c>
      <c r="J62">
        <v>19.97</v>
      </c>
      <c r="K62">
        <v>19.95</v>
      </c>
      <c r="L62">
        <v>19.760000000000002</v>
      </c>
      <c r="M62">
        <v>19.46</v>
      </c>
      <c r="N62">
        <v>19.52</v>
      </c>
      <c r="O62">
        <v>19.690000000000001</v>
      </c>
      <c r="P62">
        <v>19.489999999999998</v>
      </c>
      <c r="Q62">
        <v>18.899999999999999</v>
      </c>
      <c r="R62">
        <v>18.72</v>
      </c>
      <c r="S62">
        <v>18.82</v>
      </c>
      <c r="T62">
        <v>18.96</v>
      </c>
      <c r="U62">
        <v>19.63</v>
      </c>
      <c r="V62">
        <v>19.940000000000001</v>
      </c>
      <c r="W62">
        <v>19.420000000000002</v>
      </c>
      <c r="X62">
        <v>19.61</v>
      </c>
      <c r="Y62">
        <v>19.59</v>
      </c>
    </row>
    <row r="63" spans="1:25" x14ac:dyDescent="0.25">
      <c r="A63" s="3">
        <v>43889</v>
      </c>
      <c r="B63">
        <v>19.27</v>
      </c>
      <c r="C63">
        <v>19.09</v>
      </c>
      <c r="D63">
        <v>18.96</v>
      </c>
      <c r="E63">
        <v>18.920000000000002</v>
      </c>
      <c r="F63">
        <v>18.899999999999999</v>
      </c>
      <c r="G63">
        <v>18.98</v>
      </c>
      <c r="H63">
        <v>19.690000000000001</v>
      </c>
      <c r="I63">
        <v>20.079999999999998</v>
      </c>
      <c r="J63">
        <v>20.12</v>
      </c>
      <c r="K63">
        <v>19.91</v>
      </c>
      <c r="L63">
        <v>19.79</v>
      </c>
      <c r="M63">
        <v>19.63</v>
      </c>
      <c r="N63">
        <v>19.64</v>
      </c>
      <c r="O63">
        <v>19.55</v>
      </c>
      <c r="P63">
        <v>19.489999999999998</v>
      </c>
      <c r="Q63">
        <v>19.21</v>
      </c>
      <c r="R63">
        <v>19.18</v>
      </c>
      <c r="S63">
        <v>19.18</v>
      </c>
      <c r="T63">
        <v>19.670000000000002</v>
      </c>
      <c r="U63">
        <v>19.47</v>
      </c>
      <c r="V63">
        <v>19.66</v>
      </c>
      <c r="W63">
        <v>19.64</v>
      </c>
      <c r="X63">
        <v>19.71</v>
      </c>
      <c r="Y63">
        <v>19.57</v>
      </c>
    </row>
    <row r="64" spans="1:25" x14ac:dyDescent="0.25">
      <c r="A64" s="3">
        <v>43890</v>
      </c>
      <c r="B64">
        <v>19.239999999999998</v>
      </c>
      <c r="C64">
        <v>19.29</v>
      </c>
      <c r="D64">
        <v>19.239999999999998</v>
      </c>
      <c r="E64">
        <v>19.3</v>
      </c>
      <c r="F64">
        <v>19.47</v>
      </c>
      <c r="G64">
        <v>19.62</v>
      </c>
      <c r="H64">
        <v>19.71</v>
      </c>
      <c r="I64">
        <v>20.32</v>
      </c>
      <c r="J64">
        <v>20.190000000000001</v>
      </c>
      <c r="K64">
        <v>20.059999999999999</v>
      </c>
      <c r="L64">
        <v>19.75</v>
      </c>
      <c r="M64">
        <v>19.66</v>
      </c>
      <c r="N64">
        <v>19.920000000000002</v>
      </c>
      <c r="O64">
        <v>19.95</v>
      </c>
      <c r="P64">
        <v>19.64</v>
      </c>
      <c r="Q64">
        <v>19.38</v>
      </c>
      <c r="R64">
        <v>19.29</v>
      </c>
      <c r="S64">
        <v>19.39</v>
      </c>
      <c r="T64">
        <v>19.600000000000001</v>
      </c>
      <c r="U64">
        <v>20.309999999999999</v>
      </c>
      <c r="V64">
        <v>20.239999999999998</v>
      </c>
      <c r="W64">
        <v>20.09</v>
      </c>
      <c r="X64">
        <v>20.43</v>
      </c>
      <c r="Y64">
        <v>20.2</v>
      </c>
    </row>
    <row r="65" spans="1:25" x14ac:dyDescent="0.25">
      <c r="A65" s="3">
        <v>43891</v>
      </c>
      <c r="B65">
        <v>20.149999999999999</v>
      </c>
      <c r="C65">
        <v>19.98</v>
      </c>
      <c r="D65">
        <v>20.18</v>
      </c>
      <c r="E65">
        <v>20.23</v>
      </c>
      <c r="F65">
        <v>20.32</v>
      </c>
      <c r="G65">
        <v>20.010000000000002</v>
      </c>
      <c r="H65">
        <v>20.32</v>
      </c>
      <c r="I65">
        <v>19.940000000000001</v>
      </c>
      <c r="J65">
        <v>19.79</v>
      </c>
      <c r="K65">
        <v>19.48</v>
      </c>
      <c r="L65">
        <v>19.48</v>
      </c>
      <c r="M65">
        <v>19.309999999999999</v>
      </c>
      <c r="N65">
        <v>18.600000000000001</v>
      </c>
      <c r="O65">
        <v>18.45</v>
      </c>
      <c r="P65">
        <v>18.66</v>
      </c>
      <c r="Q65">
        <v>18.36</v>
      </c>
      <c r="R65">
        <v>18.28</v>
      </c>
      <c r="S65">
        <v>18.52</v>
      </c>
      <c r="T65">
        <v>18.989999999999998</v>
      </c>
      <c r="U65">
        <v>19.52</v>
      </c>
      <c r="V65">
        <v>19.579999999999998</v>
      </c>
      <c r="W65">
        <v>19.329999999999998</v>
      </c>
      <c r="X65">
        <v>19.3</v>
      </c>
      <c r="Y65">
        <v>19.22</v>
      </c>
    </row>
    <row r="66" spans="1:25" x14ac:dyDescent="0.25">
      <c r="A66" s="3">
        <v>43892</v>
      </c>
      <c r="B66">
        <v>19.03</v>
      </c>
      <c r="C66">
        <v>19.03</v>
      </c>
      <c r="D66">
        <v>18.71</v>
      </c>
      <c r="E66">
        <v>18.309999999999999</v>
      </c>
      <c r="F66">
        <v>17.989999999999998</v>
      </c>
      <c r="G66">
        <v>18.489999999999998</v>
      </c>
      <c r="H66">
        <v>18.809999999999999</v>
      </c>
      <c r="I66">
        <v>19.260000000000002</v>
      </c>
      <c r="J66">
        <v>19.329999999999998</v>
      </c>
      <c r="K66">
        <v>19.53</v>
      </c>
      <c r="L66">
        <v>19.25</v>
      </c>
      <c r="M66">
        <v>19.600000000000001</v>
      </c>
      <c r="N66">
        <v>19.899999999999999</v>
      </c>
      <c r="O66">
        <v>19.940000000000001</v>
      </c>
      <c r="P66">
        <v>20.03</v>
      </c>
      <c r="Q66">
        <v>19.690000000000001</v>
      </c>
      <c r="R66">
        <v>19.3</v>
      </c>
      <c r="S66">
        <v>19.489999999999998</v>
      </c>
      <c r="T66">
        <v>19.829999999999998</v>
      </c>
      <c r="U66">
        <v>20.170000000000002</v>
      </c>
      <c r="V66">
        <v>20.48</v>
      </c>
      <c r="W66">
        <v>20.32</v>
      </c>
      <c r="X66">
        <v>20.29</v>
      </c>
      <c r="Y66">
        <v>18.899999999999999</v>
      </c>
    </row>
    <row r="67" spans="1:25" x14ac:dyDescent="0.25">
      <c r="A67" s="3">
        <v>43893</v>
      </c>
      <c r="B67">
        <v>19.38</v>
      </c>
      <c r="C67">
        <v>19.13</v>
      </c>
      <c r="D67">
        <v>19</v>
      </c>
      <c r="E67">
        <v>18.93</v>
      </c>
      <c r="F67">
        <v>18.98</v>
      </c>
      <c r="G67">
        <v>18.93</v>
      </c>
      <c r="H67">
        <v>19.13</v>
      </c>
      <c r="I67">
        <v>19.16</v>
      </c>
      <c r="J67">
        <v>19.03</v>
      </c>
      <c r="K67">
        <v>18.04</v>
      </c>
      <c r="L67">
        <v>18.920000000000002</v>
      </c>
      <c r="M67">
        <v>19.46</v>
      </c>
      <c r="N67">
        <v>19.440000000000001</v>
      </c>
      <c r="O67">
        <v>18.510000000000002</v>
      </c>
      <c r="P67">
        <v>19.239999999999998</v>
      </c>
      <c r="Q67">
        <v>19.2</v>
      </c>
      <c r="R67">
        <v>19.34</v>
      </c>
      <c r="S67">
        <v>18.899999999999999</v>
      </c>
      <c r="T67">
        <v>19.93</v>
      </c>
      <c r="U67">
        <v>19.93</v>
      </c>
      <c r="V67">
        <v>20.440000000000001</v>
      </c>
      <c r="W67">
        <v>20.39</v>
      </c>
      <c r="X67">
        <v>20.3</v>
      </c>
      <c r="Y67">
        <v>20.36</v>
      </c>
    </row>
    <row r="68" spans="1:25" x14ac:dyDescent="0.25">
      <c r="A68" s="3">
        <v>43894</v>
      </c>
      <c r="B68">
        <v>20.04</v>
      </c>
      <c r="C68">
        <v>19.45</v>
      </c>
      <c r="D68">
        <v>19.18</v>
      </c>
      <c r="E68">
        <v>19.440000000000001</v>
      </c>
      <c r="F68">
        <v>19.71</v>
      </c>
      <c r="G68">
        <v>19.75</v>
      </c>
      <c r="H68">
        <v>20</v>
      </c>
      <c r="I68">
        <v>20.39</v>
      </c>
      <c r="J68">
        <v>19.850000000000001</v>
      </c>
      <c r="K68">
        <v>18.61</v>
      </c>
      <c r="L68">
        <v>19.02</v>
      </c>
      <c r="M68">
        <v>19.12</v>
      </c>
      <c r="N68">
        <v>19.71</v>
      </c>
      <c r="O68">
        <v>19.63</v>
      </c>
      <c r="P68">
        <v>19.13</v>
      </c>
      <c r="Q68">
        <v>18.78</v>
      </c>
      <c r="R68">
        <v>18.89</v>
      </c>
      <c r="S68">
        <v>18.989999999999998</v>
      </c>
      <c r="T68">
        <v>19.579999999999998</v>
      </c>
      <c r="U68">
        <v>19.649999999999999</v>
      </c>
      <c r="V68">
        <v>19.75</v>
      </c>
      <c r="W68">
        <v>19.559999999999999</v>
      </c>
      <c r="X68">
        <v>19.96</v>
      </c>
      <c r="Y68">
        <v>19.89</v>
      </c>
    </row>
    <row r="69" spans="1:25" x14ac:dyDescent="0.25">
      <c r="A69" s="3">
        <v>43895</v>
      </c>
      <c r="B69">
        <v>19.73</v>
      </c>
      <c r="C69">
        <v>19.63</v>
      </c>
      <c r="D69">
        <v>19.59</v>
      </c>
      <c r="E69">
        <v>19.64</v>
      </c>
      <c r="F69">
        <v>19.71</v>
      </c>
      <c r="G69">
        <v>19.850000000000001</v>
      </c>
      <c r="H69">
        <v>20.05</v>
      </c>
      <c r="I69">
        <v>20.28</v>
      </c>
      <c r="J69">
        <v>20.63</v>
      </c>
      <c r="K69">
        <v>20.45</v>
      </c>
      <c r="L69">
        <v>19.84</v>
      </c>
      <c r="M69">
        <v>19.55</v>
      </c>
      <c r="N69">
        <v>19.39</v>
      </c>
      <c r="O69">
        <v>18.52</v>
      </c>
      <c r="P69">
        <v>17.899999999999999</v>
      </c>
      <c r="Q69">
        <v>18.3</v>
      </c>
      <c r="R69">
        <v>18.239999999999998</v>
      </c>
      <c r="S69">
        <v>18.14</v>
      </c>
      <c r="T69">
        <v>19.850000000000001</v>
      </c>
      <c r="U69">
        <v>19.7</v>
      </c>
      <c r="V69">
        <v>19.63</v>
      </c>
      <c r="W69">
        <v>19.52</v>
      </c>
      <c r="X69">
        <v>18.899999999999999</v>
      </c>
      <c r="Y69">
        <v>19.260000000000002</v>
      </c>
    </row>
    <row r="70" spans="1:25" x14ac:dyDescent="0.25">
      <c r="A70" s="3">
        <v>43896</v>
      </c>
      <c r="B70">
        <v>19.010000000000002</v>
      </c>
      <c r="C70">
        <v>18.89</v>
      </c>
      <c r="D70">
        <v>18.75</v>
      </c>
      <c r="E70">
        <v>18.809999999999999</v>
      </c>
      <c r="F70">
        <v>19.02</v>
      </c>
      <c r="G70">
        <v>19.5</v>
      </c>
      <c r="H70">
        <v>19.63</v>
      </c>
      <c r="I70">
        <v>20.260000000000002</v>
      </c>
      <c r="J70">
        <v>20.18</v>
      </c>
      <c r="K70">
        <v>20.260000000000002</v>
      </c>
      <c r="L70">
        <v>20.190000000000001</v>
      </c>
      <c r="M70">
        <v>20.329999999999998</v>
      </c>
      <c r="N70">
        <v>20.260000000000002</v>
      </c>
      <c r="O70">
        <v>20.13</v>
      </c>
      <c r="P70">
        <v>19.71</v>
      </c>
      <c r="Q70">
        <v>19.649999999999999</v>
      </c>
      <c r="R70">
        <v>19.59</v>
      </c>
      <c r="S70">
        <v>19.57</v>
      </c>
      <c r="T70">
        <v>19.57</v>
      </c>
      <c r="U70">
        <v>19.84</v>
      </c>
      <c r="V70">
        <v>19.68</v>
      </c>
      <c r="W70">
        <v>19.54</v>
      </c>
      <c r="X70">
        <v>19.739999999999998</v>
      </c>
      <c r="Y70">
        <v>19.7</v>
      </c>
    </row>
    <row r="71" spans="1:25" x14ac:dyDescent="0.25">
      <c r="A71" s="3">
        <v>43897</v>
      </c>
      <c r="B71">
        <v>19.489999999999998</v>
      </c>
      <c r="C71">
        <v>19.43</v>
      </c>
      <c r="D71">
        <v>19.13</v>
      </c>
      <c r="E71">
        <v>19.04</v>
      </c>
      <c r="F71">
        <v>19.170000000000002</v>
      </c>
      <c r="G71">
        <v>19.54</v>
      </c>
      <c r="H71">
        <v>19.95</v>
      </c>
      <c r="I71">
        <v>20.12</v>
      </c>
      <c r="J71">
        <v>20.350000000000001</v>
      </c>
      <c r="K71">
        <v>19.82</v>
      </c>
      <c r="L71">
        <v>19.59</v>
      </c>
      <c r="M71">
        <v>19.5</v>
      </c>
      <c r="N71">
        <v>19.739999999999998</v>
      </c>
      <c r="O71">
        <v>19.489999999999998</v>
      </c>
      <c r="P71">
        <v>19.04</v>
      </c>
      <c r="Q71">
        <v>18.63</v>
      </c>
      <c r="R71">
        <v>18.329999999999998</v>
      </c>
      <c r="S71">
        <v>18.82</v>
      </c>
      <c r="T71">
        <v>19.2</v>
      </c>
      <c r="U71">
        <v>19.68</v>
      </c>
      <c r="V71">
        <v>19.940000000000001</v>
      </c>
      <c r="W71">
        <v>20.05</v>
      </c>
      <c r="X71">
        <v>20.07</v>
      </c>
      <c r="Y71">
        <v>19.940000000000001</v>
      </c>
    </row>
    <row r="72" spans="1:25" x14ac:dyDescent="0.25">
      <c r="A72" s="3">
        <v>43898</v>
      </c>
      <c r="B72">
        <v>20.11</v>
      </c>
      <c r="C72">
        <v>20.05</v>
      </c>
      <c r="D72">
        <v>20.239999999999998</v>
      </c>
      <c r="E72">
        <v>20.059999999999999</v>
      </c>
      <c r="F72">
        <v>20.23</v>
      </c>
      <c r="G72">
        <v>20.39</v>
      </c>
      <c r="H72">
        <v>20.27</v>
      </c>
      <c r="I72">
        <v>20.38</v>
      </c>
      <c r="J72">
        <v>19.89</v>
      </c>
      <c r="K72">
        <v>19.920000000000002</v>
      </c>
      <c r="L72">
        <v>18.98</v>
      </c>
      <c r="M72">
        <v>20.11</v>
      </c>
      <c r="N72">
        <v>19.57</v>
      </c>
      <c r="O72">
        <v>19.190000000000001</v>
      </c>
      <c r="P72">
        <v>19</v>
      </c>
      <c r="Q72">
        <v>18.75</v>
      </c>
      <c r="R72">
        <v>18.82</v>
      </c>
      <c r="S72">
        <v>19.27</v>
      </c>
      <c r="T72">
        <v>19.5</v>
      </c>
      <c r="U72">
        <v>20.16</v>
      </c>
      <c r="V72">
        <v>20.07</v>
      </c>
      <c r="W72">
        <v>19.62</v>
      </c>
      <c r="X72">
        <v>19.05</v>
      </c>
      <c r="Y72">
        <v>18.88</v>
      </c>
    </row>
    <row r="73" spans="1:25" x14ac:dyDescent="0.25">
      <c r="A73" s="3">
        <v>43899</v>
      </c>
      <c r="B73">
        <v>18.52</v>
      </c>
      <c r="C73">
        <v>18.329999999999998</v>
      </c>
      <c r="D73">
        <v>18.21</v>
      </c>
      <c r="E73">
        <v>18.309999999999999</v>
      </c>
      <c r="F73">
        <v>18.37</v>
      </c>
      <c r="G73">
        <v>19.670000000000002</v>
      </c>
      <c r="H73">
        <v>20.239999999999998</v>
      </c>
      <c r="I73">
        <v>20.71</v>
      </c>
      <c r="J73">
        <v>20.37</v>
      </c>
      <c r="K73">
        <v>19.8</v>
      </c>
      <c r="L73">
        <v>19.82</v>
      </c>
      <c r="M73">
        <v>19.45</v>
      </c>
      <c r="N73">
        <v>19.18</v>
      </c>
      <c r="O73">
        <v>19.23</v>
      </c>
      <c r="P73">
        <v>19.21</v>
      </c>
      <c r="Q73">
        <v>18.88</v>
      </c>
      <c r="R73">
        <v>19.010000000000002</v>
      </c>
      <c r="S73">
        <v>18.920000000000002</v>
      </c>
      <c r="T73">
        <v>19.39</v>
      </c>
      <c r="U73">
        <v>19.54</v>
      </c>
      <c r="V73">
        <v>19.47</v>
      </c>
      <c r="W73">
        <v>19.36</v>
      </c>
      <c r="X73">
        <v>19.09</v>
      </c>
      <c r="Y73">
        <v>18.71</v>
      </c>
    </row>
    <row r="74" spans="1:25" x14ac:dyDescent="0.25">
      <c r="A74" s="3">
        <v>43900</v>
      </c>
      <c r="B74">
        <v>18.47</v>
      </c>
      <c r="C74">
        <v>18.87</v>
      </c>
      <c r="D74">
        <v>18.559999999999999</v>
      </c>
      <c r="E74">
        <v>18.57</v>
      </c>
      <c r="F74">
        <v>18.73</v>
      </c>
      <c r="G74">
        <v>19.16</v>
      </c>
      <c r="H74">
        <v>19.100000000000001</v>
      </c>
      <c r="I74">
        <v>19.2</v>
      </c>
      <c r="J74">
        <v>19.420000000000002</v>
      </c>
      <c r="K74">
        <v>19.5</v>
      </c>
      <c r="L74">
        <v>19.57</v>
      </c>
      <c r="M74">
        <v>19.53</v>
      </c>
      <c r="N74">
        <v>19.510000000000002</v>
      </c>
      <c r="O74">
        <v>19.5</v>
      </c>
      <c r="P74">
        <v>19.329999999999998</v>
      </c>
      <c r="Q74">
        <v>19.45</v>
      </c>
      <c r="R74">
        <v>19.420000000000002</v>
      </c>
      <c r="S74">
        <v>19.77</v>
      </c>
      <c r="T74">
        <v>19.899999999999999</v>
      </c>
      <c r="U74">
        <v>19.989999999999998</v>
      </c>
      <c r="V74">
        <v>19.760000000000002</v>
      </c>
      <c r="W74">
        <v>19.350000000000001</v>
      </c>
      <c r="X74">
        <v>19.16</v>
      </c>
      <c r="Y74">
        <v>19.22</v>
      </c>
    </row>
    <row r="75" spans="1:25" x14ac:dyDescent="0.25">
      <c r="A75" s="3">
        <v>43901</v>
      </c>
      <c r="B75">
        <v>18.79</v>
      </c>
      <c r="C75">
        <v>18.78</v>
      </c>
      <c r="D75">
        <v>18.61</v>
      </c>
      <c r="E75">
        <v>18.739999999999998</v>
      </c>
      <c r="F75">
        <v>19.04</v>
      </c>
      <c r="G75">
        <v>19.13</v>
      </c>
      <c r="H75">
        <v>19.57</v>
      </c>
      <c r="I75">
        <v>18.989999999999998</v>
      </c>
      <c r="J75">
        <v>19.63</v>
      </c>
      <c r="K75">
        <v>20.03</v>
      </c>
      <c r="L75">
        <v>19.670000000000002</v>
      </c>
      <c r="M75">
        <v>19.59</v>
      </c>
      <c r="N75">
        <v>19.43</v>
      </c>
      <c r="O75">
        <v>19.440000000000001</v>
      </c>
      <c r="P75">
        <v>19.170000000000002</v>
      </c>
      <c r="Q75">
        <v>18.93</v>
      </c>
      <c r="R75">
        <v>19.149999999999999</v>
      </c>
      <c r="S75">
        <v>19.18</v>
      </c>
      <c r="T75">
        <v>19.28</v>
      </c>
      <c r="U75">
        <v>19.54</v>
      </c>
      <c r="V75">
        <v>19.46</v>
      </c>
      <c r="W75">
        <v>19.28</v>
      </c>
      <c r="X75">
        <v>19.18</v>
      </c>
      <c r="Y75">
        <v>18.89</v>
      </c>
    </row>
    <row r="76" spans="1:25" x14ac:dyDescent="0.25">
      <c r="A76" s="3">
        <v>43902</v>
      </c>
      <c r="B76">
        <v>18.54</v>
      </c>
      <c r="C76">
        <v>18.47</v>
      </c>
      <c r="D76">
        <v>18.46</v>
      </c>
      <c r="E76">
        <v>18.55</v>
      </c>
      <c r="F76">
        <v>18.78</v>
      </c>
      <c r="G76">
        <v>19.170000000000002</v>
      </c>
      <c r="H76">
        <v>19.559999999999999</v>
      </c>
      <c r="I76">
        <v>19.46</v>
      </c>
      <c r="J76">
        <v>19.16</v>
      </c>
      <c r="K76">
        <v>19.149999999999999</v>
      </c>
      <c r="L76">
        <v>18.68</v>
      </c>
      <c r="M76">
        <v>19.23</v>
      </c>
      <c r="N76">
        <v>19.23</v>
      </c>
      <c r="O76">
        <v>19.170000000000002</v>
      </c>
      <c r="P76">
        <v>19.3</v>
      </c>
      <c r="Q76">
        <v>19.22</v>
      </c>
      <c r="R76">
        <v>19.28</v>
      </c>
      <c r="S76">
        <v>19.52</v>
      </c>
      <c r="T76">
        <v>19.53</v>
      </c>
      <c r="U76">
        <v>19.559999999999999</v>
      </c>
      <c r="V76">
        <v>19.39</v>
      </c>
      <c r="W76">
        <v>18.97</v>
      </c>
      <c r="X76">
        <v>18.88</v>
      </c>
      <c r="Y76">
        <v>18.63</v>
      </c>
    </row>
    <row r="77" spans="1:25" x14ac:dyDescent="0.25">
      <c r="A77" s="3">
        <v>43903</v>
      </c>
      <c r="B77">
        <v>18.43</v>
      </c>
      <c r="C77">
        <v>18.38</v>
      </c>
      <c r="D77">
        <v>18.36</v>
      </c>
      <c r="E77">
        <v>18.260000000000002</v>
      </c>
      <c r="F77">
        <v>18.46</v>
      </c>
      <c r="G77">
        <v>18.84</v>
      </c>
      <c r="H77">
        <v>19.54</v>
      </c>
      <c r="I77">
        <v>18.82</v>
      </c>
      <c r="J77">
        <v>18.87</v>
      </c>
      <c r="K77">
        <v>18.760000000000002</v>
      </c>
      <c r="L77">
        <v>18.649999999999999</v>
      </c>
      <c r="M77">
        <v>18.82</v>
      </c>
      <c r="N77">
        <v>18.86</v>
      </c>
      <c r="O77">
        <v>18.77</v>
      </c>
      <c r="P77">
        <v>19.149999999999999</v>
      </c>
      <c r="Q77">
        <v>18.68</v>
      </c>
      <c r="R77">
        <v>18.93</v>
      </c>
      <c r="S77">
        <v>19.12</v>
      </c>
      <c r="T77">
        <v>19.38</v>
      </c>
      <c r="U77">
        <v>19.579999999999998</v>
      </c>
      <c r="V77">
        <v>19.54</v>
      </c>
      <c r="W77">
        <v>19.36</v>
      </c>
      <c r="X77">
        <v>19.489999999999998</v>
      </c>
      <c r="Y77">
        <v>19.48</v>
      </c>
    </row>
    <row r="78" spans="1:25" x14ac:dyDescent="0.25">
      <c r="A78" s="3">
        <v>43904</v>
      </c>
      <c r="B78">
        <v>19.02</v>
      </c>
      <c r="C78">
        <v>19.12</v>
      </c>
      <c r="D78">
        <v>18.96</v>
      </c>
      <c r="E78">
        <v>18.850000000000001</v>
      </c>
      <c r="F78">
        <v>18.75</v>
      </c>
      <c r="G78">
        <v>18.82</v>
      </c>
      <c r="H78">
        <v>19.440000000000001</v>
      </c>
      <c r="I78">
        <v>19.38</v>
      </c>
      <c r="J78">
        <v>19.39</v>
      </c>
      <c r="K78">
        <v>19.39</v>
      </c>
      <c r="L78">
        <v>19.36</v>
      </c>
      <c r="M78">
        <v>19.59</v>
      </c>
      <c r="N78">
        <v>19.649999999999999</v>
      </c>
      <c r="O78">
        <v>19.670000000000002</v>
      </c>
      <c r="P78">
        <v>19.62</v>
      </c>
      <c r="Q78">
        <v>19.64</v>
      </c>
      <c r="R78">
        <v>19.61</v>
      </c>
      <c r="S78">
        <v>19.510000000000002</v>
      </c>
      <c r="T78">
        <v>19.46</v>
      </c>
      <c r="U78">
        <v>19.64</v>
      </c>
      <c r="V78">
        <v>19.37</v>
      </c>
      <c r="W78">
        <v>19.02</v>
      </c>
      <c r="X78">
        <v>19.510000000000002</v>
      </c>
      <c r="Y78">
        <v>19.53</v>
      </c>
    </row>
    <row r="79" spans="1:25" x14ac:dyDescent="0.25">
      <c r="A79" s="3">
        <v>43905</v>
      </c>
      <c r="B79">
        <v>15.47</v>
      </c>
      <c r="C79">
        <v>15.41</v>
      </c>
      <c r="D79">
        <v>18.84</v>
      </c>
      <c r="E79">
        <v>18.97</v>
      </c>
      <c r="F79">
        <v>18.989999999999998</v>
      </c>
      <c r="G79">
        <v>18.96</v>
      </c>
      <c r="H79">
        <v>19.57</v>
      </c>
      <c r="I79">
        <v>19.329999999999998</v>
      </c>
      <c r="J79">
        <v>19.54</v>
      </c>
      <c r="K79">
        <v>19.5</v>
      </c>
      <c r="L79">
        <v>19.04</v>
      </c>
      <c r="M79">
        <v>19.54</v>
      </c>
      <c r="N79">
        <v>19.5</v>
      </c>
      <c r="O79">
        <v>19.38</v>
      </c>
      <c r="P79">
        <v>19.149999999999999</v>
      </c>
      <c r="Q79">
        <v>19.5</v>
      </c>
      <c r="R79">
        <v>20.02</v>
      </c>
      <c r="S79">
        <v>19.239999999999998</v>
      </c>
      <c r="T79">
        <v>18.489999999999998</v>
      </c>
      <c r="U79">
        <v>18.93</v>
      </c>
      <c r="V79">
        <v>19.11</v>
      </c>
      <c r="W79">
        <v>19.260000000000002</v>
      </c>
      <c r="X79">
        <v>19.5</v>
      </c>
      <c r="Y79">
        <v>19.75</v>
      </c>
    </row>
    <row r="80" spans="1:25" x14ac:dyDescent="0.25">
      <c r="A80" s="3">
        <v>43906</v>
      </c>
      <c r="B80">
        <v>19.03</v>
      </c>
      <c r="C80">
        <v>18.940000000000001</v>
      </c>
      <c r="D80">
        <v>19.05</v>
      </c>
      <c r="E80">
        <v>19.07</v>
      </c>
      <c r="F80">
        <v>18.98</v>
      </c>
      <c r="G80">
        <v>19.14</v>
      </c>
      <c r="H80">
        <v>19.350000000000001</v>
      </c>
      <c r="I80">
        <v>19.399999999999999</v>
      </c>
      <c r="J80">
        <v>19.62</v>
      </c>
      <c r="K80">
        <v>18.440000000000001</v>
      </c>
      <c r="L80">
        <v>18.809999999999999</v>
      </c>
      <c r="M80">
        <v>18.72</v>
      </c>
      <c r="N80">
        <v>18.3</v>
      </c>
      <c r="O80">
        <v>17.989999999999998</v>
      </c>
      <c r="P80">
        <v>18.3</v>
      </c>
      <c r="Q80">
        <v>17.690000000000001</v>
      </c>
      <c r="R80">
        <v>17.71</v>
      </c>
      <c r="S80">
        <v>18.45</v>
      </c>
      <c r="T80">
        <v>18.829999999999998</v>
      </c>
      <c r="U80">
        <v>18.78</v>
      </c>
      <c r="V80">
        <v>19.32</v>
      </c>
      <c r="W80">
        <v>19.66</v>
      </c>
      <c r="X80">
        <v>19.66</v>
      </c>
      <c r="Y80">
        <v>19.489999999999998</v>
      </c>
    </row>
    <row r="81" spans="1:25" x14ac:dyDescent="0.25">
      <c r="A81" s="3">
        <v>43907</v>
      </c>
      <c r="B81">
        <v>19.07</v>
      </c>
      <c r="C81">
        <v>19.149999999999999</v>
      </c>
      <c r="D81">
        <v>19.22</v>
      </c>
      <c r="E81">
        <v>19.36</v>
      </c>
      <c r="F81">
        <v>18.05</v>
      </c>
      <c r="G81">
        <v>18.649999999999999</v>
      </c>
      <c r="H81">
        <v>19.34</v>
      </c>
      <c r="I81">
        <v>19.55</v>
      </c>
      <c r="J81">
        <v>19.649999999999999</v>
      </c>
      <c r="K81">
        <v>19.670000000000002</v>
      </c>
      <c r="L81">
        <v>19.02</v>
      </c>
      <c r="M81">
        <v>18.57</v>
      </c>
      <c r="N81">
        <v>18.53</v>
      </c>
      <c r="O81">
        <v>18.920000000000002</v>
      </c>
      <c r="P81">
        <v>18.46</v>
      </c>
      <c r="Q81">
        <v>17.66</v>
      </c>
      <c r="R81">
        <v>17.95</v>
      </c>
      <c r="S81">
        <v>17.920000000000002</v>
      </c>
      <c r="T81">
        <v>18.350000000000001</v>
      </c>
      <c r="U81">
        <v>18.64</v>
      </c>
      <c r="V81">
        <v>18.48</v>
      </c>
      <c r="W81">
        <v>18.45</v>
      </c>
      <c r="X81">
        <v>19.170000000000002</v>
      </c>
      <c r="Y81">
        <v>19.54</v>
      </c>
    </row>
    <row r="82" spans="1:25" x14ac:dyDescent="0.25">
      <c r="A82" s="3">
        <v>43908</v>
      </c>
      <c r="B82">
        <v>19.059999999999999</v>
      </c>
      <c r="C82">
        <v>18.850000000000001</v>
      </c>
      <c r="D82">
        <v>18.71</v>
      </c>
      <c r="E82">
        <v>18.73</v>
      </c>
      <c r="F82">
        <v>18.79</v>
      </c>
      <c r="G82">
        <v>19.100000000000001</v>
      </c>
      <c r="H82">
        <v>18.57</v>
      </c>
      <c r="I82">
        <v>18.89</v>
      </c>
      <c r="J82">
        <v>19.079999999999998</v>
      </c>
      <c r="K82">
        <v>19.09</v>
      </c>
      <c r="L82">
        <v>19.34</v>
      </c>
      <c r="M82">
        <v>19.27</v>
      </c>
      <c r="N82">
        <v>19.37</v>
      </c>
      <c r="O82">
        <v>19.5</v>
      </c>
      <c r="P82">
        <v>18.989999999999998</v>
      </c>
      <c r="Q82">
        <v>18.850000000000001</v>
      </c>
      <c r="R82">
        <v>19.34</v>
      </c>
      <c r="S82">
        <v>18.920000000000002</v>
      </c>
      <c r="T82">
        <v>18.79</v>
      </c>
      <c r="U82">
        <v>19.09</v>
      </c>
      <c r="V82">
        <v>19.149999999999999</v>
      </c>
      <c r="W82">
        <v>19.36</v>
      </c>
      <c r="X82">
        <v>19.43</v>
      </c>
      <c r="Y82">
        <v>16.43</v>
      </c>
    </row>
    <row r="83" spans="1:25" x14ac:dyDescent="0.25">
      <c r="A83" s="3">
        <v>43909</v>
      </c>
      <c r="B83">
        <v>17.87</v>
      </c>
      <c r="C83">
        <v>18.66</v>
      </c>
      <c r="D83">
        <v>18.47</v>
      </c>
      <c r="E83">
        <v>18.39</v>
      </c>
      <c r="F83">
        <v>18.48</v>
      </c>
      <c r="G83">
        <v>18.75</v>
      </c>
      <c r="H83">
        <v>19.41</v>
      </c>
      <c r="I83">
        <v>19.29</v>
      </c>
      <c r="J83">
        <v>19.59</v>
      </c>
      <c r="K83">
        <v>19.71</v>
      </c>
      <c r="L83">
        <v>19.510000000000002</v>
      </c>
      <c r="M83">
        <v>19.54</v>
      </c>
      <c r="N83">
        <v>19.47</v>
      </c>
      <c r="O83">
        <v>19.43</v>
      </c>
      <c r="P83">
        <v>19.07</v>
      </c>
      <c r="Q83">
        <v>18.899999999999999</v>
      </c>
      <c r="R83">
        <v>18.920000000000002</v>
      </c>
      <c r="S83">
        <v>18.97</v>
      </c>
      <c r="T83">
        <v>19.010000000000002</v>
      </c>
      <c r="U83">
        <v>19.32</v>
      </c>
      <c r="V83">
        <v>19.239999999999998</v>
      </c>
      <c r="W83">
        <v>19.2</v>
      </c>
      <c r="X83">
        <v>18.96</v>
      </c>
      <c r="Y83">
        <v>19.09</v>
      </c>
    </row>
    <row r="84" spans="1:25" x14ac:dyDescent="0.25">
      <c r="A84" s="3">
        <v>43910</v>
      </c>
      <c r="B84">
        <v>16.760000000000002</v>
      </c>
      <c r="C84">
        <v>18.32</v>
      </c>
      <c r="D84">
        <v>18.21</v>
      </c>
      <c r="E84">
        <v>18.600000000000001</v>
      </c>
      <c r="F84">
        <v>18.39</v>
      </c>
      <c r="G84">
        <v>18.63</v>
      </c>
      <c r="H84">
        <v>18.7</v>
      </c>
      <c r="I84">
        <v>19.02</v>
      </c>
      <c r="J84">
        <v>19.32</v>
      </c>
      <c r="K84">
        <v>19.559999999999999</v>
      </c>
      <c r="L84">
        <v>19.7</v>
      </c>
      <c r="M84">
        <v>19.62</v>
      </c>
      <c r="N84">
        <v>19.649999999999999</v>
      </c>
      <c r="O84">
        <v>19.59</v>
      </c>
      <c r="P84">
        <v>19.350000000000001</v>
      </c>
      <c r="Q84">
        <v>18.95</v>
      </c>
      <c r="R84">
        <v>18.95</v>
      </c>
      <c r="S84">
        <v>18.600000000000001</v>
      </c>
      <c r="T84">
        <v>18.809999999999999</v>
      </c>
      <c r="U84">
        <v>18.899999999999999</v>
      </c>
      <c r="V84">
        <v>18.77</v>
      </c>
      <c r="W84">
        <v>18.88</v>
      </c>
      <c r="X84">
        <v>18.809999999999999</v>
      </c>
      <c r="Y84">
        <v>18.75</v>
      </c>
    </row>
    <row r="85" spans="1:25" x14ac:dyDescent="0.25">
      <c r="A85" s="3">
        <v>43911</v>
      </c>
      <c r="B85">
        <v>18.68</v>
      </c>
      <c r="C85">
        <v>18.190000000000001</v>
      </c>
      <c r="D85">
        <v>18.260000000000002</v>
      </c>
      <c r="E85">
        <v>18.25</v>
      </c>
      <c r="F85">
        <v>18.37</v>
      </c>
      <c r="G85">
        <v>18.420000000000002</v>
      </c>
      <c r="H85">
        <v>18.829999999999998</v>
      </c>
      <c r="I85">
        <v>19.41</v>
      </c>
      <c r="J85">
        <v>19.82</v>
      </c>
      <c r="K85">
        <v>20</v>
      </c>
      <c r="L85">
        <v>20.36</v>
      </c>
      <c r="M85">
        <v>20.239999999999998</v>
      </c>
      <c r="N85">
        <v>19.63</v>
      </c>
      <c r="O85">
        <v>18.79</v>
      </c>
      <c r="P85">
        <v>18.940000000000001</v>
      </c>
      <c r="Q85">
        <v>18.989999999999998</v>
      </c>
      <c r="R85">
        <v>18.899999999999999</v>
      </c>
      <c r="S85">
        <v>19.010000000000002</v>
      </c>
      <c r="T85">
        <v>19.23</v>
      </c>
      <c r="U85">
        <v>19.38</v>
      </c>
      <c r="V85">
        <v>19.2</v>
      </c>
      <c r="W85">
        <v>18.96</v>
      </c>
      <c r="X85">
        <v>18.829999999999998</v>
      </c>
      <c r="Y85">
        <v>18.649999999999999</v>
      </c>
    </row>
    <row r="86" spans="1:25" x14ac:dyDescent="0.25">
      <c r="A86" s="3">
        <v>43912</v>
      </c>
      <c r="B86">
        <v>18.760000000000002</v>
      </c>
      <c r="C86">
        <v>18.850000000000001</v>
      </c>
      <c r="D86">
        <v>18.600000000000001</v>
      </c>
      <c r="E86">
        <v>18.64</v>
      </c>
      <c r="F86">
        <v>18.79</v>
      </c>
      <c r="G86">
        <v>18.86</v>
      </c>
      <c r="H86">
        <v>19.09</v>
      </c>
      <c r="I86">
        <v>19.28</v>
      </c>
      <c r="J86">
        <v>19.04</v>
      </c>
      <c r="K86">
        <v>19.25</v>
      </c>
      <c r="L86">
        <v>18.75</v>
      </c>
      <c r="M86">
        <v>19.079999999999998</v>
      </c>
      <c r="N86">
        <v>19.260000000000002</v>
      </c>
      <c r="O86">
        <v>19.18</v>
      </c>
      <c r="P86">
        <v>18.920000000000002</v>
      </c>
      <c r="Q86">
        <v>18.79</v>
      </c>
      <c r="R86">
        <v>18.7</v>
      </c>
      <c r="S86">
        <v>18.829999999999998</v>
      </c>
      <c r="T86">
        <v>18.920000000000002</v>
      </c>
      <c r="U86">
        <v>19.21</v>
      </c>
      <c r="V86">
        <v>19.010000000000002</v>
      </c>
      <c r="W86">
        <v>18.8</v>
      </c>
      <c r="X86">
        <v>18.440000000000001</v>
      </c>
      <c r="Y86">
        <v>18.239999999999998</v>
      </c>
    </row>
    <row r="87" spans="1:25" x14ac:dyDescent="0.25">
      <c r="A87" s="3">
        <v>43913</v>
      </c>
      <c r="B87">
        <v>18.12</v>
      </c>
      <c r="C87">
        <v>18.03</v>
      </c>
      <c r="D87">
        <v>17.95</v>
      </c>
      <c r="E87">
        <v>18.09</v>
      </c>
      <c r="F87">
        <v>18.47</v>
      </c>
      <c r="G87">
        <v>18.59</v>
      </c>
      <c r="H87">
        <v>18.77</v>
      </c>
      <c r="I87">
        <v>17.850000000000001</v>
      </c>
      <c r="J87">
        <v>19</v>
      </c>
      <c r="K87">
        <v>18.690000000000001</v>
      </c>
      <c r="L87">
        <v>18.87</v>
      </c>
      <c r="M87">
        <v>18.89</v>
      </c>
      <c r="N87">
        <v>19.02</v>
      </c>
      <c r="O87">
        <v>18.97</v>
      </c>
      <c r="P87">
        <v>18.850000000000001</v>
      </c>
      <c r="Q87">
        <v>18.850000000000001</v>
      </c>
      <c r="R87">
        <v>18.78</v>
      </c>
      <c r="S87">
        <v>18.78</v>
      </c>
      <c r="T87">
        <v>18.8</v>
      </c>
      <c r="U87">
        <v>19.149999999999999</v>
      </c>
      <c r="V87">
        <v>18.989999999999998</v>
      </c>
      <c r="W87">
        <v>18.8</v>
      </c>
      <c r="X87">
        <v>18.61</v>
      </c>
      <c r="Y87">
        <v>18.45</v>
      </c>
    </row>
    <row r="88" spans="1:25" x14ac:dyDescent="0.25">
      <c r="A88" s="3">
        <v>43914</v>
      </c>
      <c r="B88">
        <v>18.37</v>
      </c>
      <c r="C88">
        <v>18.36</v>
      </c>
      <c r="D88">
        <v>18.350000000000001</v>
      </c>
      <c r="E88">
        <v>18.38</v>
      </c>
      <c r="F88">
        <v>18.53</v>
      </c>
      <c r="G88">
        <v>18.670000000000002</v>
      </c>
      <c r="H88">
        <v>18.86</v>
      </c>
      <c r="I88">
        <v>19.09</v>
      </c>
      <c r="J88">
        <v>19.09</v>
      </c>
      <c r="K88">
        <v>19.14</v>
      </c>
      <c r="L88">
        <v>19.21</v>
      </c>
      <c r="M88">
        <v>19.11</v>
      </c>
      <c r="N88">
        <v>18.96</v>
      </c>
      <c r="O88">
        <v>18.899999999999999</v>
      </c>
      <c r="P88">
        <v>18.88</v>
      </c>
      <c r="Q88">
        <v>18.82</v>
      </c>
      <c r="R88">
        <v>18.739999999999998</v>
      </c>
      <c r="S88">
        <v>18.89</v>
      </c>
      <c r="T88">
        <v>18.920000000000002</v>
      </c>
      <c r="U88">
        <v>18.98</v>
      </c>
      <c r="V88">
        <v>18.850000000000001</v>
      </c>
      <c r="W88">
        <v>18.75</v>
      </c>
      <c r="X88">
        <v>18.579999999999998</v>
      </c>
      <c r="Y88">
        <v>18.43</v>
      </c>
    </row>
    <row r="89" spans="1:25" x14ac:dyDescent="0.25">
      <c r="A89" s="3">
        <v>43915</v>
      </c>
      <c r="B89">
        <v>18.36</v>
      </c>
      <c r="C89">
        <v>18.260000000000002</v>
      </c>
      <c r="D89">
        <v>18.22</v>
      </c>
      <c r="E89">
        <v>18.25</v>
      </c>
      <c r="F89">
        <v>18.47</v>
      </c>
      <c r="G89">
        <v>18.25</v>
      </c>
      <c r="H89">
        <v>18.53</v>
      </c>
      <c r="I89">
        <v>18.170000000000002</v>
      </c>
      <c r="J89">
        <v>18.649999999999999</v>
      </c>
      <c r="K89">
        <v>18.77</v>
      </c>
      <c r="L89">
        <v>18.61</v>
      </c>
      <c r="M89">
        <v>18.440000000000001</v>
      </c>
      <c r="N89">
        <v>18.39</v>
      </c>
      <c r="O89">
        <v>18.670000000000002</v>
      </c>
      <c r="P89">
        <v>18.57</v>
      </c>
      <c r="Q89">
        <v>18.52</v>
      </c>
      <c r="R89">
        <v>18.47</v>
      </c>
      <c r="S89">
        <v>18.55</v>
      </c>
      <c r="T89">
        <v>18.559999999999999</v>
      </c>
      <c r="U89">
        <v>18.62</v>
      </c>
      <c r="V89">
        <v>18.579999999999998</v>
      </c>
      <c r="W89">
        <v>18.37</v>
      </c>
      <c r="X89">
        <v>18.39</v>
      </c>
      <c r="Y89">
        <v>18.16</v>
      </c>
    </row>
    <row r="90" spans="1:25" x14ac:dyDescent="0.25">
      <c r="A90" s="3">
        <v>43916</v>
      </c>
      <c r="B90">
        <v>18.09</v>
      </c>
      <c r="C90">
        <v>18.07</v>
      </c>
      <c r="D90">
        <v>18.059999999999999</v>
      </c>
      <c r="E90">
        <v>18.100000000000001</v>
      </c>
      <c r="F90">
        <v>18.239999999999998</v>
      </c>
      <c r="G90">
        <v>18.52</v>
      </c>
      <c r="H90">
        <v>18.93</v>
      </c>
      <c r="I90">
        <v>18.850000000000001</v>
      </c>
      <c r="J90">
        <v>18.68</v>
      </c>
      <c r="K90">
        <v>18.72</v>
      </c>
      <c r="L90">
        <v>18.79</v>
      </c>
      <c r="M90">
        <v>18.690000000000001</v>
      </c>
      <c r="N90">
        <v>18.45</v>
      </c>
      <c r="O90">
        <v>18.36</v>
      </c>
      <c r="P90">
        <v>18.72</v>
      </c>
      <c r="Q90">
        <v>18.66</v>
      </c>
      <c r="R90">
        <v>18.510000000000002</v>
      </c>
      <c r="S90">
        <v>18.43</v>
      </c>
      <c r="T90">
        <v>18.350000000000001</v>
      </c>
      <c r="U90">
        <v>18.36</v>
      </c>
      <c r="V90">
        <v>18.600000000000001</v>
      </c>
      <c r="W90">
        <v>18.420000000000002</v>
      </c>
      <c r="X90">
        <v>18.46</v>
      </c>
      <c r="Y90">
        <v>18.149999999999999</v>
      </c>
    </row>
    <row r="91" spans="1:25" x14ac:dyDescent="0.25">
      <c r="A91" s="3">
        <v>43917</v>
      </c>
      <c r="B91">
        <v>18.079999999999998</v>
      </c>
      <c r="C91">
        <v>18.329999999999998</v>
      </c>
      <c r="D91">
        <v>17.82</v>
      </c>
      <c r="E91">
        <v>17.61</v>
      </c>
      <c r="F91">
        <v>17.71</v>
      </c>
      <c r="G91">
        <v>17.95</v>
      </c>
      <c r="H91">
        <v>18.329999999999998</v>
      </c>
      <c r="I91">
        <v>18.46</v>
      </c>
      <c r="J91">
        <v>18.45</v>
      </c>
      <c r="K91">
        <v>18.440000000000001</v>
      </c>
      <c r="L91">
        <v>18.510000000000002</v>
      </c>
      <c r="M91">
        <v>18.86</v>
      </c>
      <c r="N91">
        <v>18.97</v>
      </c>
      <c r="O91">
        <v>19.05</v>
      </c>
      <c r="P91">
        <v>19.059999999999999</v>
      </c>
      <c r="Q91">
        <v>19.07</v>
      </c>
      <c r="R91">
        <v>19.100000000000001</v>
      </c>
      <c r="S91">
        <v>19.05</v>
      </c>
      <c r="T91">
        <v>19.03</v>
      </c>
      <c r="U91">
        <v>19.28</v>
      </c>
      <c r="V91">
        <v>19.13</v>
      </c>
      <c r="W91">
        <v>18.93</v>
      </c>
      <c r="X91">
        <v>18.64</v>
      </c>
      <c r="Y91">
        <v>18.39</v>
      </c>
    </row>
    <row r="92" spans="1:25" x14ac:dyDescent="0.25">
      <c r="A92" s="3">
        <v>43918</v>
      </c>
      <c r="B92">
        <v>18.21</v>
      </c>
      <c r="C92">
        <v>18.079999999999998</v>
      </c>
      <c r="D92">
        <v>17.989999999999998</v>
      </c>
      <c r="E92">
        <v>17.87</v>
      </c>
      <c r="F92">
        <v>17.809999999999999</v>
      </c>
      <c r="G92">
        <v>17.82</v>
      </c>
      <c r="H92">
        <v>17.87</v>
      </c>
      <c r="I92">
        <v>18.04</v>
      </c>
      <c r="J92">
        <v>18.37</v>
      </c>
      <c r="K92">
        <v>18.649999999999999</v>
      </c>
      <c r="L92">
        <v>18.84</v>
      </c>
      <c r="M92">
        <v>19.12</v>
      </c>
      <c r="N92">
        <v>19.420000000000002</v>
      </c>
      <c r="O92">
        <v>19.5</v>
      </c>
      <c r="P92">
        <v>19.510000000000002</v>
      </c>
      <c r="Q92">
        <v>19.440000000000001</v>
      </c>
      <c r="R92">
        <v>19.489999999999998</v>
      </c>
      <c r="S92">
        <v>19.46</v>
      </c>
      <c r="T92">
        <v>19.36</v>
      </c>
      <c r="U92">
        <v>19.489999999999998</v>
      </c>
      <c r="V92">
        <v>19.25</v>
      </c>
      <c r="W92">
        <v>19.12</v>
      </c>
      <c r="X92">
        <v>18.8</v>
      </c>
      <c r="Y92">
        <v>18.34</v>
      </c>
    </row>
    <row r="93" spans="1:25" x14ac:dyDescent="0.25">
      <c r="A93" s="3">
        <v>43919</v>
      </c>
      <c r="B93">
        <v>18.309999999999999</v>
      </c>
      <c r="C93">
        <v>18.11</v>
      </c>
      <c r="D93">
        <v>17.809999999999999</v>
      </c>
      <c r="E93">
        <v>17.52</v>
      </c>
      <c r="F93">
        <v>17.28</v>
      </c>
      <c r="G93">
        <v>17.14</v>
      </c>
      <c r="H93">
        <v>17.32</v>
      </c>
      <c r="I93">
        <v>17.52</v>
      </c>
      <c r="J93">
        <v>17.97</v>
      </c>
      <c r="K93">
        <v>18.14</v>
      </c>
      <c r="L93">
        <v>18.29</v>
      </c>
      <c r="M93">
        <v>18.45</v>
      </c>
      <c r="N93">
        <v>18.399999999999999</v>
      </c>
      <c r="O93">
        <v>18.25</v>
      </c>
      <c r="P93">
        <v>18.22</v>
      </c>
      <c r="Q93">
        <v>18.29</v>
      </c>
      <c r="R93">
        <v>18.36</v>
      </c>
      <c r="S93">
        <v>18.38</v>
      </c>
      <c r="T93">
        <v>18.309999999999999</v>
      </c>
      <c r="U93">
        <v>18.41</v>
      </c>
      <c r="V93">
        <v>18.3</v>
      </c>
      <c r="W93">
        <v>18.170000000000002</v>
      </c>
      <c r="X93">
        <v>18.12</v>
      </c>
      <c r="Y93">
        <v>18</v>
      </c>
    </row>
    <row r="94" spans="1:25" x14ac:dyDescent="0.25">
      <c r="A94" s="3">
        <v>43920</v>
      </c>
      <c r="B94">
        <v>17.579999999999998</v>
      </c>
      <c r="C94">
        <v>17.22</v>
      </c>
      <c r="D94">
        <v>17.13</v>
      </c>
      <c r="E94">
        <v>17.239999999999998</v>
      </c>
      <c r="F94">
        <v>17.55</v>
      </c>
      <c r="G94">
        <v>17.98</v>
      </c>
      <c r="H94">
        <v>18.149999999999999</v>
      </c>
      <c r="I94">
        <v>18.260000000000002</v>
      </c>
      <c r="J94">
        <v>18.32</v>
      </c>
      <c r="K94">
        <v>18.57</v>
      </c>
      <c r="L94">
        <v>18.649999999999999</v>
      </c>
      <c r="M94">
        <v>18.649999999999999</v>
      </c>
      <c r="N94">
        <v>18.579999999999998</v>
      </c>
      <c r="O94">
        <v>18.510000000000002</v>
      </c>
      <c r="P94">
        <v>18.440000000000001</v>
      </c>
      <c r="Q94">
        <v>18.440000000000001</v>
      </c>
      <c r="R94">
        <v>18.5</v>
      </c>
      <c r="S94">
        <v>18.5</v>
      </c>
      <c r="T94">
        <v>18.489999999999998</v>
      </c>
      <c r="U94">
        <v>18.690000000000001</v>
      </c>
      <c r="V94">
        <v>18.61</v>
      </c>
      <c r="W94">
        <v>18.350000000000001</v>
      </c>
      <c r="X94">
        <v>18.14</v>
      </c>
      <c r="Y94">
        <v>17.670000000000002</v>
      </c>
    </row>
    <row r="95" spans="1:25" x14ac:dyDescent="0.25">
      <c r="A95" s="3">
        <v>43921</v>
      </c>
      <c r="B95">
        <v>18.510000000000002</v>
      </c>
      <c r="C95">
        <v>18.12</v>
      </c>
      <c r="D95">
        <v>15.63</v>
      </c>
      <c r="E95">
        <v>18.22</v>
      </c>
      <c r="F95">
        <v>18.2</v>
      </c>
      <c r="G95">
        <v>18.420000000000002</v>
      </c>
      <c r="H95">
        <v>18.600000000000001</v>
      </c>
      <c r="I95">
        <v>18.7</v>
      </c>
      <c r="J95">
        <v>18.760000000000002</v>
      </c>
      <c r="K95">
        <v>18.79</v>
      </c>
      <c r="L95">
        <v>18.829999999999998</v>
      </c>
      <c r="M95">
        <v>18.91</v>
      </c>
      <c r="N95">
        <v>18.899999999999999</v>
      </c>
      <c r="O95">
        <v>18.91</v>
      </c>
      <c r="P95">
        <v>18.79</v>
      </c>
      <c r="Q95">
        <v>18.72</v>
      </c>
      <c r="R95">
        <v>18.739999999999998</v>
      </c>
      <c r="S95">
        <v>18.760000000000002</v>
      </c>
      <c r="T95">
        <v>18.760000000000002</v>
      </c>
      <c r="U95">
        <v>19.16</v>
      </c>
      <c r="V95">
        <v>18.809999999999999</v>
      </c>
      <c r="W95">
        <v>18.739999999999998</v>
      </c>
      <c r="X95">
        <v>18.93</v>
      </c>
      <c r="Y95">
        <v>18.600000000000001</v>
      </c>
    </row>
    <row r="96" spans="1:25" x14ac:dyDescent="0.25">
      <c r="A96" s="3">
        <v>43922</v>
      </c>
      <c r="B96">
        <v>18.690000000000001</v>
      </c>
      <c r="C96">
        <v>18.670000000000002</v>
      </c>
      <c r="D96">
        <v>18.78</v>
      </c>
      <c r="E96">
        <v>18.86</v>
      </c>
      <c r="F96">
        <v>18.88</v>
      </c>
      <c r="G96">
        <v>18.739999999999998</v>
      </c>
      <c r="H96">
        <v>18.149999999999999</v>
      </c>
      <c r="I96">
        <v>18.91</v>
      </c>
      <c r="J96">
        <v>19.12</v>
      </c>
      <c r="K96">
        <v>19.07</v>
      </c>
      <c r="L96">
        <v>19.11</v>
      </c>
      <c r="M96">
        <v>18.61</v>
      </c>
      <c r="N96">
        <v>18.579999999999998</v>
      </c>
      <c r="O96">
        <v>18.45</v>
      </c>
      <c r="P96">
        <v>18.3</v>
      </c>
      <c r="Q96">
        <v>18.05</v>
      </c>
      <c r="R96">
        <v>17.89</v>
      </c>
      <c r="S96">
        <v>18.010000000000002</v>
      </c>
      <c r="T96">
        <v>18.09</v>
      </c>
      <c r="U96">
        <v>18.45</v>
      </c>
      <c r="V96">
        <v>18.52</v>
      </c>
      <c r="W96">
        <v>18.64</v>
      </c>
      <c r="X96">
        <v>18.809999999999999</v>
      </c>
      <c r="Y96">
        <v>18.57</v>
      </c>
    </row>
    <row r="97" spans="1:25" x14ac:dyDescent="0.25">
      <c r="A97" s="3">
        <v>43923</v>
      </c>
      <c r="B97">
        <v>18.61</v>
      </c>
      <c r="C97">
        <v>18.510000000000002</v>
      </c>
      <c r="D97">
        <v>18.55</v>
      </c>
      <c r="E97">
        <v>18.68</v>
      </c>
      <c r="F97">
        <v>18.75</v>
      </c>
      <c r="G97">
        <v>19</v>
      </c>
      <c r="H97">
        <v>18.57</v>
      </c>
      <c r="I97">
        <v>17.75</v>
      </c>
      <c r="J97">
        <v>17.73</v>
      </c>
      <c r="K97">
        <v>18.28</v>
      </c>
      <c r="L97">
        <v>18.260000000000002</v>
      </c>
      <c r="M97">
        <v>18.46</v>
      </c>
      <c r="N97">
        <v>18.36</v>
      </c>
      <c r="O97">
        <v>18.03</v>
      </c>
      <c r="P97">
        <v>17.989999999999998</v>
      </c>
      <c r="Q97">
        <v>17.690000000000001</v>
      </c>
      <c r="R97">
        <v>18.16</v>
      </c>
      <c r="S97">
        <v>18.350000000000001</v>
      </c>
      <c r="T97">
        <v>18.36</v>
      </c>
      <c r="U97">
        <v>18.690000000000001</v>
      </c>
      <c r="V97">
        <v>18.100000000000001</v>
      </c>
      <c r="W97">
        <v>18.07</v>
      </c>
      <c r="X97">
        <v>18.27</v>
      </c>
      <c r="Y97">
        <v>18.53</v>
      </c>
    </row>
    <row r="98" spans="1:25" x14ac:dyDescent="0.25">
      <c r="A98" s="3">
        <v>43924</v>
      </c>
      <c r="B98">
        <v>18.27</v>
      </c>
      <c r="C98">
        <v>18.190000000000001</v>
      </c>
      <c r="D98">
        <v>18.27</v>
      </c>
      <c r="E98">
        <v>18.73</v>
      </c>
      <c r="F98">
        <v>18.559999999999999</v>
      </c>
      <c r="G98">
        <v>18.55</v>
      </c>
      <c r="H98">
        <v>18.899999999999999</v>
      </c>
      <c r="I98">
        <v>19.03</v>
      </c>
      <c r="J98">
        <v>18.86</v>
      </c>
      <c r="K98">
        <v>18.760000000000002</v>
      </c>
      <c r="L98">
        <v>18.73</v>
      </c>
      <c r="M98">
        <v>18.88</v>
      </c>
      <c r="N98">
        <v>19</v>
      </c>
      <c r="O98">
        <v>18.829999999999998</v>
      </c>
      <c r="P98">
        <v>18.850000000000001</v>
      </c>
      <c r="Q98">
        <v>18.73</v>
      </c>
      <c r="R98">
        <v>18.68</v>
      </c>
      <c r="S98">
        <v>18.63</v>
      </c>
      <c r="T98">
        <v>18.940000000000001</v>
      </c>
      <c r="U98">
        <v>19.68</v>
      </c>
      <c r="V98">
        <v>19.57</v>
      </c>
      <c r="W98">
        <v>19.04</v>
      </c>
      <c r="X98">
        <v>18.829999999999998</v>
      </c>
      <c r="Y98">
        <v>18.8</v>
      </c>
    </row>
    <row r="99" spans="1:25" x14ac:dyDescent="0.25">
      <c r="A99" s="3">
        <v>43925</v>
      </c>
      <c r="B99">
        <v>18.350000000000001</v>
      </c>
      <c r="C99">
        <v>18.2</v>
      </c>
      <c r="D99">
        <v>18.14</v>
      </c>
      <c r="E99">
        <v>18.239999999999998</v>
      </c>
      <c r="F99">
        <v>18.149999999999999</v>
      </c>
      <c r="G99">
        <v>18.2</v>
      </c>
      <c r="H99">
        <v>18.32</v>
      </c>
      <c r="I99">
        <v>18.43</v>
      </c>
      <c r="J99">
        <v>18.39</v>
      </c>
      <c r="K99">
        <v>18.61</v>
      </c>
      <c r="L99">
        <v>18.28</v>
      </c>
      <c r="M99">
        <v>18.28</v>
      </c>
      <c r="N99">
        <v>18.239999999999998</v>
      </c>
      <c r="O99">
        <v>18.39</v>
      </c>
      <c r="P99">
        <v>18.63</v>
      </c>
      <c r="Q99">
        <v>18.579999999999998</v>
      </c>
      <c r="R99">
        <v>18.53</v>
      </c>
      <c r="S99">
        <v>19.239999999999998</v>
      </c>
      <c r="T99">
        <v>19.97</v>
      </c>
      <c r="U99">
        <v>20.63</v>
      </c>
      <c r="V99">
        <v>19.16</v>
      </c>
      <c r="W99">
        <v>19.21</v>
      </c>
      <c r="X99">
        <v>18.920000000000002</v>
      </c>
      <c r="Y99">
        <v>18.739999999999998</v>
      </c>
    </row>
    <row r="100" spans="1:25" x14ac:dyDescent="0.25">
      <c r="A100" s="3">
        <v>43926</v>
      </c>
      <c r="B100">
        <v>18.670000000000002</v>
      </c>
      <c r="C100">
        <v>18.600000000000001</v>
      </c>
      <c r="D100">
        <v>17.57</v>
      </c>
      <c r="E100">
        <v>18.190000000000001</v>
      </c>
      <c r="F100">
        <v>17.489999999999998</v>
      </c>
      <c r="G100">
        <v>17.829999999999998</v>
      </c>
      <c r="H100">
        <v>17.96</v>
      </c>
      <c r="I100">
        <v>18.12</v>
      </c>
      <c r="J100">
        <v>18.5</v>
      </c>
      <c r="K100">
        <v>18.43</v>
      </c>
      <c r="L100">
        <v>18.579999999999998</v>
      </c>
      <c r="M100">
        <v>18.59</v>
      </c>
      <c r="N100">
        <v>18.670000000000002</v>
      </c>
      <c r="O100">
        <v>18.850000000000001</v>
      </c>
      <c r="P100">
        <v>19.010000000000002</v>
      </c>
      <c r="Q100">
        <v>18.96</v>
      </c>
      <c r="R100">
        <v>19.3</v>
      </c>
      <c r="S100">
        <v>18.82</v>
      </c>
      <c r="T100">
        <v>19.239999999999998</v>
      </c>
      <c r="U100">
        <v>19.53</v>
      </c>
      <c r="V100">
        <v>19.579999999999998</v>
      </c>
      <c r="W100">
        <v>18.89</v>
      </c>
      <c r="X100">
        <v>18.36</v>
      </c>
      <c r="Y100">
        <v>18.07</v>
      </c>
    </row>
    <row r="101" spans="1:25" x14ac:dyDescent="0.25">
      <c r="A101" s="3">
        <v>43927</v>
      </c>
      <c r="B101">
        <v>17.86</v>
      </c>
      <c r="C101">
        <v>17.41</v>
      </c>
      <c r="D101">
        <v>17</v>
      </c>
      <c r="E101">
        <v>12.56</v>
      </c>
      <c r="F101">
        <v>15.4</v>
      </c>
      <c r="G101">
        <v>16.27</v>
      </c>
      <c r="H101">
        <v>18.72</v>
      </c>
      <c r="I101">
        <v>19.36</v>
      </c>
      <c r="J101">
        <v>19.420000000000002</v>
      </c>
      <c r="K101">
        <v>19.420000000000002</v>
      </c>
      <c r="L101">
        <v>19.41</v>
      </c>
      <c r="M101">
        <v>19.48</v>
      </c>
      <c r="N101">
        <v>19.53</v>
      </c>
      <c r="O101">
        <v>19.68</v>
      </c>
      <c r="P101">
        <v>19.399999999999999</v>
      </c>
      <c r="Q101">
        <v>19.21</v>
      </c>
      <c r="R101">
        <v>19.28</v>
      </c>
      <c r="S101">
        <v>19.3</v>
      </c>
      <c r="T101">
        <v>19.13</v>
      </c>
      <c r="U101">
        <v>19.29</v>
      </c>
      <c r="V101">
        <v>19.28</v>
      </c>
      <c r="W101">
        <v>19.36</v>
      </c>
      <c r="X101">
        <v>19.27</v>
      </c>
      <c r="Y101">
        <v>18.52</v>
      </c>
    </row>
    <row r="102" spans="1:25" x14ac:dyDescent="0.25">
      <c r="A102" s="3">
        <v>43928</v>
      </c>
      <c r="B102">
        <v>18.21</v>
      </c>
      <c r="C102">
        <v>18.21</v>
      </c>
      <c r="D102">
        <v>18.04</v>
      </c>
      <c r="E102">
        <v>18.02</v>
      </c>
      <c r="F102">
        <v>18.09</v>
      </c>
      <c r="G102">
        <v>18.09</v>
      </c>
      <c r="H102">
        <v>18.52</v>
      </c>
      <c r="I102">
        <v>18.61</v>
      </c>
      <c r="J102">
        <v>19.04</v>
      </c>
      <c r="K102">
        <v>19.239999999999998</v>
      </c>
      <c r="L102">
        <v>19.329999999999998</v>
      </c>
      <c r="M102">
        <v>18.89</v>
      </c>
      <c r="N102">
        <v>18.53</v>
      </c>
      <c r="O102">
        <v>18.62</v>
      </c>
      <c r="P102">
        <v>18.670000000000002</v>
      </c>
      <c r="Q102">
        <v>18.75</v>
      </c>
      <c r="R102">
        <v>18.899999999999999</v>
      </c>
      <c r="S102">
        <v>18.89</v>
      </c>
      <c r="T102">
        <v>18.91</v>
      </c>
      <c r="U102">
        <v>18.940000000000001</v>
      </c>
      <c r="V102">
        <v>19.16</v>
      </c>
      <c r="W102">
        <v>18.8</v>
      </c>
      <c r="X102">
        <v>18.7</v>
      </c>
      <c r="Y102">
        <v>18.21</v>
      </c>
    </row>
    <row r="103" spans="1:25" x14ac:dyDescent="0.25">
      <c r="A103" s="3">
        <v>43929</v>
      </c>
      <c r="B103">
        <v>17.73</v>
      </c>
      <c r="C103">
        <v>17.579999999999998</v>
      </c>
      <c r="D103">
        <v>17.260000000000002</v>
      </c>
      <c r="E103">
        <v>17.239999999999998</v>
      </c>
      <c r="F103">
        <v>17.32</v>
      </c>
      <c r="G103">
        <v>17.600000000000001</v>
      </c>
      <c r="H103">
        <v>17.97</v>
      </c>
      <c r="I103">
        <v>18.309999999999999</v>
      </c>
      <c r="J103">
        <v>18.45</v>
      </c>
      <c r="K103">
        <v>18.7</v>
      </c>
      <c r="L103">
        <v>18.96</v>
      </c>
      <c r="M103">
        <v>19.27</v>
      </c>
      <c r="N103">
        <v>18.940000000000001</v>
      </c>
      <c r="O103">
        <v>18.72</v>
      </c>
      <c r="P103">
        <v>18.88</v>
      </c>
      <c r="Q103">
        <v>19.05</v>
      </c>
      <c r="R103">
        <v>19.02</v>
      </c>
      <c r="S103">
        <v>18.96</v>
      </c>
      <c r="T103">
        <v>18.84</v>
      </c>
      <c r="U103">
        <v>18.989999999999998</v>
      </c>
      <c r="V103">
        <v>19.16</v>
      </c>
      <c r="W103">
        <v>19.190000000000001</v>
      </c>
      <c r="X103">
        <v>18.489999999999998</v>
      </c>
      <c r="Y103">
        <v>18.03</v>
      </c>
    </row>
    <row r="104" spans="1:25" x14ac:dyDescent="0.25">
      <c r="A104" s="3">
        <v>43930</v>
      </c>
      <c r="B104">
        <v>17.690000000000001</v>
      </c>
      <c r="C104">
        <v>17.48</v>
      </c>
      <c r="D104">
        <v>17.54</v>
      </c>
      <c r="E104">
        <v>17.32</v>
      </c>
      <c r="F104">
        <v>17.28</v>
      </c>
      <c r="G104">
        <v>17.559999999999999</v>
      </c>
      <c r="H104">
        <v>17.809999999999999</v>
      </c>
      <c r="I104">
        <v>18.12</v>
      </c>
      <c r="J104">
        <v>18.05</v>
      </c>
      <c r="K104">
        <v>18.11</v>
      </c>
      <c r="L104">
        <v>18.03</v>
      </c>
      <c r="M104">
        <v>18.149999999999999</v>
      </c>
      <c r="N104">
        <v>18.11</v>
      </c>
      <c r="O104">
        <v>18.12</v>
      </c>
      <c r="P104">
        <v>18.03</v>
      </c>
      <c r="Q104">
        <v>17.88</v>
      </c>
      <c r="R104">
        <v>18.14</v>
      </c>
      <c r="S104">
        <v>18.190000000000001</v>
      </c>
      <c r="T104">
        <v>17.93</v>
      </c>
      <c r="U104">
        <v>18.489999999999998</v>
      </c>
      <c r="V104">
        <v>19.059999999999999</v>
      </c>
      <c r="W104">
        <v>19.05</v>
      </c>
      <c r="X104">
        <v>18.260000000000002</v>
      </c>
      <c r="Y104">
        <v>17.86</v>
      </c>
    </row>
    <row r="105" spans="1:25" x14ac:dyDescent="0.25">
      <c r="A105" s="3">
        <v>43931</v>
      </c>
      <c r="B105">
        <v>17.53</v>
      </c>
      <c r="C105">
        <v>17.38</v>
      </c>
      <c r="D105">
        <v>17.72</v>
      </c>
      <c r="E105">
        <v>17.8</v>
      </c>
      <c r="F105">
        <v>17.73</v>
      </c>
      <c r="G105">
        <v>17.989999999999998</v>
      </c>
      <c r="H105">
        <v>18.8</v>
      </c>
      <c r="I105">
        <v>19.25</v>
      </c>
      <c r="J105">
        <v>18.920000000000002</v>
      </c>
      <c r="K105">
        <v>18.46</v>
      </c>
      <c r="L105">
        <v>18.399999999999999</v>
      </c>
      <c r="M105">
        <v>18.43</v>
      </c>
      <c r="N105">
        <v>18.149999999999999</v>
      </c>
      <c r="O105">
        <v>18.22</v>
      </c>
      <c r="P105">
        <v>17.88</v>
      </c>
      <c r="Q105">
        <v>17.809999999999999</v>
      </c>
      <c r="R105">
        <v>17.64</v>
      </c>
      <c r="S105">
        <v>17.690000000000001</v>
      </c>
      <c r="T105">
        <v>18.21</v>
      </c>
      <c r="U105">
        <v>19.010000000000002</v>
      </c>
      <c r="V105">
        <v>18.96</v>
      </c>
      <c r="W105">
        <v>18.8</v>
      </c>
      <c r="X105">
        <v>18.66</v>
      </c>
      <c r="Y105">
        <v>18.399999999999999</v>
      </c>
    </row>
    <row r="106" spans="1:25" x14ac:dyDescent="0.25">
      <c r="A106" s="3">
        <v>43932</v>
      </c>
      <c r="B106">
        <v>18.37</v>
      </c>
      <c r="C106">
        <v>18.260000000000002</v>
      </c>
      <c r="D106">
        <v>18.23</v>
      </c>
      <c r="E106">
        <v>18.36</v>
      </c>
      <c r="F106">
        <v>18.12</v>
      </c>
      <c r="G106">
        <v>18.13</v>
      </c>
      <c r="H106">
        <v>18.13</v>
      </c>
      <c r="I106">
        <v>18.13</v>
      </c>
      <c r="J106">
        <v>18.21</v>
      </c>
      <c r="K106">
        <v>18.350000000000001</v>
      </c>
      <c r="L106">
        <v>17.93</v>
      </c>
      <c r="M106">
        <v>17.75</v>
      </c>
      <c r="N106">
        <v>17.510000000000002</v>
      </c>
      <c r="O106">
        <v>17.04</v>
      </c>
      <c r="P106">
        <v>16.899999999999999</v>
      </c>
      <c r="Q106">
        <v>17.82</v>
      </c>
      <c r="R106">
        <v>18.12</v>
      </c>
      <c r="S106">
        <v>18.079999999999998</v>
      </c>
      <c r="T106">
        <v>18.29</v>
      </c>
      <c r="U106">
        <v>18.48</v>
      </c>
      <c r="V106">
        <v>18.39</v>
      </c>
      <c r="W106">
        <v>18.14</v>
      </c>
      <c r="X106">
        <v>17.8</v>
      </c>
      <c r="Y106">
        <v>17.690000000000001</v>
      </c>
    </row>
    <row r="107" spans="1:25" x14ac:dyDescent="0.25">
      <c r="A107" s="3">
        <v>43933</v>
      </c>
      <c r="B107">
        <v>17.75</v>
      </c>
      <c r="C107">
        <v>16.989999999999998</v>
      </c>
      <c r="D107">
        <v>15.74</v>
      </c>
      <c r="E107">
        <v>15.31</v>
      </c>
      <c r="F107">
        <v>17.010000000000002</v>
      </c>
      <c r="G107">
        <v>16.690000000000001</v>
      </c>
      <c r="H107">
        <v>17.47</v>
      </c>
      <c r="I107">
        <v>17.84</v>
      </c>
      <c r="J107">
        <v>17.899999999999999</v>
      </c>
      <c r="K107">
        <v>18.27</v>
      </c>
      <c r="L107">
        <v>18.54</v>
      </c>
      <c r="M107">
        <v>18.47</v>
      </c>
      <c r="N107">
        <v>18.54</v>
      </c>
      <c r="O107">
        <v>18.32</v>
      </c>
      <c r="P107">
        <v>18.39</v>
      </c>
      <c r="Q107">
        <v>18.43</v>
      </c>
      <c r="R107">
        <v>18.440000000000001</v>
      </c>
      <c r="S107">
        <v>18.5</v>
      </c>
      <c r="T107">
        <v>18.52</v>
      </c>
      <c r="U107">
        <v>18.579999999999998</v>
      </c>
      <c r="V107">
        <v>18.43</v>
      </c>
      <c r="W107">
        <v>18.010000000000002</v>
      </c>
      <c r="X107">
        <v>17.64</v>
      </c>
      <c r="Y107">
        <v>17.21</v>
      </c>
    </row>
    <row r="108" spans="1:25" x14ac:dyDescent="0.25">
      <c r="A108" s="3">
        <v>43934</v>
      </c>
      <c r="B108">
        <v>17.02</v>
      </c>
      <c r="C108">
        <v>16.09</v>
      </c>
      <c r="D108">
        <v>14.88</v>
      </c>
      <c r="E108">
        <v>16.39</v>
      </c>
      <c r="F108">
        <v>16.16</v>
      </c>
      <c r="G108">
        <v>17.79</v>
      </c>
      <c r="H108">
        <v>18.16</v>
      </c>
      <c r="I108">
        <v>18.61</v>
      </c>
      <c r="J108">
        <v>19.02</v>
      </c>
      <c r="K108">
        <v>19.34</v>
      </c>
      <c r="L108">
        <v>19.600000000000001</v>
      </c>
      <c r="M108">
        <v>19.73</v>
      </c>
      <c r="N108">
        <v>19.36</v>
      </c>
      <c r="O108">
        <v>19.149999999999999</v>
      </c>
      <c r="P108">
        <v>18.91</v>
      </c>
      <c r="Q108">
        <v>18.579999999999998</v>
      </c>
      <c r="R108">
        <v>18.420000000000002</v>
      </c>
      <c r="S108">
        <v>18.39</v>
      </c>
      <c r="T108">
        <v>18.43</v>
      </c>
      <c r="U108">
        <v>19.190000000000001</v>
      </c>
      <c r="V108">
        <v>19.420000000000002</v>
      </c>
      <c r="W108">
        <v>18.59</v>
      </c>
      <c r="X108">
        <v>18.39</v>
      </c>
      <c r="Y108">
        <v>18.190000000000001</v>
      </c>
    </row>
    <row r="109" spans="1:25" x14ac:dyDescent="0.25">
      <c r="A109" s="3">
        <v>43935</v>
      </c>
      <c r="B109">
        <v>18.21</v>
      </c>
      <c r="C109">
        <v>18.190000000000001</v>
      </c>
      <c r="D109">
        <v>18.13</v>
      </c>
      <c r="E109">
        <v>18.12</v>
      </c>
      <c r="F109">
        <v>18.04</v>
      </c>
      <c r="G109">
        <v>18.27</v>
      </c>
      <c r="H109">
        <v>18.43</v>
      </c>
      <c r="I109">
        <v>18.559999999999999</v>
      </c>
      <c r="J109">
        <v>18.350000000000001</v>
      </c>
      <c r="K109">
        <v>18.52</v>
      </c>
      <c r="L109">
        <v>18.559999999999999</v>
      </c>
      <c r="M109">
        <v>18.100000000000001</v>
      </c>
      <c r="N109">
        <v>18.399999999999999</v>
      </c>
      <c r="O109">
        <v>18.3</v>
      </c>
      <c r="P109">
        <v>18.329999999999998</v>
      </c>
      <c r="Q109">
        <v>18.55</v>
      </c>
      <c r="R109">
        <v>18.34</v>
      </c>
      <c r="S109">
        <v>18.27</v>
      </c>
      <c r="T109">
        <v>18.23</v>
      </c>
      <c r="U109">
        <v>18.649999999999999</v>
      </c>
      <c r="V109">
        <v>18.84</v>
      </c>
      <c r="W109">
        <v>19.16</v>
      </c>
      <c r="X109">
        <v>18.97</v>
      </c>
      <c r="Y109">
        <v>19.05</v>
      </c>
    </row>
    <row r="110" spans="1:25" x14ac:dyDescent="0.25">
      <c r="A110" s="3">
        <v>43936</v>
      </c>
      <c r="B110">
        <v>18.760000000000002</v>
      </c>
      <c r="C110">
        <v>18.78</v>
      </c>
      <c r="D110">
        <v>18.84</v>
      </c>
      <c r="E110">
        <v>18.84</v>
      </c>
      <c r="F110">
        <v>18.82</v>
      </c>
      <c r="G110">
        <v>19.27</v>
      </c>
      <c r="H110">
        <v>19.899999999999999</v>
      </c>
      <c r="I110">
        <v>19.72</v>
      </c>
      <c r="J110">
        <v>19.399999999999999</v>
      </c>
      <c r="K110">
        <v>19.12</v>
      </c>
      <c r="L110">
        <v>19.010000000000002</v>
      </c>
      <c r="M110">
        <v>18.98</v>
      </c>
      <c r="N110">
        <v>18.559999999999999</v>
      </c>
      <c r="O110">
        <v>18.350000000000001</v>
      </c>
      <c r="P110">
        <v>17.43</v>
      </c>
      <c r="Q110">
        <v>16.82</v>
      </c>
      <c r="R110">
        <v>15.96</v>
      </c>
      <c r="S110">
        <v>17.43</v>
      </c>
      <c r="T110">
        <v>17.84</v>
      </c>
      <c r="U110">
        <v>18.18</v>
      </c>
      <c r="V110">
        <v>18.38</v>
      </c>
      <c r="W110">
        <v>18.29</v>
      </c>
      <c r="X110">
        <v>18.37</v>
      </c>
      <c r="Y110">
        <v>18.23</v>
      </c>
    </row>
    <row r="111" spans="1:25" x14ac:dyDescent="0.25">
      <c r="A111" s="3">
        <v>43937</v>
      </c>
      <c r="B111">
        <v>18.11</v>
      </c>
      <c r="C111">
        <v>18.23</v>
      </c>
      <c r="D111">
        <v>18.32</v>
      </c>
      <c r="E111">
        <v>18.510000000000002</v>
      </c>
      <c r="F111">
        <v>18.89</v>
      </c>
      <c r="G111">
        <v>19.23</v>
      </c>
      <c r="H111">
        <v>19.55</v>
      </c>
      <c r="I111">
        <v>19.670000000000002</v>
      </c>
      <c r="J111">
        <v>19.239999999999998</v>
      </c>
      <c r="K111">
        <v>18.89</v>
      </c>
      <c r="L111">
        <v>18.68</v>
      </c>
      <c r="M111">
        <v>18.77</v>
      </c>
      <c r="N111">
        <v>18.84</v>
      </c>
      <c r="O111">
        <v>18.64</v>
      </c>
      <c r="P111">
        <v>18.57</v>
      </c>
      <c r="Q111">
        <v>18.8</v>
      </c>
      <c r="R111">
        <v>18.72</v>
      </c>
      <c r="S111">
        <v>18.29</v>
      </c>
      <c r="T111">
        <v>17.82</v>
      </c>
      <c r="U111">
        <v>18.27</v>
      </c>
      <c r="V111">
        <v>18.48</v>
      </c>
      <c r="W111">
        <v>18.43</v>
      </c>
      <c r="X111">
        <v>18.25</v>
      </c>
      <c r="Y111">
        <v>18.149999999999999</v>
      </c>
    </row>
    <row r="112" spans="1:25" x14ac:dyDescent="0.25">
      <c r="A112" s="3">
        <v>43938</v>
      </c>
      <c r="B112">
        <v>18.12</v>
      </c>
      <c r="C112">
        <v>18.03</v>
      </c>
      <c r="D112">
        <v>17.91</v>
      </c>
      <c r="E112">
        <v>18.010000000000002</v>
      </c>
      <c r="F112">
        <v>18.23</v>
      </c>
      <c r="G112">
        <v>18.45</v>
      </c>
      <c r="H112">
        <v>18.579999999999998</v>
      </c>
      <c r="I112">
        <v>18.8</v>
      </c>
      <c r="J112">
        <v>18.75</v>
      </c>
      <c r="K112">
        <v>18.68</v>
      </c>
      <c r="L112">
        <v>18.68</v>
      </c>
      <c r="M112">
        <v>18.600000000000001</v>
      </c>
      <c r="N112">
        <v>18.559999999999999</v>
      </c>
      <c r="O112">
        <v>18.41</v>
      </c>
      <c r="P112">
        <v>18.100000000000001</v>
      </c>
      <c r="Q112">
        <v>18.13</v>
      </c>
      <c r="R112">
        <v>18.27</v>
      </c>
      <c r="S112">
        <v>18.329999999999998</v>
      </c>
      <c r="T112">
        <v>18.309999999999999</v>
      </c>
      <c r="U112">
        <v>18.399999999999999</v>
      </c>
      <c r="V112">
        <v>18.25</v>
      </c>
      <c r="W112">
        <v>18.41</v>
      </c>
      <c r="X112">
        <v>18.3</v>
      </c>
      <c r="Y112">
        <v>18.11</v>
      </c>
    </row>
    <row r="113" spans="1:25" x14ac:dyDescent="0.25">
      <c r="A113" s="3">
        <v>43939</v>
      </c>
      <c r="B113">
        <v>17.809999999999999</v>
      </c>
      <c r="C113">
        <v>18.02</v>
      </c>
      <c r="D113">
        <v>17.98</v>
      </c>
      <c r="E113">
        <v>18.059999999999999</v>
      </c>
      <c r="F113">
        <v>18.13</v>
      </c>
      <c r="G113">
        <v>18.559999999999999</v>
      </c>
      <c r="H113">
        <v>18.66</v>
      </c>
      <c r="I113">
        <v>19.079999999999998</v>
      </c>
      <c r="J113">
        <v>19.239999999999998</v>
      </c>
      <c r="K113">
        <v>19.260000000000002</v>
      </c>
      <c r="L113">
        <v>19.14</v>
      </c>
      <c r="M113">
        <v>18.87</v>
      </c>
      <c r="N113">
        <v>18.73</v>
      </c>
      <c r="O113">
        <v>18.54</v>
      </c>
      <c r="P113">
        <v>18.36</v>
      </c>
      <c r="Q113">
        <v>18.22</v>
      </c>
      <c r="R113">
        <v>18.3</v>
      </c>
      <c r="S113">
        <v>18.309999999999999</v>
      </c>
      <c r="T113">
        <v>18.43</v>
      </c>
      <c r="U113">
        <v>18.649999999999999</v>
      </c>
      <c r="V113">
        <v>18.78</v>
      </c>
      <c r="W113">
        <v>18.7</v>
      </c>
      <c r="X113">
        <v>18.77</v>
      </c>
      <c r="Y113">
        <v>18.899999999999999</v>
      </c>
    </row>
    <row r="114" spans="1:25" x14ac:dyDescent="0.25">
      <c r="A114" s="3">
        <v>43940</v>
      </c>
      <c r="B114">
        <v>18.63</v>
      </c>
      <c r="C114">
        <v>18.55</v>
      </c>
      <c r="D114">
        <v>18.66</v>
      </c>
      <c r="E114">
        <v>18.690000000000001</v>
      </c>
      <c r="F114">
        <v>18.8</v>
      </c>
      <c r="G114">
        <v>18.73</v>
      </c>
      <c r="H114">
        <v>18.57</v>
      </c>
      <c r="I114">
        <v>18.690000000000001</v>
      </c>
      <c r="J114">
        <v>18.72</v>
      </c>
      <c r="K114">
        <v>18.79</v>
      </c>
      <c r="L114">
        <v>18.86</v>
      </c>
      <c r="M114">
        <v>18.78</v>
      </c>
      <c r="N114">
        <v>18.39</v>
      </c>
      <c r="O114">
        <v>18.18</v>
      </c>
      <c r="P114">
        <v>18.37</v>
      </c>
      <c r="Q114">
        <v>18.23</v>
      </c>
      <c r="R114">
        <v>18.329999999999998</v>
      </c>
      <c r="S114">
        <v>18.510000000000002</v>
      </c>
      <c r="T114">
        <v>18.350000000000001</v>
      </c>
      <c r="U114">
        <v>18.77</v>
      </c>
      <c r="V114">
        <v>18.66</v>
      </c>
      <c r="W114">
        <v>18.28</v>
      </c>
      <c r="X114">
        <v>17.41</v>
      </c>
      <c r="Y114">
        <v>17.7</v>
      </c>
    </row>
    <row r="115" spans="1:25" x14ac:dyDescent="0.25">
      <c r="A115" s="3">
        <v>43941</v>
      </c>
      <c r="B115">
        <v>17.489999999999998</v>
      </c>
      <c r="C115">
        <v>17.25</v>
      </c>
      <c r="D115">
        <v>17.559999999999999</v>
      </c>
      <c r="E115">
        <v>17.600000000000001</v>
      </c>
      <c r="F115">
        <v>17.649999999999999</v>
      </c>
      <c r="G115">
        <v>17.48</v>
      </c>
      <c r="H115">
        <v>17.899999999999999</v>
      </c>
      <c r="I115">
        <v>18.440000000000001</v>
      </c>
      <c r="J115">
        <v>18.329999999999998</v>
      </c>
      <c r="K115">
        <v>17.489999999999998</v>
      </c>
      <c r="L115">
        <v>17.62</v>
      </c>
      <c r="M115">
        <v>18.03</v>
      </c>
      <c r="N115">
        <v>18.03</v>
      </c>
      <c r="O115">
        <v>17.41</v>
      </c>
      <c r="P115">
        <v>17.63</v>
      </c>
      <c r="Q115">
        <v>17.75</v>
      </c>
      <c r="R115">
        <v>17.78</v>
      </c>
      <c r="S115">
        <v>17.77</v>
      </c>
      <c r="T115">
        <v>17.72</v>
      </c>
      <c r="U115">
        <v>17.809999999999999</v>
      </c>
      <c r="V115">
        <v>17.91</v>
      </c>
      <c r="W115">
        <v>18.329999999999998</v>
      </c>
      <c r="X115">
        <v>17.45</v>
      </c>
      <c r="Y115">
        <v>17.190000000000001</v>
      </c>
    </row>
    <row r="116" spans="1:25" x14ac:dyDescent="0.25">
      <c r="A116" s="3">
        <v>43942</v>
      </c>
      <c r="B116">
        <v>17.25</v>
      </c>
      <c r="C116">
        <v>17.23</v>
      </c>
      <c r="D116">
        <v>17.12</v>
      </c>
      <c r="E116">
        <v>12.56</v>
      </c>
      <c r="F116">
        <v>16.41</v>
      </c>
      <c r="G116">
        <v>17.73</v>
      </c>
      <c r="H116">
        <v>18.149999999999999</v>
      </c>
      <c r="I116">
        <v>18.36</v>
      </c>
      <c r="J116">
        <v>18.37</v>
      </c>
      <c r="K116">
        <v>19.04</v>
      </c>
      <c r="L116">
        <v>19.350000000000001</v>
      </c>
      <c r="M116">
        <v>19.13</v>
      </c>
      <c r="N116">
        <v>18.690000000000001</v>
      </c>
      <c r="O116">
        <v>18.600000000000001</v>
      </c>
      <c r="P116">
        <v>18.489999999999998</v>
      </c>
      <c r="Q116">
        <v>18.34</v>
      </c>
      <c r="R116">
        <v>18.29</v>
      </c>
      <c r="S116">
        <v>18.309999999999999</v>
      </c>
      <c r="T116">
        <v>18.22</v>
      </c>
      <c r="U116">
        <v>18.73</v>
      </c>
      <c r="V116">
        <v>19</v>
      </c>
      <c r="W116">
        <v>18.3</v>
      </c>
      <c r="X116">
        <v>18.05</v>
      </c>
      <c r="Y116">
        <v>17.899999999999999</v>
      </c>
    </row>
    <row r="117" spans="1:25" x14ac:dyDescent="0.25">
      <c r="A117" s="3">
        <v>43943</v>
      </c>
      <c r="B117">
        <v>17.760000000000002</v>
      </c>
      <c r="C117">
        <v>17.72</v>
      </c>
      <c r="D117">
        <v>17.79</v>
      </c>
      <c r="E117">
        <v>17.899999999999999</v>
      </c>
      <c r="F117">
        <v>18.25</v>
      </c>
      <c r="G117">
        <v>18.850000000000001</v>
      </c>
      <c r="H117">
        <v>19.32</v>
      </c>
      <c r="I117">
        <v>18.420000000000002</v>
      </c>
      <c r="J117">
        <v>18.61</v>
      </c>
      <c r="K117">
        <v>18.64</v>
      </c>
      <c r="L117">
        <v>18.600000000000001</v>
      </c>
      <c r="M117">
        <v>18.63</v>
      </c>
      <c r="N117">
        <v>18.57</v>
      </c>
      <c r="O117">
        <v>18.329999999999998</v>
      </c>
      <c r="P117">
        <v>18.010000000000002</v>
      </c>
      <c r="Q117">
        <v>18.09</v>
      </c>
      <c r="R117">
        <v>18.329999999999998</v>
      </c>
      <c r="S117">
        <v>18.329999999999998</v>
      </c>
      <c r="T117">
        <v>18.2</v>
      </c>
      <c r="U117">
        <v>18.34</v>
      </c>
      <c r="V117">
        <v>18.29</v>
      </c>
      <c r="W117">
        <v>18.149999999999999</v>
      </c>
      <c r="X117">
        <v>17.760000000000002</v>
      </c>
      <c r="Y117">
        <v>16.670000000000002</v>
      </c>
    </row>
    <row r="118" spans="1:25" x14ac:dyDescent="0.25">
      <c r="A118" s="3">
        <v>43944</v>
      </c>
      <c r="B118">
        <v>12.29</v>
      </c>
      <c r="C118">
        <v>10.56</v>
      </c>
      <c r="D118">
        <v>10.34</v>
      </c>
      <c r="E118">
        <v>10.38</v>
      </c>
      <c r="F118">
        <v>12.82</v>
      </c>
      <c r="G118">
        <v>17.649999999999999</v>
      </c>
      <c r="H118">
        <v>17.59</v>
      </c>
      <c r="I118">
        <v>17.39</v>
      </c>
      <c r="J118">
        <v>17.98</v>
      </c>
      <c r="K118">
        <v>18.100000000000001</v>
      </c>
      <c r="L118">
        <v>18.25</v>
      </c>
      <c r="M118">
        <v>18.309999999999999</v>
      </c>
      <c r="N118">
        <v>18.32</v>
      </c>
      <c r="O118">
        <v>18.29</v>
      </c>
      <c r="P118">
        <v>18.27</v>
      </c>
      <c r="Q118">
        <v>18.37</v>
      </c>
      <c r="R118">
        <v>18.37</v>
      </c>
      <c r="S118">
        <v>18.3</v>
      </c>
      <c r="T118">
        <v>18.2</v>
      </c>
      <c r="U118">
        <v>18.34</v>
      </c>
      <c r="V118">
        <v>18.309999999999999</v>
      </c>
      <c r="W118">
        <v>18.079999999999998</v>
      </c>
      <c r="X118">
        <v>17.79</v>
      </c>
      <c r="Y118">
        <v>17.41</v>
      </c>
    </row>
    <row r="119" spans="1:25" x14ac:dyDescent="0.25">
      <c r="A119" s="3">
        <v>43945</v>
      </c>
      <c r="B119">
        <v>16.86</v>
      </c>
      <c r="C119">
        <v>14.81</v>
      </c>
      <c r="D119">
        <v>11.95</v>
      </c>
      <c r="E119">
        <v>10.95</v>
      </c>
      <c r="F119">
        <v>16.47</v>
      </c>
      <c r="G119">
        <v>17.79</v>
      </c>
      <c r="H119">
        <v>17.920000000000002</v>
      </c>
      <c r="I119">
        <v>18.010000000000002</v>
      </c>
      <c r="J119">
        <v>18</v>
      </c>
      <c r="K119">
        <v>18.13</v>
      </c>
      <c r="L119">
        <v>17.170000000000002</v>
      </c>
      <c r="M119">
        <v>17.64</v>
      </c>
      <c r="N119">
        <v>17.62</v>
      </c>
      <c r="O119">
        <v>17.47</v>
      </c>
      <c r="P119">
        <v>17.670000000000002</v>
      </c>
      <c r="Q119">
        <v>17.559999999999999</v>
      </c>
      <c r="R119">
        <v>17.420000000000002</v>
      </c>
      <c r="S119">
        <v>17.79</v>
      </c>
      <c r="T119">
        <v>18</v>
      </c>
      <c r="U119">
        <v>18.260000000000002</v>
      </c>
      <c r="V119">
        <v>18.43</v>
      </c>
      <c r="W119">
        <v>15.79</v>
      </c>
      <c r="X119">
        <v>18.02</v>
      </c>
      <c r="Y119">
        <v>18.41</v>
      </c>
    </row>
    <row r="120" spans="1:25" x14ac:dyDescent="0.25">
      <c r="A120" s="3">
        <v>43946</v>
      </c>
      <c r="B120">
        <v>18.14</v>
      </c>
      <c r="C120">
        <v>18.059999999999999</v>
      </c>
      <c r="D120">
        <v>18.04</v>
      </c>
      <c r="E120">
        <v>18.14</v>
      </c>
      <c r="F120">
        <v>18.27</v>
      </c>
      <c r="G120">
        <v>18.510000000000002</v>
      </c>
      <c r="H120">
        <v>18.22</v>
      </c>
      <c r="I120">
        <v>18.38</v>
      </c>
      <c r="J120">
        <v>18.5</v>
      </c>
      <c r="K120">
        <v>18.579999999999998</v>
      </c>
      <c r="L120">
        <v>18.66</v>
      </c>
      <c r="M120">
        <v>18.829999999999998</v>
      </c>
      <c r="N120">
        <v>18.87</v>
      </c>
      <c r="O120">
        <v>18.89</v>
      </c>
      <c r="P120">
        <v>18.8</v>
      </c>
      <c r="Q120">
        <v>18.82</v>
      </c>
      <c r="R120">
        <v>18.920000000000002</v>
      </c>
      <c r="S120">
        <v>18.940000000000001</v>
      </c>
      <c r="T120">
        <v>18.71</v>
      </c>
      <c r="U120">
        <v>18.32</v>
      </c>
      <c r="V120">
        <v>18.2</v>
      </c>
      <c r="W120">
        <v>18.149999999999999</v>
      </c>
      <c r="X120">
        <v>18.25</v>
      </c>
      <c r="Y120">
        <v>18.11</v>
      </c>
    </row>
    <row r="121" spans="1:25" x14ac:dyDescent="0.25">
      <c r="A121" s="3">
        <v>43947</v>
      </c>
      <c r="B121">
        <v>18.84</v>
      </c>
      <c r="C121">
        <v>18.489999999999998</v>
      </c>
      <c r="D121">
        <v>18.43</v>
      </c>
      <c r="E121">
        <v>18.29</v>
      </c>
      <c r="F121">
        <v>17.850000000000001</v>
      </c>
      <c r="G121">
        <v>18.02</v>
      </c>
      <c r="H121">
        <v>17.989999999999998</v>
      </c>
      <c r="I121">
        <v>18.29</v>
      </c>
      <c r="J121">
        <v>18.55</v>
      </c>
      <c r="K121">
        <v>18.760000000000002</v>
      </c>
      <c r="L121">
        <v>18.760000000000002</v>
      </c>
      <c r="M121">
        <v>18.68</v>
      </c>
      <c r="N121">
        <v>18.62</v>
      </c>
      <c r="O121">
        <v>18.559999999999999</v>
      </c>
      <c r="P121">
        <v>18.61</v>
      </c>
      <c r="Q121">
        <v>18.809999999999999</v>
      </c>
      <c r="R121">
        <v>19.18</v>
      </c>
      <c r="S121">
        <v>19.239999999999998</v>
      </c>
      <c r="T121">
        <v>19.14</v>
      </c>
      <c r="U121">
        <v>19.190000000000001</v>
      </c>
      <c r="V121">
        <v>19.28</v>
      </c>
      <c r="W121">
        <v>19.23</v>
      </c>
      <c r="X121">
        <v>18.73</v>
      </c>
      <c r="Y121">
        <v>18.510000000000002</v>
      </c>
    </row>
    <row r="122" spans="1:25" x14ac:dyDescent="0.25">
      <c r="A122" s="3">
        <v>43948</v>
      </c>
      <c r="B122">
        <v>18.46</v>
      </c>
      <c r="C122">
        <v>18.41</v>
      </c>
      <c r="D122">
        <v>18.440000000000001</v>
      </c>
      <c r="E122">
        <v>18.559999999999999</v>
      </c>
      <c r="F122">
        <v>18.73</v>
      </c>
      <c r="G122">
        <v>19.29</v>
      </c>
      <c r="H122">
        <v>19.5</v>
      </c>
      <c r="I122">
        <v>19.62</v>
      </c>
      <c r="J122">
        <v>19.37</v>
      </c>
      <c r="K122">
        <v>19.920000000000002</v>
      </c>
      <c r="L122">
        <v>19.96</v>
      </c>
      <c r="M122">
        <v>19.84</v>
      </c>
      <c r="N122">
        <v>19.79</v>
      </c>
      <c r="O122">
        <v>19.78</v>
      </c>
      <c r="P122">
        <v>19.420000000000002</v>
      </c>
      <c r="Q122">
        <v>19.309999999999999</v>
      </c>
      <c r="R122">
        <v>19.37</v>
      </c>
      <c r="S122">
        <v>19.41</v>
      </c>
      <c r="T122">
        <v>19.32</v>
      </c>
      <c r="U122">
        <v>19.420000000000002</v>
      </c>
      <c r="V122">
        <v>19.600000000000001</v>
      </c>
      <c r="W122">
        <v>19.329999999999998</v>
      </c>
      <c r="X122">
        <v>19.239999999999998</v>
      </c>
      <c r="Y122">
        <v>18.87</v>
      </c>
    </row>
    <row r="123" spans="1:25" x14ac:dyDescent="0.25">
      <c r="A123" s="3">
        <v>43949</v>
      </c>
      <c r="B123">
        <v>18.649999999999999</v>
      </c>
      <c r="C123">
        <v>18.55</v>
      </c>
      <c r="D123">
        <v>18.5</v>
      </c>
      <c r="E123">
        <v>18.52</v>
      </c>
      <c r="F123">
        <v>18.64</v>
      </c>
      <c r="G123">
        <v>19.14</v>
      </c>
      <c r="H123">
        <v>19.48</v>
      </c>
      <c r="I123">
        <v>19.47</v>
      </c>
      <c r="J123">
        <v>19.46</v>
      </c>
      <c r="K123">
        <v>19.850000000000001</v>
      </c>
      <c r="L123">
        <v>19.98</v>
      </c>
      <c r="M123">
        <v>20</v>
      </c>
      <c r="N123">
        <v>20</v>
      </c>
      <c r="O123">
        <v>19.98</v>
      </c>
      <c r="P123">
        <v>19.96</v>
      </c>
      <c r="Q123">
        <v>19.87</v>
      </c>
      <c r="R123">
        <v>19.59</v>
      </c>
      <c r="S123">
        <v>18.91</v>
      </c>
      <c r="T123">
        <v>18.79</v>
      </c>
      <c r="U123">
        <v>19.22</v>
      </c>
      <c r="V123">
        <v>19.52</v>
      </c>
      <c r="W123">
        <v>18.989999999999998</v>
      </c>
      <c r="X123">
        <v>18.89</v>
      </c>
      <c r="Y123">
        <v>18.8</v>
      </c>
    </row>
    <row r="124" spans="1:25" x14ac:dyDescent="0.25">
      <c r="A124" s="3">
        <v>43950</v>
      </c>
      <c r="B124">
        <v>18.510000000000002</v>
      </c>
      <c r="C124">
        <v>18.11</v>
      </c>
      <c r="D124">
        <v>18</v>
      </c>
      <c r="E124">
        <v>17.95</v>
      </c>
      <c r="F124">
        <v>18.11</v>
      </c>
      <c r="G124">
        <v>18.82</v>
      </c>
      <c r="H124">
        <v>19.22</v>
      </c>
      <c r="I124">
        <v>19.39</v>
      </c>
      <c r="J124">
        <v>18.72</v>
      </c>
      <c r="K124">
        <v>19.010000000000002</v>
      </c>
      <c r="L124">
        <v>19.260000000000002</v>
      </c>
      <c r="M124">
        <v>19.3</v>
      </c>
      <c r="N124">
        <v>19.29</v>
      </c>
      <c r="O124">
        <v>19.25</v>
      </c>
      <c r="P124">
        <v>19.149999999999999</v>
      </c>
      <c r="Q124">
        <v>18.95</v>
      </c>
      <c r="R124">
        <v>19.07</v>
      </c>
      <c r="S124">
        <v>19.260000000000002</v>
      </c>
      <c r="T124">
        <v>19.329999999999998</v>
      </c>
      <c r="U124">
        <v>19.440000000000001</v>
      </c>
      <c r="V124">
        <v>19.47</v>
      </c>
      <c r="W124">
        <v>19.25</v>
      </c>
      <c r="X124">
        <v>19.149999999999999</v>
      </c>
      <c r="Y124">
        <v>18.75</v>
      </c>
    </row>
    <row r="125" spans="1:25" x14ac:dyDescent="0.25">
      <c r="A125" s="3">
        <v>43951</v>
      </c>
      <c r="B125">
        <v>18.2</v>
      </c>
      <c r="C125">
        <v>17.940000000000001</v>
      </c>
      <c r="D125">
        <v>17.850000000000001</v>
      </c>
      <c r="E125">
        <v>17.45</v>
      </c>
      <c r="F125">
        <v>17.79</v>
      </c>
      <c r="G125">
        <v>18.670000000000002</v>
      </c>
      <c r="H125">
        <v>19.03</v>
      </c>
      <c r="I125">
        <v>19.32</v>
      </c>
      <c r="J125">
        <v>19.29</v>
      </c>
      <c r="K125">
        <v>18.93</v>
      </c>
      <c r="L125">
        <v>19.11</v>
      </c>
      <c r="M125">
        <v>19.149999999999999</v>
      </c>
      <c r="N125">
        <v>19.170000000000002</v>
      </c>
      <c r="O125">
        <v>19.100000000000001</v>
      </c>
      <c r="P125">
        <v>18.760000000000002</v>
      </c>
      <c r="Q125">
        <v>18.53</v>
      </c>
      <c r="R125">
        <v>18.45</v>
      </c>
      <c r="S125">
        <v>18.7</v>
      </c>
      <c r="T125">
        <v>18.66</v>
      </c>
      <c r="U125">
        <v>18.84</v>
      </c>
      <c r="V125">
        <v>18.829999999999998</v>
      </c>
      <c r="W125">
        <v>18.61</v>
      </c>
      <c r="X125">
        <v>18.13</v>
      </c>
      <c r="Y125">
        <v>17.489999999999998</v>
      </c>
    </row>
    <row r="126" spans="1:25" x14ac:dyDescent="0.25">
      <c r="A126" s="3">
        <v>43952</v>
      </c>
      <c r="B126">
        <v>17.149999999999999</v>
      </c>
      <c r="C126">
        <v>15.66</v>
      </c>
      <c r="D126">
        <v>12.56</v>
      </c>
      <c r="E126">
        <v>9.83</v>
      </c>
      <c r="F126">
        <v>15.57</v>
      </c>
      <c r="G126">
        <v>17.73</v>
      </c>
      <c r="H126">
        <v>18.73</v>
      </c>
      <c r="I126">
        <v>19.079999999999998</v>
      </c>
      <c r="J126">
        <v>19.05</v>
      </c>
      <c r="K126">
        <v>18.93</v>
      </c>
      <c r="L126">
        <v>18.850000000000001</v>
      </c>
      <c r="M126">
        <v>18.72</v>
      </c>
      <c r="N126">
        <v>18.62</v>
      </c>
      <c r="O126">
        <v>18.329999999999998</v>
      </c>
      <c r="P126">
        <v>18.22</v>
      </c>
      <c r="Q126">
        <v>18.079999999999998</v>
      </c>
      <c r="R126">
        <v>18.27</v>
      </c>
      <c r="S126">
        <v>18.75</v>
      </c>
      <c r="T126">
        <v>18.59</v>
      </c>
      <c r="U126">
        <v>18.489999999999998</v>
      </c>
      <c r="V126">
        <v>19.16</v>
      </c>
      <c r="W126">
        <v>18.510000000000002</v>
      </c>
      <c r="X126">
        <v>17.690000000000001</v>
      </c>
      <c r="Y126">
        <v>14.15</v>
      </c>
    </row>
    <row r="127" spans="1:25" x14ac:dyDescent="0.25">
      <c r="A127" s="3">
        <v>43953</v>
      </c>
      <c r="B127">
        <v>8.2799999999999994</v>
      </c>
      <c r="C127">
        <v>8.6999999999999993</v>
      </c>
      <c r="D127">
        <v>8.31</v>
      </c>
      <c r="E127">
        <v>8.14</v>
      </c>
      <c r="F127">
        <v>7.16</v>
      </c>
      <c r="G127">
        <v>7.69</v>
      </c>
      <c r="H127">
        <v>7.98</v>
      </c>
      <c r="I127">
        <v>8.57</v>
      </c>
      <c r="J127">
        <v>11.92</v>
      </c>
      <c r="K127">
        <v>17.22</v>
      </c>
      <c r="L127">
        <v>17.579999999999998</v>
      </c>
      <c r="M127">
        <v>17.920000000000002</v>
      </c>
      <c r="N127">
        <v>18.2</v>
      </c>
      <c r="O127">
        <v>18.62</v>
      </c>
      <c r="P127">
        <v>18.760000000000002</v>
      </c>
      <c r="Q127">
        <v>18.86</v>
      </c>
      <c r="R127">
        <v>19.59</v>
      </c>
      <c r="S127">
        <v>19.920000000000002</v>
      </c>
      <c r="T127">
        <v>19.46</v>
      </c>
      <c r="U127">
        <v>17.510000000000002</v>
      </c>
      <c r="V127">
        <v>16.899999999999999</v>
      </c>
      <c r="W127">
        <v>17.93</v>
      </c>
      <c r="X127">
        <v>18.440000000000001</v>
      </c>
      <c r="Y127">
        <v>17.93</v>
      </c>
    </row>
    <row r="128" spans="1:25" x14ac:dyDescent="0.25">
      <c r="A128" s="3">
        <v>43954</v>
      </c>
      <c r="B128">
        <v>16.03</v>
      </c>
      <c r="C128">
        <v>9.6</v>
      </c>
      <c r="D128">
        <v>9.18</v>
      </c>
      <c r="E128">
        <v>8.4700000000000006</v>
      </c>
      <c r="F128">
        <v>8.7100000000000009</v>
      </c>
      <c r="G128">
        <v>9.1</v>
      </c>
      <c r="H128">
        <v>9.1199999999999992</v>
      </c>
      <c r="I128">
        <v>10.66</v>
      </c>
      <c r="J128">
        <v>17.329999999999998</v>
      </c>
      <c r="K128">
        <v>18.23</v>
      </c>
      <c r="L128">
        <v>18.62</v>
      </c>
      <c r="M128">
        <v>19.22</v>
      </c>
      <c r="N128">
        <v>19.37</v>
      </c>
      <c r="O128">
        <v>19.37</v>
      </c>
      <c r="P128">
        <v>19.57</v>
      </c>
      <c r="Q128">
        <v>19.489999999999998</v>
      </c>
      <c r="R128">
        <v>19.41</v>
      </c>
      <c r="S128">
        <v>19.23</v>
      </c>
      <c r="T128">
        <v>19.02</v>
      </c>
      <c r="U128">
        <v>18.809999999999999</v>
      </c>
      <c r="V128">
        <v>18.600000000000001</v>
      </c>
      <c r="W128">
        <v>18.22</v>
      </c>
      <c r="X128">
        <v>17.649999999999999</v>
      </c>
      <c r="Y128">
        <v>15.26</v>
      </c>
    </row>
    <row r="129" spans="1:25" x14ac:dyDescent="0.25">
      <c r="A129" s="3">
        <v>43955</v>
      </c>
      <c r="B129">
        <v>11.36</v>
      </c>
      <c r="C129">
        <v>8.8000000000000007</v>
      </c>
      <c r="D129">
        <v>8.15</v>
      </c>
      <c r="E129">
        <v>8.11</v>
      </c>
      <c r="F129">
        <v>8.7100000000000009</v>
      </c>
      <c r="G129">
        <v>13.25</v>
      </c>
      <c r="H129">
        <v>17.59</v>
      </c>
      <c r="I129">
        <v>17.940000000000001</v>
      </c>
      <c r="J129">
        <v>18.34</v>
      </c>
      <c r="K129">
        <v>18.670000000000002</v>
      </c>
      <c r="L129">
        <v>18.850000000000001</v>
      </c>
      <c r="M129">
        <v>19.18</v>
      </c>
      <c r="N129">
        <v>19.239999999999998</v>
      </c>
      <c r="O129">
        <v>19.43</v>
      </c>
      <c r="P129">
        <v>19.62</v>
      </c>
      <c r="Q129">
        <v>19.690000000000001</v>
      </c>
      <c r="R129">
        <v>19.54</v>
      </c>
      <c r="S129">
        <v>19.45</v>
      </c>
      <c r="T129">
        <v>18.989999999999998</v>
      </c>
      <c r="U129">
        <v>18.940000000000001</v>
      </c>
      <c r="V129">
        <v>19.04</v>
      </c>
      <c r="W129">
        <v>18.66</v>
      </c>
      <c r="X129">
        <v>18.68</v>
      </c>
      <c r="Y129">
        <v>19.29</v>
      </c>
    </row>
    <row r="130" spans="1:25" x14ac:dyDescent="0.25">
      <c r="A130" s="3">
        <v>43956</v>
      </c>
      <c r="B130">
        <v>18.690000000000001</v>
      </c>
      <c r="C130">
        <v>18.059999999999999</v>
      </c>
      <c r="D130">
        <v>17.47</v>
      </c>
      <c r="E130">
        <v>17.34</v>
      </c>
      <c r="F130">
        <v>17.52</v>
      </c>
      <c r="G130">
        <v>18.350000000000001</v>
      </c>
      <c r="H130">
        <v>18.559999999999999</v>
      </c>
      <c r="I130">
        <v>18.82</v>
      </c>
      <c r="J130">
        <v>18.899999999999999</v>
      </c>
      <c r="K130">
        <v>18.89</v>
      </c>
      <c r="L130">
        <v>18.920000000000002</v>
      </c>
      <c r="M130">
        <v>19.32</v>
      </c>
      <c r="N130">
        <v>19.3</v>
      </c>
      <c r="O130">
        <v>18.95</v>
      </c>
      <c r="P130">
        <v>19.14</v>
      </c>
      <c r="Q130">
        <v>19.18</v>
      </c>
      <c r="R130">
        <v>19.39</v>
      </c>
      <c r="S130">
        <v>19.75</v>
      </c>
      <c r="T130">
        <v>19.43</v>
      </c>
      <c r="U130">
        <v>19.420000000000002</v>
      </c>
      <c r="V130">
        <v>19.37</v>
      </c>
      <c r="W130">
        <v>19.170000000000002</v>
      </c>
      <c r="X130">
        <v>18.760000000000002</v>
      </c>
      <c r="Y130">
        <v>18.47</v>
      </c>
    </row>
    <row r="131" spans="1:25" x14ac:dyDescent="0.25">
      <c r="A131" s="3">
        <v>43957</v>
      </c>
      <c r="B131">
        <v>18.29</v>
      </c>
      <c r="C131">
        <v>18.010000000000002</v>
      </c>
      <c r="D131">
        <v>18.04</v>
      </c>
      <c r="E131">
        <v>15.94</v>
      </c>
      <c r="F131">
        <v>13.52</v>
      </c>
      <c r="G131">
        <v>17.73</v>
      </c>
      <c r="H131">
        <v>18.28</v>
      </c>
      <c r="I131">
        <v>18.899999999999999</v>
      </c>
      <c r="J131">
        <v>19.100000000000001</v>
      </c>
      <c r="K131">
        <v>19.149999999999999</v>
      </c>
      <c r="L131">
        <v>19.079999999999998</v>
      </c>
      <c r="M131">
        <v>19.05</v>
      </c>
      <c r="N131">
        <v>18.989999999999998</v>
      </c>
      <c r="O131">
        <v>18.98</v>
      </c>
      <c r="P131">
        <v>18.670000000000002</v>
      </c>
      <c r="Q131">
        <v>18.670000000000002</v>
      </c>
      <c r="R131">
        <v>18.57</v>
      </c>
      <c r="S131">
        <v>18.62</v>
      </c>
      <c r="T131">
        <v>18.57</v>
      </c>
      <c r="U131">
        <v>18.68</v>
      </c>
      <c r="V131">
        <v>19.02</v>
      </c>
      <c r="W131">
        <v>18.63</v>
      </c>
      <c r="X131">
        <v>18.04</v>
      </c>
      <c r="Y131">
        <v>17.89</v>
      </c>
    </row>
    <row r="132" spans="1:25" x14ac:dyDescent="0.25">
      <c r="A132" s="3">
        <v>43958</v>
      </c>
      <c r="B132">
        <v>17.739999999999998</v>
      </c>
      <c r="C132">
        <v>17.72</v>
      </c>
      <c r="D132">
        <v>17.73</v>
      </c>
      <c r="E132">
        <v>17.93</v>
      </c>
      <c r="F132">
        <v>18.22</v>
      </c>
      <c r="G132">
        <v>18.75</v>
      </c>
      <c r="H132">
        <v>19.07</v>
      </c>
      <c r="I132">
        <v>18.95</v>
      </c>
      <c r="J132">
        <v>18.88</v>
      </c>
      <c r="K132">
        <v>18.86</v>
      </c>
      <c r="L132">
        <v>18.690000000000001</v>
      </c>
      <c r="M132">
        <v>18.63</v>
      </c>
      <c r="N132">
        <v>18.350000000000001</v>
      </c>
      <c r="O132">
        <v>18.14</v>
      </c>
      <c r="P132">
        <v>18.29</v>
      </c>
      <c r="Q132">
        <v>18.2</v>
      </c>
      <c r="R132">
        <v>18.02</v>
      </c>
      <c r="S132">
        <v>18.170000000000002</v>
      </c>
      <c r="T132">
        <v>18.03</v>
      </c>
      <c r="U132">
        <v>18.18</v>
      </c>
      <c r="V132">
        <v>18.43</v>
      </c>
      <c r="W132">
        <v>17.87</v>
      </c>
      <c r="X132">
        <v>16.95</v>
      </c>
      <c r="Y132">
        <v>13.57</v>
      </c>
    </row>
    <row r="133" spans="1:25" x14ac:dyDescent="0.25">
      <c r="A133" s="3">
        <v>43959</v>
      </c>
      <c r="B133">
        <v>16.05</v>
      </c>
      <c r="C133">
        <v>14.61</v>
      </c>
      <c r="D133">
        <v>13.77</v>
      </c>
      <c r="E133">
        <v>14.01</v>
      </c>
      <c r="F133">
        <v>17.059999999999999</v>
      </c>
      <c r="G133">
        <v>17.38</v>
      </c>
      <c r="H133">
        <v>18.09</v>
      </c>
      <c r="I133">
        <v>18.52</v>
      </c>
      <c r="J133">
        <v>18.760000000000002</v>
      </c>
      <c r="K133">
        <v>18.989999999999998</v>
      </c>
      <c r="L133">
        <v>18.97</v>
      </c>
      <c r="M133">
        <v>19.170000000000002</v>
      </c>
      <c r="N133">
        <v>19.23</v>
      </c>
      <c r="O133">
        <v>18.920000000000002</v>
      </c>
      <c r="P133">
        <v>18.7</v>
      </c>
      <c r="Q133">
        <v>18.59</v>
      </c>
      <c r="R133">
        <v>18.71</v>
      </c>
      <c r="S133">
        <v>18.579999999999998</v>
      </c>
      <c r="T133">
        <v>18.47</v>
      </c>
      <c r="U133">
        <v>18.46</v>
      </c>
      <c r="V133">
        <v>18.940000000000001</v>
      </c>
      <c r="W133">
        <v>18.66</v>
      </c>
      <c r="X133">
        <v>18.37</v>
      </c>
      <c r="Y133">
        <v>18.5</v>
      </c>
    </row>
    <row r="134" spans="1:25" x14ac:dyDescent="0.25">
      <c r="A134" s="3">
        <v>43960</v>
      </c>
      <c r="B134">
        <v>18.78</v>
      </c>
      <c r="C134">
        <v>18.95</v>
      </c>
      <c r="D134">
        <v>18.920000000000002</v>
      </c>
      <c r="E134">
        <v>19.12</v>
      </c>
      <c r="F134">
        <v>19.04</v>
      </c>
      <c r="G134">
        <v>19.07</v>
      </c>
      <c r="H134">
        <v>19.27</v>
      </c>
      <c r="I134">
        <v>19.079999999999998</v>
      </c>
      <c r="J134">
        <v>19.579999999999998</v>
      </c>
      <c r="K134">
        <v>19.47</v>
      </c>
      <c r="L134">
        <v>19.14</v>
      </c>
      <c r="M134">
        <v>19.32</v>
      </c>
      <c r="N134">
        <v>19.29</v>
      </c>
      <c r="O134">
        <v>18.79</v>
      </c>
      <c r="P134">
        <v>19.170000000000002</v>
      </c>
      <c r="Q134">
        <v>18.600000000000001</v>
      </c>
      <c r="R134">
        <v>18.57</v>
      </c>
      <c r="S134">
        <v>18.71</v>
      </c>
      <c r="T134">
        <v>18.61</v>
      </c>
      <c r="U134">
        <v>18.809999999999999</v>
      </c>
      <c r="V134">
        <v>19.05</v>
      </c>
      <c r="W134">
        <v>19.02</v>
      </c>
      <c r="X134">
        <v>18.809999999999999</v>
      </c>
      <c r="Y134">
        <v>18.87</v>
      </c>
    </row>
    <row r="135" spans="1:25" x14ac:dyDescent="0.25">
      <c r="A135" s="3">
        <v>43961</v>
      </c>
      <c r="B135">
        <v>18.78</v>
      </c>
      <c r="C135">
        <v>18.87</v>
      </c>
      <c r="D135">
        <v>18.96</v>
      </c>
      <c r="E135">
        <v>19.010000000000002</v>
      </c>
      <c r="F135">
        <v>19.059999999999999</v>
      </c>
      <c r="G135">
        <v>19</v>
      </c>
      <c r="H135">
        <v>18.88</v>
      </c>
      <c r="I135">
        <v>18.82</v>
      </c>
      <c r="J135">
        <v>18.89</v>
      </c>
      <c r="K135">
        <v>18.86</v>
      </c>
      <c r="L135">
        <v>18.579999999999998</v>
      </c>
      <c r="M135">
        <v>18.440000000000001</v>
      </c>
      <c r="N135">
        <v>18.32</v>
      </c>
      <c r="O135">
        <v>18.149999999999999</v>
      </c>
      <c r="P135">
        <v>18.22</v>
      </c>
      <c r="Q135">
        <v>18.260000000000002</v>
      </c>
      <c r="R135">
        <v>18.13</v>
      </c>
      <c r="S135">
        <v>18.22</v>
      </c>
      <c r="T135">
        <v>18.489999999999998</v>
      </c>
      <c r="U135">
        <v>18.62</v>
      </c>
      <c r="V135">
        <v>18.829999999999998</v>
      </c>
      <c r="W135">
        <v>18.82</v>
      </c>
      <c r="X135">
        <v>18.34</v>
      </c>
      <c r="Y135">
        <v>18.21</v>
      </c>
    </row>
    <row r="136" spans="1:25" x14ac:dyDescent="0.25">
      <c r="A136" s="3">
        <v>43962</v>
      </c>
      <c r="B136">
        <v>18.14</v>
      </c>
      <c r="C136">
        <v>18.05</v>
      </c>
      <c r="D136">
        <v>18.12</v>
      </c>
      <c r="E136">
        <v>18.079999999999998</v>
      </c>
      <c r="F136">
        <v>18.47</v>
      </c>
      <c r="G136">
        <v>19.13</v>
      </c>
      <c r="H136">
        <v>19.04</v>
      </c>
      <c r="I136">
        <v>18.86</v>
      </c>
      <c r="J136">
        <v>18.71</v>
      </c>
      <c r="K136">
        <v>18.579999999999998</v>
      </c>
      <c r="L136">
        <v>18.82</v>
      </c>
      <c r="M136">
        <v>18.96</v>
      </c>
      <c r="N136">
        <v>18.75</v>
      </c>
      <c r="O136">
        <v>18.559999999999999</v>
      </c>
      <c r="P136">
        <v>18.61</v>
      </c>
      <c r="Q136">
        <v>18.309999999999999</v>
      </c>
      <c r="R136">
        <v>18.38</v>
      </c>
      <c r="S136">
        <v>18.510000000000002</v>
      </c>
      <c r="T136">
        <v>18.579999999999998</v>
      </c>
      <c r="U136">
        <v>18.57</v>
      </c>
      <c r="V136">
        <v>18.690000000000001</v>
      </c>
      <c r="W136">
        <v>18.16</v>
      </c>
      <c r="X136">
        <v>19.12</v>
      </c>
      <c r="Y136">
        <v>18.86</v>
      </c>
    </row>
    <row r="137" spans="1:25" x14ac:dyDescent="0.25">
      <c r="A137" s="3">
        <v>43963</v>
      </c>
      <c r="B137">
        <v>18.690000000000001</v>
      </c>
      <c r="C137">
        <v>18.77</v>
      </c>
      <c r="D137">
        <v>18.7</v>
      </c>
      <c r="E137">
        <v>18.899999999999999</v>
      </c>
      <c r="F137">
        <v>19.350000000000001</v>
      </c>
      <c r="G137">
        <v>20.12</v>
      </c>
      <c r="H137">
        <v>19.8</v>
      </c>
      <c r="I137">
        <v>19.350000000000001</v>
      </c>
      <c r="J137">
        <v>19.940000000000001</v>
      </c>
      <c r="K137">
        <v>18.86</v>
      </c>
      <c r="L137">
        <v>20.21</v>
      </c>
      <c r="M137">
        <v>19.52</v>
      </c>
      <c r="N137">
        <v>19.27</v>
      </c>
      <c r="O137">
        <v>19.04</v>
      </c>
      <c r="P137">
        <v>18.89</v>
      </c>
      <c r="Q137">
        <v>18.739999999999998</v>
      </c>
      <c r="R137">
        <v>18.579999999999998</v>
      </c>
      <c r="S137">
        <v>18.64</v>
      </c>
      <c r="T137">
        <v>18.489999999999998</v>
      </c>
      <c r="U137">
        <v>18.670000000000002</v>
      </c>
      <c r="V137">
        <v>18.899999999999999</v>
      </c>
      <c r="W137">
        <v>18.61</v>
      </c>
      <c r="X137">
        <v>17.920000000000002</v>
      </c>
      <c r="Y137">
        <v>17.809999999999999</v>
      </c>
    </row>
    <row r="138" spans="1:25" x14ac:dyDescent="0.25">
      <c r="A138" s="3">
        <v>43964</v>
      </c>
      <c r="B138">
        <v>18.100000000000001</v>
      </c>
      <c r="C138">
        <v>18.010000000000002</v>
      </c>
      <c r="D138">
        <v>18.16</v>
      </c>
      <c r="E138">
        <v>18.07</v>
      </c>
      <c r="F138">
        <v>18.43</v>
      </c>
      <c r="G138">
        <v>18.75</v>
      </c>
      <c r="H138">
        <v>19.18</v>
      </c>
      <c r="I138">
        <v>20.05</v>
      </c>
      <c r="J138">
        <v>20.399999999999999</v>
      </c>
      <c r="K138">
        <v>20.39</v>
      </c>
      <c r="L138">
        <v>20.2</v>
      </c>
      <c r="M138">
        <v>20.23</v>
      </c>
      <c r="N138">
        <v>19.940000000000001</v>
      </c>
      <c r="O138">
        <v>19.690000000000001</v>
      </c>
      <c r="P138">
        <v>20.03</v>
      </c>
      <c r="Q138">
        <v>19.64</v>
      </c>
      <c r="R138">
        <v>19.59</v>
      </c>
      <c r="S138">
        <v>19.329999999999998</v>
      </c>
      <c r="T138">
        <v>18.420000000000002</v>
      </c>
      <c r="U138">
        <v>18.72</v>
      </c>
      <c r="V138">
        <v>19.14</v>
      </c>
      <c r="W138">
        <v>18.78</v>
      </c>
      <c r="X138">
        <v>18.29</v>
      </c>
      <c r="Y138">
        <v>18.18</v>
      </c>
    </row>
    <row r="139" spans="1:25" x14ac:dyDescent="0.25">
      <c r="A139" s="3">
        <v>43965</v>
      </c>
      <c r="B139">
        <v>18.23</v>
      </c>
      <c r="C139">
        <v>18.010000000000002</v>
      </c>
      <c r="D139">
        <v>17.98</v>
      </c>
      <c r="E139">
        <v>17.8</v>
      </c>
      <c r="F139">
        <v>18.2</v>
      </c>
      <c r="G139">
        <v>18.670000000000002</v>
      </c>
      <c r="H139">
        <v>18.89</v>
      </c>
      <c r="I139">
        <v>19.190000000000001</v>
      </c>
      <c r="J139">
        <v>19.809999999999999</v>
      </c>
      <c r="K139">
        <v>20.13</v>
      </c>
      <c r="L139">
        <v>19.25</v>
      </c>
      <c r="M139">
        <v>19.89</v>
      </c>
      <c r="N139">
        <v>19.73</v>
      </c>
      <c r="O139">
        <v>19.579999999999998</v>
      </c>
      <c r="P139">
        <v>19.05</v>
      </c>
      <c r="Q139">
        <v>18.78</v>
      </c>
      <c r="R139">
        <v>19.38</v>
      </c>
      <c r="S139">
        <v>19.75</v>
      </c>
      <c r="T139">
        <v>19.59</v>
      </c>
      <c r="U139">
        <v>19.54</v>
      </c>
      <c r="V139">
        <v>19.940000000000001</v>
      </c>
      <c r="W139">
        <v>19.38</v>
      </c>
      <c r="X139">
        <v>18.82</v>
      </c>
      <c r="Y139">
        <v>18.78</v>
      </c>
    </row>
    <row r="140" spans="1:25" x14ac:dyDescent="0.25">
      <c r="A140" s="3">
        <v>43966</v>
      </c>
      <c r="B140">
        <v>18.75</v>
      </c>
      <c r="C140">
        <v>18.28</v>
      </c>
      <c r="D140">
        <v>18.02</v>
      </c>
      <c r="E140">
        <v>18.2</v>
      </c>
      <c r="F140">
        <v>18.170000000000002</v>
      </c>
      <c r="G140">
        <v>18.52</v>
      </c>
      <c r="H140">
        <v>18.79</v>
      </c>
      <c r="I140">
        <v>19.329999999999998</v>
      </c>
      <c r="J140">
        <v>18.989999999999998</v>
      </c>
      <c r="K140">
        <v>19.5</v>
      </c>
      <c r="L140">
        <v>19.940000000000001</v>
      </c>
      <c r="M140">
        <v>20.39</v>
      </c>
      <c r="N140">
        <v>20.07</v>
      </c>
      <c r="O140">
        <v>19.79</v>
      </c>
      <c r="P140">
        <v>19.88</v>
      </c>
      <c r="Q140">
        <v>20.04</v>
      </c>
      <c r="R140">
        <v>19.760000000000002</v>
      </c>
      <c r="S140">
        <v>19.82</v>
      </c>
      <c r="T140">
        <v>19.48</v>
      </c>
      <c r="U140">
        <v>18.63</v>
      </c>
      <c r="V140">
        <v>18.93</v>
      </c>
      <c r="W140">
        <v>18.399999999999999</v>
      </c>
      <c r="X140">
        <v>16.8</v>
      </c>
      <c r="Y140">
        <v>19.149999999999999</v>
      </c>
    </row>
    <row r="141" spans="1:25" x14ac:dyDescent="0.25">
      <c r="A141" s="3">
        <v>43967</v>
      </c>
      <c r="B141">
        <v>18.38</v>
      </c>
      <c r="C141">
        <v>17.97</v>
      </c>
      <c r="D141">
        <v>17.75</v>
      </c>
      <c r="E141">
        <v>17.670000000000002</v>
      </c>
      <c r="F141">
        <v>17.3</v>
      </c>
      <c r="G141">
        <v>17.239999999999998</v>
      </c>
      <c r="H141">
        <v>17.329999999999998</v>
      </c>
      <c r="I141">
        <v>17.77</v>
      </c>
      <c r="J141">
        <v>18.27</v>
      </c>
      <c r="K141">
        <v>18.579999999999998</v>
      </c>
      <c r="L141">
        <v>18.91</v>
      </c>
      <c r="M141">
        <v>19.78</v>
      </c>
      <c r="N141">
        <v>20.18</v>
      </c>
      <c r="O141">
        <v>20.7</v>
      </c>
      <c r="P141">
        <v>20.52</v>
      </c>
      <c r="Q141">
        <v>20.100000000000001</v>
      </c>
      <c r="R141">
        <v>20.05</v>
      </c>
      <c r="S141">
        <v>20.05</v>
      </c>
      <c r="T141">
        <v>19.32</v>
      </c>
      <c r="U141">
        <v>18.809999999999999</v>
      </c>
      <c r="V141">
        <v>19.25</v>
      </c>
      <c r="W141">
        <v>18.96</v>
      </c>
      <c r="X141">
        <v>18.53</v>
      </c>
      <c r="Y141">
        <v>17.350000000000001</v>
      </c>
    </row>
    <row r="142" spans="1:25" x14ac:dyDescent="0.25">
      <c r="A142" s="3">
        <v>43968</v>
      </c>
      <c r="B142">
        <v>16.04</v>
      </c>
      <c r="C142">
        <v>16.59</v>
      </c>
      <c r="D142">
        <v>18.91</v>
      </c>
      <c r="E142">
        <v>14.97</v>
      </c>
      <c r="F142">
        <v>17.63</v>
      </c>
      <c r="G142">
        <v>17.28</v>
      </c>
      <c r="H142">
        <v>17.38</v>
      </c>
      <c r="I142">
        <v>17.71</v>
      </c>
      <c r="J142">
        <v>18.329999999999998</v>
      </c>
      <c r="K142">
        <v>18.670000000000002</v>
      </c>
      <c r="L142">
        <v>18.809999999999999</v>
      </c>
      <c r="M142">
        <v>19.2</v>
      </c>
      <c r="N142">
        <v>19.87</v>
      </c>
      <c r="O142">
        <v>19.29</v>
      </c>
      <c r="P142">
        <v>19.350000000000001</v>
      </c>
      <c r="Q142">
        <v>19.559999999999999</v>
      </c>
      <c r="R142">
        <v>19.36</v>
      </c>
      <c r="S142">
        <v>19.190000000000001</v>
      </c>
      <c r="T142">
        <v>19.38</v>
      </c>
      <c r="U142">
        <v>19</v>
      </c>
      <c r="V142">
        <v>19.309999999999999</v>
      </c>
      <c r="W142">
        <v>19.12</v>
      </c>
      <c r="X142">
        <v>18.91</v>
      </c>
      <c r="Y142">
        <v>18.54</v>
      </c>
    </row>
    <row r="143" spans="1:25" x14ac:dyDescent="0.25">
      <c r="A143" s="3">
        <v>43969</v>
      </c>
      <c r="B143">
        <v>18.8</v>
      </c>
      <c r="C143">
        <v>18.32</v>
      </c>
      <c r="D143">
        <v>18.14</v>
      </c>
      <c r="E143">
        <v>17.899999999999999</v>
      </c>
      <c r="F143">
        <v>17.989999999999998</v>
      </c>
      <c r="G143">
        <v>18.13</v>
      </c>
      <c r="H143">
        <v>18.32</v>
      </c>
      <c r="I143">
        <v>18.670000000000002</v>
      </c>
      <c r="J143">
        <v>19.02</v>
      </c>
      <c r="K143">
        <v>19.5</v>
      </c>
      <c r="L143">
        <v>19.91</v>
      </c>
      <c r="M143">
        <v>20.100000000000001</v>
      </c>
      <c r="N143">
        <v>19.68</v>
      </c>
      <c r="O143">
        <v>19.57</v>
      </c>
      <c r="P143">
        <v>19.690000000000001</v>
      </c>
      <c r="Q143">
        <v>19.309999999999999</v>
      </c>
      <c r="R143">
        <v>19.170000000000002</v>
      </c>
      <c r="S143">
        <v>19.39</v>
      </c>
      <c r="T143">
        <v>19.420000000000002</v>
      </c>
      <c r="U143">
        <v>19.32</v>
      </c>
      <c r="V143">
        <v>19.12</v>
      </c>
      <c r="W143">
        <v>18.8</v>
      </c>
      <c r="X143">
        <v>18.46</v>
      </c>
      <c r="Y143">
        <v>18.09</v>
      </c>
    </row>
    <row r="144" spans="1:25" x14ac:dyDescent="0.25">
      <c r="A144" s="3">
        <v>43970</v>
      </c>
      <c r="B144">
        <v>17.89</v>
      </c>
      <c r="C144">
        <v>17.68</v>
      </c>
      <c r="D144">
        <v>17.38</v>
      </c>
      <c r="E144">
        <v>17.079999999999998</v>
      </c>
      <c r="F144">
        <v>17.420000000000002</v>
      </c>
      <c r="G144">
        <v>17.72</v>
      </c>
      <c r="H144">
        <v>18.07</v>
      </c>
      <c r="I144">
        <v>18.350000000000001</v>
      </c>
      <c r="J144">
        <v>18.62</v>
      </c>
      <c r="K144">
        <v>18.75</v>
      </c>
      <c r="L144">
        <v>18.899999999999999</v>
      </c>
      <c r="M144">
        <v>19.02</v>
      </c>
      <c r="N144">
        <v>19.05</v>
      </c>
      <c r="O144">
        <v>19.04</v>
      </c>
      <c r="P144">
        <v>19.010000000000002</v>
      </c>
      <c r="Q144">
        <v>19</v>
      </c>
      <c r="R144">
        <v>19.04</v>
      </c>
      <c r="S144">
        <v>19.22</v>
      </c>
      <c r="T144">
        <v>19.059999999999999</v>
      </c>
      <c r="U144">
        <v>18.97</v>
      </c>
      <c r="V144">
        <v>18.96</v>
      </c>
      <c r="W144">
        <v>18.690000000000001</v>
      </c>
      <c r="X144">
        <v>18.329999999999998</v>
      </c>
      <c r="Y144">
        <v>18.03</v>
      </c>
    </row>
    <row r="145" spans="1:25" x14ac:dyDescent="0.25">
      <c r="A145" s="3">
        <v>43971</v>
      </c>
      <c r="B145">
        <v>17.7</v>
      </c>
      <c r="C145">
        <v>17.47</v>
      </c>
      <c r="D145">
        <v>17.28</v>
      </c>
      <c r="E145">
        <v>17.190000000000001</v>
      </c>
      <c r="F145">
        <v>17.489999999999998</v>
      </c>
      <c r="G145">
        <v>17.95</v>
      </c>
      <c r="H145">
        <v>17.97</v>
      </c>
      <c r="I145">
        <v>17.920000000000002</v>
      </c>
      <c r="J145">
        <v>18.22</v>
      </c>
      <c r="K145">
        <v>18.260000000000002</v>
      </c>
      <c r="L145">
        <v>18.55</v>
      </c>
      <c r="M145">
        <v>18.64</v>
      </c>
      <c r="N145">
        <v>18.68</v>
      </c>
      <c r="O145">
        <v>18.84</v>
      </c>
      <c r="P145">
        <v>18.940000000000001</v>
      </c>
      <c r="Q145">
        <v>18.86</v>
      </c>
      <c r="R145">
        <v>18.82</v>
      </c>
      <c r="S145">
        <v>18.79</v>
      </c>
      <c r="T145">
        <v>18.72</v>
      </c>
      <c r="U145">
        <v>18.7</v>
      </c>
      <c r="V145">
        <v>18.739999999999998</v>
      </c>
      <c r="W145">
        <v>18.54</v>
      </c>
      <c r="X145">
        <v>18.190000000000001</v>
      </c>
      <c r="Y145">
        <v>17.850000000000001</v>
      </c>
    </row>
    <row r="146" spans="1:25" x14ac:dyDescent="0.25">
      <c r="A146" s="3">
        <v>43972</v>
      </c>
      <c r="B146">
        <v>17.510000000000002</v>
      </c>
      <c r="C146">
        <v>17.27</v>
      </c>
      <c r="D146">
        <v>17.07</v>
      </c>
      <c r="E146">
        <v>17.13</v>
      </c>
      <c r="F146">
        <v>17.53</v>
      </c>
      <c r="G146">
        <v>17.760000000000002</v>
      </c>
      <c r="H146">
        <v>18.22</v>
      </c>
      <c r="I146">
        <v>18.04</v>
      </c>
      <c r="J146">
        <v>18.239999999999998</v>
      </c>
      <c r="K146">
        <v>18.399999999999999</v>
      </c>
      <c r="L146">
        <v>18.46</v>
      </c>
      <c r="M146">
        <v>18.52</v>
      </c>
      <c r="N146">
        <v>18.55</v>
      </c>
      <c r="O146">
        <v>18.38</v>
      </c>
      <c r="P146">
        <v>18.3</v>
      </c>
      <c r="Q146">
        <v>18.190000000000001</v>
      </c>
      <c r="R146">
        <v>18.22</v>
      </c>
      <c r="S146">
        <v>18.170000000000002</v>
      </c>
      <c r="T146">
        <v>18.309999999999999</v>
      </c>
      <c r="U146">
        <v>18.260000000000002</v>
      </c>
      <c r="V146">
        <v>18.920000000000002</v>
      </c>
      <c r="W146">
        <v>18.739999999999998</v>
      </c>
      <c r="X146">
        <v>18.48</v>
      </c>
      <c r="Y146">
        <v>18.079999999999998</v>
      </c>
    </row>
    <row r="147" spans="1:25" x14ac:dyDescent="0.25">
      <c r="A147" s="3">
        <v>43973</v>
      </c>
      <c r="B147">
        <v>17.61</v>
      </c>
      <c r="C147">
        <v>17.329999999999998</v>
      </c>
      <c r="D147">
        <v>17.02</v>
      </c>
      <c r="E147">
        <v>16.91</v>
      </c>
      <c r="F147">
        <v>17.239999999999998</v>
      </c>
      <c r="G147">
        <v>17.7</v>
      </c>
      <c r="H147">
        <v>18.170000000000002</v>
      </c>
      <c r="I147">
        <v>18.48</v>
      </c>
      <c r="J147">
        <v>18.760000000000002</v>
      </c>
      <c r="K147">
        <v>18.809999999999999</v>
      </c>
      <c r="L147">
        <v>19.02</v>
      </c>
      <c r="M147">
        <v>19.13</v>
      </c>
      <c r="N147">
        <v>19.62</v>
      </c>
      <c r="O147">
        <v>19.829999999999998</v>
      </c>
      <c r="P147">
        <v>19.95</v>
      </c>
      <c r="Q147">
        <v>19.88</v>
      </c>
      <c r="R147">
        <v>19.829999999999998</v>
      </c>
      <c r="S147">
        <v>19.579999999999998</v>
      </c>
      <c r="T147">
        <v>19.239999999999998</v>
      </c>
      <c r="U147">
        <v>19.059999999999999</v>
      </c>
      <c r="V147">
        <v>18.989999999999998</v>
      </c>
      <c r="W147">
        <v>18.52</v>
      </c>
      <c r="X147">
        <v>17.190000000000001</v>
      </c>
      <c r="Y147">
        <v>17.96</v>
      </c>
    </row>
    <row r="148" spans="1:25" x14ac:dyDescent="0.25">
      <c r="A148" s="3">
        <v>43974</v>
      </c>
      <c r="B148">
        <v>17.5</v>
      </c>
      <c r="C148">
        <v>15.91</v>
      </c>
      <c r="D148">
        <v>10.74</v>
      </c>
      <c r="E148">
        <v>8.4700000000000006</v>
      </c>
      <c r="F148">
        <v>8.31</v>
      </c>
      <c r="G148">
        <v>10.74</v>
      </c>
      <c r="H148">
        <v>15.85</v>
      </c>
      <c r="I148">
        <v>16.45</v>
      </c>
      <c r="J148">
        <v>17.579999999999998</v>
      </c>
      <c r="K148">
        <v>18.100000000000001</v>
      </c>
      <c r="L148">
        <v>18.489999999999998</v>
      </c>
      <c r="M148">
        <v>18.84</v>
      </c>
      <c r="N148">
        <v>19.03</v>
      </c>
      <c r="O148">
        <v>19.59</v>
      </c>
      <c r="P148">
        <v>20.02</v>
      </c>
      <c r="Q148">
        <v>20.29</v>
      </c>
      <c r="R148">
        <v>20.12</v>
      </c>
      <c r="S148">
        <v>18.63</v>
      </c>
      <c r="T148">
        <v>18.73</v>
      </c>
      <c r="U148">
        <v>19.05</v>
      </c>
      <c r="V148">
        <v>18.68</v>
      </c>
      <c r="W148">
        <v>18.27</v>
      </c>
      <c r="X148">
        <v>17.59</v>
      </c>
      <c r="Y148">
        <v>13.97</v>
      </c>
    </row>
    <row r="149" spans="1:25" x14ac:dyDescent="0.25">
      <c r="A149" s="3">
        <v>43975</v>
      </c>
      <c r="B149">
        <v>11.36</v>
      </c>
      <c r="C149">
        <v>8.11</v>
      </c>
      <c r="D149">
        <v>7.48</v>
      </c>
      <c r="E149">
        <v>8.01</v>
      </c>
      <c r="F149">
        <v>7.86</v>
      </c>
      <c r="G149">
        <v>7.76</v>
      </c>
      <c r="H149">
        <v>7.23</v>
      </c>
      <c r="I149">
        <v>12.31</v>
      </c>
      <c r="J149">
        <v>16.600000000000001</v>
      </c>
      <c r="K149">
        <v>18.329999999999998</v>
      </c>
      <c r="L149">
        <v>18.96</v>
      </c>
      <c r="M149">
        <v>19.309999999999999</v>
      </c>
      <c r="N149">
        <v>19.690000000000001</v>
      </c>
      <c r="O149">
        <v>19.86</v>
      </c>
      <c r="P149">
        <v>19.88</v>
      </c>
      <c r="Q149">
        <v>20.39</v>
      </c>
      <c r="R149">
        <v>20.350000000000001</v>
      </c>
      <c r="S149">
        <v>19.86</v>
      </c>
      <c r="T149">
        <v>19.37</v>
      </c>
      <c r="U149">
        <v>19.11</v>
      </c>
      <c r="V149">
        <v>18.89</v>
      </c>
      <c r="W149">
        <v>18.48</v>
      </c>
      <c r="X149">
        <v>18.059999999999999</v>
      </c>
      <c r="Y149">
        <v>17.5</v>
      </c>
    </row>
    <row r="150" spans="1:25" x14ac:dyDescent="0.25">
      <c r="A150" s="3">
        <v>43976</v>
      </c>
      <c r="B150">
        <v>12.39</v>
      </c>
      <c r="C150">
        <v>7.07</v>
      </c>
      <c r="D150">
        <v>7.74</v>
      </c>
      <c r="E150">
        <v>7.7</v>
      </c>
      <c r="F150">
        <v>7.69</v>
      </c>
      <c r="G150">
        <v>7.64</v>
      </c>
      <c r="H150">
        <v>6.2</v>
      </c>
      <c r="I150">
        <v>8.7799999999999994</v>
      </c>
      <c r="J150">
        <v>17.14</v>
      </c>
      <c r="K150">
        <v>18.190000000000001</v>
      </c>
      <c r="L150">
        <v>18.97</v>
      </c>
      <c r="M150">
        <v>19.420000000000002</v>
      </c>
      <c r="N150">
        <v>19.649999999999999</v>
      </c>
      <c r="O150">
        <v>19.79</v>
      </c>
      <c r="P150">
        <v>20.149999999999999</v>
      </c>
      <c r="Q150">
        <v>20.100000000000001</v>
      </c>
      <c r="R150">
        <v>19.91</v>
      </c>
      <c r="S150">
        <v>19.52</v>
      </c>
      <c r="T150">
        <v>19.38</v>
      </c>
      <c r="U150">
        <v>19.25</v>
      </c>
      <c r="V150">
        <v>18.79</v>
      </c>
      <c r="W150">
        <v>18.43</v>
      </c>
      <c r="X150">
        <v>17.96</v>
      </c>
      <c r="Y150">
        <v>15.46</v>
      </c>
    </row>
    <row r="151" spans="1:25" x14ac:dyDescent="0.25">
      <c r="A151" s="3">
        <v>43977</v>
      </c>
      <c r="B151">
        <v>9.7100000000000009</v>
      </c>
      <c r="C151">
        <v>8.2799999999999994</v>
      </c>
      <c r="D151">
        <v>7.84</v>
      </c>
      <c r="E151">
        <v>7.75</v>
      </c>
      <c r="F151">
        <v>8.23</v>
      </c>
      <c r="G151">
        <v>8.83</v>
      </c>
      <c r="H151">
        <v>15.77</v>
      </c>
      <c r="I151">
        <v>18.21</v>
      </c>
      <c r="J151">
        <v>18.690000000000001</v>
      </c>
      <c r="K151">
        <v>19.36</v>
      </c>
      <c r="L151">
        <v>20.079999999999998</v>
      </c>
      <c r="M151">
        <v>20.48</v>
      </c>
      <c r="N151">
        <v>20.5</v>
      </c>
      <c r="O151">
        <v>20.420000000000002</v>
      </c>
      <c r="P151">
        <v>19.97</v>
      </c>
      <c r="Q151">
        <v>19.87</v>
      </c>
      <c r="R151">
        <v>19.72</v>
      </c>
      <c r="S151">
        <v>19.41</v>
      </c>
      <c r="T151">
        <v>19.14</v>
      </c>
      <c r="U151">
        <v>19.05</v>
      </c>
      <c r="V151">
        <v>19.190000000000001</v>
      </c>
      <c r="W151">
        <v>18.87</v>
      </c>
      <c r="X151">
        <v>18.53</v>
      </c>
      <c r="Y151">
        <v>18.420000000000002</v>
      </c>
    </row>
    <row r="152" spans="1:25" x14ac:dyDescent="0.25">
      <c r="A152" s="3">
        <v>43978</v>
      </c>
      <c r="B152">
        <v>17.670000000000002</v>
      </c>
      <c r="C152">
        <v>15.5</v>
      </c>
      <c r="D152">
        <v>10.06</v>
      </c>
      <c r="E152">
        <v>9.8699999999999992</v>
      </c>
      <c r="F152">
        <v>11.93</v>
      </c>
      <c r="G152">
        <v>17.190000000000001</v>
      </c>
      <c r="H152">
        <v>17.32</v>
      </c>
      <c r="I152">
        <v>19.07</v>
      </c>
      <c r="J152">
        <v>20.65</v>
      </c>
      <c r="K152">
        <v>20.63</v>
      </c>
      <c r="L152">
        <v>20.34</v>
      </c>
      <c r="M152">
        <v>19.72</v>
      </c>
      <c r="N152">
        <v>19.579999999999998</v>
      </c>
      <c r="O152">
        <v>19.53</v>
      </c>
      <c r="P152">
        <v>19.48</v>
      </c>
      <c r="Q152">
        <v>19.66</v>
      </c>
      <c r="R152">
        <v>19.43</v>
      </c>
      <c r="S152">
        <v>19.18</v>
      </c>
      <c r="T152">
        <v>18.75</v>
      </c>
      <c r="U152">
        <v>18.809999999999999</v>
      </c>
      <c r="V152">
        <v>18.78</v>
      </c>
      <c r="W152">
        <v>18.489999999999998</v>
      </c>
      <c r="X152">
        <v>18.059999999999999</v>
      </c>
      <c r="Y152">
        <v>17.739999999999998</v>
      </c>
    </row>
    <row r="153" spans="1:25" x14ac:dyDescent="0.25">
      <c r="A153" s="3">
        <v>43979</v>
      </c>
      <c r="B153">
        <v>16.8</v>
      </c>
      <c r="C153">
        <v>11.32</v>
      </c>
      <c r="D153">
        <v>9.61</v>
      </c>
      <c r="E153">
        <v>9.31</v>
      </c>
      <c r="F153">
        <v>9.7899999999999991</v>
      </c>
      <c r="G153">
        <v>15.25</v>
      </c>
      <c r="H153">
        <v>17.670000000000002</v>
      </c>
      <c r="I153">
        <v>18.29</v>
      </c>
      <c r="J153">
        <v>18.66</v>
      </c>
      <c r="K153">
        <v>18.91</v>
      </c>
      <c r="L153">
        <v>18.93</v>
      </c>
      <c r="M153">
        <v>19.350000000000001</v>
      </c>
      <c r="N153">
        <v>19.7</v>
      </c>
      <c r="O153">
        <v>20.010000000000002</v>
      </c>
      <c r="P153">
        <v>20.190000000000001</v>
      </c>
      <c r="Q153">
        <v>20.48</v>
      </c>
      <c r="R153">
        <v>20.02</v>
      </c>
      <c r="S153">
        <v>19.850000000000001</v>
      </c>
      <c r="T153">
        <v>19.850000000000001</v>
      </c>
      <c r="U153">
        <v>19.510000000000002</v>
      </c>
      <c r="V153">
        <v>19.43</v>
      </c>
      <c r="W153">
        <v>19</v>
      </c>
      <c r="X153">
        <v>18.47</v>
      </c>
      <c r="Y153">
        <v>18.04</v>
      </c>
    </row>
    <row r="154" spans="1:25" x14ac:dyDescent="0.25">
      <c r="A154" s="3">
        <v>43980</v>
      </c>
      <c r="B154">
        <v>17.170000000000002</v>
      </c>
      <c r="C154">
        <v>9.9</v>
      </c>
      <c r="D154">
        <v>9.39</v>
      </c>
      <c r="E154">
        <v>8.99</v>
      </c>
      <c r="F154">
        <v>9.2899999999999991</v>
      </c>
      <c r="G154">
        <v>10.19</v>
      </c>
      <c r="H154">
        <v>17.43</v>
      </c>
      <c r="I154">
        <v>18.05</v>
      </c>
      <c r="J154">
        <v>18.39</v>
      </c>
      <c r="K154">
        <v>18.68</v>
      </c>
      <c r="L154">
        <v>19</v>
      </c>
      <c r="M154">
        <v>19.3</v>
      </c>
      <c r="N154">
        <v>19.649999999999999</v>
      </c>
      <c r="O154">
        <v>20.29</v>
      </c>
      <c r="P154">
        <v>19.71</v>
      </c>
      <c r="Q154">
        <v>19.420000000000002</v>
      </c>
      <c r="R154">
        <v>19.170000000000002</v>
      </c>
      <c r="S154">
        <v>19.02</v>
      </c>
      <c r="T154">
        <v>18.649999999999999</v>
      </c>
      <c r="U154">
        <v>18.48</v>
      </c>
      <c r="V154">
        <v>18.68</v>
      </c>
      <c r="W154">
        <v>18.010000000000002</v>
      </c>
      <c r="X154">
        <v>18.41</v>
      </c>
      <c r="Y154">
        <v>16.170000000000002</v>
      </c>
    </row>
    <row r="155" spans="1:25" x14ac:dyDescent="0.25">
      <c r="A155" s="3">
        <v>43981</v>
      </c>
      <c r="B155">
        <v>9.41</v>
      </c>
      <c r="C155">
        <v>8.6</v>
      </c>
      <c r="D155">
        <v>8.14</v>
      </c>
      <c r="E155">
        <v>8.48</v>
      </c>
      <c r="F155">
        <v>8.36</v>
      </c>
      <c r="G155">
        <v>8.1300000000000008</v>
      </c>
      <c r="H155">
        <v>9.0299999999999994</v>
      </c>
      <c r="I155">
        <v>14.76</v>
      </c>
      <c r="J155">
        <v>17.72</v>
      </c>
      <c r="K155">
        <v>18.149999999999999</v>
      </c>
      <c r="L155">
        <v>18.43</v>
      </c>
      <c r="M155">
        <v>18.649999999999999</v>
      </c>
      <c r="N155">
        <v>18.79</v>
      </c>
      <c r="O155">
        <v>18.95</v>
      </c>
      <c r="P155">
        <v>19.04</v>
      </c>
      <c r="Q155">
        <v>19.16</v>
      </c>
      <c r="R155">
        <v>19.21</v>
      </c>
      <c r="S155">
        <v>19.350000000000001</v>
      </c>
      <c r="T155">
        <v>18.95</v>
      </c>
      <c r="U155">
        <v>18.489999999999998</v>
      </c>
      <c r="V155">
        <v>18.43</v>
      </c>
      <c r="W155">
        <v>17.86</v>
      </c>
      <c r="X155">
        <v>16.32</v>
      </c>
      <c r="Y155">
        <v>9.4700000000000006</v>
      </c>
    </row>
    <row r="156" spans="1:25" x14ac:dyDescent="0.25">
      <c r="A156" s="3">
        <v>43982</v>
      </c>
      <c r="B156">
        <v>9.65</v>
      </c>
      <c r="C156">
        <v>2.82</v>
      </c>
      <c r="D156">
        <v>0.12</v>
      </c>
      <c r="E156">
        <v>0.11</v>
      </c>
      <c r="F156">
        <v>0</v>
      </c>
      <c r="G156">
        <v>0</v>
      </c>
      <c r="H156">
        <v>2.68</v>
      </c>
      <c r="I156">
        <v>13.26</v>
      </c>
      <c r="J156">
        <v>17.79</v>
      </c>
      <c r="K156">
        <v>18.07</v>
      </c>
      <c r="L156">
        <v>17.739999999999998</v>
      </c>
      <c r="M156">
        <v>18.07</v>
      </c>
      <c r="N156">
        <v>18.22</v>
      </c>
      <c r="O156">
        <v>18.420000000000002</v>
      </c>
      <c r="P156">
        <v>18.66</v>
      </c>
      <c r="Q156">
        <v>18.88</v>
      </c>
      <c r="R156">
        <v>19.02</v>
      </c>
      <c r="S156">
        <v>19.079999999999998</v>
      </c>
      <c r="T156">
        <v>18.86</v>
      </c>
      <c r="U156">
        <v>18.600000000000001</v>
      </c>
      <c r="V156">
        <v>18.71</v>
      </c>
      <c r="W156">
        <v>18.420000000000002</v>
      </c>
      <c r="X156">
        <v>16.87</v>
      </c>
      <c r="Y156">
        <v>10.91</v>
      </c>
    </row>
    <row r="157" spans="1:25" x14ac:dyDescent="0.25">
      <c r="A157" s="3">
        <v>43983</v>
      </c>
      <c r="B157">
        <v>6.99</v>
      </c>
      <c r="C157">
        <v>8.7200000000000006</v>
      </c>
      <c r="D157">
        <v>16.829999999999998</v>
      </c>
      <c r="E157">
        <v>16.54</v>
      </c>
      <c r="F157">
        <v>16.79</v>
      </c>
      <c r="G157">
        <v>17.27</v>
      </c>
      <c r="H157">
        <v>17.48</v>
      </c>
      <c r="I157">
        <v>18.059999999999999</v>
      </c>
      <c r="J157">
        <v>18.46</v>
      </c>
      <c r="K157">
        <v>18.57</v>
      </c>
      <c r="L157">
        <v>18.579999999999998</v>
      </c>
      <c r="M157">
        <v>18.45</v>
      </c>
      <c r="N157">
        <v>18.71</v>
      </c>
      <c r="O157">
        <v>18.940000000000001</v>
      </c>
      <c r="P157">
        <v>19.18</v>
      </c>
      <c r="Q157">
        <v>19.27</v>
      </c>
      <c r="R157">
        <v>19.690000000000001</v>
      </c>
      <c r="S157">
        <v>19.809999999999999</v>
      </c>
      <c r="T157">
        <v>19.86</v>
      </c>
      <c r="U157">
        <v>19.41</v>
      </c>
      <c r="V157">
        <v>19.61</v>
      </c>
      <c r="W157">
        <v>18.88</v>
      </c>
      <c r="X157">
        <v>18.27</v>
      </c>
      <c r="Y157">
        <v>16.95</v>
      </c>
    </row>
    <row r="158" spans="1:25" x14ac:dyDescent="0.25">
      <c r="A158" s="3">
        <v>43984</v>
      </c>
      <c r="B158">
        <v>11.01</v>
      </c>
      <c r="C158">
        <v>11.97</v>
      </c>
      <c r="D158">
        <v>10.08</v>
      </c>
      <c r="E158">
        <v>9.14</v>
      </c>
      <c r="F158">
        <v>11.81</v>
      </c>
      <c r="G158">
        <v>15.29</v>
      </c>
      <c r="H158">
        <v>17.64</v>
      </c>
      <c r="I158">
        <v>17.739999999999998</v>
      </c>
      <c r="J158">
        <v>18.32</v>
      </c>
      <c r="K158">
        <v>18.68</v>
      </c>
      <c r="L158">
        <v>18.93</v>
      </c>
      <c r="M158">
        <v>19.329999999999998</v>
      </c>
      <c r="N158">
        <v>19.510000000000002</v>
      </c>
      <c r="O158">
        <v>19.899999999999999</v>
      </c>
      <c r="P158">
        <v>20.29</v>
      </c>
      <c r="Q158">
        <v>20.12</v>
      </c>
      <c r="R158">
        <v>20.36</v>
      </c>
      <c r="S158">
        <v>20.260000000000002</v>
      </c>
      <c r="T158">
        <v>20.149999999999999</v>
      </c>
      <c r="U158">
        <v>19.54</v>
      </c>
      <c r="V158">
        <v>19.489999999999998</v>
      </c>
      <c r="W158">
        <v>19.46</v>
      </c>
      <c r="X158">
        <v>19.05</v>
      </c>
      <c r="Y158">
        <v>18.45</v>
      </c>
    </row>
    <row r="159" spans="1:25" x14ac:dyDescent="0.25">
      <c r="A159" s="3">
        <v>43985</v>
      </c>
      <c r="B159">
        <v>17.75</v>
      </c>
      <c r="C159">
        <v>17.16</v>
      </c>
      <c r="D159">
        <v>15.33</v>
      </c>
      <c r="E159">
        <v>11.22</v>
      </c>
      <c r="F159">
        <v>8.84</v>
      </c>
      <c r="G159">
        <v>9.89</v>
      </c>
      <c r="H159">
        <v>14.02</v>
      </c>
      <c r="I159">
        <v>16.52</v>
      </c>
      <c r="J159">
        <v>13.12</v>
      </c>
      <c r="K159">
        <v>19.86</v>
      </c>
      <c r="L159">
        <v>17.809999999999999</v>
      </c>
      <c r="M159">
        <v>16.940000000000001</v>
      </c>
      <c r="N159">
        <v>19.829999999999998</v>
      </c>
      <c r="O159">
        <v>20.399999999999999</v>
      </c>
      <c r="P159">
        <v>19.96</v>
      </c>
      <c r="Q159">
        <v>19.88</v>
      </c>
      <c r="R159">
        <v>20.010000000000002</v>
      </c>
      <c r="S159">
        <v>20.02</v>
      </c>
      <c r="T159">
        <v>20.02</v>
      </c>
      <c r="U159">
        <v>19.63</v>
      </c>
      <c r="V159">
        <v>19.850000000000001</v>
      </c>
      <c r="W159">
        <v>19.600000000000001</v>
      </c>
      <c r="X159">
        <v>19.25</v>
      </c>
      <c r="Y159">
        <v>18.649999999999999</v>
      </c>
    </row>
    <row r="160" spans="1:25" x14ac:dyDescent="0.25">
      <c r="A160" s="3">
        <v>43986</v>
      </c>
      <c r="B160">
        <v>18.329999999999998</v>
      </c>
      <c r="C160">
        <v>18.09</v>
      </c>
      <c r="D160">
        <v>17.75</v>
      </c>
      <c r="E160">
        <v>17.690000000000001</v>
      </c>
      <c r="F160">
        <v>17.68</v>
      </c>
      <c r="G160">
        <v>17</v>
      </c>
      <c r="H160">
        <v>16.5</v>
      </c>
      <c r="I160">
        <v>18.71</v>
      </c>
      <c r="J160">
        <v>19.27</v>
      </c>
      <c r="K160">
        <v>19.95</v>
      </c>
      <c r="L160">
        <v>20.36</v>
      </c>
      <c r="M160">
        <v>20.38</v>
      </c>
      <c r="N160">
        <v>19.760000000000002</v>
      </c>
      <c r="O160">
        <v>19.84</v>
      </c>
      <c r="P160">
        <v>19.37</v>
      </c>
      <c r="Q160">
        <v>19.510000000000002</v>
      </c>
      <c r="R160">
        <v>19.77</v>
      </c>
      <c r="S160">
        <v>19.32</v>
      </c>
      <c r="T160">
        <v>19.48</v>
      </c>
      <c r="U160">
        <v>19.41</v>
      </c>
      <c r="V160">
        <v>19.440000000000001</v>
      </c>
      <c r="W160">
        <v>18.899999999999999</v>
      </c>
      <c r="X160">
        <v>18.47</v>
      </c>
      <c r="Y160">
        <v>18.170000000000002</v>
      </c>
    </row>
    <row r="161" spans="1:25" x14ac:dyDescent="0.25">
      <c r="A161" s="3">
        <v>43987</v>
      </c>
      <c r="B161">
        <v>17.579999999999998</v>
      </c>
      <c r="C161">
        <v>15.82</v>
      </c>
      <c r="D161">
        <v>13.28</v>
      </c>
      <c r="E161">
        <v>12.28</v>
      </c>
      <c r="F161">
        <v>15.22</v>
      </c>
      <c r="G161">
        <v>17.190000000000001</v>
      </c>
      <c r="H161">
        <v>18</v>
      </c>
      <c r="I161">
        <v>18.28</v>
      </c>
      <c r="J161">
        <v>18.57</v>
      </c>
      <c r="K161">
        <v>18.89</v>
      </c>
      <c r="L161">
        <v>19.09</v>
      </c>
      <c r="M161">
        <v>19.57</v>
      </c>
      <c r="N161">
        <v>19.920000000000002</v>
      </c>
      <c r="O161">
        <v>19.93</v>
      </c>
      <c r="P161">
        <v>20.190000000000001</v>
      </c>
      <c r="Q161">
        <v>19.97</v>
      </c>
      <c r="R161">
        <v>20.12</v>
      </c>
      <c r="S161">
        <v>19.309999999999999</v>
      </c>
      <c r="T161">
        <v>19.47</v>
      </c>
      <c r="U161">
        <v>18.920000000000002</v>
      </c>
      <c r="V161">
        <v>19.82</v>
      </c>
      <c r="W161">
        <v>19.59</v>
      </c>
      <c r="X161">
        <v>19.309999999999999</v>
      </c>
      <c r="Y161">
        <v>18.440000000000001</v>
      </c>
    </row>
    <row r="162" spans="1:25" x14ac:dyDescent="0.25">
      <c r="A162" s="3">
        <v>43988</v>
      </c>
      <c r="B162">
        <v>17.97</v>
      </c>
      <c r="C162">
        <v>17.43</v>
      </c>
      <c r="D162">
        <v>17.03</v>
      </c>
      <c r="E162">
        <v>15.75</v>
      </c>
      <c r="F162">
        <v>10.24</v>
      </c>
      <c r="G162">
        <v>9.8800000000000008</v>
      </c>
      <c r="H162">
        <v>15.16</v>
      </c>
      <c r="I162">
        <v>17.829999999999998</v>
      </c>
      <c r="J162">
        <v>18.489999999999998</v>
      </c>
      <c r="K162">
        <v>19</v>
      </c>
      <c r="L162">
        <v>19.73</v>
      </c>
      <c r="M162">
        <v>20.12</v>
      </c>
      <c r="N162">
        <v>19.91</v>
      </c>
      <c r="O162">
        <v>20.25</v>
      </c>
      <c r="P162">
        <v>20.03</v>
      </c>
      <c r="Q162">
        <v>20.28</v>
      </c>
      <c r="R162">
        <v>19.89</v>
      </c>
      <c r="S162">
        <v>19.940000000000001</v>
      </c>
      <c r="T162">
        <v>19.47</v>
      </c>
      <c r="U162">
        <v>19.88</v>
      </c>
      <c r="V162">
        <v>19.91</v>
      </c>
      <c r="W162">
        <v>19.920000000000002</v>
      </c>
      <c r="X162">
        <v>19.989999999999998</v>
      </c>
      <c r="Y162">
        <v>19.88</v>
      </c>
    </row>
    <row r="163" spans="1:25" x14ac:dyDescent="0.25">
      <c r="A163" s="3">
        <v>43989</v>
      </c>
      <c r="B163">
        <v>19.62</v>
      </c>
      <c r="C163">
        <v>18.73</v>
      </c>
      <c r="D163">
        <v>15.74</v>
      </c>
      <c r="E163">
        <v>12.38</v>
      </c>
      <c r="F163">
        <v>11.39</v>
      </c>
      <c r="G163">
        <v>8.94</v>
      </c>
      <c r="H163">
        <v>9.3800000000000008</v>
      </c>
      <c r="I163">
        <v>15.84</v>
      </c>
      <c r="J163">
        <v>17.850000000000001</v>
      </c>
      <c r="K163">
        <v>18.260000000000002</v>
      </c>
      <c r="L163">
        <v>18.670000000000002</v>
      </c>
      <c r="M163">
        <v>19.16</v>
      </c>
      <c r="N163">
        <v>19.47</v>
      </c>
      <c r="O163">
        <v>19.649999999999999</v>
      </c>
      <c r="P163">
        <v>19.79</v>
      </c>
      <c r="Q163">
        <v>20.04</v>
      </c>
      <c r="R163">
        <v>20.28</v>
      </c>
      <c r="S163">
        <v>20.27</v>
      </c>
      <c r="T163">
        <v>20.079999999999998</v>
      </c>
      <c r="U163">
        <v>19.63</v>
      </c>
      <c r="V163">
        <v>19.45</v>
      </c>
      <c r="W163">
        <v>19.02</v>
      </c>
      <c r="X163">
        <v>18.14</v>
      </c>
      <c r="Y163">
        <v>17.41</v>
      </c>
    </row>
    <row r="164" spans="1:25" x14ac:dyDescent="0.25">
      <c r="A164" s="3">
        <v>43990</v>
      </c>
      <c r="B164">
        <v>14.69</v>
      </c>
      <c r="C164">
        <v>10.53</v>
      </c>
      <c r="D164">
        <v>7.57</v>
      </c>
      <c r="E164">
        <v>7.57</v>
      </c>
      <c r="F164">
        <v>10.08</v>
      </c>
      <c r="G164">
        <v>12.67</v>
      </c>
      <c r="H164">
        <v>17.739999999999998</v>
      </c>
      <c r="I164">
        <v>18.329999999999998</v>
      </c>
      <c r="J164">
        <v>18.84</v>
      </c>
      <c r="K164">
        <v>19.46</v>
      </c>
      <c r="L164">
        <v>19.5</v>
      </c>
      <c r="M164">
        <v>19.11</v>
      </c>
      <c r="N164">
        <v>19.47</v>
      </c>
      <c r="O164">
        <v>19.55</v>
      </c>
      <c r="P164">
        <v>19.72</v>
      </c>
      <c r="Q164">
        <v>19.25</v>
      </c>
      <c r="R164">
        <v>19.47</v>
      </c>
      <c r="S164">
        <v>19.7</v>
      </c>
      <c r="T164">
        <v>19.739999999999998</v>
      </c>
      <c r="U164">
        <v>19.71</v>
      </c>
      <c r="V164">
        <v>19.78</v>
      </c>
      <c r="W164">
        <v>19.8</v>
      </c>
      <c r="X164">
        <v>18.75</v>
      </c>
      <c r="Y164">
        <v>18.89</v>
      </c>
    </row>
    <row r="165" spans="1:25" x14ac:dyDescent="0.25">
      <c r="A165" s="3">
        <v>43991</v>
      </c>
      <c r="B165">
        <v>18.86</v>
      </c>
      <c r="C165">
        <v>18.57</v>
      </c>
      <c r="D165">
        <v>18.2</v>
      </c>
      <c r="E165">
        <v>17.899999999999999</v>
      </c>
      <c r="F165">
        <v>18.29</v>
      </c>
      <c r="G165">
        <v>18.510000000000002</v>
      </c>
      <c r="H165">
        <v>18.989999999999998</v>
      </c>
      <c r="I165">
        <v>19.75</v>
      </c>
      <c r="J165">
        <v>19.989999999999998</v>
      </c>
      <c r="K165">
        <v>19.760000000000002</v>
      </c>
      <c r="L165">
        <v>20.02</v>
      </c>
      <c r="M165">
        <v>20.27</v>
      </c>
      <c r="N165">
        <v>20.3</v>
      </c>
      <c r="O165">
        <v>20.25</v>
      </c>
      <c r="P165">
        <v>20.260000000000002</v>
      </c>
      <c r="Q165">
        <v>19.91</v>
      </c>
      <c r="R165">
        <v>20.39</v>
      </c>
      <c r="S165">
        <v>20.16</v>
      </c>
      <c r="T165">
        <v>19.39</v>
      </c>
      <c r="U165">
        <v>18.34</v>
      </c>
      <c r="V165">
        <v>19.13</v>
      </c>
      <c r="W165">
        <v>19.399999999999999</v>
      </c>
      <c r="X165">
        <v>19.12</v>
      </c>
      <c r="Y165">
        <v>18.940000000000001</v>
      </c>
    </row>
    <row r="166" spans="1:25" x14ac:dyDescent="0.25">
      <c r="A166" s="3">
        <v>43992</v>
      </c>
      <c r="B166">
        <v>18.72</v>
      </c>
      <c r="C166">
        <v>18.510000000000002</v>
      </c>
      <c r="D166">
        <v>18.399999999999999</v>
      </c>
      <c r="E166">
        <v>18.41</v>
      </c>
      <c r="F166">
        <v>18.45</v>
      </c>
      <c r="G166">
        <v>18.75</v>
      </c>
      <c r="H166">
        <v>19.09</v>
      </c>
      <c r="I166">
        <v>19.670000000000002</v>
      </c>
      <c r="J166">
        <v>19.98</v>
      </c>
      <c r="K166">
        <v>20.05</v>
      </c>
      <c r="L166">
        <v>20.41</v>
      </c>
      <c r="M166">
        <v>20.36</v>
      </c>
      <c r="N166">
        <v>20.2</v>
      </c>
      <c r="O166">
        <v>20.27</v>
      </c>
      <c r="P166">
        <v>20.27</v>
      </c>
      <c r="Q166">
        <v>20.27</v>
      </c>
      <c r="R166">
        <v>20.27</v>
      </c>
      <c r="S166">
        <v>20.27</v>
      </c>
      <c r="T166">
        <v>20.27</v>
      </c>
      <c r="U166">
        <v>20.27</v>
      </c>
      <c r="V166">
        <v>20.27</v>
      </c>
      <c r="W166">
        <v>20.27</v>
      </c>
      <c r="X166">
        <v>20.27</v>
      </c>
      <c r="Y166">
        <v>20.27</v>
      </c>
    </row>
    <row r="167" spans="1:25" x14ac:dyDescent="0.25">
      <c r="A167" s="3">
        <v>43993</v>
      </c>
      <c r="B167">
        <v>20.27</v>
      </c>
      <c r="C167">
        <v>20.27</v>
      </c>
      <c r="D167">
        <v>20.27</v>
      </c>
      <c r="E167">
        <v>20.27</v>
      </c>
      <c r="F167">
        <v>20.27</v>
      </c>
      <c r="G167">
        <v>20.27</v>
      </c>
      <c r="H167">
        <v>20.27</v>
      </c>
      <c r="I167">
        <v>20.27</v>
      </c>
      <c r="J167">
        <v>20.27</v>
      </c>
      <c r="K167">
        <v>20.27</v>
      </c>
      <c r="L167">
        <v>20.27</v>
      </c>
      <c r="M167">
        <v>20.27</v>
      </c>
      <c r="N167">
        <v>20.12</v>
      </c>
      <c r="O167">
        <v>20.03</v>
      </c>
      <c r="P167">
        <v>20.27</v>
      </c>
      <c r="Q167">
        <v>20.25</v>
      </c>
      <c r="R167">
        <v>20.36</v>
      </c>
      <c r="S167">
        <v>20.13</v>
      </c>
      <c r="T167">
        <v>19.87</v>
      </c>
      <c r="U167">
        <v>19.63</v>
      </c>
      <c r="V167">
        <v>19.329999999999998</v>
      </c>
      <c r="W167">
        <v>19.02</v>
      </c>
      <c r="X167">
        <v>18.45</v>
      </c>
      <c r="Y167">
        <v>17.82</v>
      </c>
    </row>
    <row r="168" spans="1:25" x14ac:dyDescent="0.25">
      <c r="A168" s="3">
        <v>43994</v>
      </c>
      <c r="B168">
        <v>15.85</v>
      </c>
      <c r="C168">
        <v>10.89</v>
      </c>
      <c r="D168">
        <v>9.0299999999999994</v>
      </c>
      <c r="E168">
        <v>7.79</v>
      </c>
      <c r="F168">
        <v>8.25</v>
      </c>
      <c r="G168">
        <v>8.98</v>
      </c>
      <c r="H168">
        <v>15.3</v>
      </c>
      <c r="I168">
        <v>18.09</v>
      </c>
      <c r="J168">
        <v>18.62</v>
      </c>
      <c r="K168">
        <v>19.29</v>
      </c>
      <c r="L168">
        <v>19.36</v>
      </c>
      <c r="M168">
        <v>19.45</v>
      </c>
      <c r="N168">
        <v>20.07</v>
      </c>
      <c r="O168">
        <v>20.46</v>
      </c>
      <c r="P168">
        <v>20.260000000000002</v>
      </c>
      <c r="Q168">
        <v>20.350000000000001</v>
      </c>
      <c r="R168">
        <v>20.53</v>
      </c>
      <c r="S168">
        <v>20.3</v>
      </c>
      <c r="T168">
        <v>19.79</v>
      </c>
      <c r="U168">
        <v>19.260000000000002</v>
      </c>
      <c r="V168">
        <v>19.149999999999999</v>
      </c>
      <c r="W168">
        <v>18.88</v>
      </c>
      <c r="X168">
        <v>18.46</v>
      </c>
      <c r="Y168">
        <v>17.62</v>
      </c>
    </row>
    <row r="169" spans="1:25" x14ac:dyDescent="0.25">
      <c r="A169" s="3">
        <v>43995</v>
      </c>
      <c r="B169">
        <v>16.09</v>
      </c>
      <c r="C169">
        <v>10.55</v>
      </c>
      <c r="D169">
        <v>9.59</v>
      </c>
      <c r="E169">
        <v>11.8</v>
      </c>
      <c r="F169">
        <v>2.02</v>
      </c>
      <c r="G169">
        <v>0.89</v>
      </c>
      <c r="H169">
        <v>4.4000000000000004</v>
      </c>
      <c r="I169">
        <v>10.59</v>
      </c>
      <c r="J169">
        <v>17.149999999999999</v>
      </c>
      <c r="K169">
        <v>18.3</v>
      </c>
      <c r="L169">
        <v>18.79</v>
      </c>
      <c r="M169">
        <v>19.2</v>
      </c>
      <c r="N169">
        <v>19.350000000000001</v>
      </c>
      <c r="O169">
        <v>19.670000000000002</v>
      </c>
      <c r="P169">
        <v>20.04</v>
      </c>
      <c r="Q169">
        <v>19.97</v>
      </c>
      <c r="R169">
        <v>19.87</v>
      </c>
      <c r="S169">
        <v>19.89</v>
      </c>
      <c r="T169">
        <v>19.28</v>
      </c>
      <c r="U169">
        <v>19.13</v>
      </c>
      <c r="V169">
        <v>19.09</v>
      </c>
      <c r="W169">
        <v>19.32</v>
      </c>
      <c r="X169">
        <v>19.23</v>
      </c>
      <c r="Y169">
        <v>18.64</v>
      </c>
    </row>
    <row r="170" spans="1:25" x14ac:dyDescent="0.25">
      <c r="A170" s="3">
        <v>43996</v>
      </c>
      <c r="B170">
        <v>18.149999999999999</v>
      </c>
      <c r="C170">
        <v>15.21</v>
      </c>
      <c r="D170">
        <v>17.649999999999999</v>
      </c>
      <c r="E170">
        <v>14.72</v>
      </c>
      <c r="F170">
        <v>6.71</v>
      </c>
      <c r="G170">
        <v>4.6500000000000004</v>
      </c>
      <c r="H170">
        <v>7.25</v>
      </c>
      <c r="I170">
        <v>8.82</v>
      </c>
      <c r="J170">
        <v>14.51</v>
      </c>
      <c r="K170">
        <v>14.37</v>
      </c>
      <c r="L170">
        <v>17.670000000000002</v>
      </c>
      <c r="M170">
        <v>18.2</v>
      </c>
      <c r="N170">
        <v>18.489999999999998</v>
      </c>
      <c r="O170">
        <v>18.760000000000002</v>
      </c>
      <c r="P170">
        <v>19.02</v>
      </c>
      <c r="Q170">
        <v>19.27</v>
      </c>
      <c r="R170">
        <v>19.32</v>
      </c>
      <c r="S170">
        <v>19.41</v>
      </c>
      <c r="T170">
        <v>19.329999999999998</v>
      </c>
      <c r="U170">
        <v>19</v>
      </c>
      <c r="V170">
        <v>18.62</v>
      </c>
      <c r="W170">
        <v>18.489999999999998</v>
      </c>
      <c r="X170">
        <v>17.8</v>
      </c>
      <c r="Y170">
        <v>15.93</v>
      </c>
    </row>
    <row r="171" spans="1:25" x14ac:dyDescent="0.25">
      <c r="A171" s="3">
        <v>43997</v>
      </c>
      <c r="B171">
        <v>9.7200000000000006</v>
      </c>
      <c r="C171">
        <v>8.36</v>
      </c>
      <c r="D171">
        <v>8.6300000000000008</v>
      </c>
      <c r="E171">
        <v>8.06</v>
      </c>
      <c r="F171">
        <v>9.4700000000000006</v>
      </c>
      <c r="G171">
        <v>9.35</v>
      </c>
      <c r="H171">
        <v>16.64</v>
      </c>
      <c r="I171">
        <v>17.850000000000001</v>
      </c>
      <c r="J171">
        <v>18.3</v>
      </c>
      <c r="K171">
        <v>18.55</v>
      </c>
      <c r="L171">
        <v>18.8</v>
      </c>
      <c r="M171">
        <v>19.16</v>
      </c>
      <c r="N171">
        <v>19.41</v>
      </c>
      <c r="O171">
        <v>19.559999999999999</v>
      </c>
      <c r="P171">
        <v>19.600000000000001</v>
      </c>
      <c r="Q171">
        <v>19.399999999999999</v>
      </c>
      <c r="R171">
        <v>19.71</v>
      </c>
      <c r="S171">
        <v>19.71</v>
      </c>
      <c r="T171">
        <v>19.329999999999998</v>
      </c>
      <c r="U171">
        <v>19.2</v>
      </c>
      <c r="V171">
        <v>19.25</v>
      </c>
      <c r="W171">
        <v>19.079999999999998</v>
      </c>
      <c r="X171">
        <v>18.600000000000001</v>
      </c>
      <c r="Y171">
        <v>18.05</v>
      </c>
    </row>
    <row r="172" spans="1:25" x14ac:dyDescent="0.25">
      <c r="A172" s="3">
        <v>43998</v>
      </c>
      <c r="B172">
        <v>17.059999999999999</v>
      </c>
      <c r="C172">
        <v>13.66</v>
      </c>
      <c r="D172">
        <v>8.7899999999999991</v>
      </c>
      <c r="E172">
        <v>8.23</v>
      </c>
      <c r="F172">
        <v>8.8699999999999992</v>
      </c>
      <c r="G172">
        <v>12.3</v>
      </c>
      <c r="H172">
        <v>17.239999999999998</v>
      </c>
      <c r="I172">
        <v>18.399999999999999</v>
      </c>
      <c r="J172">
        <v>18.829999999999998</v>
      </c>
      <c r="K172">
        <v>19</v>
      </c>
      <c r="L172">
        <v>19.149999999999999</v>
      </c>
      <c r="M172">
        <v>19.23</v>
      </c>
      <c r="N172">
        <v>19.29</v>
      </c>
      <c r="O172">
        <v>19.38</v>
      </c>
      <c r="P172">
        <v>19.149999999999999</v>
      </c>
      <c r="Q172">
        <v>19.16</v>
      </c>
      <c r="R172">
        <v>19.37</v>
      </c>
      <c r="S172">
        <v>19.57</v>
      </c>
      <c r="T172">
        <v>19.52</v>
      </c>
      <c r="U172">
        <v>19.18</v>
      </c>
      <c r="V172">
        <v>19.71</v>
      </c>
      <c r="W172">
        <v>19.27</v>
      </c>
      <c r="X172">
        <v>18.850000000000001</v>
      </c>
      <c r="Y172">
        <v>17.8</v>
      </c>
    </row>
    <row r="173" spans="1:25" x14ac:dyDescent="0.25">
      <c r="A173" s="3">
        <v>43999</v>
      </c>
      <c r="B173">
        <v>16.600000000000001</v>
      </c>
      <c r="C173">
        <v>15.87</v>
      </c>
      <c r="D173">
        <v>10.44</v>
      </c>
      <c r="E173">
        <v>10.7</v>
      </c>
      <c r="F173">
        <v>10.76</v>
      </c>
      <c r="G173">
        <v>16.93</v>
      </c>
      <c r="H173">
        <v>17.62</v>
      </c>
      <c r="I173">
        <v>17.670000000000002</v>
      </c>
      <c r="J173">
        <v>18.14</v>
      </c>
      <c r="K173">
        <v>18.38</v>
      </c>
      <c r="L173">
        <v>18.68</v>
      </c>
      <c r="M173">
        <v>18.739999999999998</v>
      </c>
      <c r="N173">
        <v>19.34</v>
      </c>
      <c r="O173">
        <v>19.559999999999999</v>
      </c>
      <c r="P173">
        <v>19.309999999999999</v>
      </c>
      <c r="Q173">
        <v>19.55</v>
      </c>
      <c r="R173">
        <v>19.91</v>
      </c>
      <c r="S173">
        <v>20.16</v>
      </c>
      <c r="T173">
        <v>19.579999999999998</v>
      </c>
      <c r="U173">
        <v>19.79</v>
      </c>
      <c r="V173">
        <v>19.77</v>
      </c>
      <c r="W173">
        <v>19.5</v>
      </c>
      <c r="X173">
        <v>19.13</v>
      </c>
      <c r="Y173">
        <v>18.309999999999999</v>
      </c>
    </row>
    <row r="174" spans="1:25" x14ac:dyDescent="0.25">
      <c r="A174" s="3">
        <v>44000</v>
      </c>
      <c r="B174">
        <v>17.77</v>
      </c>
      <c r="C174">
        <v>17.190000000000001</v>
      </c>
      <c r="D174">
        <v>15.64</v>
      </c>
      <c r="E174">
        <v>14.18</v>
      </c>
      <c r="F174">
        <v>15.56</v>
      </c>
      <c r="G174">
        <v>17.309999999999999</v>
      </c>
      <c r="H174">
        <v>18.04</v>
      </c>
      <c r="I174">
        <v>18.579999999999998</v>
      </c>
      <c r="J174">
        <v>18.760000000000002</v>
      </c>
      <c r="K174">
        <v>19.04</v>
      </c>
      <c r="L174">
        <v>19.079999999999998</v>
      </c>
      <c r="M174">
        <v>19.37</v>
      </c>
      <c r="N174">
        <v>19.91</v>
      </c>
      <c r="O174">
        <v>19.489999999999998</v>
      </c>
      <c r="P174">
        <v>19.920000000000002</v>
      </c>
      <c r="Q174">
        <v>19.920000000000002</v>
      </c>
      <c r="R174">
        <v>19.96</v>
      </c>
      <c r="S174">
        <v>19.62</v>
      </c>
      <c r="T174">
        <v>20.010000000000002</v>
      </c>
      <c r="U174">
        <v>19.78</v>
      </c>
      <c r="V174">
        <v>19.649999999999999</v>
      </c>
      <c r="W174">
        <v>19.12</v>
      </c>
      <c r="X174">
        <v>18.579999999999998</v>
      </c>
      <c r="Y174">
        <v>17.79</v>
      </c>
    </row>
    <row r="175" spans="1:25" x14ac:dyDescent="0.25">
      <c r="A175" s="3">
        <v>44001</v>
      </c>
      <c r="B175">
        <v>17.57</v>
      </c>
      <c r="C175">
        <v>14.51</v>
      </c>
      <c r="D175">
        <v>15.23</v>
      </c>
      <c r="E175">
        <v>13.72</v>
      </c>
      <c r="F175">
        <v>11.5</v>
      </c>
      <c r="G175">
        <v>15.13</v>
      </c>
      <c r="H175">
        <v>17.690000000000001</v>
      </c>
      <c r="I175">
        <v>18.41</v>
      </c>
      <c r="J175">
        <v>18.91</v>
      </c>
      <c r="K175">
        <v>19.07</v>
      </c>
      <c r="L175">
        <v>19.420000000000002</v>
      </c>
      <c r="M175">
        <v>19.64</v>
      </c>
      <c r="N175">
        <v>19.239999999999998</v>
      </c>
      <c r="O175">
        <v>19.52</v>
      </c>
      <c r="P175">
        <v>19.62</v>
      </c>
      <c r="Q175">
        <v>19.95</v>
      </c>
      <c r="R175">
        <v>20.3</v>
      </c>
      <c r="S175">
        <v>20.12</v>
      </c>
      <c r="T175">
        <v>19.27</v>
      </c>
      <c r="U175">
        <v>18.600000000000001</v>
      </c>
      <c r="V175">
        <v>19</v>
      </c>
      <c r="W175">
        <v>19.45</v>
      </c>
      <c r="X175">
        <v>19.059999999999999</v>
      </c>
      <c r="Y175">
        <v>18.57</v>
      </c>
    </row>
    <row r="176" spans="1:25" x14ac:dyDescent="0.25">
      <c r="A176" s="3">
        <v>44002</v>
      </c>
      <c r="B176">
        <v>17.96</v>
      </c>
      <c r="C176">
        <v>17.010000000000002</v>
      </c>
      <c r="D176">
        <v>14.27</v>
      </c>
      <c r="E176">
        <v>8.66</v>
      </c>
      <c r="F176">
        <v>8.09</v>
      </c>
      <c r="G176">
        <v>7.84</v>
      </c>
      <c r="H176">
        <v>9.51</v>
      </c>
      <c r="I176">
        <v>13.79</v>
      </c>
      <c r="J176">
        <v>18.07</v>
      </c>
      <c r="K176">
        <v>18.559999999999999</v>
      </c>
      <c r="L176">
        <v>18.93</v>
      </c>
      <c r="M176">
        <v>19.13</v>
      </c>
      <c r="N176">
        <v>19.309999999999999</v>
      </c>
      <c r="O176">
        <v>19.55</v>
      </c>
      <c r="P176">
        <v>19.75</v>
      </c>
      <c r="Q176">
        <v>20.03</v>
      </c>
      <c r="R176">
        <v>20.170000000000002</v>
      </c>
      <c r="S176">
        <v>20.09</v>
      </c>
      <c r="T176">
        <v>19.850000000000001</v>
      </c>
      <c r="U176">
        <v>19.41</v>
      </c>
      <c r="V176">
        <v>19.170000000000002</v>
      </c>
      <c r="W176">
        <v>19.22</v>
      </c>
      <c r="X176">
        <v>18.829999999999998</v>
      </c>
      <c r="Y176">
        <v>18.649999999999999</v>
      </c>
    </row>
    <row r="177" spans="1:25" x14ac:dyDescent="0.25">
      <c r="A177" s="3">
        <v>44003</v>
      </c>
      <c r="B177">
        <v>18.3</v>
      </c>
      <c r="C177">
        <v>17.670000000000002</v>
      </c>
      <c r="D177">
        <v>9.61</v>
      </c>
      <c r="E177">
        <v>8.1199999999999992</v>
      </c>
      <c r="F177">
        <v>7.61</v>
      </c>
      <c r="G177">
        <v>7.28</v>
      </c>
      <c r="H177">
        <v>7.98</v>
      </c>
      <c r="I177">
        <v>15.6</v>
      </c>
      <c r="J177">
        <v>18.23</v>
      </c>
      <c r="K177">
        <v>18.77</v>
      </c>
      <c r="L177">
        <v>19.05</v>
      </c>
      <c r="M177">
        <v>19.100000000000001</v>
      </c>
      <c r="N177">
        <v>19</v>
      </c>
      <c r="O177">
        <v>18.84</v>
      </c>
      <c r="P177">
        <v>19.14</v>
      </c>
      <c r="Q177">
        <v>19.22</v>
      </c>
      <c r="R177">
        <v>19.22</v>
      </c>
      <c r="S177">
        <v>18.77</v>
      </c>
      <c r="T177">
        <v>18.579999999999998</v>
      </c>
      <c r="U177">
        <v>18.55</v>
      </c>
      <c r="V177">
        <v>18.510000000000002</v>
      </c>
      <c r="W177">
        <v>18.29</v>
      </c>
      <c r="X177">
        <v>17.71</v>
      </c>
      <c r="Y177">
        <v>16.46</v>
      </c>
    </row>
    <row r="178" spans="1:25" x14ac:dyDescent="0.25">
      <c r="A178" s="3">
        <v>44004</v>
      </c>
      <c r="B178">
        <v>9.49</v>
      </c>
      <c r="C178">
        <v>8.14</v>
      </c>
      <c r="D178">
        <v>7.72</v>
      </c>
      <c r="E178">
        <v>7.73</v>
      </c>
      <c r="F178">
        <v>8.34</v>
      </c>
      <c r="G178">
        <v>13.14</v>
      </c>
      <c r="H178">
        <v>17.600000000000001</v>
      </c>
      <c r="I178">
        <v>18.34</v>
      </c>
      <c r="J178">
        <v>18.79</v>
      </c>
      <c r="K178">
        <v>19.190000000000001</v>
      </c>
      <c r="L178">
        <v>19.350000000000001</v>
      </c>
      <c r="M178">
        <v>19.739999999999998</v>
      </c>
      <c r="N178">
        <v>19.71</v>
      </c>
      <c r="O178">
        <v>19.79</v>
      </c>
      <c r="P178">
        <v>19.559999999999999</v>
      </c>
      <c r="Q178">
        <v>19.63</v>
      </c>
      <c r="R178">
        <v>19.78</v>
      </c>
      <c r="S178">
        <v>19.18</v>
      </c>
      <c r="T178">
        <v>17.670000000000002</v>
      </c>
      <c r="U178">
        <v>17.2</v>
      </c>
      <c r="V178">
        <v>18.260000000000002</v>
      </c>
      <c r="W178">
        <v>19.059999999999999</v>
      </c>
      <c r="X178">
        <v>18.45</v>
      </c>
      <c r="Y178">
        <v>18.47</v>
      </c>
    </row>
    <row r="179" spans="1:25" x14ac:dyDescent="0.25">
      <c r="A179" s="3">
        <v>44005</v>
      </c>
      <c r="B179">
        <v>18.07</v>
      </c>
      <c r="C179">
        <v>17.75</v>
      </c>
      <c r="D179">
        <v>17.170000000000002</v>
      </c>
      <c r="E179">
        <v>16.46</v>
      </c>
      <c r="F179">
        <v>17.41</v>
      </c>
      <c r="G179">
        <v>17.920000000000002</v>
      </c>
      <c r="H179">
        <v>18.170000000000002</v>
      </c>
      <c r="I179">
        <v>18.420000000000002</v>
      </c>
      <c r="J179">
        <v>18.73</v>
      </c>
      <c r="K179">
        <v>18.89</v>
      </c>
      <c r="L179">
        <v>19.2</v>
      </c>
      <c r="M179">
        <v>19.47</v>
      </c>
      <c r="N179">
        <v>19.8</v>
      </c>
      <c r="O179">
        <v>19.440000000000001</v>
      </c>
      <c r="P179">
        <v>19.64</v>
      </c>
      <c r="Q179">
        <v>19.63</v>
      </c>
      <c r="R179">
        <v>19.62</v>
      </c>
      <c r="S179">
        <v>19.45</v>
      </c>
      <c r="T179">
        <v>19.170000000000002</v>
      </c>
      <c r="U179">
        <v>19.190000000000001</v>
      </c>
      <c r="V179">
        <v>18.97</v>
      </c>
      <c r="W179">
        <v>18.82</v>
      </c>
      <c r="X179">
        <v>18.25</v>
      </c>
      <c r="Y179">
        <v>17.489999999999998</v>
      </c>
    </row>
    <row r="180" spans="1:25" x14ac:dyDescent="0.25">
      <c r="A180" s="3">
        <v>44006</v>
      </c>
      <c r="B180">
        <v>13.97</v>
      </c>
      <c r="C180">
        <v>8.99</v>
      </c>
      <c r="D180">
        <v>8.2100000000000009</v>
      </c>
      <c r="E180">
        <v>3.38</v>
      </c>
      <c r="F180">
        <v>7.73</v>
      </c>
      <c r="G180">
        <v>8.23</v>
      </c>
      <c r="H180">
        <v>8.99</v>
      </c>
      <c r="I180">
        <v>14.59</v>
      </c>
      <c r="J180">
        <v>18.29</v>
      </c>
      <c r="K180">
        <v>18.920000000000002</v>
      </c>
      <c r="L180">
        <v>19.21</v>
      </c>
      <c r="M180">
        <v>19.399999999999999</v>
      </c>
      <c r="N180">
        <v>19.59</v>
      </c>
      <c r="O180">
        <v>19.649999999999999</v>
      </c>
      <c r="P180">
        <v>19.829999999999998</v>
      </c>
      <c r="Q180">
        <v>19.93</v>
      </c>
      <c r="R180">
        <v>20.22</v>
      </c>
      <c r="S180">
        <v>20.16</v>
      </c>
      <c r="T180">
        <v>19.82</v>
      </c>
      <c r="U180">
        <v>19.45</v>
      </c>
      <c r="V180">
        <v>19.05</v>
      </c>
      <c r="W180">
        <v>18.62</v>
      </c>
      <c r="X180">
        <v>18.55</v>
      </c>
      <c r="Y180">
        <v>17.61</v>
      </c>
    </row>
    <row r="181" spans="1:25" x14ac:dyDescent="0.25">
      <c r="A181" s="3">
        <v>44007</v>
      </c>
      <c r="B181">
        <v>14.71</v>
      </c>
      <c r="C181">
        <v>8.99</v>
      </c>
      <c r="D181">
        <v>7.69</v>
      </c>
      <c r="E181">
        <v>4.68</v>
      </c>
      <c r="F181">
        <v>7.68</v>
      </c>
      <c r="G181">
        <v>7.88</v>
      </c>
      <c r="H181">
        <v>9.07</v>
      </c>
      <c r="I181">
        <v>16.760000000000002</v>
      </c>
      <c r="J181">
        <v>18.52</v>
      </c>
      <c r="K181">
        <v>19.100000000000001</v>
      </c>
      <c r="L181">
        <v>19.39</v>
      </c>
      <c r="M181">
        <v>19.690000000000001</v>
      </c>
      <c r="N181">
        <v>19.54</v>
      </c>
      <c r="O181">
        <v>19.71</v>
      </c>
      <c r="P181">
        <v>19.760000000000002</v>
      </c>
      <c r="Q181">
        <v>19.649999999999999</v>
      </c>
      <c r="R181">
        <v>19.72</v>
      </c>
      <c r="S181">
        <v>19.84</v>
      </c>
      <c r="T181">
        <v>19.239999999999998</v>
      </c>
      <c r="U181">
        <v>19.329999999999998</v>
      </c>
      <c r="V181">
        <v>19.350000000000001</v>
      </c>
      <c r="W181">
        <v>19.09</v>
      </c>
      <c r="X181">
        <v>18.559999999999999</v>
      </c>
      <c r="Y181">
        <v>18.04</v>
      </c>
    </row>
    <row r="182" spans="1:25" x14ac:dyDescent="0.25">
      <c r="A182" s="3">
        <v>44008</v>
      </c>
      <c r="B182">
        <v>17.2</v>
      </c>
      <c r="C182">
        <v>13.17</v>
      </c>
      <c r="D182">
        <v>8.41</v>
      </c>
      <c r="E182">
        <v>7.81</v>
      </c>
      <c r="F182">
        <v>8.2799999999999994</v>
      </c>
      <c r="G182">
        <v>11.82</v>
      </c>
      <c r="H182">
        <v>17.11</v>
      </c>
      <c r="I182">
        <v>18.2</v>
      </c>
      <c r="J182">
        <v>18.72</v>
      </c>
      <c r="K182">
        <v>19.09</v>
      </c>
      <c r="L182">
        <v>19.32</v>
      </c>
      <c r="M182">
        <v>19.53</v>
      </c>
      <c r="N182">
        <v>19.71</v>
      </c>
      <c r="O182">
        <v>19.649999999999999</v>
      </c>
      <c r="P182">
        <v>19.760000000000002</v>
      </c>
      <c r="Q182">
        <v>19.73</v>
      </c>
      <c r="R182">
        <v>19.59</v>
      </c>
      <c r="S182">
        <v>19.39</v>
      </c>
      <c r="T182">
        <v>19.18</v>
      </c>
      <c r="U182">
        <v>19.07</v>
      </c>
      <c r="V182">
        <v>19.18</v>
      </c>
      <c r="W182">
        <v>19.2</v>
      </c>
      <c r="X182">
        <v>19.079999999999998</v>
      </c>
      <c r="Y182">
        <v>18.64</v>
      </c>
    </row>
    <row r="183" spans="1:25" x14ac:dyDescent="0.25">
      <c r="A183" s="3">
        <v>44009</v>
      </c>
      <c r="B183">
        <v>18.23</v>
      </c>
      <c r="C183">
        <v>17.79</v>
      </c>
      <c r="D183">
        <v>17.16</v>
      </c>
      <c r="E183">
        <v>16.34</v>
      </c>
      <c r="F183">
        <v>16.27</v>
      </c>
      <c r="G183">
        <v>16.66</v>
      </c>
      <c r="H183">
        <v>17.11</v>
      </c>
      <c r="I183">
        <v>17.75</v>
      </c>
      <c r="J183">
        <v>18.12</v>
      </c>
      <c r="K183">
        <v>18.399999999999999</v>
      </c>
      <c r="L183">
        <v>18.61</v>
      </c>
      <c r="M183">
        <v>18.7</v>
      </c>
      <c r="N183">
        <v>18.79</v>
      </c>
      <c r="O183">
        <v>18.89</v>
      </c>
      <c r="P183">
        <v>19</v>
      </c>
      <c r="Q183">
        <v>19.18</v>
      </c>
      <c r="R183">
        <v>19.18</v>
      </c>
      <c r="S183">
        <v>19.059999999999999</v>
      </c>
      <c r="T183">
        <v>18.79</v>
      </c>
      <c r="U183">
        <v>18.64</v>
      </c>
      <c r="V183">
        <v>18.52</v>
      </c>
      <c r="W183">
        <v>18.12</v>
      </c>
      <c r="X183">
        <v>17.559999999999999</v>
      </c>
      <c r="Y183">
        <v>14.43</v>
      </c>
    </row>
    <row r="184" spans="1:25" x14ac:dyDescent="0.25">
      <c r="A184" s="3">
        <v>44010</v>
      </c>
      <c r="B184">
        <v>8.4700000000000006</v>
      </c>
      <c r="C184">
        <v>7.6</v>
      </c>
      <c r="D184">
        <v>7.34</v>
      </c>
      <c r="E184">
        <v>7.54</v>
      </c>
      <c r="F184">
        <v>8.23</v>
      </c>
      <c r="G184">
        <v>11.57</v>
      </c>
      <c r="H184">
        <v>7.27</v>
      </c>
      <c r="I184">
        <v>8.19</v>
      </c>
      <c r="J184">
        <v>16.03</v>
      </c>
      <c r="K184">
        <v>17.71</v>
      </c>
      <c r="L184">
        <v>17.98</v>
      </c>
      <c r="M184">
        <v>18.149999999999999</v>
      </c>
      <c r="N184">
        <v>18.29</v>
      </c>
      <c r="O184">
        <v>18.47</v>
      </c>
      <c r="P184">
        <v>18.68</v>
      </c>
      <c r="Q184">
        <v>18.91</v>
      </c>
      <c r="R184">
        <v>19.059999999999999</v>
      </c>
      <c r="S184">
        <v>19.28</v>
      </c>
      <c r="T184">
        <v>19.07</v>
      </c>
      <c r="U184">
        <v>19.03</v>
      </c>
      <c r="V184">
        <v>18.920000000000002</v>
      </c>
      <c r="W184">
        <v>18.73</v>
      </c>
      <c r="X184">
        <v>18.329999999999998</v>
      </c>
      <c r="Y184">
        <v>17.670000000000002</v>
      </c>
    </row>
    <row r="185" spans="1:25" x14ac:dyDescent="0.25">
      <c r="A185" s="3">
        <v>44011</v>
      </c>
      <c r="B185">
        <v>17.2</v>
      </c>
      <c r="C185">
        <v>18.07</v>
      </c>
      <c r="D185">
        <v>17.77</v>
      </c>
      <c r="E185">
        <v>17.98</v>
      </c>
      <c r="F185">
        <v>18.14</v>
      </c>
      <c r="G185">
        <v>18.45</v>
      </c>
      <c r="H185">
        <v>18.739999999999998</v>
      </c>
      <c r="I185">
        <v>18.86</v>
      </c>
      <c r="J185">
        <v>19.27</v>
      </c>
      <c r="K185">
        <v>19.66</v>
      </c>
      <c r="L185">
        <v>19.36</v>
      </c>
      <c r="M185">
        <v>19.62</v>
      </c>
      <c r="N185">
        <v>19.829999999999998</v>
      </c>
      <c r="O185">
        <v>19.98</v>
      </c>
      <c r="P185">
        <v>19.440000000000001</v>
      </c>
      <c r="Q185">
        <v>19.78</v>
      </c>
      <c r="R185">
        <v>19.95</v>
      </c>
      <c r="S185">
        <v>19.32</v>
      </c>
      <c r="T185">
        <v>17.739999999999998</v>
      </c>
      <c r="U185">
        <v>17.52</v>
      </c>
      <c r="V185">
        <v>18.899999999999999</v>
      </c>
      <c r="W185">
        <v>18.97</v>
      </c>
      <c r="X185">
        <v>19.11</v>
      </c>
      <c r="Y185">
        <v>18.71</v>
      </c>
    </row>
    <row r="186" spans="1:25" x14ac:dyDescent="0.25">
      <c r="A186" s="3">
        <v>44012</v>
      </c>
      <c r="B186">
        <v>18.53</v>
      </c>
      <c r="C186">
        <v>18.2</v>
      </c>
      <c r="D186">
        <v>17.920000000000002</v>
      </c>
      <c r="E186">
        <v>17.72</v>
      </c>
      <c r="F186">
        <v>17.899999999999999</v>
      </c>
      <c r="G186">
        <v>18.12</v>
      </c>
      <c r="H186">
        <v>18.32</v>
      </c>
      <c r="I186">
        <v>18.88</v>
      </c>
      <c r="J186">
        <v>19.329999999999998</v>
      </c>
      <c r="K186">
        <v>19.39</v>
      </c>
      <c r="L186">
        <v>19.2</v>
      </c>
      <c r="M186">
        <v>19.97</v>
      </c>
      <c r="N186">
        <v>19.61</v>
      </c>
      <c r="O186">
        <v>19.91</v>
      </c>
      <c r="P186">
        <v>19.96</v>
      </c>
      <c r="Q186">
        <v>19.899999999999999</v>
      </c>
      <c r="R186">
        <v>19.97</v>
      </c>
      <c r="S186">
        <v>19.579999999999998</v>
      </c>
      <c r="T186">
        <v>18.98</v>
      </c>
      <c r="U186">
        <v>19.32</v>
      </c>
      <c r="V186">
        <v>19.87</v>
      </c>
      <c r="W186">
        <v>19.36</v>
      </c>
      <c r="X186">
        <v>18.64</v>
      </c>
      <c r="Y186">
        <v>18.18</v>
      </c>
    </row>
    <row r="187" spans="1:25" x14ac:dyDescent="0.25">
      <c r="A187" s="3">
        <v>44013</v>
      </c>
      <c r="B187">
        <v>17.850000000000001</v>
      </c>
      <c r="C187">
        <v>17.59</v>
      </c>
      <c r="D187">
        <v>17.07</v>
      </c>
      <c r="E187">
        <v>16.37</v>
      </c>
      <c r="F187">
        <v>16.93</v>
      </c>
      <c r="G187">
        <v>17.23</v>
      </c>
      <c r="H187">
        <v>17.71</v>
      </c>
      <c r="I187">
        <v>18.16</v>
      </c>
      <c r="J187">
        <v>18.57</v>
      </c>
      <c r="K187">
        <v>19.149999999999999</v>
      </c>
      <c r="L187">
        <v>18.84</v>
      </c>
      <c r="M187">
        <v>19.190000000000001</v>
      </c>
      <c r="N187">
        <v>19.23</v>
      </c>
      <c r="O187">
        <v>18.96</v>
      </c>
      <c r="P187">
        <v>19.14</v>
      </c>
      <c r="Q187">
        <v>19.170000000000002</v>
      </c>
      <c r="R187">
        <v>19.09</v>
      </c>
      <c r="S187">
        <v>19.079999999999998</v>
      </c>
      <c r="T187">
        <v>18.920000000000002</v>
      </c>
      <c r="U187">
        <v>18.09</v>
      </c>
      <c r="V187">
        <v>18.260000000000002</v>
      </c>
      <c r="W187">
        <v>18.5</v>
      </c>
      <c r="X187">
        <v>18.940000000000001</v>
      </c>
      <c r="Y187">
        <v>18.600000000000001</v>
      </c>
    </row>
    <row r="188" spans="1:25" x14ac:dyDescent="0.25">
      <c r="A188" s="3">
        <v>44014</v>
      </c>
      <c r="B188">
        <v>18.149999999999999</v>
      </c>
      <c r="C188">
        <v>17.93</v>
      </c>
      <c r="D188">
        <v>17.53</v>
      </c>
      <c r="E188">
        <v>17.45</v>
      </c>
      <c r="F188">
        <v>17.420000000000002</v>
      </c>
      <c r="G188">
        <v>17.78</v>
      </c>
      <c r="H188">
        <v>17.95</v>
      </c>
      <c r="I188">
        <v>18.23</v>
      </c>
      <c r="J188">
        <v>18.489999999999998</v>
      </c>
      <c r="K188">
        <v>18.670000000000002</v>
      </c>
      <c r="L188">
        <v>18.41</v>
      </c>
      <c r="M188">
        <v>18.72</v>
      </c>
      <c r="N188">
        <v>18.559999999999999</v>
      </c>
      <c r="O188">
        <v>18.62</v>
      </c>
      <c r="P188">
        <v>18.809999999999999</v>
      </c>
      <c r="Q188">
        <v>18.829999999999998</v>
      </c>
      <c r="R188">
        <v>19.11</v>
      </c>
      <c r="S188">
        <v>18.75</v>
      </c>
      <c r="T188">
        <v>18.489999999999998</v>
      </c>
      <c r="U188">
        <v>18.02</v>
      </c>
      <c r="V188">
        <v>18.600000000000001</v>
      </c>
      <c r="W188">
        <v>19.03</v>
      </c>
      <c r="X188">
        <v>18.91</v>
      </c>
      <c r="Y188">
        <v>18.5</v>
      </c>
    </row>
    <row r="189" spans="1:25" x14ac:dyDescent="0.25">
      <c r="A189" s="3">
        <v>44015</v>
      </c>
      <c r="B189">
        <v>18.12</v>
      </c>
      <c r="C189">
        <v>17.72</v>
      </c>
      <c r="D189">
        <v>17.38</v>
      </c>
      <c r="E189">
        <v>17.14</v>
      </c>
      <c r="F189">
        <v>15.64</v>
      </c>
      <c r="G189">
        <v>13.91</v>
      </c>
      <c r="H189">
        <v>15.84</v>
      </c>
      <c r="I189">
        <v>17.73</v>
      </c>
      <c r="J189">
        <v>18.23</v>
      </c>
      <c r="K189">
        <v>18.72</v>
      </c>
      <c r="L189">
        <v>19.32</v>
      </c>
      <c r="M189">
        <v>19.41</v>
      </c>
      <c r="N189">
        <v>19.59</v>
      </c>
      <c r="O189">
        <v>19.440000000000001</v>
      </c>
      <c r="P189">
        <v>19.66</v>
      </c>
      <c r="Q189">
        <v>19.64</v>
      </c>
      <c r="R189">
        <v>19.5</v>
      </c>
      <c r="S189">
        <v>19.36</v>
      </c>
      <c r="T189">
        <v>19.37</v>
      </c>
      <c r="U189">
        <v>18.61</v>
      </c>
      <c r="V189">
        <v>18.89</v>
      </c>
      <c r="W189">
        <v>18.8</v>
      </c>
      <c r="X189">
        <v>18.3</v>
      </c>
      <c r="Y189">
        <v>17.86</v>
      </c>
    </row>
    <row r="190" spans="1:25" x14ac:dyDescent="0.25">
      <c r="A190" s="3">
        <v>44016</v>
      </c>
      <c r="B190">
        <v>17.239999999999998</v>
      </c>
      <c r="C190">
        <v>15.83</v>
      </c>
      <c r="D190">
        <v>10.99</v>
      </c>
      <c r="E190">
        <v>7.6</v>
      </c>
      <c r="F190">
        <v>7.66</v>
      </c>
      <c r="G190">
        <v>5.93</v>
      </c>
      <c r="H190">
        <v>7.02</v>
      </c>
      <c r="I190">
        <v>14.59</v>
      </c>
      <c r="J190">
        <v>17.47</v>
      </c>
      <c r="K190">
        <v>17.95</v>
      </c>
      <c r="L190">
        <v>18.7</v>
      </c>
      <c r="M190">
        <v>19.399999999999999</v>
      </c>
      <c r="N190">
        <v>18.989999999999998</v>
      </c>
      <c r="O190">
        <v>19.55</v>
      </c>
      <c r="P190">
        <v>19.84</v>
      </c>
      <c r="Q190">
        <v>19.98</v>
      </c>
      <c r="R190">
        <v>20.16</v>
      </c>
      <c r="S190">
        <v>20.010000000000002</v>
      </c>
      <c r="T190">
        <v>19.54</v>
      </c>
      <c r="U190">
        <v>19.12</v>
      </c>
      <c r="V190">
        <v>19.2</v>
      </c>
      <c r="W190">
        <v>18.809999999999999</v>
      </c>
      <c r="X190">
        <v>18.52</v>
      </c>
      <c r="Y190">
        <v>18.2</v>
      </c>
    </row>
    <row r="191" spans="1:25" x14ac:dyDescent="0.25">
      <c r="A191" s="3">
        <v>44017</v>
      </c>
      <c r="B191">
        <v>17.8</v>
      </c>
      <c r="C191">
        <v>17.420000000000002</v>
      </c>
      <c r="D191">
        <v>14.47</v>
      </c>
      <c r="E191">
        <v>11.15</v>
      </c>
      <c r="F191">
        <v>8.14</v>
      </c>
      <c r="G191">
        <v>8.0500000000000007</v>
      </c>
      <c r="H191">
        <v>8.77</v>
      </c>
      <c r="I191">
        <v>15.66</v>
      </c>
      <c r="J191">
        <v>17.87</v>
      </c>
      <c r="K191">
        <v>18.510000000000002</v>
      </c>
      <c r="L191">
        <v>18.96</v>
      </c>
      <c r="M191">
        <v>19.510000000000002</v>
      </c>
      <c r="N191">
        <v>19.61</v>
      </c>
      <c r="O191">
        <v>19.59</v>
      </c>
      <c r="P191">
        <v>19.739999999999998</v>
      </c>
      <c r="Q191">
        <v>19.89</v>
      </c>
      <c r="R191">
        <v>19.71</v>
      </c>
      <c r="S191">
        <v>19.329999999999998</v>
      </c>
      <c r="T191">
        <v>19.309999999999999</v>
      </c>
      <c r="U191">
        <v>18.989999999999998</v>
      </c>
      <c r="V191">
        <v>19.100000000000001</v>
      </c>
      <c r="W191">
        <v>18.829999999999998</v>
      </c>
      <c r="X191">
        <v>18.38</v>
      </c>
      <c r="Y191">
        <v>17.95</v>
      </c>
    </row>
    <row r="192" spans="1:25" x14ac:dyDescent="0.25">
      <c r="A192" s="3">
        <v>44018</v>
      </c>
      <c r="B192">
        <v>17.440000000000001</v>
      </c>
      <c r="C192">
        <v>17.02</v>
      </c>
      <c r="D192">
        <v>16.899999999999999</v>
      </c>
      <c r="E192">
        <v>16.52</v>
      </c>
      <c r="F192">
        <v>16.87</v>
      </c>
      <c r="G192">
        <v>17.39</v>
      </c>
      <c r="H192">
        <v>17.52</v>
      </c>
      <c r="I192">
        <v>18.07</v>
      </c>
      <c r="J192">
        <v>18.59</v>
      </c>
      <c r="K192">
        <v>18.63</v>
      </c>
      <c r="L192">
        <v>18.82</v>
      </c>
      <c r="M192">
        <v>19.14</v>
      </c>
      <c r="N192">
        <v>20</v>
      </c>
      <c r="O192">
        <v>20.14</v>
      </c>
      <c r="P192">
        <v>19.809999999999999</v>
      </c>
      <c r="Q192">
        <v>19.22</v>
      </c>
      <c r="R192">
        <v>19.02</v>
      </c>
      <c r="S192">
        <v>18.760000000000002</v>
      </c>
      <c r="T192">
        <v>18.61</v>
      </c>
      <c r="U192">
        <v>19.23</v>
      </c>
      <c r="V192">
        <v>18.95</v>
      </c>
      <c r="W192">
        <v>19.13</v>
      </c>
      <c r="X192">
        <v>19.010000000000002</v>
      </c>
      <c r="Y192">
        <v>18.420000000000002</v>
      </c>
    </row>
    <row r="193" spans="1:25" x14ac:dyDescent="0.25">
      <c r="A193" s="3">
        <v>44019</v>
      </c>
      <c r="B193">
        <v>17.829999999999998</v>
      </c>
      <c r="C193">
        <v>17.64</v>
      </c>
      <c r="D193">
        <v>17.13</v>
      </c>
      <c r="E193">
        <v>16.93</v>
      </c>
      <c r="F193">
        <v>16.95</v>
      </c>
      <c r="G193">
        <v>17.09</v>
      </c>
      <c r="H193">
        <v>17.37</v>
      </c>
      <c r="I193">
        <v>17.920000000000002</v>
      </c>
      <c r="J193">
        <v>18.5</v>
      </c>
      <c r="K193">
        <v>18.97</v>
      </c>
      <c r="L193">
        <v>19.350000000000001</v>
      </c>
      <c r="M193">
        <v>19.82</v>
      </c>
      <c r="N193">
        <v>19.46</v>
      </c>
      <c r="O193">
        <v>19.25</v>
      </c>
      <c r="P193">
        <v>19.5</v>
      </c>
      <c r="Q193">
        <v>19.32</v>
      </c>
      <c r="R193">
        <v>19.59</v>
      </c>
      <c r="S193">
        <v>19.559999999999999</v>
      </c>
      <c r="T193">
        <v>19.57</v>
      </c>
      <c r="U193">
        <v>19.46</v>
      </c>
      <c r="V193">
        <v>19.399999999999999</v>
      </c>
      <c r="W193">
        <v>19.420000000000002</v>
      </c>
      <c r="X193">
        <v>19.16</v>
      </c>
      <c r="Y193">
        <v>18.760000000000002</v>
      </c>
    </row>
    <row r="194" spans="1:25" x14ac:dyDescent="0.25">
      <c r="A194" s="3">
        <v>44020</v>
      </c>
      <c r="B194">
        <v>18.440000000000001</v>
      </c>
      <c r="C194">
        <v>18.190000000000001</v>
      </c>
      <c r="D194">
        <v>17.82</v>
      </c>
      <c r="E194">
        <v>17.57</v>
      </c>
      <c r="F194">
        <v>17.57</v>
      </c>
      <c r="G194">
        <v>17.59</v>
      </c>
      <c r="H194">
        <v>17.829999999999998</v>
      </c>
      <c r="I194">
        <v>18.11</v>
      </c>
      <c r="J194">
        <v>18.670000000000002</v>
      </c>
      <c r="K194">
        <v>19.12</v>
      </c>
      <c r="L194">
        <v>19.3</v>
      </c>
      <c r="M194">
        <v>19.18</v>
      </c>
      <c r="N194">
        <v>18.98</v>
      </c>
      <c r="O194">
        <v>18.809999999999999</v>
      </c>
      <c r="P194">
        <v>18.940000000000001</v>
      </c>
      <c r="Q194">
        <v>18.68</v>
      </c>
      <c r="R194">
        <v>18.68</v>
      </c>
      <c r="S194">
        <v>18.899999999999999</v>
      </c>
      <c r="T194">
        <v>18.84</v>
      </c>
      <c r="U194">
        <v>18.91</v>
      </c>
      <c r="V194">
        <v>18.96</v>
      </c>
      <c r="W194">
        <v>18.55</v>
      </c>
      <c r="X194">
        <v>18.75</v>
      </c>
      <c r="Y194">
        <v>18.57</v>
      </c>
    </row>
    <row r="195" spans="1:25" x14ac:dyDescent="0.25">
      <c r="A195" s="3">
        <v>44021</v>
      </c>
      <c r="B195">
        <v>18.329999999999998</v>
      </c>
      <c r="C195">
        <v>18.2</v>
      </c>
      <c r="D195">
        <v>17.829999999999998</v>
      </c>
      <c r="E195">
        <v>17.68</v>
      </c>
      <c r="F195">
        <v>17.440000000000001</v>
      </c>
      <c r="G195">
        <v>17.73</v>
      </c>
      <c r="H195">
        <v>18.07</v>
      </c>
      <c r="I195">
        <v>18.809999999999999</v>
      </c>
      <c r="J195">
        <v>19.62</v>
      </c>
      <c r="K195">
        <v>19.309999999999999</v>
      </c>
      <c r="L195">
        <v>19.260000000000002</v>
      </c>
      <c r="M195">
        <v>19.260000000000002</v>
      </c>
      <c r="N195">
        <v>19.059999999999999</v>
      </c>
      <c r="O195">
        <v>18.309999999999999</v>
      </c>
      <c r="P195">
        <v>17.98</v>
      </c>
      <c r="Q195">
        <v>18.079999999999998</v>
      </c>
      <c r="R195">
        <v>18.57</v>
      </c>
      <c r="S195">
        <v>18.760000000000002</v>
      </c>
      <c r="T195">
        <v>18.97</v>
      </c>
      <c r="U195">
        <v>18.36</v>
      </c>
      <c r="V195">
        <v>19.04</v>
      </c>
      <c r="W195">
        <v>18.91</v>
      </c>
      <c r="X195">
        <v>18.920000000000002</v>
      </c>
      <c r="Y195">
        <v>18.95</v>
      </c>
    </row>
    <row r="196" spans="1:25" x14ac:dyDescent="0.25">
      <c r="A196" s="3">
        <v>44022</v>
      </c>
      <c r="B196">
        <v>18.739999999999998</v>
      </c>
      <c r="C196">
        <v>18.190000000000001</v>
      </c>
      <c r="D196">
        <v>18.18</v>
      </c>
      <c r="E196">
        <v>17.66</v>
      </c>
      <c r="F196">
        <v>17.690000000000001</v>
      </c>
      <c r="G196">
        <v>18.07</v>
      </c>
      <c r="H196">
        <v>18.5</v>
      </c>
      <c r="I196">
        <v>18.88</v>
      </c>
      <c r="J196">
        <v>19.73</v>
      </c>
      <c r="K196">
        <v>19.98</v>
      </c>
      <c r="L196">
        <v>19.5</v>
      </c>
      <c r="M196">
        <v>19.55</v>
      </c>
      <c r="N196">
        <v>19.55</v>
      </c>
      <c r="O196">
        <v>19.61</v>
      </c>
      <c r="P196">
        <v>19.53</v>
      </c>
      <c r="Q196">
        <v>19.239999999999998</v>
      </c>
      <c r="R196">
        <v>19.37</v>
      </c>
      <c r="S196">
        <v>19.07</v>
      </c>
      <c r="T196">
        <v>18.989999999999998</v>
      </c>
      <c r="U196">
        <v>19.16</v>
      </c>
      <c r="V196">
        <v>19.37</v>
      </c>
      <c r="W196">
        <v>19.25</v>
      </c>
      <c r="X196">
        <v>19.329999999999998</v>
      </c>
      <c r="Y196">
        <v>18.739999999999998</v>
      </c>
    </row>
    <row r="197" spans="1:25" x14ac:dyDescent="0.25">
      <c r="A197" s="3">
        <v>44023</v>
      </c>
      <c r="B197">
        <v>18.34</v>
      </c>
      <c r="C197">
        <v>18.05</v>
      </c>
      <c r="D197">
        <v>17.420000000000002</v>
      </c>
      <c r="E197">
        <v>16.559999999999999</v>
      </c>
      <c r="F197">
        <v>15.95</v>
      </c>
      <c r="G197">
        <v>9.86</v>
      </c>
      <c r="H197">
        <v>10.24</v>
      </c>
      <c r="I197">
        <v>16.63</v>
      </c>
      <c r="J197">
        <v>17.79</v>
      </c>
      <c r="K197">
        <v>18.329999999999998</v>
      </c>
      <c r="L197">
        <v>18.72</v>
      </c>
      <c r="M197">
        <v>18.98</v>
      </c>
      <c r="N197">
        <v>16.45</v>
      </c>
      <c r="O197">
        <v>19.53</v>
      </c>
      <c r="P197">
        <v>19.21</v>
      </c>
      <c r="Q197">
        <v>19.95</v>
      </c>
      <c r="R197">
        <v>19.8</v>
      </c>
      <c r="S197">
        <v>19.350000000000001</v>
      </c>
      <c r="T197">
        <v>19.170000000000002</v>
      </c>
      <c r="U197">
        <v>19.12</v>
      </c>
      <c r="V197">
        <v>18.98</v>
      </c>
      <c r="W197">
        <v>18.850000000000001</v>
      </c>
      <c r="X197">
        <v>17.739999999999998</v>
      </c>
      <c r="Y197">
        <v>17.55</v>
      </c>
    </row>
    <row r="198" spans="1:25" x14ac:dyDescent="0.25">
      <c r="A198" s="3">
        <v>44024</v>
      </c>
      <c r="B198">
        <v>16.100000000000001</v>
      </c>
      <c r="C198">
        <v>10.96</v>
      </c>
      <c r="D198">
        <v>9.18</v>
      </c>
      <c r="E198">
        <v>9.08</v>
      </c>
      <c r="F198">
        <v>7.93</v>
      </c>
      <c r="G198">
        <v>4.4000000000000004</v>
      </c>
      <c r="H198">
        <v>4.07</v>
      </c>
      <c r="I198">
        <v>11.55</v>
      </c>
      <c r="J198">
        <v>16.96</v>
      </c>
      <c r="K198">
        <v>17.71</v>
      </c>
      <c r="L198">
        <v>18.07</v>
      </c>
      <c r="M198">
        <v>18.489999999999998</v>
      </c>
      <c r="N198">
        <v>18.760000000000002</v>
      </c>
      <c r="O198">
        <v>18.93</v>
      </c>
      <c r="P198">
        <v>19.18</v>
      </c>
      <c r="Q198">
        <v>19.18</v>
      </c>
      <c r="R198">
        <v>19.14</v>
      </c>
      <c r="S198">
        <v>19.47</v>
      </c>
      <c r="T198">
        <v>19.36</v>
      </c>
      <c r="U198">
        <v>18.79</v>
      </c>
      <c r="V198">
        <v>18.57</v>
      </c>
      <c r="W198">
        <v>18.29</v>
      </c>
      <c r="X198">
        <v>17.86</v>
      </c>
      <c r="Y198">
        <v>17.27</v>
      </c>
    </row>
    <row r="199" spans="1:25" x14ac:dyDescent="0.25">
      <c r="A199" s="3">
        <v>44025</v>
      </c>
      <c r="B199">
        <v>15.65</v>
      </c>
      <c r="C199">
        <v>14.19</v>
      </c>
      <c r="D199">
        <v>10.36</v>
      </c>
      <c r="E199">
        <v>9.61</v>
      </c>
      <c r="F199">
        <v>10.66</v>
      </c>
      <c r="G199">
        <v>12.25</v>
      </c>
      <c r="H199">
        <v>16.100000000000001</v>
      </c>
      <c r="I199">
        <v>17.38</v>
      </c>
      <c r="J199">
        <v>17.75</v>
      </c>
      <c r="K199">
        <v>18.29</v>
      </c>
      <c r="L199">
        <v>18.54</v>
      </c>
      <c r="M199">
        <v>19.07</v>
      </c>
      <c r="N199">
        <v>19.13</v>
      </c>
      <c r="O199">
        <v>19.18</v>
      </c>
      <c r="P199">
        <v>19.37</v>
      </c>
      <c r="Q199">
        <v>19.59</v>
      </c>
      <c r="R199">
        <v>19.75</v>
      </c>
      <c r="S199">
        <v>19.57</v>
      </c>
      <c r="T199">
        <v>19.43</v>
      </c>
      <c r="U199">
        <v>19.16</v>
      </c>
      <c r="V199">
        <v>19.32</v>
      </c>
      <c r="W199">
        <v>19.14</v>
      </c>
      <c r="X199">
        <v>18.309999999999999</v>
      </c>
      <c r="Y199">
        <v>17.760000000000002</v>
      </c>
    </row>
    <row r="200" spans="1:25" x14ac:dyDescent="0.25">
      <c r="A200" s="3">
        <v>44026</v>
      </c>
      <c r="B200">
        <v>17.170000000000002</v>
      </c>
      <c r="C200">
        <v>16.29</v>
      </c>
      <c r="D200">
        <v>11.69</v>
      </c>
      <c r="E200">
        <v>9.99</v>
      </c>
      <c r="F200">
        <v>11.84</v>
      </c>
      <c r="G200">
        <v>15.33</v>
      </c>
      <c r="H200">
        <v>16.93</v>
      </c>
      <c r="I200">
        <v>17.829999999999998</v>
      </c>
      <c r="J200">
        <v>18.309999999999999</v>
      </c>
      <c r="K200">
        <v>18.02</v>
      </c>
      <c r="L200">
        <v>18.75</v>
      </c>
      <c r="M200">
        <v>19.03</v>
      </c>
      <c r="N200">
        <v>18.91</v>
      </c>
      <c r="O200">
        <v>19.72</v>
      </c>
      <c r="P200">
        <v>20.09</v>
      </c>
      <c r="Q200">
        <v>20.25</v>
      </c>
      <c r="R200">
        <v>20.02</v>
      </c>
      <c r="S200">
        <v>20.059999999999999</v>
      </c>
      <c r="T200">
        <v>18.989999999999998</v>
      </c>
      <c r="U200">
        <v>18.64</v>
      </c>
      <c r="V200">
        <v>19.100000000000001</v>
      </c>
      <c r="W200">
        <v>19.16</v>
      </c>
      <c r="X200">
        <v>18.66</v>
      </c>
      <c r="Y200">
        <v>18.04</v>
      </c>
    </row>
    <row r="201" spans="1:25" x14ac:dyDescent="0.25">
      <c r="A201" s="3">
        <v>44027</v>
      </c>
      <c r="B201">
        <v>17.55</v>
      </c>
      <c r="C201">
        <v>17.05</v>
      </c>
      <c r="D201">
        <v>16.7</v>
      </c>
      <c r="E201">
        <v>15.61</v>
      </c>
      <c r="F201">
        <v>16.2</v>
      </c>
      <c r="G201">
        <v>16.7</v>
      </c>
      <c r="H201">
        <v>17.489999999999998</v>
      </c>
      <c r="I201">
        <v>17.940000000000001</v>
      </c>
      <c r="J201">
        <v>18.510000000000002</v>
      </c>
      <c r="K201">
        <v>18.7</v>
      </c>
      <c r="L201">
        <v>18.850000000000001</v>
      </c>
      <c r="M201">
        <v>19.149999999999999</v>
      </c>
      <c r="N201">
        <v>19.62</v>
      </c>
      <c r="O201">
        <v>19.97</v>
      </c>
      <c r="P201">
        <v>19.77</v>
      </c>
      <c r="Q201">
        <v>19.79</v>
      </c>
      <c r="R201">
        <v>19.579999999999998</v>
      </c>
      <c r="S201">
        <v>19.59</v>
      </c>
      <c r="T201">
        <v>20.010000000000002</v>
      </c>
      <c r="U201">
        <v>19.64</v>
      </c>
      <c r="V201">
        <v>19.239999999999998</v>
      </c>
      <c r="W201">
        <v>19.100000000000001</v>
      </c>
      <c r="X201">
        <v>19.22</v>
      </c>
      <c r="Y201">
        <v>18.89</v>
      </c>
    </row>
    <row r="202" spans="1:25" x14ac:dyDescent="0.25">
      <c r="A202" s="3">
        <v>44028</v>
      </c>
      <c r="B202">
        <v>18.350000000000001</v>
      </c>
      <c r="C202">
        <v>17.95</v>
      </c>
      <c r="D202">
        <v>17.54</v>
      </c>
      <c r="E202">
        <v>17</v>
      </c>
      <c r="F202">
        <v>16.98</v>
      </c>
      <c r="G202">
        <v>18.13</v>
      </c>
      <c r="H202">
        <v>18.09</v>
      </c>
      <c r="I202">
        <v>18.45</v>
      </c>
      <c r="J202">
        <v>18.190000000000001</v>
      </c>
      <c r="K202">
        <v>19.149999999999999</v>
      </c>
      <c r="L202">
        <v>19.579999999999998</v>
      </c>
      <c r="M202">
        <v>19.760000000000002</v>
      </c>
      <c r="N202">
        <v>19.86</v>
      </c>
      <c r="O202">
        <v>19.059999999999999</v>
      </c>
      <c r="P202">
        <v>19.68</v>
      </c>
      <c r="Q202">
        <v>19.39</v>
      </c>
      <c r="R202">
        <v>18.71</v>
      </c>
      <c r="S202">
        <v>17.84</v>
      </c>
      <c r="T202">
        <v>19.28</v>
      </c>
      <c r="U202">
        <v>19.3</v>
      </c>
      <c r="V202">
        <v>19.38</v>
      </c>
      <c r="W202">
        <v>19.39</v>
      </c>
      <c r="X202">
        <v>19.079999999999998</v>
      </c>
      <c r="Y202">
        <v>18.55</v>
      </c>
    </row>
    <row r="203" spans="1:25" x14ac:dyDescent="0.25">
      <c r="A203" s="3">
        <v>44029</v>
      </c>
      <c r="B203">
        <v>18.13</v>
      </c>
      <c r="C203">
        <v>17.850000000000001</v>
      </c>
      <c r="D203">
        <v>16.79</v>
      </c>
      <c r="E203">
        <v>14.24</v>
      </c>
      <c r="F203">
        <v>17.690000000000001</v>
      </c>
      <c r="G203">
        <v>18.09</v>
      </c>
      <c r="H203">
        <v>16.95</v>
      </c>
      <c r="I203">
        <v>18.420000000000002</v>
      </c>
      <c r="J203">
        <v>18.66</v>
      </c>
      <c r="K203">
        <v>18.82</v>
      </c>
      <c r="L203">
        <v>18.91</v>
      </c>
      <c r="M203">
        <v>18.97</v>
      </c>
      <c r="N203">
        <v>18.989999999999998</v>
      </c>
      <c r="O203">
        <v>18.98</v>
      </c>
      <c r="P203">
        <v>18.93</v>
      </c>
      <c r="Q203">
        <v>18.98</v>
      </c>
      <c r="R203">
        <v>19.09</v>
      </c>
      <c r="S203">
        <v>19.21</v>
      </c>
      <c r="T203">
        <v>19.350000000000001</v>
      </c>
      <c r="U203">
        <v>19.34</v>
      </c>
      <c r="V203">
        <v>19.71</v>
      </c>
      <c r="W203">
        <v>18.77</v>
      </c>
      <c r="X203">
        <v>18.190000000000001</v>
      </c>
      <c r="Y203">
        <v>18.190000000000001</v>
      </c>
    </row>
    <row r="204" spans="1:25" x14ac:dyDescent="0.25">
      <c r="A204" s="3">
        <v>44030</v>
      </c>
      <c r="B204">
        <v>17.829999999999998</v>
      </c>
      <c r="C204">
        <v>17.510000000000002</v>
      </c>
      <c r="D204">
        <v>16.940000000000001</v>
      </c>
      <c r="E204">
        <v>16.93</v>
      </c>
      <c r="F204">
        <v>16.8</v>
      </c>
      <c r="G204">
        <v>16.47</v>
      </c>
      <c r="H204">
        <v>16.920000000000002</v>
      </c>
      <c r="I204">
        <v>17.47</v>
      </c>
      <c r="J204">
        <v>18.5</v>
      </c>
      <c r="K204">
        <v>18.68</v>
      </c>
      <c r="L204">
        <v>19.05</v>
      </c>
      <c r="M204">
        <v>19.16</v>
      </c>
      <c r="N204">
        <v>19.13</v>
      </c>
      <c r="O204">
        <v>19.29</v>
      </c>
      <c r="P204">
        <v>19.46</v>
      </c>
      <c r="Q204">
        <v>19.64</v>
      </c>
      <c r="R204">
        <v>19.73</v>
      </c>
      <c r="S204">
        <v>19.36</v>
      </c>
      <c r="T204">
        <v>19.28</v>
      </c>
      <c r="U204">
        <v>19.25</v>
      </c>
      <c r="V204">
        <v>19.329999999999998</v>
      </c>
      <c r="W204">
        <v>19.75</v>
      </c>
      <c r="X204">
        <v>19.14</v>
      </c>
      <c r="Y204">
        <v>18.78</v>
      </c>
    </row>
    <row r="205" spans="1:25" x14ac:dyDescent="0.25">
      <c r="A205" s="3">
        <v>44031</v>
      </c>
      <c r="B205">
        <v>18.260000000000002</v>
      </c>
      <c r="C205">
        <v>17.809999999999999</v>
      </c>
      <c r="D205">
        <v>17.329999999999998</v>
      </c>
      <c r="E205">
        <v>17.32</v>
      </c>
      <c r="F205">
        <v>17.25</v>
      </c>
      <c r="G205">
        <v>16.850000000000001</v>
      </c>
      <c r="H205">
        <v>17.239999999999998</v>
      </c>
      <c r="I205">
        <v>17.53</v>
      </c>
      <c r="J205">
        <v>18.010000000000002</v>
      </c>
      <c r="K205">
        <v>18.27</v>
      </c>
      <c r="L205">
        <v>18.940000000000001</v>
      </c>
      <c r="M205">
        <v>19.16</v>
      </c>
      <c r="N205">
        <v>19.149999999999999</v>
      </c>
      <c r="O205">
        <v>18.84</v>
      </c>
      <c r="P205">
        <v>19.13</v>
      </c>
      <c r="Q205">
        <v>19.18</v>
      </c>
      <c r="R205">
        <v>19.43</v>
      </c>
      <c r="S205">
        <v>19.350000000000001</v>
      </c>
      <c r="T205">
        <v>19.78</v>
      </c>
      <c r="U205">
        <v>19.53</v>
      </c>
      <c r="V205">
        <v>19.03</v>
      </c>
      <c r="W205">
        <v>19.05</v>
      </c>
      <c r="X205">
        <v>19.239999999999998</v>
      </c>
      <c r="Y205">
        <v>18.95</v>
      </c>
    </row>
    <row r="206" spans="1:25" x14ac:dyDescent="0.25">
      <c r="A206" s="3">
        <v>44032</v>
      </c>
      <c r="B206">
        <v>18.600000000000001</v>
      </c>
      <c r="C206">
        <v>18.38</v>
      </c>
      <c r="D206">
        <v>17.989999999999998</v>
      </c>
      <c r="E206">
        <v>17.809999999999999</v>
      </c>
      <c r="F206">
        <v>17.93</v>
      </c>
      <c r="G206">
        <v>18.079999999999998</v>
      </c>
      <c r="H206">
        <v>18.5</v>
      </c>
      <c r="I206">
        <v>18.920000000000002</v>
      </c>
      <c r="J206">
        <v>18.95</v>
      </c>
      <c r="K206">
        <v>19.34</v>
      </c>
      <c r="L206">
        <v>19.39</v>
      </c>
      <c r="M206">
        <v>19.87</v>
      </c>
      <c r="N206">
        <v>19.68</v>
      </c>
      <c r="O206">
        <v>19.239999999999998</v>
      </c>
      <c r="P206">
        <v>18.82</v>
      </c>
      <c r="Q206">
        <v>18.73</v>
      </c>
      <c r="R206">
        <v>18.899999999999999</v>
      </c>
      <c r="S206">
        <v>19.07</v>
      </c>
      <c r="T206">
        <v>18.93</v>
      </c>
      <c r="U206">
        <v>19.239999999999998</v>
      </c>
      <c r="V206">
        <v>19.399999999999999</v>
      </c>
      <c r="W206">
        <v>19.64</v>
      </c>
      <c r="X206">
        <v>18.920000000000002</v>
      </c>
      <c r="Y206">
        <v>18.55</v>
      </c>
    </row>
    <row r="207" spans="1:25" x14ac:dyDescent="0.25">
      <c r="A207" s="3">
        <v>44033</v>
      </c>
      <c r="B207">
        <v>17.93</v>
      </c>
      <c r="C207">
        <v>17.5</v>
      </c>
      <c r="D207">
        <v>17.53</v>
      </c>
      <c r="E207">
        <v>17.329999999999998</v>
      </c>
      <c r="F207">
        <v>17.45</v>
      </c>
      <c r="G207">
        <v>17.53</v>
      </c>
      <c r="H207">
        <v>17.62</v>
      </c>
      <c r="I207">
        <v>18.100000000000001</v>
      </c>
      <c r="J207">
        <v>18.38</v>
      </c>
      <c r="K207">
        <v>19.07</v>
      </c>
      <c r="L207">
        <v>19.52</v>
      </c>
      <c r="M207">
        <v>19.52</v>
      </c>
      <c r="N207">
        <v>19.36</v>
      </c>
      <c r="O207">
        <v>19.41</v>
      </c>
      <c r="P207">
        <v>19.8</v>
      </c>
      <c r="Q207">
        <v>19.77</v>
      </c>
      <c r="R207">
        <v>19.87</v>
      </c>
      <c r="S207">
        <v>19.75</v>
      </c>
      <c r="T207">
        <v>19.3</v>
      </c>
      <c r="U207">
        <v>18.75</v>
      </c>
      <c r="V207">
        <v>18.41</v>
      </c>
      <c r="W207">
        <v>18.71</v>
      </c>
      <c r="X207">
        <v>19.5</v>
      </c>
      <c r="Y207">
        <v>19.09</v>
      </c>
    </row>
    <row r="208" spans="1:25" x14ac:dyDescent="0.25">
      <c r="A208" s="3">
        <v>44034</v>
      </c>
      <c r="B208">
        <v>18.54</v>
      </c>
      <c r="C208">
        <v>18.03</v>
      </c>
      <c r="D208">
        <v>17.66</v>
      </c>
      <c r="E208">
        <v>17.39</v>
      </c>
      <c r="F208">
        <v>17.559999999999999</v>
      </c>
      <c r="G208">
        <v>17.71</v>
      </c>
      <c r="H208">
        <v>17.61</v>
      </c>
      <c r="I208">
        <v>17.98</v>
      </c>
      <c r="J208">
        <v>18.64</v>
      </c>
      <c r="K208">
        <v>18.989999999999998</v>
      </c>
      <c r="L208">
        <v>19.350000000000001</v>
      </c>
      <c r="M208">
        <v>19.670000000000002</v>
      </c>
      <c r="N208">
        <v>19.72</v>
      </c>
      <c r="O208">
        <v>20.010000000000002</v>
      </c>
      <c r="P208">
        <v>20.88</v>
      </c>
      <c r="Q208">
        <v>19.809999999999999</v>
      </c>
      <c r="R208">
        <v>19.54</v>
      </c>
      <c r="S208">
        <v>19.350000000000001</v>
      </c>
      <c r="T208">
        <v>19.05</v>
      </c>
      <c r="U208">
        <v>19.02</v>
      </c>
      <c r="V208">
        <v>19.68</v>
      </c>
      <c r="W208">
        <v>19.21</v>
      </c>
      <c r="X208">
        <v>18.489999999999998</v>
      </c>
      <c r="Y208">
        <v>18.25</v>
      </c>
    </row>
    <row r="209" spans="1:25" x14ac:dyDescent="0.25">
      <c r="A209" s="3">
        <v>44035</v>
      </c>
      <c r="B209">
        <v>17.77</v>
      </c>
      <c r="C209">
        <v>17.59</v>
      </c>
      <c r="D209">
        <v>17.28</v>
      </c>
      <c r="E209">
        <v>17.350000000000001</v>
      </c>
      <c r="F209">
        <v>17.489999999999998</v>
      </c>
      <c r="G209">
        <v>17.59</v>
      </c>
      <c r="H209">
        <v>17.72</v>
      </c>
      <c r="I209">
        <v>18.11</v>
      </c>
      <c r="J209">
        <v>18.38</v>
      </c>
      <c r="K209">
        <v>18.649999999999999</v>
      </c>
      <c r="L209">
        <v>18.86</v>
      </c>
      <c r="M209">
        <v>19.11</v>
      </c>
      <c r="N209">
        <v>19.29</v>
      </c>
      <c r="O209">
        <v>19.739999999999998</v>
      </c>
      <c r="P209">
        <v>19.899999999999999</v>
      </c>
      <c r="Q209">
        <v>20.03</v>
      </c>
      <c r="R209">
        <v>19.62</v>
      </c>
      <c r="S209">
        <v>19.52</v>
      </c>
      <c r="T209">
        <v>19.100000000000001</v>
      </c>
      <c r="U209">
        <v>19.170000000000002</v>
      </c>
      <c r="V209">
        <v>19.23</v>
      </c>
      <c r="W209">
        <v>18.899999999999999</v>
      </c>
      <c r="X209">
        <v>18.440000000000001</v>
      </c>
      <c r="Y209">
        <v>18.21</v>
      </c>
    </row>
    <row r="210" spans="1:25" x14ac:dyDescent="0.25">
      <c r="A210" s="3">
        <v>44036</v>
      </c>
      <c r="B210">
        <v>17.75</v>
      </c>
      <c r="C210">
        <v>17.350000000000001</v>
      </c>
      <c r="D210">
        <v>16.93</v>
      </c>
      <c r="E210">
        <v>16.37</v>
      </c>
      <c r="F210">
        <v>16.68</v>
      </c>
      <c r="G210">
        <v>17.100000000000001</v>
      </c>
      <c r="H210">
        <v>17.579999999999998</v>
      </c>
      <c r="I210">
        <v>18.190000000000001</v>
      </c>
      <c r="J210">
        <v>18.7</v>
      </c>
      <c r="K210">
        <v>19.010000000000002</v>
      </c>
      <c r="L210">
        <v>19.239999999999998</v>
      </c>
      <c r="M210">
        <v>19.510000000000002</v>
      </c>
      <c r="N210">
        <v>19.64</v>
      </c>
      <c r="O210">
        <v>19.62</v>
      </c>
      <c r="P210">
        <v>19.55</v>
      </c>
      <c r="Q210">
        <v>19.46</v>
      </c>
      <c r="R210">
        <v>19.579999999999998</v>
      </c>
      <c r="S210">
        <v>19.34</v>
      </c>
      <c r="T210">
        <v>18.850000000000001</v>
      </c>
      <c r="U210">
        <v>18.98</v>
      </c>
      <c r="V210">
        <v>19.05</v>
      </c>
      <c r="W210">
        <v>18.739999999999998</v>
      </c>
      <c r="X210">
        <v>19.13</v>
      </c>
      <c r="Y210">
        <v>18.899999999999999</v>
      </c>
    </row>
    <row r="211" spans="1:25" x14ac:dyDescent="0.25">
      <c r="A211" s="3">
        <v>44037</v>
      </c>
      <c r="B211">
        <v>18.399999999999999</v>
      </c>
      <c r="C211">
        <v>17.899999999999999</v>
      </c>
      <c r="D211">
        <v>17.48</v>
      </c>
      <c r="E211">
        <v>15.95</v>
      </c>
      <c r="F211">
        <v>9.99</v>
      </c>
      <c r="G211">
        <v>9.68</v>
      </c>
      <c r="H211">
        <v>11.26</v>
      </c>
      <c r="I211">
        <v>17.63</v>
      </c>
      <c r="J211">
        <v>17.91</v>
      </c>
      <c r="K211">
        <v>18.39</v>
      </c>
      <c r="L211">
        <v>18.46</v>
      </c>
      <c r="M211">
        <v>18.75</v>
      </c>
      <c r="N211">
        <v>19.25</v>
      </c>
      <c r="O211">
        <v>19.510000000000002</v>
      </c>
      <c r="P211">
        <v>18.57</v>
      </c>
      <c r="Q211">
        <v>18.98</v>
      </c>
      <c r="R211">
        <v>19.7</v>
      </c>
      <c r="S211">
        <v>19.600000000000001</v>
      </c>
      <c r="T211">
        <v>19.350000000000001</v>
      </c>
      <c r="U211">
        <v>18.920000000000002</v>
      </c>
      <c r="V211">
        <v>19.18</v>
      </c>
      <c r="W211">
        <v>19.14</v>
      </c>
      <c r="X211">
        <v>18.670000000000002</v>
      </c>
      <c r="Y211">
        <v>18.260000000000002</v>
      </c>
    </row>
    <row r="212" spans="1:25" x14ac:dyDescent="0.25">
      <c r="A212" s="3">
        <v>44038</v>
      </c>
      <c r="B212">
        <v>17.88</v>
      </c>
      <c r="C212">
        <v>17.53</v>
      </c>
      <c r="D212">
        <v>17.29</v>
      </c>
      <c r="E212">
        <v>17.04</v>
      </c>
      <c r="F212">
        <v>17.12</v>
      </c>
      <c r="G212">
        <v>16.940000000000001</v>
      </c>
      <c r="H212">
        <v>16.46</v>
      </c>
      <c r="I212">
        <v>17.78</v>
      </c>
      <c r="J212">
        <v>18.399999999999999</v>
      </c>
      <c r="K212">
        <v>18.73</v>
      </c>
      <c r="L212">
        <v>19.190000000000001</v>
      </c>
      <c r="M212">
        <v>19.47</v>
      </c>
      <c r="N212">
        <v>19.32</v>
      </c>
      <c r="O212">
        <v>19.559999999999999</v>
      </c>
      <c r="P212">
        <v>19.16</v>
      </c>
      <c r="Q212">
        <v>19.739999999999998</v>
      </c>
      <c r="R212">
        <v>19.899999999999999</v>
      </c>
      <c r="S212">
        <v>19.399999999999999</v>
      </c>
      <c r="T212">
        <v>18.989999999999998</v>
      </c>
      <c r="U212">
        <v>18.690000000000001</v>
      </c>
      <c r="V212">
        <v>19.28</v>
      </c>
      <c r="W212">
        <v>18.78</v>
      </c>
      <c r="X212">
        <v>18.329999999999998</v>
      </c>
      <c r="Y212">
        <v>18.059999999999999</v>
      </c>
    </row>
    <row r="213" spans="1:25" x14ac:dyDescent="0.25">
      <c r="A213" s="3">
        <v>44039</v>
      </c>
      <c r="B213">
        <v>17.61</v>
      </c>
      <c r="C213">
        <v>17.309999999999999</v>
      </c>
      <c r="D213">
        <v>16.93</v>
      </c>
      <c r="E213">
        <v>16.850000000000001</v>
      </c>
      <c r="F213">
        <v>17.100000000000001</v>
      </c>
      <c r="G213">
        <v>17.420000000000002</v>
      </c>
      <c r="H213">
        <v>17.66</v>
      </c>
      <c r="I213">
        <v>17.940000000000001</v>
      </c>
      <c r="J213">
        <v>17.920000000000002</v>
      </c>
      <c r="K213">
        <v>19.5</v>
      </c>
      <c r="L213">
        <v>19.57</v>
      </c>
      <c r="M213">
        <v>19.23</v>
      </c>
      <c r="N213">
        <v>19.46</v>
      </c>
      <c r="O213">
        <v>19.84</v>
      </c>
      <c r="P213">
        <v>19.55</v>
      </c>
      <c r="Q213">
        <v>19.48</v>
      </c>
      <c r="R213">
        <v>18.54</v>
      </c>
      <c r="S213">
        <v>18.72</v>
      </c>
      <c r="T213">
        <v>18.690000000000001</v>
      </c>
      <c r="U213">
        <v>18.559999999999999</v>
      </c>
      <c r="V213">
        <v>18.87</v>
      </c>
      <c r="W213">
        <v>19</v>
      </c>
      <c r="X213">
        <v>18.690000000000001</v>
      </c>
      <c r="Y213">
        <v>18.46</v>
      </c>
    </row>
    <row r="214" spans="1:25" x14ac:dyDescent="0.25">
      <c r="A214" s="3">
        <v>44040</v>
      </c>
      <c r="B214">
        <v>18.190000000000001</v>
      </c>
      <c r="C214">
        <v>17.84</v>
      </c>
      <c r="D214">
        <v>17.63</v>
      </c>
      <c r="E214">
        <v>17.53</v>
      </c>
      <c r="F214">
        <v>17.53</v>
      </c>
      <c r="G214">
        <v>17.600000000000001</v>
      </c>
      <c r="H214">
        <v>17.38</v>
      </c>
      <c r="I214">
        <v>17.239999999999998</v>
      </c>
      <c r="J214">
        <v>18.2</v>
      </c>
      <c r="K214">
        <v>15.95</v>
      </c>
      <c r="L214">
        <v>14.97</v>
      </c>
      <c r="M214">
        <v>17.79</v>
      </c>
      <c r="N214">
        <v>18.37</v>
      </c>
      <c r="O214">
        <v>19.37</v>
      </c>
      <c r="P214">
        <v>18.43</v>
      </c>
      <c r="Q214">
        <v>18.89</v>
      </c>
      <c r="R214">
        <v>19.07</v>
      </c>
      <c r="S214">
        <v>19.21</v>
      </c>
      <c r="T214">
        <v>19</v>
      </c>
      <c r="U214">
        <v>18.309999999999999</v>
      </c>
      <c r="V214">
        <v>18.809999999999999</v>
      </c>
      <c r="W214">
        <v>19.7</v>
      </c>
      <c r="X214">
        <v>18.97</v>
      </c>
      <c r="Y214">
        <v>18.5</v>
      </c>
    </row>
    <row r="215" spans="1:25" x14ac:dyDescent="0.25">
      <c r="A215" s="3">
        <v>44041</v>
      </c>
      <c r="B215">
        <v>18.079999999999998</v>
      </c>
      <c r="C215">
        <v>17.61</v>
      </c>
      <c r="D215">
        <v>17.29</v>
      </c>
      <c r="E215">
        <v>17.09</v>
      </c>
      <c r="F215">
        <v>17.309999999999999</v>
      </c>
      <c r="G215">
        <v>16.989999999999998</v>
      </c>
      <c r="H215">
        <v>17.72</v>
      </c>
      <c r="I215">
        <v>17.05</v>
      </c>
      <c r="J215">
        <v>14.61</v>
      </c>
      <c r="K215">
        <v>19.05</v>
      </c>
      <c r="L215">
        <v>16.670000000000002</v>
      </c>
      <c r="M215">
        <v>15.92</v>
      </c>
      <c r="N215">
        <v>19.39</v>
      </c>
      <c r="O215">
        <v>19.3</v>
      </c>
      <c r="P215">
        <v>19.29</v>
      </c>
      <c r="Q215">
        <v>19.03</v>
      </c>
      <c r="R215">
        <v>18.96</v>
      </c>
      <c r="S215">
        <v>19</v>
      </c>
      <c r="T215">
        <v>17.55</v>
      </c>
      <c r="U215">
        <v>18.03</v>
      </c>
      <c r="V215">
        <v>17.239999999999998</v>
      </c>
      <c r="W215">
        <v>19.3</v>
      </c>
      <c r="X215">
        <v>19.260000000000002</v>
      </c>
      <c r="Y215">
        <v>18.850000000000001</v>
      </c>
    </row>
    <row r="216" spans="1:25" x14ac:dyDescent="0.25">
      <c r="A216" s="3">
        <v>44042</v>
      </c>
      <c r="B216">
        <v>18.48</v>
      </c>
      <c r="C216">
        <v>18.16</v>
      </c>
      <c r="D216">
        <v>17.93</v>
      </c>
      <c r="E216">
        <v>17.850000000000001</v>
      </c>
      <c r="F216">
        <v>17.82</v>
      </c>
      <c r="G216">
        <v>17.73</v>
      </c>
      <c r="H216">
        <v>17.850000000000001</v>
      </c>
      <c r="I216">
        <v>17.600000000000001</v>
      </c>
      <c r="J216">
        <v>18.559999999999999</v>
      </c>
      <c r="K216">
        <v>18.82</v>
      </c>
      <c r="L216">
        <v>18.86</v>
      </c>
      <c r="M216">
        <v>19.27</v>
      </c>
      <c r="N216">
        <v>19.100000000000001</v>
      </c>
      <c r="O216">
        <v>19.34</v>
      </c>
      <c r="P216">
        <v>19.62</v>
      </c>
      <c r="Q216">
        <v>19.45</v>
      </c>
      <c r="R216">
        <v>19.71</v>
      </c>
      <c r="S216">
        <v>19.309999999999999</v>
      </c>
      <c r="T216">
        <v>19.07</v>
      </c>
      <c r="U216">
        <v>18.43</v>
      </c>
      <c r="V216">
        <v>19.579999999999998</v>
      </c>
      <c r="W216">
        <v>19.03</v>
      </c>
      <c r="X216">
        <v>18.760000000000002</v>
      </c>
      <c r="Y216">
        <v>18.71</v>
      </c>
    </row>
    <row r="217" spans="1:25" x14ac:dyDescent="0.25">
      <c r="A217" s="3">
        <v>44043</v>
      </c>
      <c r="B217">
        <v>18.399999999999999</v>
      </c>
      <c r="C217">
        <v>18.11</v>
      </c>
      <c r="D217">
        <v>17.95</v>
      </c>
      <c r="E217">
        <v>17.53</v>
      </c>
      <c r="F217">
        <v>17.61</v>
      </c>
      <c r="G217">
        <v>17.87</v>
      </c>
      <c r="H217">
        <v>18.309999999999999</v>
      </c>
      <c r="I217">
        <v>18.61</v>
      </c>
      <c r="J217">
        <v>18.739999999999998</v>
      </c>
      <c r="K217">
        <v>18.940000000000001</v>
      </c>
      <c r="L217">
        <v>19.27</v>
      </c>
      <c r="M217">
        <v>19.21</v>
      </c>
      <c r="N217">
        <v>19.52</v>
      </c>
      <c r="O217">
        <v>19.71</v>
      </c>
      <c r="P217">
        <v>19.47</v>
      </c>
      <c r="Q217">
        <v>19.440000000000001</v>
      </c>
      <c r="R217">
        <v>19.420000000000002</v>
      </c>
      <c r="S217">
        <v>19.07</v>
      </c>
      <c r="T217">
        <v>19.43</v>
      </c>
      <c r="U217">
        <v>18.989999999999998</v>
      </c>
      <c r="V217">
        <v>19.03</v>
      </c>
      <c r="W217">
        <v>19.03</v>
      </c>
      <c r="X217">
        <v>18.88</v>
      </c>
      <c r="Y217">
        <v>18.59</v>
      </c>
    </row>
    <row r="218" spans="1:25" x14ac:dyDescent="0.25">
      <c r="A218" s="3">
        <v>44044</v>
      </c>
      <c r="B218">
        <v>18.55</v>
      </c>
      <c r="C218">
        <v>18.239999999999998</v>
      </c>
      <c r="D218">
        <v>17.940000000000001</v>
      </c>
      <c r="E218">
        <v>17.97</v>
      </c>
      <c r="F218">
        <v>17.850000000000001</v>
      </c>
      <c r="G218">
        <v>17.920000000000002</v>
      </c>
      <c r="H218">
        <v>17.829999999999998</v>
      </c>
      <c r="I218">
        <v>17.89</v>
      </c>
      <c r="J218">
        <v>18.309999999999999</v>
      </c>
      <c r="K218">
        <v>18.68</v>
      </c>
      <c r="L218">
        <v>19.02</v>
      </c>
      <c r="M218">
        <v>19.47</v>
      </c>
      <c r="N218">
        <v>19.34</v>
      </c>
      <c r="O218">
        <v>19.54</v>
      </c>
      <c r="P218">
        <v>19.72</v>
      </c>
      <c r="Q218">
        <v>19.54</v>
      </c>
      <c r="R218">
        <v>19.47</v>
      </c>
      <c r="S218">
        <v>19.239999999999998</v>
      </c>
      <c r="T218">
        <v>18.87</v>
      </c>
      <c r="U218">
        <v>19.350000000000001</v>
      </c>
      <c r="V218">
        <v>19.010000000000002</v>
      </c>
      <c r="W218">
        <v>18.57</v>
      </c>
      <c r="X218">
        <v>18.420000000000002</v>
      </c>
      <c r="Y218">
        <v>17.989999999999998</v>
      </c>
    </row>
    <row r="219" spans="1:25" x14ac:dyDescent="0.25">
      <c r="A219" s="3">
        <v>44045</v>
      </c>
      <c r="B219">
        <v>17.38</v>
      </c>
      <c r="C219">
        <v>16.100000000000001</v>
      </c>
      <c r="D219">
        <v>13.21</v>
      </c>
      <c r="E219">
        <v>9.52</v>
      </c>
      <c r="F219">
        <v>10.7</v>
      </c>
      <c r="G219">
        <v>11.81</v>
      </c>
      <c r="H219">
        <v>11.52</v>
      </c>
      <c r="I219">
        <v>16.440000000000001</v>
      </c>
      <c r="J219">
        <v>17.510000000000002</v>
      </c>
      <c r="K219">
        <v>17.86</v>
      </c>
      <c r="L219">
        <v>18.2</v>
      </c>
      <c r="M219">
        <v>18.5</v>
      </c>
      <c r="N219">
        <v>18.88</v>
      </c>
      <c r="O219">
        <v>19.239999999999998</v>
      </c>
      <c r="P219">
        <v>19.75</v>
      </c>
      <c r="Q219">
        <v>19.77</v>
      </c>
      <c r="R219">
        <v>19.61</v>
      </c>
      <c r="S219">
        <v>19.36</v>
      </c>
      <c r="T219">
        <v>19.02</v>
      </c>
      <c r="U219">
        <v>19.39</v>
      </c>
      <c r="V219">
        <v>18.95</v>
      </c>
      <c r="W219">
        <v>18.63</v>
      </c>
      <c r="X219">
        <v>18.32</v>
      </c>
      <c r="Y219">
        <v>17.53</v>
      </c>
    </row>
    <row r="220" spans="1:25" x14ac:dyDescent="0.25">
      <c r="A220" s="3">
        <v>44046</v>
      </c>
      <c r="B220">
        <v>16.29</v>
      </c>
      <c r="C220">
        <v>12.51</v>
      </c>
      <c r="D220">
        <v>9.6</v>
      </c>
      <c r="E220">
        <v>9.11</v>
      </c>
      <c r="F220">
        <v>11.99</v>
      </c>
      <c r="G220">
        <v>14.73</v>
      </c>
      <c r="H220">
        <v>16.28</v>
      </c>
      <c r="I220">
        <v>17.29</v>
      </c>
      <c r="J220">
        <v>18.21</v>
      </c>
      <c r="K220">
        <v>18.59</v>
      </c>
      <c r="L220">
        <v>18.989999999999998</v>
      </c>
      <c r="M220">
        <v>19.68</v>
      </c>
      <c r="N220">
        <v>19.82</v>
      </c>
      <c r="O220">
        <v>19.670000000000002</v>
      </c>
      <c r="P220">
        <v>20.059999999999999</v>
      </c>
      <c r="Q220">
        <v>19.829999999999998</v>
      </c>
      <c r="R220">
        <v>19.43</v>
      </c>
      <c r="S220">
        <v>18.77</v>
      </c>
      <c r="T220">
        <v>18.940000000000001</v>
      </c>
      <c r="U220">
        <v>18.91</v>
      </c>
      <c r="V220">
        <v>18.84</v>
      </c>
      <c r="W220">
        <v>18.46</v>
      </c>
      <c r="X220">
        <v>18.16</v>
      </c>
      <c r="Y220">
        <v>17.670000000000002</v>
      </c>
    </row>
    <row r="221" spans="1:25" x14ac:dyDescent="0.25">
      <c r="A221" s="3">
        <v>44047</v>
      </c>
      <c r="B221">
        <v>17.02</v>
      </c>
      <c r="C221">
        <v>15.88</v>
      </c>
      <c r="D221">
        <v>12.11</v>
      </c>
      <c r="E221">
        <v>11.37</v>
      </c>
      <c r="F221">
        <v>11.24</v>
      </c>
      <c r="G221">
        <v>16.899999999999999</v>
      </c>
      <c r="H221">
        <v>17.05</v>
      </c>
      <c r="I221">
        <v>17.309999999999999</v>
      </c>
      <c r="J221">
        <v>17.670000000000002</v>
      </c>
      <c r="K221">
        <v>18.010000000000002</v>
      </c>
      <c r="L221">
        <v>17.88</v>
      </c>
      <c r="M221">
        <v>18.43</v>
      </c>
      <c r="N221">
        <v>18.61</v>
      </c>
      <c r="O221">
        <v>18.86</v>
      </c>
      <c r="P221">
        <v>19.32</v>
      </c>
      <c r="Q221">
        <v>19.36</v>
      </c>
      <c r="R221">
        <v>19.62</v>
      </c>
      <c r="S221">
        <v>19.899999999999999</v>
      </c>
      <c r="T221">
        <v>19.3</v>
      </c>
      <c r="U221">
        <v>18.93</v>
      </c>
      <c r="V221">
        <v>18.72</v>
      </c>
      <c r="W221">
        <v>18.309999999999999</v>
      </c>
      <c r="X221">
        <v>17.72</v>
      </c>
      <c r="Y221">
        <v>17.29</v>
      </c>
    </row>
    <row r="222" spans="1:25" x14ac:dyDescent="0.25">
      <c r="A222" s="3">
        <v>44048</v>
      </c>
      <c r="B222">
        <v>13.13</v>
      </c>
      <c r="C222">
        <v>8.7899999999999991</v>
      </c>
      <c r="D222">
        <v>8.51</v>
      </c>
      <c r="E222">
        <v>8.2799999999999994</v>
      </c>
      <c r="F222">
        <v>8.84</v>
      </c>
      <c r="G222">
        <v>14.57</v>
      </c>
      <c r="H222">
        <v>16.170000000000002</v>
      </c>
      <c r="I222">
        <v>17.27</v>
      </c>
      <c r="J222">
        <v>17.940000000000001</v>
      </c>
      <c r="K222">
        <v>18.34</v>
      </c>
      <c r="L222">
        <v>18.53</v>
      </c>
      <c r="M222">
        <v>18.77</v>
      </c>
      <c r="N222">
        <v>18.829999999999998</v>
      </c>
      <c r="O222">
        <v>19.23</v>
      </c>
      <c r="P222">
        <v>19.87</v>
      </c>
      <c r="Q222">
        <v>19.920000000000002</v>
      </c>
      <c r="R222">
        <v>19.920000000000002</v>
      </c>
      <c r="S222">
        <v>19.52</v>
      </c>
      <c r="T222">
        <v>19.21</v>
      </c>
      <c r="U222">
        <v>18.809999999999999</v>
      </c>
      <c r="V222">
        <v>18.62</v>
      </c>
      <c r="W222">
        <v>18.28</v>
      </c>
      <c r="X222">
        <v>17.93</v>
      </c>
      <c r="Y222">
        <v>17.440000000000001</v>
      </c>
    </row>
    <row r="223" spans="1:25" x14ac:dyDescent="0.25">
      <c r="A223" s="3">
        <v>44049</v>
      </c>
      <c r="B223">
        <v>15.35</v>
      </c>
      <c r="C223">
        <v>11.68</v>
      </c>
      <c r="D223">
        <v>10.36</v>
      </c>
      <c r="E223">
        <v>9.8000000000000007</v>
      </c>
      <c r="F223">
        <v>10.39</v>
      </c>
      <c r="G223">
        <v>15.06</v>
      </c>
      <c r="H223">
        <v>16.95</v>
      </c>
      <c r="I223">
        <v>17.489999999999998</v>
      </c>
      <c r="J223">
        <v>18</v>
      </c>
      <c r="K223">
        <v>18.350000000000001</v>
      </c>
      <c r="L223">
        <v>18.579999999999998</v>
      </c>
      <c r="M223">
        <v>18.89</v>
      </c>
      <c r="N223">
        <v>19.399999999999999</v>
      </c>
      <c r="O223">
        <v>19.78</v>
      </c>
      <c r="P223">
        <v>19.97</v>
      </c>
      <c r="Q223">
        <v>19.899999999999999</v>
      </c>
      <c r="R223">
        <v>20.09</v>
      </c>
      <c r="S223">
        <v>19.739999999999998</v>
      </c>
      <c r="T223">
        <v>19.440000000000001</v>
      </c>
      <c r="U223">
        <v>19.05</v>
      </c>
      <c r="V223">
        <v>18.13</v>
      </c>
      <c r="W223">
        <v>18.399999999999999</v>
      </c>
      <c r="X223">
        <v>18.12</v>
      </c>
      <c r="Y223">
        <v>17.61</v>
      </c>
    </row>
    <row r="224" spans="1:25" x14ac:dyDescent="0.25">
      <c r="A224" s="3">
        <v>44050</v>
      </c>
      <c r="B224">
        <v>16.79</v>
      </c>
      <c r="C224">
        <v>15.04</v>
      </c>
      <c r="D224">
        <v>11.89</v>
      </c>
      <c r="E224">
        <v>11.54</v>
      </c>
      <c r="F224">
        <v>12.74</v>
      </c>
      <c r="G224">
        <v>16.510000000000002</v>
      </c>
      <c r="H224">
        <v>17.05</v>
      </c>
      <c r="I224">
        <v>17.649999999999999</v>
      </c>
      <c r="J224">
        <v>18.100000000000001</v>
      </c>
      <c r="K224">
        <v>18.5</v>
      </c>
      <c r="L224">
        <v>18.71</v>
      </c>
      <c r="M224">
        <v>19.2</v>
      </c>
      <c r="N224">
        <v>19.600000000000001</v>
      </c>
      <c r="O224">
        <v>19.71</v>
      </c>
      <c r="P224">
        <v>19.739999999999998</v>
      </c>
      <c r="Q224">
        <v>19.96</v>
      </c>
      <c r="R224">
        <v>19.91</v>
      </c>
      <c r="S224">
        <v>19.95</v>
      </c>
      <c r="T224">
        <v>19.43</v>
      </c>
      <c r="U224">
        <v>19.09</v>
      </c>
      <c r="V224">
        <v>18.920000000000002</v>
      </c>
      <c r="W224">
        <v>18.5</v>
      </c>
      <c r="X224">
        <v>18.11</v>
      </c>
      <c r="Y224">
        <v>17.09</v>
      </c>
    </row>
    <row r="225" spans="1:25" x14ac:dyDescent="0.25">
      <c r="A225" s="3">
        <v>44051</v>
      </c>
      <c r="B225">
        <v>17.989999999999998</v>
      </c>
      <c r="C225">
        <v>17.25</v>
      </c>
      <c r="D225">
        <v>12.93</v>
      </c>
      <c r="E225">
        <v>9.64</v>
      </c>
      <c r="F225">
        <v>9.69</v>
      </c>
      <c r="G225">
        <v>9.5299999999999994</v>
      </c>
      <c r="H225">
        <v>8.67</v>
      </c>
      <c r="I225">
        <v>13.09</v>
      </c>
      <c r="J225">
        <v>17.010000000000002</v>
      </c>
      <c r="K225">
        <v>17.899999999999999</v>
      </c>
      <c r="L225">
        <v>18.309999999999999</v>
      </c>
      <c r="M225">
        <v>18.46</v>
      </c>
      <c r="N225">
        <v>18.82</v>
      </c>
      <c r="O225">
        <v>18.940000000000001</v>
      </c>
      <c r="P225">
        <v>19.48</v>
      </c>
      <c r="Q225">
        <v>19.670000000000002</v>
      </c>
      <c r="R225">
        <v>20.07</v>
      </c>
      <c r="S225">
        <v>19.79</v>
      </c>
      <c r="T225">
        <v>19.420000000000002</v>
      </c>
      <c r="U225">
        <v>19.07</v>
      </c>
      <c r="V225">
        <v>18.989999999999998</v>
      </c>
      <c r="W225">
        <v>18.5</v>
      </c>
      <c r="X225">
        <v>18.05</v>
      </c>
      <c r="Y225">
        <v>17.489999999999998</v>
      </c>
    </row>
    <row r="226" spans="1:25" x14ac:dyDescent="0.25">
      <c r="A226" s="3">
        <v>44052</v>
      </c>
      <c r="B226">
        <v>16.23</v>
      </c>
      <c r="C226">
        <v>11.12</v>
      </c>
      <c r="D226">
        <v>10.11</v>
      </c>
      <c r="E226">
        <v>9.99</v>
      </c>
      <c r="F226">
        <v>9.44</v>
      </c>
      <c r="G226">
        <v>8.7200000000000006</v>
      </c>
      <c r="H226">
        <v>10.46</v>
      </c>
      <c r="I226">
        <v>15</v>
      </c>
      <c r="J226">
        <v>17.48</v>
      </c>
      <c r="K226">
        <v>18.05</v>
      </c>
      <c r="L226">
        <v>18.420000000000002</v>
      </c>
      <c r="M226">
        <v>18.760000000000002</v>
      </c>
      <c r="N226">
        <v>19.350000000000001</v>
      </c>
      <c r="O226">
        <v>19.66</v>
      </c>
      <c r="P226">
        <v>20.04</v>
      </c>
      <c r="Q226">
        <v>19.87</v>
      </c>
      <c r="R226">
        <v>19.59</v>
      </c>
      <c r="S226">
        <v>19.04</v>
      </c>
      <c r="T226">
        <v>19.36</v>
      </c>
      <c r="U226">
        <v>19.25</v>
      </c>
      <c r="V226">
        <v>19.329999999999998</v>
      </c>
      <c r="W226">
        <v>19.18</v>
      </c>
      <c r="X226">
        <v>18.420000000000002</v>
      </c>
      <c r="Y226">
        <v>17.93</v>
      </c>
    </row>
    <row r="227" spans="1:25" x14ac:dyDescent="0.25">
      <c r="A227" s="3">
        <v>44053</v>
      </c>
      <c r="B227">
        <v>17.32</v>
      </c>
      <c r="C227">
        <v>16.18</v>
      </c>
      <c r="D227">
        <v>13.69</v>
      </c>
      <c r="E227">
        <v>14.17</v>
      </c>
      <c r="F227">
        <v>16.350000000000001</v>
      </c>
      <c r="G227">
        <v>17.329999999999998</v>
      </c>
      <c r="H227">
        <v>17.760000000000002</v>
      </c>
      <c r="I227">
        <v>18.18</v>
      </c>
      <c r="J227">
        <v>18.579999999999998</v>
      </c>
      <c r="K227">
        <v>18.78</v>
      </c>
      <c r="L227">
        <v>19.09</v>
      </c>
      <c r="M227">
        <v>19.600000000000001</v>
      </c>
      <c r="N227">
        <v>19.37</v>
      </c>
      <c r="O227">
        <v>19.91</v>
      </c>
      <c r="P227">
        <v>20</v>
      </c>
      <c r="Q227">
        <v>19.920000000000002</v>
      </c>
      <c r="R227">
        <v>19.739999999999998</v>
      </c>
      <c r="S227">
        <v>19.809999999999999</v>
      </c>
      <c r="T227">
        <v>19.43</v>
      </c>
      <c r="U227">
        <v>19.2</v>
      </c>
      <c r="V227">
        <v>19.649999999999999</v>
      </c>
      <c r="W227">
        <v>19.03</v>
      </c>
      <c r="X227">
        <v>18.79</v>
      </c>
      <c r="Y227">
        <v>18.3</v>
      </c>
    </row>
    <row r="228" spans="1:25" x14ac:dyDescent="0.25">
      <c r="A228" s="3">
        <v>44054</v>
      </c>
      <c r="B228">
        <v>17.73</v>
      </c>
      <c r="C228">
        <v>17.260000000000002</v>
      </c>
      <c r="D228">
        <v>16.53</v>
      </c>
      <c r="E228">
        <v>14.51</v>
      </c>
      <c r="F228">
        <v>16.239999999999998</v>
      </c>
      <c r="G228">
        <v>17.23</v>
      </c>
      <c r="H228">
        <v>17.329999999999998</v>
      </c>
      <c r="I228">
        <v>17.899999999999999</v>
      </c>
      <c r="J228">
        <v>18.38</v>
      </c>
      <c r="K228">
        <v>18.57</v>
      </c>
      <c r="L228">
        <v>19.03</v>
      </c>
      <c r="M228">
        <v>19.329999999999998</v>
      </c>
      <c r="N228">
        <v>19.940000000000001</v>
      </c>
      <c r="O228">
        <v>20.059999999999999</v>
      </c>
      <c r="P228">
        <v>19.96</v>
      </c>
      <c r="Q228">
        <v>19.760000000000002</v>
      </c>
      <c r="R228">
        <v>19.989999999999998</v>
      </c>
      <c r="S228">
        <v>19.920000000000002</v>
      </c>
      <c r="T228">
        <v>19.350000000000001</v>
      </c>
      <c r="U228">
        <v>19.25</v>
      </c>
      <c r="V228">
        <v>19.57</v>
      </c>
      <c r="W228">
        <v>19.23</v>
      </c>
      <c r="X228">
        <v>18.940000000000001</v>
      </c>
      <c r="Y228">
        <v>18.510000000000002</v>
      </c>
    </row>
    <row r="229" spans="1:25" x14ac:dyDescent="0.25">
      <c r="A229" s="3">
        <v>44055</v>
      </c>
      <c r="B229">
        <v>18.190000000000001</v>
      </c>
      <c r="C229">
        <v>17.79</v>
      </c>
      <c r="D229">
        <v>17.45</v>
      </c>
      <c r="E229">
        <v>17.260000000000002</v>
      </c>
      <c r="F229">
        <v>17.48</v>
      </c>
      <c r="G229">
        <v>17.46</v>
      </c>
      <c r="H229">
        <v>17.18</v>
      </c>
      <c r="I229">
        <v>18.05</v>
      </c>
      <c r="J229">
        <v>18.579999999999998</v>
      </c>
      <c r="K229">
        <v>19.04</v>
      </c>
      <c r="L229">
        <v>19.11</v>
      </c>
      <c r="M229">
        <v>19.2</v>
      </c>
      <c r="N229">
        <v>19.47</v>
      </c>
      <c r="O229">
        <v>19.32</v>
      </c>
      <c r="P229">
        <v>19.440000000000001</v>
      </c>
      <c r="Q229">
        <v>19.27</v>
      </c>
      <c r="R229">
        <v>19.36</v>
      </c>
      <c r="S229">
        <v>19.27</v>
      </c>
      <c r="T229">
        <v>19.190000000000001</v>
      </c>
      <c r="U229">
        <v>18.91</v>
      </c>
      <c r="V229">
        <v>18.98</v>
      </c>
      <c r="W229">
        <v>18.649999999999999</v>
      </c>
      <c r="X229">
        <v>18.66</v>
      </c>
      <c r="Y229">
        <v>18.350000000000001</v>
      </c>
    </row>
    <row r="230" spans="1:25" x14ac:dyDescent="0.25">
      <c r="A230" s="3">
        <v>44056</v>
      </c>
      <c r="B230">
        <v>17.89</v>
      </c>
      <c r="C230">
        <v>17.850000000000001</v>
      </c>
      <c r="D230">
        <v>17.559999999999999</v>
      </c>
      <c r="E230">
        <v>17.53</v>
      </c>
      <c r="F230">
        <v>17.57</v>
      </c>
      <c r="G230">
        <v>17.91</v>
      </c>
      <c r="H230">
        <v>18.149999999999999</v>
      </c>
      <c r="I230">
        <v>18.559999999999999</v>
      </c>
      <c r="J230">
        <v>19.05</v>
      </c>
      <c r="K230">
        <v>19.5</v>
      </c>
      <c r="L230">
        <v>19.670000000000002</v>
      </c>
      <c r="M230">
        <v>19.88</v>
      </c>
      <c r="N230">
        <v>19.809999999999999</v>
      </c>
      <c r="O230">
        <v>19.64</v>
      </c>
      <c r="P230">
        <v>19.399999999999999</v>
      </c>
      <c r="Q230">
        <v>19.28</v>
      </c>
      <c r="R230">
        <v>19.47</v>
      </c>
      <c r="S230">
        <v>19.61</v>
      </c>
      <c r="T230">
        <v>19.010000000000002</v>
      </c>
      <c r="U230">
        <v>18.8</v>
      </c>
      <c r="V230">
        <v>19.14</v>
      </c>
      <c r="W230">
        <v>19.02</v>
      </c>
      <c r="X230">
        <v>18.61</v>
      </c>
      <c r="Y230">
        <v>18.36</v>
      </c>
    </row>
    <row r="231" spans="1:25" x14ac:dyDescent="0.25">
      <c r="A231" s="3">
        <v>44057</v>
      </c>
      <c r="B231">
        <v>18.04</v>
      </c>
      <c r="C231">
        <v>17.77</v>
      </c>
      <c r="D231">
        <v>17.559999999999999</v>
      </c>
      <c r="E231">
        <v>17.440000000000001</v>
      </c>
      <c r="F231">
        <v>17.59</v>
      </c>
      <c r="G231">
        <v>17.78</v>
      </c>
      <c r="H231">
        <v>17.75</v>
      </c>
      <c r="I231">
        <v>18.010000000000002</v>
      </c>
      <c r="J231">
        <v>18.239999999999998</v>
      </c>
      <c r="K231">
        <v>18.440000000000001</v>
      </c>
      <c r="L231">
        <v>18.54</v>
      </c>
      <c r="M231">
        <v>19.059999999999999</v>
      </c>
      <c r="N231">
        <v>19.34</v>
      </c>
      <c r="O231">
        <v>19.46</v>
      </c>
      <c r="P231">
        <v>19.600000000000001</v>
      </c>
      <c r="Q231">
        <v>19.649999999999999</v>
      </c>
      <c r="R231">
        <v>19.84</v>
      </c>
      <c r="S231">
        <v>20.22</v>
      </c>
      <c r="T231">
        <v>19.43</v>
      </c>
      <c r="U231">
        <v>19.29</v>
      </c>
      <c r="V231">
        <v>19.100000000000001</v>
      </c>
      <c r="W231">
        <v>18.7</v>
      </c>
      <c r="X231">
        <v>18.260000000000002</v>
      </c>
      <c r="Y231">
        <v>17.88</v>
      </c>
    </row>
    <row r="232" spans="1:25" x14ac:dyDescent="0.25">
      <c r="A232" s="3">
        <v>44058</v>
      </c>
      <c r="B232">
        <v>17.55</v>
      </c>
      <c r="C232">
        <v>17.239999999999998</v>
      </c>
      <c r="D232">
        <v>16.670000000000002</v>
      </c>
      <c r="E232">
        <v>15.41</v>
      </c>
      <c r="F232">
        <v>15.05</v>
      </c>
      <c r="G232">
        <v>13.85</v>
      </c>
      <c r="H232">
        <v>15.06</v>
      </c>
      <c r="I232">
        <v>17.149999999999999</v>
      </c>
      <c r="J232">
        <v>17.64</v>
      </c>
      <c r="K232">
        <v>18.18</v>
      </c>
      <c r="L232">
        <v>18.559999999999999</v>
      </c>
      <c r="M232">
        <v>18.75</v>
      </c>
      <c r="N232">
        <v>19.18</v>
      </c>
      <c r="O232">
        <v>19.489999999999998</v>
      </c>
      <c r="P232">
        <v>19.77</v>
      </c>
      <c r="Q232">
        <v>20.3</v>
      </c>
      <c r="R232">
        <v>20.059999999999999</v>
      </c>
      <c r="S232">
        <v>19.829999999999998</v>
      </c>
      <c r="T232">
        <v>19.57</v>
      </c>
      <c r="U232">
        <v>19.04</v>
      </c>
      <c r="V232">
        <v>19.12</v>
      </c>
      <c r="W232">
        <v>18.75</v>
      </c>
      <c r="X232">
        <v>18.43</v>
      </c>
      <c r="Y232">
        <v>18.170000000000002</v>
      </c>
    </row>
    <row r="233" spans="1:25" x14ac:dyDescent="0.25">
      <c r="A233" s="3">
        <v>44059</v>
      </c>
      <c r="B233">
        <v>18.399999999999999</v>
      </c>
      <c r="C233">
        <v>17.07</v>
      </c>
      <c r="D233">
        <v>15.37</v>
      </c>
      <c r="E233">
        <v>13.02</v>
      </c>
      <c r="F233">
        <v>12.41</v>
      </c>
      <c r="G233">
        <v>12.42</v>
      </c>
      <c r="H233">
        <v>12.62</v>
      </c>
      <c r="I233">
        <v>16.27</v>
      </c>
      <c r="J233">
        <v>17.670000000000002</v>
      </c>
      <c r="K233">
        <v>18.260000000000002</v>
      </c>
      <c r="L233">
        <v>18.66</v>
      </c>
      <c r="M233">
        <v>18.760000000000002</v>
      </c>
      <c r="N233">
        <v>19.059999999999999</v>
      </c>
      <c r="O233">
        <v>19.329999999999998</v>
      </c>
      <c r="P233">
        <v>19.34</v>
      </c>
      <c r="Q233">
        <v>19.38</v>
      </c>
      <c r="R233">
        <v>19.739999999999998</v>
      </c>
      <c r="S233">
        <v>19.559999999999999</v>
      </c>
      <c r="T233">
        <v>19.29</v>
      </c>
      <c r="U233">
        <v>19.02</v>
      </c>
      <c r="V233">
        <v>18.68</v>
      </c>
      <c r="W233">
        <v>18.420000000000002</v>
      </c>
      <c r="X233">
        <v>18</v>
      </c>
      <c r="Y233">
        <v>17.52</v>
      </c>
    </row>
    <row r="234" spans="1:25" x14ac:dyDescent="0.25">
      <c r="A234" s="3">
        <v>44060</v>
      </c>
      <c r="B234">
        <v>16.079999999999998</v>
      </c>
      <c r="C234">
        <v>12.95</v>
      </c>
      <c r="D234">
        <v>12.19</v>
      </c>
      <c r="E234">
        <v>12.08</v>
      </c>
      <c r="F234">
        <v>12.7</v>
      </c>
      <c r="G234">
        <v>16.059999999999999</v>
      </c>
      <c r="H234">
        <v>17.22</v>
      </c>
      <c r="I234">
        <v>17.88</v>
      </c>
      <c r="J234">
        <v>18.27</v>
      </c>
      <c r="K234">
        <v>18.63</v>
      </c>
      <c r="L234">
        <v>18.86</v>
      </c>
      <c r="M234">
        <v>19.43</v>
      </c>
      <c r="N234">
        <v>19.899999999999999</v>
      </c>
      <c r="O234">
        <v>20.010000000000002</v>
      </c>
      <c r="P234">
        <v>19.93</v>
      </c>
      <c r="Q234">
        <v>20.13</v>
      </c>
      <c r="R234">
        <v>20.12</v>
      </c>
      <c r="S234">
        <v>19.899999999999999</v>
      </c>
      <c r="T234">
        <v>19.55</v>
      </c>
      <c r="U234">
        <v>19.28</v>
      </c>
      <c r="V234">
        <v>19.16</v>
      </c>
      <c r="W234">
        <v>19.18</v>
      </c>
      <c r="X234">
        <v>18.47</v>
      </c>
      <c r="Y234">
        <v>18</v>
      </c>
    </row>
    <row r="235" spans="1:25" x14ac:dyDescent="0.25">
      <c r="A235" s="3">
        <v>44061</v>
      </c>
      <c r="B235">
        <v>17.7</v>
      </c>
      <c r="C235">
        <v>17.36</v>
      </c>
      <c r="D235">
        <v>16.21</v>
      </c>
      <c r="E235">
        <v>16.16</v>
      </c>
      <c r="F235">
        <v>16.079999999999998</v>
      </c>
      <c r="G235">
        <v>17.04</v>
      </c>
      <c r="H235">
        <v>17.34</v>
      </c>
      <c r="I235">
        <v>17.690000000000001</v>
      </c>
      <c r="J235">
        <v>18.190000000000001</v>
      </c>
      <c r="K235">
        <v>18.47</v>
      </c>
      <c r="L235">
        <v>18.77</v>
      </c>
      <c r="M235">
        <v>19.09</v>
      </c>
      <c r="N235">
        <v>19.79</v>
      </c>
      <c r="O235">
        <v>20.04</v>
      </c>
      <c r="P235">
        <v>19.420000000000002</v>
      </c>
      <c r="Q235">
        <v>19.13</v>
      </c>
      <c r="R235">
        <v>18.96</v>
      </c>
      <c r="S235">
        <v>18.95</v>
      </c>
      <c r="T235">
        <v>18.57</v>
      </c>
      <c r="U235">
        <v>18.52</v>
      </c>
      <c r="V235">
        <v>18.420000000000002</v>
      </c>
      <c r="W235">
        <v>18.149999999999999</v>
      </c>
      <c r="X235">
        <v>17.75</v>
      </c>
      <c r="Y235">
        <v>17.350000000000001</v>
      </c>
    </row>
    <row r="236" spans="1:25" x14ac:dyDescent="0.25">
      <c r="A236" s="3">
        <v>44062</v>
      </c>
      <c r="B236">
        <v>15.58</v>
      </c>
      <c r="C236">
        <v>13.01</v>
      </c>
      <c r="D236">
        <v>12.05</v>
      </c>
      <c r="E236">
        <v>13.98</v>
      </c>
      <c r="F236">
        <v>16.77</v>
      </c>
      <c r="G236">
        <v>17.559999999999999</v>
      </c>
      <c r="H236">
        <v>17.21</v>
      </c>
      <c r="I236">
        <v>17.600000000000001</v>
      </c>
      <c r="J236">
        <v>18.010000000000002</v>
      </c>
      <c r="K236">
        <v>18.04</v>
      </c>
      <c r="L236">
        <v>18.02</v>
      </c>
      <c r="M236">
        <v>18.41</v>
      </c>
      <c r="N236">
        <v>18.59</v>
      </c>
      <c r="O236">
        <v>18.98</v>
      </c>
      <c r="P236">
        <v>19.170000000000002</v>
      </c>
      <c r="Q236">
        <v>19.36</v>
      </c>
      <c r="R236">
        <v>19.41</v>
      </c>
      <c r="S236">
        <v>19.559999999999999</v>
      </c>
      <c r="T236">
        <v>18.95</v>
      </c>
      <c r="U236">
        <v>18.579999999999998</v>
      </c>
      <c r="V236">
        <v>18.47</v>
      </c>
      <c r="W236">
        <v>18.18</v>
      </c>
      <c r="X236">
        <v>17.48</v>
      </c>
      <c r="Y236">
        <v>16.48</v>
      </c>
    </row>
    <row r="237" spans="1:25" x14ac:dyDescent="0.25">
      <c r="A237" s="3">
        <v>44063</v>
      </c>
      <c r="B237">
        <v>13.21</v>
      </c>
      <c r="C237">
        <v>13.16</v>
      </c>
      <c r="D237">
        <v>9.18</v>
      </c>
      <c r="E237">
        <v>14.06</v>
      </c>
      <c r="F237">
        <v>12.52</v>
      </c>
      <c r="G237">
        <v>13.4</v>
      </c>
      <c r="H237">
        <v>15.27</v>
      </c>
      <c r="I237">
        <v>17.3</v>
      </c>
      <c r="J237">
        <v>17.850000000000001</v>
      </c>
      <c r="K237">
        <v>18.2</v>
      </c>
      <c r="L237">
        <v>18.420000000000002</v>
      </c>
      <c r="M237">
        <v>18.63</v>
      </c>
      <c r="N237">
        <v>18.89</v>
      </c>
      <c r="O237">
        <v>19.45</v>
      </c>
      <c r="P237">
        <v>19.7</v>
      </c>
      <c r="Q237">
        <v>19.82</v>
      </c>
      <c r="R237">
        <v>20.100000000000001</v>
      </c>
      <c r="S237">
        <v>19.86</v>
      </c>
      <c r="T237">
        <v>19.3</v>
      </c>
      <c r="U237">
        <v>19.14</v>
      </c>
      <c r="V237">
        <v>19.02</v>
      </c>
      <c r="W237">
        <v>18.579999999999998</v>
      </c>
      <c r="X237">
        <v>18.239999999999998</v>
      </c>
      <c r="Y237">
        <v>17.829999999999998</v>
      </c>
    </row>
    <row r="238" spans="1:25" x14ac:dyDescent="0.25">
      <c r="A238" s="3">
        <v>44064</v>
      </c>
      <c r="B238">
        <v>17.260000000000002</v>
      </c>
      <c r="C238">
        <v>16.38</v>
      </c>
      <c r="D238">
        <v>14.42</v>
      </c>
      <c r="E238">
        <v>13.64</v>
      </c>
      <c r="F238">
        <v>14.76</v>
      </c>
      <c r="G238">
        <v>16.920000000000002</v>
      </c>
      <c r="H238">
        <v>17.260000000000002</v>
      </c>
      <c r="I238">
        <v>17.78</v>
      </c>
      <c r="J238">
        <v>18.09</v>
      </c>
      <c r="K238">
        <v>18.36</v>
      </c>
      <c r="L238">
        <v>18.649999999999999</v>
      </c>
      <c r="M238">
        <v>18.84</v>
      </c>
      <c r="N238">
        <v>19.28</v>
      </c>
      <c r="O238">
        <v>19.54</v>
      </c>
      <c r="P238">
        <v>19.66</v>
      </c>
      <c r="Q238">
        <v>19.350000000000001</v>
      </c>
      <c r="R238">
        <v>19.14</v>
      </c>
      <c r="S238">
        <v>18.86</v>
      </c>
      <c r="T238">
        <v>18.690000000000001</v>
      </c>
      <c r="U238">
        <v>18.989999999999998</v>
      </c>
      <c r="V238">
        <v>18.7</v>
      </c>
      <c r="W238">
        <v>18.37</v>
      </c>
      <c r="X238">
        <v>18.149999999999999</v>
      </c>
      <c r="Y238">
        <v>17.21</v>
      </c>
    </row>
    <row r="239" spans="1:25" x14ac:dyDescent="0.25">
      <c r="A239" s="3">
        <v>44065</v>
      </c>
      <c r="B239">
        <v>13.71</v>
      </c>
      <c r="C239">
        <v>13.08</v>
      </c>
      <c r="D239">
        <v>15.98</v>
      </c>
      <c r="E239">
        <v>14.51</v>
      </c>
      <c r="F239">
        <v>14.55</v>
      </c>
      <c r="G239">
        <v>15.82</v>
      </c>
      <c r="H239">
        <v>17.11</v>
      </c>
      <c r="I239">
        <v>17.62</v>
      </c>
      <c r="J239">
        <v>18.05</v>
      </c>
      <c r="K239">
        <v>18.5</v>
      </c>
      <c r="L239">
        <v>18.829999999999998</v>
      </c>
      <c r="M239">
        <v>19.309999999999999</v>
      </c>
      <c r="N239">
        <v>19.670000000000002</v>
      </c>
      <c r="O239">
        <v>19.88</v>
      </c>
      <c r="P239">
        <v>19.64</v>
      </c>
      <c r="Q239">
        <v>19.43</v>
      </c>
      <c r="R239">
        <v>19.239999999999998</v>
      </c>
      <c r="S239">
        <v>19.39</v>
      </c>
      <c r="T239">
        <v>19.010000000000002</v>
      </c>
      <c r="U239">
        <v>18.829999999999998</v>
      </c>
      <c r="V239">
        <v>18.84</v>
      </c>
      <c r="W239">
        <v>18.59</v>
      </c>
      <c r="X239">
        <v>18.21</v>
      </c>
      <c r="Y239">
        <v>17.809999999999999</v>
      </c>
    </row>
    <row r="240" spans="1:25" x14ac:dyDescent="0.25">
      <c r="A240" s="3">
        <v>44066</v>
      </c>
      <c r="B240">
        <v>17.71</v>
      </c>
      <c r="C240">
        <v>17.09</v>
      </c>
      <c r="D240">
        <v>15.87</v>
      </c>
      <c r="E240">
        <v>13.88</v>
      </c>
      <c r="F240">
        <v>13.72</v>
      </c>
      <c r="G240">
        <v>14.3</v>
      </c>
      <c r="H240">
        <v>14.96</v>
      </c>
      <c r="I240">
        <v>17.18</v>
      </c>
      <c r="J240">
        <v>17.68</v>
      </c>
      <c r="K240">
        <v>18.02</v>
      </c>
      <c r="L240">
        <v>18.55</v>
      </c>
      <c r="M240">
        <v>19.079999999999998</v>
      </c>
      <c r="N240">
        <v>19.61</v>
      </c>
      <c r="O240">
        <v>20.059999999999999</v>
      </c>
      <c r="P240">
        <v>19.89</v>
      </c>
      <c r="Q240">
        <v>19.79</v>
      </c>
      <c r="R240">
        <v>19.79</v>
      </c>
      <c r="S240">
        <v>19.72</v>
      </c>
      <c r="T240">
        <v>19.71</v>
      </c>
      <c r="U240">
        <v>19.600000000000001</v>
      </c>
      <c r="V240">
        <v>19.32</v>
      </c>
      <c r="W240">
        <v>18.66</v>
      </c>
      <c r="X240">
        <v>18.41</v>
      </c>
      <c r="Y240">
        <v>18.14</v>
      </c>
    </row>
    <row r="241" spans="1:25" x14ac:dyDescent="0.25">
      <c r="A241" s="3">
        <v>44067</v>
      </c>
      <c r="B241">
        <v>17.3</v>
      </c>
      <c r="C241">
        <v>16.95</v>
      </c>
      <c r="D241">
        <v>15.95</v>
      </c>
      <c r="E241">
        <v>16.309999999999999</v>
      </c>
      <c r="F241">
        <v>16.86</v>
      </c>
      <c r="G241">
        <v>17.760000000000002</v>
      </c>
      <c r="H241">
        <v>18.16</v>
      </c>
      <c r="I241">
        <v>18.559999999999999</v>
      </c>
      <c r="J241">
        <v>19.13</v>
      </c>
      <c r="K241">
        <v>19.54</v>
      </c>
      <c r="L241">
        <v>19.670000000000002</v>
      </c>
      <c r="M241">
        <v>19.54</v>
      </c>
      <c r="N241">
        <v>19.559999999999999</v>
      </c>
      <c r="O241">
        <v>19.48</v>
      </c>
      <c r="P241">
        <v>19.850000000000001</v>
      </c>
      <c r="Q241">
        <v>19.78</v>
      </c>
      <c r="R241">
        <v>19.489999999999998</v>
      </c>
      <c r="S241">
        <v>19.559999999999999</v>
      </c>
      <c r="T241">
        <v>19.13</v>
      </c>
      <c r="U241">
        <v>19.420000000000002</v>
      </c>
      <c r="V241">
        <v>18.989999999999998</v>
      </c>
      <c r="W241">
        <v>19.170000000000002</v>
      </c>
      <c r="X241">
        <v>18.510000000000002</v>
      </c>
      <c r="Y241">
        <v>18.29</v>
      </c>
    </row>
    <row r="242" spans="1:25" x14ac:dyDescent="0.25">
      <c r="A242" s="3">
        <v>44068</v>
      </c>
      <c r="B242">
        <v>17.920000000000002</v>
      </c>
      <c r="C242">
        <v>17.510000000000002</v>
      </c>
      <c r="D242">
        <v>17.22</v>
      </c>
      <c r="E242">
        <v>16.940000000000001</v>
      </c>
      <c r="F242">
        <v>17.12</v>
      </c>
      <c r="G242">
        <v>17.579999999999998</v>
      </c>
      <c r="H242">
        <v>17.61</v>
      </c>
      <c r="I242">
        <v>18.03</v>
      </c>
      <c r="J242">
        <v>18.59</v>
      </c>
      <c r="K242">
        <v>18.98</v>
      </c>
      <c r="L242">
        <v>19.41</v>
      </c>
      <c r="M242">
        <v>19.66</v>
      </c>
      <c r="N242">
        <v>19.760000000000002</v>
      </c>
      <c r="O242">
        <v>19.690000000000001</v>
      </c>
      <c r="P242">
        <v>19.86</v>
      </c>
      <c r="Q242">
        <v>19.98</v>
      </c>
      <c r="R242">
        <v>19.84</v>
      </c>
      <c r="S242">
        <v>19.8</v>
      </c>
      <c r="T242">
        <v>19.260000000000002</v>
      </c>
      <c r="U242">
        <v>19.34</v>
      </c>
      <c r="V242">
        <v>19.43</v>
      </c>
      <c r="W242">
        <v>19.23</v>
      </c>
      <c r="X242">
        <v>18.75</v>
      </c>
      <c r="Y242">
        <v>18.45</v>
      </c>
    </row>
    <row r="243" spans="1:25" x14ac:dyDescent="0.25">
      <c r="A243" s="3">
        <v>44069</v>
      </c>
      <c r="B243">
        <v>18.100000000000001</v>
      </c>
      <c r="C243">
        <v>17.86</v>
      </c>
      <c r="D243">
        <v>17.61</v>
      </c>
      <c r="E243">
        <v>17.440000000000001</v>
      </c>
      <c r="F243">
        <v>17.54</v>
      </c>
      <c r="G243">
        <v>17.850000000000001</v>
      </c>
      <c r="H243">
        <v>17.899999999999999</v>
      </c>
      <c r="I243">
        <v>18.23</v>
      </c>
      <c r="J243">
        <v>18.420000000000002</v>
      </c>
      <c r="K243">
        <v>17.8</v>
      </c>
      <c r="L243">
        <v>19.309999999999999</v>
      </c>
      <c r="M243">
        <v>19.489999999999998</v>
      </c>
      <c r="N243">
        <v>19.559999999999999</v>
      </c>
      <c r="O243">
        <v>19.489999999999998</v>
      </c>
      <c r="P243">
        <v>19.63</v>
      </c>
      <c r="Q243">
        <v>19.66</v>
      </c>
      <c r="R243">
        <v>19.559999999999999</v>
      </c>
      <c r="S243">
        <v>19.16</v>
      </c>
      <c r="T243">
        <v>19.39</v>
      </c>
      <c r="U243">
        <v>19.55</v>
      </c>
      <c r="V243">
        <v>19.309999999999999</v>
      </c>
      <c r="W243">
        <v>19.260000000000002</v>
      </c>
      <c r="X243">
        <v>18.7</v>
      </c>
      <c r="Y243">
        <v>18.54</v>
      </c>
    </row>
    <row r="244" spans="1:25" x14ac:dyDescent="0.25">
      <c r="A244" s="3">
        <v>44070</v>
      </c>
      <c r="B244">
        <v>18.3</v>
      </c>
      <c r="C244">
        <v>18</v>
      </c>
      <c r="D244">
        <v>17.78</v>
      </c>
      <c r="E244">
        <v>17.7</v>
      </c>
      <c r="F244">
        <v>17.77</v>
      </c>
      <c r="G244">
        <v>18.05</v>
      </c>
      <c r="H244">
        <v>18.3</v>
      </c>
      <c r="I244">
        <v>18.53</v>
      </c>
      <c r="J244">
        <v>18.66</v>
      </c>
      <c r="K244">
        <v>18.91</v>
      </c>
      <c r="L244">
        <v>19.190000000000001</v>
      </c>
      <c r="M244">
        <v>19.600000000000001</v>
      </c>
      <c r="N244">
        <v>20.059999999999999</v>
      </c>
      <c r="O244">
        <v>19.95</v>
      </c>
      <c r="P244">
        <v>20.190000000000001</v>
      </c>
      <c r="Q244">
        <v>19.98</v>
      </c>
      <c r="R244">
        <v>19.8</v>
      </c>
      <c r="S244">
        <v>19.72</v>
      </c>
      <c r="T244">
        <v>19.43</v>
      </c>
      <c r="U244">
        <v>19.45</v>
      </c>
      <c r="V244">
        <v>19.38</v>
      </c>
      <c r="W244">
        <v>19.29</v>
      </c>
      <c r="X244">
        <v>18.79</v>
      </c>
      <c r="Y244">
        <v>18.41</v>
      </c>
    </row>
    <row r="245" spans="1:25" x14ac:dyDescent="0.25">
      <c r="A245" s="3">
        <v>44071</v>
      </c>
      <c r="B245">
        <v>18.02</v>
      </c>
      <c r="C245">
        <v>17.72</v>
      </c>
      <c r="D245">
        <v>17.54</v>
      </c>
      <c r="E245">
        <v>17.440000000000001</v>
      </c>
      <c r="F245">
        <v>17.5</v>
      </c>
      <c r="G245">
        <v>18.059999999999999</v>
      </c>
      <c r="H245">
        <v>18.309999999999999</v>
      </c>
      <c r="I245">
        <v>18.54</v>
      </c>
      <c r="J245">
        <v>18.79</v>
      </c>
      <c r="K245">
        <v>18.88</v>
      </c>
      <c r="L245">
        <v>18.690000000000001</v>
      </c>
      <c r="M245">
        <v>18.920000000000002</v>
      </c>
      <c r="N245">
        <v>19.21</v>
      </c>
      <c r="O245">
        <v>19.489999999999998</v>
      </c>
      <c r="P245">
        <v>19.600000000000001</v>
      </c>
      <c r="Q245">
        <v>19.46</v>
      </c>
      <c r="R245">
        <v>19.47</v>
      </c>
      <c r="S245">
        <v>18.829999999999998</v>
      </c>
      <c r="T245">
        <v>19.11</v>
      </c>
      <c r="U245">
        <v>18.87</v>
      </c>
      <c r="V245">
        <v>18.73</v>
      </c>
      <c r="W245">
        <v>18.399999999999999</v>
      </c>
      <c r="X245">
        <v>18.149999999999999</v>
      </c>
      <c r="Y245">
        <v>17.78</v>
      </c>
    </row>
    <row r="246" spans="1:25" x14ac:dyDescent="0.25">
      <c r="A246" s="3">
        <v>44072</v>
      </c>
      <c r="B246">
        <v>17.32</v>
      </c>
      <c r="C246">
        <v>16.8</v>
      </c>
      <c r="D246">
        <v>15.72</v>
      </c>
      <c r="E246">
        <v>14.76</v>
      </c>
      <c r="F246">
        <v>14.53</v>
      </c>
      <c r="G246">
        <v>15.21</v>
      </c>
      <c r="H246">
        <v>15.99</v>
      </c>
      <c r="I246">
        <v>17.25</v>
      </c>
      <c r="J246">
        <v>17.649999999999999</v>
      </c>
      <c r="K246">
        <v>17.91</v>
      </c>
      <c r="L246">
        <v>18.09</v>
      </c>
      <c r="M246">
        <v>18.32</v>
      </c>
      <c r="N246">
        <v>18.48</v>
      </c>
      <c r="O246">
        <v>18.559999999999999</v>
      </c>
      <c r="P246">
        <v>18.82</v>
      </c>
      <c r="Q246">
        <v>19.510000000000002</v>
      </c>
      <c r="R246">
        <v>19.05</v>
      </c>
      <c r="S246">
        <v>19.5</v>
      </c>
      <c r="T246">
        <v>18.68</v>
      </c>
      <c r="U246">
        <v>18.05</v>
      </c>
      <c r="V246">
        <v>18.34</v>
      </c>
      <c r="W246">
        <v>17.73</v>
      </c>
      <c r="X246">
        <v>17.68</v>
      </c>
      <c r="Y246">
        <v>16.75</v>
      </c>
    </row>
    <row r="247" spans="1:25" x14ac:dyDescent="0.25">
      <c r="A247" s="3">
        <v>44073</v>
      </c>
      <c r="B247">
        <v>15.61</v>
      </c>
      <c r="C247">
        <v>14.99</v>
      </c>
      <c r="D247">
        <v>10.57</v>
      </c>
      <c r="E247">
        <v>10.45</v>
      </c>
      <c r="F247">
        <v>10.39</v>
      </c>
      <c r="G247">
        <v>10.49</v>
      </c>
      <c r="H247">
        <v>10.68</v>
      </c>
      <c r="I247">
        <v>11.61</v>
      </c>
      <c r="J247">
        <v>16.079999999999998</v>
      </c>
      <c r="K247">
        <v>17.11</v>
      </c>
      <c r="L247">
        <v>17.73</v>
      </c>
      <c r="M247">
        <v>18.010000000000002</v>
      </c>
      <c r="N247">
        <v>18.32</v>
      </c>
      <c r="O247">
        <v>18.510000000000002</v>
      </c>
      <c r="P247">
        <v>18.54</v>
      </c>
      <c r="Q247">
        <v>18.52</v>
      </c>
      <c r="R247">
        <v>18.489999999999998</v>
      </c>
      <c r="S247">
        <v>18.39</v>
      </c>
      <c r="T247">
        <v>18.3</v>
      </c>
      <c r="U247">
        <v>18.329999999999998</v>
      </c>
      <c r="V247">
        <v>18.21</v>
      </c>
      <c r="W247">
        <v>17.77</v>
      </c>
      <c r="X247">
        <v>17.13</v>
      </c>
      <c r="Y247">
        <v>15.3</v>
      </c>
    </row>
    <row r="248" spans="1:25" x14ac:dyDescent="0.25">
      <c r="A248" s="3">
        <v>44074</v>
      </c>
      <c r="B248">
        <v>14.04</v>
      </c>
      <c r="C248">
        <v>13.26</v>
      </c>
      <c r="D248">
        <v>14.6</v>
      </c>
      <c r="E248">
        <v>12.82</v>
      </c>
      <c r="F248">
        <v>12.82</v>
      </c>
      <c r="G248">
        <v>16.72</v>
      </c>
      <c r="H248">
        <v>17.510000000000002</v>
      </c>
      <c r="I248">
        <v>17.670000000000002</v>
      </c>
      <c r="J248">
        <v>17.89</v>
      </c>
      <c r="K248">
        <v>18.13</v>
      </c>
      <c r="L248">
        <v>18.309999999999999</v>
      </c>
      <c r="M248">
        <v>18.420000000000002</v>
      </c>
      <c r="N248">
        <v>18.579999999999998</v>
      </c>
      <c r="O248">
        <v>18.899999999999999</v>
      </c>
      <c r="P248">
        <v>19.41</v>
      </c>
      <c r="Q248">
        <v>19.64</v>
      </c>
      <c r="R248">
        <v>19.75</v>
      </c>
      <c r="S248">
        <v>19.440000000000001</v>
      </c>
      <c r="T248">
        <v>19.41</v>
      </c>
      <c r="U248">
        <v>19.64</v>
      </c>
      <c r="V248">
        <v>19.16</v>
      </c>
      <c r="W248">
        <v>18.66</v>
      </c>
      <c r="X248">
        <v>18.329999999999998</v>
      </c>
      <c r="Y248">
        <v>17.95</v>
      </c>
    </row>
    <row r="249" spans="1:25" x14ac:dyDescent="0.25">
      <c r="A249" s="3">
        <v>44075</v>
      </c>
      <c r="B249">
        <v>17.62</v>
      </c>
      <c r="C249">
        <v>17.34</v>
      </c>
      <c r="D249">
        <v>16.87</v>
      </c>
      <c r="E249">
        <v>16.579999999999998</v>
      </c>
      <c r="F249">
        <v>16.850000000000001</v>
      </c>
      <c r="G249">
        <v>17.55</v>
      </c>
      <c r="H249">
        <v>17.850000000000001</v>
      </c>
      <c r="I249">
        <v>18.010000000000002</v>
      </c>
      <c r="J249">
        <v>18.2</v>
      </c>
      <c r="K249">
        <v>18.559999999999999</v>
      </c>
      <c r="L249">
        <v>19.12</v>
      </c>
      <c r="M249">
        <v>19.14</v>
      </c>
      <c r="N249">
        <v>19.329999999999998</v>
      </c>
      <c r="O249">
        <v>19.64</v>
      </c>
      <c r="P249">
        <v>19.739999999999998</v>
      </c>
      <c r="Q249">
        <v>19.489999999999998</v>
      </c>
      <c r="R249">
        <v>19.489999999999998</v>
      </c>
      <c r="S249">
        <v>19.260000000000002</v>
      </c>
      <c r="T249">
        <v>19.04</v>
      </c>
      <c r="U249">
        <v>19.82</v>
      </c>
      <c r="V249">
        <v>19.510000000000002</v>
      </c>
      <c r="W249">
        <v>18.920000000000002</v>
      </c>
      <c r="X249">
        <v>18.68</v>
      </c>
      <c r="Y249">
        <v>18.059999999999999</v>
      </c>
    </row>
    <row r="250" spans="1:25" x14ac:dyDescent="0.25">
      <c r="A250" s="3">
        <v>44076</v>
      </c>
      <c r="B250">
        <v>17.96</v>
      </c>
      <c r="C250">
        <v>17.7</v>
      </c>
      <c r="D250">
        <v>17.55</v>
      </c>
      <c r="E250">
        <v>17.59</v>
      </c>
      <c r="F250">
        <v>17.55</v>
      </c>
      <c r="G250">
        <v>17.920000000000002</v>
      </c>
      <c r="H250">
        <v>18.04</v>
      </c>
      <c r="I250">
        <v>18.100000000000001</v>
      </c>
      <c r="J250">
        <v>18.37</v>
      </c>
      <c r="K250">
        <v>18.55</v>
      </c>
      <c r="L250">
        <v>19.190000000000001</v>
      </c>
      <c r="M250">
        <v>19.47</v>
      </c>
      <c r="N250">
        <v>19.18</v>
      </c>
      <c r="O250">
        <v>19.13</v>
      </c>
      <c r="P250">
        <v>19.34</v>
      </c>
      <c r="Q250">
        <v>19.420000000000002</v>
      </c>
      <c r="R250">
        <v>19.7</v>
      </c>
      <c r="S250">
        <v>19.5</v>
      </c>
      <c r="T250">
        <v>18.95</v>
      </c>
      <c r="U250">
        <v>19.09</v>
      </c>
      <c r="V250">
        <v>18.73</v>
      </c>
      <c r="W250">
        <v>19.170000000000002</v>
      </c>
      <c r="X250">
        <v>19.38</v>
      </c>
      <c r="Y250">
        <v>19.170000000000002</v>
      </c>
    </row>
    <row r="251" spans="1:25" x14ac:dyDescent="0.25">
      <c r="A251" s="3">
        <v>44077</v>
      </c>
      <c r="B251">
        <v>18.739999999999998</v>
      </c>
      <c r="C251">
        <v>18.16</v>
      </c>
      <c r="D251">
        <v>18.38</v>
      </c>
      <c r="E251">
        <v>18.36</v>
      </c>
      <c r="F251">
        <v>18.41</v>
      </c>
      <c r="G251">
        <v>18.66</v>
      </c>
      <c r="H251">
        <v>18.95</v>
      </c>
      <c r="I251">
        <v>19.149999999999999</v>
      </c>
      <c r="J251">
        <v>19.3</v>
      </c>
      <c r="K251">
        <v>19.47</v>
      </c>
      <c r="L251">
        <v>19.37</v>
      </c>
      <c r="M251">
        <v>19.28</v>
      </c>
      <c r="N251">
        <v>19.55</v>
      </c>
      <c r="O251">
        <v>19.71</v>
      </c>
      <c r="P251">
        <v>19.809999999999999</v>
      </c>
      <c r="Q251">
        <v>19.78</v>
      </c>
      <c r="R251">
        <v>19.559999999999999</v>
      </c>
      <c r="S251">
        <v>19.2</v>
      </c>
      <c r="T251">
        <v>19.2</v>
      </c>
      <c r="U251">
        <v>19.3</v>
      </c>
      <c r="V251">
        <v>19.55</v>
      </c>
      <c r="W251">
        <v>19.38</v>
      </c>
      <c r="X251">
        <v>19.29</v>
      </c>
      <c r="Y251">
        <v>18.96</v>
      </c>
    </row>
    <row r="252" spans="1:25" x14ac:dyDescent="0.25">
      <c r="A252" s="3">
        <v>44078</v>
      </c>
      <c r="B252">
        <v>18.55</v>
      </c>
      <c r="C252">
        <v>18.260000000000002</v>
      </c>
      <c r="D252">
        <v>18</v>
      </c>
      <c r="E252">
        <v>17.91</v>
      </c>
      <c r="F252">
        <v>17.920000000000002</v>
      </c>
      <c r="G252">
        <v>17.88</v>
      </c>
      <c r="H252">
        <v>16.29</v>
      </c>
      <c r="I252">
        <v>18.510000000000002</v>
      </c>
      <c r="J252">
        <v>19</v>
      </c>
      <c r="K252">
        <v>19.54</v>
      </c>
      <c r="L252">
        <v>20.149999999999999</v>
      </c>
      <c r="M252">
        <v>20.11</v>
      </c>
      <c r="N252">
        <v>20.18</v>
      </c>
      <c r="O252">
        <v>20.18</v>
      </c>
      <c r="P252">
        <v>20.18</v>
      </c>
      <c r="Q252">
        <v>20.18</v>
      </c>
      <c r="R252">
        <v>20.18</v>
      </c>
      <c r="S252">
        <v>20.170000000000002</v>
      </c>
      <c r="T252">
        <v>18.760000000000002</v>
      </c>
      <c r="U252">
        <v>19.18</v>
      </c>
      <c r="V252">
        <v>18.920000000000002</v>
      </c>
      <c r="W252">
        <v>18.5</v>
      </c>
      <c r="X252">
        <v>18.04</v>
      </c>
      <c r="Y252">
        <v>17.61</v>
      </c>
    </row>
    <row r="253" spans="1:25" x14ac:dyDescent="0.25">
      <c r="A253" s="3">
        <v>44079</v>
      </c>
      <c r="B253">
        <v>15.79</v>
      </c>
      <c r="C253">
        <v>11.12</v>
      </c>
      <c r="D253">
        <v>10.42</v>
      </c>
      <c r="E253">
        <v>10.37</v>
      </c>
      <c r="F253">
        <v>10.1</v>
      </c>
      <c r="G253">
        <v>12.64</v>
      </c>
      <c r="H253">
        <v>7.88</v>
      </c>
      <c r="I253">
        <v>11.79</v>
      </c>
      <c r="J253">
        <v>12.41</v>
      </c>
      <c r="K253">
        <v>13.32</v>
      </c>
      <c r="L253">
        <v>15.94</v>
      </c>
      <c r="M253">
        <v>17.48</v>
      </c>
      <c r="N253">
        <v>17.739999999999998</v>
      </c>
      <c r="O253">
        <v>18.04</v>
      </c>
      <c r="P253">
        <v>18.34</v>
      </c>
      <c r="Q253">
        <v>18.68</v>
      </c>
      <c r="R253">
        <v>18.93</v>
      </c>
      <c r="S253">
        <v>18.75</v>
      </c>
      <c r="T253">
        <v>18.32</v>
      </c>
      <c r="U253">
        <v>18.059999999999999</v>
      </c>
      <c r="V253">
        <v>17.71</v>
      </c>
      <c r="W253">
        <v>17.39</v>
      </c>
      <c r="X253">
        <v>17.309999999999999</v>
      </c>
      <c r="Y253">
        <v>14.14</v>
      </c>
    </row>
    <row r="254" spans="1:25" x14ac:dyDescent="0.25">
      <c r="A254" s="3">
        <v>44080</v>
      </c>
      <c r="B254">
        <v>11.91</v>
      </c>
      <c r="C254">
        <v>15.8</v>
      </c>
      <c r="D254">
        <v>16.5</v>
      </c>
      <c r="E254">
        <v>15.28</v>
      </c>
      <c r="F254">
        <v>16.350000000000001</v>
      </c>
      <c r="G254">
        <v>16.329999999999998</v>
      </c>
      <c r="H254">
        <v>12.9</v>
      </c>
      <c r="I254">
        <v>16.399999999999999</v>
      </c>
      <c r="J254">
        <v>17.149999999999999</v>
      </c>
      <c r="K254">
        <v>17.59</v>
      </c>
      <c r="L254">
        <v>17.989999999999998</v>
      </c>
      <c r="M254">
        <v>18.18</v>
      </c>
      <c r="N254">
        <v>18.66</v>
      </c>
      <c r="O254">
        <v>18.510000000000002</v>
      </c>
      <c r="P254">
        <v>18.399999999999999</v>
      </c>
      <c r="Q254">
        <v>18.53</v>
      </c>
      <c r="R254">
        <v>18.87</v>
      </c>
      <c r="S254">
        <v>18.62</v>
      </c>
      <c r="T254">
        <v>18.37</v>
      </c>
      <c r="U254">
        <v>18.170000000000002</v>
      </c>
      <c r="V254">
        <v>17.899999999999999</v>
      </c>
      <c r="W254">
        <v>17.59</v>
      </c>
      <c r="X254">
        <v>16.2</v>
      </c>
      <c r="Y254">
        <v>11.52</v>
      </c>
    </row>
    <row r="255" spans="1:25" x14ac:dyDescent="0.25">
      <c r="A255" s="3">
        <v>44081</v>
      </c>
      <c r="B255">
        <v>11.88</v>
      </c>
      <c r="C255">
        <v>15.4</v>
      </c>
      <c r="D255">
        <v>16.559999999999999</v>
      </c>
      <c r="E255">
        <v>16.41</v>
      </c>
      <c r="F255">
        <v>16.559999999999999</v>
      </c>
      <c r="G255">
        <v>16.87</v>
      </c>
      <c r="H255">
        <v>16.53</v>
      </c>
      <c r="I255">
        <v>16.77</v>
      </c>
      <c r="J255">
        <v>17.38</v>
      </c>
      <c r="K255">
        <v>17.37</v>
      </c>
      <c r="L255">
        <v>17.57</v>
      </c>
      <c r="M255">
        <v>17.93</v>
      </c>
      <c r="N255">
        <v>18.05</v>
      </c>
      <c r="O255">
        <v>18.920000000000002</v>
      </c>
      <c r="P255">
        <v>19.34</v>
      </c>
      <c r="Q255">
        <v>19.579999999999998</v>
      </c>
      <c r="R255">
        <v>20</v>
      </c>
      <c r="S255">
        <v>19.52</v>
      </c>
      <c r="T255">
        <v>19.05</v>
      </c>
      <c r="U255">
        <v>18.84</v>
      </c>
      <c r="V255">
        <v>18.579999999999998</v>
      </c>
      <c r="W255">
        <v>18.16</v>
      </c>
      <c r="X255">
        <v>17.739999999999998</v>
      </c>
      <c r="Y255">
        <v>17.41</v>
      </c>
    </row>
    <row r="256" spans="1:25" x14ac:dyDescent="0.25">
      <c r="A256" s="3">
        <v>44082</v>
      </c>
      <c r="B256">
        <v>15.63</v>
      </c>
      <c r="C256">
        <v>10.64</v>
      </c>
      <c r="D256">
        <v>10.06</v>
      </c>
      <c r="E256">
        <v>10.4</v>
      </c>
      <c r="F256">
        <v>10.76</v>
      </c>
      <c r="G256">
        <v>15.86</v>
      </c>
      <c r="H256">
        <v>17.23</v>
      </c>
      <c r="I256">
        <v>17.66</v>
      </c>
      <c r="J256">
        <v>17.97</v>
      </c>
      <c r="K256">
        <v>17.77</v>
      </c>
      <c r="L256">
        <v>18.72</v>
      </c>
      <c r="M256">
        <v>19.27</v>
      </c>
      <c r="N256">
        <v>19.52</v>
      </c>
      <c r="O256">
        <v>19.7</v>
      </c>
      <c r="P256">
        <v>19.54</v>
      </c>
      <c r="Q256">
        <v>19.690000000000001</v>
      </c>
      <c r="R256">
        <v>19.23</v>
      </c>
      <c r="S256">
        <v>18.239999999999998</v>
      </c>
      <c r="T256">
        <v>18.29</v>
      </c>
      <c r="U256">
        <v>19.09</v>
      </c>
      <c r="V256">
        <v>19.27</v>
      </c>
      <c r="W256">
        <v>18.78</v>
      </c>
      <c r="X256">
        <v>18.21</v>
      </c>
      <c r="Y256">
        <v>17.68</v>
      </c>
    </row>
    <row r="257" spans="1:25" x14ac:dyDescent="0.25">
      <c r="A257" s="3">
        <v>44083</v>
      </c>
      <c r="B257">
        <v>17.149999999999999</v>
      </c>
      <c r="C257">
        <v>15.76</v>
      </c>
      <c r="D257">
        <v>12.46</v>
      </c>
      <c r="E257">
        <v>11.23</v>
      </c>
      <c r="F257">
        <v>13.36</v>
      </c>
      <c r="G257">
        <v>15.98</v>
      </c>
      <c r="H257">
        <v>16.93</v>
      </c>
      <c r="I257">
        <v>17.38</v>
      </c>
      <c r="J257">
        <v>17.8</v>
      </c>
      <c r="K257">
        <v>17.739999999999998</v>
      </c>
      <c r="L257">
        <v>18.04</v>
      </c>
      <c r="M257">
        <v>18.5</v>
      </c>
      <c r="N257">
        <v>18.95</v>
      </c>
      <c r="O257">
        <v>19.37</v>
      </c>
      <c r="P257">
        <v>19.63</v>
      </c>
      <c r="Q257">
        <v>19.190000000000001</v>
      </c>
      <c r="R257">
        <v>18.739999999999998</v>
      </c>
      <c r="S257">
        <v>17.64</v>
      </c>
      <c r="T257">
        <v>18.78</v>
      </c>
      <c r="U257">
        <v>18.350000000000001</v>
      </c>
      <c r="V257">
        <v>19.46</v>
      </c>
      <c r="W257">
        <v>18.97</v>
      </c>
      <c r="X257">
        <v>18.32</v>
      </c>
      <c r="Y257">
        <v>17.87</v>
      </c>
    </row>
    <row r="258" spans="1:25" x14ac:dyDescent="0.25">
      <c r="A258" s="3">
        <v>44084</v>
      </c>
      <c r="B258">
        <v>17.41</v>
      </c>
      <c r="C258">
        <v>16.87</v>
      </c>
      <c r="D258">
        <v>13.5</v>
      </c>
      <c r="E258">
        <v>13.33</v>
      </c>
      <c r="F258">
        <v>13.21</v>
      </c>
      <c r="G258">
        <v>17.2</v>
      </c>
      <c r="H258">
        <v>17.100000000000001</v>
      </c>
      <c r="I258">
        <v>17.510000000000002</v>
      </c>
      <c r="J258">
        <v>18.149999999999999</v>
      </c>
      <c r="K258">
        <v>18.53</v>
      </c>
      <c r="L258">
        <v>18.920000000000002</v>
      </c>
      <c r="M258">
        <v>19.489999999999998</v>
      </c>
      <c r="N258">
        <v>19.670000000000002</v>
      </c>
      <c r="O258">
        <v>19.600000000000001</v>
      </c>
      <c r="P258">
        <v>19.71</v>
      </c>
      <c r="Q258">
        <v>19.75</v>
      </c>
      <c r="R258">
        <v>18.97</v>
      </c>
      <c r="S258">
        <v>19.07</v>
      </c>
      <c r="T258">
        <v>19.04</v>
      </c>
      <c r="U258">
        <v>19.55</v>
      </c>
      <c r="V258">
        <v>19.600000000000001</v>
      </c>
      <c r="W258">
        <v>19.059999999999999</v>
      </c>
      <c r="X258">
        <v>18.52</v>
      </c>
      <c r="Y258">
        <v>18.04</v>
      </c>
    </row>
    <row r="259" spans="1:25" x14ac:dyDescent="0.25">
      <c r="A259" s="3">
        <v>44085</v>
      </c>
      <c r="B259">
        <v>17.53</v>
      </c>
      <c r="C259">
        <v>17.23</v>
      </c>
      <c r="D259">
        <v>16.57</v>
      </c>
      <c r="E259">
        <v>15.75</v>
      </c>
      <c r="F259">
        <v>16.66</v>
      </c>
      <c r="G259">
        <v>16.87</v>
      </c>
      <c r="H259">
        <v>17.43</v>
      </c>
      <c r="I259">
        <v>18.47</v>
      </c>
      <c r="J259">
        <v>18.54</v>
      </c>
      <c r="K259">
        <v>19.07</v>
      </c>
      <c r="L259">
        <v>18.89</v>
      </c>
      <c r="M259">
        <v>18.96</v>
      </c>
      <c r="N259">
        <v>18.940000000000001</v>
      </c>
      <c r="O259">
        <v>19.07</v>
      </c>
      <c r="P259">
        <v>19.079999999999998</v>
      </c>
      <c r="Q259">
        <v>19.25</v>
      </c>
      <c r="R259">
        <v>19.46</v>
      </c>
      <c r="S259">
        <v>19.27</v>
      </c>
      <c r="T259">
        <v>18.170000000000002</v>
      </c>
      <c r="U259">
        <v>18.59</v>
      </c>
      <c r="V259">
        <v>18.739999999999998</v>
      </c>
      <c r="W259">
        <v>18.72</v>
      </c>
      <c r="X259">
        <v>18.2</v>
      </c>
      <c r="Y259">
        <v>17.739999999999998</v>
      </c>
    </row>
    <row r="260" spans="1:25" x14ac:dyDescent="0.25">
      <c r="A260" s="3">
        <v>44086</v>
      </c>
      <c r="B260">
        <v>17.329999999999998</v>
      </c>
      <c r="C260">
        <v>17.37</v>
      </c>
      <c r="D260">
        <v>12.53</v>
      </c>
      <c r="E260">
        <v>10.77</v>
      </c>
      <c r="F260">
        <v>11.22</v>
      </c>
      <c r="G260">
        <v>14.81</v>
      </c>
      <c r="H260">
        <v>15.74</v>
      </c>
      <c r="I260">
        <v>17.05</v>
      </c>
      <c r="J260">
        <v>17.760000000000002</v>
      </c>
      <c r="K260">
        <v>18.09</v>
      </c>
      <c r="L260">
        <v>16.309999999999999</v>
      </c>
      <c r="M260">
        <v>18.89</v>
      </c>
      <c r="N260">
        <v>19.579999999999998</v>
      </c>
      <c r="O260">
        <v>19.88</v>
      </c>
      <c r="P260">
        <v>19.87</v>
      </c>
      <c r="Q260">
        <v>19.75</v>
      </c>
      <c r="R260">
        <v>19.850000000000001</v>
      </c>
      <c r="S260">
        <v>19.420000000000002</v>
      </c>
      <c r="T260">
        <v>19.260000000000002</v>
      </c>
      <c r="U260">
        <v>19.53</v>
      </c>
      <c r="V260">
        <v>19.12</v>
      </c>
      <c r="W260">
        <v>18.96</v>
      </c>
      <c r="X260">
        <v>18.510000000000002</v>
      </c>
      <c r="Y260">
        <v>18.309999999999999</v>
      </c>
    </row>
    <row r="261" spans="1:25" x14ac:dyDescent="0.25">
      <c r="A261" s="3">
        <v>44087</v>
      </c>
      <c r="B261">
        <v>18.12</v>
      </c>
      <c r="C261">
        <v>17.829999999999998</v>
      </c>
      <c r="D261">
        <v>17.59</v>
      </c>
      <c r="E261">
        <v>17.239999999999998</v>
      </c>
      <c r="F261">
        <v>17.11</v>
      </c>
      <c r="G261">
        <v>16.75</v>
      </c>
      <c r="H261">
        <v>17.21</v>
      </c>
      <c r="I261">
        <v>17.43</v>
      </c>
      <c r="J261">
        <v>17.93</v>
      </c>
      <c r="K261">
        <v>18.059999999999999</v>
      </c>
      <c r="L261">
        <v>17.95</v>
      </c>
      <c r="M261">
        <v>18.5</v>
      </c>
      <c r="N261">
        <v>18.77</v>
      </c>
      <c r="O261">
        <v>19.04</v>
      </c>
      <c r="P261">
        <v>19.09</v>
      </c>
      <c r="Q261">
        <v>19.37</v>
      </c>
      <c r="R261">
        <v>19.55</v>
      </c>
      <c r="S261">
        <v>19.559999999999999</v>
      </c>
      <c r="T261">
        <v>18.940000000000001</v>
      </c>
      <c r="U261">
        <v>18.96</v>
      </c>
      <c r="V261">
        <v>18.63</v>
      </c>
      <c r="W261">
        <v>18.27</v>
      </c>
      <c r="X261">
        <v>17.62</v>
      </c>
      <c r="Y261">
        <v>16.95</v>
      </c>
    </row>
    <row r="262" spans="1:25" x14ac:dyDescent="0.25">
      <c r="A262" s="3">
        <v>44088</v>
      </c>
      <c r="B262">
        <v>12.71</v>
      </c>
      <c r="C262">
        <v>10.66</v>
      </c>
      <c r="D262">
        <v>10.48</v>
      </c>
      <c r="E262">
        <v>10.27</v>
      </c>
      <c r="F262">
        <v>10.67</v>
      </c>
      <c r="G262">
        <v>15.31</v>
      </c>
      <c r="H262">
        <v>16.809999999999999</v>
      </c>
      <c r="I262">
        <v>17.510000000000002</v>
      </c>
      <c r="J262">
        <v>17.899999999999999</v>
      </c>
      <c r="K262">
        <v>18.22</v>
      </c>
      <c r="L262">
        <v>18.47</v>
      </c>
      <c r="M262">
        <v>18.89</v>
      </c>
      <c r="N262">
        <v>19.18</v>
      </c>
      <c r="O262">
        <v>19.46</v>
      </c>
      <c r="P262">
        <v>19.54</v>
      </c>
      <c r="Q262">
        <v>19.59</v>
      </c>
      <c r="R262">
        <v>19.559999999999999</v>
      </c>
      <c r="S262">
        <v>19.23</v>
      </c>
      <c r="T262">
        <v>19.010000000000002</v>
      </c>
      <c r="U262">
        <v>18.91</v>
      </c>
      <c r="V262">
        <v>18.579999999999998</v>
      </c>
      <c r="W262">
        <v>18.43</v>
      </c>
      <c r="X262">
        <v>17.97</v>
      </c>
      <c r="Y262">
        <v>16.88</v>
      </c>
    </row>
    <row r="263" spans="1:25" x14ac:dyDescent="0.25">
      <c r="A263" s="3">
        <v>44089</v>
      </c>
      <c r="B263">
        <v>14.23</v>
      </c>
      <c r="C263">
        <v>11.29</v>
      </c>
      <c r="D263">
        <v>13.61</v>
      </c>
      <c r="E263">
        <v>12.15</v>
      </c>
      <c r="F263">
        <v>11.87</v>
      </c>
      <c r="G263">
        <v>16.93</v>
      </c>
      <c r="H263">
        <v>17.09</v>
      </c>
      <c r="I263">
        <v>17.059999999999999</v>
      </c>
      <c r="J263">
        <v>17.75</v>
      </c>
      <c r="K263">
        <v>18.07</v>
      </c>
      <c r="L263">
        <v>18.25</v>
      </c>
      <c r="M263">
        <v>18.43</v>
      </c>
      <c r="N263">
        <v>18.739999999999998</v>
      </c>
      <c r="O263">
        <v>19.11</v>
      </c>
      <c r="P263">
        <v>19.190000000000001</v>
      </c>
      <c r="Q263">
        <v>19.25</v>
      </c>
      <c r="R263">
        <v>19.13</v>
      </c>
      <c r="S263">
        <v>19.05</v>
      </c>
      <c r="T263">
        <v>18.8</v>
      </c>
      <c r="U263">
        <v>18.7</v>
      </c>
      <c r="V263">
        <v>18.39</v>
      </c>
      <c r="W263">
        <v>17.97</v>
      </c>
      <c r="X263">
        <v>17.52</v>
      </c>
      <c r="Y263">
        <v>17.05</v>
      </c>
    </row>
    <row r="264" spans="1:25" x14ac:dyDescent="0.25">
      <c r="A264" s="3">
        <v>44090</v>
      </c>
      <c r="B264">
        <v>15</v>
      </c>
      <c r="C264">
        <v>10.41</v>
      </c>
      <c r="D264">
        <v>10.55</v>
      </c>
      <c r="E264">
        <v>10.08</v>
      </c>
      <c r="F264">
        <v>10.23</v>
      </c>
      <c r="G264">
        <v>14.65</v>
      </c>
      <c r="H264">
        <v>17.100000000000001</v>
      </c>
      <c r="I264">
        <v>17.53</v>
      </c>
      <c r="J264">
        <v>17.82</v>
      </c>
      <c r="K264">
        <v>18.149999999999999</v>
      </c>
      <c r="L264">
        <v>18.37</v>
      </c>
      <c r="M264">
        <v>18.940000000000001</v>
      </c>
      <c r="N264">
        <v>19.2</v>
      </c>
      <c r="O264">
        <v>19.64</v>
      </c>
      <c r="P264">
        <v>19.829999999999998</v>
      </c>
      <c r="Q264">
        <v>19.93</v>
      </c>
      <c r="R264">
        <v>20.010000000000002</v>
      </c>
      <c r="S264">
        <v>19.82</v>
      </c>
      <c r="T264">
        <v>19.46</v>
      </c>
      <c r="U264">
        <v>19.39</v>
      </c>
      <c r="V264">
        <v>18.96</v>
      </c>
      <c r="W264">
        <v>18.690000000000001</v>
      </c>
      <c r="X264">
        <v>18.11</v>
      </c>
      <c r="Y264">
        <v>17.690000000000001</v>
      </c>
    </row>
    <row r="265" spans="1:25" x14ac:dyDescent="0.25">
      <c r="A265" s="3">
        <v>44091</v>
      </c>
      <c r="B265">
        <v>17.52</v>
      </c>
      <c r="C265">
        <v>17.149999999999999</v>
      </c>
      <c r="D265">
        <v>15.41</v>
      </c>
      <c r="E265">
        <v>13.5</v>
      </c>
      <c r="F265">
        <v>16.12</v>
      </c>
      <c r="G265">
        <v>17.22</v>
      </c>
      <c r="H265">
        <v>17.809999999999999</v>
      </c>
      <c r="I265">
        <v>17.86</v>
      </c>
      <c r="J265">
        <v>18.11</v>
      </c>
      <c r="K265">
        <v>18.27</v>
      </c>
      <c r="L265">
        <v>18.600000000000001</v>
      </c>
      <c r="M265">
        <v>18.95</v>
      </c>
      <c r="N265">
        <v>19.37</v>
      </c>
      <c r="O265">
        <v>19.55</v>
      </c>
      <c r="P265">
        <v>19.89</v>
      </c>
      <c r="Q265">
        <v>19.920000000000002</v>
      </c>
      <c r="R265">
        <v>19.79</v>
      </c>
      <c r="S265">
        <v>19.27</v>
      </c>
      <c r="T265">
        <v>19.350000000000001</v>
      </c>
      <c r="U265">
        <v>19.12</v>
      </c>
      <c r="V265">
        <v>19.2</v>
      </c>
      <c r="W265">
        <v>18.55</v>
      </c>
      <c r="X265">
        <v>18.21</v>
      </c>
      <c r="Y265">
        <v>17.79</v>
      </c>
    </row>
    <row r="266" spans="1:25" x14ac:dyDescent="0.25">
      <c r="A266" s="3">
        <v>44092</v>
      </c>
      <c r="B266">
        <v>17.350000000000001</v>
      </c>
      <c r="C266">
        <v>16.82</v>
      </c>
      <c r="D266">
        <v>14.38</v>
      </c>
      <c r="E266">
        <v>11.76</v>
      </c>
      <c r="F266">
        <v>16.18</v>
      </c>
      <c r="G266">
        <v>17.190000000000001</v>
      </c>
      <c r="H266">
        <v>17.600000000000001</v>
      </c>
      <c r="I266">
        <v>17.760000000000002</v>
      </c>
      <c r="J266">
        <v>17.93</v>
      </c>
      <c r="K266">
        <v>18.11</v>
      </c>
      <c r="L266">
        <v>17.97</v>
      </c>
      <c r="M266">
        <v>18.260000000000002</v>
      </c>
      <c r="N266">
        <v>18.55</v>
      </c>
      <c r="O266">
        <v>18.75</v>
      </c>
      <c r="P266">
        <v>18.7</v>
      </c>
      <c r="Q266">
        <v>18.72</v>
      </c>
      <c r="R266">
        <v>18.600000000000001</v>
      </c>
      <c r="S266">
        <v>18.29</v>
      </c>
      <c r="T266">
        <v>17.899999999999999</v>
      </c>
      <c r="U266">
        <v>17.850000000000001</v>
      </c>
      <c r="V266">
        <v>17.73</v>
      </c>
      <c r="W266">
        <v>17.54</v>
      </c>
      <c r="X266">
        <v>17.53</v>
      </c>
      <c r="Y266">
        <v>15.86</v>
      </c>
    </row>
    <row r="267" spans="1:25" x14ac:dyDescent="0.25">
      <c r="A267" s="3">
        <v>44093</v>
      </c>
      <c r="B267">
        <v>10.34</v>
      </c>
      <c r="C267">
        <v>11.47</v>
      </c>
      <c r="D267">
        <v>14.58</v>
      </c>
      <c r="E267">
        <v>15.52</v>
      </c>
      <c r="F267">
        <v>13.48</v>
      </c>
      <c r="G267">
        <v>16.899999999999999</v>
      </c>
      <c r="H267">
        <v>17.32</v>
      </c>
      <c r="I267">
        <v>17.54</v>
      </c>
      <c r="J267">
        <v>17.78</v>
      </c>
      <c r="K267">
        <v>18.04</v>
      </c>
      <c r="L267">
        <v>18.309999999999999</v>
      </c>
      <c r="M267">
        <v>18.41</v>
      </c>
      <c r="N267">
        <v>18.39</v>
      </c>
      <c r="O267">
        <v>18.54</v>
      </c>
      <c r="P267">
        <v>18.690000000000001</v>
      </c>
      <c r="Q267">
        <v>18.84</v>
      </c>
      <c r="R267">
        <v>18.98</v>
      </c>
      <c r="S267">
        <v>18.55</v>
      </c>
      <c r="T267">
        <v>18.510000000000002</v>
      </c>
      <c r="U267">
        <v>18.61</v>
      </c>
      <c r="V267">
        <v>18.53</v>
      </c>
      <c r="W267">
        <v>18.2</v>
      </c>
      <c r="X267">
        <v>17.809999999999999</v>
      </c>
      <c r="Y267">
        <v>17.54</v>
      </c>
    </row>
    <row r="268" spans="1:25" x14ac:dyDescent="0.25">
      <c r="A268" s="3">
        <v>44094</v>
      </c>
      <c r="B268">
        <v>17.510000000000002</v>
      </c>
      <c r="C268">
        <v>9.69</v>
      </c>
      <c r="D268">
        <v>9.3000000000000007</v>
      </c>
      <c r="E268">
        <v>17.47</v>
      </c>
      <c r="F268">
        <v>17.440000000000001</v>
      </c>
      <c r="G268">
        <v>15.32</v>
      </c>
      <c r="H268">
        <v>13.2</v>
      </c>
      <c r="I268">
        <v>16.850000000000001</v>
      </c>
      <c r="J268">
        <v>17.87</v>
      </c>
      <c r="K268">
        <v>18.02</v>
      </c>
      <c r="L268">
        <v>18.059999999999999</v>
      </c>
      <c r="M268">
        <v>18.329999999999998</v>
      </c>
      <c r="N268">
        <v>18.38</v>
      </c>
      <c r="O268">
        <v>18.53</v>
      </c>
      <c r="P268">
        <v>18.670000000000002</v>
      </c>
      <c r="Q268">
        <v>18.97</v>
      </c>
      <c r="R268">
        <v>19.100000000000001</v>
      </c>
      <c r="S268">
        <v>19.03</v>
      </c>
      <c r="T268">
        <v>19.02</v>
      </c>
      <c r="U268">
        <v>19.02</v>
      </c>
      <c r="V268">
        <v>18.71</v>
      </c>
      <c r="W268">
        <v>18.16</v>
      </c>
      <c r="X268">
        <v>17.77</v>
      </c>
      <c r="Y268">
        <v>16.52</v>
      </c>
    </row>
    <row r="269" spans="1:25" x14ac:dyDescent="0.25">
      <c r="A269" s="3">
        <v>44095</v>
      </c>
      <c r="B269">
        <v>17.32</v>
      </c>
      <c r="C269">
        <v>13.81</v>
      </c>
      <c r="D269">
        <v>15.91</v>
      </c>
      <c r="E269">
        <v>15.87</v>
      </c>
      <c r="F269">
        <v>16.64</v>
      </c>
      <c r="G269">
        <v>18.05</v>
      </c>
      <c r="H269">
        <v>18.04</v>
      </c>
      <c r="I269">
        <v>18.13</v>
      </c>
      <c r="J269">
        <v>18.37</v>
      </c>
      <c r="K269">
        <v>18.53</v>
      </c>
      <c r="L269">
        <v>18.510000000000002</v>
      </c>
      <c r="M269">
        <v>18.87</v>
      </c>
      <c r="N269">
        <v>19.04</v>
      </c>
      <c r="O269">
        <v>19.22</v>
      </c>
      <c r="P269">
        <v>19.38</v>
      </c>
      <c r="Q269">
        <v>19.38</v>
      </c>
      <c r="R269">
        <v>19.45</v>
      </c>
      <c r="S269">
        <v>19.2</v>
      </c>
      <c r="T269">
        <v>18.88</v>
      </c>
      <c r="U269">
        <v>18.920000000000002</v>
      </c>
      <c r="V269">
        <v>18.940000000000001</v>
      </c>
      <c r="W269">
        <v>18.649999999999999</v>
      </c>
      <c r="X269">
        <v>18.25</v>
      </c>
      <c r="Y269">
        <v>18.18</v>
      </c>
    </row>
    <row r="270" spans="1:25" x14ac:dyDescent="0.25">
      <c r="A270" s="3">
        <v>44096</v>
      </c>
      <c r="B270">
        <v>17.77</v>
      </c>
      <c r="C270">
        <v>14.15</v>
      </c>
      <c r="D270">
        <v>8.1</v>
      </c>
      <c r="E270">
        <v>10.98</v>
      </c>
      <c r="F270">
        <v>15.78</v>
      </c>
      <c r="G270">
        <v>17.84</v>
      </c>
      <c r="H270">
        <v>18.149999999999999</v>
      </c>
      <c r="I270">
        <v>18.46</v>
      </c>
      <c r="J270">
        <v>18.649999999999999</v>
      </c>
      <c r="K270">
        <v>18.54</v>
      </c>
      <c r="L270">
        <v>17.32</v>
      </c>
      <c r="M270">
        <v>19</v>
      </c>
      <c r="N270">
        <v>19.04</v>
      </c>
      <c r="O270">
        <v>19.23</v>
      </c>
      <c r="P270">
        <v>19.260000000000002</v>
      </c>
      <c r="Q270">
        <v>19.27</v>
      </c>
      <c r="R270">
        <v>19.32</v>
      </c>
      <c r="S270">
        <v>19.079999999999998</v>
      </c>
      <c r="T270">
        <v>18.86</v>
      </c>
      <c r="U270">
        <v>19.38</v>
      </c>
      <c r="V270">
        <v>19.22</v>
      </c>
      <c r="W270">
        <v>18.77</v>
      </c>
      <c r="X270">
        <v>18.149999999999999</v>
      </c>
      <c r="Y270">
        <v>17.829999999999998</v>
      </c>
    </row>
    <row r="271" spans="1:25" x14ac:dyDescent="0.25">
      <c r="A271" s="3">
        <v>44097</v>
      </c>
      <c r="B271">
        <v>17.600000000000001</v>
      </c>
      <c r="C271">
        <v>16.690000000000001</v>
      </c>
      <c r="D271">
        <v>13.03</v>
      </c>
      <c r="E271">
        <v>8.48</v>
      </c>
      <c r="F271">
        <v>15.88</v>
      </c>
      <c r="G271">
        <v>15.34</v>
      </c>
      <c r="H271">
        <v>17.77</v>
      </c>
      <c r="I271">
        <v>17.89</v>
      </c>
      <c r="J271">
        <v>17.809999999999999</v>
      </c>
      <c r="K271">
        <v>17.91</v>
      </c>
      <c r="L271">
        <v>18.45</v>
      </c>
      <c r="M271">
        <v>18.760000000000002</v>
      </c>
      <c r="N271">
        <v>18.829999999999998</v>
      </c>
      <c r="O271">
        <v>18.850000000000001</v>
      </c>
      <c r="P271">
        <v>18.940000000000001</v>
      </c>
      <c r="Q271">
        <v>18.670000000000002</v>
      </c>
      <c r="R271">
        <v>18.79</v>
      </c>
      <c r="S271">
        <v>17.079999999999998</v>
      </c>
      <c r="T271">
        <v>18.98</v>
      </c>
      <c r="U271">
        <v>19.059999999999999</v>
      </c>
      <c r="V271">
        <v>18.8</v>
      </c>
      <c r="W271">
        <v>18.43</v>
      </c>
      <c r="X271">
        <v>18.13</v>
      </c>
      <c r="Y271">
        <v>17.87</v>
      </c>
    </row>
    <row r="272" spans="1:25" x14ac:dyDescent="0.25">
      <c r="A272" s="3">
        <v>44098</v>
      </c>
      <c r="B272">
        <v>17.38</v>
      </c>
      <c r="C272">
        <v>16.41</v>
      </c>
      <c r="D272">
        <v>14.56</v>
      </c>
      <c r="E272">
        <v>15.98</v>
      </c>
      <c r="F272">
        <v>16.850000000000001</v>
      </c>
      <c r="G272">
        <v>17.78</v>
      </c>
      <c r="H272">
        <v>18.32</v>
      </c>
      <c r="I272">
        <v>18.53</v>
      </c>
      <c r="J272">
        <v>18.809999999999999</v>
      </c>
      <c r="K272">
        <v>18.61</v>
      </c>
      <c r="L272">
        <v>18.940000000000001</v>
      </c>
      <c r="M272">
        <v>19.21</v>
      </c>
      <c r="N272">
        <v>19.37</v>
      </c>
      <c r="O272">
        <v>19.440000000000001</v>
      </c>
      <c r="P272">
        <v>19.420000000000002</v>
      </c>
      <c r="Q272">
        <v>19.239999999999998</v>
      </c>
      <c r="R272">
        <v>19.18</v>
      </c>
      <c r="S272">
        <v>19.079999999999998</v>
      </c>
      <c r="T272">
        <v>19.14</v>
      </c>
      <c r="U272">
        <v>19.21</v>
      </c>
      <c r="V272">
        <v>19.05</v>
      </c>
      <c r="W272">
        <v>18.46</v>
      </c>
      <c r="X272">
        <v>18.22</v>
      </c>
      <c r="Y272">
        <v>17.899999999999999</v>
      </c>
    </row>
    <row r="273" spans="1:25" x14ac:dyDescent="0.25">
      <c r="A273" s="3">
        <v>44099</v>
      </c>
      <c r="B273">
        <v>17.37</v>
      </c>
      <c r="C273">
        <v>17.11</v>
      </c>
      <c r="D273">
        <v>11.03</v>
      </c>
      <c r="E273">
        <v>10.66</v>
      </c>
      <c r="F273">
        <v>15.5</v>
      </c>
      <c r="G273">
        <v>17.59</v>
      </c>
      <c r="H273">
        <v>18.07</v>
      </c>
      <c r="I273">
        <v>18.350000000000001</v>
      </c>
      <c r="J273">
        <v>18.57</v>
      </c>
      <c r="K273">
        <v>18.600000000000001</v>
      </c>
      <c r="L273">
        <v>18.940000000000001</v>
      </c>
      <c r="M273">
        <v>19.23</v>
      </c>
      <c r="N273">
        <v>19.55</v>
      </c>
      <c r="O273">
        <v>19.7</v>
      </c>
      <c r="P273">
        <v>19.61</v>
      </c>
      <c r="Q273">
        <v>19.46</v>
      </c>
      <c r="R273">
        <v>19.32</v>
      </c>
      <c r="S273">
        <v>19.14</v>
      </c>
      <c r="T273">
        <v>19.13</v>
      </c>
      <c r="U273">
        <v>19.36</v>
      </c>
      <c r="V273">
        <v>19.16</v>
      </c>
      <c r="W273">
        <v>18.95</v>
      </c>
      <c r="X273">
        <v>18.39</v>
      </c>
      <c r="Y273">
        <v>17.95</v>
      </c>
    </row>
    <row r="274" spans="1:25" x14ac:dyDescent="0.25">
      <c r="A274" s="3">
        <v>44100</v>
      </c>
      <c r="B274">
        <v>17.13</v>
      </c>
      <c r="C274">
        <v>10.78</v>
      </c>
      <c r="D274">
        <v>9.08</v>
      </c>
      <c r="E274">
        <v>8.7799999999999994</v>
      </c>
      <c r="F274">
        <v>8.76</v>
      </c>
      <c r="G274">
        <v>9.2200000000000006</v>
      </c>
      <c r="H274">
        <v>9.68</v>
      </c>
      <c r="I274">
        <v>17.170000000000002</v>
      </c>
      <c r="J274">
        <v>17.86</v>
      </c>
      <c r="K274">
        <v>18.27</v>
      </c>
      <c r="L274">
        <v>18.55</v>
      </c>
      <c r="M274">
        <v>18.82</v>
      </c>
      <c r="N274">
        <v>18.95</v>
      </c>
      <c r="O274">
        <v>19.059999999999999</v>
      </c>
      <c r="P274">
        <v>19.25</v>
      </c>
      <c r="Q274">
        <v>19.37</v>
      </c>
      <c r="R274">
        <v>19.27</v>
      </c>
      <c r="S274">
        <v>18.97</v>
      </c>
      <c r="T274">
        <v>19.079999999999998</v>
      </c>
      <c r="U274">
        <v>19.07</v>
      </c>
      <c r="V274">
        <v>18.86</v>
      </c>
      <c r="W274">
        <v>18.48</v>
      </c>
      <c r="X274">
        <v>17.989999999999998</v>
      </c>
      <c r="Y274">
        <v>17.55</v>
      </c>
    </row>
    <row r="275" spans="1:25" x14ac:dyDescent="0.25">
      <c r="A275" s="3">
        <v>44101</v>
      </c>
      <c r="B275">
        <v>17.03</v>
      </c>
      <c r="C275">
        <v>9.2100000000000009</v>
      </c>
      <c r="D275">
        <v>8.76</v>
      </c>
      <c r="E275">
        <v>8.51</v>
      </c>
      <c r="F275">
        <v>8.58</v>
      </c>
      <c r="G275">
        <v>8.9600000000000009</v>
      </c>
      <c r="H275">
        <v>9.2899999999999991</v>
      </c>
      <c r="I275">
        <v>13.56</v>
      </c>
      <c r="J275">
        <v>17.690000000000001</v>
      </c>
      <c r="K275">
        <v>17.7</v>
      </c>
      <c r="L275">
        <v>17.54</v>
      </c>
      <c r="M275">
        <v>18.61</v>
      </c>
      <c r="N275">
        <v>18.91</v>
      </c>
      <c r="O275">
        <v>19.27</v>
      </c>
      <c r="P275">
        <v>19.73</v>
      </c>
      <c r="Q275">
        <v>20.440000000000001</v>
      </c>
      <c r="R275">
        <v>20.22</v>
      </c>
      <c r="S275">
        <v>20.010000000000002</v>
      </c>
      <c r="T275">
        <v>19.670000000000002</v>
      </c>
      <c r="U275">
        <v>19.53</v>
      </c>
      <c r="V275">
        <v>19.14</v>
      </c>
      <c r="W275">
        <v>18.649999999999999</v>
      </c>
      <c r="X275">
        <v>18.18</v>
      </c>
      <c r="Y275">
        <v>17.600000000000001</v>
      </c>
    </row>
    <row r="276" spans="1:25" x14ac:dyDescent="0.25">
      <c r="A276" s="3">
        <v>44102</v>
      </c>
      <c r="B276">
        <v>14.26</v>
      </c>
      <c r="C276">
        <v>9.57</v>
      </c>
      <c r="D276">
        <v>9.25</v>
      </c>
      <c r="E276">
        <v>9.5</v>
      </c>
      <c r="F276">
        <v>15.26</v>
      </c>
      <c r="G276">
        <v>18.09</v>
      </c>
      <c r="H276">
        <v>18.47</v>
      </c>
      <c r="I276">
        <v>18.649999999999999</v>
      </c>
      <c r="J276">
        <v>18.649999999999999</v>
      </c>
      <c r="K276">
        <v>18.809999999999999</v>
      </c>
      <c r="L276">
        <v>18.899999999999999</v>
      </c>
      <c r="M276">
        <v>19.03</v>
      </c>
      <c r="N276">
        <v>18.95</v>
      </c>
      <c r="O276">
        <v>18.63</v>
      </c>
      <c r="P276">
        <v>18.170000000000002</v>
      </c>
      <c r="Q276">
        <v>9.09</v>
      </c>
      <c r="R276">
        <v>17.89</v>
      </c>
      <c r="S276">
        <v>17.920000000000002</v>
      </c>
      <c r="T276">
        <v>17.86</v>
      </c>
      <c r="U276">
        <v>16.16</v>
      </c>
      <c r="V276">
        <v>16.75</v>
      </c>
      <c r="W276">
        <v>18.350000000000001</v>
      </c>
      <c r="X276">
        <v>14.09</v>
      </c>
      <c r="Y276">
        <v>17.52</v>
      </c>
    </row>
    <row r="277" spans="1:25" x14ac:dyDescent="0.25">
      <c r="A277" s="3">
        <v>44103</v>
      </c>
      <c r="B277">
        <v>9.8699999999999992</v>
      </c>
      <c r="C277">
        <v>8.51</v>
      </c>
      <c r="D277">
        <v>8.1999999999999993</v>
      </c>
      <c r="E277">
        <v>8.3000000000000007</v>
      </c>
      <c r="F277">
        <v>8.81</v>
      </c>
      <c r="G277">
        <v>17.79</v>
      </c>
      <c r="H277">
        <v>18.260000000000002</v>
      </c>
      <c r="I277">
        <v>18.36</v>
      </c>
      <c r="J277">
        <v>18.52</v>
      </c>
      <c r="K277">
        <v>18.64</v>
      </c>
      <c r="L277">
        <v>18.71</v>
      </c>
      <c r="M277">
        <v>18.72</v>
      </c>
      <c r="N277">
        <v>18.71</v>
      </c>
      <c r="O277">
        <v>18.649999999999999</v>
      </c>
      <c r="P277">
        <v>18.66</v>
      </c>
      <c r="Q277">
        <v>18.54</v>
      </c>
      <c r="R277">
        <v>18.510000000000002</v>
      </c>
      <c r="S277">
        <v>18.510000000000002</v>
      </c>
      <c r="T277">
        <v>18.600000000000001</v>
      </c>
      <c r="U277">
        <v>18.63</v>
      </c>
      <c r="V277">
        <v>18.54</v>
      </c>
      <c r="W277">
        <v>18.2</v>
      </c>
      <c r="X277">
        <v>17.91</v>
      </c>
      <c r="Y277">
        <v>17.64</v>
      </c>
    </row>
    <row r="278" spans="1:25" x14ac:dyDescent="0.25">
      <c r="A278" s="3">
        <v>44104</v>
      </c>
      <c r="B278">
        <v>17.399999999999999</v>
      </c>
      <c r="C278">
        <v>15.54</v>
      </c>
      <c r="D278">
        <v>8.23</v>
      </c>
      <c r="E278">
        <v>12.05</v>
      </c>
      <c r="F278">
        <v>17.41</v>
      </c>
      <c r="G278">
        <v>18.010000000000002</v>
      </c>
      <c r="H278">
        <v>18.34</v>
      </c>
      <c r="I278">
        <v>18.46</v>
      </c>
      <c r="J278">
        <v>18.54</v>
      </c>
      <c r="K278">
        <v>18.559999999999999</v>
      </c>
      <c r="L278">
        <v>18.57</v>
      </c>
      <c r="M278">
        <v>18.62</v>
      </c>
      <c r="N278">
        <v>18.760000000000002</v>
      </c>
      <c r="O278">
        <v>18.72</v>
      </c>
      <c r="P278">
        <v>18.98</v>
      </c>
      <c r="Q278">
        <v>18.95</v>
      </c>
      <c r="R278">
        <v>18.989999999999998</v>
      </c>
      <c r="S278">
        <v>18.989999999999998</v>
      </c>
      <c r="T278">
        <v>18.940000000000001</v>
      </c>
      <c r="U278">
        <v>19.079999999999998</v>
      </c>
      <c r="V278">
        <v>18.989999999999998</v>
      </c>
      <c r="W278">
        <v>18.649999999999999</v>
      </c>
      <c r="X278">
        <v>18.239999999999998</v>
      </c>
      <c r="Y278">
        <v>17.89</v>
      </c>
    </row>
    <row r="279" spans="1:25" x14ac:dyDescent="0.25">
      <c r="A279" s="3">
        <v>44105</v>
      </c>
      <c r="B279">
        <v>17.59</v>
      </c>
      <c r="C279">
        <v>17.05</v>
      </c>
      <c r="D279">
        <v>12.23</v>
      </c>
      <c r="E279">
        <v>8.85</v>
      </c>
      <c r="F279">
        <v>15.79</v>
      </c>
      <c r="G279">
        <v>18.11</v>
      </c>
      <c r="H279">
        <v>18.34</v>
      </c>
      <c r="I279">
        <v>18.510000000000002</v>
      </c>
      <c r="J279">
        <v>18.73</v>
      </c>
      <c r="K279">
        <v>18.86</v>
      </c>
      <c r="L279">
        <v>18.91</v>
      </c>
      <c r="M279">
        <v>18.98</v>
      </c>
      <c r="N279">
        <v>19.22</v>
      </c>
      <c r="O279">
        <v>19.09</v>
      </c>
      <c r="P279">
        <v>18.97</v>
      </c>
      <c r="Q279">
        <v>18.829999999999998</v>
      </c>
      <c r="R279">
        <v>18.829999999999998</v>
      </c>
      <c r="S279">
        <v>18.88</v>
      </c>
      <c r="T279">
        <v>18.89</v>
      </c>
      <c r="U279">
        <v>18.91</v>
      </c>
      <c r="V279">
        <v>18.64</v>
      </c>
      <c r="W279">
        <v>18.78</v>
      </c>
      <c r="X279">
        <v>18.82</v>
      </c>
      <c r="Y279">
        <v>18.52</v>
      </c>
    </row>
    <row r="280" spans="1:25" x14ac:dyDescent="0.25">
      <c r="A280" s="3">
        <v>44106</v>
      </c>
      <c r="B280">
        <v>18.25</v>
      </c>
      <c r="C280">
        <v>18.100000000000001</v>
      </c>
      <c r="D280">
        <v>18.010000000000002</v>
      </c>
      <c r="E280">
        <v>18.05</v>
      </c>
      <c r="F280">
        <v>18.2</v>
      </c>
      <c r="G280">
        <v>18.53</v>
      </c>
      <c r="H280">
        <v>18.399999999999999</v>
      </c>
      <c r="I280">
        <v>18.71</v>
      </c>
      <c r="J280">
        <v>18.84</v>
      </c>
      <c r="K280">
        <v>18.75</v>
      </c>
      <c r="L280">
        <v>18.75</v>
      </c>
      <c r="M280">
        <v>18.77</v>
      </c>
      <c r="N280">
        <v>18.309999999999999</v>
      </c>
      <c r="O280">
        <v>15.75</v>
      </c>
      <c r="P280">
        <v>18.05</v>
      </c>
      <c r="Q280">
        <v>18.34</v>
      </c>
      <c r="R280">
        <v>17.79</v>
      </c>
      <c r="S280">
        <v>11.41</v>
      </c>
      <c r="T280">
        <v>17.399999999999999</v>
      </c>
      <c r="U280">
        <v>18.71</v>
      </c>
      <c r="V280">
        <v>18.809999999999999</v>
      </c>
      <c r="W280">
        <v>18.809999999999999</v>
      </c>
      <c r="X280">
        <v>18.39</v>
      </c>
      <c r="Y280">
        <v>18.38</v>
      </c>
    </row>
    <row r="281" spans="1:25" x14ac:dyDescent="0.25">
      <c r="A281" s="3">
        <v>44107</v>
      </c>
      <c r="B281">
        <v>18.04</v>
      </c>
      <c r="C281">
        <v>17.88</v>
      </c>
      <c r="D281">
        <v>17.8</v>
      </c>
      <c r="E281">
        <v>17.64</v>
      </c>
      <c r="F281">
        <v>15.83</v>
      </c>
      <c r="G281">
        <v>17.02</v>
      </c>
      <c r="H281">
        <v>17.760000000000002</v>
      </c>
      <c r="I281">
        <v>14.34</v>
      </c>
      <c r="J281">
        <v>13.79</v>
      </c>
      <c r="K281">
        <v>12.25</v>
      </c>
      <c r="L281">
        <v>11.08</v>
      </c>
      <c r="M281">
        <v>12.37</v>
      </c>
      <c r="N281">
        <v>9.06</v>
      </c>
      <c r="O281">
        <v>6.76</v>
      </c>
      <c r="P281">
        <v>6.4</v>
      </c>
      <c r="Q281">
        <v>8.91</v>
      </c>
      <c r="R281">
        <v>16.100000000000001</v>
      </c>
      <c r="S281">
        <v>17.86</v>
      </c>
      <c r="T281">
        <v>18.07</v>
      </c>
      <c r="U281">
        <v>18.14</v>
      </c>
      <c r="V281">
        <v>17.93</v>
      </c>
      <c r="W281">
        <v>17.68</v>
      </c>
      <c r="X281">
        <v>13.14</v>
      </c>
      <c r="Y281">
        <v>6.29</v>
      </c>
    </row>
    <row r="282" spans="1:25" x14ac:dyDescent="0.25">
      <c r="A282" s="3">
        <v>44108</v>
      </c>
      <c r="B282">
        <v>5.88</v>
      </c>
      <c r="C282">
        <v>5.81</v>
      </c>
      <c r="D282">
        <v>5.67</v>
      </c>
      <c r="E282">
        <v>9.6199999999999992</v>
      </c>
      <c r="F282">
        <v>5.86</v>
      </c>
      <c r="G282">
        <v>6.16</v>
      </c>
      <c r="H282">
        <v>11.7</v>
      </c>
      <c r="I282">
        <v>12.05</v>
      </c>
      <c r="J282">
        <v>9.51</v>
      </c>
      <c r="K282">
        <v>15.39</v>
      </c>
      <c r="L282">
        <v>13.98</v>
      </c>
      <c r="M282">
        <v>17.57</v>
      </c>
      <c r="N282">
        <v>14.04</v>
      </c>
      <c r="O282">
        <v>14.6</v>
      </c>
      <c r="P282">
        <v>10.14</v>
      </c>
      <c r="Q282">
        <v>14.79</v>
      </c>
      <c r="R282">
        <v>14.23</v>
      </c>
      <c r="S282">
        <v>12.7</v>
      </c>
      <c r="T282">
        <v>18.52</v>
      </c>
      <c r="U282">
        <v>18.47</v>
      </c>
      <c r="V282">
        <v>18.05</v>
      </c>
      <c r="W282">
        <v>17.78</v>
      </c>
      <c r="X282">
        <v>17.7</v>
      </c>
      <c r="Y282">
        <v>15.3</v>
      </c>
    </row>
    <row r="283" spans="1:25" x14ac:dyDescent="0.25">
      <c r="A283" s="3">
        <v>44109</v>
      </c>
      <c r="B283">
        <v>6.29</v>
      </c>
      <c r="C283">
        <v>6.45</v>
      </c>
      <c r="D283">
        <v>13.86</v>
      </c>
      <c r="E283">
        <v>14.26</v>
      </c>
      <c r="F283">
        <v>17.88</v>
      </c>
      <c r="G283">
        <v>18.329999999999998</v>
      </c>
      <c r="H283">
        <v>16.91</v>
      </c>
      <c r="I283">
        <v>18.86</v>
      </c>
      <c r="J283">
        <v>18.82</v>
      </c>
      <c r="K283">
        <v>18.55</v>
      </c>
      <c r="L283">
        <v>18.87</v>
      </c>
      <c r="M283">
        <v>17.78</v>
      </c>
      <c r="N283">
        <v>16.12</v>
      </c>
      <c r="O283">
        <v>15.62</v>
      </c>
      <c r="P283">
        <v>9.01</v>
      </c>
      <c r="Q283">
        <v>15.71</v>
      </c>
      <c r="R283">
        <v>18.84</v>
      </c>
      <c r="S283">
        <v>17.93</v>
      </c>
      <c r="T283">
        <v>17.59</v>
      </c>
      <c r="U283">
        <v>18.87</v>
      </c>
      <c r="V283">
        <v>17.91</v>
      </c>
      <c r="W283">
        <v>18.190000000000001</v>
      </c>
      <c r="X283">
        <v>18.329999999999998</v>
      </c>
      <c r="Y283">
        <v>18.25</v>
      </c>
    </row>
    <row r="284" spans="1:25" x14ac:dyDescent="0.25">
      <c r="A284" s="3">
        <v>44110</v>
      </c>
      <c r="B284">
        <v>18.23</v>
      </c>
      <c r="C284">
        <v>18.16</v>
      </c>
      <c r="D284">
        <v>18.03</v>
      </c>
      <c r="E284">
        <v>18.04</v>
      </c>
      <c r="F284">
        <v>16.77</v>
      </c>
      <c r="G284">
        <v>18.239999999999998</v>
      </c>
      <c r="H284">
        <v>18.22</v>
      </c>
      <c r="I284">
        <v>18.899999999999999</v>
      </c>
      <c r="J284">
        <v>18.97</v>
      </c>
      <c r="K284">
        <v>18.91</v>
      </c>
      <c r="L284">
        <v>18.79</v>
      </c>
      <c r="M284">
        <v>18.920000000000002</v>
      </c>
      <c r="N284">
        <v>19</v>
      </c>
      <c r="O284">
        <v>19.04</v>
      </c>
      <c r="P284">
        <v>19.02</v>
      </c>
      <c r="Q284">
        <v>18.87</v>
      </c>
      <c r="R284">
        <v>18.87</v>
      </c>
      <c r="S284">
        <v>18.829999999999998</v>
      </c>
      <c r="T284">
        <v>18.96</v>
      </c>
      <c r="U284">
        <v>18.940000000000001</v>
      </c>
      <c r="V284">
        <v>18.68</v>
      </c>
      <c r="W284">
        <v>18.2</v>
      </c>
      <c r="X284">
        <v>18.25</v>
      </c>
      <c r="Y284">
        <v>18.03</v>
      </c>
    </row>
    <row r="285" spans="1:25" x14ac:dyDescent="0.25">
      <c r="A285" s="3">
        <v>44111</v>
      </c>
      <c r="B285">
        <v>17.739999999999998</v>
      </c>
      <c r="C285">
        <v>15.55</v>
      </c>
      <c r="D285">
        <v>9.57</v>
      </c>
      <c r="E285">
        <v>13.21</v>
      </c>
      <c r="F285">
        <v>13.41</v>
      </c>
      <c r="G285">
        <v>16.690000000000001</v>
      </c>
      <c r="H285">
        <v>17.7</v>
      </c>
      <c r="I285">
        <v>17.489999999999998</v>
      </c>
      <c r="J285">
        <v>18.32</v>
      </c>
      <c r="K285">
        <v>16.41</v>
      </c>
      <c r="L285">
        <v>18.71</v>
      </c>
      <c r="M285">
        <v>19</v>
      </c>
      <c r="N285">
        <v>19.04</v>
      </c>
      <c r="O285">
        <v>19.3</v>
      </c>
      <c r="P285">
        <v>19.39</v>
      </c>
      <c r="Q285">
        <v>19.34</v>
      </c>
      <c r="R285">
        <v>19.23</v>
      </c>
      <c r="S285">
        <v>19.170000000000002</v>
      </c>
      <c r="T285">
        <v>18.27</v>
      </c>
      <c r="U285">
        <v>17.899999999999999</v>
      </c>
      <c r="V285">
        <v>16.8</v>
      </c>
      <c r="W285">
        <v>18.39</v>
      </c>
      <c r="X285">
        <v>17.55</v>
      </c>
      <c r="Y285">
        <v>18.510000000000002</v>
      </c>
    </row>
    <row r="286" spans="1:25" x14ac:dyDescent="0.25">
      <c r="A286" s="3">
        <v>44112</v>
      </c>
      <c r="B286">
        <v>18.149999999999999</v>
      </c>
      <c r="C286">
        <v>12.73</v>
      </c>
      <c r="D286">
        <v>9.24</v>
      </c>
      <c r="E286">
        <v>9.2200000000000006</v>
      </c>
      <c r="F286">
        <v>11.79</v>
      </c>
      <c r="G286">
        <v>14.73</v>
      </c>
      <c r="H286">
        <v>16.87</v>
      </c>
      <c r="I286">
        <v>18.46</v>
      </c>
      <c r="J286">
        <v>16.16</v>
      </c>
      <c r="K286">
        <v>17.25</v>
      </c>
      <c r="L286">
        <v>18.690000000000001</v>
      </c>
      <c r="M286">
        <v>19.02</v>
      </c>
      <c r="N286">
        <v>19.07</v>
      </c>
      <c r="O286">
        <v>18.98</v>
      </c>
      <c r="P286">
        <v>19.21</v>
      </c>
      <c r="Q286">
        <v>19.12</v>
      </c>
      <c r="R286">
        <v>18.899999999999999</v>
      </c>
      <c r="S286">
        <v>15.96</v>
      </c>
      <c r="T286">
        <v>17.53</v>
      </c>
      <c r="U286">
        <v>17.57</v>
      </c>
      <c r="V286">
        <v>18.760000000000002</v>
      </c>
      <c r="W286">
        <v>17.46</v>
      </c>
      <c r="X286">
        <v>18.59</v>
      </c>
      <c r="Y286">
        <v>18.11</v>
      </c>
    </row>
    <row r="287" spans="1:25" x14ac:dyDescent="0.25">
      <c r="A287" s="3">
        <v>44113</v>
      </c>
      <c r="B287">
        <v>17.91</v>
      </c>
      <c r="C287">
        <v>7.62</v>
      </c>
      <c r="D287">
        <v>7.59</v>
      </c>
      <c r="E287">
        <v>7.26</v>
      </c>
      <c r="F287">
        <v>11.03</v>
      </c>
      <c r="G287">
        <v>16.84</v>
      </c>
      <c r="H287">
        <v>9.83</v>
      </c>
      <c r="I287">
        <v>12.04</v>
      </c>
      <c r="J287">
        <v>18.16</v>
      </c>
      <c r="K287">
        <v>18.809999999999999</v>
      </c>
      <c r="L287">
        <v>19.100000000000001</v>
      </c>
      <c r="M287">
        <v>19.100000000000001</v>
      </c>
      <c r="N287">
        <v>19</v>
      </c>
      <c r="O287">
        <v>18.09</v>
      </c>
      <c r="P287">
        <v>18.850000000000001</v>
      </c>
      <c r="Q287">
        <v>18.59</v>
      </c>
      <c r="R287">
        <v>18.45</v>
      </c>
      <c r="S287">
        <v>15.32</v>
      </c>
      <c r="T287">
        <v>17.63</v>
      </c>
      <c r="U287">
        <v>16.86</v>
      </c>
      <c r="V287">
        <v>15.75</v>
      </c>
      <c r="W287">
        <v>18.03</v>
      </c>
      <c r="X287">
        <v>18.72</v>
      </c>
      <c r="Y287">
        <v>18.18</v>
      </c>
    </row>
    <row r="288" spans="1:25" x14ac:dyDescent="0.25">
      <c r="A288" s="3">
        <v>44114</v>
      </c>
      <c r="B288">
        <v>12.24</v>
      </c>
      <c r="C288">
        <v>10.37</v>
      </c>
      <c r="D288">
        <v>10.79</v>
      </c>
      <c r="E288">
        <v>12.53</v>
      </c>
      <c r="F288">
        <v>12.98</v>
      </c>
      <c r="G288">
        <v>9.4700000000000006</v>
      </c>
      <c r="H288">
        <v>10.15</v>
      </c>
      <c r="I288">
        <v>10.67</v>
      </c>
      <c r="J288">
        <v>10.15</v>
      </c>
      <c r="K288">
        <v>8.7200000000000006</v>
      </c>
      <c r="L288">
        <v>8.31</v>
      </c>
      <c r="M288">
        <v>15.18</v>
      </c>
      <c r="N288">
        <v>16.78</v>
      </c>
      <c r="O288">
        <v>18.3</v>
      </c>
      <c r="P288">
        <v>18.36</v>
      </c>
      <c r="Q288">
        <v>18.72</v>
      </c>
      <c r="R288">
        <v>12.03</v>
      </c>
      <c r="S288">
        <v>18.23</v>
      </c>
      <c r="T288">
        <v>19</v>
      </c>
      <c r="U288">
        <v>18.86</v>
      </c>
      <c r="V288">
        <v>18.84</v>
      </c>
      <c r="W288">
        <v>18.559999999999999</v>
      </c>
      <c r="X288">
        <v>18.149999999999999</v>
      </c>
      <c r="Y288">
        <v>16.73</v>
      </c>
    </row>
    <row r="289" spans="1:25" x14ac:dyDescent="0.25">
      <c r="A289" s="3">
        <v>44115</v>
      </c>
      <c r="B289">
        <v>16.75</v>
      </c>
      <c r="C289">
        <v>7.78</v>
      </c>
      <c r="D289">
        <v>7.38</v>
      </c>
      <c r="E289">
        <v>6.6</v>
      </c>
      <c r="F289">
        <v>6.48</v>
      </c>
      <c r="G289">
        <v>7.34</v>
      </c>
      <c r="H289">
        <v>9.27</v>
      </c>
      <c r="I289">
        <v>7.57</v>
      </c>
      <c r="J289">
        <v>13.11</v>
      </c>
      <c r="K289">
        <v>18.05</v>
      </c>
      <c r="L289">
        <v>14.37</v>
      </c>
      <c r="M289">
        <v>13.46</v>
      </c>
      <c r="N289">
        <v>16.13</v>
      </c>
      <c r="O289">
        <v>19.28</v>
      </c>
      <c r="P289">
        <v>19.14</v>
      </c>
      <c r="Q289">
        <v>19.5</v>
      </c>
      <c r="R289">
        <v>17.760000000000002</v>
      </c>
      <c r="S289">
        <v>18.440000000000001</v>
      </c>
      <c r="T289">
        <v>19.41</v>
      </c>
      <c r="U289">
        <v>19.03</v>
      </c>
      <c r="V289">
        <v>19.010000000000002</v>
      </c>
      <c r="W289">
        <v>18.52</v>
      </c>
      <c r="X289">
        <v>18.23</v>
      </c>
      <c r="Y289">
        <v>17.829999999999998</v>
      </c>
    </row>
    <row r="290" spans="1:25" x14ac:dyDescent="0.25">
      <c r="A290" s="3">
        <v>44116</v>
      </c>
      <c r="B290">
        <v>15.13</v>
      </c>
      <c r="C290">
        <v>16.53</v>
      </c>
      <c r="D290">
        <v>7.82</v>
      </c>
      <c r="E290">
        <v>15.02</v>
      </c>
      <c r="F290">
        <v>14.82</v>
      </c>
      <c r="G290">
        <v>18.52</v>
      </c>
      <c r="H290">
        <v>18.920000000000002</v>
      </c>
      <c r="I290">
        <v>16.03</v>
      </c>
      <c r="J290">
        <v>19.010000000000002</v>
      </c>
      <c r="K290">
        <v>19</v>
      </c>
      <c r="L290">
        <v>18.989999999999998</v>
      </c>
      <c r="M290">
        <v>18.91</v>
      </c>
      <c r="N290">
        <v>18.95</v>
      </c>
      <c r="O290">
        <v>19.02</v>
      </c>
      <c r="P290">
        <v>19.600000000000001</v>
      </c>
      <c r="Q290">
        <v>19.2</v>
      </c>
      <c r="R290">
        <v>19.04</v>
      </c>
      <c r="S290">
        <v>17.57</v>
      </c>
      <c r="T290">
        <v>19.57</v>
      </c>
      <c r="U290">
        <v>15.72</v>
      </c>
      <c r="V290">
        <v>16.39</v>
      </c>
      <c r="W290">
        <v>18.37</v>
      </c>
      <c r="X290">
        <v>18.2</v>
      </c>
      <c r="Y290">
        <v>16.399999999999999</v>
      </c>
    </row>
    <row r="291" spans="1:25" x14ac:dyDescent="0.25">
      <c r="A291" s="3">
        <v>44117</v>
      </c>
      <c r="B291">
        <v>16.25</v>
      </c>
      <c r="C291">
        <v>14.69</v>
      </c>
      <c r="D291">
        <v>15.33</v>
      </c>
      <c r="E291">
        <v>13.31</v>
      </c>
      <c r="F291">
        <v>17.760000000000002</v>
      </c>
      <c r="G291">
        <v>18.12</v>
      </c>
      <c r="H291">
        <v>18.55</v>
      </c>
      <c r="I291">
        <v>17.440000000000001</v>
      </c>
      <c r="J291">
        <v>13.38</v>
      </c>
      <c r="K291">
        <v>15.47</v>
      </c>
      <c r="L291">
        <v>18.13</v>
      </c>
      <c r="M291">
        <v>18.91</v>
      </c>
      <c r="N291">
        <v>19.03</v>
      </c>
      <c r="O291">
        <v>19.05</v>
      </c>
      <c r="P291">
        <v>19.170000000000002</v>
      </c>
      <c r="Q291">
        <v>19.170000000000002</v>
      </c>
      <c r="R291">
        <v>19.09</v>
      </c>
      <c r="S291">
        <v>19.23</v>
      </c>
      <c r="T291">
        <v>19.16</v>
      </c>
      <c r="U291">
        <v>15.73</v>
      </c>
      <c r="V291">
        <v>18.059999999999999</v>
      </c>
      <c r="W291">
        <v>17.89</v>
      </c>
      <c r="X291">
        <v>17.989999999999998</v>
      </c>
      <c r="Y291">
        <v>16.7</v>
      </c>
    </row>
    <row r="292" spans="1:25" x14ac:dyDescent="0.25">
      <c r="A292" s="3">
        <v>44118</v>
      </c>
      <c r="B292">
        <v>17.89</v>
      </c>
      <c r="C292">
        <v>17.48</v>
      </c>
      <c r="D292">
        <v>16.489999999999998</v>
      </c>
      <c r="E292">
        <v>14.14</v>
      </c>
      <c r="F292">
        <v>16.71</v>
      </c>
      <c r="G292">
        <v>16.04</v>
      </c>
      <c r="H292">
        <v>14.76</v>
      </c>
      <c r="I292">
        <v>16.37</v>
      </c>
      <c r="J292">
        <v>17.399999999999999</v>
      </c>
      <c r="K292">
        <v>14.9</v>
      </c>
      <c r="L292">
        <v>15.35</v>
      </c>
      <c r="M292">
        <v>17.84</v>
      </c>
      <c r="N292">
        <v>18.989999999999998</v>
      </c>
      <c r="O292">
        <v>19.170000000000002</v>
      </c>
      <c r="P292">
        <v>19.29</v>
      </c>
      <c r="Q292">
        <v>19.510000000000002</v>
      </c>
      <c r="R292">
        <v>19.48</v>
      </c>
      <c r="S292">
        <v>19.190000000000001</v>
      </c>
      <c r="T292">
        <v>19.25</v>
      </c>
      <c r="U292">
        <v>19.04</v>
      </c>
      <c r="V292">
        <v>18.93</v>
      </c>
      <c r="W292">
        <v>18.649999999999999</v>
      </c>
      <c r="X292">
        <v>18.420000000000002</v>
      </c>
      <c r="Y292">
        <v>18.149999999999999</v>
      </c>
    </row>
    <row r="293" spans="1:25" x14ac:dyDescent="0.25">
      <c r="A293" s="3">
        <v>44119</v>
      </c>
      <c r="B293">
        <v>18.100000000000001</v>
      </c>
      <c r="C293">
        <v>17.91</v>
      </c>
      <c r="D293">
        <v>16.690000000000001</v>
      </c>
      <c r="E293">
        <v>17.32</v>
      </c>
      <c r="F293">
        <v>17.59</v>
      </c>
      <c r="G293">
        <v>18.12</v>
      </c>
      <c r="H293">
        <v>18.59</v>
      </c>
      <c r="I293">
        <v>18.13</v>
      </c>
      <c r="J293">
        <v>18.79</v>
      </c>
      <c r="K293">
        <v>18.95</v>
      </c>
      <c r="L293">
        <v>18.87</v>
      </c>
      <c r="M293">
        <v>18.57</v>
      </c>
      <c r="N293">
        <v>19.09</v>
      </c>
      <c r="O293">
        <v>16.809999999999999</v>
      </c>
      <c r="P293">
        <v>16.170000000000002</v>
      </c>
      <c r="Q293">
        <v>13.23</v>
      </c>
      <c r="R293">
        <v>10.9</v>
      </c>
      <c r="S293">
        <v>18.82</v>
      </c>
      <c r="T293">
        <v>19.27</v>
      </c>
      <c r="U293">
        <v>18.809999999999999</v>
      </c>
      <c r="V293">
        <v>18.73</v>
      </c>
      <c r="W293">
        <v>18.5</v>
      </c>
      <c r="X293">
        <v>18.18</v>
      </c>
      <c r="Y293">
        <v>17.940000000000001</v>
      </c>
    </row>
    <row r="294" spans="1:25" x14ac:dyDescent="0.25">
      <c r="A294" s="3">
        <v>44120</v>
      </c>
      <c r="B294">
        <v>17.739999999999998</v>
      </c>
      <c r="C294">
        <v>17.489999999999998</v>
      </c>
      <c r="D294">
        <v>16.54</v>
      </c>
      <c r="E294">
        <v>17.579999999999998</v>
      </c>
      <c r="F294">
        <v>16.260000000000002</v>
      </c>
      <c r="G294">
        <v>15.77</v>
      </c>
      <c r="H294">
        <v>18.3</v>
      </c>
      <c r="I294">
        <v>17.850000000000001</v>
      </c>
      <c r="J294">
        <v>17.13</v>
      </c>
      <c r="K294">
        <v>19.57</v>
      </c>
      <c r="L294">
        <v>19.5</v>
      </c>
      <c r="M294">
        <v>19.52</v>
      </c>
      <c r="N294">
        <v>19.559999999999999</v>
      </c>
      <c r="O294">
        <v>19.600000000000001</v>
      </c>
      <c r="P294">
        <v>18.940000000000001</v>
      </c>
      <c r="Q294">
        <v>18.670000000000002</v>
      </c>
      <c r="R294">
        <v>18.64</v>
      </c>
      <c r="S294">
        <v>18.600000000000001</v>
      </c>
      <c r="T294">
        <v>18.79</v>
      </c>
      <c r="U294">
        <v>18.84</v>
      </c>
      <c r="V294">
        <v>18.71</v>
      </c>
      <c r="W294">
        <v>18.52</v>
      </c>
      <c r="X294">
        <v>18.34</v>
      </c>
      <c r="Y294">
        <v>18.27</v>
      </c>
    </row>
    <row r="295" spans="1:25" x14ac:dyDescent="0.25">
      <c r="A295" s="3">
        <v>44121</v>
      </c>
      <c r="B295">
        <v>18.100000000000001</v>
      </c>
      <c r="C295">
        <v>18.09</v>
      </c>
      <c r="D295">
        <v>18.02</v>
      </c>
      <c r="E295">
        <v>18.02</v>
      </c>
      <c r="F295">
        <v>17.920000000000002</v>
      </c>
      <c r="G295">
        <v>17.64</v>
      </c>
      <c r="H295">
        <v>18.55</v>
      </c>
      <c r="I295">
        <v>18.87</v>
      </c>
      <c r="J295">
        <v>18.940000000000001</v>
      </c>
      <c r="K295">
        <v>18.84</v>
      </c>
      <c r="L295">
        <v>18.71</v>
      </c>
      <c r="M295">
        <v>18.47</v>
      </c>
      <c r="N295">
        <v>18.329999999999998</v>
      </c>
      <c r="O295">
        <v>17.899999999999999</v>
      </c>
      <c r="P295">
        <v>18.09</v>
      </c>
      <c r="Q295">
        <v>16.079999999999998</v>
      </c>
      <c r="R295">
        <v>16.350000000000001</v>
      </c>
      <c r="S295">
        <v>14.53</v>
      </c>
      <c r="T295">
        <v>18.559999999999999</v>
      </c>
      <c r="U295">
        <v>18.61</v>
      </c>
      <c r="V295">
        <v>18.25</v>
      </c>
      <c r="W295">
        <v>16.75</v>
      </c>
      <c r="X295">
        <v>12.18</v>
      </c>
      <c r="Y295">
        <v>17.48</v>
      </c>
    </row>
    <row r="296" spans="1:25" x14ac:dyDescent="0.25">
      <c r="A296" s="3">
        <v>44122</v>
      </c>
      <c r="B296">
        <v>13.84</v>
      </c>
      <c r="C296">
        <v>13.52</v>
      </c>
      <c r="D296">
        <v>12.71</v>
      </c>
      <c r="E296">
        <v>14.8</v>
      </c>
      <c r="F296">
        <v>15.42</v>
      </c>
      <c r="G296">
        <v>16.37</v>
      </c>
      <c r="H296">
        <v>17.55</v>
      </c>
      <c r="I296">
        <v>17.93</v>
      </c>
      <c r="J296">
        <v>18.13</v>
      </c>
      <c r="K296">
        <v>18.190000000000001</v>
      </c>
      <c r="L296">
        <v>18.21</v>
      </c>
      <c r="M296">
        <v>18.34</v>
      </c>
      <c r="N296">
        <v>17.600000000000001</v>
      </c>
      <c r="O296">
        <v>18.309999999999999</v>
      </c>
      <c r="P296">
        <v>18.14</v>
      </c>
      <c r="Q296">
        <v>18.23</v>
      </c>
      <c r="R296">
        <v>18.309999999999999</v>
      </c>
      <c r="S296">
        <v>18.37</v>
      </c>
      <c r="T296">
        <v>18.53</v>
      </c>
      <c r="U296">
        <v>18.670000000000002</v>
      </c>
      <c r="V296">
        <v>18.18</v>
      </c>
      <c r="W296">
        <v>17.89</v>
      </c>
      <c r="X296">
        <v>17.62</v>
      </c>
      <c r="Y296">
        <v>15.1</v>
      </c>
    </row>
    <row r="297" spans="1:25" x14ac:dyDescent="0.25">
      <c r="A297" s="3">
        <v>44123</v>
      </c>
      <c r="B297">
        <v>12.37</v>
      </c>
      <c r="C297">
        <v>12.51</v>
      </c>
      <c r="D297">
        <v>12.12</v>
      </c>
      <c r="E297">
        <v>12.18</v>
      </c>
      <c r="F297">
        <v>14.73</v>
      </c>
      <c r="G297">
        <v>15.43</v>
      </c>
      <c r="H297">
        <v>16.96</v>
      </c>
      <c r="I297">
        <v>15.77</v>
      </c>
      <c r="J297">
        <v>16.739999999999998</v>
      </c>
      <c r="K297">
        <v>18.75</v>
      </c>
      <c r="L297">
        <v>18.760000000000002</v>
      </c>
      <c r="M297">
        <v>19</v>
      </c>
      <c r="N297">
        <v>18.850000000000001</v>
      </c>
      <c r="O297">
        <v>19.62</v>
      </c>
      <c r="P297">
        <v>19.649999999999999</v>
      </c>
      <c r="Q297">
        <v>19.21</v>
      </c>
      <c r="R297">
        <v>18.920000000000002</v>
      </c>
      <c r="S297">
        <v>18.96</v>
      </c>
      <c r="T297">
        <v>19.12</v>
      </c>
      <c r="U297">
        <v>18.05</v>
      </c>
      <c r="V297">
        <v>18.440000000000001</v>
      </c>
      <c r="W297">
        <v>18.579999999999998</v>
      </c>
      <c r="X297">
        <v>18.29</v>
      </c>
      <c r="Y297">
        <v>17.97</v>
      </c>
    </row>
    <row r="298" spans="1:25" x14ac:dyDescent="0.25">
      <c r="A298" s="3">
        <v>44124</v>
      </c>
      <c r="B298">
        <v>17.899999999999999</v>
      </c>
      <c r="C298">
        <v>17.68</v>
      </c>
      <c r="D298">
        <v>17.57</v>
      </c>
      <c r="E298">
        <v>17.39</v>
      </c>
      <c r="F298">
        <v>16.45</v>
      </c>
      <c r="G298">
        <v>17.52</v>
      </c>
      <c r="H298">
        <v>18.52</v>
      </c>
      <c r="I298">
        <v>14.94</v>
      </c>
      <c r="J298">
        <v>16.54</v>
      </c>
      <c r="K298">
        <v>13.41</v>
      </c>
      <c r="L298">
        <v>16.649999999999999</v>
      </c>
      <c r="M298">
        <v>18.57</v>
      </c>
      <c r="N298">
        <v>16.850000000000001</v>
      </c>
      <c r="O298">
        <v>17.12</v>
      </c>
      <c r="P298">
        <v>16.63</v>
      </c>
      <c r="Q298">
        <v>16.91</v>
      </c>
      <c r="R298">
        <v>18.95</v>
      </c>
      <c r="S298">
        <v>19.21</v>
      </c>
      <c r="T298">
        <v>19.96</v>
      </c>
      <c r="U298">
        <v>19.41</v>
      </c>
      <c r="V298">
        <v>18.37</v>
      </c>
      <c r="W298">
        <v>18.62</v>
      </c>
      <c r="X298">
        <v>18.41</v>
      </c>
      <c r="Y298">
        <v>17.850000000000001</v>
      </c>
    </row>
    <row r="299" spans="1:25" x14ac:dyDescent="0.25">
      <c r="A299" s="3">
        <v>44125</v>
      </c>
      <c r="B299">
        <v>17.78</v>
      </c>
      <c r="C299">
        <v>17.39</v>
      </c>
      <c r="D299">
        <v>16.579999999999998</v>
      </c>
      <c r="E299">
        <v>16.78</v>
      </c>
      <c r="F299">
        <v>16.91</v>
      </c>
      <c r="G299">
        <v>17.52</v>
      </c>
      <c r="H299">
        <v>16.55</v>
      </c>
      <c r="I299">
        <v>17.88</v>
      </c>
      <c r="J299">
        <v>18.13</v>
      </c>
      <c r="K299">
        <v>18.45</v>
      </c>
      <c r="L299">
        <v>18.600000000000001</v>
      </c>
      <c r="M299">
        <v>18.84</v>
      </c>
      <c r="N299">
        <v>18.84</v>
      </c>
      <c r="O299">
        <v>19.02</v>
      </c>
      <c r="P299">
        <v>19.36</v>
      </c>
      <c r="Q299">
        <v>18.46</v>
      </c>
      <c r="R299">
        <v>19.23</v>
      </c>
      <c r="S299">
        <v>19.55</v>
      </c>
      <c r="T299">
        <v>20</v>
      </c>
      <c r="U299">
        <v>20.079999999999998</v>
      </c>
      <c r="V299">
        <v>18.54</v>
      </c>
      <c r="W299">
        <v>17.86</v>
      </c>
      <c r="X299">
        <v>18.739999999999998</v>
      </c>
      <c r="Y299">
        <v>18.3</v>
      </c>
    </row>
    <row r="300" spans="1:25" x14ac:dyDescent="0.25">
      <c r="A300" s="3">
        <v>44126</v>
      </c>
      <c r="B300">
        <v>17.97</v>
      </c>
      <c r="C300">
        <v>17.61</v>
      </c>
      <c r="D300">
        <v>16.489999999999998</v>
      </c>
      <c r="E300">
        <v>16.600000000000001</v>
      </c>
      <c r="F300">
        <v>17.600000000000001</v>
      </c>
      <c r="G300">
        <v>17.649999999999999</v>
      </c>
      <c r="H300">
        <v>18.16</v>
      </c>
      <c r="I300">
        <v>18.2</v>
      </c>
      <c r="J300">
        <v>18.68</v>
      </c>
      <c r="K300">
        <v>18.41</v>
      </c>
      <c r="L300">
        <v>19.5</v>
      </c>
      <c r="M300">
        <v>18.989999999999998</v>
      </c>
      <c r="N300">
        <v>19.53</v>
      </c>
      <c r="O300">
        <v>19.86</v>
      </c>
      <c r="P300">
        <v>19.850000000000001</v>
      </c>
      <c r="Q300">
        <v>19.829999999999998</v>
      </c>
      <c r="R300">
        <v>19.8</v>
      </c>
      <c r="S300">
        <v>20.059999999999999</v>
      </c>
      <c r="T300">
        <v>20.16</v>
      </c>
      <c r="U300">
        <v>20.48</v>
      </c>
      <c r="V300">
        <v>19.54</v>
      </c>
      <c r="W300">
        <v>19.07</v>
      </c>
      <c r="X300">
        <v>18.850000000000001</v>
      </c>
      <c r="Y300">
        <v>18.41</v>
      </c>
    </row>
    <row r="301" spans="1:25" x14ac:dyDescent="0.25">
      <c r="A301" s="3">
        <v>44127</v>
      </c>
      <c r="B301">
        <v>18.12</v>
      </c>
      <c r="C301">
        <v>17.82</v>
      </c>
      <c r="D301">
        <v>17.43</v>
      </c>
      <c r="E301">
        <v>17.59</v>
      </c>
      <c r="F301">
        <v>17.7</v>
      </c>
      <c r="G301">
        <v>18.23</v>
      </c>
      <c r="H301">
        <v>18.600000000000001</v>
      </c>
      <c r="I301">
        <v>18.760000000000002</v>
      </c>
      <c r="J301">
        <v>19.059999999999999</v>
      </c>
      <c r="K301">
        <v>19.399999999999999</v>
      </c>
      <c r="L301">
        <v>19.649999999999999</v>
      </c>
      <c r="M301">
        <v>19.88</v>
      </c>
      <c r="N301">
        <v>19.649999999999999</v>
      </c>
      <c r="O301">
        <v>19.34</v>
      </c>
      <c r="P301">
        <v>18.940000000000001</v>
      </c>
      <c r="Q301">
        <v>19.149999999999999</v>
      </c>
      <c r="R301">
        <v>19.309999999999999</v>
      </c>
      <c r="S301">
        <v>18.989999999999998</v>
      </c>
      <c r="T301">
        <v>19.37</v>
      </c>
      <c r="U301">
        <v>19.23</v>
      </c>
      <c r="V301">
        <v>19.05</v>
      </c>
      <c r="W301">
        <v>19.11</v>
      </c>
      <c r="X301">
        <v>18.87</v>
      </c>
      <c r="Y301">
        <v>18.559999999999999</v>
      </c>
    </row>
    <row r="302" spans="1:25" x14ac:dyDescent="0.25">
      <c r="A302" s="3">
        <v>44128</v>
      </c>
      <c r="B302">
        <v>18.170000000000002</v>
      </c>
      <c r="C302">
        <v>17.82</v>
      </c>
      <c r="D302">
        <v>17.649999999999999</v>
      </c>
      <c r="E302">
        <v>17.579999999999998</v>
      </c>
      <c r="F302">
        <v>16.510000000000002</v>
      </c>
      <c r="G302">
        <v>17.62</v>
      </c>
      <c r="H302">
        <v>17.32</v>
      </c>
      <c r="I302">
        <v>17.87</v>
      </c>
      <c r="J302">
        <v>18.489999999999998</v>
      </c>
      <c r="K302">
        <v>18.88</v>
      </c>
      <c r="L302">
        <v>18.95</v>
      </c>
      <c r="M302">
        <v>18.940000000000001</v>
      </c>
      <c r="N302">
        <v>19.2</v>
      </c>
      <c r="O302">
        <v>18.59</v>
      </c>
      <c r="P302">
        <v>18.23</v>
      </c>
      <c r="Q302">
        <v>18.48</v>
      </c>
      <c r="R302">
        <v>18.850000000000001</v>
      </c>
      <c r="S302">
        <v>18.93</v>
      </c>
      <c r="T302">
        <v>19.29</v>
      </c>
      <c r="U302">
        <v>19.38</v>
      </c>
      <c r="V302">
        <v>18.71</v>
      </c>
      <c r="W302">
        <v>18.46</v>
      </c>
      <c r="X302">
        <v>18.23</v>
      </c>
      <c r="Y302">
        <v>17.93</v>
      </c>
    </row>
    <row r="303" spans="1:25" x14ac:dyDescent="0.25">
      <c r="A303" s="3">
        <v>44129</v>
      </c>
      <c r="B303">
        <v>17.760000000000002</v>
      </c>
      <c r="C303">
        <v>17.64</v>
      </c>
      <c r="D303">
        <v>17.579999999999998</v>
      </c>
      <c r="E303">
        <v>17.559999999999999</v>
      </c>
      <c r="F303">
        <v>17.63</v>
      </c>
      <c r="G303">
        <v>17.79</v>
      </c>
      <c r="H303">
        <v>18</v>
      </c>
      <c r="I303">
        <v>18.18</v>
      </c>
      <c r="J303">
        <v>18.48</v>
      </c>
      <c r="K303">
        <v>18.7</v>
      </c>
      <c r="L303">
        <v>18.8</v>
      </c>
      <c r="M303">
        <v>18.86</v>
      </c>
      <c r="N303">
        <v>18.809999999999999</v>
      </c>
      <c r="O303">
        <v>18.54</v>
      </c>
      <c r="P303">
        <v>18.46</v>
      </c>
      <c r="Q303">
        <v>18.489999999999998</v>
      </c>
      <c r="R303">
        <v>18.93</v>
      </c>
      <c r="S303">
        <v>19.05</v>
      </c>
      <c r="T303">
        <v>19.79</v>
      </c>
      <c r="U303">
        <v>18.91</v>
      </c>
      <c r="V303">
        <v>18.78</v>
      </c>
      <c r="W303">
        <v>18.489999999999998</v>
      </c>
      <c r="X303">
        <v>18.18</v>
      </c>
      <c r="Y303">
        <v>17.96</v>
      </c>
    </row>
    <row r="304" spans="1:25" x14ac:dyDescent="0.25">
      <c r="A304" s="3">
        <v>44130</v>
      </c>
      <c r="B304">
        <v>17.77</v>
      </c>
      <c r="C304">
        <v>17.62</v>
      </c>
      <c r="D304">
        <v>17.649999999999999</v>
      </c>
      <c r="E304">
        <v>17.850000000000001</v>
      </c>
      <c r="F304">
        <v>18.010000000000002</v>
      </c>
      <c r="G304">
        <v>17.25</v>
      </c>
      <c r="H304">
        <v>19.29</v>
      </c>
      <c r="I304">
        <v>19.3</v>
      </c>
      <c r="J304">
        <v>20.21</v>
      </c>
      <c r="K304">
        <v>19.77</v>
      </c>
      <c r="L304">
        <v>19.57</v>
      </c>
      <c r="M304">
        <v>23.68</v>
      </c>
      <c r="N304">
        <v>26.09</v>
      </c>
      <c r="O304">
        <v>26.17</v>
      </c>
      <c r="P304">
        <v>21.83</v>
      </c>
      <c r="Q304">
        <v>19.940000000000001</v>
      </c>
      <c r="R304">
        <v>20.86</v>
      </c>
      <c r="S304">
        <v>20.66</v>
      </c>
      <c r="T304">
        <v>19.829999999999998</v>
      </c>
      <c r="U304">
        <v>19.37</v>
      </c>
      <c r="V304">
        <v>19</v>
      </c>
      <c r="W304">
        <v>18.940000000000001</v>
      </c>
      <c r="X304">
        <v>18.809999999999999</v>
      </c>
      <c r="Y304">
        <v>18.86</v>
      </c>
    </row>
    <row r="305" spans="1:25" x14ac:dyDescent="0.25">
      <c r="A305" s="3">
        <v>44131</v>
      </c>
      <c r="B305">
        <v>18.13</v>
      </c>
      <c r="C305">
        <v>17.98</v>
      </c>
      <c r="D305">
        <v>17.89</v>
      </c>
      <c r="E305">
        <v>17.91</v>
      </c>
      <c r="F305">
        <v>17.63</v>
      </c>
      <c r="G305">
        <v>18.97</v>
      </c>
      <c r="H305">
        <v>19.53</v>
      </c>
      <c r="I305">
        <v>20.68</v>
      </c>
      <c r="J305">
        <v>19.920000000000002</v>
      </c>
      <c r="K305">
        <v>19.98</v>
      </c>
      <c r="L305">
        <v>19.989999999999998</v>
      </c>
      <c r="M305">
        <v>19.97</v>
      </c>
      <c r="N305">
        <v>19.79</v>
      </c>
      <c r="O305">
        <v>19.559999999999999</v>
      </c>
      <c r="P305">
        <v>18.899999999999999</v>
      </c>
      <c r="Q305">
        <v>16.489999999999998</v>
      </c>
      <c r="R305">
        <v>16.399999999999999</v>
      </c>
      <c r="S305">
        <v>19.690000000000001</v>
      </c>
      <c r="T305">
        <v>19.87</v>
      </c>
      <c r="U305">
        <v>19.7</v>
      </c>
      <c r="V305">
        <v>18.88</v>
      </c>
      <c r="W305">
        <v>16.53</v>
      </c>
      <c r="X305">
        <v>18.54</v>
      </c>
      <c r="Y305">
        <v>18.23</v>
      </c>
    </row>
    <row r="306" spans="1:25" x14ac:dyDescent="0.25">
      <c r="A306" s="3">
        <v>44132</v>
      </c>
      <c r="B306">
        <v>18</v>
      </c>
      <c r="C306">
        <v>18.11</v>
      </c>
      <c r="D306">
        <v>18.149999999999999</v>
      </c>
      <c r="E306">
        <v>18.25</v>
      </c>
      <c r="F306">
        <v>18.21</v>
      </c>
      <c r="G306">
        <v>18.27</v>
      </c>
      <c r="H306">
        <v>19.21</v>
      </c>
      <c r="I306">
        <v>19.309999999999999</v>
      </c>
      <c r="J306">
        <v>19.41</v>
      </c>
      <c r="K306">
        <v>20.079999999999998</v>
      </c>
      <c r="L306">
        <v>19.96</v>
      </c>
      <c r="M306">
        <v>19.809999999999999</v>
      </c>
      <c r="N306">
        <v>19.52</v>
      </c>
      <c r="O306">
        <v>19.59</v>
      </c>
      <c r="P306">
        <v>19.579999999999998</v>
      </c>
      <c r="Q306">
        <v>19.309999999999999</v>
      </c>
      <c r="R306">
        <v>19.04</v>
      </c>
      <c r="S306">
        <v>19.05</v>
      </c>
      <c r="T306">
        <v>18.489999999999998</v>
      </c>
      <c r="U306">
        <v>19.22</v>
      </c>
      <c r="V306">
        <v>18.98</v>
      </c>
      <c r="W306">
        <v>18.88</v>
      </c>
      <c r="X306">
        <v>18.77</v>
      </c>
      <c r="Y306">
        <v>18.78</v>
      </c>
    </row>
    <row r="307" spans="1:25" x14ac:dyDescent="0.25">
      <c r="A307" s="3">
        <v>44133</v>
      </c>
      <c r="B307">
        <v>18.57</v>
      </c>
      <c r="C307">
        <v>18.350000000000001</v>
      </c>
      <c r="D307">
        <v>18.32</v>
      </c>
      <c r="E307">
        <v>18.440000000000001</v>
      </c>
      <c r="F307">
        <v>18.809999999999999</v>
      </c>
      <c r="G307">
        <v>19.14</v>
      </c>
      <c r="H307">
        <v>19.14</v>
      </c>
      <c r="I307">
        <v>18.940000000000001</v>
      </c>
      <c r="J307">
        <v>18.920000000000002</v>
      </c>
      <c r="K307">
        <v>19.149999999999999</v>
      </c>
      <c r="L307">
        <v>19.25</v>
      </c>
      <c r="M307">
        <v>19.309999999999999</v>
      </c>
      <c r="N307">
        <v>19.54</v>
      </c>
      <c r="O307">
        <v>19.420000000000002</v>
      </c>
      <c r="P307">
        <v>19.3</v>
      </c>
      <c r="Q307">
        <v>19.21</v>
      </c>
      <c r="R307">
        <v>18.95</v>
      </c>
      <c r="S307">
        <v>18.940000000000001</v>
      </c>
      <c r="T307">
        <v>18.760000000000002</v>
      </c>
      <c r="U307">
        <v>18.57</v>
      </c>
      <c r="V307">
        <v>18.940000000000001</v>
      </c>
      <c r="W307">
        <v>18.899999999999999</v>
      </c>
      <c r="X307">
        <v>18.66</v>
      </c>
      <c r="Y307">
        <v>18.239999999999998</v>
      </c>
    </row>
    <row r="308" spans="1:25" x14ac:dyDescent="0.25">
      <c r="A308" s="3">
        <v>44134</v>
      </c>
      <c r="B308">
        <v>18.04</v>
      </c>
      <c r="C308">
        <v>18.04</v>
      </c>
      <c r="D308">
        <v>17.95</v>
      </c>
      <c r="E308">
        <v>17.98</v>
      </c>
      <c r="F308">
        <v>18.510000000000002</v>
      </c>
      <c r="G308">
        <v>18.98</v>
      </c>
      <c r="H308">
        <v>19.39</v>
      </c>
      <c r="I308">
        <v>19.149999999999999</v>
      </c>
      <c r="J308">
        <v>19.68</v>
      </c>
      <c r="K308">
        <v>19.64</v>
      </c>
      <c r="L308">
        <v>19.27</v>
      </c>
      <c r="M308">
        <v>18.91</v>
      </c>
      <c r="N308">
        <v>18.850000000000001</v>
      </c>
      <c r="O308">
        <v>18.579999999999998</v>
      </c>
      <c r="P308">
        <v>18.52</v>
      </c>
      <c r="Q308">
        <v>18.399999999999999</v>
      </c>
      <c r="R308">
        <v>18.29</v>
      </c>
      <c r="S308">
        <v>18.55</v>
      </c>
      <c r="T308">
        <v>18.8</v>
      </c>
      <c r="U308">
        <v>17.82</v>
      </c>
      <c r="V308">
        <v>17.39</v>
      </c>
      <c r="W308">
        <v>19.28</v>
      </c>
      <c r="X308">
        <v>17.010000000000002</v>
      </c>
      <c r="Y308">
        <v>19.46</v>
      </c>
    </row>
    <row r="309" spans="1:25" x14ac:dyDescent="0.25">
      <c r="A309" s="3">
        <v>44135</v>
      </c>
      <c r="B309">
        <v>19.3</v>
      </c>
      <c r="C309">
        <v>19.25</v>
      </c>
      <c r="D309">
        <v>19.53</v>
      </c>
      <c r="E309">
        <v>19.36</v>
      </c>
      <c r="F309">
        <v>19.04</v>
      </c>
      <c r="G309">
        <v>19.88</v>
      </c>
      <c r="H309">
        <v>19.97</v>
      </c>
      <c r="I309">
        <v>20.22</v>
      </c>
      <c r="J309">
        <v>20.420000000000002</v>
      </c>
      <c r="K309">
        <v>19.93</v>
      </c>
      <c r="L309">
        <v>19.54</v>
      </c>
      <c r="M309">
        <v>19.309999999999999</v>
      </c>
      <c r="N309">
        <v>19.100000000000001</v>
      </c>
      <c r="O309">
        <v>18.97</v>
      </c>
      <c r="P309">
        <v>18.91</v>
      </c>
      <c r="Q309">
        <v>18.96</v>
      </c>
      <c r="R309">
        <v>19.079999999999998</v>
      </c>
      <c r="S309">
        <v>19.18</v>
      </c>
      <c r="T309">
        <v>19.52</v>
      </c>
      <c r="U309">
        <v>19.760000000000002</v>
      </c>
      <c r="V309">
        <v>19.399999999999999</v>
      </c>
      <c r="W309">
        <v>19.27</v>
      </c>
      <c r="X309">
        <v>19.09</v>
      </c>
      <c r="Y309">
        <v>18.93</v>
      </c>
    </row>
    <row r="310" spans="1:25" x14ac:dyDescent="0.25">
      <c r="A310" s="3">
        <v>44136</v>
      </c>
      <c r="B310">
        <v>18.89</v>
      </c>
      <c r="C310">
        <v>18.850000000000001</v>
      </c>
      <c r="D310">
        <v>18.73</v>
      </c>
      <c r="E310">
        <v>18.690000000000001</v>
      </c>
      <c r="F310">
        <v>18.559999999999999</v>
      </c>
      <c r="G310">
        <v>18.82</v>
      </c>
      <c r="H310">
        <v>18.850000000000001</v>
      </c>
      <c r="I310">
        <v>18.72</v>
      </c>
      <c r="J310">
        <v>19.149999999999999</v>
      </c>
      <c r="K310">
        <v>19.440000000000001</v>
      </c>
      <c r="L310">
        <v>19.309999999999999</v>
      </c>
      <c r="M310">
        <v>19.170000000000002</v>
      </c>
      <c r="N310">
        <v>19.14</v>
      </c>
      <c r="O310">
        <v>19.04</v>
      </c>
      <c r="P310">
        <v>18.91</v>
      </c>
      <c r="Q310">
        <v>18.93</v>
      </c>
      <c r="R310">
        <v>19.05</v>
      </c>
      <c r="S310">
        <v>19.059999999999999</v>
      </c>
      <c r="T310">
        <v>19.850000000000001</v>
      </c>
      <c r="U310">
        <v>19.66</v>
      </c>
      <c r="V310">
        <v>19.16</v>
      </c>
      <c r="W310">
        <v>16.48</v>
      </c>
      <c r="X310">
        <v>19.03</v>
      </c>
      <c r="Y310">
        <v>18.88</v>
      </c>
    </row>
    <row r="311" spans="1:25" x14ac:dyDescent="0.25">
      <c r="A311" s="3">
        <v>44137</v>
      </c>
      <c r="B311">
        <v>18.93</v>
      </c>
      <c r="C311">
        <v>19.11</v>
      </c>
      <c r="D311">
        <v>19.05</v>
      </c>
      <c r="E311">
        <v>18.77</v>
      </c>
      <c r="F311">
        <v>18.84</v>
      </c>
      <c r="G311">
        <v>18.89</v>
      </c>
      <c r="H311">
        <v>19.96</v>
      </c>
      <c r="I311">
        <v>20.66</v>
      </c>
      <c r="J311">
        <v>20.02</v>
      </c>
      <c r="K311">
        <v>20.23</v>
      </c>
      <c r="L311">
        <v>20.49</v>
      </c>
      <c r="M311">
        <v>19.79</v>
      </c>
      <c r="N311">
        <v>19.75</v>
      </c>
      <c r="O311">
        <v>19.809999999999999</v>
      </c>
      <c r="P311">
        <v>19.52</v>
      </c>
      <c r="Q311">
        <v>19.170000000000002</v>
      </c>
      <c r="R311">
        <v>19.18</v>
      </c>
      <c r="S311">
        <v>20.12</v>
      </c>
      <c r="T311">
        <v>21.6</v>
      </c>
      <c r="U311">
        <v>20.21</v>
      </c>
      <c r="V311">
        <v>19.88</v>
      </c>
      <c r="W311">
        <v>19.97</v>
      </c>
      <c r="X311">
        <v>19.989999999999998</v>
      </c>
      <c r="Y311">
        <v>19.64</v>
      </c>
    </row>
    <row r="312" spans="1:25" x14ac:dyDescent="0.25">
      <c r="A312" s="3">
        <v>44138</v>
      </c>
      <c r="B312">
        <v>19.57</v>
      </c>
      <c r="C312">
        <v>19.399999999999999</v>
      </c>
      <c r="D312">
        <v>19.36</v>
      </c>
      <c r="E312">
        <v>19.350000000000001</v>
      </c>
      <c r="F312">
        <v>19.03</v>
      </c>
      <c r="G312">
        <v>19.03</v>
      </c>
      <c r="H312">
        <v>19.98</v>
      </c>
      <c r="I312">
        <v>20.239999999999998</v>
      </c>
      <c r="J312">
        <v>20.309999999999999</v>
      </c>
      <c r="K312">
        <v>19.34</v>
      </c>
      <c r="L312">
        <v>19.03</v>
      </c>
      <c r="M312">
        <v>19.100000000000001</v>
      </c>
      <c r="N312">
        <v>19.2</v>
      </c>
      <c r="O312">
        <v>19.489999999999998</v>
      </c>
      <c r="P312">
        <v>19.38</v>
      </c>
      <c r="Q312">
        <v>19.079999999999998</v>
      </c>
      <c r="R312">
        <v>18.850000000000001</v>
      </c>
      <c r="S312">
        <v>19.39</v>
      </c>
      <c r="T312">
        <v>19.64</v>
      </c>
      <c r="U312">
        <v>19.260000000000002</v>
      </c>
      <c r="V312">
        <v>19.25</v>
      </c>
      <c r="W312">
        <v>19.36</v>
      </c>
      <c r="X312">
        <v>19.190000000000001</v>
      </c>
      <c r="Y312">
        <v>19</v>
      </c>
    </row>
    <row r="313" spans="1:25" x14ac:dyDescent="0.25">
      <c r="A313" s="3">
        <v>44139</v>
      </c>
      <c r="B313">
        <v>18.899999999999999</v>
      </c>
      <c r="C313">
        <v>18.89</v>
      </c>
      <c r="D313">
        <v>18.829999999999998</v>
      </c>
      <c r="E313">
        <v>18.84</v>
      </c>
      <c r="F313">
        <v>18.850000000000001</v>
      </c>
      <c r="G313">
        <v>18.84</v>
      </c>
      <c r="H313">
        <v>19.38</v>
      </c>
      <c r="I313">
        <v>19.850000000000001</v>
      </c>
      <c r="J313">
        <v>19.07</v>
      </c>
      <c r="K313">
        <v>19.37</v>
      </c>
      <c r="L313">
        <v>19.16</v>
      </c>
      <c r="M313">
        <v>19.11</v>
      </c>
      <c r="N313">
        <v>19.100000000000001</v>
      </c>
      <c r="O313">
        <v>19.04</v>
      </c>
      <c r="P313">
        <v>18.91</v>
      </c>
      <c r="Q313">
        <v>18.93</v>
      </c>
      <c r="R313">
        <v>18.77</v>
      </c>
      <c r="S313">
        <v>19.16</v>
      </c>
      <c r="T313">
        <v>18.78</v>
      </c>
      <c r="U313">
        <v>18.61</v>
      </c>
      <c r="V313">
        <v>18.5</v>
      </c>
      <c r="W313">
        <v>18.48</v>
      </c>
      <c r="X313">
        <v>18.34</v>
      </c>
      <c r="Y313">
        <v>18.14</v>
      </c>
    </row>
    <row r="314" spans="1:25" x14ac:dyDescent="0.25">
      <c r="A314" s="3">
        <v>44140</v>
      </c>
      <c r="B314">
        <v>18.079999999999998</v>
      </c>
      <c r="C314">
        <v>17.98</v>
      </c>
      <c r="D314">
        <v>17.91</v>
      </c>
      <c r="E314">
        <v>17.899999999999999</v>
      </c>
      <c r="F314">
        <v>17.91</v>
      </c>
      <c r="G314">
        <v>17.96</v>
      </c>
      <c r="H314">
        <v>18.59</v>
      </c>
      <c r="I314">
        <v>18.829999999999998</v>
      </c>
      <c r="J314">
        <v>18.850000000000001</v>
      </c>
      <c r="K314">
        <v>18.850000000000001</v>
      </c>
      <c r="L314">
        <v>18.86</v>
      </c>
      <c r="M314">
        <v>18.739999999999998</v>
      </c>
      <c r="N314">
        <v>18.809999999999999</v>
      </c>
      <c r="O314">
        <v>18.82</v>
      </c>
      <c r="P314">
        <v>18.89</v>
      </c>
      <c r="Q314">
        <v>18.850000000000001</v>
      </c>
      <c r="R314">
        <v>18.670000000000002</v>
      </c>
      <c r="S314">
        <v>18.68</v>
      </c>
      <c r="T314">
        <v>19.920000000000002</v>
      </c>
      <c r="U314">
        <v>19.48</v>
      </c>
      <c r="V314">
        <v>18.89</v>
      </c>
      <c r="W314">
        <v>18.75</v>
      </c>
      <c r="X314">
        <v>18.72</v>
      </c>
      <c r="Y314">
        <v>18.989999999999998</v>
      </c>
    </row>
    <row r="315" spans="1:25" x14ac:dyDescent="0.25">
      <c r="A315" s="3">
        <v>44141</v>
      </c>
      <c r="B315">
        <v>18.940000000000001</v>
      </c>
      <c r="C315">
        <v>19.11</v>
      </c>
      <c r="D315">
        <v>18.96</v>
      </c>
      <c r="E315">
        <v>18.96</v>
      </c>
      <c r="F315">
        <v>19.21</v>
      </c>
      <c r="G315">
        <v>19.52</v>
      </c>
      <c r="H315">
        <v>19.55</v>
      </c>
      <c r="I315">
        <v>19.23</v>
      </c>
      <c r="J315">
        <v>18.989999999999998</v>
      </c>
      <c r="K315">
        <v>18.8</v>
      </c>
      <c r="L315">
        <v>18.739999999999998</v>
      </c>
      <c r="M315">
        <v>18.75</v>
      </c>
      <c r="N315">
        <v>19.22</v>
      </c>
      <c r="O315">
        <v>19.14</v>
      </c>
      <c r="P315">
        <v>19.21</v>
      </c>
      <c r="Q315">
        <v>19.03</v>
      </c>
      <c r="R315">
        <v>18.95</v>
      </c>
      <c r="S315">
        <v>18.760000000000002</v>
      </c>
      <c r="T315">
        <v>19.22</v>
      </c>
      <c r="U315">
        <v>18.940000000000001</v>
      </c>
      <c r="V315">
        <v>18.77</v>
      </c>
      <c r="W315">
        <v>18.71</v>
      </c>
      <c r="X315">
        <v>19.04</v>
      </c>
      <c r="Y315">
        <v>19.079999999999998</v>
      </c>
    </row>
    <row r="316" spans="1:25" x14ac:dyDescent="0.25">
      <c r="A316" s="3">
        <v>44142</v>
      </c>
      <c r="B316">
        <v>18.93</v>
      </c>
      <c r="C316">
        <v>18.87</v>
      </c>
      <c r="D316">
        <v>18.82</v>
      </c>
      <c r="E316">
        <v>18.72</v>
      </c>
      <c r="F316">
        <v>18.829999999999998</v>
      </c>
      <c r="G316">
        <v>18.88</v>
      </c>
      <c r="H316">
        <v>19.05</v>
      </c>
      <c r="I316">
        <v>19.100000000000001</v>
      </c>
      <c r="J316">
        <v>19.14</v>
      </c>
      <c r="K316">
        <v>18.82</v>
      </c>
      <c r="L316">
        <v>18.670000000000002</v>
      </c>
      <c r="M316">
        <v>18.760000000000002</v>
      </c>
      <c r="N316">
        <v>16.54</v>
      </c>
      <c r="O316">
        <v>18.45</v>
      </c>
      <c r="P316">
        <v>18.8</v>
      </c>
      <c r="Q316">
        <v>18.809999999999999</v>
      </c>
      <c r="R316">
        <v>18.79</v>
      </c>
      <c r="S316">
        <v>18.829999999999998</v>
      </c>
      <c r="T316">
        <v>19.38</v>
      </c>
      <c r="U316">
        <v>19.079999999999998</v>
      </c>
      <c r="V316">
        <v>18.670000000000002</v>
      </c>
      <c r="W316">
        <v>18.53</v>
      </c>
      <c r="X316">
        <v>18.07</v>
      </c>
      <c r="Y316">
        <v>17.91</v>
      </c>
    </row>
    <row r="317" spans="1:25" x14ac:dyDescent="0.25">
      <c r="A317" s="3">
        <v>44143</v>
      </c>
      <c r="B317">
        <v>17.649999999999999</v>
      </c>
      <c r="C317">
        <v>17.46</v>
      </c>
      <c r="D317">
        <v>17.309999999999999</v>
      </c>
      <c r="E317">
        <v>17.46</v>
      </c>
      <c r="F317">
        <v>17.45</v>
      </c>
      <c r="G317">
        <v>17.5</v>
      </c>
      <c r="H317">
        <v>17.649999999999999</v>
      </c>
      <c r="I317">
        <v>17.87</v>
      </c>
      <c r="J317">
        <v>17.88</v>
      </c>
      <c r="K317">
        <v>18.079999999999998</v>
      </c>
      <c r="L317">
        <v>18.25</v>
      </c>
      <c r="M317">
        <v>18.21</v>
      </c>
      <c r="N317">
        <v>18.25</v>
      </c>
      <c r="O317">
        <v>18.399999999999999</v>
      </c>
      <c r="P317">
        <v>18.5</v>
      </c>
      <c r="Q317">
        <v>18.489999999999998</v>
      </c>
      <c r="R317">
        <v>18.34</v>
      </c>
      <c r="S317">
        <v>18.399999999999999</v>
      </c>
      <c r="T317">
        <v>18.88</v>
      </c>
      <c r="U317">
        <v>18.489999999999998</v>
      </c>
      <c r="V317">
        <v>18.420000000000002</v>
      </c>
      <c r="W317">
        <v>18.36</v>
      </c>
      <c r="X317">
        <v>18.010000000000002</v>
      </c>
      <c r="Y317">
        <v>17.79</v>
      </c>
    </row>
    <row r="318" spans="1:25" x14ac:dyDescent="0.25">
      <c r="A318" s="3">
        <v>44144</v>
      </c>
      <c r="B318">
        <v>17.57</v>
      </c>
      <c r="C318">
        <v>17.52</v>
      </c>
      <c r="D318">
        <v>17.41</v>
      </c>
      <c r="E318">
        <v>17.43</v>
      </c>
      <c r="F318">
        <v>17.440000000000001</v>
      </c>
      <c r="G318">
        <v>17.7</v>
      </c>
      <c r="H318">
        <v>18.010000000000002</v>
      </c>
      <c r="I318">
        <v>17.93</v>
      </c>
      <c r="J318">
        <v>18.309999999999999</v>
      </c>
      <c r="K318">
        <v>18.3</v>
      </c>
      <c r="L318">
        <v>18.190000000000001</v>
      </c>
      <c r="M318">
        <v>18.41</v>
      </c>
      <c r="N318">
        <v>18.579999999999998</v>
      </c>
      <c r="O318">
        <v>18.64</v>
      </c>
      <c r="P318">
        <v>18.98</v>
      </c>
      <c r="Q318">
        <v>18.920000000000002</v>
      </c>
      <c r="R318">
        <v>18.649999999999999</v>
      </c>
      <c r="S318">
        <v>18.88</v>
      </c>
      <c r="T318">
        <v>18.59</v>
      </c>
      <c r="U318">
        <v>18.28</v>
      </c>
      <c r="V318">
        <v>17.77</v>
      </c>
      <c r="W318">
        <v>17.52</v>
      </c>
      <c r="X318">
        <v>18.14</v>
      </c>
      <c r="Y318">
        <v>18.149999999999999</v>
      </c>
    </row>
    <row r="319" spans="1:25" x14ac:dyDescent="0.25">
      <c r="A319" s="3">
        <v>44145</v>
      </c>
      <c r="B319">
        <v>17.739999999999998</v>
      </c>
      <c r="C319">
        <v>17.75</v>
      </c>
      <c r="D319">
        <v>17.649999999999999</v>
      </c>
      <c r="E319">
        <v>17.57</v>
      </c>
      <c r="F319">
        <v>17.62</v>
      </c>
      <c r="G319">
        <v>17.8</v>
      </c>
      <c r="H319">
        <v>18.010000000000002</v>
      </c>
      <c r="I319">
        <v>18.23</v>
      </c>
      <c r="J319">
        <v>18.260000000000002</v>
      </c>
      <c r="K319">
        <v>18.47</v>
      </c>
      <c r="L319">
        <v>18.600000000000001</v>
      </c>
      <c r="M319">
        <v>18.739999999999998</v>
      </c>
      <c r="N319">
        <v>18.78</v>
      </c>
      <c r="O319">
        <v>19</v>
      </c>
      <c r="P319">
        <v>18.899999999999999</v>
      </c>
      <c r="Q319">
        <v>18.63</v>
      </c>
      <c r="R319">
        <v>18.38</v>
      </c>
      <c r="S319">
        <v>18.2</v>
      </c>
      <c r="T319">
        <v>18.7</v>
      </c>
      <c r="U319">
        <v>18.559999999999999</v>
      </c>
      <c r="V319">
        <v>18.350000000000001</v>
      </c>
      <c r="W319">
        <v>18.12</v>
      </c>
      <c r="X319">
        <v>18.690000000000001</v>
      </c>
      <c r="Y319">
        <v>18.559999999999999</v>
      </c>
    </row>
    <row r="320" spans="1:25" x14ac:dyDescent="0.25">
      <c r="A320" s="3">
        <v>44146</v>
      </c>
      <c r="B320">
        <v>18.25</v>
      </c>
      <c r="C320">
        <v>18.149999999999999</v>
      </c>
      <c r="D320">
        <v>18.03</v>
      </c>
      <c r="E320">
        <v>17.95</v>
      </c>
      <c r="F320">
        <v>17.78</v>
      </c>
      <c r="G320">
        <v>17.7</v>
      </c>
      <c r="H320">
        <v>18.14</v>
      </c>
      <c r="I320">
        <v>18.37</v>
      </c>
      <c r="J320">
        <v>18.420000000000002</v>
      </c>
      <c r="K320">
        <v>18.649999999999999</v>
      </c>
      <c r="L320">
        <v>18.79</v>
      </c>
      <c r="M320">
        <v>18.95</v>
      </c>
      <c r="N320">
        <v>18.760000000000002</v>
      </c>
      <c r="O320">
        <v>18.34</v>
      </c>
      <c r="P320">
        <v>18.23</v>
      </c>
      <c r="Q320">
        <v>18.829999999999998</v>
      </c>
      <c r="R320">
        <v>18.53</v>
      </c>
      <c r="S320">
        <v>18.59</v>
      </c>
      <c r="T320">
        <v>18.73</v>
      </c>
      <c r="U320">
        <v>18.39</v>
      </c>
      <c r="V320">
        <v>17.98</v>
      </c>
      <c r="W320">
        <v>18.5</v>
      </c>
      <c r="X320">
        <v>18.41</v>
      </c>
      <c r="Y320">
        <v>18.25</v>
      </c>
    </row>
    <row r="321" spans="1:25" x14ac:dyDescent="0.25">
      <c r="A321" s="3">
        <v>44147</v>
      </c>
      <c r="B321">
        <v>18.12</v>
      </c>
      <c r="C321">
        <v>18.010000000000002</v>
      </c>
      <c r="D321">
        <v>17.98</v>
      </c>
      <c r="E321">
        <v>18.010000000000002</v>
      </c>
      <c r="F321">
        <v>18.09</v>
      </c>
      <c r="G321">
        <v>18.25</v>
      </c>
      <c r="H321">
        <v>18.5</v>
      </c>
      <c r="I321">
        <v>19.04</v>
      </c>
      <c r="J321">
        <v>19.43</v>
      </c>
      <c r="K321">
        <v>19.43</v>
      </c>
      <c r="L321">
        <v>19.329999999999998</v>
      </c>
      <c r="M321">
        <v>18.899999999999999</v>
      </c>
      <c r="N321">
        <v>18.63</v>
      </c>
      <c r="O321">
        <v>18.55</v>
      </c>
      <c r="P321">
        <v>17.989999999999998</v>
      </c>
      <c r="Q321">
        <v>17.760000000000002</v>
      </c>
      <c r="R321">
        <v>17.59</v>
      </c>
      <c r="S321">
        <v>17.920000000000002</v>
      </c>
      <c r="T321">
        <v>18.2</v>
      </c>
      <c r="U321">
        <v>18.14</v>
      </c>
      <c r="V321">
        <v>16.68</v>
      </c>
      <c r="W321">
        <v>18.11</v>
      </c>
      <c r="X321">
        <v>14.22</v>
      </c>
      <c r="Y321">
        <v>18.61</v>
      </c>
    </row>
    <row r="322" spans="1:25" x14ac:dyDescent="0.25">
      <c r="A322" s="3">
        <v>44148</v>
      </c>
      <c r="B322">
        <v>18.59</v>
      </c>
      <c r="C322">
        <v>18.53</v>
      </c>
      <c r="D322">
        <v>18.16</v>
      </c>
      <c r="E322">
        <v>17.989999999999998</v>
      </c>
      <c r="F322">
        <v>17.670000000000002</v>
      </c>
      <c r="G322">
        <v>18.010000000000002</v>
      </c>
      <c r="H322">
        <v>18.670000000000002</v>
      </c>
      <c r="I322">
        <v>19.02</v>
      </c>
      <c r="J322">
        <v>19.149999999999999</v>
      </c>
      <c r="K322">
        <v>18.88</v>
      </c>
      <c r="L322">
        <v>18.579999999999998</v>
      </c>
      <c r="M322">
        <v>18.559999999999999</v>
      </c>
      <c r="N322">
        <v>18.64</v>
      </c>
      <c r="O322">
        <v>18.559999999999999</v>
      </c>
      <c r="P322">
        <v>18.5</v>
      </c>
      <c r="Q322">
        <v>18.14</v>
      </c>
      <c r="R322">
        <v>18.09</v>
      </c>
      <c r="S322">
        <v>18.03</v>
      </c>
      <c r="T322">
        <v>18.809999999999999</v>
      </c>
      <c r="U322">
        <v>18.88</v>
      </c>
      <c r="V322">
        <v>18.84</v>
      </c>
      <c r="W322">
        <v>18.61</v>
      </c>
      <c r="X322">
        <v>18.55</v>
      </c>
      <c r="Y322">
        <v>18.510000000000002</v>
      </c>
    </row>
    <row r="323" spans="1:25" x14ac:dyDescent="0.25">
      <c r="A323" s="3">
        <v>44149</v>
      </c>
      <c r="B323">
        <v>18.32</v>
      </c>
      <c r="C323">
        <v>18.309999999999999</v>
      </c>
      <c r="D323">
        <v>18.329999999999998</v>
      </c>
      <c r="E323">
        <v>18.37</v>
      </c>
      <c r="F323">
        <v>18.22</v>
      </c>
      <c r="G323">
        <v>18.399999999999999</v>
      </c>
      <c r="H323">
        <v>18.559999999999999</v>
      </c>
      <c r="I323">
        <v>18.62</v>
      </c>
      <c r="J323">
        <v>18.59</v>
      </c>
      <c r="K323">
        <v>18.649999999999999</v>
      </c>
      <c r="L323">
        <v>18.579999999999998</v>
      </c>
      <c r="M323">
        <v>18.45</v>
      </c>
      <c r="N323">
        <v>18.47</v>
      </c>
      <c r="O323">
        <v>18.45</v>
      </c>
      <c r="P323">
        <v>18.27</v>
      </c>
      <c r="Q323">
        <v>18.3</v>
      </c>
      <c r="R323">
        <v>18.350000000000001</v>
      </c>
      <c r="S323">
        <v>18.95</v>
      </c>
      <c r="T323">
        <v>18.53</v>
      </c>
      <c r="U323">
        <v>18.309999999999999</v>
      </c>
      <c r="V323">
        <v>18.22</v>
      </c>
      <c r="W323">
        <v>18.309999999999999</v>
      </c>
      <c r="X323">
        <v>18.27</v>
      </c>
      <c r="Y323">
        <v>18.260000000000002</v>
      </c>
    </row>
    <row r="324" spans="1:25" x14ac:dyDescent="0.25">
      <c r="A324" s="3">
        <v>44150</v>
      </c>
      <c r="B324">
        <v>18.13</v>
      </c>
      <c r="C324">
        <v>18</v>
      </c>
      <c r="D324">
        <v>17.95</v>
      </c>
      <c r="E324">
        <v>17.89</v>
      </c>
      <c r="F324">
        <v>17.8</v>
      </c>
      <c r="G324">
        <v>17.37</v>
      </c>
      <c r="H324">
        <v>17.18</v>
      </c>
      <c r="I324">
        <v>17.510000000000002</v>
      </c>
      <c r="J324">
        <v>17.87</v>
      </c>
      <c r="K324">
        <v>18.14</v>
      </c>
      <c r="L324">
        <v>18.29</v>
      </c>
      <c r="M324">
        <v>18.309999999999999</v>
      </c>
      <c r="N324">
        <v>18.39</v>
      </c>
      <c r="O324">
        <v>18.34</v>
      </c>
      <c r="P324">
        <v>18.309999999999999</v>
      </c>
      <c r="Q324">
        <v>18.25</v>
      </c>
      <c r="R324">
        <v>18.39</v>
      </c>
      <c r="S324">
        <v>18.75</v>
      </c>
      <c r="T324">
        <v>18.89</v>
      </c>
      <c r="U324">
        <v>18.28</v>
      </c>
      <c r="V324">
        <v>18.329999999999998</v>
      </c>
      <c r="W324">
        <v>17.920000000000002</v>
      </c>
      <c r="X324">
        <v>17.54</v>
      </c>
      <c r="Y324">
        <v>17.43</v>
      </c>
    </row>
    <row r="325" spans="1:25" x14ac:dyDescent="0.25">
      <c r="A325" s="3">
        <v>44151</v>
      </c>
      <c r="B325">
        <v>17.36</v>
      </c>
      <c r="C325">
        <v>17.329999999999998</v>
      </c>
      <c r="D325">
        <v>17.27</v>
      </c>
      <c r="E325">
        <v>17.36</v>
      </c>
      <c r="F325">
        <v>17.48</v>
      </c>
      <c r="G325">
        <v>17.75</v>
      </c>
      <c r="H325">
        <v>18.13</v>
      </c>
      <c r="I325">
        <v>18.510000000000002</v>
      </c>
      <c r="J325">
        <v>18.489999999999998</v>
      </c>
      <c r="K325">
        <v>18.25</v>
      </c>
      <c r="L325">
        <v>18.309999999999999</v>
      </c>
      <c r="M325">
        <v>18.25</v>
      </c>
      <c r="N325">
        <v>18.25</v>
      </c>
      <c r="O325">
        <v>18.170000000000002</v>
      </c>
      <c r="P325">
        <v>17.989999999999998</v>
      </c>
      <c r="Q325">
        <v>16.86</v>
      </c>
      <c r="R325">
        <v>16.84</v>
      </c>
      <c r="S325">
        <v>18.07</v>
      </c>
      <c r="T325">
        <v>18.329999999999998</v>
      </c>
      <c r="U325">
        <v>18.23</v>
      </c>
      <c r="V325">
        <v>18.37</v>
      </c>
      <c r="W325">
        <v>18.3</v>
      </c>
      <c r="X325">
        <v>18.239999999999998</v>
      </c>
      <c r="Y325">
        <v>18.13</v>
      </c>
    </row>
    <row r="326" spans="1:25" x14ac:dyDescent="0.25">
      <c r="A326" s="3">
        <v>44152</v>
      </c>
      <c r="B326">
        <v>17.72</v>
      </c>
      <c r="C326">
        <v>17.52</v>
      </c>
      <c r="D326">
        <v>17.309999999999999</v>
      </c>
      <c r="E326">
        <v>17.34</v>
      </c>
      <c r="F326">
        <v>17.38</v>
      </c>
      <c r="G326">
        <v>17.739999999999998</v>
      </c>
      <c r="H326">
        <v>17.97</v>
      </c>
      <c r="I326">
        <v>18.559999999999999</v>
      </c>
      <c r="J326">
        <v>18.329999999999998</v>
      </c>
      <c r="K326">
        <v>18.02</v>
      </c>
      <c r="L326">
        <v>18.25</v>
      </c>
      <c r="M326">
        <v>18.3</v>
      </c>
      <c r="N326">
        <v>18.39</v>
      </c>
      <c r="O326">
        <v>18.3</v>
      </c>
      <c r="P326">
        <v>18.22</v>
      </c>
      <c r="Q326">
        <v>18.149999999999999</v>
      </c>
      <c r="R326">
        <v>18.18</v>
      </c>
      <c r="S326">
        <v>18.190000000000001</v>
      </c>
      <c r="T326">
        <v>18.510000000000002</v>
      </c>
      <c r="U326">
        <v>18.61</v>
      </c>
      <c r="V326">
        <v>18.559999999999999</v>
      </c>
      <c r="W326">
        <v>18.55</v>
      </c>
      <c r="X326">
        <v>18.440000000000001</v>
      </c>
      <c r="Y326">
        <v>18.37</v>
      </c>
    </row>
    <row r="327" spans="1:25" x14ac:dyDescent="0.25">
      <c r="A327" s="3">
        <v>44153</v>
      </c>
      <c r="B327">
        <v>18.489999999999998</v>
      </c>
      <c r="C327">
        <v>18.239999999999998</v>
      </c>
      <c r="D327">
        <v>17.989999999999998</v>
      </c>
      <c r="E327">
        <v>18.11</v>
      </c>
      <c r="F327">
        <v>18.22</v>
      </c>
      <c r="G327">
        <v>18.36</v>
      </c>
      <c r="H327">
        <v>18.55</v>
      </c>
      <c r="I327">
        <v>18.760000000000002</v>
      </c>
      <c r="J327">
        <v>18.63</v>
      </c>
      <c r="K327">
        <v>18.37</v>
      </c>
      <c r="L327">
        <v>18.41</v>
      </c>
      <c r="M327">
        <v>18.43</v>
      </c>
      <c r="N327">
        <v>18.37</v>
      </c>
      <c r="O327">
        <v>18.22</v>
      </c>
      <c r="P327">
        <v>18.29</v>
      </c>
      <c r="Q327">
        <v>18.2</v>
      </c>
      <c r="R327">
        <v>18.09</v>
      </c>
      <c r="S327">
        <v>18.22</v>
      </c>
      <c r="T327">
        <v>18.54</v>
      </c>
      <c r="U327">
        <v>18.46</v>
      </c>
      <c r="V327">
        <v>18.34</v>
      </c>
      <c r="W327">
        <v>18.3</v>
      </c>
      <c r="X327">
        <v>18.36</v>
      </c>
      <c r="Y327">
        <v>18.149999999999999</v>
      </c>
    </row>
    <row r="328" spans="1:25" x14ac:dyDescent="0.25">
      <c r="A328" s="3">
        <v>44154</v>
      </c>
      <c r="B328">
        <v>18.010000000000002</v>
      </c>
      <c r="C328">
        <v>17.89</v>
      </c>
      <c r="D328">
        <v>17.809999999999999</v>
      </c>
      <c r="E328">
        <v>17.920000000000002</v>
      </c>
      <c r="F328">
        <v>18.04</v>
      </c>
      <c r="G328">
        <v>18.260000000000002</v>
      </c>
      <c r="H328">
        <v>18.579999999999998</v>
      </c>
      <c r="I328">
        <v>18.760000000000002</v>
      </c>
      <c r="J328">
        <v>18.62</v>
      </c>
      <c r="K328">
        <v>18.27</v>
      </c>
      <c r="L328">
        <v>18.29</v>
      </c>
      <c r="M328">
        <v>18.329999999999998</v>
      </c>
      <c r="N328">
        <v>18.23</v>
      </c>
      <c r="O328">
        <v>18.12</v>
      </c>
      <c r="P328">
        <v>18.04</v>
      </c>
      <c r="Q328">
        <v>18.010000000000002</v>
      </c>
      <c r="R328">
        <v>17.89</v>
      </c>
      <c r="S328">
        <v>17.93</v>
      </c>
      <c r="T328">
        <v>18.239999999999998</v>
      </c>
      <c r="U328">
        <v>18.13</v>
      </c>
      <c r="V328">
        <v>18.100000000000001</v>
      </c>
      <c r="W328">
        <v>17.97</v>
      </c>
      <c r="X328">
        <v>17.75</v>
      </c>
      <c r="Y328">
        <v>17.510000000000002</v>
      </c>
    </row>
    <row r="329" spans="1:25" x14ac:dyDescent="0.25">
      <c r="A329" s="3">
        <v>44155</v>
      </c>
      <c r="B329">
        <v>17.100000000000001</v>
      </c>
      <c r="C329">
        <v>17.100000000000001</v>
      </c>
      <c r="D329">
        <v>16.95</v>
      </c>
      <c r="E329">
        <v>16.87</v>
      </c>
      <c r="F329">
        <v>17.54</v>
      </c>
      <c r="G329">
        <v>17.850000000000001</v>
      </c>
      <c r="H329">
        <v>18.03</v>
      </c>
      <c r="I329">
        <v>18.05</v>
      </c>
      <c r="J329">
        <v>18.079999999999998</v>
      </c>
      <c r="K329">
        <v>18.2</v>
      </c>
      <c r="L329">
        <v>17.940000000000001</v>
      </c>
      <c r="M329">
        <v>17.89</v>
      </c>
      <c r="N329">
        <v>16.93</v>
      </c>
      <c r="O329">
        <v>18.36</v>
      </c>
      <c r="P329">
        <v>17.940000000000001</v>
      </c>
      <c r="Q329">
        <v>17.579999999999998</v>
      </c>
      <c r="R329">
        <v>17.649999999999999</v>
      </c>
      <c r="S329">
        <v>17.89</v>
      </c>
      <c r="T329">
        <v>18.079999999999998</v>
      </c>
      <c r="U329">
        <v>18</v>
      </c>
      <c r="V329">
        <v>17.87</v>
      </c>
      <c r="W329">
        <v>17.649999999999999</v>
      </c>
      <c r="X329">
        <v>17.57</v>
      </c>
      <c r="Y329">
        <v>17.32</v>
      </c>
    </row>
    <row r="330" spans="1:25" x14ac:dyDescent="0.25">
      <c r="A330" s="3">
        <v>44156</v>
      </c>
      <c r="B330">
        <v>17.329999999999998</v>
      </c>
      <c r="C330">
        <v>16.95</v>
      </c>
      <c r="D330">
        <v>16.11</v>
      </c>
      <c r="E330">
        <v>15.63</v>
      </c>
      <c r="F330">
        <v>15.69</v>
      </c>
      <c r="G330">
        <v>15.71</v>
      </c>
      <c r="H330">
        <v>16.84</v>
      </c>
      <c r="I330">
        <v>17.059999999999999</v>
      </c>
      <c r="J330">
        <v>17.25</v>
      </c>
      <c r="K330">
        <v>17.329999999999998</v>
      </c>
      <c r="L330">
        <v>17.53</v>
      </c>
      <c r="M330">
        <v>17.46</v>
      </c>
      <c r="N330">
        <v>17.510000000000002</v>
      </c>
      <c r="O330">
        <v>17.399999999999999</v>
      </c>
      <c r="P330">
        <v>17.3</v>
      </c>
      <c r="Q330">
        <v>17.350000000000001</v>
      </c>
      <c r="R330">
        <v>17.21</v>
      </c>
      <c r="S330">
        <v>17.63</v>
      </c>
      <c r="T330">
        <v>17.57</v>
      </c>
      <c r="U330">
        <v>17.510000000000002</v>
      </c>
      <c r="V330">
        <v>17.47</v>
      </c>
      <c r="W330">
        <v>17.309999999999999</v>
      </c>
      <c r="X330">
        <v>17.329999999999998</v>
      </c>
      <c r="Y330">
        <v>17.079999999999998</v>
      </c>
    </row>
    <row r="331" spans="1:25" x14ac:dyDescent="0.25">
      <c r="A331" s="3">
        <v>44157</v>
      </c>
      <c r="B331">
        <v>12.93</v>
      </c>
      <c r="C331">
        <v>13.28</v>
      </c>
      <c r="D331">
        <v>12.86</v>
      </c>
      <c r="E331">
        <v>11.64</v>
      </c>
      <c r="F331">
        <v>11.68</v>
      </c>
      <c r="G331">
        <v>12.63</v>
      </c>
      <c r="H331">
        <v>15.43</v>
      </c>
      <c r="I331">
        <v>16.579999999999998</v>
      </c>
      <c r="J331">
        <v>17.010000000000002</v>
      </c>
      <c r="K331">
        <v>17.3</v>
      </c>
      <c r="L331">
        <v>17.46</v>
      </c>
      <c r="M331">
        <v>17.329999999999998</v>
      </c>
      <c r="N331">
        <v>17.059999999999999</v>
      </c>
      <c r="O331">
        <v>17.22</v>
      </c>
      <c r="P331">
        <v>17.02</v>
      </c>
      <c r="Q331">
        <v>17.100000000000001</v>
      </c>
      <c r="R331">
        <v>17.41</v>
      </c>
      <c r="S331">
        <v>17.75</v>
      </c>
      <c r="T331">
        <v>17.850000000000001</v>
      </c>
      <c r="U331">
        <v>17.899999999999999</v>
      </c>
      <c r="V331">
        <v>17.829999999999998</v>
      </c>
      <c r="W331">
        <v>17.739999999999998</v>
      </c>
      <c r="X331">
        <v>17.579999999999998</v>
      </c>
      <c r="Y331">
        <v>17.510000000000002</v>
      </c>
    </row>
    <row r="332" spans="1:25" x14ac:dyDescent="0.25">
      <c r="A332" s="3">
        <v>44158</v>
      </c>
      <c r="B332">
        <v>17.46</v>
      </c>
      <c r="C332">
        <v>17.3</v>
      </c>
      <c r="D332">
        <v>17.34</v>
      </c>
      <c r="E332">
        <v>17.420000000000002</v>
      </c>
      <c r="F332">
        <v>17.5</v>
      </c>
      <c r="G332">
        <v>17.77</v>
      </c>
      <c r="H332">
        <v>18.079999999999998</v>
      </c>
      <c r="I332">
        <v>18.38</v>
      </c>
      <c r="J332">
        <v>18.48</v>
      </c>
      <c r="K332">
        <v>18.5</v>
      </c>
      <c r="L332">
        <v>18.45</v>
      </c>
      <c r="M332">
        <v>18.3</v>
      </c>
      <c r="N332">
        <v>18.03</v>
      </c>
      <c r="O332">
        <v>17.97</v>
      </c>
      <c r="P332">
        <v>17.79</v>
      </c>
      <c r="Q332">
        <v>18</v>
      </c>
      <c r="R332">
        <v>18.07</v>
      </c>
      <c r="S332">
        <v>18.2</v>
      </c>
      <c r="T332">
        <v>18.399999999999999</v>
      </c>
      <c r="U332">
        <v>18.36</v>
      </c>
      <c r="V332">
        <v>18.34</v>
      </c>
      <c r="W332">
        <v>18.190000000000001</v>
      </c>
      <c r="X332">
        <v>18.260000000000002</v>
      </c>
      <c r="Y332">
        <v>18.25</v>
      </c>
    </row>
    <row r="333" spans="1:25" x14ac:dyDescent="0.25">
      <c r="A333" s="3">
        <v>44159</v>
      </c>
      <c r="B333">
        <v>18.100000000000001</v>
      </c>
      <c r="C333">
        <v>17.829999999999998</v>
      </c>
      <c r="D333">
        <v>17.72</v>
      </c>
      <c r="E333">
        <v>17.71</v>
      </c>
      <c r="F333">
        <v>17.7</v>
      </c>
      <c r="G333">
        <v>17.66</v>
      </c>
      <c r="H333">
        <v>18.07</v>
      </c>
      <c r="I333">
        <v>18.61</v>
      </c>
      <c r="J333">
        <v>18.23</v>
      </c>
      <c r="K333">
        <v>18.28</v>
      </c>
      <c r="L333">
        <v>17.899999999999999</v>
      </c>
      <c r="M333">
        <v>17.68</v>
      </c>
      <c r="N333">
        <v>18.27</v>
      </c>
      <c r="O333">
        <v>18.100000000000001</v>
      </c>
      <c r="P333">
        <v>18.079999999999998</v>
      </c>
      <c r="Q333">
        <v>17.649999999999999</v>
      </c>
      <c r="R333">
        <v>18.55</v>
      </c>
      <c r="S333">
        <v>18.55</v>
      </c>
      <c r="T333">
        <v>18.04</v>
      </c>
      <c r="U333">
        <v>18.149999999999999</v>
      </c>
      <c r="V333">
        <v>18.149999999999999</v>
      </c>
      <c r="W333">
        <v>18</v>
      </c>
      <c r="X333">
        <v>17.91</v>
      </c>
      <c r="Y333">
        <v>17.690000000000001</v>
      </c>
    </row>
    <row r="334" spans="1:25" x14ac:dyDescent="0.25">
      <c r="A334" s="3">
        <v>44160</v>
      </c>
      <c r="B334">
        <v>17.53</v>
      </c>
      <c r="C334">
        <v>17.39</v>
      </c>
      <c r="D334">
        <v>17.28</v>
      </c>
      <c r="E334">
        <v>17.149999999999999</v>
      </c>
      <c r="F334">
        <v>17.100000000000001</v>
      </c>
      <c r="G334">
        <v>17.420000000000002</v>
      </c>
      <c r="H334">
        <v>17.73</v>
      </c>
      <c r="I334">
        <v>17.88</v>
      </c>
      <c r="J334">
        <v>17.97</v>
      </c>
      <c r="K334">
        <v>18.09</v>
      </c>
      <c r="L334">
        <v>18.170000000000002</v>
      </c>
      <c r="M334">
        <v>18.27</v>
      </c>
      <c r="N334">
        <v>18.239999999999998</v>
      </c>
      <c r="O334">
        <v>18.239999999999998</v>
      </c>
      <c r="P334">
        <v>17.97</v>
      </c>
      <c r="Q334">
        <v>17.77</v>
      </c>
      <c r="R334">
        <v>17.690000000000001</v>
      </c>
      <c r="S334">
        <v>18.16</v>
      </c>
      <c r="T334">
        <v>18.18</v>
      </c>
      <c r="U334">
        <v>17.579999999999998</v>
      </c>
      <c r="V334">
        <v>17.46</v>
      </c>
      <c r="W334">
        <v>17.97</v>
      </c>
      <c r="X334">
        <v>17.71</v>
      </c>
      <c r="Y334">
        <v>17.489999999999998</v>
      </c>
    </row>
    <row r="335" spans="1:25" x14ac:dyDescent="0.25">
      <c r="A335" s="3">
        <v>44161</v>
      </c>
      <c r="B335">
        <v>17.09</v>
      </c>
      <c r="C335">
        <v>16.79</v>
      </c>
      <c r="D335">
        <v>15.62</v>
      </c>
      <c r="E335">
        <v>15.71</v>
      </c>
      <c r="F335">
        <v>14.54</v>
      </c>
      <c r="G335">
        <v>15.31</v>
      </c>
      <c r="H335">
        <v>15.36</v>
      </c>
      <c r="I335">
        <v>16.47</v>
      </c>
      <c r="J335">
        <v>16.84</v>
      </c>
      <c r="K335">
        <v>17.39</v>
      </c>
      <c r="L335">
        <v>17.510000000000002</v>
      </c>
      <c r="M335">
        <v>17.63</v>
      </c>
      <c r="N335">
        <v>17.559999999999999</v>
      </c>
      <c r="O335">
        <v>17.46</v>
      </c>
      <c r="P335">
        <v>17.350000000000001</v>
      </c>
      <c r="Q335">
        <v>17.34</v>
      </c>
      <c r="R335">
        <v>17.23</v>
      </c>
      <c r="S335">
        <v>17.29</v>
      </c>
      <c r="T335">
        <v>17.34</v>
      </c>
      <c r="U335">
        <v>17.27</v>
      </c>
      <c r="V335">
        <v>17.260000000000002</v>
      </c>
      <c r="W335">
        <v>17.27</v>
      </c>
      <c r="X335">
        <v>17.05</v>
      </c>
      <c r="Y335">
        <v>17.53</v>
      </c>
    </row>
    <row r="336" spans="1:25" x14ac:dyDescent="0.25">
      <c r="A336" s="3">
        <v>44162</v>
      </c>
      <c r="B336">
        <v>17.28</v>
      </c>
      <c r="C336">
        <v>17.13</v>
      </c>
      <c r="D336">
        <v>17.05</v>
      </c>
      <c r="E336">
        <v>17.04</v>
      </c>
      <c r="F336">
        <v>16.809999999999999</v>
      </c>
      <c r="G336">
        <v>16.98</v>
      </c>
      <c r="H336">
        <v>17.38</v>
      </c>
      <c r="I336">
        <v>17.38</v>
      </c>
      <c r="J336">
        <v>17.48</v>
      </c>
      <c r="K336">
        <v>17.46</v>
      </c>
      <c r="L336">
        <v>17.420000000000002</v>
      </c>
      <c r="M336">
        <v>17.649999999999999</v>
      </c>
      <c r="N336">
        <v>17.61</v>
      </c>
      <c r="O336">
        <v>17.690000000000001</v>
      </c>
      <c r="P336">
        <v>15.22</v>
      </c>
      <c r="Q336">
        <v>12.7</v>
      </c>
      <c r="R336">
        <v>13.36</v>
      </c>
      <c r="S336">
        <v>16.62</v>
      </c>
      <c r="T336">
        <v>16.760000000000002</v>
      </c>
      <c r="U336">
        <v>16.78</v>
      </c>
      <c r="V336">
        <v>16.84</v>
      </c>
      <c r="W336">
        <v>16.55</v>
      </c>
      <c r="X336">
        <v>16.170000000000002</v>
      </c>
      <c r="Y336">
        <v>13.47</v>
      </c>
    </row>
    <row r="337" spans="1:25" x14ac:dyDescent="0.25">
      <c r="A337" s="3">
        <v>44163</v>
      </c>
      <c r="B337">
        <v>11.7</v>
      </c>
      <c r="C337">
        <v>14.97</v>
      </c>
      <c r="D337">
        <v>15.17</v>
      </c>
      <c r="E337">
        <v>12.15</v>
      </c>
      <c r="F337">
        <v>12.45</v>
      </c>
      <c r="G337">
        <v>13.98</v>
      </c>
      <c r="H337">
        <v>16.41</v>
      </c>
      <c r="I337">
        <v>17.079999999999998</v>
      </c>
      <c r="J337">
        <v>17.36</v>
      </c>
      <c r="K337">
        <v>17.43</v>
      </c>
      <c r="L337">
        <v>17.399999999999999</v>
      </c>
      <c r="M337">
        <v>17.29</v>
      </c>
      <c r="N337">
        <v>17.11</v>
      </c>
      <c r="O337">
        <v>16.61</v>
      </c>
      <c r="P337">
        <v>16.27</v>
      </c>
      <c r="Q337">
        <v>16.03</v>
      </c>
      <c r="R337">
        <v>16.309999999999999</v>
      </c>
      <c r="S337">
        <v>17.149999999999999</v>
      </c>
      <c r="T337">
        <v>17.22</v>
      </c>
      <c r="U337">
        <v>17.489999999999998</v>
      </c>
      <c r="V337">
        <v>17.5</v>
      </c>
      <c r="W337">
        <v>17.36</v>
      </c>
      <c r="X337">
        <v>17.670000000000002</v>
      </c>
      <c r="Y337">
        <v>17.68</v>
      </c>
    </row>
    <row r="338" spans="1:25" x14ac:dyDescent="0.25">
      <c r="A338" s="3">
        <v>44164</v>
      </c>
      <c r="B338">
        <v>17.63</v>
      </c>
      <c r="C338">
        <v>17</v>
      </c>
      <c r="D338">
        <v>15.34</v>
      </c>
      <c r="E338">
        <v>17.57</v>
      </c>
      <c r="F338">
        <v>17.29</v>
      </c>
      <c r="G338">
        <v>17.2</v>
      </c>
      <c r="H338">
        <v>17.73</v>
      </c>
      <c r="I338">
        <v>17.91</v>
      </c>
      <c r="J338">
        <v>17.97</v>
      </c>
      <c r="K338">
        <v>17.89</v>
      </c>
      <c r="L338">
        <v>17.39</v>
      </c>
      <c r="M338">
        <v>16.809999999999999</v>
      </c>
      <c r="N338">
        <v>16.239999999999998</v>
      </c>
      <c r="O338">
        <v>14.57</v>
      </c>
      <c r="P338">
        <v>16.79</v>
      </c>
      <c r="Q338">
        <v>16.71</v>
      </c>
      <c r="R338">
        <v>17.010000000000002</v>
      </c>
      <c r="S338">
        <v>17.5</v>
      </c>
      <c r="T338">
        <v>17.64</v>
      </c>
      <c r="U338">
        <v>17.5</v>
      </c>
      <c r="V338">
        <v>17.38</v>
      </c>
      <c r="W338">
        <v>17.34</v>
      </c>
      <c r="X338">
        <v>17.27</v>
      </c>
      <c r="Y338">
        <v>16.920000000000002</v>
      </c>
    </row>
    <row r="339" spans="1:25" x14ac:dyDescent="0.25">
      <c r="A339" s="3">
        <v>44165</v>
      </c>
      <c r="B339">
        <v>16.47</v>
      </c>
      <c r="C339">
        <v>16.239999999999998</v>
      </c>
      <c r="D339">
        <v>16.309999999999999</v>
      </c>
      <c r="E339">
        <v>16.559999999999999</v>
      </c>
      <c r="F339">
        <v>17.11</v>
      </c>
      <c r="G339">
        <v>16.91</v>
      </c>
      <c r="H339">
        <v>17.010000000000002</v>
      </c>
      <c r="I339">
        <v>17.91</v>
      </c>
      <c r="J339">
        <v>17.829999999999998</v>
      </c>
      <c r="K339">
        <v>18.41</v>
      </c>
      <c r="L339">
        <v>18.329999999999998</v>
      </c>
      <c r="M339">
        <v>18.48</v>
      </c>
      <c r="N339">
        <v>18.59</v>
      </c>
      <c r="O339">
        <v>18.309999999999999</v>
      </c>
      <c r="P339">
        <v>17.989999999999998</v>
      </c>
      <c r="Q339">
        <v>17.52</v>
      </c>
      <c r="R339">
        <v>17.23</v>
      </c>
      <c r="S339">
        <v>18.53</v>
      </c>
      <c r="T339">
        <v>18.7</v>
      </c>
      <c r="U339">
        <v>18.61</v>
      </c>
      <c r="V339">
        <v>18.52</v>
      </c>
      <c r="W339">
        <v>18.04</v>
      </c>
      <c r="X339">
        <v>16.899999999999999</v>
      </c>
      <c r="Y339">
        <v>18</v>
      </c>
    </row>
    <row r="340" spans="1:25" x14ac:dyDescent="0.25">
      <c r="A340" s="3">
        <v>44166</v>
      </c>
      <c r="B340">
        <v>17.25</v>
      </c>
      <c r="C340">
        <v>17.260000000000002</v>
      </c>
      <c r="D340">
        <v>17.63</v>
      </c>
      <c r="E340">
        <v>17.86</v>
      </c>
      <c r="F340">
        <v>17.920000000000002</v>
      </c>
      <c r="G340">
        <v>16.87</v>
      </c>
      <c r="H340">
        <v>17.62</v>
      </c>
      <c r="I340">
        <v>18.32</v>
      </c>
      <c r="J340">
        <v>18.260000000000002</v>
      </c>
      <c r="K340">
        <v>18.46</v>
      </c>
      <c r="L340">
        <v>18.309999999999999</v>
      </c>
      <c r="M340">
        <v>18.16</v>
      </c>
      <c r="N340">
        <v>18.47</v>
      </c>
      <c r="O340">
        <v>18.38</v>
      </c>
      <c r="P340">
        <v>18.3</v>
      </c>
      <c r="Q340">
        <v>18.100000000000001</v>
      </c>
      <c r="R340">
        <v>18.37</v>
      </c>
      <c r="S340">
        <v>18.34</v>
      </c>
      <c r="T340">
        <v>18.54</v>
      </c>
      <c r="U340">
        <v>18.25</v>
      </c>
      <c r="V340">
        <v>18.149999999999999</v>
      </c>
      <c r="W340">
        <v>18.23</v>
      </c>
      <c r="X340">
        <v>18.03</v>
      </c>
      <c r="Y340">
        <v>17.329999999999998</v>
      </c>
    </row>
    <row r="341" spans="1:25" x14ac:dyDescent="0.25">
      <c r="A341" s="3">
        <v>44167</v>
      </c>
      <c r="B341">
        <v>18.07</v>
      </c>
      <c r="C341">
        <v>18</v>
      </c>
      <c r="D341">
        <v>18.100000000000001</v>
      </c>
      <c r="E341">
        <v>18.12</v>
      </c>
      <c r="F341">
        <v>18.260000000000002</v>
      </c>
      <c r="G341">
        <v>18.41</v>
      </c>
      <c r="H341">
        <v>19.46</v>
      </c>
      <c r="I341">
        <v>19.829999999999998</v>
      </c>
      <c r="J341">
        <v>19.73</v>
      </c>
      <c r="K341">
        <v>18.84</v>
      </c>
      <c r="L341">
        <v>18.510000000000002</v>
      </c>
      <c r="M341">
        <v>18.25</v>
      </c>
      <c r="N341">
        <v>18.329999999999998</v>
      </c>
      <c r="O341">
        <v>18.05</v>
      </c>
      <c r="P341">
        <v>17.91</v>
      </c>
      <c r="Q341">
        <v>17.88</v>
      </c>
      <c r="R341">
        <v>17.829999999999998</v>
      </c>
      <c r="S341">
        <v>17.649999999999999</v>
      </c>
      <c r="T341">
        <v>17.87</v>
      </c>
      <c r="U341">
        <v>18.25</v>
      </c>
      <c r="V341">
        <v>18.3</v>
      </c>
      <c r="W341">
        <v>18.18</v>
      </c>
      <c r="X341">
        <v>17.89</v>
      </c>
      <c r="Y341">
        <v>17.75</v>
      </c>
    </row>
    <row r="342" spans="1:25" x14ac:dyDescent="0.25">
      <c r="A342" s="3">
        <v>44168</v>
      </c>
      <c r="B342">
        <v>18.079999999999998</v>
      </c>
      <c r="C342">
        <v>18.11</v>
      </c>
      <c r="D342">
        <v>17.97</v>
      </c>
      <c r="E342">
        <v>18.02</v>
      </c>
      <c r="F342">
        <v>17.760000000000002</v>
      </c>
      <c r="G342">
        <v>18.21</v>
      </c>
      <c r="H342">
        <v>18.32</v>
      </c>
      <c r="I342">
        <v>18.690000000000001</v>
      </c>
      <c r="J342">
        <v>18.64</v>
      </c>
      <c r="K342">
        <v>18.43</v>
      </c>
      <c r="L342">
        <v>18.239999999999998</v>
      </c>
      <c r="M342">
        <v>16.66</v>
      </c>
      <c r="N342">
        <v>17.71</v>
      </c>
      <c r="O342">
        <v>17.63</v>
      </c>
      <c r="P342">
        <v>17.93</v>
      </c>
      <c r="Q342">
        <v>17.760000000000002</v>
      </c>
      <c r="R342">
        <v>16.48</v>
      </c>
      <c r="S342">
        <v>16.829999999999998</v>
      </c>
      <c r="T342">
        <v>17.79</v>
      </c>
      <c r="U342">
        <v>18.05</v>
      </c>
      <c r="V342">
        <v>16.91</v>
      </c>
      <c r="W342">
        <v>17.71</v>
      </c>
      <c r="X342">
        <v>17.82</v>
      </c>
      <c r="Y342">
        <v>17.61</v>
      </c>
    </row>
    <row r="343" spans="1:25" x14ac:dyDescent="0.25">
      <c r="A343" s="3">
        <v>44169</v>
      </c>
      <c r="B343">
        <v>17.41</v>
      </c>
      <c r="C343">
        <v>17.350000000000001</v>
      </c>
      <c r="D343">
        <v>17.22</v>
      </c>
      <c r="E343">
        <v>17.05</v>
      </c>
      <c r="F343">
        <v>17.03</v>
      </c>
      <c r="G343">
        <v>17.23</v>
      </c>
      <c r="H343">
        <v>17.41</v>
      </c>
      <c r="I343">
        <v>17.690000000000001</v>
      </c>
      <c r="J343">
        <v>17.809999999999999</v>
      </c>
      <c r="K343">
        <v>17.79</v>
      </c>
      <c r="L343">
        <v>17.46</v>
      </c>
      <c r="M343">
        <v>17.88</v>
      </c>
      <c r="N343">
        <v>18</v>
      </c>
      <c r="O343">
        <v>18.010000000000002</v>
      </c>
      <c r="P343">
        <v>17.940000000000001</v>
      </c>
      <c r="Q343">
        <v>17.63</v>
      </c>
      <c r="R343">
        <v>17.57</v>
      </c>
      <c r="S343">
        <v>17.98</v>
      </c>
      <c r="T343">
        <v>17.989999999999998</v>
      </c>
      <c r="U343">
        <v>17.98</v>
      </c>
      <c r="V343">
        <v>17.96</v>
      </c>
      <c r="W343">
        <v>17.82</v>
      </c>
      <c r="X343">
        <v>17.510000000000002</v>
      </c>
      <c r="Y343">
        <v>17.5</v>
      </c>
    </row>
    <row r="344" spans="1:25" x14ac:dyDescent="0.25">
      <c r="A344" s="3">
        <v>44170</v>
      </c>
      <c r="B344">
        <v>17.350000000000001</v>
      </c>
      <c r="C344">
        <v>17.37</v>
      </c>
      <c r="D344">
        <v>17.32</v>
      </c>
      <c r="E344">
        <v>17.3</v>
      </c>
      <c r="F344">
        <v>17.29</v>
      </c>
      <c r="G344">
        <v>17.43</v>
      </c>
      <c r="H344">
        <v>17.62</v>
      </c>
      <c r="I344">
        <v>17.75</v>
      </c>
      <c r="J344">
        <v>17.86</v>
      </c>
      <c r="K344">
        <v>17.82</v>
      </c>
      <c r="L344">
        <v>17.75</v>
      </c>
      <c r="M344">
        <v>17.52</v>
      </c>
      <c r="N344">
        <v>17.43</v>
      </c>
      <c r="O344">
        <v>17.170000000000002</v>
      </c>
      <c r="P344">
        <v>17.02</v>
      </c>
      <c r="Q344">
        <v>17.09</v>
      </c>
      <c r="R344">
        <v>17.14</v>
      </c>
      <c r="S344">
        <v>17.47</v>
      </c>
      <c r="T344">
        <v>17.649999999999999</v>
      </c>
      <c r="U344">
        <v>17.64</v>
      </c>
      <c r="V344">
        <v>17.78</v>
      </c>
      <c r="W344">
        <v>17.8</v>
      </c>
      <c r="X344">
        <v>17.850000000000001</v>
      </c>
      <c r="Y344">
        <v>17.87</v>
      </c>
    </row>
    <row r="345" spans="1:25" x14ac:dyDescent="0.25">
      <c r="A345" s="3">
        <v>44171</v>
      </c>
      <c r="B345">
        <v>17.829999999999998</v>
      </c>
      <c r="C345">
        <v>17.79</v>
      </c>
      <c r="D345">
        <v>17.809999999999999</v>
      </c>
      <c r="E345">
        <v>17.84</v>
      </c>
      <c r="F345">
        <v>17.84</v>
      </c>
      <c r="G345">
        <v>17.84</v>
      </c>
      <c r="H345">
        <v>17.920000000000002</v>
      </c>
      <c r="I345">
        <v>17.899999999999999</v>
      </c>
      <c r="J345">
        <v>18.07</v>
      </c>
      <c r="K345">
        <v>18.04</v>
      </c>
      <c r="L345">
        <v>17.45</v>
      </c>
      <c r="M345">
        <v>17.100000000000001</v>
      </c>
      <c r="N345">
        <v>17.48</v>
      </c>
      <c r="O345">
        <v>16.64</v>
      </c>
      <c r="P345">
        <v>16.920000000000002</v>
      </c>
      <c r="Q345">
        <v>17.18</v>
      </c>
      <c r="R345">
        <v>17.54</v>
      </c>
      <c r="S345">
        <v>18.03</v>
      </c>
      <c r="T345">
        <v>18.100000000000001</v>
      </c>
      <c r="U345">
        <v>17.86</v>
      </c>
      <c r="V345">
        <v>17.79</v>
      </c>
      <c r="W345">
        <v>17.670000000000002</v>
      </c>
      <c r="X345">
        <v>17.53</v>
      </c>
      <c r="Y345">
        <v>17.28</v>
      </c>
    </row>
    <row r="346" spans="1:25" x14ac:dyDescent="0.25">
      <c r="A346" s="3">
        <v>44172</v>
      </c>
      <c r="B346">
        <v>17.260000000000002</v>
      </c>
      <c r="C346">
        <v>17.16</v>
      </c>
      <c r="D346">
        <v>17.14</v>
      </c>
      <c r="E346">
        <v>17.260000000000002</v>
      </c>
      <c r="F346">
        <v>17.2</v>
      </c>
      <c r="G346">
        <v>17.32</v>
      </c>
      <c r="H346">
        <v>17.7</v>
      </c>
      <c r="I346">
        <v>18.29</v>
      </c>
      <c r="J346">
        <v>18.440000000000001</v>
      </c>
      <c r="K346">
        <v>18.54</v>
      </c>
      <c r="L346">
        <v>18.34</v>
      </c>
      <c r="M346">
        <v>18.27</v>
      </c>
      <c r="N346">
        <v>18.25</v>
      </c>
      <c r="O346">
        <v>18.190000000000001</v>
      </c>
      <c r="P346">
        <v>18.190000000000001</v>
      </c>
      <c r="Q346">
        <v>18.510000000000002</v>
      </c>
      <c r="R346">
        <v>18.45</v>
      </c>
      <c r="S346">
        <v>18.41</v>
      </c>
      <c r="T346">
        <v>18.309999999999999</v>
      </c>
      <c r="U346">
        <v>18.03</v>
      </c>
      <c r="V346">
        <v>17.600000000000001</v>
      </c>
      <c r="W346">
        <v>18.25</v>
      </c>
      <c r="X346">
        <v>18.18</v>
      </c>
      <c r="Y346">
        <v>18.14</v>
      </c>
    </row>
    <row r="347" spans="1:25" x14ac:dyDescent="0.25">
      <c r="A347" s="3">
        <v>44173</v>
      </c>
      <c r="B347">
        <v>17.96</v>
      </c>
      <c r="C347">
        <v>17.899999999999999</v>
      </c>
      <c r="D347">
        <v>17.87</v>
      </c>
      <c r="E347">
        <v>17.8</v>
      </c>
      <c r="F347">
        <v>17.899999999999999</v>
      </c>
      <c r="G347">
        <v>17.670000000000002</v>
      </c>
      <c r="H347">
        <v>18.21</v>
      </c>
      <c r="I347">
        <v>18.59</v>
      </c>
      <c r="J347">
        <v>18.73</v>
      </c>
      <c r="K347">
        <v>18.760000000000002</v>
      </c>
      <c r="L347">
        <v>18.59</v>
      </c>
      <c r="M347">
        <v>18.41</v>
      </c>
      <c r="N347">
        <v>18.399999999999999</v>
      </c>
      <c r="O347">
        <v>18.28</v>
      </c>
      <c r="P347">
        <v>18.28</v>
      </c>
      <c r="Q347">
        <v>18.190000000000001</v>
      </c>
      <c r="R347">
        <v>18.100000000000001</v>
      </c>
      <c r="S347">
        <v>18.309999999999999</v>
      </c>
      <c r="T347">
        <v>18.53</v>
      </c>
      <c r="U347">
        <v>18.54</v>
      </c>
      <c r="V347">
        <v>18.36</v>
      </c>
      <c r="W347">
        <v>18.45</v>
      </c>
      <c r="X347">
        <v>18.3</v>
      </c>
      <c r="Y347">
        <v>18.18</v>
      </c>
    </row>
    <row r="348" spans="1:25" x14ac:dyDescent="0.25">
      <c r="A348" s="3">
        <v>44174</v>
      </c>
      <c r="B348">
        <v>18.079999999999998</v>
      </c>
      <c r="C348">
        <v>18.03</v>
      </c>
      <c r="D348">
        <v>18.100000000000001</v>
      </c>
      <c r="E348">
        <v>18.010000000000002</v>
      </c>
      <c r="F348">
        <v>17.97</v>
      </c>
      <c r="G348">
        <v>17.100000000000001</v>
      </c>
      <c r="H348">
        <v>18.18</v>
      </c>
      <c r="I348">
        <v>18.22</v>
      </c>
      <c r="J348">
        <v>18.22</v>
      </c>
      <c r="K348">
        <v>17.760000000000002</v>
      </c>
      <c r="L348">
        <v>17.670000000000002</v>
      </c>
      <c r="M348">
        <v>17.59</v>
      </c>
      <c r="N348">
        <v>17.68</v>
      </c>
      <c r="O348">
        <v>17.48</v>
      </c>
      <c r="P348">
        <v>17.57</v>
      </c>
      <c r="Q348">
        <v>17.510000000000002</v>
      </c>
      <c r="R348">
        <v>17.47</v>
      </c>
      <c r="S348">
        <v>17.72</v>
      </c>
      <c r="T348">
        <v>18.079999999999998</v>
      </c>
      <c r="U348">
        <v>17.95</v>
      </c>
      <c r="V348">
        <v>17.98</v>
      </c>
      <c r="W348">
        <v>17.88</v>
      </c>
      <c r="X348">
        <v>17.670000000000002</v>
      </c>
      <c r="Y348">
        <v>17.66</v>
      </c>
    </row>
    <row r="349" spans="1:25" x14ac:dyDescent="0.25">
      <c r="A349" s="3">
        <v>44175</v>
      </c>
      <c r="B349">
        <v>17.940000000000001</v>
      </c>
      <c r="C349">
        <v>17.91</v>
      </c>
      <c r="D349">
        <v>17.77</v>
      </c>
      <c r="E349">
        <v>17.84</v>
      </c>
      <c r="F349">
        <v>17.93</v>
      </c>
      <c r="G349">
        <v>17.54</v>
      </c>
      <c r="H349">
        <v>16.84</v>
      </c>
      <c r="I349">
        <v>17.649999999999999</v>
      </c>
      <c r="J349">
        <v>18</v>
      </c>
      <c r="K349">
        <v>18.03</v>
      </c>
      <c r="L349">
        <v>17.32</v>
      </c>
      <c r="M349">
        <v>17.68</v>
      </c>
      <c r="N349">
        <v>17.489999999999998</v>
      </c>
      <c r="O349">
        <v>17.46</v>
      </c>
      <c r="P349">
        <v>17.489999999999998</v>
      </c>
      <c r="Q349">
        <v>17.36</v>
      </c>
      <c r="R349">
        <v>17.12</v>
      </c>
      <c r="S349">
        <v>17.61</v>
      </c>
      <c r="T349">
        <v>18.04</v>
      </c>
      <c r="U349">
        <v>17.98</v>
      </c>
      <c r="V349">
        <v>18.02</v>
      </c>
      <c r="W349">
        <v>17.989999999999998</v>
      </c>
      <c r="X349">
        <v>17.96</v>
      </c>
      <c r="Y349">
        <v>17.760000000000002</v>
      </c>
    </row>
    <row r="350" spans="1:25" x14ac:dyDescent="0.25">
      <c r="A350" s="3">
        <v>44176</v>
      </c>
      <c r="B350">
        <v>17.66</v>
      </c>
      <c r="C350">
        <v>17.55</v>
      </c>
      <c r="D350">
        <v>17.16</v>
      </c>
      <c r="E350">
        <v>17.41</v>
      </c>
      <c r="F350">
        <v>17.55</v>
      </c>
      <c r="G350">
        <v>17.7</v>
      </c>
      <c r="H350">
        <v>17.920000000000002</v>
      </c>
      <c r="I350">
        <v>18.28</v>
      </c>
      <c r="J350">
        <v>18</v>
      </c>
      <c r="K350">
        <v>17.579999999999998</v>
      </c>
      <c r="L350">
        <v>17.579999999999998</v>
      </c>
      <c r="M350">
        <v>17.690000000000001</v>
      </c>
      <c r="N350">
        <v>17.510000000000002</v>
      </c>
      <c r="O350">
        <v>17.45</v>
      </c>
      <c r="P350">
        <v>17.43</v>
      </c>
      <c r="Q350">
        <v>17.32</v>
      </c>
      <c r="R350">
        <v>17.28</v>
      </c>
      <c r="S350">
        <v>17.739999999999998</v>
      </c>
      <c r="T350">
        <v>17.98</v>
      </c>
      <c r="U350">
        <v>17.77</v>
      </c>
      <c r="V350">
        <v>17.54</v>
      </c>
      <c r="W350">
        <v>17.28</v>
      </c>
      <c r="X350">
        <v>17.309999999999999</v>
      </c>
      <c r="Y350">
        <v>17.04</v>
      </c>
    </row>
    <row r="351" spans="1:25" x14ac:dyDescent="0.25">
      <c r="A351" s="3">
        <v>44177</v>
      </c>
      <c r="B351">
        <v>17.36</v>
      </c>
      <c r="C351">
        <v>17.22</v>
      </c>
      <c r="D351">
        <v>17.07</v>
      </c>
      <c r="E351">
        <v>16.87</v>
      </c>
      <c r="F351">
        <v>16.73</v>
      </c>
      <c r="G351">
        <v>16.77</v>
      </c>
      <c r="H351">
        <v>17.09</v>
      </c>
      <c r="I351">
        <v>17.28</v>
      </c>
      <c r="J351">
        <v>17.39</v>
      </c>
      <c r="K351">
        <v>17.53</v>
      </c>
      <c r="L351">
        <v>17.559999999999999</v>
      </c>
      <c r="M351">
        <v>17.510000000000002</v>
      </c>
      <c r="N351">
        <v>17.48</v>
      </c>
      <c r="O351">
        <v>17.37</v>
      </c>
      <c r="P351">
        <v>17.28</v>
      </c>
      <c r="Q351">
        <v>17.23</v>
      </c>
      <c r="R351">
        <v>17.239999999999998</v>
      </c>
      <c r="S351">
        <v>17.22</v>
      </c>
      <c r="T351">
        <v>17.8</v>
      </c>
      <c r="U351">
        <v>17.579999999999998</v>
      </c>
      <c r="V351">
        <v>17.71</v>
      </c>
      <c r="W351">
        <v>17.72</v>
      </c>
      <c r="X351">
        <v>17.670000000000002</v>
      </c>
      <c r="Y351">
        <v>17.64</v>
      </c>
    </row>
    <row r="352" spans="1:25" x14ac:dyDescent="0.25">
      <c r="A352" s="3">
        <v>44178</v>
      </c>
      <c r="B352">
        <v>17.440000000000001</v>
      </c>
      <c r="C352">
        <v>17.21</v>
      </c>
      <c r="D352">
        <v>17.18</v>
      </c>
      <c r="E352">
        <v>17.190000000000001</v>
      </c>
      <c r="F352">
        <v>16.89</v>
      </c>
      <c r="G352">
        <v>16.88</v>
      </c>
      <c r="H352">
        <v>16.739999999999998</v>
      </c>
      <c r="I352">
        <v>16.920000000000002</v>
      </c>
      <c r="J352">
        <v>16.84</v>
      </c>
      <c r="K352">
        <v>17.16</v>
      </c>
      <c r="L352">
        <v>17.2</v>
      </c>
      <c r="M352">
        <v>16.97</v>
      </c>
      <c r="N352">
        <v>16.73</v>
      </c>
      <c r="O352">
        <v>16.649999999999999</v>
      </c>
      <c r="P352">
        <v>16.61</v>
      </c>
      <c r="Q352">
        <v>16.61</v>
      </c>
      <c r="R352">
        <v>16.87</v>
      </c>
      <c r="S352">
        <v>17.399999999999999</v>
      </c>
      <c r="T352">
        <v>17.52</v>
      </c>
      <c r="U352">
        <v>17.12</v>
      </c>
      <c r="V352">
        <v>17.13</v>
      </c>
      <c r="W352">
        <v>17</v>
      </c>
      <c r="X352">
        <v>16.71</v>
      </c>
      <c r="Y352">
        <v>16.61</v>
      </c>
    </row>
    <row r="353" spans="1:25" x14ac:dyDescent="0.25">
      <c r="A353" s="3">
        <v>44179</v>
      </c>
      <c r="B353">
        <v>16.22</v>
      </c>
      <c r="C353">
        <v>16.079999999999998</v>
      </c>
      <c r="D353">
        <v>15.65</v>
      </c>
      <c r="E353">
        <v>14.69</v>
      </c>
      <c r="F353">
        <v>16.600000000000001</v>
      </c>
      <c r="G353">
        <v>16.7</v>
      </c>
      <c r="H353">
        <v>17.3</v>
      </c>
      <c r="I353">
        <v>17.63</v>
      </c>
      <c r="J353">
        <v>17.760000000000002</v>
      </c>
      <c r="K353">
        <v>17.87</v>
      </c>
      <c r="L353">
        <v>17.920000000000002</v>
      </c>
      <c r="M353">
        <v>18.27</v>
      </c>
      <c r="N353">
        <v>18.48</v>
      </c>
      <c r="O353">
        <v>18.25</v>
      </c>
      <c r="P353">
        <v>18.09</v>
      </c>
      <c r="Q353">
        <v>18.13</v>
      </c>
      <c r="R353">
        <v>18.239999999999998</v>
      </c>
      <c r="S353">
        <v>18.36</v>
      </c>
      <c r="T353">
        <v>18.59</v>
      </c>
      <c r="U353">
        <v>18.440000000000001</v>
      </c>
      <c r="V353">
        <v>18.41</v>
      </c>
      <c r="W353">
        <v>18.329999999999998</v>
      </c>
      <c r="X353">
        <v>18.29</v>
      </c>
      <c r="Y353">
        <v>18.14</v>
      </c>
    </row>
    <row r="354" spans="1:25" x14ac:dyDescent="0.25">
      <c r="A354" s="3">
        <v>44180</v>
      </c>
      <c r="B354">
        <v>18.149999999999999</v>
      </c>
      <c r="C354">
        <v>18.18</v>
      </c>
      <c r="D354">
        <v>18.22</v>
      </c>
      <c r="E354">
        <v>18.22</v>
      </c>
      <c r="F354">
        <v>18.170000000000002</v>
      </c>
      <c r="G354">
        <v>17.96</v>
      </c>
      <c r="H354">
        <v>18.52</v>
      </c>
      <c r="I354">
        <v>18.91</v>
      </c>
      <c r="J354">
        <v>18.93</v>
      </c>
      <c r="K354">
        <v>18.61</v>
      </c>
      <c r="L354">
        <v>17.95</v>
      </c>
      <c r="M354">
        <v>17.39</v>
      </c>
      <c r="N354">
        <v>17.88</v>
      </c>
      <c r="O354">
        <v>18.059999999999999</v>
      </c>
      <c r="P354">
        <v>18.02</v>
      </c>
      <c r="Q354">
        <v>17.66</v>
      </c>
      <c r="R354">
        <v>17.54</v>
      </c>
      <c r="S354">
        <v>17.86</v>
      </c>
      <c r="T354">
        <v>18.170000000000002</v>
      </c>
      <c r="U354">
        <v>17.43</v>
      </c>
      <c r="V354">
        <v>16.600000000000001</v>
      </c>
      <c r="W354">
        <v>17.75</v>
      </c>
      <c r="X354">
        <v>18.03</v>
      </c>
      <c r="Y354">
        <v>17.739999999999998</v>
      </c>
    </row>
    <row r="355" spans="1:25" x14ac:dyDescent="0.25">
      <c r="A355" s="3">
        <v>44181</v>
      </c>
      <c r="B355">
        <v>17.52</v>
      </c>
      <c r="C355">
        <v>17.399999999999999</v>
      </c>
      <c r="D355">
        <v>17.38</v>
      </c>
      <c r="E355">
        <v>17.22</v>
      </c>
      <c r="F355">
        <v>17.309999999999999</v>
      </c>
      <c r="G355">
        <v>17.55</v>
      </c>
      <c r="H355">
        <v>17.77</v>
      </c>
      <c r="I355">
        <v>17.989999999999998</v>
      </c>
      <c r="J355">
        <v>18.36</v>
      </c>
      <c r="K355">
        <v>18.23</v>
      </c>
      <c r="L355">
        <v>18.329999999999998</v>
      </c>
      <c r="M355">
        <v>18.2</v>
      </c>
      <c r="N355">
        <v>16.010000000000002</v>
      </c>
      <c r="O355">
        <v>18.23</v>
      </c>
      <c r="P355">
        <v>18.09</v>
      </c>
      <c r="Q355">
        <v>18.02</v>
      </c>
      <c r="R355">
        <v>17.91</v>
      </c>
      <c r="S355">
        <v>17.989999999999998</v>
      </c>
      <c r="T355">
        <v>18.36</v>
      </c>
      <c r="U355">
        <v>17.86</v>
      </c>
      <c r="V355">
        <v>18.04</v>
      </c>
      <c r="W355">
        <v>17.82</v>
      </c>
      <c r="X355">
        <v>17.670000000000002</v>
      </c>
      <c r="Y355">
        <v>17.45</v>
      </c>
    </row>
    <row r="356" spans="1:25" x14ac:dyDescent="0.25">
      <c r="A356" s="3">
        <v>44182</v>
      </c>
      <c r="B356">
        <v>17.38</v>
      </c>
      <c r="C356">
        <v>17.29</v>
      </c>
      <c r="D356">
        <v>17.190000000000001</v>
      </c>
      <c r="E356">
        <v>17.190000000000001</v>
      </c>
      <c r="F356">
        <v>17.329999999999998</v>
      </c>
      <c r="G356">
        <v>17.14</v>
      </c>
      <c r="H356">
        <v>17.52</v>
      </c>
      <c r="I356">
        <v>18.86</v>
      </c>
      <c r="J356">
        <v>19.239999999999998</v>
      </c>
      <c r="K356">
        <v>19.579999999999998</v>
      </c>
      <c r="L356">
        <v>18.97</v>
      </c>
      <c r="M356">
        <v>19.100000000000001</v>
      </c>
      <c r="N356">
        <v>18.95</v>
      </c>
      <c r="O356">
        <v>18.37</v>
      </c>
      <c r="P356">
        <v>17.940000000000001</v>
      </c>
      <c r="Q356">
        <v>17.84</v>
      </c>
      <c r="R356">
        <v>18.14</v>
      </c>
      <c r="S356">
        <v>18.84</v>
      </c>
      <c r="T356">
        <v>18.5</v>
      </c>
      <c r="U356">
        <v>17.989999999999998</v>
      </c>
      <c r="V356">
        <v>17.62</v>
      </c>
      <c r="W356">
        <v>18.25</v>
      </c>
      <c r="X356">
        <v>18.41</v>
      </c>
      <c r="Y356">
        <v>18.04</v>
      </c>
    </row>
    <row r="357" spans="1:25" x14ac:dyDescent="0.25">
      <c r="A357" s="3">
        <v>44183</v>
      </c>
      <c r="B357">
        <v>17.89</v>
      </c>
      <c r="C357">
        <v>17.95</v>
      </c>
      <c r="D357">
        <v>17.940000000000001</v>
      </c>
      <c r="E357">
        <v>17.95</v>
      </c>
      <c r="F357">
        <v>17.95</v>
      </c>
      <c r="G357">
        <v>18.34</v>
      </c>
      <c r="H357">
        <v>19.03</v>
      </c>
      <c r="I357">
        <v>19.22</v>
      </c>
      <c r="J357">
        <v>18.68</v>
      </c>
      <c r="K357">
        <v>18.170000000000002</v>
      </c>
      <c r="L357">
        <v>18.239999999999998</v>
      </c>
      <c r="M357">
        <v>16.989999999999998</v>
      </c>
      <c r="N357">
        <v>17.3</v>
      </c>
      <c r="O357">
        <v>17.61</v>
      </c>
      <c r="P357">
        <v>17.68</v>
      </c>
      <c r="Q357">
        <v>17.72</v>
      </c>
      <c r="R357">
        <v>17.420000000000002</v>
      </c>
      <c r="S357">
        <v>18.170000000000002</v>
      </c>
      <c r="T357">
        <v>18.41</v>
      </c>
      <c r="U357">
        <v>18.39</v>
      </c>
      <c r="V357">
        <v>18.559999999999999</v>
      </c>
      <c r="W357">
        <v>18.61</v>
      </c>
      <c r="X357">
        <v>18.78</v>
      </c>
      <c r="Y357">
        <v>18.63</v>
      </c>
    </row>
    <row r="358" spans="1:25" x14ac:dyDescent="0.25">
      <c r="A358" s="3">
        <v>44184</v>
      </c>
      <c r="B358">
        <v>18.37</v>
      </c>
      <c r="C358">
        <v>18.93</v>
      </c>
      <c r="D358">
        <v>18.13</v>
      </c>
      <c r="E358">
        <v>18.46</v>
      </c>
      <c r="F358">
        <v>18.2</v>
      </c>
      <c r="G358">
        <v>18.52</v>
      </c>
      <c r="H358">
        <v>18.88</v>
      </c>
      <c r="I358">
        <v>19.690000000000001</v>
      </c>
      <c r="J358">
        <v>19.5</v>
      </c>
      <c r="K358">
        <v>19.3</v>
      </c>
      <c r="L358">
        <v>18.93</v>
      </c>
      <c r="M358">
        <v>18.440000000000001</v>
      </c>
      <c r="N358">
        <v>18.649999999999999</v>
      </c>
      <c r="O358">
        <v>18.5</v>
      </c>
      <c r="P358">
        <v>18.22</v>
      </c>
      <c r="Q358">
        <v>17.989999999999998</v>
      </c>
      <c r="R358">
        <v>17.97</v>
      </c>
      <c r="S358">
        <v>19.02</v>
      </c>
      <c r="T358">
        <v>18.84</v>
      </c>
      <c r="U358">
        <v>18.68</v>
      </c>
      <c r="V358">
        <v>18.29</v>
      </c>
      <c r="W358">
        <v>18.29</v>
      </c>
      <c r="X358">
        <v>18.05</v>
      </c>
      <c r="Y358">
        <v>17.7</v>
      </c>
    </row>
    <row r="359" spans="1:25" x14ac:dyDescent="0.25">
      <c r="A359" s="3">
        <v>44185</v>
      </c>
      <c r="B359">
        <v>17.690000000000001</v>
      </c>
      <c r="C359">
        <v>16.95</v>
      </c>
      <c r="D359">
        <v>17.8</v>
      </c>
      <c r="E359">
        <v>17.440000000000001</v>
      </c>
      <c r="F359">
        <v>16.87</v>
      </c>
      <c r="G359">
        <v>17.48</v>
      </c>
      <c r="H359">
        <v>17.399999999999999</v>
      </c>
      <c r="I359">
        <v>17.55</v>
      </c>
      <c r="J359">
        <v>17.78</v>
      </c>
      <c r="K359">
        <v>18.03</v>
      </c>
      <c r="L359">
        <v>17.97</v>
      </c>
      <c r="M359">
        <v>18.03</v>
      </c>
      <c r="N359">
        <v>18.2</v>
      </c>
      <c r="O359">
        <v>17.91</v>
      </c>
      <c r="P359">
        <v>17.72</v>
      </c>
      <c r="Q359">
        <v>17.670000000000002</v>
      </c>
      <c r="R359">
        <v>17.190000000000001</v>
      </c>
      <c r="S359">
        <v>18.260000000000002</v>
      </c>
      <c r="T359">
        <v>18.72</v>
      </c>
      <c r="U359">
        <v>18.29</v>
      </c>
      <c r="V359">
        <v>18.45</v>
      </c>
      <c r="W359">
        <v>18.39</v>
      </c>
      <c r="X359">
        <v>17.77</v>
      </c>
      <c r="Y359">
        <v>17.18</v>
      </c>
    </row>
    <row r="360" spans="1:25" x14ac:dyDescent="0.25">
      <c r="A360" s="3">
        <v>44186</v>
      </c>
      <c r="B360">
        <v>17.329999999999998</v>
      </c>
      <c r="C360">
        <v>17.38</v>
      </c>
      <c r="D360">
        <v>17.170000000000002</v>
      </c>
      <c r="E360">
        <v>17.21</v>
      </c>
      <c r="F360">
        <v>17.07</v>
      </c>
      <c r="G360">
        <v>17.43</v>
      </c>
      <c r="H360">
        <v>17.739999999999998</v>
      </c>
      <c r="I360">
        <v>18.03</v>
      </c>
      <c r="J360">
        <v>18.18</v>
      </c>
      <c r="K360">
        <v>18.18</v>
      </c>
      <c r="L360">
        <v>18.13</v>
      </c>
      <c r="M360">
        <v>18.07</v>
      </c>
      <c r="N360">
        <v>18.37</v>
      </c>
      <c r="O360">
        <v>18.18</v>
      </c>
      <c r="P360">
        <v>17.850000000000001</v>
      </c>
      <c r="Q360">
        <v>17.72</v>
      </c>
      <c r="R360">
        <v>17.68</v>
      </c>
      <c r="S360">
        <v>17.87</v>
      </c>
      <c r="T360">
        <v>17.97</v>
      </c>
      <c r="U360">
        <v>17.59</v>
      </c>
      <c r="V360">
        <v>17.68</v>
      </c>
      <c r="W360">
        <v>17.38</v>
      </c>
      <c r="X360">
        <v>17.239999999999998</v>
      </c>
      <c r="Y360">
        <v>17.73</v>
      </c>
    </row>
    <row r="361" spans="1:25" x14ac:dyDescent="0.25">
      <c r="A361" s="3">
        <v>44187</v>
      </c>
      <c r="B361">
        <v>17.52</v>
      </c>
      <c r="C361">
        <v>17.41</v>
      </c>
      <c r="D361">
        <v>17.41</v>
      </c>
      <c r="E361">
        <v>17.329999999999998</v>
      </c>
      <c r="F361">
        <v>17.43</v>
      </c>
      <c r="G361">
        <v>17.63</v>
      </c>
      <c r="H361">
        <v>17.82</v>
      </c>
      <c r="I361">
        <v>18.11</v>
      </c>
      <c r="J361">
        <v>18.149999999999999</v>
      </c>
      <c r="K361">
        <v>18.16</v>
      </c>
      <c r="L361">
        <v>18.03</v>
      </c>
      <c r="M361">
        <v>18.059999999999999</v>
      </c>
      <c r="N361">
        <v>17.88</v>
      </c>
      <c r="O361">
        <v>17.79</v>
      </c>
      <c r="P361">
        <v>17.62</v>
      </c>
      <c r="Q361">
        <v>17.600000000000001</v>
      </c>
      <c r="R361">
        <v>17.05</v>
      </c>
      <c r="S361">
        <v>17.43</v>
      </c>
      <c r="T361">
        <v>18.25</v>
      </c>
      <c r="U361">
        <v>17.97</v>
      </c>
      <c r="V361">
        <v>17.66</v>
      </c>
      <c r="W361">
        <v>17.75</v>
      </c>
      <c r="X361">
        <v>17.420000000000002</v>
      </c>
      <c r="Y361">
        <v>17.48</v>
      </c>
    </row>
    <row r="362" spans="1:25" x14ac:dyDescent="0.25">
      <c r="A362" s="3">
        <v>44188</v>
      </c>
      <c r="B362">
        <v>17.440000000000001</v>
      </c>
      <c r="C362">
        <v>17.239999999999998</v>
      </c>
      <c r="D362">
        <v>17.3</v>
      </c>
      <c r="E362">
        <v>17.239999999999998</v>
      </c>
      <c r="F362">
        <v>17.22</v>
      </c>
      <c r="G362">
        <v>17.45</v>
      </c>
      <c r="H362">
        <v>17.64</v>
      </c>
      <c r="I362">
        <v>17.87</v>
      </c>
      <c r="J362">
        <v>17.91</v>
      </c>
      <c r="K362">
        <v>17.670000000000002</v>
      </c>
      <c r="L362">
        <v>17.399999999999999</v>
      </c>
      <c r="M362">
        <v>17.170000000000002</v>
      </c>
      <c r="N362">
        <v>17.12</v>
      </c>
      <c r="O362">
        <v>17.02</v>
      </c>
      <c r="P362">
        <v>16.760000000000002</v>
      </c>
      <c r="Q362">
        <v>16.68</v>
      </c>
      <c r="R362">
        <v>16.899999999999999</v>
      </c>
      <c r="S362">
        <v>17.32</v>
      </c>
      <c r="T362">
        <v>17.29</v>
      </c>
      <c r="U362">
        <v>17.09</v>
      </c>
      <c r="V362">
        <v>17.100000000000001</v>
      </c>
      <c r="W362">
        <v>17.100000000000001</v>
      </c>
      <c r="X362">
        <v>16.809999999999999</v>
      </c>
      <c r="Y362">
        <v>16.600000000000001</v>
      </c>
    </row>
    <row r="363" spans="1:25" x14ac:dyDescent="0.25">
      <c r="A363" s="3">
        <v>44189</v>
      </c>
      <c r="B363">
        <v>15.85</v>
      </c>
      <c r="C363">
        <v>14.1</v>
      </c>
      <c r="D363">
        <v>13.23</v>
      </c>
      <c r="E363">
        <v>13.57</v>
      </c>
      <c r="F363">
        <v>13.78</v>
      </c>
      <c r="G363">
        <v>13.89</v>
      </c>
      <c r="H363">
        <v>14.31</v>
      </c>
      <c r="I363">
        <v>16.45</v>
      </c>
      <c r="J363">
        <v>16.649999999999999</v>
      </c>
      <c r="K363">
        <v>16.64</v>
      </c>
      <c r="L363">
        <v>17.34</v>
      </c>
      <c r="M363">
        <v>17.63</v>
      </c>
      <c r="N363">
        <v>17.66</v>
      </c>
      <c r="O363">
        <v>17.649999999999999</v>
      </c>
      <c r="P363">
        <v>17.72</v>
      </c>
      <c r="Q363">
        <v>17.75</v>
      </c>
      <c r="R363">
        <v>17.809999999999999</v>
      </c>
      <c r="S363">
        <v>17.920000000000002</v>
      </c>
      <c r="T363">
        <v>17.27</v>
      </c>
      <c r="U363">
        <v>17.329999999999998</v>
      </c>
      <c r="V363">
        <v>17.7</v>
      </c>
      <c r="W363">
        <v>17.77</v>
      </c>
      <c r="X363">
        <v>17.88</v>
      </c>
      <c r="Y363">
        <v>17.739999999999998</v>
      </c>
    </row>
    <row r="364" spans="1:25" x14ac:dyDescent="0.25">
      <c r="A364" s="3">
        <v>44190</v>
      </c>
      <c r="B364">
        <v>17.68</v>
      </c>
      <c r="C364">
        <v>17.55</v>
      </c>
      <c r="D364">
        <v>17.66</v>
      </c>
      <c r="E364">
        <v>17.66</v>
      </c>
      <c r="F364">
        <v>16.920000000000002</v>
      </c>
      <c r="G364">
        <v>17.239999999999998</v>
      </c>
      <c r="H364">
        <v>17.510000000000002</v>
      </c>
      <c r="I364">
        <v>18.190000000000001</v>
      </c>
      <c r="J364">
        <v>18.32</v>
      </c>
      <c r="K364">
        <v>18.54</v>
      </c>
      <c r="L364">
        <v>18.399999999999999</v>
      </c>
      <c r="M364">
        <v>18.170000000000002</v>
      </c>
      <c r="N364">
        <v>18.03</v>
      </c>
      <c r="O364">
        <v>17.07</v>
      </c>
      <c r="P364">
        <v>17.55</v>
      </c>
      <c r="Q364">
        <v>17.02</v>
      </c>
      <c r="R364">
        <v>17.420000000000002</v>
      </c>
      <c r="S364">
        <v>18.13</v>
      </c>
      <c r="T364">
        <v>18.54</v>
      </c>
      <c r="U364">
        <v>18.399999999999999</v>
      </c>
      <c r="V364">
        <v>18.190000000000001</v>
      </c>
      <c r="W364">
        <v>18.350000000000001</v>
      </c>
      <c r="X364">
        <v>17.84</v>
      </c>
      <c r="Y364">
        <v>17.25</v>
      </c>
    </row>
    <row r="365" spans="1:25" x14ac:dyDescent="0.25">
      <c r="A365" s="3">
        <v>44191</v>
      </c>
      <c r="B365">
        <v>17.16</v>
      </c>
      <c r="C365">
        <v>17.440000000000001</v>
      </c>
      <c r="D365">
        <v>17.47</v>
      </c>
      <c r="E365">
        <v>16.63</v>
      </c>
      <c r="F365">
        <v>16.61</v>
      </c>
      <c r="G365">
        <v>16.649999999999999</v>
      </c>
      <c r="H365">
        <v>16.829999999999998</v>
      </c>
      <c r="I365">
        <v>17.28</v>
      </c>
      <c r="J365">
        <v>17.61</v>
      </c>
      <c r="K365">
        <v>17.43</v>
      </c>
      <c r="L365">
        <v>17.61</v>
      </c>
      <c r="M365">
        <v>17.5</v>
      </c>
      <c r="N365">
        <v>17.25</v>
      </c>
      <c r="O365">
        <v>17.02</v>
      </c>
      <c r="P365">
        <v>16.61</v>
      </c>
      <c r="Q365">
        <v>16.600000000000001</v>
      </c>
      <c r="R365">
        <v>16.61</v>
      </c>
      <c r="S365">
        <v>17.75</v>
      </c>
      <c r="T365">
        <v>18.11</v>
      </c>
      <c r="U365">
        <v>17.61</v>
      </c>
      <c r="V365">
        <v>17.78</v>
      </c>
      <c r="W365">
        <v>17.690000000000001</v>
      </c>
      <c r="X365">
        <v>17.12</v>
      </c>
      <c r="Y365">
        <v>16.95</v>
      </c>
    </row>
    <row r="366" spans="1:25" x14ac:dyDescent="0.25">
      <c r="A366" s="3">
        <v>44192</v>
      </c>
      <c r="B366">
        <v>15.54</v>
      </c>
      <c r="C366">
        <v>15.87</v>
      </c>
      <c r="D366">
        <v>15.93</v>
      </c>
      <c r="E366">
        <v>15.9</v>
      </c>
      <c r="F366">
        <v>16.7</v>
      </c>
      <c r="G366">
        <v>17.12</v>
      </c>
      <c r="H366">
        <v>17.059999999999999</v>
      </c>
      <c r="I366">
        <v>17.47</v>
      </c>
      <c r="J366">
        <v>17.48</v>
      </c>
      <c r="K366">
        <v>16.82</v>
      </c>
      <c r="L366">
        <v>16.399999999999999</v>
      </c>
      <c r="M366">
        <v>15.14</v>
      </c>
      <c r="N366">
        <v>14.27</v>
      </c>
      <c r="O366">
        <v>12.94</v>
      </c>
      <c r="P366">
        <v>13.55</v>
      </c>
      <c r="Q366">
        <v>12.99</v>
      </c>
      <c r="R366">
        <v>11.1</v>
      </c>
      <c r="S366">
        <v>14.76</v>
      </c>
      <c r="T366">
        <v>16.329999999999998</v>
      </c>
      <c r="U366">
        <v>16.34</v>
      </c>
      <c r="V366">
        <v>14.86</v>
      </c>
      <c r="W366">
        <v>15.89</v>
      </c>
      <c r="X366">
        <v>15.99</v>
      </c>
      <c r="Y366">
        <v>15.05</v>
      </c>
    </row>
    <row r="367" spans="1:25" x14ac:dyDescent="0.25">
      <c r="A367" s="3">
        <v>44193</v>
      </c>
      <c r="B367">
        <v>14.03</v>
      </c>
      <c r="C367">
        <v>13.64</v>
      </c>
      <c r="D367">
        <v>12.93</v>
      </c>
      <c r="E367">
        <v>13.51</v>
      </c>
      <c r="F367">
        <v>13.57</v>
      </c>
      <c r="G367">
        <v>14.01</v>
      </c>
      <c r="H367">
        <v>15.44</v>
      </c>
      <c r="I367">
        <v>16.64</v>
      </c>
      <c r="J367">
        <v>16.62</v>
      </c>
      <c r="K367">
        <v>17.079999999999998</v>
      </c>
      <c r="L367">
        <v>17.3</v>
      </c>
      <c r="M367">
        <v>17.34</v>
      </c>
      <c r="N367">
        <v>17.34</v>
      </c>
      <c r="O367">
        <v>16.77</v>
      </c>
      <c r="P367">
        <v>16.61</v>
      </c>
      <c r="Q367">
        <v>16.600000000000001</v>
      </c>
      <c r="R367">
        <v>16.61</v>
      </c>
      <c r="S367">
        <v>17.04</v>
      </c>
      <c r="T367">
        <v>17.37</v>
      </c>
      <c r="U367">
        <v>17.399999999999999</v>
      </c>
      <c r="V367">
        <v>17.38</v>
      </c>
      <c r="W367">
        <v>17.309999999999999</v>
      </c>
      <c r="X367">
        <v>17.23</v>
      </c>
      <c r="Y367">
        <v>17.12</v>
      </c>
    </row>
    <row r="368" spans="1:25" x14ac:dyDescent="0.25">
      <c r="A368" s="3">
        <v>44194</v>
      </c>
      <c r="B368">
        <v>17.010000000000002</v>
      </c>
      <c r="C368">
        <v>16.79</v>
      </c>
      <c r="D368">
        <v>16.809999999999999</v>
      </c>
      <c r="E368">
        <v>16.72</v>
      </c>
      <c r="F368">
        <v>16.68</v>
      </c>
      <c r="G368">
        <v>17.03</v>
      </c>
      <c r="H368">
        <v>17.14</v>
      </c>
      <c r="I368">
        <v>16.72</v>
      </c>
      <c r="J368">
        <v>17.25</v>
      </c>
      <c r="K368">
        <v>17.37</v>
      </c>
      <c r="L368">
        <v>17.329999999999998</v>
      </c>
      <c r="M368">
        <v>17.690000000000001</v>
      </c>
      <c r="N368">
        <v>17.36</v>
      </c>
      <c r="O368">
        <v>17.39</v>
      </c>
      <c r="P368">
        <v>17.36</v>
      </c>
      <c r="Q368">
        <v>17.350000000000001</v>
      </c>
      <c r="R368">
        <v>17.37</v>
      </c>
      <c r="S368">
        <v>17.62</v>
      </c>
      <c r="T368">
        <v>17.899999999999999</v>
      </c>
      <c r="U368">
        <v>17.88</v>
      </c>
      <c r="V368">
        <v>17.82</v>
      </c>
      <c r="W368">
        <v>17.63</v>
      </c>
      <c r="X368">
        <v>17.47</v>
      </c>
      <c r="Y368">
        <v>17.239999999999998</v>
      </c>
    </row>
    <row r="369" spans="1:25" x14ac:dyDescent="0.25">
      <c r="A369" s="3">
        <v>44195</v>
      </c>
      <c r="B369">
        <v>17.05</v>
      </c>
      <c r="C369">
        <v>16.760000000000002</v>
      </c>
      <c r="D369">
        <v>16.54</v>
      </c>
      <c r="E369">
        <v>16.43</v>
      </c>
      <c r="F369">
        <v>16.309999999999999</v>
      </c>
      <c r="G369">
        <v>16.55</v>
      </c>
      <c r="H369">
        <v>17.05</v>
      </c>
      <c r="I369">
        <v>17.25</v>
      </c>
      <c r="J369">
        <v>17.14</v>
      </c>
      <c r="K369">
        <v>16.98</v>
      </c>
      <c r="L369">
        <v>16.77</v>
      </c>
      <c r="M369">
        <v>16.77</v>
      </c>
      <c r="N369">
        <v>16.61</v>
      </c>
      <c r="O369">
        <v>16.510000000000002</v>
      </c>
      <c r="P369">
        <v>16.350000000000001</v>
      </c>
      <c r="Q369">
        <v>16.170000000000002</v>
      </c>
      <c r="R369">
        <v>16.329999999999998</v>
      </c>
      <c r="S369">
        <v>16.760000000000002</v>
      </c>
      <c r="T369">
        <v>16.88</v>
      </c>
      <c r="U369">
        <v>16.66</v>
      </c>
      <c r="V369">
        <v>16.579999999999998</v>
      </c>
      <c r="W369">
        <v>16.47</v>
      </c>
      <c r="X369">
        <v>15.5</v>
      </c>
      <c r="Y369">
        <v>13.36</v>
      </c>
    </row>
    <row r="370" spans="1:25" x14ac:dyDescent="0.25">
      <c r="A370" s="3">
        <v>44196</v>
      </c>
      <c r="B370">
        <v>12.55</v>
      </c>
      <c r="C370">
        <v>12.13</v>
      </c>
      <c r="D370">
        <v>12.15</v>
      </c>
      <c r="E370">
        <v>12.15</v>
      </c>
      <c r="F370">
        <v>12.67</v>
      </c>
      <c r="G370">
        <v>14.77</v>
      </c>
      <c r="H370">
        <v>16.71</v>
      </c>
      <c r="I370">
        <v>17.07</v>
      </c>
      <c r="J370">
        <v>17.2</v>
      </c>
      <c r="K370">
        <v>17.18</v>
      </c>
      <c r="L370">
        <v>17.399999999999999</v>
      </c>
      <c r="M370">
        <v>17.39</v>
      </c>
      <c r="N370">
        <v>17.46</v>
      </c>
      <c r="O370">
        <v>17.66</v>
      </c>
      <c r="P370">
        <v>17.91</v>
      </c>
      <c r="Q370">
        <v>17.920000000000002</v>
      </c>
      <c r="R370">
        <v>17.89</v>
      </c>
      <c r="S370">
        <v>18.059999999999999</v>
      </c>
      <c r="T370">
        <v>18.149999999999999</v>
      </c>
      <c r="U370">
        <v>18</v>
      </c>
      <c r="V370">
        <v>18.2</v>
      </c>
      <c r="W370">
        <v>18.190000000000001</v>
      </c>
      <c r="X370">
        <v>18.07</v>
      </c>
      <c r="Y370">
        <v>18.04</v>
      </c>
    </row>
    <row r="371" spans="1:25" x14ac:dyDescent="0.25">
      <c r="A371" s="1" t="s">
        <v>27</v>
      </c>
      <c r="B371">
        <v>6334.9699999999993</v>
      </c>
      <c r="C371">
        <v>6078.2699999999977</v>
      </c>
      <c r="D371">
        <v>5871.6099999999951</v>
      </c>
      <c r="E371">
        <v>5785.7899999999981</v>
      </c>
      <c r="F371">
        <v>5878.689999999996</v>
      </c>
      <c r="G371">
        <v>6111.0900000000038</v>
      </c>
      <c r="H371">
        <v>6311.2400000000052</v>
      </c>
      <c r="I371">
        <v>6585.7500000000027</v>
      </c>
      <c r="J371">
        <v>6741.3099999999959</v>
      </c>
      <c r="K371">
        <v>6810.2700000000013</v>
      </c>
      <c r="L371">
        <v>6832.9699999999948</v>
      </c>
      <c r="M371">
        <v>6885.2200000000075</v>
      </c>
      <c r="N371">
        <v>6893.8400000000029</v>
      </c>
      <c r="O371">
        <v>6894.5500000000029</v>
      </c>
      <c r="P371">
        <v>6872.8800000000028</v>
      </c>
      <c r="Q371">
        <v>6847.8000000000011</v>
      </c>
      <c r="R371">
        <v>6856.5300000000016</v>
      </c>
      <c r="S371">
        <v>6877.8</v>
      </c>
      <c r="T371">
        <v>6913.9099999999989</v>
      </c>
      <c r="U371">
        <v>6882.1799999999985</v>
      </c>
      <c r="V371">
        <v>6872.6200000000017</v>
      </c>
      <c r="W371">
        <v>6821.2099999999991</v>
      </c>
      <c r="X371">
        <v>6723.6900000000005</v>
      </c>
      <c r="Y371">
        <v>6580.2400000000016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8690B-2625-4D9D-8BC8-CAD04170B7C6}">
  <dimension ref="B1:C26311"/>
  <sheetViews>
    <sheetView workbookViewId="0"/>
  </sheetViews>
  <sheetFormatPr defaultRowHeight="15" x14ac:dyDescent="0.25"/>
  <cols>
    <col min="2" max="2" width="18.5703125" style="4" customWidth="1"/>
    <col min="3" max="3" width="34.5703125" style="6" customWidth="1"/>
  </cols>
  <sheetData>
    <row r="1" spans="2:3" x14ac:dyDescent="0.25">
      <c r="B1" s="4" t="s">
        <v>37</v>
      </c>
      <c r="C1" s="6" t="s">
        <v>38</v>
      </c>
    </row>
    <row r="2" spans="2:3" x14ac:dyDescent="0.25">
      <c r="B2" s="5">
        <v>43101</v>
      </c>
      <c r="C2" s="6">
        <v>232.8</v>
      </c>
    </row>
    <row r="3" spans="2:3" x14ac:dyDescent="0.25">
      <c r="B3" s="5">
        <v>43101.041666666664</v>
      </c>
      <c r="C3" s="6">
        <v>72.2</v>
      </c>
    </row>
    <row r="4" spans="2:3" x14ac:dyDescent="0.25">
      <c r="B4" s="5">
        <v>43101.083333333336</v>
      </c>
      <c r="C4" s="6">
        <v>194.43</v>
      </c>
    </row>
    <row r="5" spans="2:3" x14ac:dyDescent="0.25">
      <c r="B5" s="5">
        <v>43101.125</v>
      </c>
      <c r="C5" s="6">
        <v>104.98</v>
      </c>
    </row>
    <row r="6" spans="2:3" x14ac:dyDescent="0.25">
      <c r="B6" s="5">
        <v>43101.166666666664</v>
      </c>
      <c r="C6" s="6">
        <v>207.26</v>
      </c>
    </row>
    <row r="7" spans="2:3" x14ac:dyDescent="0.25">
      <c r="B7" s="5">
        <v>43101.208333333336</v>
      </c>
      <c r="C7" s="6">
        <v>149.22999999999999</v>
      </c>
    </row>
    <row r="8" spans="2:3" x14ac:dyDescent="0.25">
      <c r="B8" s="5">
        <v>43101.25</v>
      </c>
      <c r="C8" s="6">
        <v>82.2</v>
      </c>
    </row>
    <row r="9" spans="2:3" x14ac:dyDescent="0.25">
      <c r="B9" s="5">
        <v>43101.291666666664</v>
      </c>
      <c r="C9" s="6">
        <v>84.2</v>
      </c>
    </row>
    <row r="10" spans="2:3" x14ac:dyDescent="0.25">
      <c r="B10" s="5">
        <v>43101.333333333336</v>
      </c>
      <c r="C10" s="6">
        <v>76.650000000000006</v>
      </c>
    </row>
    <row r="11" spans="2:3" x14ac:dyDescent="0.25">
      <c r="B11" s="5">
        <v>43101.375</v>
      </c>
      <c r="C11" s="6">
        <v>38.74</v>
      </c>
    </row>
    <row r="12" spans="2:3" x14ac:dyDescent="0.25">
      <c r="B12" s="5">
        <v>43101.416666666664</v>
      </c>
      <c r="C12" s="6">
        <v>79.86</v>
      </c>
    </row>
    <row r="13" spans="2:3" x14ac:dyDescent="0.25">
      <c r="B13" s="5">
        <v>43101.458333333336</v>
      </c>
      <c r="C13" s="6">
        <v>102.27</v>
      </c>
    </row>
    <row r="14" spans="2:3" x14ac:dyDescent="0.25">
      <c r="B14" s="5">
        <v>43101.5</v>
      </c>
      <c r="C14" s="6">
        <v>62.42</v>
      </c>
    </row>
    <row r="15" spans="2:3" x14ac:dyDescent="0.25">
      <c r="B15" s="5">
        <v>43101.541666666664</v>
      </c>
      <c r="C15" s="6">
        <v>57.8</v>
      </c>
    </row>
    <row r="16" spans="2:3" x14ac:dyDescent="0.25">
      <c r="B16" s="5">
        <v>43101.583333333336</v>
      </c>
      <c r="C16" s="6">
        <v>32.97</v>
      </c>
    </row>
    <row r="17" spans="2:3" x14ac:dyDescent="0.25">
      <c r="B17" s="5">
        <v>43101.625</v>
      </c>
      <c r="C17" s="6">
        <v>31.33</v>
      </c>
    </row>
    <row r="18" spans="2:3" x14ac:dyDescent="0.25">
      <c r="B18" s="5">
        <v>43101.666666666664</v>
      </c>
      <c r="C18" s="6">
        <v>64.72</v>
      </c>
    </row>
    <row r="19" spans="2:3" x14ac:dyDescent="0.25">
      <c r="B19" s="5">
        <v>43101.708333333336</v>
      </c>
      <c r="C19" s="6">
        <v>113.86</v>
      </c>
    </row>
    <row r="20" spans="2:3" x14ac:dyDescent="0.25">
      <c r="B20" s="5">
        <v>43101.75</v>
      </c>
      <c r="C20" s="6">
        <v>142.09</v>
      </c>
    </row>
    <row r="21" spans="2:3" x14ac:dyDescent="0.25">
      <c r="B21" s="5">
        <v>43101.791666666664</v>
      </c>
      <c r="C21" s="6">
        <v>172.41</v>
      </c>
    </row>
    <row r="22" spans="2:3" x14ac:dyDescent="0.25">
      <c r="B22" s="5">
        <v>43101.833333333336</v>
      </c>
      <c r="C22" s="6">
        <v>104.4</v>
      </c>
    </row>
    <row r="23" spans="2:3" x14ac:dyDescent="0.25">
      <c r="B23" s="5">
        <v>43101.875</v>
      </c>
      <c r="C23" s="6">
        <v>92.62</v>
      </c>
    </row>
    <row r="24" spans="2:3" x14ac:dyDescent="0.25">
      <c r="B24" s="5">
        <v>43101.916666666664</v>
      </c>
      <c r="C24" s="6">
        <v>74.78</v>
      </c>
    </row>
    <row r="25" spans="2:3" x14ac:dyDescent="0.25">
      <c r="B25" s="5">
        <v>43101.958333333336</v>
      </c>
      <c r="C25" s="6">
        <v>105.58</v>
      </c>
    </row>
    <row r="26" spans="2:3" x14ac:dyDescent="0.25">
      <c r="B26" s="5">
        <v>43102</v>
      </c>
      <c r="C26" s="6">
        <v>184.61</v>
      </c>
    </row>
    <row r="27" spans="2:3" x14ac:dyDescent="0.25">
      <c r="B27" s="5">
        <v>43102.041666666664</v>
      </c>
      <c r="C27" s="6">
        <v>173.53</v>
      </c>
    </row>
    <row r="28" spans="2:3" x14ac:dyDescent="0.25">
      <c r="B28" s="5">
        <v>43102.083333333336</v>
      </c>
      <c r="C28" s="6">
        <v>361.74</v>
      </c>
    </row>
    <row r="29" spans="2:3" x14ac:dyDescent="0.25">
      <c r="B29" s="5">
        <v>43102.125</v>
      </c>
      <c r="C29" s="6">
        <v>189.22</v>
      </c>
    </row>
    <row r="30" spans="2:3" x14ac:dyDescent="0.25">
      <c r="B30" s="5">
        <v>43102.166666666664</v>
      </c>
      <c r="C30" s="6">
        <v>129.19999999999999</v>
      </c>
    </row>
    <row r="31" spans="2:3" x14ac:dyDescent="0.25">
      <c r="B31" s="5">
        <v>43102.208333333336</v>
      </c>
      <c r="C31" s="6">
        <v>172.59</v>
      </c>
    </row>
    <row r="32" spans="2:3" x14ac:dyDescent="0.25">
      <c r="B32" s="5">
        <v>43102.25</v>
      </c>
      <c r="C32" s="6">
        <v>208.76</v>
      </c>
    </row>
    <row r="33" spans="2:3" x14ac:dyDescent="0.25">
      <c r="B33" s="5">
        <v>43102.291666666664</v>
      </c>
      <c r="C33" s="6">
        <v>180.33</v>
      </c>
    </row>
    <row r="34" spans="2:3" x14ac:dyDescent="0.25">
      <c r="B34" s="5">
        <v>43102.333333333336</v>
      </c>
      <c r="C34" s="6">
        <v>168.26</v>
      </c>
    </row>
    <row r="35" spans="2:3" x14ac:dyDescent="0.25">
      <c r="B35" s="5">
        <v>43102.375</v>
      </c>
      <c r="C35" s="6">
        <v>119.31</v>
      </c>
    </row>
    <row r="36" spans="2:3" x14ac:dyDescent="0.25">
      <c r="B36" s="5">
        <v>43102.416666666664</v>
      </c>
      <c r="C36" s="6">
        <v>119.85</v>
      </c>
    </row>
    <row r="37" spans="2:3" x14ac:dyDescent="0.25">
      <c r="B37" s="5">
        <v>43102.458333333336</v>
      </c>
      <c r="C37" s="6">
        <v>121.35</v>
      </c>
    </row>
    <row r="38" spans="2:3" x14ac:dyDescent="0.25">
      <c r="B38" s="5">
        <v>43102.5</v>
      </c>
      <c r="C38" s="6">
        <v>115.08</v>
      </c>
    </row>
    <row r="39" spans="2:3" x14ac:dyDescent="0.25">
      <c r="B39" s="5">
        <v>43102.541666666664</v>
      </c>
      <c r="C39" s="6">
        <v>49.32</v>
      </c>
    </row>
    <row r="40" spans="2:3" x14ac:dyDescent="0.25">
      <c r="B40" s="5">
        <v>43102.583333333336</v>
      </c>
      <c r="C40" s="6">
        <v>35.549999999999997</v>
      </c>
    </row>
    <row r="41" spans="2:3" x14ac:dyDescent="0.25">
      <c r="B41" s="5">
        <v>43102.625</v>
      </c>
      <c r="C41" s="6">
        <v>51.53</v>
      </c>
    </row>
    <row r="42" spans="2:3" x14ac:dyDescent="0.25">
      <c r="B42" s="5">
        <v>43102.666666666664</v>
      </c>
      <c r="C42" s="6">
        <v>115.54</v>
      </c>
    </row>
    <row r="43" spans="2:3" x14ac:dyDescent="0.25">
      <c r="B43" s="5">
        <v>43102.708333333336</v>
      </c>
      <c r="C43" s="6">
        <v>101.17</v>
      </c>
    </row>
    <row r="44" spans="2:3" x14ac:dyDescent="0.25">
      <c r="B44" s="5">
        <v>43102.75</v>
      </c>
      <c r="C44" s="6">
        <v>152.34</v>
      </c>
    </row>
    <row r="45" spans="2:3" x14ac:dyDescent="0.25">
      <c r="B45" s="5">
        <v>43102.791666666664</v>
      </c>
      <c r="C45" s="6">
        <v>107.19</v>
      </c>
    </row>
    <row r="46" spans="2:3" x14ac:dyDescent="0.25">
      <c r="B46" s="5">
        <v>43102.833333333336</v>
      </c>
      <c r="C46" s="6">
        <v>128.01</v>
      </c>
    </row>
    <row r="47" spans="2:3" x14ac:dyDescent="0.25">
      <c r="B47" s="5">
        <v>43102.875</v>
      </c>
      <c r="C47" s="6">
        <v>106.54</v>
      </c>
    </row>
    <row r="48" spans="2:3" x14ac:dyDescent="0.25">
      <c r="B48" s="5">
        <v>43102.916666666664</v>
      </c>
      <c r="C48" s="6">
        <v>37.72</v>
      </c>
    </row>
    <row r="49" spans="2:3" x14ac:dyDescent="0.25">
      <c r="B49" s="5">
        <v>43102.958333333336</v>
      </c>
      <c r="C49" s="6">
        <v>75.8</v>
      </c>
    </row>
    <row r="50" spans="2:3" x14ac:dyDescent="0.25">
      <c r="B50" s="5">
        <v>43103</v>
      </c>
      <c r="C50" s="6">
        <v>79.73</v>
      </c>
    </row>
    <row r="51" spans="2:3" x14ac:dyDescent="0.25">
      <c r="B51" s="5">
        <v>43103.041666666664</v>
      </c>
      <c r="C51" s="6">
        <v>149.22</v>
      </c>
    </row>
    <row r="52" spans="2:3" x14ac:dyDescent="0.25">
      <c r="B52" s="5">
        <v>43103.083333333336</v>
      </c>
      <c r="C52" s="6">
        <v>131.18</v>
      </c>
    </row>
    <row r="53" spans="2:3" x14ac:dyDescent="0.25">
      <c r="B53" s="5">
        <v>43103.125</v>
      </c>
      <c r="C53" s="6">
        <v>138.52000000000001</v>
      </c>
    </row>
    <row r="54" spans="2:3" x14ac:dyDescent="0.25">
      <c r="B54" s="5">
        <v>43103.166666666664</v>
      </c>
      <c r="C54" s="6">
        <v>135.59</v>
      </c>
    </row>
    <row r="55" spans="2:3" x14ac:dyDescent="0.25">
      <c r="B55" s="5">
        <v>43103.208333333336</v>
      </c>
      <c r="C55" s="6">
        <v>241.03</v>
      </c>
    </row>
    <row r="56" spans="2:3" x14ac:dyDescent="0.25">
      <c r="B56" s="5">
        <v>43103.25</v>
      </c>
      <c r="C56" s="6">
        <v>144.54</v>
      </c>
    </row>
    <row r="57" spans="2:3" x14ac:dyDescent="0.25">
      <c r="B57" s="5">
        <v>43103.291666666664</v>
      </c>
      <c r="C57" s="6">
        <v>69.95</v>
      </c>
    </row>
    <row r="58" spans="2:3" x14ac:dyDescent="0.25">
      <c r="B58" s="5">
        <v>43103.333333333336</v>
      </c>
      <c r="C58" s="6">
        <v>93.01</v>
      </c>
    </row>
    <row r="59" spans="2:3" x14ac:dyDescent="0.25">
      <c r="B59" s="5">
        <v>43103.375</v>
      </c>
      <c r="C59" s="6">
        <v>91.18</v>
      </c>
    </row>
    <row r="60" spans="2:3" x14ac:dyDescent="0.25">
      <c r="B60" s="5">
        <v>43103.416666666664</v>
      </c>
      <c r="C60" s="6">
        <v>101.36</v>
      </c>
    </row>
    <row r="61" spans="2:3" x14ac:dyDescent="0.25">
      <c r="B61" s="5">
        <v>43103.458333333336</v>
      </c>
      <c r="C61" s="6">
        <v>126.51</v>
      </c>
    </row>
    <row r="62" spans="2:3" x14ac:dyDescent="0.25">
      <c r="B62" s="5">
        <v>43103.5</v>
      </c>
      <c r="C62" s="6">
        <v>71.62</v>
      </c>
    </row>
    <row r="63" spans="2:3" x14ac:dyDescent="0.25">
      <c r="B63" s="5">
        <v>43103.541666666664</v>
      </c>
      <c r="C63" s="6">
        <v>64</v>
      </c>
    </row>
    <row r="64" spans="2:3" x14ac:dyDescent="0.25">
      <c r="B64" s="5">
        <v>43103.583333333336</v>
      </c>
      <c r="C64" s="6">
        <v>66.48</v>
      </c>
    </row>
    <row r="65" spans="2:3" x14ac:dyDescent="0.25">
      <c r="B65" s="5">
        <v>43103.625</v>
      </c>
      <c r="C65" s="6">
        <v>55.78</v>
      </c>
    </row>
    <row r="66" spans="2:3" x14ac:dyDescent="0.25">
      <c r="B66" s="5">
        <v>43103.666666666664</v>
      </c>
      <c r="C66" s="6">
        <v>117.24</v>
      </c>
    </row>
    <row r="67" spans="2:3" x14ac:dyDescent="0.25">
      <c r="B67" s="5">
        <v>43103.708333333336</v>
      </c>
      <c r="C67" s="6">
        <v>164.35</v>
      </c>
    </row>
    <row r="68" spans="2:3" x14ac:dyDescent="0.25">
      <c r="B68" s="5">
        <v>43103.75</v>
      </c>
      <c r="C68" s="6">
        <v>79.13</v>
      </c>
    </row>
    <row r="69" spans="2:3" x14ac:dyDescent="0.25">
      <c r="B69" s="5">
        <v>43103.791666666664</v>
      </c>
      <c r="C69" s="6">
        <v>88.45</v>
      </c>
    </row>
    <row r="70" spans="2:3" x14ac:dyDescent="0.25">
      <c r="B70" s="5">
        <v>43103.833333333336</v>
      </c>
      <c r="C70" s="6">
        <v>98.53</v>
      </c>
    </row>
    <row r="71" spans="2:3" x14ac:dyDescent="0.25">
      <c r="B71" s="5">
        <v>43103.875</v>
      </c>
      <c r="C71" s="6">
        <v>60.3</v>
      </c>
    </row>
    <row r="72" spans="2:3" x14ac:dyDescent="0.25">
      <c r="B72" s="5">
        <v>43103.916666666664</v>
      </c>
      <c r="C72" s="6">
        <v>60.26</v>
      </c>
    </row>
    <row r="73" spans="2:3" x14ac:dyDescent="0.25">
      <c r="B73" s="5">
        <v>43103.958333333336</v>
      </c>
      <c r="C73" s="6">
        <v>42.58</v>
      </c>
    </row>
    <row r="74" spans="2:3" x14ac:dyDescent="0.25">
      <c r="B74" s="5">
        <v>43104</v>
      </c>
      <c r="C74" s="6">
        <v>23.77</v>
      </c>
    </row>
    <row r="75" spans="2:3" x14ac:dyDescent="0.25">
      <c r="B75" s="5">
        <v>43104.041666666664</v>
      </c>
      <c r="C75" s="6">
        <v>35.340000000000003</v>
      </c>
    </row>
    <row r="76" spans="2:3" x14ac:dyDescent="0.25">
      <c r="B76" s="5">
        <v>43104.083333333336</v>
      </c>
      <c r="C76" s="6">
        <v>47.71</v>
      </c>
    </row>
    <row r="77" spans="2:3" x14ac:dyDescent="0.25">
      <c r="B77" s="5">
        <v>43104.125</v>
      </c>
      <c r="C77" s="6">
        <v>47.23</v>
      </c>
    </row>
    <row r="78" spans="2:3" x14ac:dyDescent="0.25">
      <c r="B78" s="5">
        <v>43104.166666666664</v>
      </c>
      <c r="C78" s="6">
        <v>56.66</v>
      </c>
    </row>
    <row r="79" spans="2:3" x14ac:dyDescent="0.25">
      <c r="B79" s="5">
        <v>43104.208333333336</v>
      </c>
      <c r="C79" s="6">
        <v>61.66</v>
      </c>
    </row>
    <row r="80" spans="2:3" x14ac:dyDescent="0.25">
      <c r="B80" s="5">
        <v>43104.25</v>
      </c>
      <c r="C80" s="6">
        <v>67.75</v>
      </c>
    </row>
    <row r="81" spans="2:3" x14ac:dyDescent="0.25">
      <c r="B81" s="5">
        <v>43104.291666666664</v>
      </c>
      <c r="C81" s="6">
        <v>118.88</v>
      </c>
    </row>
    <row r="82" spans="2:3" x14ac:dyDescent="0.25">
      <c r="B82" s="5">
        <v>43104.333333333336</v>
      </c>
      <c r="C82" s="6">
        <v>102.8</v>
      </c>
    </row>
    <row r="83" spans="2:3" x14ac:dyDescent="0.25">
      <c r="B83" s="5">
        <v>43104.375</v>
      </c>
      <c r="C83" s="6">
        <v>215.22</v>
      </c>
    </row>
    <row r="84" spans="2:3" x14ac:dyDescent="0.25">
      <c r="B84" s="5">
        <v>43104.416666666664</v>
      </c>
      <c r="C84" s="6">
        <v>202.56</v>
      </c>
    </row>
    <row r="85" spans="2:3" x14ac:dyDescent="0.25">
      <c r="B85" s="5">
        <v>43104.458333333336</v>
      </c>
      <c r="C85" s="6">
        <v>128.21</v>
      </c>
    </row>
    <row r="86" spans="2:3" x14ac:dyDescent="0.25">
      <c r="B86" s="5">
        <v>43104.5</v>
      </c>
      <c r="C86" s="6">
        <v>111.96</v>
      </c>
    </row>
    <row r="87" spans="2:3" x14ac:dyDescent="0.25">
      <c r="B87" s="5">
        <v>43104.541666666664</v>
      </c>
      <c r="C87" s="6">
        <v>64.84</v>
      </c>
    </row>
    <row r="88" spans="2:3" x14ac:dyDescent="0.25">
      <c r="B88" s="5">
        <v>43104.583333333336</v>
      </c>
      <c r="C88" s="6">
        <v>69.42</v>
      </c>
    </row>
    <row r="89" spans="2:3" x14ac:dyDescent="0.25">
      <c r="B89" s="5">
        <v>43104.625</v>
      </c>
      <c r="C89" s="6">
        <v>60.68</v>
      </c>
    </row>
    <row r="90" spans="2:3" x14ac:dyDescent="0.25">
      <c r="B90" s="5">
        <v>43104.666666666664</v>
      </c>
      <c r="C90" s="6">
        <v>76.64</v>
      </c>
    </row>
    <row r="91" spans="2:3" x14ac:dyDescent="0.25">
      <c r="B91" s="5">
        <v>43104.708333333336</v>
      </c>
      <c r="C91" s="6">
        <v>151.26</v>
      </c>
    </row>
    <row r="92" spans="2:3" x14ac:dyDescent="0.25">
      <c r="B92" s="5">
        <v>43104.75</v>
      </c>
      <c r="C92" s="6">
        <v>89.64</v>
      </c>
    </row>
    <row r="93" spans="2:3" x14ac:dyDescent="0.25">
      <c r="B93" s="5">
        <v>43104.791666666664</v>
      </c>
      <c r="C93" s="6">
        <v>136.97</v>
      </c>
    </row>
    <row r="94" spans="2:3" x14ac:dyDescent="0.25">
      <c r="B94" s="5">
        <v>43104.833333333336</v>
      </c>
      <c r="C94" s="6">
        <v>263.39999999999998</v>
      </c>
    </row>
    <row r="95" spans="2:3" x14ac:dyDescent="0.25">
      <c r="B95" s="5">
        <v>43104.875</v>
      </c>
      <c r="C95" s="6">
        <v>144.09</v>
      </c>
    </row>
    <row r="96" spans="2:3" x14ac:dyDescent="0.25">
      <c r="B96" s="5">
        <v>43104.916666666664</v>
      </c>
      <c r="C96" s="6">
        <v>113.12</v>
      </c>
    </row>
    <row r="97" spans="2:3" x14ac:dyDescent="0.25">
      <c r="B97" s="5">
        <v>43104.958333333336</v>
      </c>
      <c r="C97" s="6">
        <v>110.1</v>
      </c>
    </row>
    <row r="98" spans="2:3" x14ac:dyDescent="0.25">
      <c r="B98" s="5">
        <v>43105</v>
      </c>
      <c r="C98" s="6">
        <v>130.97</v>
      </c>
    </row>
    <row r="99" spans="2:3" x14ac:dyDescent="0.25">
      <c r="B99" s="5">
        <v>43105.041666666664</v>
      </c>
      <c r="C99" s="6">
        <v>80.989999999999995</v>
      </c>
    </row>
    <row r="100" spans="2:3" x14ac:dyDescent="0.25">
      <c r="B100" s="5">
        <v>43105.083333333336</v>
      </c>
      <c r="C100" s="6">
        <v>191.46</v>
      </c>
    </row>
    <row r="101" spans="2:3" x14ac:dyDescent="0.25">
      <c r="B101" s="5">
        <v>43105.125</v>
      </c>
      <c r="C101" s="6">
        <v>105.92</v>
      </c>
    </row>
    <row r="102" spans="2:3" x14ac:dyDescent="0.25">
      <c r="B102" s="5">
        <v>43105.166666666664</v>
      </c>
      <c r="C102" s="6">
        <v>74.92</v>
      </c>
    </row>
    <row r="103" spans="2:3" x14ac:dyDescent="0.25">
      <c r="B103" s="5">
        <v>43105.208333333336</v>
      </c>
      <c r="C103" s="6">
        <v>49.12</v>
      </c>
    </row>
    <row r="104" spans="2:3" x14ac:dyDescent="0.25">
      <c r="B104" s="5">
        <v>43105.25</v>
      </c>
      <c r="C104" s="6">
        <v>57.33</v>
      </c>
    </row>
    <row r="105" spans="2:3" x14ac:dyDescent="0.25">
      <c r="B105" s="5">
        <v>43105.291666666664</v>
      </c>
      <c r="C105" s="6">
        <v>176.27</v>
      </c>
    </row>
    <row r="106" spans="2:3" x14ac:dyDescent="0.25">
      <c r="B106" s="5">
        <v>43105.333333333336</v>
      </c>
      <c r="C106" s="6">
        <v>159.85</v>
      </c>
    </row>
    <row r="107" spans="2:3" x14ac:dyDescent="0.25">
      <c r="B107" s="5">
        <v>43105.375</v>
      </c>
      <c r="C107" s="6">
        <v>135.86000000000001</v>
      </c>
    </row>
    <row r="108" spans="2:3" x14ac:dyDescent="0.25">
      <c r="B108" s="5">
        <v>43105.416666666664</v>
      </c>
      <c r="C108" s="6">
        <v>100.62</v>
      </c>
    </row>
    <row r="109" spans="2:3" x14ac:dyDescent="0.25">
      <c r="B109" s="5">
        <v>43105.458333333336</v>
      </c>
      <c r="C109" s="6">
        <v>101.56</v>
      </c>
    </row>
    <row r="110" spans="2:3" x14ac:dyDescent="0.25">
      <c r="B110" s="5">
        <v>43105.5</v>
      </c>
      <c r="C110" s="6">
        <v>161.6</v>
      </c>
    </row>
    <row r="111" spans="2:3" x14ac:dyDescent="0.25">
      <c r="B111" s="5">
        <v>43105.541666666664</v>
      </c>
      <c r="C111" s="6">
        <v>79.09</v>
      </c>
    </row>
    <row r="112" spans="2:3" x14ac:dyDescent="0.25">
      <c r="B112" s="5">
        <v>43105.583333333336</v>
      </c>
      <c r="C112" s="6">
        <v>101.83</v>
      </c>
    </row>
    <row r="113" spans="2:3" x14ac:dyDescent="0.25">
      <c r="B113" s="5">
        <v>43105.625</v>
      </c>
      <c r="C113" s="6">
        <v>80.06</v>
      </c>
    </row>
    <row r="114" spans="2:3" x14ac:dyDescent="0.25">
      <c r="B114" s="5">
        <v>43105.666666666664</v>
      </c>
      <c r="C114" s="6">
        <v>207.99</v>
      </c>
    </row>
    <row r="115" spans="2:3" x14ac:dyDescent="0.25">
      <c r="B115" s="5">
        <v>43105.708333333336</v>
      </c>
      <c r="C115" s="6">
        <v>225.75</v>
      </c>
    </row>
    <row r="116" spans="2:3" x14ac:dyDescent="0.25">
      <c r="B116" s="5">
        <v>43105.75</v>
      </c>
      <c r="C116" s="6">
        <v>133.49</v>
      </c>
    </row>
    <row r="117" spans="2:3" x14ac:dyDescent="0.25">
      <c r="B117" s="5">
        <v>43105.791666666664</v>
      </c>
      <c r="C117" s="6">
        <v>134.81</v>
      </c>
    </row>
    <row r="118" spans="2:3" x14ac:dyDescent="0.25">
      <c r="B118" s="5">
        <v>43105.833333333336</v>
      </c>
      <c r="C118" s="6">
        <v>149.31</v>
      </c>
    </row>
    <row r="119" spans="2:3" x14ac:dyDescent="0.25">
      <c r="B119" s="5">
        <v>43105.875</v>
      </c>
      <c r="C119" s="6">
        <v>247.59</v>
      </c>
    </row>
    <row r="120" spans="2:3" x14ac:dyDescent="0.25">
      <c r="B120" s="5">
        <v>43105.916666666664</v>
      </c>
      <c r="C120" s="6">
        <v>269.02999999999997</v>
      </c>
    </row>
    <row r="121" spans="2:3" x14ac:dyDescent="0.25">
      <c r="B121" s="5">
        <v>43105.958333333336</v>
      </c>
      <c r="C121" s="6">
        <v>119.81</v>
      </c>
    </row>
    <row r="122" spans="2:3" x14ac:dyDescent="0.25">
      <c r="B122" s="5">
        <v>43106</v>
      </c>
      <c r="C122" s="6">
        <v>365.26</v>
      </c>
    </row>
    <row r="123" spans="2:3" x14ac:dyDescent="0.25">
      <c r="B123" s="5">
        <v>43106.041666666664</v>
      </c>
      <c r="C123" s="6">
        <v>52.29</v>
      </c>
    </row>
    <row r="124" spans="2:3" x14ac:dyDescent="0.25">
      <c r="B124" s="5">
        <v>43106.083333333336</v>
      </c>
      <c r="C124" s="6">
        <v>227.73</v>
      </c>
    </row>
    <row r="125" spans="2:3" x14ac:dyDescent="0.25">
      <c r="B125" s="5">
        <v>43106.125</v>
      </c>
      <c r="C125" s="6">
        <v>410.22</v>
      </c>
    </row>
    <row r="126" spans="2:3" x14ac:dyDescent="0.25">
      <c r="B126" s="5">
        <v>43106.166666666664</v>
      </c>
      <c r="C126" s="6">
        <v>179.28</v>
      </c>
    </row>
    <row r="127" spans="2:3" x14ac:dyDescent="0.25">
      <c r="B127" s="5">
        <v>43106.208333333336</v>
      </c>
      <c r="C127" s="6">
        <v>108.35</v>
      </c>
    </row>
    <row r="128" spans="2:3" x14ac:dyDescent="0.25">
      <c r="B128" s="5">
        <v>43106.25</v>
      </c>
      <c r="C128" s="6">
        <v>160.07</v>
      </c>
    </row>
    <row r="129" spans="2:3" x14ac:dyDescent="0.25">
      <c r="B129" s="5">
        <v>43106.291666666664</v>
      </c>
      <c r="C129" s="6">
        <v>184.52</v>
      </c>
    </row>
    <row r="130" spans="2:3" x14ac:dyDescent="0.25">
      <c r="B130" s="5">
        <v>43106.333333333336</v>
      </c>
      <c r="C130" s="6">
        <v>321.16000000000003</v>
      </c>
    </row>
    <row r="131" spans="2:3" x14ac:dyDescent="0.25">
      <c r="B131" s="5">
        <v>43106.375</v>
      </c>
      <c r="C131" s="6">
        <v>251.54</v>
      </c>
    </row>
    <row r="132" spans="2:3" x14ac:dyDescent="0.25">
      <c r="B132" s="5">
        <v>43106.416666666664</v>
      </c>
      <c r="C132" s="6">
        <v>154.72</v>
      </c>
    </row>
    <row r="133" spans="2:3" x14ac:dyDescent="0.25">
      <c r="B133" s="5">
        <v>43106.458333333336</v>
      </c>
      <c r="C133" s="6">
        <v>111.16</v>
      </c>
    </row>
    <row r="134" spans="2:3" x14ac:dyDescent="0.25">
      <c r="B134" s="5">
        <v>43106.5</v>
      </c>
      <c r="C134" s="6">
        <v>62.07</v>
      </c>
    </row>
    <row r="135" spans="2:3" x14ac:dyDescent="0.25">
      <c r="B135" s="5">
        <v>43106.541666666664</v>
      </c>
      <c r="C135" s="6">
        <v>48.73</v>
      </c>
    </row>
    <row r="136" spans="2:3" x14ac:dyDescent="0.25">
      <c r="B136" s="5">
        <v>43106.583333333336</v>
      </c>
      <c r="C136" s="6">
        <v>98.42</v>
      </c>
    </row>
    <row r="137" spans="2:3" x14ac:dyDescent="0.25">
      <c r="B137" s="5">
        <v>43106.625</v>
      </c>
      <c r="C137" s="6">
        <v>48.89</v>
      </c>
    </row>
    <row r="138" spans="2:3" x14ac:dyDescent="0.25">
      <c r="B138" s="5">
        <v>43106.666666666664</v>
      </c>
      <c r="C138" s="6">
        <v>177.51</v>
      </c>
    </row>
    <row r="139" spans="2:3" x14ac:dyDescent="0.25">
      <c r="B139" s="5">
        <v>43106.708333333336</v>
      </c>
      <c r="C139" s="6">
        <v>267.23</v>
      </c>
    </row>
    <row r="140" spans="2:3" x14ac:dyDescent="0.25">
      <c r="B140" s="5">
        <v>43106.75</v>
      </c>
      <c r="C140" s="6">
        <v>225.9</v>
      </c>
    </row>
    <row r="141" spans="2:3" x14ac:dyDescent="0.25">
      <c r="B141" s="5">
        <v>43106.791666666664</v>
      </c>
      <c r="C141" s="6">
        <v>134.49</v>
      </c>
    </row>
    <row r="142" spans="2:3" x14ac:dyDescent="0.25">
      <c r="B142" s="5">
        <v>43106.833333333336</v>
      </c>
      <c r="C142" s="6">
        <v>146.4</v>
      </c>
    </row>
    <row r="143" spans="2:3" x14ac:dyDescent="0.25">
      <c r="B143" s="5">
        <v>43106.875</v>
      </c>
      <c r="C143" s="6">
        <v>212.08</v>
      </c>
    </row>
    <row r="144" spans="2:3" x14ac:dyDescent="0.25">
      <c r="B144" s="5">
        <v>43106.916666666664</v>
      </c>
      <c r="C144" s="6">
        <v>206.85</v>
      </c>
    </row>
    <row r="145" spans="2:3" x14ac:dyDescent="0.25">
      <c r="B145" s="5">
        <v>43106.958333333336</v>
      </c>
      <c r="C145" s="6">
        <v>86.12</v>
      </c>
    </row>
    <row r="146" spans="2:3" x14ac:dyDescent="0.25">
      <c r="B146" s="5">
        <v>43107</v>
      </c>
      <c r="C146" s="6">
        <v>244.49</v>
      </c>
    </row>
    <row r="147" spans="2:3" x14ac:dyDescent="0.25">
      <c r="B147" s="5">
        <v>43107.041666666664</v>
      </c>
      <c r="C147" s="6">
        <v>115.83</v>
      </c>
    </row>
    <row r="148" spans="2:3" x14ac:dyDescent="0.25">
      <c r="B148" s="5">
        <v>43107.083333333336</v>
      </c>
      <c r="C148" s="6">
        <v>369.99</v>
      </c>
    </row>
    <row r="149" spans="2:3" x14ac:dyDescent="0.25">
      <c r="B149" s="5">
        <v>43107.125</v>
      </c>
      <c r="C149" s="6">
        <v>278.89</v>
      </c>
    </row>
    <row r="150" spans="2:3" x14ac:dyDescent="0.25">
      <c r="B150" s="5">
        <v>43107.166666666664</v>
      </c>
      <c r="C150" s="6">
        <v>473.76</v>
      </c>
    </row>
    <row r="151" spans="2:3" x14ac:dyDescent="0.25">
      <c r="B151" s="5">
        <v>43107.208333333336</v>
      </c>
      <c r="C151" s="6">
        <v>415.86</v>
      </c>
    </row>
    <row r="152" spans="2:3" x14ac:dyDescent="0.25">
      <c r="B152" s="5">
        <v>43107.25</v>
      </c>
      <c r="C152" s="6">
        <v>364.46</v>
      </c>
    </row>
    <row r="153" spans="2:3" x14ac:dyDescent="0.25">
      <c r="B153" s="5">
        <v>43107.291666666664</v>
      </c>
      <c r="C153" s="6">
        <v>550.23</v>
      </c>
    </row>
    <row r="154" spans="2:3" x14ac:dyDescent="0.25">
      <c r="B154" s="5">
        <v>43107.333333333336</v>
      </c>
      <c r="C154" s="6">
        <v>142.65</v>
      </c>
    </row>
    <row r="155" spans="2:3" x14ac:dyDescent="0.25">
      <c r="B155" s="5">
        <v>43107.375</v>
      </c>
      <c r="C155" s="6">
        <v>221.55</v>
      </c>
    </row>
    <row r="156" spans="2:3" x14ac:dyDescent="0.25">
      <c r="B156" s="5">
        <v>43107.416666666664</v>
      </c>
      <c r="C156" s="6">
        <v>48.41</v>
      </c>
    </row>
    <row r="157" spans="2:3" x14ac:dyDescent="0.25">
      <c r="B157" s="5">
        <v>43107.458333333336</v>
      </c>
      <c r="C157" s="6">
        <v>-14.72</v>
      </c>
    </row>
    <row r="158" spans="2:3" x14ac:dyDescent="0.25">
      <c r="B158" s="5">
        <v>43107.5</v>
      </c>
      <c r="C158" s="6">
        <v>14.28</v>
      </c>
    </row>
    <row r="159" spans="2:3" x14ac:dyDescent="0.25">
      <c r="B159" s="5">
        <v>43107.541666666664</v>
      </c>
      <c r="C159" s="6">
        <v>24</v>
      </c>
    </row>
    <row r="160" spans="2:3" x14ac:dyDescent="0.25">
      <c r="B160" s="5">
        <v>43107.583333333336</v>
      </c>
      <c r="C160" s="6">
        <v>27.07</v>
      </c>
    </row>
    <row r="161" spans="2:3" x14ac:dyDescent="0.25">
      <c r="B161" s="5">
        <v>43107.625</v>
      </c>
      <c r="C161" s="6">
        <v>37.93</v>
      </c>
    </row>
    <row r="162" spans="2:3" x14ac:dyDescent="0.25">
      <c r="B162" s="5">
        <v>43107.666666666664</v>
      </c>
      <c r="C162" s="6">
        <v>78.63</v>
      </c>
    </row>
    <row r="163" spans="2:3" x14ac:dyDescent="0.25">
      <c r="B163" s="5">
        <v>43107.708333333336</v>
      </c>
      <c r="C163" s="6">
        <v>32.26</v>
      </c>
    </row>
    <row r="164" spans="2:3" x14ac:dyDescent="0.25">
      <c r="B164" s="5">
        <v>43107.75</v>
      </c>
      <c r="C164" s="6">
        <v>32.36</v>
      </c>
    </row>
    <row r="165" spans="2:3" x14ac:dyDescent="0.25">
      <c r="B165" s="5">
        <v>43107.791666666664</v>
      </c>
      <c r="C165" s="6">
        <v>34.49</v>
      </c>
    </row>
    <row r="166" spans="2:3" x14ac:dyDescent="0.25">
      <c r="B166" s="5">
        <v>43107.833333333336</v>
      </c>
      <c r="C166" s="6">
        <v>30.16</v>
      </c>
    </row>
    <row r="167" spans="2:3" x14ac:dyDescent="0.25">
      <c r="B167" s="5">
        <v>43107.875</v>
      </c>
      <c r="C167" s="6">
        <v>28.3</v>
      </c>
    </row>
    <row r="168" spans="2:3" x14ac:dyDescent="0.25">
      <c r="B168" s="5">
        <v>43107.916666666664</v>
      </c>
      <c r="C168" s="6">
        <v>28.68</v>
      </c>
    </row>
    <row r="169" spans="2:3" x14ac:dyDescent="0.25">
      <c r="B169" s="5">
        <v>43107.958333333336</v>
      </c>
      <c r="C169" s="6">
        <v>44.59</v>
      </c>
    </row>
    <row r="170" spans="2:3" x14ac:dyDescent="0.25">
      <c r="B170" s="5">
        <v>43108</v>
      </c>
      <c r="C170" s="6">
        <v>40.96</v>
      </c>
    </row>
    <row r="171" spans="2:3" x14ac:dyDescent="0.25">
      <c r="B171" s="5">
        <v>43108.041666666664</v>
      </c>
      <c r="C171" s="6">
        <v>11.5</v>
      </c>
    </row>
    <row r="172" spans="2:3" x14ac:dyDescent="0.25">
      <c r="B172" s="5">
        <v>43108.083333333336</v>
      </c>
      <c r="C172" s="6">
        <v>23.66</v>
      </c>
    </row>
    <row r="173" spans="2:3" x14ac:dyDescent="0.25">
      <c r="B173" s="5">
        <v>43108.125</v>
      </c>
      <c r="C173" s="6">
        <v>27.92</v>
      </c>
    </row>
    <row r="174" spans="2:3" x14ac:dyDescent="0.25">
      <c r="B174" s="5">
        <v>43108.166666666664</v>
      </c>
      <c r="C174" s="6">
        <v>22.9</v>
      </c>
    </row>
    <row r="175" spans="2:3" x14ac:dyDescent="0.25">
      <c r="B175" s="5">
        <v>43108.208333333336</v>
      </c>
      <c r="C175" s="6">
        <v>46.56</v>
      </c>
    </row>
    <row r="176" spans="2:3" x14ac:dyDescent="0.25">
      <c r="B176" s="5">
        <v>43108.25</v>
      </c>
      <c r="C176" s="6">
        <v>77.180000000000007</v>
      </c>
    </row>
    <row r="177" spans="2:3" x14ac:dyDescent="0.25">
      <c r="B177" s="5">
        <v>43108.291666666664</v>
      </c>
      <c r="C177" s="6">
        <v>60.04</v>
      </c>
    </row>
    <row r="178" spans="2:3" x14ac:dyDescent="0.25">
      <c r="B178" s="5">
        <v>43108.333333333336</v>
      </c>
      <c r="C178" s="6">
        <v>43</v>
      </c>
    </row>
    <row r="179" spans="2:3" x14ac:dyDescent="0.25">
      <c r="B179" s="5">
        <v>43108.375</v>
      </c>
      <c r="C179" s="6">
        <v>48.09</v>
      </c>
    </row>
    <row r="180" spans="2:3" x14ac:dyDescent="0.25">
      <c r="B180" s="5">
        <v>43108.416666666664</v>
      </c>
      <c r="C180" s="6">
        <v>95.9</v>
      </c>
    </row>
    <row r="181" spans="2:3" x14ac:dyDescent="0.25">
      <c r="B181" s="5">
        <v>43108.458333333336</v>
      </c>
      <c r="C181" s="6">
        <v>64.52</v>
      </c>
    </row>
    <row r="182" spans="2:3" x14ac:dyDescent="0.25">
      <c r="B182" s="5">
        <v>43108.5</v>
      </c>
      <c r="C182" s="6">
        <v>71.38</v>
      </c>
    </row>
    <row r="183" spans="2:3" x14ac:dyDescent="0.25">
      <c r="B183" s="5">
        <v>43108.541666666664</v>
      </c>
      <c r="C183" s="6">
        <v>32.15</v>
      </c>
    </row>
    <row r="184" spans="2:3" x14ac:dyDescent="0.25">
      <c r="B184" s="5">
        <v>43108.583333333336</v>
      </c>
      <c r="C184" s="6">
        <v>74.069999999999993</v>
      </c>
    </row>
    <row r="185" spans="2:3" x14ac:dyDescent="0.25">
      <c r="B185" s="5">
        <v>43108.625</v>
      </c>
      <c r="C185" s="6">
        <v>43.67</v>
      </c>
    </row>
    <row r="186" spans="2:3" x14ac:dyDescent="0.25">
      <c r="B186" s="5">
        <v>43108.666666666664</v>
      </c>
      <c r="C186" s="6">
        <v>48.5</v>
      </c>
    </row>
    <row r="187" spans="2:3" x14ac:dyDescent="0.25">
      <c r="B187" s="5">
        <v>43108.708333333336</v>
      </c>
      <c r="C187" s="6">
        <v>48.65</v>
      </c>
    </row>
    <row r="188" spans="2:3" x14ac:dyDescent="0.25">
      <c r="B188" s="5">
        <v>43108.75</v>
      </c>
      <c r="C188" s="6">
        <v>35.67</v>
      </c>
    </row>
    <row r="189" spans="2:3" x14ac:dyDescent="0.25">
      <c r="B189" s="5">
        <v>43108.791666666664</v>
      </c>
      <c r="C189" s="6">
        <v>36.17</v>
      </c>
    </row>
    <row r="190" spans="2:3" x14ac:dyDescent="0.25">
      <c r="B190" s="5">
        <v>43108.833333333336</v>
      </c>
      <c r="C190" s="6">
        <v>46.12</v>
      </c>
    </row>
    <row r="191" spans="2:3" x14ac:dyDescent="0.25">
      <c r="B191" s="5">
        <v>43108.875</v>
      </c>
      <c r="C191" s="6">
        <v>37.99</v>
      </c>
    </row>
    <row r="192" spans="2:3" x14ac:dyDescent="0.25">
      <c r="B192" s="5">
        <v>43108.916666666664</v>
      </c>
      <c r="C192" s="6">
        <v>24.98</v>
      </c>
    </row>
    <row r="193" spans="2:3" x14ac:dyDescent="0.25">
      <c r="B193" s="5">
        <v>43108.958333333336</v>
      </c>
      <c r="C193" s="6">
        <v>26.13</v>
      </c>
    </row>
    <row r="194" spans="2:3" x14ac:dyDescent="0.25">
      <c r="B194" s="5">
        <v>43109</v>
      </c>
      <c r="C194" s="6">
        <v>27.43</v>
      </c>
    </row>
    <row r="195" spans="2:3" x14ac:dyDescent="0.25">
      <c r="B195" s="5">
        <v>43109.041666666664</v>
      </c>
      <c r="C195" s="6">
        <v>39.590000000000003</v>
      </c>
    </row>
    <row r="196" spans="2:3" x14ac:dyDescent="0.25">
      <c r="B196" s="5">
        <v>43109.083333333336</v>
      </c>
      <c r="C196" s="6">
        <v>39.770000000000003</v>
      </c>
    </row>
    <row r="197" spans="2:3" x14ac:dyDescent="0.25">
      <c r="B197" s="5">
        <v>43109.125</v>
      </c>
      <c r="C197" s="6">
        <v>33.36</v>
      </c>
    </row>
    <row r="198" spans="2:3" x14ac:dyDescent="0.25">
      <c r="B198" s="5">
        <v>43109.166666666664</v>
      </c>
      <c r="C198" s="6">
        <v>46.84</v>
      </c>
    </row>
    <row r="199" spans="2:3" x14ac:dyDescent="0.25">
      <c r="B199" s="5">
        <v>43109.208333333336</v>
      </c>
      <c r="C199" s="6">
        <v>35.5</v>
      </c>
    </row>
    <row r="200" spans="2:3" x14ac:dyDescent="0.25">
      <c r="B200" s="5">
        <v>43109.25</v>
      </c>
      <c r="C200" s="6">
        <v>74.09</v>
      </c>
    </row>
    <row r="201" spans="2:3" x14ac:dyDescent="0.25">
      <c r="B201" s="5">
        <v>43109.291666666664</v>
      </c>
      <c r="C201" s="6">
        <v>72.569999999999993</v>
      </c>
    </row>
    <row r="202" spans="2:3" x14ac:dyDescent="0.25">
      <c r="B202" s="5">
        <v>43109.333333333336</v>
      </c>
      <c r="C202" s="6">
        <v>44.1</v>
      </c>
    </row>
    <row r="203" spans="2:3" x14ac:dyDescent="0.25">
      <c r="B203" s="5">
        <v>43109.375</v>
      </c>
      <c r="C203" s="6">
        <v>32.97</v>
      </c>
    </row>
    <row r="204" spans="2:3" x14ac:dyDescent="0.25">
      <c r="B204" s="5">
        <v>43109.416666666664</v>
      </c>
      <c r="C204" s="6">
        <v>36.840000000000003</v>
      </c>
    </row>
    <row r="205" spans="2:3" x14ac:dyDescent="0.25">
      <c r="B205" s="5">
        <v>43109.458333333336</v>
      </c>
      <c r="C205" s="6">
        <v>34.82</v>
      </c>
    </row>
    <row r="206" spans="2:3" x14ac:dyDescent="0.25">
      <c r="B206" s="5">
        <v>43109.5</v>
      </c>
      <c r="C206" s="6">
        <v>27.73</v>
      </c>
    </row>
    <row r="207" spans="2:3" x14ac:dyDescent="0.25">
      <c r="B207" s="5">
        <v>43109.541666666664</v>
      </c>
      <c r="C207" s="6">
        <v>26.77</v>
      </c>
    </row>
    <row r="208" spans="2:3" x14ac:dyDescent="0.25">
      <c r="B208" s="5">
        <v>43109.583333333336</v>
      </c>
      <c r="C208" s="6">
        <v>25.18</v>
      </c>
    </row>
    <row r="209" spans="2:3" x14ac:dyDescent="0.25">
      <c r="B209" s="5">
        <v>43109.625</v>
      </c>
      <c r="C209" s="6">
        <v>25.57</v>
      </c>
    </row>
    <row r="210" spans="2:3" x14ac:dyDescent="0.25">
      <c r="B210" s="5">
        <v>43109.666666666664</v>
      </c>
      <c r="C210" s="6">
        <v>26.52</v>
      </c>
    </row>
    <row r="211" spans="2:3" x14ac:dyDescent="0.25">
      <c r="B211" s="5">
        <v>43109.708333333336</v>
      </c>
      <c r="C211" s="6">
        <v>56.61</v>
      </c>
    </row>
    <row r="212" spans="2:3" x14ac:dyDescent="0.25">
      <c r="B212" s="5">
        <v>43109.75</v>
      </c>
      <c r="C212" s="6">
        <v>31.98</v>
      </c>
    </row>
    <row r="213" spans="2:3" x14ac:dyDescent="0.25">
      <c r="B213" s="5">
        <v>43109.791666666664</v>
      </c>
      <c r="C213" s="6">
        <v>36.78</v>
      </c>
    </row>
    <row r="214" spans="2:3" x14ac:dyDescent="0.25">
      <c r="B214" s="5">
        <v>43109.833333333336</v>
      </c>
      <c r="C214" s="6">
        <v>32.659999999999997</v>
      </c>
    </row>
    <row r="215" spans="2:3" x14ac:dyDescent="0.25">
      <c r="B215" s="5">
        <v>43109.875</v>
      </c>
      <c r="C215" s="6">
        <v>29.79</v>
      </c>
    </row>
    <row r="216" spans="2:3" x14ac:dyDescent="0.25">
      <c r="B216" s="5">
        <v>43109.916666666664</v>
      </c>
      <c r="C216" s="6">
        <v>24.12</v>
      </c>
    </row>
    <row r="217" spans="2:3" x14ac:dyDescent="0.25">
      <c r="B217" s="5">
        <v>43109.958333333336</v>
      </c>
      <c r="C217" s="6">
        <v>22.84</v>
      </c>
    </row>
    <row r="218" spans="2:3" x14ac:dyDescent="0.25">
      <c r="B218" s="5">
        <v>43110</v>
      </c>
      <c r="C218" s="6">
        <v>27.42</v>
      </c>
    </row>
    <row r="219" spans="2:3" x14ac:dyDescent="0.25">
      <c r="B219" s="5">
        <v>43110.041666666664</v>
      </c>
      <c r="C219" s="6">
        <v>25.46</v>
      </c>
    </row>
    <row r="220" spans="2:3" x14ac:dyDescent="0.25">
      <c r="B220" s="5">
        <v>43110.083333333336</v>
      </c>
      <c r="C220" s="6">
        <v>29.35</v>
      </c>
    </row>
    <row r="221" spans="2:3" x14ac:dyDescent="0.25">
      <c r="B221" s="5">
        <v>43110.125</v>
      </c>
      <c r="C221" s="6">
        <v>24.54</v>
      </c>
    </row>
    <row r="222" spans="2:3" x14ac:dyDescent="0.25">
      <c r="B222" s="5">
        <v>43110.166666666664</v>
      </c>
      <c r="C222" s="6">
        <v>24.43</v>
      </c>
    </row>
    <row r="223" spans="2:3" x14ac:dyDescent="0.25">
      <c r="B223" s="5">
        <v>43110.208333333336</v>
      </c>
      <c r="C223" s="6">
        <v>24.96</v>
      </c>
    </row>
    <row r="224" spans="2:3" x14ac:dyDescent="0.25">
      <c r="B224" s="5">
        <v>43110.25</v>
      </c>
      <c r="C224" s="6">
        <v>42.26</v>
      </c>
    </row>
    <row r="225" spans="2:3" x14ac:dyDescent="0.25">
      <c r="B225" s="5">
        <v>43110.291666666664</v>
      </c>
      <c r="C225" s="6">
        <v>34.71</v>
      </c>
    </row>
    <row r="226" spans="2:3" x14ac:dyDescent="0.25">
      <c r="B226" s="5">
        <v>43110.333333333336</v>
      </c>
      <c r="C226" s="6">
        <v>32.06</v>
      </c>
    </row>
    <row r="227" spans="2:3" x14ac:dyDescent="0.25">
      <c r="B227" s="5">
        <v>43110.375</v>
      </c>
      <c r="C227" s="6">
        <v>25.21</v>
      </c>
    </row>
    <row r="228" spans="2:3" x14ac:dyDescent="0.25">
      <c r="B228" s="5">
        <v>43110.416666666664</v>
      </c>
      <c r="C228" s="6">
        <v>23.38</v>
      </c>
    </row>
    <row r="229" spans="2:3" x14ac:dyDescent="0.25">
      <c r="B229" s="5">
        <v>43110.458333333336</v>
      </c>
      <c r="C229" s="6">
        <v>22.75</v>
      </c>
    </row>
    <row r="230" spans="2:3" x14ac:dyDescent="0.25">
      <c r="B230" s="5">
        <v>43110.5</v>
      </c>
      <c r="C230" s="6">
        <v>23.15</v>
      </c>
    </row>
    <row r="231" spans="2:3" x14ac:dyDescent="0.25">
      <c r="B231" s="5">
        <v>43110.541666666664</v>
      </c>
      <c r="C231" s="6">
        <v>23.54</v>
      </c>
    </row>
    <row r="232" spans="2:3" x14ac:dyDescent="0.25">
      <c r="B232" s="5">
        <v>43110.583333333336</v>
      </c>
      <c r="C232" s="6">
        <v>23.34</v>
      </c>
    </row>
    <row r="233" spans="2:3" x14ac:dyDescent="0.25">
      <c r="B233" s="5">
        <v>43110.625</v>
      </c>
      <c r="C233" s="6">
        <v>23.87</v>
      </c>
    </row>
    <row r="234" spans="2:3" x14ac:dyDescent="0.25">
      <c r="B234" s="5">
        <v>43110.666666666664</v>
      </c>
      <c r="C234" s="6">
        <v>26.93</v>
      </c>
    </row>
    <row r="235" spans="2:3" x14ac:dyDescent="0.25">
      <c r="B235" s="5">
        <v>43110.708333333336</v>
      </c>
      <c r="C235" s="6">
        <v>41.79</v>
      </c>
    </row>
    <row r="236" spans="2:3" x14ac:dyDescent="0.25">
      <c r="B236" s="5">
        <v>43110.75</v>
      </c>
      <c r="C236" s="6">
        <v>37.549999999999997</v>
      </c>
    </row>
    <row r="237" spans="2:3" x14ac:dyDescent="0.25">
      <c r="B237" s="5">
        <v>43110.791666666664</v>
      </c>
      <c r="C237" s="6">
        <v>24.02</v>
      </c>
    </row>
    <row r="238" spans="2:3" x14ac:dyDescent="0.25">
      <c r="B238" s="5">
        <v>43110.833333333336</v>
      </c>
      <c r="C238" s="6">
        <v>24.49</v>
      </c>
    </row>
    <row r="239" spans="2:3" x14ac:dyDescent="0.25">
      <c r="B239" s="5">
        <v>43110.875</v>
      </c>
      <c r="C239" s="6">
        <v>23.84</v>
      </c>
    </row>
    <row r="240" spans="2:3" x14ac:dyDescent="0.25">
      <c r="B240" s="5">
        <v>43110.916666666664</v>
      </c>
      <c r="C240" s="6">
        <v>20.329999999999998</v>
      </c>
    </row>
    <row r="241" spans="2:3" x14ac:dyDescent="0.25">
      <c r="B241" s="5">
        <v>43110.958333333336</v>
      </c>
      <c r="C241" s="6">
        <v>19.55</v>
      </c>
    </row>
    <row r="242" spans="2:3" x14ac:dyDescent="0.25">
      <c r="B242" s="5">
        <v>43111</v>
      </c>
      <c r="C242" s="6">
        <v>21</v>
      </c>
    </row>
    <row r="243" spans="2:3" x14ac:dyDescent="0.25">
      <c r="B243" s="5">
        <v>43111.041666666664</v>
      </c>
      <c r="C243" s="6">
        <v>20.440000000000001</v>
      </c>
    </row>
    <row r="244" spans="2:3" x14ac:dyDescent="0.25">
      <c r="B244" s="5">
        <v>43111.083333333336</v>
      </c>
      <c r="C244" s="6">
        <v>20.010000000000002</v>
      </c>
    </row>
    <row r="245" spans="2:3" x14ac:dyDescent="0.25">
      <c r="B245" s="5">
        <v>43111.125</v>
      </c>
      <c r="C245" s="6">
        <v>20.239999999999998</v>
      </c>
    </row>
    <row r="246" spans="2:3" x14ac:dyDescent="0.25">
      <c r="B246" s="5">
        <v>43111.166666666664</v>
      </c>
      <c r="C246" s="6">
        <v>21.42</v>
      </c>
    </row>
    <row r="247" spans="2:3" x14ac:dyDescent="0.25">
      <c r="B247" s="5">
        <v>43111.208333333336</v>
      </c>
      <c r="C247" s="6">
        <v>22.06</v>
      </c>
    </row>
    <row r="248" spans="2:3" x14ac:dyDescent="0.25">
      <c r="B248" s="5">
        <v>43111.25</v>
      </c>
      <c r="C248" s="6">
        <v>26.21</v>
      </c>
    </row>
    <row r="249" spans="2:3" x14ac:dyDescent="0.25">
      <c r="B249" s="5">
        <v>43111.291666666664</v>
      </c>
      <c r="C249" s="6">
        <v>25.87</v>
      </c>
    </row>
    <row r="250" spans="2:3" x14ac:dyDescent="0.25">
      <c r="B250" s="5">
        <v>43111.333333333336</v>
      </c>
      <c r="C250" s="6">
        <v>22.66</v>
      </c>
    </row>
    <row r="251" spans="2:3" x14ac:dyDescent="0.25">
      <c r="B251" s="5">
        <v>43111.375</v>
      </c>
      <c r="C251" s="6">
        <v>23.3</v>
      </c>
    </row>
    <row r="252" spans="2:3" x14ac:dyDescent="0.25">
      <c r="B252" s="5">
        <v>43111.416666666664</v>
      </c>
      <c r="C252" s="6">
        <v>22.68</v>
      </c>
    </row>
    <row r="253" spans="2:3" x14ac:dyDescent="0.25">
      <c r="B253" s="5">
        <v>43111.458333333336</v>
      </c>
      <c r="C253" s="6">
        <v>22.09</v>
      </c>
    </row>
    <row r="254" spans="2:3" x14ac:dyDescent="0.25">
      <c r="B254" s="5">
        <v>43111.5</v>
      </c>
      <c r="C254" s="6">
        <v>22.18</v>
      </c>
    </row>
    <row r="255" spans="2:3" x14ac:dyDescent="0.25">
      <c r="B255" s="5">
        <v>43111.541666666664</v>
      </c>
      <c r="C255" s="6">
        <v>22.21</v>
      </c>
    </row>
    <row r="256" spans="2:3" x14ac:dyDescent="0.25">
      <c r="B256" s="5">
        <v>43111.583333333336</v>
      </c>
      <c r="C256" s="6">
        <v>21.68</v>
      </c>
    </row>
    <row r="257" spans="2:3" x14ac:dyDescent="0.25">
      <c r="B257" s="5">
        <v>43111.625</v>
      </c>
      <c r="C257" s="6">
        <v>21.44</v>
      </c>
    </row>
    <row r="258" spans="2:3" x14ac:dyDescent="0.25">
      <c r="B258" s="5">
        <v>43111.666666666664</v>
      </c>
      <c r="C258" s="6">
        <v>21.64</v>
      </c>
    </row>
    <row r="259" spans="2:3" x14ac:dyDescent="0.25">
      <c r="B259" s="5">
        <v>43111.708333333336</v>
      </c>
      <c r="C259" s="6">
        <v>23.22</v>
      </c>
    </row>
    <row r="260" spans="2:3" x14ac:dyDescent="0.25">
      <c r="B260" s="5">
        <v>43111.75</v>
      </c>
      <c r="C260" s="6">
        <v>23.01</v>
      </c>
    </row>
    <row r="261" spans="2:3" x14ac:dyDescent="0.25">
      <c r="B261" s="5">
        <v>43111.791666666664</v>
      </c>
      <c r="C261" s="6">
        <v>24.3</v>
      </c>
    </row>
    <row r="262" spans="2:3" x14ac:dyDescent="0.25">
      <c r="B262" s="5">
        <v>43111.833333333336</v>
      </c>
      <c r="C262" s="6">
        <v>23.1</v>
      </c>
    </row>
    <row r="263" spans="2:3" x14ac:dyDescent="0.25">
      <c r="B263" s="5">
        <v>43111.875</v>
      </c>
      <c r="C263" s="6">
        <v>21.76</v>
      </c>
    </row>
    <row r="264" spans="2:3" x14ac:dyDescent="0.25">
      <c r="B264" s="5">
        <v>43111.916666666664</v>
      </c>
      <c r="C264" s="6">
        <v>20.13</v>
      </c>
    </row>
    <row r="265" spans="2:3" x14ac:dyDescent="0.25">
      <c r="B265" s="5">
        <v>43111.958333333336</v>
      </c>
      <c r="C265" s="6">
        <v>16.62</v>
      </c>
    </row>
    <row r="266" spans="2:3" x14ac:dyDescent="0.25">
      <c r="B266" s="5">
        <v>43112</v>
      </c>
      <c r="C266" s="6">
        <v>19.010000000000002</v>
      </c>
    </row>
    <row r="267" spans="2:3" x14ac:dyDescent="0.25">
      <c r="B267" s="5">
        <v>43112.041666666664</v>
      </c>
      <c r="C267" s="6">
        <v>19.329999999999998</v>
      </c>
    </row>
    <row r="268" spans="2:3" x14ac:dyDescent="0.25">
      <c r="B268" s="5">
        <v>43112.083333333336</v>
      </c>
      <c r="C268" s="6">
        <v>18.13</v>
      </c>
    </row>
    <row r="269" spans="2:3" x14ac:dyDescent="0.25">
      <c r="B269" s="5">
        <v>43112.125</v>
      </c>
      <c r="C269" s="6">
        <v>17.670000000000002</v>
      </c>
    </row>
    <row r="270" spans="2:3" x14ac:dyDescent="0.25">
      <c r="B270" s="5">
        <v>43112.166666666664</v>
      </c>
      <c r="C270" s="6">
        <v>18.420000000000002</v>
      </c>
    </row>
    <row r="271" spans="2:3" x14ac:dyDescent="0.25">
      <c r="B271" s="5">
        <v>43112.208333333336</v>
      </c>
      <c r="C271" s="6">
        <v>20.36</v>
      </c>
    </row>
    <row r="272" spans="2:3" x14ac:dyDescent="0.25">
      <c r="B272" s="5">
        <v>43112.25</v>
      </c>
      <c r="C272" s="6">
        <v>25.66</v>
      </c>
    </row>
    <row r="273" spans="2:3" x14ac:dyDescent="0.25">
      <c r="B273" s="5">
        <v>43112.291666666664</v>
      </c>
      <c r="C273" s="6">
        <v>25.94</v>
      </c>
    </row>
    <row r="274" spans="2:3" x14ac:dyDescent="0.25">
      <c r="B274" s="5">
        <v>43112.333333333336</v>
      </c>
      <c r="C274" s="6">
        <v>25</v>
      </c>
    </row>
    <row r="275" spans="2:3" x14ac:dyDescent="0.25">
      <c r="B275" s="5">
        <v>43112.375</v>
      </c>
      <c r="C275" s="6">
        <v>25.64</v>
      </c>
    </row>
    <row r="276" spans="2:3" x14ac:dyDescent="0.25">
      <c r="B276" s="5">
        <v>43112.416666666664</v>
      </c>
      <c r="C276" s="6">
        <v>27.33</v>
      </c>
    </row>
    <row r="277" spans="2:3" x14ac:dyDescent="0.25">
      <c r="B277" s="5">
        <v>43112.458333333336</v>
      </c>
      <c r="C277" s="6">
        <v>32.26</v>
      </c>
    </row>
    <row r="278" spans="2:3" x14ac:dyDescent="0.25">
      <c r="B278" s="5">
        <v>43112.5</v>
      </c>
      <c r="C278" s="6">
        <v>29.64</v>
      </c>
    </row>
    <row r="279" spans="2:3" x14ac:dyDescent="0.25">
      <c r="B279" s="5">
        <v>43112.541666666664</v>
      </c>
      <c r="C279" s="6">
        <v>29.14</v>
      </c>
    </row>
    <row r="280" spans="2:3" x14ac:dyDescent="0.25">
      <c r="B280" s="5">
        <v>43112.583333333336</v>
      </c>
      <c r="C280" s="6">
        <v>26.45</v>
      </c>
    </row>
    <row r="281" spans="2:3" x14ac:dyDescent="0.25">
      <c r="B281" s="5">
        <v>43112.625</v>
      </c>
      <c r="C281" s="6">
        <v>24.52</v>
      </c>
    </row>
    <row r="282" spans="2:3" x14ac:dyDescent="0.25">
      <c r="B282" s="5">
        <v>43112.666666666664</v>
      </c>
      <c r="C282" s="6">
        <v>25.6</v>
      </c>
    </row>
    <row r="283" spans="2:3" x14ac:dyDescent="0.25">
      <c r="B283" s="5">
        <v>43112.708333333336</v>
      </c>
      <c r="C283" s="6">
        <v>25.95</v>
      </c>
    </row>
    <row r="284" spans="2:3" x14ac:dyDescent="0.25">
      <c r="B284" s="5">
        <v>43112.75</v>
      </c>
      <c r="C284" s="6">
        <v>24.92</v>
      </c>
    </row>
    <row r="285" spans="2:3" x14ac:dyDescent="0.25">
      <c r="B285" s="5">
        <v>43112.791666666664</v>
      </c>
      <c r="C285" s="6">
        <v>26.8</v>
      </c>
    </row>
    <row r="286" spans="2:3" x14ac:dyDescent="0.25">
      <c r="B286" s="5">
        <v>43112.833333333336</v>
      </c>
      <c r="C286" s="6">
        <v>26.57</v>
      </c>
    </row>
    <row r="287" spans="2:3" x14ac:dyDescent="0.25">
      <c r="B287" s="5">
        <v>43112.875</v>
      </c>
      <c r="C287" s="6">
        <v>23.81</v>
      </c>
    </row>
    <row r="288" spans="2:3" x14ac:dyDescent="0.25">
      <c r="B288" s="5">
        <v>43112.916666666664</v>
      </c>
      <c r="C288" s="6">
        <v>22.57</v>
      </c>
    </row>
    <row r="289" spans="2:3" x14ac:dyDescent="0.25">
      <c r="B289" s="5">
        <v>43112.958333333336</v>
      </c>
      <c r="C289" s="6">
        <v>21.74</v>
      </c>
    </row>
    <row r="290" spans="2:3" x14ac:dyDescent="0.25">
      <c r="B290" s="5">
        <v>43113</v>
      </c>
      <c r="C290" s="6">
        <v>20.78</v>
      </c>
    </row>
    <row r="291" spans="2:3" x14ac:dyDescent="0.25">
      <c r="B291" s="5">
        <v>43113.041666666664</v>
      </c>
      <c r="C291" s="6">
        <v>20.92</v>
      </c>
    </row>
    <row r="292" spans="2:3" x14ac:dyDescent="0.25">
      <c r="B292" s="5">
        <v>43113.083333333336</v>
      </c>
      <c r="C292" s="6">
        <v>19.73</v>
      </c>
    </row>
    <row r="293" spans="2:3" x14ac:dyDescent="0.25">
      <c r="B293" s="5">
        <v>43113.125</v>
      </c>
      <c r="C293" s="6">
        <v>20.54</v>
      </c>
    </row>
    <row r="294" spans="2:3" x14ac:dyDescent="0.25">
      <c r="B294" s="5">
        <v>43113.166666666664</v>
      </c>
      <c r="C294" s="6">
        <v>20.86</v>
      </c>
    </row>
    <row r="295" spans="2:3" x14ac:dyDescent="0.25">
      <c r="B295" s="5">
        <v>43113.208333333336</v>
      </c>
      <c r="C295" s="6">
        <v>21.01</v>
      </c>
    </row>
    <row r="296" spans="2:3" x14ac:dyDescent="0.25">
      <c r="B296" s="5">
        <v>43113.25</v>
      </c>
      <c r="C296" s="6">
        <v>22.84</v>
      </c>
    </row>
    <row r="297" spans="2:3" x14ac:dyDescent="0.25">
      <c r="B297" s="5">
        <v>43113.291666666664</v>
      </c>
      <c r="C297" s="6">
        <v>26.34</v>
      </c>
    </row>
    <row r="298" spans="2:3" x14ac:dyDescent="0.25">
      <c r="B298" s="5">
        <v>43113.333333333336</v>
      </c>
      <c r="C298" s="6">
        <v>33.159999999999997</v>
      </c>
    </row>
    <row r="299" spans="2:3" x14ac:dyDescent="0.25">
      <c r="B299" s="5">
        <v>43113.375</v>
      </c>
      <c r="C299" s="6">
        <v>42.68</v>
      </c>
    </row>
    <row r="300" spans="2:3" x14ac:dyDescent="0.25">
      <c r="B300" s="5">
        <v>43113.416666666664</v>
      </c>
      <c r="C300" s="6">
        <v>58.73</v>
      </c>
    </row>
    <row r="301" spans="2:3" x14ac:dyDescent="0.25">
      <c r="B301" s="5">
        <v>43113.458333333336</v>
      </c>
      <c r="C301" s="6">
        <v>41.26</v>
      </c>
    </row>
    <row r="302" spans="2:3" x14ac:dyDescent="0.25">
      <c r="B302" s="5">
        <v>43113.5</v>
      </c>
      <c r="C302" s="6">
        <v>36.950000000000003</v>
      </c>
    </row>
    <row r="303" spans="2:3" x14ac:dyDescent="0.25">
      <c r="B303" s="5">
        <v>43113.541666666664</v>
      </c>
      <c r="C303" s="6">
        <v>31.45</v>
      </c>
    </row>
    <row r="304" spans="2:3" x14ac:dyDescent="0.25">
      <c r="B304" s="5">
        <v>43113.583333333336</v>
      </c>
      <c r="C304" s="6">
        <v>35.97</v>
      </c>
    </row>
    <row r="305" spans="2:3" x14ac:dyDescent="0.25">
      <c r="B305" s="5">
        <v>43113.625</v>
      </c>
      <c r="C305" s="6">
        <v>52.4</v>
      </c>
    </row>
    <row r="306" spans="2:3" x14ac:dyDescent="0.25">
      <c r="B306" s="5">
        <v>43113.666666666664</v>
      </c>
      <c r="C306" s="6">
        <v>31.97</v>
      </c>
    </row>
    <row r="307" spans="2:3" x14ac:dyDescent="0.25">
      <c r="B307" s="5">
        <v>43113.708333333336</v>
      </c>
      <c r="C307" s="6">
        <v>62.16</v>
      </c>
    </row>
    <row r="308" spans="2:3" x14ac:dyDescent="0.25">
      <c r="B308" s="5">
        <v>43113.75</v>
      </c>
      <c r="C308" s="6">
        <v>105.41</v>
      </c>
    </row>
    <row r="309" spans="2:3" x14ac:dyDescent="0.25">
      <c r="B309" s="5">
        <v>43113.791666666664</v>
      </c>
      <c r="C309" s="6">
        <v>53.67</v>
      </c>
    </row>
    <row r="310" spans="2:3" x14ac:dyDescent="0.25">
      <c r="B310" s="5">
        <v>43113.833333333336</v>
      </c>
      <c r="C310" s="6">
        <v>57.34</v>
      </c>
    </row>
    <row r="311" spans="2:3" x14ac:dyDescent="0.25">
      <c r="B311" s="5">
        <v>43113.875</v>
      </c>
      <c r="C311" s="6">
        <v>93.67</v>
      </c>
    </row>
    <row r="312" spans="2:3" x14ac:dyDescent="0.25">
      <c r="B312" s="5">
        <v>43113.916666666664</v>
      </c>
      <c r="C312" s="6">
        <v>50.72</v>
      </c>
    </row>
    <row r="313" spans="2:3" x14ac:dyDescent="0.25">
      <c r="B313" s="5">
        <v>43113.958333333336</v>
      </c>
      <c r="C313" s="6">
        <v>43.95</v>
      </c>
    </row>
    <row r="314" spans="2:3" x14ac:dyDescent="0.25">
      <c r="B314" s="5">
        <v>43114</v>
      </c>
      <c r="C314" s="6">
        <v>43.31</v>
      </c>
    </row>
    <row r="315" spans="2:3" x14ac:dyDescent="0.25">
      <c r="B315" s="5">
        <v>43114.041666666664</v>
      </c>
      <c r="C315" s="6">
        <v>55.02</v>
      </c>
    </row>
    <row r="316" spans="2:3" x14ac:dyDescent="0.25">
      <c r="B316" s="5">
        <v>43114.083333333336</v>
      </c>
      <c r="C316" s="6">
        <v>117.5</v>
      </c>
    </row>
    <row r="317" spans="2:3" x14ac:dyDescent="0.25">
      <c r="B317" s="5">
        <v>43114.125</v>
      </c>
      <c r="C317" s="6">
        <v>48</v>
      </c>
    </row>
    <row r="318" spans="2:3" x14ac:dyDescent="0.25">
      <c r="B318" s="5">
        <v>43114.166666666664</v>
      </c>
      <c r="C318" s="6">
        <v>70.62</v>
      </c>
    </row>
    <row r="319" spans="2:3" x14ac:dyDescent="0.25">
      <c r="B319" s="5">
        <v>43114.208333333336</v>
      </c>
      <c r="C319" s="6">
        <v>79</v>
      </c>
    </row>
    <row r="320" spans="2:3" x14ac:dyDescent="0.25">
      <c r="B320" s="5">
        <v>43114.25</v>
      </c>
      <c r="C320" s="6">
        <v>130</v>
      </c>
    </row>
    <row r="321" spans="2:3" x14ac:dyDescent="0.25">
      <c r="B321" s="5">
        <v>43114.291666666664</v>
      </c>
      <c r="C321" s="6">
        <v>184.79</v>
      </c>
    </row>
    <row r="322" spans="2:3" x14ac:dyDescent="0.25">
      <c r="B322" s="5">
        <v>43114.333333333336</v>
      </c>
      <c r="C322" s="6">
        <v>116.87</v>
      </c>
    </row>
    <row r="323" spans="2:3" x14ac:dyDescent="0.25">
      <c r="B323" s="5">
        <v>43114.375</v>
      </c>
      <c r="C323" s="6">
        <v>58.47</v>
      </c>
    </row>
    <row r="324" spans="2:3" x14ac:dyDescent="0.25">
      <c r="B324" s="5">
        <v>43114.416666666664</v>
      </c>
      <c r="C324" s="6">
        <v>58.42</v>
      </c>
    </row>
    <row r="325" spans="2:3" x14ac:dyDescent="0.25">
      <c r="B325" s="5">
        <v>43114.458333333336</v>
      </c>
      <c r="C325" s="6">
        <v>32.29</v>
      </c>
    </row>
    <row r="326" spans="2:3" x14ac:dyDescent="0.25">
      <c r="B326" s="5">
        <v>43114.5</v>
      </c>
      <c r="C326" s="6">
        <v>30.35</v>
      </c>
    </row>
    <row r="327" spans="2:3" x14ac:dyDescent="0.25">
      <c r="B327" s="5">
        <v>43114.541666666664</v>
      </c>
      <c r="C327" s="6">
        <v>31.8</v>
      </c>
    </row>
    <row r="328" spans="2:3" x14ac:dyDescent="0.25">
      <c r="B328" s="5">
        <v>43114.583333333336</v>
      </c>
      <c r="C328" s="6">
        <v>38.39</v>
      </c>
    </row>
    <row r="329" spans="2:3" x14ac:dyDescent="0.25">
      <c r="B329" s="5">
        <v>43114.625</v>
      </c>
      <c r="C329" s="6">
        <v>30.45</v>
      </c>
    </row>
    <row r="330" spans="2:3" x14ac:dyDescent="0.25">
      <c r="B330" s="5">
        <v>43114.666666666664</v>
      </c>
      <c r="C330" s="6">
        <v>26.22</v>
      </c>
    </row>
    <row r="331" spans="2:3" x14ac:dyDescent="0.25">
      <c r="B331" s="5">
        <v>43114.708333333336</v>
      </c>
      <c r="C331" s="6">
        <v>30.4</v>
      </c>
    </row>
    <row r="332" spans="2:3" x14ac:dyDescent="0.25">
      <c r="B332" s="5">
        <v>43114.75</v>
      </c>
      <c r="C332" s="6">
        <v>28.74</v>
      </c>
    </row>
    <row r="333" spans="2:3" x14ac:dyDescent="0.25">
      <c r="B333" s="5">
        <v>43114.791666666664</v>
      </c>
      <c r="C333" s="6">
        <v>55.96</v>
      </c>
    </row>
    <row r="334" spans="2:3" x14ac:dyDescent="0.25">
      <c r="B334" s="5">
        <v>43114.833333333336</v>
      </c>
      <c r="C334" s="6">
        <v>59.34</v>
      </c>
    </row>
    <row r="335" spans="2:3" x14ac:dyDescent="0.25">
      <c r="B335" s="5">
        <v>43114.875</v>
      </c>
      <c r="C335" s="6">
        <v>67.569999999999993</v>
      </c>
    </row>
    <row r="336" spans="2:3" x14ac:dyDescent="0.25">
      <c r="B336" s="5">
        <v>43114.916666666664</v>
      </c>
      <c r="C336" s="6">
        <v>38.97</v>
      </c>
    </row>
    <row r="337" spans="2:3" x14ac:dyDescent="0.25">
      <c r="B337" s="5">
        <v>43114.958333333336</v>
      </c>
      <c r="C337" s="6">
        <v>35.03</v>
      </c>
    </row>
    <row r="338" spans="2:3" x14ac:dyDescent="0.25">
      <c r="B338" s="5">
        <v>43115</v>
      </c>
      <c r="C338" s="6">
        <v>41.42</v>
      </c>
    </row>
    <row r="339" spans="2:3" x14ac:dyDescent="0.25">
      <c r="B339" s="5">
        <v>43115.041666666664</v>
      </c>
      <c r="C339" s="6">
        <v>39.950000000000003</v>
      </c>
    </row>
    <row r="340" spans="2:3" x14ac:dyDescent="0.25">
      <c r="B340" s="5">
        <v>43115.083333333336</v>
      </c>
      <c r="C340" s="6">
        <v>45.55</v>
      </c>
    </row>
    <row r="341" spans="2:3" x14ac:dyDescent="0.25">
      <c r="B341" s="5">
        <v>43115.125</v>
      </c>
      <c r="C341" s="6">
        <v>46.31</v>
      </c>
    </row>
    <row r="342" spans="2:3" x14ac:dyDescent="0.25">
      <c r="B342" s="5">
        <v>43115.166666666664</v>
      </c>
      <c r="C342" s="6">
        <v>137.58000000000001</v>
      </c>
    </row>
    <row r="343" spans="2:3" x14ac:dyDescent="0.25">
      <c r="B343" s="5">
        <v>43115.208333333336</v>
      </c>
      <c r="C343" s="6">
        <v>56.17</v>
      </c>
    </row>
    <row r="344" spans="2:3" x14ac:dyDescent="0.25">
      <c r="B344" s="5">
        <v>43115.25</v>
      </c>
      <c r="C344" s="6">
        <v>69.209999999999994</v>
      </c>
    </row>
    <row r="345" spans="2:3" x14ac:dyDescent="0.25">
      <c r="B345" s="5">
        <v>43115.291666666664</v>
      </c>
      <c r="C345" s="6">
        <v>110.77</v>
      </c>
    </row>
    <row r="346" spans="2:3" x14ac:dyDescent="0.25">
      <c r="B346" s="5">
        <v>43115.333333333336</v>
      </c>
      <c r="C346" s="6">
        <v>122.84</v>
      </c>
    </row>
    <row r="347" spans="2:3" x14ac:dyDescent="0.25">
      <c r="B347" s="5">
        <v>43115.375</v>
      </c>
      <c r="C347" s="6">
        <v>65.91</v>
      </c>
    </row>
    <row r="348" spans="2:3" x14ac:dyDescent="0.25">
      <c r="B348" s="5">
        <v>43115.416666666664</v>
      </c>
      <c r="C348" s="6">
        <v>59.61</v>
      </c>
    </row>
    <row r="349" spans="2:3" x14ac:dyDescent="0.25">
      <c r="B349" s="5">
        <v>43115.458333333336</v>
      </c>
      <c r="C349" s="6">
        <v>53.98</v>
      </c>
    </row>
    <row r="350" spans="2:3" x14ac:dyDescent="0.25">
      <c r="B350" s="5">
        <v>43115.5</v>
      </c>
      <c r="C350" s="6">
        <v>65.41</v>
      </c>
    </row>
    <row r="351" spans="2:3" x14ac:dyDescent="0.25">
      <c r="B351" s="5">
        <v>43115.541666666664</v>
      </c>
      <c r="C351" s="6">
        <v>37.24</v>
      </c>
    </row>
    <row r="352" spans="2:3" x14ac:dyDescent="0.25">
      <c r="B352" s="5">
        <v>43115.583333333336</v>
      </c>
      <c r="C352" s="6">
        <v>33.6</v>
      </c>
    </row>
    <row r="353" spans="2:3" x14ac:dyDescent="0.25">
      <c r="B353" s="5">
        <v>43115.625</v>
      </c>
      <c r="C353" s="6">
        <v>24.05</v>
      </c>
    </row>
    <row r="354" spans="2:3" x14ac:dyDescent="0.25">
      <c r="B354" s="5">
        <v>43115.666666666664</v>
      </c>
      <c r="C354" s="6">
        <v>27.79</v>
      </c>
    </row>
    <row r="355" spans="2:3" x14ac:dyDescent="0.25">
      <c r="B355" s="5">
        <v>43115.708333333336</v>
      </c>
      <c r="C355" s="6">
        <v>79.08</v>
      </c>
    </row>
    <row r="356" spans="2:3" x14ac:dyDescent="0.25">
      <c r="B356" s="5">
        <v>43115.75</v>
      </c>
      <c r="C356" s="6">
        <v>58.77</v>
      </c>
    </row>
    <row r="357" spans="2:3" x14ac:dyDescent="0.25">
      <c r="B357" s="5">
        <v>43115.791666666664</v>
      </c>
      <c r="C357" s="6">
        <v>41.38</v>
      </c>
    </row>
    <row r="358" spans="2:3" x14ac:dyDescent="0.25">
      <c r="B358" s="5">
        <v>43115.833333333336</v>
      </c>
      <c r="C358" s="6">
        <v>33.49</v>
      </c>
    </row>
    <row r="359" spans="2:3" x14ac:dyDescent="0.25">
      <c r="B359" s="5">
        <v>43115.875</v>
      </c>
      <c r="C359" s="6">
        <v>33.85</v>
      </c>
    </row>
    <row r="360" spans="2:3" x14ac:dyDescent="0.25">
      <c r="B360" s="5">
        <v>43115.916666666664</v>
      </c>
      <c r="C360" s="6">
        <v>31.73</v>
      </c>
    </row>
    <row r="361" spans="2:3" x14ac:dyDescent="0.25">
      <c r="B361" s="5">
        <v>43115.958333333336</v>
      </c>
      <c r="C361" s="6">
        <v>27.47</v>
      </c>
    </row>
    <row r="362" spans="2:3" x14ac:dyDescent="0.25">
      <c r="B362" s="5">
        <v>43116</v>
      </c>
      <c r="C362" s="6">
        <v>32.03</v>
      </c>
    </row>
    <row r="363" spans="2:3" x14ac:dyDescent="0.25">
      <c r="B363" s="5">
        <v>43116.041666666664</v>
      </c>
      <c r="C363" s="6">
        <v>27.52</v>
      </c>
    </row>
    <row r="364" spans="2:3" x14ac:dyDescent="0.25">
      <c r="B364" s="5">
        <v>43116.083333333336</v>
      </c>
      <c r="C364" s="6">
        <v>28.89</v>
      </c>
    </row>
    <row r="365" spans="2:3" x14ac:dyDescent="0.25">
      <c r="B365" s="5">
        <v>43116.125</v>
      </c>
      <c r="C365" s="6">
        <v>40.76</v>
      </c>
    </row>
    <row r="366" spans="2:3" x14ac:dyDescent="0.25">
      <c r="B366" s="5">
        <v>43116.166666666664</v>
      </c>
      <c r="C366" s="6">
        <v>33.46</v>
      </c>
    </row>
    <row r="367" spans="2:3" x14ac:dyDescent="0.25">
      <c r="B367" s="5">
        <v>43116.208333333336</v>
      </c>
      <c r="C367" s="6">
        <v>38.47</v>
      </c>
    </row>
    <row r="368" spans="2:3" x14ac:dyDescent="0.25">
      <c r="B368" s="5">
        <v>43116.25</v>
      </c>
      <c r="C368" s="6">
        <v>70.08</v>
      </c>
    </row>
    <row r="369" spans="2:3" x14ac:dyDescent="0.25">
      <c r="B369" s="5">
        <v>43116.291666666664</v>
      </c>
      <c r="C369" s="6">
        <v>67.319999999999993</v>
      </c>
    </row>
    <row r="370" spans="2:3" x14ac:dyDescent="0.25">
      <c r="B370" s="5">
        <v>43116.333333333336</v>
      </c>
      <c r="C370" s="6">
        <v>92.16</v>
      </c>
    </row>
    <row r="371" spans="2:3" x14ac:dyDescent="0.25">
      <c r="B371" s="5">
        <v>43116.375</v>
      </c>
      <c r="C371" s="6">
        <v>74.59</v>
      </c>
    </row>
    <row r="372" spans="2:3" x14ac:dyDescent="0.25">
      <c r="B372" s="5">
        <v>43116.416666666664</v>
      </c>
      <c r="C372" s="6">
        <v>72.260000000000005</v>
      </c>
    </row>
    <row r="373" spans="2:3" x14ac:dyDescent="0.25">
      <c r="B373" s="5">
        <v>43116.458333333336</v>
      </c>
      <c r="C373" s="6">
        <v>44.06</v>
      </c>
    </row>
    <row r="374" spans="2:3" x14ac:dyDescent="0.25">
      <c r="B374" s="5">
        <v>43116.5</v>
      </c>
      <c r="C374" s="6">
        <v>54.44</v>
      </c>
    </row>
    <row r="375" spans="2:3" x14ac:dyDescent="0.25">
      <c r="B375" s="5">
        <v>43116.541666666664</v>
      </c>
      <c r="C375" s="6">
        <v>46.56</v>
      </c>
    </row>
    <row r="376" spans="2:3" x14ac:dyDescent="0.25">
      <c r="B376" s="5">
        <v>43116.583333333336</v>
      </c>
      <c r="C376" s="6">
        <v>41.19</v>
      </c>
    </row>
    <row r="377" spans="2:3" x14ac:dyDescent="0.25">
      <c r="B377" s="5">
        <v>43116.625</v>
      </c>
      <c r="C377" s="6">
        <v>51.83</v>
      </c>
    </row>
    <row r="378" spans="2:3" x14ac:dyDescent="0.25">
      <c r="B378" s="5">
        <v>43116.666666666664</v>
      </c>
      <c r="C378" s="6">
        <v>53.8</v>
      </c>
    </row>
    <row r="379" spans="2:3" x14ac:dyDescent="0.25">
      <c r="B379" s="5">
        <v>43116.708333333336</v>
      </c>
      <c r="C379" s="6">
        <v>82.04</v>
      </c>
    </row>
    <row r="380" spans="2:3" x14ac:dyDescent="0.25">
      <c r="B380" s="5">
        <v>43116.75</v>
      </c>
      <c r="C380" s="6">
        <v>83.95</v>
      </c>
    </row>
    <row r="381" spans="2:3" x14ac:dyDescent="0.25">
      <c r="B381" s="5">
        <v>43116.791666666664</v>
      </c>
      <c r="C381" s="6">
        <v>102.62</v>
      </c>
    </row>
    <row r="382" spans="2:3" x14ac:dyDescent="0.25">
      <c r="B382" s="5">
        <v>43116.833333333336</v>
      </c>
      <c r="C382" s="6">
        <v>84.03</v>
      </c>
    </row>
    <row r="383" spans="2:3" x14ac:dyDescent="0.25">
      <c r="B383" s="5">
        <v>43116.875</v>
      </c>
      <c r="C383" s="6">
        <v>58.57</v>
      </c>
    </row>
    <row r="384" spans="2:3" x14ac:dyDescent="0.25">
      <c r="B384" s="5">
        <v>43116.916666666664</v>
      </c>
      <c r="C384" s="6">
        <v>48.96</v>
      </c>
    </row>
    <row r="385" spans="2:3" x14ac:dyDescent="0.25">
      <c r="B385" s="5">
        <v>43116.958333333336</v>
      </c>
      <c r="C385" s="6">
        <v>36.11</v>
      </c>
    </row>
    <row r="386" spans="2:3" x14ac:dyDescent="0.25">
      <c r="B386" s="5">
        <v>43117</v>
      </c>
      <c r="C386" s="6">
        <v>50.69</v>
      </c>
    </row>
    <row r="387" spans="2:3" x14ac:dyDescent="0.25">
      <c r="B387" s="5">
        <v>43117.041666666664</v>
      </c>
      <c r="C387" s="6">
        <v>48.73</v>
      </c>
    </row>
    <row r="388" spans="2:3" x14ac:dyDescent="0.25">
      <c r="B388" s="5">
        <v>43117.083333333336</v>
      </c>
      <c r="C388" s="6">
        <v>43.8</v>
      </c>
    </row>
    <row r="389" spans="2:3" x14ac:dyDescent="0.25">
      <c r="B389" s="5">
        <v>43117.125</v>
      </c>
      <c r="C389" s="6">
        <v>53.28</v>
      </c>
    </row>
    <row r="390" spans="2:3" x14ac:dyDescent="0.25">
      <c r="B390" s="5">
        <v>43117.166666666664</v>
      </c>
      <c r="C390" s="6">
        <v>40.68</v>
      </c>
    </row>
    <row r="391" spans="2:3" x14ac:dyDescent="0.25">
      <c r="B391" s="5">
        <v>43117.208333333336</v>
      </c>
      <c r="C391" s="6">
        <v>44.16</v>
      </c>
    </row>
    <row r="392" spans="2:3" x14ac:dyDescent="0.25">
      <c r="B392" s="5">
        <v>43117.25</v>
      </c>
      <c r="C392" s="6">
        <v>67.39</v>
      </c>
    </row>
    <row r="393" spans="2:3" x14ac:dyDescent="0.25">
      <c r="B393" s="5">
        <v>43117.291666666664</v>
      </c>
      <c r="C393" s="6">
        <v>79.84</v>
      </c>
    </row>
    <row r="394" spans="2:3" x14ac:dyDescent="0.25">
      <c r="B394" s="5">
        <v>43117.333333333336</v>
      </c>
      <c r="C394" s="6">
        <v>74.64</v>
      </c>
    </row>
    <row r="395" spans="2:3" x14ac:dyDescent="0.25">
      <c r="B395" s="5">
        <v>43117.375</v>
      </c>
      <c r="C395" s="6">
        <v>82.37</v>
      </c>
    </row>
    <row r="396" spans="2:3" x14ac:dyDescent="0.25">
      <c r="B396" s="5">
        <v>43117.416666666664</v>
      </c>
      <c r="C396" s="6">
        <v>92.76</v>
      </c>
    </row>
    <row r="397" spans="2:3" x14ac:dyDescent="0.25">
      <c r="B397" s="5">
        <v>43117.458333333336</v>
      </c>
      <c r="C397" s="6">
        <v>87.83</v>
      </c>
    </row>
    <row r="398" spans="2:3" x14ac:dyDescent="0.25">
      <c r="B398" s="5">
        <v>43117.5</v>
      </c>
      <c r="C398" s="6">
        <v>82.12</v>
      </c>
    </row>
    <row r="399" spans="2:3" x14ac:dyDescent="0.25">
      <c r="B399" s="5">
        <v>43117.541666666664</v>
      </c>
      <c r="C399" s="6">
        <v>73.599999999999994</v>
      </c>
    </row>
    <row r="400" spans="2:3" x14ac:dyDescent="0.25">
      <c r="B400" s="5">
        <v>43117.583333333336</v>
      </c>
      <c r="C400" s="6">
        <v>83.21</v>
      </c>
    </row>
    <row r="401" spans="2:3" x14ac:dyDescent="0.25">
      <c r="B401" s="5">
        <v>43117.625</v>
      </c>
      <c r="C401" s="6">
        <v>39.5</v>
      </c>
    </row>
    <row r="402" spans="2:3" x14ac:dyDescent="0.25">
      <c r="B402" s="5">
        <v>43117.666666666664</v>
      </c>
      <c r="C402" s="6">
        <v>39.159999999999997</v>
      </c>
    </row>
    <row r="403" spans="2:3" x14ac:dyDescent="0.25">
      <c r="B403" s="5">
        <v>43117.708333333336</v>
      </c>
      <c r="C403" s="6">
        <v>59.96</v>
      </c>
    </row>
    <row r="404" spans="2:3" x14ac:dyDescent="0.25">
      <c r="B404" s="5">
        <v>43117.75</v>
      </c>
      <c r="C404" s="6">
        <v>70.040000000000006</v>
      </c>
    </row>
    <row r="405" spans="2:3" x14ac:dyDescent="0.25">
      <c r="B405" s="5">
        <v>43117.791666666664</v>
      </c>
      <c r="C405" s="6">
        <v>49.66</v>
      </c>
    </row>
    <row r="406" spans="2:3" x14ac:dyDescent="0.25">
      <c r="B406" s="5">
        <v>43117.833333333336</v>
      </c>
      <c r="C406" s="6">
        <v>48.26</v>
      </c>
    </row>
    <row r="407" spans="2:3" x14ac:dyDescent="0.25">
      <c r="B407" s="5">
        <v>43117.875</v>
      </c>
      <c r="C407" s="6">
        <v>67.16</v>
      </c>
    </row>
    <row r="408" spans="2:3" x14ac:dyDescent="0.25">
      <c r="B408" s="5">
        <v>43117.916666666664</v>
      </c>
      <c r="C408" s="6">
        <v>60.66</v>
      </c>
    </row>
    <row r="409" spans="2:3" x14ac:dyDescent="0.25">
      <c r="B409" s="5">
        <v>43117.958333333336</v>
      </c>
      <c r="C409" s="6">
        <v>60.54</v>
      </c>
    </row>
    <row r="410" spans="2:3" x14ac:dyDescent="0.25">
      <c r="B410" s="5">
        <v>43118</v>
      </c>
      <c r="C410" s="6">
        <v>92.49</v>
      </c>
    </row>
    <row r="411" spans="2:3" x14ac:dyDescent="0.25">
      <c r="B411" s="5">
        <v>43118.041666666664</v>
      </c>
      <c r="C411" s="6">
        <v>258.89</v>
      </c>
    </row>
    <row r="412" spans="2:3" x14ac:dyDescent="0.25">
      <c r="B412" s="5">
        <v>43118.083333333336</v>
      </c>
      <c r="C412" s="6">
        <v>197.96</v>
      </c>
    </row>
    <row r="413" spans="2:3" x14ac:dyDescent="0.25">
      <c r="B413" s="5">
        <v>43118.125</v>
      </c>
      <c r="C413" s="6">
        <v>104.7</v>
      </c>
    </row>
    <row r="414" spans="2:3" x14ac:dyDescent="0.25">
      <c r="B414" s="5">
        <v>43118.166666666664</v>
      </c>
      <c r="C414" s="6">
        <v>78.459999999999994</v>
      </c>
    </row>
    <row r="415" spans="2:3" x14ac:dyDescent="0.25">
      <c r="B415" s="5">
        <v>43118.208333333336</v>
      </c>
      <c r="C415" s="6">
        <v>87.85</v>
      </c>
    </row>
    <row r="416" spans="2:3" x14ac:dyDescent="0.25">
      <c r="B416" s="5">
        <v>43118.25</v>
      </c>
      <c r="C416" s="6">
        <v>110.31</v>
      </c>
    </row>
    <row r="417" spans="2:3" x14ac:dyDescent="0.25">
      <c r="B417" s="5">
        <v>43118.291666666664</v>
      </c>
      <c r="C417" s="6">
        <v>349.43</v>
      </c>
    </row>
    <row r="418" spans="2:3" x14ac:dyDescent="0.25">
      <c r="B418" s="5">
        <v>43118.333333333336</v>
      </c>
      <c r="C418" s="6">
        <v>111.41</v>
      </c>
    </row>
    <row r="419" spans="2:3" x14ac:dyDescent="0.25">
      <c r="B419" s="5">
        <v>43118.375</v>
      </c>
      <c r="C419" s="6">
        <v>99.16</v>
      </c>
    </row>
    <row r="420" spans="2:3" x14ac:dyDescent="0.25">
      <c r="B420" s="5">
        <v>43118.416666666664</v>
      </c>
      <c r="C420" s="6">
        <v>61.4</v>
      </c>
    </row>
    <row r="421" spans="2:3" x14ac:dyDescent="0.25">
      <c r="B421" s="5">
        <v>43118.458333333336</v>
      </c>
      <c r="C421" s="6">
        <v>73.52</v>
      </c>
    </row>
    <row r="422" spans="2:3" x14ac:dyDescent="0.25">
      <c r="B422" s="5">
        <v>43118.5</v>
      </c>
      <c r="C422" s="6">
        <v>46.88</v>
      </c>
    </row>
    <row r="423" spans="2:3" x14ac:dyDescent="0.25">
      <c r="B423" s="5">
        <v>43118.541666666664</v>
      </c>
      <c r="C423" s="6">
        <v>40.18</v>
      </c>
    </row>
    <row r="424" spans="2:3" x14ac:dyDescent="0.25">
      <c r="B424" s="5">
        <v>43118.583333333336</v>
      </c>
      <c r="C424" s="6">
        <v>36.200000000000003</v>
      </c>
    </row>
    <row r="425" spans="2:3" x14ac:dyDescent="0.25">
      <c r="B425" s="5">
        <v>43118.625</v>
      </c>
      <c r="C425" s="6">
        <v>37.85</v>
      </c>
    </row>
    <row r="426" spans="2:3" x14ac:dyDescent="0.25">
      <c r="B426" s="5">
        <v>43118.666666666664</v>
      </c>
      <c r="C426" s="6">
        <v>36.85</v>
      </c>
    </row>
    <row r="427" spans="2:3" x14ac:dyDescent="0.25">
      <c r="B427" s="5">
        <v>43118.708333333336</v>
      </c>
      <c r="C427" s="6">
        <v>55.98</v>
      </c>
    </row>
    <row r="428" spans="2:3" x14ac:dyDescent="0.25">
      <c r="B428" s="5">
        <v>43118.75</v>
      </c>
      <c r="C428" s="6">
        <v>50.39</v>
      </c>
    </row>
    <row r="429" spans="2:3" x14ac:dyDescent="0.25">
      <c r="B429" s="5">
        <v>43118.791666666664</v>
      </c>
      <c r="C429" s="6">
        <v>45.34</v>
      </c>
    </row>
    <row r="430" spans="2:3" x14ac:dyDescent="0.25">
      <c r="B430" s="5">
        <v>43118.833333333336</v>
      </c>
      <c r="C430" s="6">
        <v>54.35</v>
      </c>
    </row>
    <row r="431" spans="2:3" x14ac:dyDescent="0.25">
      <c r="B431" s="5">
        <v>43118.875</v>
      </c>
      <c r="C431" s="6">
        <v>73.22</v>
      </c>
    </row>
    <row r="432" spans="2:3" x14ac:dyDescent="0.25">
      <c r="B432" s="5">
        <v>43118.916666666664</v>
      </c>
      <c r="C432" s="6">
        <v>38.39</v>
      </c>
    </row>
    <row r="433" spans="2:3" x14ac:dyDescent="0.25">
      <c r="B433" s="5">
        <v>43118.958333333336</v>
      </c>
      <c r="C433" s="6">
        <v>27.36</v>
      </c>
    </row>
    <row r="434" spans="2:3" x14ac:dyDescent="0.25">
      <c r="B434" s="5">
        <v>43119</v>
      </c>
      <c r="C434" s="6">
        <v>31.62</v>
      </c>
    </row>
    <row r="435" spans="2:3" x14ac:dyDescent="0.25">
      <c r="B435" s="5">
        <v>43119.041666666664</v>
      </c>
      <c r="C435" s="6">
        <v>32.17</v>
      </c>
    </row>
    <row r="436" spans="2:3" x14ac:dyDescent="0.25">
      <c r="B436" s="5">
        <v>43119.083333333336</v>
      </c>
      <c r="C436" s="6">
        <v>32.92</v>
      </c>
    </row>
    <row r="437" spans="2:3" x14ac:dyDescent="0.25">
      <c r="B437" s="5">
        <v>43119.125</v>
      </c>
      <c r="C437" s="6">
        <v>31.01</v>
      </c>
    </row>
    <row r="438" spans="2:3" x14ac:dyDescent="0.25">
      <c r="B438" s="5">
        <v>43119.166666666664</v>
      </c>
      <c r="C438" s="6">
        <v>30.8</v>
      </c>
    </row>
    <row r="439" spans="2:3" x14ac:dyDescent="0.25">
      <c r="B439" s="5">
        <v>43119.208333333336</v>
      </c>
      <c r="C439" s="6">
        <v>41.15</v>
      </c>
    </row>
    <row r="440" spans="2:3" x14ac:dyDescent="0.25">
      <c r="B440" s="5">
        <v>43119.25</v>
      </c>
      <c r="C440" s="6">
        <v>86.33</v>
      </c>
    </row>
    <row r="441" spans="2:3" x14ac:dyDescent="0.25">
      <c r="B441" s="5">
        <v>43119.291666666664</v>
      </c>
      <c r="C441" s="6">
        <v>84.82</v>
      </c>
    </row>
    <row r="442" spans="2:3" x14ac:dyDescent="0.25">
      <c r="B442" s="5">
        <v>43119.333333333336</v>
      </c>
      <c r="C442" s="6">
        <v>60.8</v>
      </c>
    </row>
    <row r="443" spans="2:3" x14ac:dyDescent="0.25">
      <c r="B443" s="5">
        <v>43119.375</v>
      </c>
      <c r="C443" s="6">
        <v>32.86</v>
      </c>
    </row>
    <row r="444" spans="2:3" x14ac:dyDescent="0.25">
      <c r="B444" s="5">
        <v>43119.416666666664</v>
      </c>
      <c r="C444" s="6">
        <v>26.71</v>
      </c>
    </row>
    <row r="445" spans="2:3" x14ac:dyDescent="0.25">
      <c r="B445" s="5">
        <v>43119.458333333336</v>
      </c>
      <c r="C445" s="6">
        <v>25.32</v>
      </c>
    </row>
    <row r="446" spans="2:3" x14ac:dyDescent="0.25">
      <c r="B446" s="5">
        <v>43119.5</v>
      </c>
      <c r="C446" s="6">
        <v>24.93</v>
      </c>
    </row>
    <row r="447" spans="2:3" x14ac:dyDescent="0.25">
      <c r="B447" s="5">
        <v>43119.541666666664</v>
      </c>
      <c r="C447" s="6">
        <v>23.96</v>
      </c>
    </row>
    <row r="448" spans="2:3" x14ac:dyDescent="0.25">
      <c r="B448" s="5">
        <v>43119.583333333336</v>
      </c>
      <c r="C448" s="6">
        <v>23.18</v>
      </c>
    </row>
    <row r="449" spans="2:3" x14ac:dyDescent="0.25">
      <c r="B449" s="5">
        <v>43119.625</v>
      </c>
      <c r="C449" s="6">
        <v>22.59</v>
      </c>
    </row>
    <row r="450" spans="2:3" x14ac:dyDescent="0.25">
      <c r="B450" s="5">
        <v>43119.666666666664</v>
      </c>
      <c r="C450" s="6">
        <v>21.92</v>
      </c>
    </row>
    <row r="451" spans="2:3" x14ac:dyDescent="0.25">
      <c r="B451" s="5">
        <v>43119.708333333336</v>
      </c>
      <c r="C451" s="6">
        <v>34.68</v>
      </c>
    </row>
    <row r="452" spans="2:3" x14ac:dyDescent="0.25">
      <c r="B452" s="5">
        <v>43119.75</v>
      </c>
      <c r="C452" s="6">
        <v>29.24</v>
      </c>
    </row>
    <row r="453" spans="2:3" x14ac:dyDescent="0.25">
      <c r="B453" s="5">
        <v>43119.791666666664</v>
      </c>
      <c r="C453" s="6">
        <v>26</v>
      </c>
    </row>
    <row r="454" spans="2:3" x14ac:dyDescent="0.25">
      <c r="B454" s="5">
        <v>43119.833333333336</v>
      </c>
      <c r="C454" s="6">
        <v>26</v>
      </c>
    </row>
    <row r="455" spans="2:3" x14ac:dyDescent="0.25">
      <c r="B455" s="5">
        <v>43119.875</v>
      </c>
      <c r="C455" s="6">
        <v>23.44</v>
      </c>
    </row>
    <row r="456" spans="2:3" x14ac:dyDescent="0.25">
      <c r="B456" s="5">
        <v>43119.916666666664</v>
      </c>
      <c r="C456" s="6">
        <v>23.18</v>
      </c>
    </row>
    <row r="457" spans="2:3" x14ac:dyDescent="0.25">
      <c r="B457" s="5">
        <v>43119.958333333336</v>
      </c>
      <c r="C457" s="6">
        <v>20.149999999999999</v>
      </c>
    </row>
    <row r="458" spans="2:3" x14ac:dyDescent="0.25">
      <c r="B458" s="5">
        <v>43120</v>
      </c>
      <c r="C458" s="6">
        <v>23.17</v>
      </c>
    </row>
    <row r="459" spans="2:3" x14ac:dyDescent="0.25">
      <c r="B459" s="5">
        <v>43120.041666666664</v>
      </c>
      <c r="C459" s="6">
        <v>21.34</v>
      </c>
    </row>
    <row r="460" spans="2:3" x14ac:dyDescent="0.25">
      <c r="B460" s="5">
        <v>43120.083333333336</v>
      </c>
      <c r="C460" s="6">
        <v>24.52</v>
      </c>
    </row>
    <row r="461" spans="2:3" x14ac:dyDescent="0.25">
      <c r="B461" s="5">
        <v>43120.125</v>
      </c>
      <c r="C461" s="6">
        <v>24.05</v>
      </c>
    </row>
    <row r="462" spans="2:3" x14ac:dyDescent="0.25">
      <c r="B462" s="5">
        <v>43120.166666666664</v>
      </c>
      <c r="C462" s="6">
        <v>26.06</v>
      </c>
    </row>
    <row r="463" spans="2:3" x14ac:dyDescent="0.25">
      <c r="B463" s="5">
        <v>43120.208333333336</v>
      </c>
      <c r="C463" s="6">
        <v>44.44</v>
      </c>
    </row>
    <row r="464" spans="2:3" x14ac:dyDescent="0.25">
      <c r="B464" s="5">
        <v>43120.25</v>
      </c>
      <c r="C464" s="6">
        <v>25.76</v>
      </c>
    </row>
    <row r="465" spans="2:3" x14ac:dyDescent="0.25">
      <c r="B465" s="5">
        <v>43120.291666666664</v>
      </c>
      <c r="C465" s="6">
        <v>23.15</v>
      </c>
    </row>
    <row r="466" spans="2:3" x14ac:dyDescent="0.25">
      <c r="B466" s="5">
        <v>43120.333333333336</v>
      </c>
      <c r="C466" s="6">
        <v>22.03</v>
      </c>
    </row>
    <row r="467" spans="2:3" x14ac:dyDescent="0.25">
      <c r="B467" s="5">
        <v>43120.375</v>
      </c>
      <c r="C467" s="6">
        <v>23.87</v>
      </c>
    </row>
    <row r="468" spans="2:3" x14ac:dyDescent="0.25">
      <c r="B468" s="5">
        <v>43120.416666666664</v>
      </c>
      <c r="C468" s="6">
        <v>22.77</v>
      </c>
    </row>
    <row r="469" spans="2:3" x14ac:dyDescent="0.25">
      <c r="B469" s="5">
        <v>43120.458333333336</v>
      </c>
      <c r="C469" s="6">
        <v>21.85</v>
      </c>
    </row>
    <row r="470" spans="2:3" x14ac:dyDescent="0.25">
      <c r="B470" s="5">
        <v>43120.5</v>
      </c>
      <c r="C470" s="6">
        <v>21.33</v>
      </c>
    </row>
    <row r="471" spans="2:3" x14ac:dyDescent="0.25">
      <c r="B471" s="5">
        <v>43120.541666666664</v>
      </c>
      <c r="C471" s="6">
        <v>21.07</v>
      </c>
    </row>
    <row r="472" spans="2:3" x14ac:dyDescent="0.25">
      <c r="B472" s="5">
        <v>43120.583333333336</v>
      </c>
      <c r="C472" s="6">
        <v>20.65</v>
      </c>
    </row>
    <row r="473" spans="2:3" x14ac:dyDescent="0.25">
      <c r="B473" s="5">
        <v>43120.625</v>
      </c>
      <c r="C473" s="6">
        <v>20.41</v>
      </c>
    </row>
    <row r="474" spans="2:3" x14ac:dyDescent="0.25">
      <c r="B474" s="5">
        <v>43120.666666666664</v>
      </c>
      <c r="C474" s="6">
        <v>21</v>
      </c>
    </row>
    <row r="475" spans="2:3" x14ac:dyDescent="0.25">
      <c r="B475" s="5">
        <v>43120.708333333336</v>
      </c>
      <c r="C475" s="6">
        <v>22.78</v>
      </c>
    </row>
    <row r="476" spans="2:3" x14ac:dyDescent="0.25">
      <c r="B476" s="5">
        <v>43120.75</v>
      </c>
      <c r="C476" s="6">
        <v>22.63</v>
      </c>
    </row>
    <row r="477" spans="2:3" x14ac:dyDescent="0.25">
      <c r="B477" s="5">
        <v>43120.791666666664</v>
      </c>
      <c r="C477" s="6">
        <v>22.47</v>
      </c>
    </row>
    <row r="478" spans="2:3" x14ac:dyDescent="0.25">
      <c r="B478" s="5">
        <v>43120.833333333336</v>
      </c>
      <c r="C478" s="6">
        <v>22.27</v>
      </c>
    </row>
    <row r="479" spans="2:3" x14ac:dyDescent="0.25">
      <c r="B479" s="5">
        <v>43120.875</v>
      </c>
      <c r="C479" s="6">
        <v>21.6</v>
      </c>
    </row>
    <row r="480" spans="2:3" x14ac:dyDescent="0.25">
      <c r="B480" s="5">
        <v>43120.916666666664</v>
      </c>
      <c r="C480" s="6">
        <v>20.48</v>
      </c>
    </row>
    <row r="481" spans="2:3" x14ac:dyDescent="0.25">
      <c r="B481" s="5">
        <v>43120.958333333336</v>
      </c>
      <c r="C481" s="6">
        <v>20.03</v>
      </c>
    </row>
    <row r="482" spans="2:3" x14ac:dyDescent="0.25">
      <c r="B482" s="5">
        <v>43121</v>
      </c>
      <c r="C482" s="6">
        <v>21.7</v>
      </c>
    </row>
    <row r="483" spans="2:3" x14ac:dyDescent="0.25">
      <c r="B483" s="5">
        <v>43121.041666666664</v>
      </c>
      <c r="C483" s="6">
        <v>22.09</v>
      </c>
    </row>
    <row r="484" spans="2:3" x14ac:dyDescent="0.25">
      <c r="B484" s="5">
        <v>43121.083333333336</v>
      </c>
      <c r="C484" s="6">
        <v>21.92</v>
      </c>
    </row>
    <row r="485" spans="2:3" x14ac:dyDescent="0.25">
      <c r="B485" s="5">
        <v>43121.125</v>
      </c>
      <c r="C485" s="6">
        <v>21.36</v>
      </c>
    </row>
    <row r="486" spans="2:3" x14ac:dyDescent="0.25">
      <c r="B486" s="5">
        <v>43121.166666666664</v>
      </c>
      <c r="C486" s="6">
        <v>21.41</v>
      </c>
    </row>
    <row r="487" spans="2:3" x14ac:dyDescent="0.25">
      <c r="B487" s="5">
        <v>43121.208333333336</v>
      </c>
      <c r="C487" s="6">
        <v>22.32</v>
      </c>
    </row>
    <row r="488" spans="2:3" x14ac:dyDescent="0.25">
      <c r="B488" s="5">
        <v>43121.25</v>
      </c>
      <c r="C488" s="6">
        <v>22.38</v>
      </c>
    </row>
    <row r="489" spans="2:3" x14ac:dyDescent="0.25">
      <c r="B489" s="5">
        <v>43121.291666666664</v>
      </c>
      <c r="C489" s="6">
        <v>22.75</v>
      </c>
    </row>
    <row r="490" spans="2:3" x14ac:dyDescent="0.25">
      <c r="B490" s="5">
        <v>43121.333333333336</v>
      </c>
      <c r="C490" s="6">
        <v>22.49</v>
      </c>
    </row>
    <row r="491" spans="2:3" x14ac:dyDescent="0.25">
      <c r="B491" s="5">
        <v>43121.375</v>
      </c>
      <c r="C491" s="6">
        <v>21.97</v>
      </c>
    </row>
    <row r="492" spans="2:3" x14ac:dyDescent="0.25">
      <c r="B492" s="5">
        <v>43121.416666666664</v>
      </c>
      <c r="C492" s="6">
        <v>21.29</v>
      </c>
    </row>
    <row r="493" spans="2:3" x14ac:dyDescent="0.25">
      <c r="B493" s="5">
        <v>43121.458333333336</v>
      </c>
      <c r="C493" s="6">
        <v>21.53</v>
      </c>
    </row>
    <row r="494" spans="2:3" x14ac:dyDescent="0.25">
      <c r="B494" s="5">
        <v>43121.5</v>
      </c>
      <c r="C494" s="6">
        <v>21</v>
      </c>
    </row>
    <row r="495" spans="2:3" x14ac:dyDescent="0.25">
      <c r="B495" s="5">
        <v>43121.541666666664</v>
      </c>
      <c r="C495" s="6">
        <v>21.02</v>
      </c>
    </row>
    <row r="496" spans="2:3" x14ac:dyDescent="0.25">
      <c r="B496" s="5">
        <v>43121.583333333336</v>
      </c>
      <c r="C496" s="6">
        <v>20.92</v>
      </c>
    </row>
    <row r="497" spans="2:3" x14ac:dyDescent="0.25">
      <c r="B497" s="5">
        <v>43121.625</v>
      </c>
      <c r="C497" s="6">
        <v>20.98</v>
      </c>
    </row>
    <row r="498" spans="2:3" x14ac:dyDescent="0.25">
      <c r="B498" s="5">
        <v>43121.666666666664</v>
      </c>
      <c r="C498" s="6">
        <v>21.8</v>
      </c>
    </row>
    <row r="499" spans="2:3" x14ac:dyDescent="0.25">
      <c r="B499" s="5">
        <v>43121.708333333336</v>
      </c>
      <c r="C499" s="6">
        <v>25.96</v>
      </c>
    </row>
    <row r="500" spans="2:3" x14ac:dyDescent="0.25">
      <c r="B500" s="5">
        <v>43121.75</v>
      </c>
      <c r="C500" s="6">
        <v>23.14</v>
      </c>
    </row>
    <row r="501" spans="2:3" x14ac:dyDescent="0.25">
      <c r="B501" s="5">
        <v>43121.791666666664</v>
      </c>
      <c r="C501" s="6">
        <v>22.74</v>
      </c>
    </row>
    <row r="502" spans="2:3" x14ac:dyDescent="0.25">
      <c r="B502" s="5">
        <v>43121.833333333336</v>
      </c>
      <c r="C502" s="6">
        <v>21.18</v>
      </c>
    </row>
    <row r="503" spans="2:3" x14ac:dyDescent="0.25">
      <c r="B503" s="5">
        <v>43121.875</v>
      </c>
      <c r="C503" s="6">
        <v>19.489999999999998</v>
      </c>
    </row>
    <row r="504" spans="2:3" x14ac:dyDescent="0.25">
      <c r="B504" s="5">
        <v>43121.916666666664</v>
      </c>
      <c r="C504" s="6">
        <v>17.07</v>
      </c>
    </row>
    <row r="505" spans="2:3" x14ac:dyDescent="0.25">
      <c r="B505" s="5">
        <v>43121.958333333336</v>
      </c>
      <c r="C505" s="6">
        <v>16.309999999999999</v>
      </c>
    </row>
    <row r="506" spans="2:3" x14ac:dyDescent="0.25">
      <c r="B506" s="5">
        <v>43122</v>
      </c>
      <c r="C506" s="6">
        <v>17.66</v>
      </c>
    </row>
    <row r="507" spans="2:3" x14ac:dyDescent="0.25">
      <c r="B507" s="5">
        <v>43122.041666666664</v>
      </c>
      <c r="C507" s="6">
        <v>6.18</v>
      </c>
    </row>
    <row r="508" spans="2:3" x14ac:dyDescent="0.25">
      <c r="B508" s="5">
        <v>43122.083333333336</v>
      </c>
      <c r="C508" s="6">
        <v>15.18</v>
      </c>
    </row>
    <row r="509" spans="2:3" x14ac:dyDescent="0.25">
      <c r="B509" s="5">
        <v>43122.125</v>
      </c>
      <c r="C509" s="6">
        <v>16.52</v>
      </c>
    </row>
    <row r="510" spans="2:3" x14ac:dyDescent="0.25">
      <c r="B510" s="5">
        <v>43122.166666666664</v>
      </c>
      <c r="C510" s="6">
        <v>17.670000000000002</v>
      </c>
    </row>
    <row r="511" spans="2:3" x14ac:dyDescent="0.25">
      <c r="B511" s="5">
        <v>43122.208333333336</v>
      </c>
      <c r="C511" s="6">
        <v>18.79</v>
      </c>
    </row>
    <row r="512" spans="2:3" x14ac:dyDescent="0.25">
      <c r="B512" s="5">
        <v>43122.25</v>
      </c>
      <c r="C512" s="6">
        <v>21.72</v>
      </c>
    </row>
    <row r="513" spans="2:3" x14ac:dyDescent="0.25">
      <c r="B513" s="5">
        <v>43122.291666666664</v>
      </c>
      <c r="C513" s="6">
        <v>20.89</v>
      </c>
    </row>
    <row r="514" spans="2:3" x14ac:dyDescent="0.25">
      <c r="B514" s="5">
        <v>43122.333333333336</v>
      </c>
      <c r="C514" s="6">
        <v>20.100000000000001</v>
      </c>
    </row>
    <row r="515" spans="2:3" x14ac:dyDescent="0.25">
      <c r="B515" s="5">
        <v>43122.375</v>
      </c>
      <c r="C515" s="6">
        <v>21.59</v>
      </c>
    </row>
    <row r="516" spans="2:3" x14ac:dyDescent="0.25">
      <c r="B516" s="5">
        <v>43122.416666666664</v>
      </c>
      <c r="C516" s="6">
        <v>21.61</v>
      </c>
    </row>
    <row r="517" spans="2:3" x14ac:dyDescent="0.25">
      <c r="B517" s="5">
        <v>43122.458333333336</v>
      </c>
      <c r="C517" s="6">
        <v>21.75</v>
      </c>
    </row>
    <row r="518" spans="2:3" x14ac:dyDescent="0.25">
      <c r="B518" s="5">
        <v>43122.5</v>
      </c>
      <c r="C518" s="6">
        <v>21.21</v>
      </c>
    </row>
    <row r="519" spans="2:3" x14ac:dyDescent="0.25">
      <c r="B519" s="5">
        <v>43122.541666666664</v>
      </c>
      <c r="C519" s="6">
        <v>21.17</v>
      </c>
    </row>
    <row r="520" spans="2:3" x14ac:dyDescent="0.25">
      <c r="B520" s="5">
        <v>43122.583333333336</v>
      </c>
      <c r="C520" s="6">
        <v>20.32</v>
      </c>
    </row>
    <row r="521" spans="2:3" x14ac:dyDescent="0.25">
      <c r="B521" s="5">
        <v>43122.625</v>
      </c>
      <c r="C521" s="6">
        <v>20.25</v>
      </c>
    </row>
    <row r="522" spans="2:3" x14ac:dyDescent="0.25">
      <c r="B522" s="5">
        <v>43122.666666666664</v>
      </c>
      <c r="C522" s="6">
        <v>20.67</v>
      </c>
    </row>
    <row r="523" spans="2:3" x14ac:dyDescent="0.25">
      <c r="B523" s="5">
        <v>43122.708333333336</v>
      </c>
      <c r="C523" s="6">
        <v>23.03</v>
      </c>
    </row>
    <row r="524" spans="2:3" x14ac:dyDescent="0.25">
      <c r="B524" s="5">
        <v>43122.75</v>
      </c>
      <c r="C524" s="6">
        <v>21.78</v>
      </c>
    </row>
    <row r="525" spans="2:3" x14ac:dyDescent="0.25">
      <c r="B525" s="5">
        <v>43122.791666666664</v>
      </c>
      <c r="C525" s="6">
        <v>22.41</v>
      </c>
    </row>
    <row r="526" spans="2:3" x14ac:dyDescent="0.25">
      <c r="B526" s="5">
        <v>43122.833333333336</v>
      </c>
      <c r="C526" s="6">
        <v>21.94</v>
      </c>
    </row>
    <row r="527" spans="2:3" x14ac:dyDescent="0.25">
      <c r="B527" s="5">
        <v>43122.875</v>
      </c>
      <c r="C527" s="6">
        <v>20.81</v>
      </c>
    </row>
    <row r="528" spans="2:3" x14ac:dyDescent="0.25">
      <c r="B528" s="5">
        <v>43122.916666666664</v>
      </c>
      <c r="C528" s="6">
        <v>15.88</v>
      </c>
    </row>
    <row r="529" spans="2:3" x14ac:dyDescent="0.25">
      <c r="B529" s="5">
        <v>43122.958333333336</v>
      </c>
      <c r="C529" s="6">
        <v>15.48</v>
      </c>
    </row>
    <row r="530" spans="2:3" x14ac:dyDescent="0.25">
      <c r="B530" s="5">
        <v>43123</v>
      </c>
      <c r="C530" s="6">
        <v>20.2</v>
      </c>
    </row>
    <row r="531" spans="2:3" x14ac:dyDescent="0.25">
      <c r="B531" s="5">
        <v>43123.041666666664</v>
      </c>
      <c r="C531" s="6">
        <v>19.05</v>
      </c>
    </row>
    <row r="532" spans="2:3" x14ac:dyDescent="0.25">
      <c r="B532" s="5">
        <v>43123.083333333336</v>
      </c>
      <c r="C532" s="6">
        <v>18.190000000000001</v>
      </c>
    </row>
    <row r="533" spans="2:3" x14ac:dyDescent="0.25">
      <c r="B533" s="5">
        <v>43123.125</v>
      </c>
      <c r="C533" s="6">
        <v>18.36</v>
      </c>
    </row>
    <row r="534" spans="2:3" x14ac:dyDescent="0.25">
      <c r="B534" s="5">
        <v>43123.166666666664</v>
      </c>
      <c r="C534" s="6">
        <v>18.670000000000002</v>
      </c>
    </row>
    <row r="535" spans="2:3" x14ac:dyDescent="0.25">
      <c r="B535" s="5">
        <v>43123.208333333336</v>
      </c>
      <c r="C535" s="6">
        <v>21.61</v>
      </c>
    </row>
    <row r="536" spans="2:3" x14ac:dyDescent="0.25">
      <c r="B536" s="5">
        <v>43123.25</v>
      </c>
      <c r="C536" s="6">
        <v>27.35</v>
      </c>
    </row>
    <row r="537" spans="2:3" x14ac:dyDescent="0.25">
      <c r="B537" s="5">
        <v>43123.291666666664</v>
      </c>
      <c r="C537" s="6">
        <v>28.15</v>
      </c>
    </row>
    <row r="538" spans="2:3" x14ac:dyDescent="0.25">
      <c r="B538" s="5">
        <v>43123.333333333336</v>
      </c>
      <c r="C538" s="6">
        <v>24.05</v>
      </c>
    </row>
    <row r="539" spans="2:3" x14ac:dyDescent="0.25">
      <c r="B539" s="5">
        <v>43123.375</v>
      </c>
      <c r="C539" s="6">
        <v>23.52</v>
      </c>
    </row>
    <row r="540" spans="2:3" x14ac:dyDescent="0.25">
      <c r="B540" s="5">
        <v>43123.416666666664</v>
      </c>
      <c r="C540" s="6">
        <v>23.36</v>
      </c>
    </row>
    <row r="541" spans="2:3" x14ac:dyDescent="0.25">
      <c r="B541" s="5">
        <v>43123.458333333336</v>
      </c>
      <c r="C541" s="6">
        <v>22.28</v>
      </c>
    </row>
    <row r="542" spans="2:3" x14ac:dyDescent="0.25">
      <c r="B542" s="5">
        <v>43123.5</v>
      </c>
      <c r="C542" s="6">
        <v>21.79</v>
      </c>
    </row>
    <row r="543" spans="2:3" x14ac:dyDescent="0.25">
      <c r="B543" s="5">
        <v>43123.541666666664</v>
      </c>
      <c r="C543" s="6">
        <v>21.86</v>
      </c>
    </row>
    <row r="544" spans="2:3" x14ac:dyDescent="0.25">
      <c r="B544" s="5">
        <v>43123.583333333336</v>
      </c>
      <c r="C544" s="6">
        <v>21.77</v>
      </c>
    </row>
    <row r="545" spans="2:3" x14ac:dyDescent="0.25">
      <c r="B545" s="5">
        <v>43123.625</v>
      </c>
      <c r="C545" s="6">
        <v>21.29</v>
      </c>
    </row>
    <row r="546" spans="2:3" x14ac:dyDescent="0.25">
      <c r="B546" s="5">
        <v>43123.666666666664</v>
      </c>
      <c r="C546" s="6">
        <v>22.27</v>
      </c>
    </row>
    <row r="547" spans="2:3" x14ac:dyDescent="0.25">
      <c r="B547" s="5">
        <v>43123.708333333336</v>
      </c>
      <c r="C547" s="6">
        <v>23.67</v>
      </c>
    </row>
    <row r="548" spans="2:3" x14ac:dyDescent="0.25">
      <c r="B548" s="5">
        <v>43123.75</v>
      </c>
      <c r="C548" s="6">
        <v>24.64</v>
      </c>
    </row>
    <row r="549" spans="2:3" x14ac:dyDescent="0.25">
      <c r="B549" s="5">
        <v>43123.791666666664</v>
      </c>
      <c r="C549" s="6">
        <v>27.57</v>
      </c>
    </row>
    <row r="550" spans="2:3" x14ac:dyDescent="0.25">
      <c r="B550" s="5">
        <v>43123.833333333336</v>
      </c>
      <c r="C550" s="6">
        <v>25.87</v>
      </c>
    </row>
    <row r="551" spans="2:3" x14ac:dyDescent="0.25">
      <c r="B551" s="5">
        <v>43123.875</v>
      </c>
      <c r="C551" s="6">
        <v>23.47</v>
      </c>
    </row>
    <row r="552" spans="2:3" x14ac:dyDescent="0.25">
      <c r="B552" s="5">
        <v>43123.916666666664</v>
      </c>
      <c r="C552" s="6">
        <v>21.24</v>
      </c>
    </row>
    <row r="553" spans="2:3" x14ac:dyDescent="0.25">
      <c r="B553" s="5">
        <v>43123.958333333336</v>
      </c>
      <c r="C553" s="6">
        <v>19.989999999999998</v>
      </c>
    </row>
    <row r="554" spans="2:3" x14ac:dyDescent="0.25">
      <c r="B554" s="5">
        <v>43124</v>
      </c>
      <c r="C554" s="6">
        <v>20.41</v>
      </c>
    </row>
    <row r="555" spans="2:3" x14ac:dyDescent="0.25">
      <c r="B555" s="5">
        <v>43124.041666666664</v>
      </c>
      <c r="C555" s="6">
        <v>20.420000000000002</v>
      </c>
    </row>
    <row r="556" spans="2:3" x14ac:dyDescent="0.25">
      <c r="B556" s="5">
        <v>43124.083333333336</v>
      </c>
      <c r="C556" s="6">
        <v>20.56</v>
      </c>
    </row>
    <row r="557" spans="2:3" x14ac:dyDescent="0.25">
      <c r="B557" s="5">
        <v>43124.125</v>
      </c>
      <c r="C557" s="6">
        <v>20.83</v>
      </c>
    </row>
    <row r="558" spans="2:3" x14ac:dyDescent="0.25">
      <c r="B558" s="5">
        <v>43124.166666666664</v>
      </c>
      <c r="C558" s="6">
        <v>21.86</v>
      </c>
    </row>
    <row r="559" spans="2:3" x14ac:dyDescent="0.25">
      <c r="B559" s="5">
        <v>43124.208333333336</v>
      </c>
      <c r="C559" s="6">
        <v>22.54</v>
      </c>
    </row>
    <row r="560" spans="2:3" x14ac:dyDescent="0.25">
      <c r="B560" s="5">
        <v>43124.25</v>
      </c>
      <c r="C560" s="6">
        <v>45.23</v>
      </c>
    </row>
    <row r="561" spans="2:3" x14ac:dyDescent="0.25">
      <c r="B561" s="5">
        <v>43124.291666666664</v>
      </c>
      <c r="C561" s="6">
        <v>33.32</v>
      </c>
    </row>
    <row r="562" spans="2:3" x14ac:dyDescent="0.25">
      <c r="B562" s="5">
        <v>43124.333333333336</v>
      </c>
      <c r="C562" s="6">
        <v>31.1</v>
      </c>
    </row>
    <row r="563" spans="2:3" x14ac:dyDescent="0.25">
      <c r="B563" s="5">
        <v>43124.375</v>
      </c>
      <c r="C563" s="6">
        <v>30.05</v>
      </c>
    </row>
    <row r="564" spans="2:3" x14ac:dyDescent="0.25">
      <c r="B564" s="5">
        <v>43124.416666666664</v>
      </c>
      <c r="C564" s="6">
        <v>44.09</v>
      </c>
    </row>
    <row r="565" spans="2:3" x14ac:dyDescent="0.25">
      <c r="B565" s="5">
        <v>43124.458333333336</v>
      </c>
      <c r="C565" s="6">
        <v>26.83</v>
      </c>
    </row>
    <row r="566" spans="2:3" x14ac:dyDescent="0.25">
      <c r="B566" s="5">
        <v>43124.5</v>
      </c>
      <c r="C566" s="6">
        <v>29.29</v>
      </c>
    </row>
    <row r="567" spans="2:3" x14ac:dyDescent="0.25">
      <c r="B567" s="5">
        <v>43124.541666666664</v>
      </c>
      <c r="C567" s="6">
        <v>25.55</v>
      </c>
    </row>
    <row r="568" spans="2:3" x14ac:dyDescent="0.25">
      <c r="B568" s="5">
        <v>43124.583333333336</v>
      </c>
      <c r="C568" s="6">
        <v>28.12</v>
      </c>
    </row>
    <row r="569" spans="2:3" x14ac:dyDescent="0.25">
      <c r="B569" s="5">
        <v>43124.625</v>
      </c>
      <c r="C569" s="6">
        <v>37.47</v>
      </c>
    </row>
    <row r="570" spans="2:3" x14ac:dyDescent="0.25">
      <c r="B570" s="5">
        <v>43124.666666666664</v>
      </c>
      <c r="C570" s="6">
        <v>28.5</v>
      </c>
    </row>
    <row r="571" spans="2:3" x14ac:dyDescent="0.25">
      <c r="B571" s="5">
        <v>43124.708333333336</v>
      </c>
      <c r="C571" s="6">
        <v>33.979999999999997</v>
      </c>
    </row>
    <row r="572" spans="2:3" x14ac:dyDescent="0.25">
      <c r="B572" s="5">
        <v>43124.75</v>
      </c>
      <c r="C572" s="6">
        <v>39.81</v>
      </c>
    </row>
    <row r="573" spans="2:3" x14ac:dyDescent="0.25">
      <c r="B573" s="5">
        <v>43124.791666666664</v>
      </c>
      <c r="C573" s="6">
        <v>36.61</v>
      </c>
    </row>
    <row r="574" spans="2:3" x14ac:dyDescent="0.25">
      <c r="B574" s="5">
        <v>43124.833333333336</v>
      </c>
      <c r="C574" s="6">
        <v>51.86</v>
      </c>
    </row>
    <row r="575" spans="2:3" x14ac:dyDescent="0.25">
      <c r="B575" s="5">
        <v>43124.875</v>
      </c>
      <c r="C575" s="6">
        <v>51.4</v>
      </c>
    </row>
    <row r="576" spans="2:3" x14ac:dyDescent="0.25">
      <c r="B576" s="5">
        <v>43124.916666666664</v>
      </c>
      <c r="C576" s="6">
        <v>26.64</v>
      </c>
    </row>
    <row r="577" spans="2:3" x14ac:dyDescent="0.25">
      <c r="B577" s="5">
        <v>43124.958333333336</v>
      </c>
      <c r="C577" s="6">
        <v>26.46</v>
      </c>
    </row>
    <row r="578" spans="2:3" x14ac:dyDescent="0.25">
      <c r="B578" s="5">
        <v>43125</v>
      </c>
      <c r="C578" s="6">
        <v>26.3</v>
      </c>
    </row>
    <row r="579" spans="2:3" x14ac:dyDescent="0.25">
      <c r="B579" s="5">
        <v>43125.041666666664</v>
      </c>
      <c r="C579" s="6">
        <v>25.1</v>
      </c>
    </row>
    <row r="580" spans="2:3" x14ac:dyDescent="0.25">
      <c r="B580" s="5">
        <v>43125.083333333336</v>
      </c>
      <c r="C580" s="6">
        <v>25.09</v>
      </c>
    </row>
    <row r="581" spans="2:3" x14ac:dyDescent="0.25">
      <c r="B581" s="5">
        <v>43125.125</v>
      </c>
      <c r="C581" s="6">
        <v>25.32</v>
      </c>
    </row>
    <row r="582" spans="2:3" x14ac:dyDescent="0.25">
      <c r="B582" s="5">
        <v>43125.166666666664</v>
      </c>
      <c r="C582" s="6">
        <v>25.62</v>
      </c>
    </row>
    <row r="583" spans="2:3" x14ac:dyDescent="0.25">
      <c r="B583" s="5">
        <v>43125.208333333336</v>
      </c>
      <c r="C583" s="6">
        <v>27.64</v>
      </c>
    </row>
    <row r="584" spans="2:3" x14ac:dyDescent="0.25">
      <c r="B584" s="5">
        <v>43125.25</v>
      </c>
      <c r="C584" s="6">
        <v>50.34</v>
      </c>
    </row>
    <row r="585" spans="2:3" x14ac:dyDescent="0.25">
      <c r="B585" s="5">
        <v>43125.291666666664</v>
      </c>
      <c r="C585" s="6">
        <v>51.69</v>
      </c>
    </row>
    <row r="586" spans="2:3" x14ac:dyDescent="0.25">
      <c r="B586" s="5">
        <v>43125.333333333336</v>
      </c>
      <c r="C586" s="6">
        <v>36.15</v>
      </c>
    </row>
    <row r="587" spans="2:3" x14ac:dyDescent="0.25">
      <c r="B587" s="5">
        <v>43125.375</v>
      </c>
      <c r="C587" s="6">
        <v>28.68</v>
      </c>
    </row>
    <row r="588" spans="2:3" x14ac:dyDescent="0.25">
      <c r="B588" s="5">
        <v>43125.416666666664</v>
      </c>
      <c r="C588" s="6">
        <v>32.119999999999997</v>
      </c>
    </row>
    <row r="589" spans="2:3" x14ac:dyDescent="0.25">
      <c r="B589" s="5">
        <v>43125.458333333336</v>
      </c>
      <c r="C589" s="6">
        <v>28.81</v>
      </c>
    </row>
    <row r="590" spans="2:3" x14ac:dyDescent="0.25">
      <c r="B590" s="5">
        <v>43125.5</v>
      </c>
      <c r="C590" s="6">
        <v>25.88</v>
      </c>
    </row>
    <row r="591" spans="2:3" x14ac:dyDescent="0.25">
      <c r="B591" s="5">
        <v>43125.541666666664</v>
      </c>
      <c r="C591" s="6">
        <v>27.06</v>
      </c>
    </row>
    <row r="592" spans="2:3" x14ac:dyDescent="0.25">
      <c r="B592" s="5">
        <v>43125.583333333336</v>
      </c>
      <c r="C592" s="6">
        <v>26.65</v>
      </c>
    </row>
    <row r="593" spans="2:3" x14ac:dyDescent="0.25">
      <c r="B593" s="5">
        <v>43125.625</v>
      </c>
      <c r="C593" s="6">
        <v>27.17</v>
      </c>
    </row>
    <row r="594" spans="2:3" x14ac:dyDescent="0.25">
      <c r="B594" s="5">
        <v>43125.666666666664</v>
      </c>
      <c r="C594" s="6">
        <v>27.98</v>
      </c>
    </row>
    <row r="595" spans="2:3" x14ac:dyDescent="0.25">
      <c r="B595" s="5">
        <v>43125.708333333336</v>
      </c>
      <c r="C595" s="6">
        <v>41.74</v>
      </c>
    </row>
    <row r="596" spans="2:3" x14ac:dyDescent="0.25">
      <c r="B596" s="5">
        <v>43125.75</v>
      </c>
      <c r="C596" s="6">
        <v>42.63</v>
      </c>
    </row>
    <row r="597" spans="2:3" x14ac:dyDescent="0.25">
      <c r="B597" s="5">
        <v>43125.791666666664</v>
      </c>
      <c r="C597" s="6">
        <v>28.99</v>
      </c>
    </row>
    <row r="598" spans="2:3" x14ac:dyDescent="0.25">
      <c r="B598" s="5">
        <v>43125.833333333336</v>
      </c>
      <c r="C598" s="6">
        <v>37.24</v>
      </c>
    </row>
    <row r="599" spans="2:3" x14ac:dyDescent="0.25">
      <c r="B599" s="5">
        <v>43125.875</v>
      </c>
      <c r="C599" s="6">
        <v>44.46</v>
      </c>
    </row>
    <row r="600" spans="2:3" x14ac:dyDescent="0.25">
      <c r="B600" s="5">
        <v>43125.916666666664</v>
      </c>
      <c r="C600" s="6">
        <v>29.72</v>
      </c>
    </row>
    <row r="601" spans="2:3" x14ac:dyDescent="0.25">
      <c r="B601" s="5">
        <v>43125.958333333336</v>
      </c>
      <c r="C601" s="6">
        <v>25.33</v>
      </c>
    </row>
    <row r="602" spans="2:3" x14ac:dyDescent="0.25">
      <c r="B602" s="5">
        <v>43126</v>
      </c>
      <c r="C602" s="6">
        <v>25.53</v>
      </c>
    </row>
    <row r="603" spans="2:3" x14ac:dyDescent="0.25">
      <c r="B603" s="5">
        <v>43126.041666666664</v>
      </c>
      <c r="C603" s="6">
        <v>22.01</v>
      </c>
    </row>
    <row r="604" spans="2:3" x14ac:dyDescent="0.25">
      <c r="B604" s="5">
        <v>43126.083333333336</v>
      </c>
      <c r="C604" s="6">
        <v>22.13</v>
      </c>
    </row>
    <row r="605" spans="2:3" x14ac:dyDescent="0.25">
      <c r="B605" s="5">
        <v>43126.125</v>
      </c>
      <c r="C605" s="6">
        <v>24.42</v>
      </c>
    </row>
    <row r="606" spans="2:3" x14ac:dyDescent="0.25">
      <c r="B606" s="5">
        <v>43126.166666666664</v>
      </c>
      <c r="C606" s="6">
        <v>25.93</v>
      </c>
    </row>
    <row r="607" spans="2:3" x14ac:dyDescent="0.25">
      <c r="B607" s="5">
        <v>43126.208333333336</v>
      </c>
      <c r="C607" s="6">
        <v>28.75</v>
      </c>
    </row>
    <row r="608" spans="2:3" x14ac:dyDescent="0.25">
      <c r="B608" s="5">
        <v>43126.25</v>
      </c>
      <c r="C608" s="6">
        <v>29.78</v>
      </c>
    </row>
    <row r="609" spans="2:3" x14ac:dyDescent="0.25">
      <c r="B609" s="5">
        <v>43126.291666666664</v>
      </c>
      <c r="C609" s="6">
        <v>35.450000000000003</v>
      </c>
    </row>
    <row r="610" spans="2:3" x14ac:dyDescent="0.25">
      <c r="B610" s="5">
        <v>43126.333333333336</v>
      </c>
      <c r="C610" s="6">
        <v>31.01</v>
      </c>
    </row>
    <row r="611" spans="2:3" x14ac:dyDescent="0.25">
      <c r="B611" s="5">
        <v>43126.375</v>
      </c>
      <c r="C611" s="6">
        <v>28.49</v>
      </c>
    </row>
    <row r="612" spans="2:3" x14ac:dyDescent="0.25">
      <c r="B612" s="5">
        <v>43126.416666666664</v>
      </c>
      <c r="C612" s="6">
        <v>24.6</v>
      </c>
    </row>
    <row r="613" spans="2:3" x14ac:dyDescent="0.25">
      <c r="B613" s="5">
        <v>43126.458333333336</v>
      </c>
      <c r="C613" s="6">
        <v>25.54</v>
      </c>
    </row>
    <row r="614" spans="2:3" x14ac:dyDescent="0.25">
      <c r="B614" s="5">
        <v>43126.5</v>
      </c>
      <c r="C614" s="6">
        <v>23.32</v>
      </c>
    </row>
    <row r="615" spans="2:3" x14ac:dyDescent="0.25">
      <c r="B615" s="5">
        <v>43126.541666666664</v>
      </c>
      <c r="C615" s="6">
        <v>22.91</v>
      </c>
    </row>
    <row r="616" spans="2:3" x14ac:dyDescent="0.25">
      <c r="B616" s="5">
        <v>43126.583333333336</v>
      </c>
      <c r="C616" s="6">
        <v>22.74</v>
      </c>
    </row>
    <row r="617" spans="2:3" x14ac:dyDescent="0.25">
      <c r="B617" s="5">
        <v>43126.625</v>
      </c>
      <c r="C617" s="6">
        <v>22.41</v>
      </c>
    </row>
    <row r="618" spans="2:3" x14ac:dyDescent="0.25">
      <c r="B618" s="5">
        <v>43126.666666666664</v>
      </c>
      <c r="C618" s="6">
        <v>21.68</v>
      </c>
    </row>
    <row r="619" spans="2:3" x14ac:dyDescent="0.25">
      <c r="B619" s="5">
        <v>43126.708333333336</v>
      </c>
      <c r="C619" s="6">
        <v>25.71</v>
      </c>
    </row>
    <row r="620" spans="2:3" x14ac:dyDescent="0.25">
      <c r="B620" s="5">
        <v>43126.75</v>
      </c>
      <c r="C620" s="6">
        <v>28.26</v>
      </c>
    </row>
    <row r="621" spans="2:3" x14ac:dyDescent="0.25">
      <c r="B621" s="5">
        <v>43126.791666666664</v>
      </c>
      <c r="C621" s="6">
        <v>25.69</v>
      </c>
    </row>
    <row r="622" spans="2:3" x14ac:dyDescent="0.25">
      <c r="B622" s="5">
        <v>43126.833333333336</v>
      </c>
      <c r="C622" s="6">
        <v>21.85</v>
      </c>
    </row>
    <row r="623" spans="2:3" x14ac:dyDescent="0.25">
      <c r="B623" s="5">
        <v>43126.875</v>
      </c>
      <c r="C623" s="6">
        <v>23.49</v>
      </c>
    </row>
    <row r="624" spans="2:3" x14ac:dyDescent="0.25">
      <c r="B624" s="5">
        <v>43126.916666666664</v>
      </c>
      <c r="C624" s="6">
        <v>19.25</v>
      </c>
    </row>
    <row r="625" spans="2:3" x14ac:dyDescent="0.25">
      <c r="B625" s="5">
        <v>43126.958333333336</v>
      </c>
      <c r="C625" s="6">
        <v>22.23</v>
      </c>
    </row>
    <row r="626" spans="2:3" x14ac:dyDescent="0.25">
      <c r="B626" s="5">
        <v>43127</v>
      </c>
      <c r="C626" s="6">
        <v>23.18</v>
      </c>
    </row>
    <row r="627" spans="2:3" x14ac:dyDescent="0.25">
      <c r="B627" s="5">
        <v>43127.041666666664</v>
      </c>
      <c r="C627" s="6">
        <v>22.93</v>
      </c>
    </row>
    <row r="628" spans="2:3" x14ac:dyDescent="0.25">
      <c r="B628" s="5">
        <v>43127.083333333336</v>
      </c>
      <c r="C628" s="6">
        <v>22.52</v>
      </c>
    </row>
    <row r="629" spans="2:3" x14ac:dyDescent="0.25">
      <c r="B629" s="5">
        <v>43127.125</v>
      </c>
      <c r="C629" s="6">
        <v>22.47</v>
      </c>
    </row>
    <row r="630" spans="2:3" x14ac:dyDescent="0.25">
      <c r="B630" s="5">
        <v>43127.166666666664</v>
      </c>
      <c r="C630" s="6">
        <v>22.45</v>
      </c>
    </row>
    <row r="631" spans="2:3" x14ac:dyDescent="0.25">
      <c r="B631" s="5">
        <v>43127.208333333336</v>
      </c>
      <c r="C631" s="6">
        <v>22.82</v>
      </c>
    </row>
    <row r="632" spans="2:3" x14ac:dyDescent="0.25">
      <c r="B632" s="5">
        <v>43127.25</v>
      </c>
      <c r="C632" s="6">
        <v>26.82</v>
      </c>
    </row>
    <row r="633" spans="2:3" x14ac:dyDescent="0.25">
      <c r="B633" s="5">
        <v>43127.291666666664</v>
      </c>
      <c r="C633" s="6">
        <v>38.51</v>
      </c>
    </row>
    <row r="634" spans="2:3" x14ac:dyDescent="0.25">
      <c r="B634" s="5">
        <v>43127.333333333336</v>
      </c>
      <c r="C634" s="6">
        <v>28.13</v>
      </c>
    </row>
    <row r="635" spans="2:3" x14ac:dyDescent="0.25">
      <c r="B635" s="5">
        <v>43127.375</v>
      </c>
      <c r="C635" s="6">
        <v>25.35</v>
      </c>
    </row>
    <row r="636" spans="2:3" x14ac:dyDescent="0.25">
      <c r="B636" s="5">
        <v>43127.416666666664</v>
      </c>
      <c r="C636" s="6">
        <v>24.9</v>
      </c>
    </row>
    <row r="637" spans="2:3" x14ac:dyDescent="0.25">
      <c r="B637" s="5">
        <v>43127.458333333336</v>
      </c>
      <c r="C637" s="6">
        <v>25.15</v>
      </c>
    </row>
    <row r="638" spans="2:3" x14ac:dyDescent="0.25">
      <c r="B638" s="5">
        <v>43127.5</v>
      </c>
      <c r="C638" s="6">
        <v>23.38</v>
      </c>
    </row>
    <row r="639" spans="2:3" x14ac:dyDescent="0.25">
      <c r="B639" s="5">
        <v>43127.541666666664</v>
      </c>
      <c r="C639" s="6">
        <v>22.62</v>
      </c>
    </row>
    <row r="640" spans="2:3" x14ac:dyDescent="0.25">
      <c r="B640" s="5">
        <v>43127.583333333336</v>
      </c>
      <c r="C640" s="6">
        <v>22.66</v>
      </c>
    </row>
    <row r="641" spans="2:3" x14ac:dyDescent="0.25">
      <c r="B641" s="5">
        <v>43127.625</v>
      </c>
      <c r="C641" s="6">
        <v>22.49</v>
      </c>
    </row>
    <row r="642" spans="2:3" x14ac:dyDescent="0.25">
      <c r="B642" s="5">
        <v>43127.666666666664</v>
      </c>
      <c r="C642" s="6">
        <v>41.81</v>
      </c>
    </row>
    <row r="643" spans="2:3" x14ac:dyDescent="0.25">
      <c r="B643" s="5">
        <v>43127.708333333336</v>
      </c>
      <c r="C643" s="6">
        <v>56.79</v>
      </c>
    </row>
    <row r="644" spans="2:3" x14ac:dyDescent="0.25">
      <c r="B644" s="5">
        <v>43127.75</v>
      </c>
      <c r="C644" s="6">
        <v>30.53</v>
      </c>
    </row>
    <row r="645" spans="2:3" x14ac:dyDescent="0.25">
      <c r="B645" s="5">
        <v>43127.791666666664</v>
      </c>
      <c r="C645" s="6">
        <v>27.23</v>
      </c>
    </row>
    <row r="646" spans="2:3" x14ac:dyDescent="0.25">
      <c r="B646" s="5">
        <v>43127.833333333336</v>
      </c>
      <c r="C646" s="6">
        <v>26.84</v>
      </c>
    </row>
    <row r="647" spans="2:3" x14ac:dyDescent="0.25">
      <c r="B647" s="5">
        <v>43127.875</v>
      </c>
      <c r="C647" s="6">
        <v>23.03</v>
      </c>
    </row>
    <row r="648" spans="2:3" x14ac:dyDescent="0.25">
      <c r="B648" s="5">
        <v>43127.916666666664</v>
      </c>
      <c r="C648" s="6">
        <v>22.49</v>
      </c>
    </row>
    <row r="649" spans="2:3" x14ac:dyDescent="0.25">
      <c r="B649" s="5">
        <v>43127.958333333336</v>
      </c>
      <c r="C649" s="6">
        <v>21.49</v>
      </c>
    </row>
    <row r="650" spans="2:3" x14ac:dyDescent="0.25">
      <c r="B650" s="5">
        <v>43128</v>
      </c>
      <c r="C650" s="6">
        <v>21.39</v>
      </c>
    </row>
    <row r="651" spans="2:3" x14ac:dyDescent="0.25">
      <c r="B651" s="5">
        <v>43128.041666666664</v>
      </c>
      <c r="C651" s="6">
        <v>21.08</v>
      </c>
    </row>
    <row r="652" spans="2:3" x14ac:dyDescent="0.25">
      <c r="B652" s="5">
        <v>43128.083333333336</v>
      </c>
      <c r="C652" s="6">
        <v>20.6</v>
      </c>
    </row>
    <row r="653" spans="2:3" x14ac:dyDescent="0.25">
      <c r="B653" s="5">
        <v>43128.125</v>
      </c>
      <c r="C653" s="6">
        <v>20.78</v>
      </c>
    </row>
    <row r="654" spans="2:3" x14ac:dyDescent="0.25">
      <c r="B654" s="5">
        <v>43128.166666666664</v>
      </c>
      <c r="C654" s="6">
        <v>21.31</v>
      </c>
    </row>
    <row r="655" spans="2:3" x14ac:dyDescent="0.25">
      <c r="B655" s="5">
        <v>43128.208333333336</v>
      </c>
      <c r="C655" s="6">
        <v>21.35</v>
      </c>
    </row>
    <row r="656" spans="2:3" x14ac:dyDescent="0.25">
      <c r="B656" s="5">
        <v>43128.25</v>
      </c>
      <c r="C656" s="6">
        <v>22.41</v>
      </c>
    </row>
    <row r="657" spans="2:3" x14ac:dyDescent="0.25">
      <c r="B657" s="5">
        <v>43128.291666666664</v>
      </c>
      <c r="C657" s="6">
        <v>23.4</v>
      </c>
    </row>
    <row r="658" spans="2:3" x14ac:dyDescent="0.25">
      <c r="B658" s="5">
        <v>43128.333333333336</v>
      </c>
      <c r="C658" s="6">
        <v>24.6</v>
      </c>
    </row>
    <row r="659" spans="2:3" x14ac:dyDescent="0.25">
      <c r="B659" s="5">
        <v>43128.375</v>
      </c>
      <c r="C659" s="6">
        <v>26.84</v>
      </c>
    </row>
    <row r="660" spans="2:3" x14ac:dyDescent="0.25">
      <c r="B660" s="5">
        <v>43128.416666666664</v>
      </c>
      <c r="C660" s="6">
        <v>27.47</v>
      </c>
    </row>
    <row r="661" spans="2:3" x14ac:dyDescent="0.25">
      <c r="B661" s="5">
        <v>43128.458333333336</v>
      </c>
      <c r="C661" s="6">
        <v>24.4</v>
      </c>
    </row>
    <row r="662" spans="2:3" x14ac:dyDescent="0.25">
      <c r="B662" s="5">
        <v>43128.5</v>
      </c>
      <c r="C662" s="6">
        <v>24.25</v>
      </c>
    </row>
    <row r="663" spans="2:3" x14ac:dyDescent="0.25">
      <c r="B663" s="5">
        <v>43128.541666666664</v>
      </c>
      <c r="C663" s="6">
        <v>23.24</v>
      </c>
    </row>
    <row r="664" spans="2:3" x14ac:dyDescent="0.25">
      <c r="B664" s="5">
        <v>43128.583333333336</v>
      </c>
      <c r="C664" s="6">
        <v>22.99</v>
      </c>
    </row>
    <row r="665" spans="2:3" x14ac:dyDescent="0.25">
      <c r="B665" s="5">
        <v>43128.625</v>
      </c>
      <c r="C665" s="6">
        <v>22.52</v>
      </c>
    </row>
    <row r="666" spans="2:3" x14ac:dyDescent="0.25">
      <c r="B666" s="5">
        <v>43128.666666666664</v>
      </c>
      <c r="C666" s="6">
        <v>23.92</v>
      </c>
    </row>
    <row r="667" spans="2:3" x14ac:dyDescent="0.25">
      <c r="B667" s="5">
        <v>43128.708333333336</v>
      </c>
      <c r="C667" s="6">
        <v>30.86</v>
      </c>
    </row>
    <row r="668" spans="2:3" x14ac:dyDescent="0.25">
      <c r="B668" s="5">
        <v>43128.75</v>
      </c>
      <c r="C668" s="6">
        <v>33.25</v>
      </c>
    </row>
    <row r="669" spans="2:3" x14ac:dyDescent="0.25">
      <c r="B669" s="5">
        <v>43128.791666666664</v>
      </c>
      <c r="C669" s="6">
        <v>28.15</v>
      </c>
    </row>
    <row r="670" spans="2:3" x14ac:dyDescent="0.25">
      <c r="B670" s="5">
        <v>43128.833333333336</v>
      </c>
      <c r="C670" s="6">
        <v>26.59</v>
      </c>
    </row>
    <row r="671" spans="2:3" x14ac:dyDescent="0.25">
      <c r="B671" s="5">
        <v>43128.875</v>
      </c>
      <c r="C671" s="6">
        <v>23.89</v>
      </c>
    </row>
    <row r="672" spans="2:3" x14ac:dyDescent="0.25">
      <c r="B672" s="5">
        <v>43128.916666666664</v>
      </c>
      <c r="C672" s="6">
        <v>21.95</v>
      </c>
    </row>
    <row r="673" spans="2:3" x14ac:dyDescent="0.25">
      <c r="B673" s="5">
        <v>43128.958333333336</v>
      </c>
      <c r="C673" s="6">
        <v>21.05</v>
      </c>
    </row>
    <row r="674" spans="2:3" x14ac:dyDescent="0.25">
      <c r="B674" s="5">
        <v>43129</v>
      </c>
      <c r="C674" s="6">
        <v>20.32</v>
      </c>
    </row>
    <row r="675" spans="2:3" x14ac:dyDescent="0.25">
      <c r="B675" s="5">
        <v>43129.041666666664</v>
      </c>
      <c r="C675" s="6">
        <v>20.36</v>
      </c>
    </row>
    <row r="676" spans="2:3" x14ac:dyDescent="0.25">
      <c r="B676" s="5">
        <v>43129.083333333336</v>
      </c>
      <c r="C676" s="6">
        <v>20.68</v>
      </c>
    </row>
    <row r="677" spans="2:3" x14ac:dyDescent="0.25">
      <c r="B677" s="5">
        <v>43129.125</v>
      </c>
      <c r="C677" s="6">
        <v>19.03</v>
      </c>
    </row>
    <row r="678" spans="2:3" x14ac:dyDescent="0.25">
      <c r="B678" s="5">
        <v>43129.166666666664</v>
      </c>
      <c r="C678" s="6">
        <v>20.05</v>
      </c>
    </row>
    <row r="679" spans="2:3" x14ac:dyDescent="0.25">
      <c r="B679" s="5">
        <v>43129.208333333336</v>
      </c>
      <c r="C679" s="6">
        <v>21.79</v>
      </c>
    </row>
    <row r="680" spans="2:3" x14ac:dyDescent="0.25">
      <c r="B680" s="5">
        <v>43129.25</v>
      </c>
      <c r="C680" s="6">
        <v>36.46</v>
      </c>
    </row>
    <row r="681" spans="2:3" x14ac:dyDescent="0.25">
      <c r="B681" s="5">
        <v>43129.291666666664</v>
      </c>
      <c r="C681" s="6">
        <v>27.79</v>
      </c>
    </row>
    <row r="682" spans="2:3" x14ac:dyDescent="0.25">
      <c r="B682" s="5">
        <v>43129.333333333336</v>
      </c>
      <c r="C682" s="6">
        <v>26.81</v>
      </c>
    </row>
    <row r="683" spans="2:3" x14ac:dyDescent="0.25">
      <c r="B683" s="5">
        <v>43129.375</v>
      </c>
      <c r="C683" s="6">
        <v>29.41</v>
      </c>
    </row>
    <row r="684" spans="2:3" x14ac:dyDescent="0.25">
      <c r="B684" s="5">
        <v>43129.416666666664</v>
      </c>
      <c r="C684" s="6">
        <v>32.159999999999997</v>
      </c>
    </row>
    <row r="685" spans="2:3" x14ac:dyDescent="0.25">
      <c r="B685" s="5">
        <v>43129.458333333336</v>
      </c>
      <c r="C685" s="6">
        <v>30.59</v>
      </c>
    </row>
    <row r="686" spans="2:3" x14ac:dyDescent="0.25">
      <c r="B686" s="5">
        <v>43129.5</v>
      </c>
      <c r="C686" s="6">
        <v>28.68</v>
      </c>
    </row>
    <row r="687" spans="2:3" x14ac:dyDescent="0.25">
      <c r="B687" s="5">
        <v>43129.541666666664</v>
      </c>
      <c r="C687" s="6">
        <v>26.24</v>
      </c>
    </row>
    <row r="688" spans="2:3" x14ac:dyDescent="0.25">
      <c r="B688" s="5">
        <v>43129.583333333336</v>
      </c>
      <c r="C688" s="6">
        <v>27.24</v>
      </c>
    </row>
    <row r="689" spans="2:3" x14ac:dyDescent="0.25">
      <c r="B689" s="5">
        <v>43129.625</v>
      </c>
      <c r="C689" s="6">
        <v>27.23</v>
      </c>
    </row>
    <row r="690" spans="2:3" x14ac:dyDescent="0.25">
      <c r="B690" s="5">
        <v>43129.666666666664</v>
      </c>
      <c r="C690" s="6">
        <v>30.59</v>
      </c>
    </row>
    <row r="691" spans="2:3" x14ac:dyDescent="0.25">
      <c r="B691" s="5">
        <v>43129.708333333336</v>
      </c>
      <c r="C691" s="6">
        <v>33.31</v>
      </c>
    </row>
    <row r="692" spans="2:3" x14ac:dyDescent="0.25">
      <c r="B692" s="5">
        <v>43129.75</v>
      </c>
      <c r="C692" s="6">
        <v>37.68</v>
      </c>
    </row>
    <row r="693" spans="2:3" x14ac:dyDescent="0.25">
      <c r="B693" s="5">
        <v>43129.791666666664</v>
      </c>
      <c r="C693" s="6">
        <v>32.18</v>
      </c>
    </row>
    <row r="694" spans="2:3" x14ac:dyDescent="0.25">
      <c r="B694" s="5">
        <v>43129.833333333336</v>
      </c>
      <c r="C694" s="6">
        <v>47.49</v>
      </c>
    </row>
    <row r="695" spans="2:3" x14ac:dyDescent="0.25">
      <c r="B695" s="5">
        <v>43129.875</v>
      </c>
      <c r="C695" s="6">
        <v>38.96</v>
      </c>
    </row>
    <row r="696" spans="2:3" x14ac:dyDescent="0.25">
      <c r="B696" s="5">
        <v>43129.916666666664</v>
      </c>
      <c r="C696" s="6">
        <v>28.59</v>
      </c>
    </row>
    <row r="697" spans="2:3" x14ac:dyDescent="0.25">
      <c r="B697" s="5">
        <v>43129.958333333336</v>
      </c>
      <c r="C697" s="6">
        <v>23.7</v>
      </c>
    </row>
    <row r="698" spans="2:3" x14ac:dyDescent="0.25">
      <c r="B698" s="5">
        <v>43130</v>
      </c>
      <c r="C698" s="6">
        <v>23.66</v>
      </c>
    </row>
    <row r="699" spans="2:3" x14ac:dyDescent="0.25">
      <c r="B699" s="5">
        <v>43130.041666666664</v>
      </c>
      <c r="C699" s="6">
        <v>23.42</v>
      </c>
    </row>
    <row r="700" spans="2:3" x14ac:dyDescent="0.25">
      <c r="B700" s="5">
        <v>43130.083333333336</v>
      </c>
      <c r="C700" s="6">
        <v>23.42</v>
      </c>
    </row>
    <row r="701" spans="2:3" x14ac:dyDescent="0.25">
      <c r="B701" s="5">
        <v>43130.125</v>
      </c>
      <c r="C701" s="6">
        <v>23.8</v>
      </c>
    </row>
    <row r="702" spans="2:3" x14ac:dyDescent="0.25">
      <c r="B702" s="5">
        <v>43130.166666666664</v>
      </c>
      <c r="C702" s="6">
        <v>26.03</v>
      </c>
    </row>
    <row r="703" spans="2:3" x14ac:dyDescent="0.25">
      <c r="B703" s="5">
        <v>43130.208333333336</v>
      </c>
      <c r="C703" s="6">
        <v>38.06</v>
      </c>
    </row>
    <row r="704" spans="2:3" x14ac:dyDescent="0.25">
      <c r="B704" s="5">
        <v>43130.25</v>
      </c>
      <c r="C704" s="6">
        <v>53.54</v>
      </c>
    </row>
    <row r="705" spans="2:3" x14ac:dyDescent="0.25">
      <c r="B705" s="5">
        <v>43130.291666666664</v>
      </c>
      <c r="C705" s="6">
        <v>42.1</v>
      </c>
    </row>
    <row r="706" spans="2:3" x14ac:dyDescent="0.25">
      <c r="B706" s="5">
        <v>43130.333333333336</v>
      </c>
      <c r="C706" s="6">
        <v>68.13</v>
      </c>
    </row>
    <row r="707" spans="2:3" x14ac:dyDescent="0.25">
      <c r="B707" s="5">
        <v>43130.375</v>
      </c>
      <c r="C707" s="6">
        <v>40.86</v>
      </c>
    </row>
    <row r="708" spans="2:3" x14ac:dyDescent="0.25">
      <c r="B708" s="5">
        <v>43130.416666666664</v>
      </c>
      <c r="C708" s="6">
        <v>41.33</v>
      </c>
    </row>
    <row r="709" spans="2:3" x14ac:dyDescent="0.25">
      <c r="B709" s="5">
        <v>43130.458333333336</v>
      </c>
      <c r="C709" s="6">
        <v>39.04</v>
      </c>
    </row>
    <row r="710" spans="2:3" x14ac:dyDescent="0.25">
      <c r="B710" s="5">
        <v>43130.5</v>
      </c>
      <c r="C710" s="6">
        <v>42.06</v>
      </c>
    </row>
    <row r="711" spans="2:3" x14ac:dyDescent="0.25">
      <c r="B711" s="5">
        <v>43130.541666666664</v>
      </c>
      <c r="C711" s="6">
        <v>37.14</v>
      </c>
    </row>
    <row r="712" spans="2:3" x14ac:dyDescent="0.25">
      <c r="B712" s="5">
        <v>43130.583333333336</v>
      </c>
      <c r="C712" s="6">
        <v>33.9</v>
      </c>
    </row>
    <row r="713" spans="2:3" x14ac:dyDescent="0.25">
      <c r="B713" s="5">
        <v>43130.625</v>
      </c>
      <c r="C713" s="6">
        <v>32.270000000000003</v>
      </c>
    </row>
    <row r="714" spans="2:3" x14ac:dyDescent="0.25">
      <c r="B714" s="5">
        <v>43130.666666666664</v>
      </c>
      <c r="C714" s="6">
        <v>31.64</v>
      </c>
    </row>
    <row r="715" spans="2:3" x14ac:dyDescent="0.25">
      <c r="B715" s="5">
        <v>43130.708333333336</v>
      </c>
      <c r="C715" s="6">
        <v>44.3</v>
      </c>
    </row>
    <row r="716" spans="2:3" x14ac:dyDescent="0.25">
      <c r="B716" s="5">
        <v>43130.75</v>
      </c>
      <c r="C716" s="6">
        <v>46.89</v>
      </c>
    </row>
    <row r="717" spans="2:3" x14ac:dyDescent="0.25">
      <c r="B717" s="5">
        <v>43130.791666666664</v>
      </c>
      <c r="C717" s="6">
        <v>45.76</v>
      </c>
    </row>
    <row r="718" spans="2:3" x14ac:dyDescent="0.25">
      <c r="B718" s="5">
        <v>43130.833333333336</v>
      </c>
      <c r="C718" s="6">
        <v>45.72</v>
      </c>
    </row>
    <row r="719" spans="2:3" x14ac:dyDescent="0.25">
      <c r="B719" s="5">
        <v>43130.875</v>
      </c>
      <c r="C719" s="6">
        <v>44.11</v>
      </c>
    </row>
    <row r="720" spans="2:3" x14ac:dyDescent="0.25">
      <c r="B720" s="5">
        <v>43130.916666666664</v>
      </c>
      <c r="C720" s="6">
        <v>31.86</v>
      </c>
    </row>
    <row r="721" spans="2:3" x14ac:dyDescent="0.25">
      <c r="B721" s="5">
        <v>43130.958333333336</v>
      </c>
      <c r="C721" s="6">
        <v>32.85</v>
      </c>
    </row>
    <row r="722" spans="2:3" x14ac:dyDescent="0.25">
      <c r="B722" s="5">
        <v>43131</v>
      </c>
      <c r="C722" s="6">
        <v>34.42</v>
      </c>
    </row>
    <row r="723" spans="2:3" x14ac:dyDescent="0.25">
      <c r="B723" s="5">
        <v>43131.041666666664</v>
      </c>
      <c r="C723" s="6">
        <v>43.37</v>
      </c>
    </row>
    <row r="724" spans="2:3" x14ac:dyDescent="0.25">
      <c r="B724" s="5">
        <v>43131.083333333336</v>
      </c>
      <c r="C724" s="6">
        <v>32.07</v>
      </c>
    </row>
    <row r="725" spans="2:3" x14ac:dyDescent="0.25">
      <c r="B725" s="5">
        <v>43131.125</v>
      </c>
      <c r="C725" s="6">
        <v>77.98</v>
      </c>
    </row>
    <row r="726" spans="2:3" x14ac:dyDescent="0.25">
      <c r="B726" s="5">
        <v>43131.166666666664</v>
      </c>
      <c r="C726" s="6">
        <v>37.409999999999997</v>
      </c>
    </row>
    <row r="727" spans="2:3" x14ac:dyDescent="0.25">
      <c r="B727" s="5">
        <v>43131.208333333336</v>
      </c>
      <c r="C727" s="6">
        <v>34.69</v>
      </c>
    </row>
    <row r="728" spans="2:3" x14ac:dyDescent="0.25">
      <c r="B728" s="5">
        <v>43131.25</v>
      </c>
      <c r="C728" s="6">
        <v>130.96</v>
      </c>
    </row>
    <row r="729" spans="2:3" x14ac:dyDescent="0.25">
      <c r="B729" s="5">
        <v>43131.291666666664</v>
      </c>
      <c r="C729" s="6">
        <v>160.91999999999999</v>
      </c>
    </row>
    <row r="730" spans="2:3" x14ac:dyDescent="0.25">
      <c r="B730" s="5">
        <v>43131.333333333336</v>
      </c>
      <c r="C730" s="6">
        <v>29.11</v>
      </c>
    </row>
    <row r="731" spans="2:3" x14ac:dyDescent="0.25">
      <c r="B731" s="5">
        <v>43131.375</v>
      </c>
      <c r="C731" s="6">
        <v>33.44</v>
      </c>
    </row>
    <row r="732" spans="2:3" x14ac:dyDescent="0.25">
      <c r="B732" s="5">
        <v>43131.416666666664</v>
      </c>
      <c r="C732" s="6">
        <v>25.53</v>
      </c>
    </row>
    <row r="733" spans="2:3" x14ac:dyDescent="0.25">
      <c r="B733" s="5">
        <v>43131.458333333336</v>
      </c>
      <c r="C733" s="6">
        <v>32.82</v>
      </c>
    </row>
    <row r="734" spans="2:3" x14ac:dyDescent="0.25">
      <c r="B734" s="5">
        <v>43131.5</v>
      </c>
      <c r="C734" s="6">
        <v>26.36</v>
      </c>
    </row>
    <row r="735" spans="2:3" x14ac:dyDescent="0.25">
      <c r="B735" s="5">
        <v>43131.541666666664</v>
      </c>
      <c r="C735" s="6">
        <v>25.91</v>
      </c>
    </row>
    <row r="736" spans="2:3" x14ac:dyDescent="0.25">
      <c r="B736" s="5">
        <v>43131.583333333336</v>
      </c>
      <c r="C736" s="6">
        <v>25.45</v>
      </c>
    </row>
    <row r="737" spans="2:3" x14ac:dyDescent="0.25">
      <c r="B737" s="5">
        <v>43131.625</v>
      </c>
      <c r="C737" s="6">
        <v>25.37</v>
      </c>
    </row>
    <row r="738" spans="2:3" x14ac:dyDescent="0.25">
      <c r="B738" s="5">
        <v>43131.666666666664</v>
      </c>
      <c r="C738" s="6">
        <v>24.84</v>
      </c>
    </row>
    <row r="739" spans="2:3" x14ac:dyDescent="0.25">
      <c r="B739" s="5">
        <v>43131.708333333336</v>
      </c>
      <c r="C739" s="6">
        <v>35.25</v>
      </c>
    </row>
    <row r="740" spans="2:3" x14ac:dyDescent="0.25">
      <c r="B740" s="5">
        <v>43131.75</v>
      </c>
      <c r="C740" s="6">
        <v>37.4</v>
      </c>
    </row>
    <row r="741" spans="2:3" x14ac:dyDescent="0.25">
      <c r="B741" s="5">
        <v>43131.791666666664</v>
      </c>
      <c r="C741" s="6">
        <v>30.7</v>
      </c>
    </row>
    <row r="742" spans="2:3" x14ac:dyDescent="0.25">
      <c r="B742" s="5">
        <v>43131.833333333336</v>
      </c>
      <c r="C742" s="6">
        <v>30.4</v>
      </c>
    </row>
    <row r="743" spans="2:3" x14ac:dyDescent="0.25">
      <c r="B743" s="5">
        <v>43131.875</v>
      </c>
      <c r="C743" s="6">
        <v>25.32</v>
      </c>
    </row>
    <row r="744" spans="2:3" x14ac:dyDescent="0.25">
      <c r="B744" s="5">
        <v>43131.916666666664</v>
      </c>
      <c r="C744" s="6">
        <v>23.56</v>
      </c>
    </row>
    <row r="745" spans="2:3" x14ac:dyDescent="0.25">
      <c r="B745" s="5">
        <v>43131.958333333336</v>
      </c>
      <c r="C745" s="6">
        <v>22.7</v>
      </c>
    </row>
    <row r="746" spans="2:3" x14ac:dyDescent="0.25">
      <c r="B746" s="5">
        <v>43132</v>
      </c>
      <c r="C746" s="6">
        <v>23.44</v>
      </c>
    </row>
    <row r="747" spans="2:3" x14ac:dyDescent="0.25">
      <c r="B747" s="5">
        <v>43132.041666666664</v>
      </c>
      <c r="C747" s="6">
        <v>22.65</v>
      </c>
    </row>
    <row r="748" spans="2:3" x14ac:dyDescent="0.25">
      <c r="B748" s="5">
        <v>43132.083333333336</v>
      </c>
      <c r="C748" s="6">
        <v>22.22</v>
      </c>
    </row>
    <row r="749" spans="2:3" x14ac:dyDescent="0.25">
      <c r="B749" s="5">
        <v>43132.125</v>
      </c>
      <c r="C749" s="6">
        <v>22.36</v>
      </c>
    </row>
    <row r="750" spans="2:3" x14ac:dyDescent="0.25">
      <c r="B750" s="5">
        <v>43132.166666666664</v>
      </c>
      <c r="C750" s="6">
        <v>22.14</v>
      </c>
    </row>
    <row r="751" spans="2:3" x14ac:dyDescent="0.25">
      <c r="B751" s="5">
        <v>43132.208333333336</v>
      </c>
      <c r="C751" s="6">
        <v>22.57</v>
      </c>
    </row>
    <row r="752" spans="2:3" x14ac:dyDescent="0.25">
      <c r="B752" s="5">
        <v>43132.25</v>
      </c>
      <c r="C752" s="6">
        <v>25.1</v>
      </c>
    </row>
    <row r="753" spans="2:3" x14ac:dyDescent="0.25">
      <c r="B753" s="5">
        <v>43132.291666666664</v>
      </c>
      <c r="C753" s="6">
        <v>20.79</v>
      </c>
    </row>
    <row r="754" spans="2:3" x14ac:dyDescent="0.25">
      <c r="B754" s="5">
        <v>43132.333333333336</v>
      </c>
      <c r="C754" s="6">
        <v>24.42</v>
      </c>
    </row>
    <row r="755" spans="2:3" x14ac:dyDescent="0.25">
      <c r="B755" s="5">
        <v>43132.375</v>
      </c>
      <c r="C755" s="6">
        <v>23.33</v>
      </c>
    </row>
    <row r="756" spans="2:3" x14ac:dyDescent="0.25">
      <c r="B756" s="5">
        <v>43132.416666666664</v>
      </c>
      <c r="C756" s="6">
        <v>22.82</v>
      </c>
    </row>
    <row r="757" spans="2:3" x14ac:dyDescent="0.25">
      <c r="B757" s="5">
        <v>43132.458333333336</v>
      </c>
      <c r="C757" s="6">
        <v>22.5</v>
      </c>
    </row>
    <row r="758" spans="2:3" x14ac:dyDescent="0.25">
      <c r="B758" s="5">
        <v>43132.5</v>
      </c>
      <c r="C758" s="6">
        <v>21.86</v>
      </c>
    </row>
    <row r="759" spans="2:3" x14ac:dyDescent="0.25">
      <c r="B759" s="5">
        <v>43132.541666666664</v>
      </c>
      <c r="C759" s="6">
        <v>22.23</v>
      </c>
    </row>
    <row r="760" spans="2:3" x14ac:dyDescent="0.25">
      <c r="B760" s="5">
        <v>43132.583333333336</v>
      </c>
      <c r="C760" s="6">
        <v>22.27</v>
      </c>
    </row>
    <row r="761" spans="2:3" x14ac:dyDescent="0.25">
      <c r="B761" s="5">
        <v>43132.625</v>
      </c>
      <c r="C761" s="6">
        <v>22.3</v>
      </c>
    </row>
    <row r="762" spans="2:3" x14ac:dyDescent="0.25">
      <c r="B762" s="5">
        <v>43132.666666666664</v>
      </c>
      <c r="C762" s="6">
        <v>22.7</v>
      </c>
    </row>
    <row r="763" spans="2:3" x14ac:dyDescent="0.25">
      <c r="B763" s="5">
        <v>43132.708333333336</v>
      </c>
      <c r="C763" s="6">
        <v>24.26</v>
      </c>
    </row>
    <row r="764" spans="2:3" x14ac:dyDescent="0.25">
      <c r="B764" s="5">
        <v>43132.75</v>
      </c>
      <c r="C764" s="6">
        <v>24.03</v>
      </c>
    </row>
    <row r="765" spans="2:3" x14ac:dyDescent="0.25">
      <c r="B765" s="5">
        <v>43132.791666666664</v>
      </c>
      <c r="C765" s="6">
        <v>23.09</v>
      </c>
    </row>
    <row r="766" spans="2:3" x14ac:dyDescent="0.25">
      <c r="B766" s="5">
        <v>43132.833333333336</v>
      </c>
      <c r="C766" s="6">
        <v>23.14</v>
      </c>
    </row>
    <row r="767" spans="2:3" x14ac:dyDescent="0.25">
      <c r="B767" s="5">
        <v>43132.875</v>
      </c>
      <c r="C767" s="6">
        <v>22.93</v>
      </c>
    </row>
    <row r="768" spans="2:3" x14ac:dyDescent="0.25">
      <c r="B768" s="5">
        <v>43132.916666666664</v>
      </c>
      <c r="C768" s="6">
        <v>22.06</v>
      </c>
    </row>
    <row r="769" spans="2:3" x14ac:dyDescent="0.25">
      <c r="B769" s="5">
        <v>43132.958333333336</v>
      </c>
      <c r="C769" s="6">
        <v>23.06</v>
      </c>
    </row>
    <row r="770" spans="2:3" x14ac:dyDescent="0.25">
      <c r="B770" s="5">
        <v>43133</v>
      </c>
      <c r="C770" s="6">
        <v>23.33</v>
      </c>
    </row>
    <row r="771" spans="2:3" x14ac:dyDescent="0.25">
      <c r="B771" s="5">
        <v>43133.041666666664</v>
      </c>
      <c r="C771" s="6">
        <v>21.51</v>
      </c>
    </row>
    <row r="772" spans="2:3" x14ac:dyDescent="0.25">
      <c r="B772" s="5">
        <v>43133.083333333336</v>
      </c>
      <c r="C772" s="6">
        <v>21.43</v>
      </c>
    </row>
    <row r="773" spans="2:3" x14ac:dyDescent="0.25">
      <c r="B773" s="5">
        <v>43133.125</v>
      </c>
      <c r="C773" s="6">
        <v>21.74</v>
      </c>
    </row>
    <row r="774" spans="2:3" x14ac:dyDescent="0.25">
      <c r="B774" s="5">
        <v>43133.166666666664</v>
      </c>
      <c r="C774" s="6">
        <v>21.96</v>
      </c>
    </row>
    <row r="775" spans="2:3" x14ac:dyDescent="0.25">
      <c r="B775" s="5">
        <v>43133.208333333336</v>
      </c>
      <c r="C775" s="6">
        <v>24.68</v>
      </c>
    </row>
    <row r="776" spans="2:3" x14ac:dyDescent="0.25">
      <c r="B776" s="5">
        <v>43133.25</v>
      </c>
      <c r="C776" s="6">
        <v>36.54</v>
      </c>
    </row>
    <row r="777" spans="2:3" x14ac:dyDescent="0.25">
      <c r="B777" s="5">
        <v>43133.291666666664</v>
      </c>
      <c r="C777" s="6">
        <v>36.71</v>
      </c>
    </row>
    <row r="778" spans="2:3" x14ac:dyDescent="0.25">
      <c r="B778" s="5">
        <v>43133.333333333336</v>
      </c>
      <c r="C778" s="6">
        <v>32.61</v>
      </c>
    </row>
    <row r="779" spans="2:3" x14ac:dyDescent="0.25">
      <c r="B779" s="5">
        <v>43133.375</v>
      </c>
      <c r="C779" s="6">
        <v>27.88</v>
      </c>
    </row>
    <row r="780" spans="2:3" x14ac:dyDescent="0.25">
      <c r="B780" s="5">
        <v>43133.416666666664</v>
      </c>
      <c r="C780" s="6">
        <v>54.5</v>
      </c>
    </row>
    <row r="781" spans="2:3" x14ac:dyDescent="0.25">
      <c r="B781" s="5">
        <v>43133.458333333336</v>
      </c>
      <c r="C781" s="6">
        <v>41.72</v>
      </c>
    </row>
    <row r="782" spans="2:3" x14ac:dyDescent="0.25">
      <c r="B782" s="5">
        <v>43133.5</v>
      </c>
      <c r="C782" s="6">
        <v>36.229999999999997</v>
      </c>
    </row>
    <row r="783" spans="2:3" x14ac:dyDescent="0.25">
      <c r="B783" s="5">
        <v>43133.541666666664</v>
      </c>
      <c r="C783" s="6">
        <v>36.36</v>
      </c>
    </row>
    <row r="784" spans="2:3" x14ac:dyDescent="0.25">
      <c r="B784" s="5">
        <v>43133.583333333336</v>
      </c>
      <c r="C784" s="6">
        <v>34.83</v>
      </c>
    </row>
    <row r="785" spans="2:3" x14ac:dyDescent="0.25">
      <c r="B785" s="5">
        <v>43133.625</v>
      </c>
      <c r="C785" s="6">
        <v>26.96</v>
      </c>
    </row>
    <row r="786" spans="2:3" x14ac:dyDescent="0.25">
      <c r="B786" s="5">
        <v>43133.666666666664</v>
      </c>
      <c r="C786" s="6">
        <v>23.5</v>
      </c>
    </row>
    <row r="787" spans="2:3" x14ac:dyDescent="0.25">
      <c r="B787" s="5">
        <v>43133.708333333336</v>
      </c>
      <c r="C787" s="6">
        <v>7.41</v>
      </c>
    </row>
    <row r="788" spans="2:3" x14ac:dyDescent="0.25">
      <c r="B788" s="5">
        <v>43133.75</v>
      </c>
      <c r="C788" s="6">
        <v>3.55</v>
      </c>
    </row>
    <row r="789" spans="2:3" x14ac:dyDescent="0.25">
      <c r="B789" s="5">
        <v>43133.791666666664</v>
      </c>
      <c r="C789" s="6">
        <v>33.909999999999997</v>
      </c>
    </row>
    <row r="790" spans="2:3" x14ac:dyDescent="0.25">
      <c r="B790" s="5">
        <v>43133.833333333336</v>
      </c>
      <c r="C790" s="6">
        <v>44.06</v>
      </c>
    </row>
    <row r="791" spans="2:3" x14ac:dyDescent="0.25">
      <c r="B791" s="5">
        <v>43133.875</v>
      </c>
      <c r="C791" s="6">
        <v>10.96</v>
      </c>
    </row>
    <row r="792" spans="2:3" x14ac:dyDescent="0.25">
      <c r="B792" s="5">
        <v>43133.916666666664</v>
      </c>
      <c r="C792" s="6">
        <v>39.950000000000003</v>
      </c>
    </row>
    <row r="793" spans="2:3" x14ac:dyDescent="0.25">
      <c r="B793" s="5">
        <v>43133.958333333336</v>
      </c>
      <c r="C793" s="6">
        <v>27.56</v>
      </c>
    </row>
    <row r="794" spans="2:3" x14ac:dyDescent="0.25">
      <c r="B794" s="5">
        <v>43134</v>
      </c>
      <c r="C794" s="6">
        <v>31.82</v>
      </c>
    </row>
    <row r="795" spans="2:3" x14ac:dyDescent="0.25">
      <c r="B795" s="5">
        <v>43134.041666666664</v>
      </c>
      <c r="C795" s="6">
        <v>40.85</v>
      </c>
    </row>
    <row r="796" spans="2:3" x14ac:dyDescent="0.25">
      <c r="B796" s="5">
        <v>43134.083333333336</v>
      </c>
      <c r="C796" s="6">
        <v>34.479999999999997</v>
      </c>
    </row>
    <row r="797" spans="2:3" x14ac:dyDescent="0.25">
      <c r="B797" s="5">
        <v>43134.125</v>
      </c>
      <c r="C797" s="6">
        <v>37.35</v>
      </c>
    </row>
    <row r="798" spans="2:3" x14ac:dyDescent="0.25">
      <c r="B798" s="5">
        <v>43134.166666666664</v>
      </c>
      <c r="C798" s="6">
        <v>29.46</v>
      </c>
    </row>
    <row r="799" spans="2:3" x14ac:dyDescent="0.25">
      <c r="B799" s="5">
        <v>43134.208333333336</v>
      </c>
      <c r="C799" s="6">
        <v>31.5</v>
      </c>
    </row>
    <row r="800" spans="2:3" x14ac:dyDescent="0.25">
      <c r="B800" s="5">
        <v>43134.25</v>
      </c>
      <c r="C800" s="6">
        <v>27.74</v>
      </c>
    </row>
    <row r="801" spans="2:3" x14ac:dyDescent="0.25">
      <c r="B801" s="5">
        <v>43134.291666666664</v>
      </c>
      <c r="C801" s="6">
        <v>34.82</v>
      </c>
    </row>
    <row r="802" spans="2:3" x14ac:dyDescent="0.25">
      <c r="B802" s="5">
        <v>43134.333333333336</v>
      </c>
      <c r="C802" s="6">
        <v>33.119999999999997</v>
      </c>
    </row>
    <row r="803" spans="2:3" x14ac:dyDescent="0.25">
      <c r="B803" s="5">
        <v>43134.375</v>
      </c>
      <c r="C803" s="6">
        <v>26.84</v>
      </c>
    </row>
    <row r="804" spans="2:3" x14ac:dyDescent="0.25">
      <c r="B804" s="5">
        <v>43134.416666666664</v>
      </c>
      <c r="C804" s="6">
        <v>24.24</v>
      </c>
    </row>
    <row r="805" spans="2:3" x14ac:dyDescent="0.25">
      <c r="B805" s="5">
        <v>43134.458333333336</v>
      </c>
      <c r="C805" s="6">
        <v>22.36</v>
      </c>
    </row>
    <row r="806" spans="2:3" x14ac:dyDescent="0.25">
      <c r="B806" s="5">
        <v>43134.5</v>
      </c>
      <c r="C806" s="6">
        <v>22.55</v>
      </c>
    </row>
    <row r="807" spans="2:3" x14ac:dyDescent="0.25">
      <c r="B807" s="5">
        <v>43134.541666666664</v>
      </c>
      <c r="C807" s="6">
        <v>43.33</v>
      </c>
    </row>
    <row r="808" spans="2:3" x14ac:dyDescent="0.25">
      <c r="B808" s="5">
        <v>43134.583333333336</v>
      </c>
      <c r="C808" s="6">
        <v>38.090000000000003</v>
      </c>
    </row>
    <row r="809" spans="2:3" x14ac:dyDescent="0.25">
      <c r="B809" s="5">
        <v>43134.625</v>
      </c>
      <c r="C809" s="6">
        <v>22.91</v>
      </c>
    </row>
    <row r="810" spans="2:3" x14ac:dyDescent="0.25">
      <c r="B810" s="5">
        <v>43134.666666666664</v>
      </c>
      <c r="C810" s="6">
        <v>22.77</v>
      </c>
    </row>
    <row r="811" spans="2:3" x14ac:dyDescent="0.25">
      <c r="B811" s="5">
        <v>43134.708333333336</v>
      </c>
      <c r="C811" s="6">
        <v>23.12</v>
      </c>
    </row>
    <row r="812" spans="2:3" x14ac:dyDescent="0.25">
      <c r="B812" s="5">
        <v>43134.75</v>
      </c>
      <c r="C812" s="6">
        <v>24.43</v>
      </c>
    </row>
    <row r="813" spans="2:3" x14ac:dyDescent="0.25">
      <c r="B813" s="5">
        <v>43134.791666666664</v>
      </c>
      <c r="C813" s="6">
        <v>22.38</v>
      </c>
    </row>
    <row r="814" spans="2:3" x14ac:dyDescent="0.25">
      <c r="B814" s="5">
        <v>43134.833333333336</v>
      </c>
      <c r="C814" s="6">
        <v>22.71</v>
      </c>
    </row>
    <row r="815" spans="2:3" x14ac:dyDescent="0.25">
      <c r="B815" s="5">
        <v>43134.875</v>
      </c>
      <c r="C815" s="6">
        <v>22.83</v>
      </c>
    </row>
    <row r="816" spans="2:3" x14ac:dyDescent="0.25">
      <c r="B816" s="5">
        <v>43134.916666666664</v>
      </c>
      <c r="C816" s="6">
        <v>21.68</v>
      </c>
    </row>
    <row r="817" spans="2:3" x14ac:dyDescent="0.25">
      <c r="B817" s="5">
        <v>43134.958333333336</v>
      </c>
      <c r="C817" s="6">
        <v>20.14</v>
      </c>
    </row>
    <row r="818" spans="2:3" x14ac:dyDescent="0.25">
      <c r="B818" s="5">
        <v>43135</v>
      </c>
      <c r="C818" s="6">
        <v>23.32</v>
      </c>
    </row>
    <row r="819" spans="2:3" x14ac:dyDescent="0.25">
      <c r="B819" s="5">
        <v>43135.041666666664</v>
      </c>
      <c r="C819" s="6">
        <v>21.32</v>
      </c>
    </row>
    <row r="820" spans="2:3" x14ac:dyDescent="0.25">
      <c r="B820" s="5">
        <v>43135.083333333336</v>
      </c>
      <c r="C820" s="6">
        <v>20.89</v>
      </c>
    </row>
    <row r="821" spans="2:3" x14ac:dyDescent="0.25">
      <c r="B821" s="5">
        <v>43135.125</v>
      </c>
      <c r="C821" s="6">
        <v>21.24</v>
      </c>
    </row>
    <row r="822" spans="2:3" x14ac:dyDescent="0.25">
      <c r="B822" s="5">
        <v>43135.166666666664</v>
      </c>
      <c r="C822" s="6">
        <v>21.7</v>
      </c>
    </row>
    <row r="823" spans="2:3" x14ac:dyDescent="0.25">
      <c r="B823" s="5">
        <v>43135.208333333336</v>
      </c>
      <c r="C823" s="6">
        <v>21.71</v>
      </c>
    </row>
    <row r="824" spans="2:3" x14ac:dyDescent="0.25">
      <c r="B824" s="5">
        <v>43135.25</v>
      </c>
      <c r="C824" s="6">
        <v>23.14</v>
      </c>
    </row>
    <row r="825" spans="2:3" x14ac:dyDescent="0.25">
      <c r="B825" s="5">
        <v>43135.291666666664</v>
      </c>
      <c r="C825" s="6">
        <v>23.62</v>
      </c>
    </row>
    <row r="826" spans="2:3" x14ac:dyDescent="0.25">
      <c r="B826" s="5">
        <v>43135.333333333336</v>
      </c>
      <c r="C826" s="6">
        <v>25.75</v>
      </c>
    </row>
    <row r="827" spans="2:3" x14ac:dyDescent="0.25">
      <c r="B827" s="5">
        <v>43135.375</v>
      </c>
      <c r="C827" s="6">
        <v>25.82</v>
      </c>
    </row>
    <row r="828" spans="2:3" x14ac:dyDescent="0.25">
      <c r="B828" s="5">
        <v>43135.416666666664</v>
      </c>
      <c r="C828" s="6">
        <v>26.47</v>
      </c>
    </row>
    <row r="829" spans="2:3" x14ac:dyDescent="0.25">
      <c r="B829" s="5">
        <v>43135.458333333336</v>
      </c>
      <c r="C829" s="6">
        <v>24.8</v>
      </c>
    </row>
    <row r="830" spans="2:3" x14ac:dyDescent="0.25">
      <c r="B830" s="5">
        <v>43135.5</v>
      </c>
      <c r="C830" s="6">
        <v>24.66</v>
      </c>
    </row>
    <row r="831" spans="2:3" x14ac:dyDescent="0.25">
      <c r="B831" s="5">
        <v>43135.541666666664</v>
      </c>
      <c r="C831" s="6">
        <v>25.92</v>
      </c>
    </row>
    <row r="832" spans="2:3" x14ac:dyDescent="0.25">
      <c r="B832" s="5">
        <v>43135.583333333336</v>
      </c>
      <c r="C832" s="6">
        <v>25.84</v>
      </c>
    </row>
    <row r="833" spans="2:3" x14ac:dyDescent="0.25">
      <c r="B833" s="5">
        <v>43135.625</v>
      </c>
      <c r="C833" s="6">
        <v>24.3</v>
      </c>
    </row>
    <row r="834" spans="2:3" x14ac:dyDescent="0.25">
      <c r="B834" s="5">
        <v>43135.666666666664</v>
      </c>
      <c r="C834" s="6">
        <v>24.56</v>
      </c>
    </row>
    <row r="835" spans="2:3" x14ac:dyDescent="0.25">
      <c r="B835" s="5">
        <v>43135.708333333336</v>
      </c>
      <c r="C835" s="6">
        <v>28.5</v>
      </c>
    </row>
    <row r="836" spans="2:3" x14ac:dyDescent="0.25">
      <c r="B836" s="5">
        <v>43135.75</v>
      </c>
      <c r="C836" s="6">
        <v>27.51</v>
      </c>
    </row>
    <row r="837" spans="2:3" x14ac:dyDescent="0.25">
      <c r="B837" s="5">
        <v>43135.791666666664</v>
      </c>
      <c r="C837" s="6">
        <v>23.02</v>
      </c>
    </row>
    <row r="838" spans="2:3" x14ac:dyDescent="0.25">
      <c r="B838" s="5">
        <v>43135.833333333336</v>
      </c>
      <c r="C838" s="6">
        <v>23.58</v>
      </c>
    </row>
    <row r="839" spans="2:3" x14ac:dyDescent="0.25">
      <c r="B839" s="5">
        <v>43135.875</v>
      </c>
      <c r="C839" s="6">
        <v>22.71</v>
      </c>
    </row>
    <row r="840" spans="2:3" x14ac:dyDescent="0.25">
      <c r="B840" s="5">
        <v>43135.916666666664</v>
      </c>
      <c r="C840" s="6">
        <v>22.68</v>
      </c>
    </row>
    <row r="841" spans="2:3" x14ac:dyDescent="0.25">
      <c r="B841" s="5">
        <v>43135.958333333336</v>
      </c>
      <c r="C841" s="6">
        <v>22.46</v>
      </c>
    </row>
    <row r="842" spans="2:3" x14ac:dyDescent="0.25">
      <c r="B842" s="5">
        <v>43136</v>
      </c>
      <c r="C842" s="6">
        <v>22.13</v>
      </c>
    </row>
    <row r="843" spans="2:3" x14ac:dyDescent="0.25">
      <c r="B843" s="5">
        <v>43136.041666666664</v>
      </c>
      <c r="C843" s="6">
        <v>20.79</v>
      </c>
    </row>
    <row r="844" spans="2:3" x14ac:dyDescent="0.25">
      <c r="B844" s="5">
        <v>43136.083333333336</v>
      </c>
      <c r="C844" s="6">
        <v>21.09</v>
      </c>
    </row>
    <row r="845" spans="2:3" x14ac:dyDescent="0.25">
      <c r="B845" s="5">
        <v>43136.125</v>
      </c>
      <c r="C845" s="6">
        <v>21.25</v>
      </c>
    </row>
    <row r="846" spans="2:3" x14ac:dyDescent="0.25">
      <c r="B846" s="5">
        <v>43136.166666666664</v>
      </c>
      <c r="C846" s="6">
        <v>22.12</v>
      </c>
    </row>
    <row r="847" spans="2:3" x14ac:dyDescent="0.25">
      <c r="B847" s="5">
        <v>43136.208333333336</v>
      </c>
      <c r="C847" s="6">
        <v>26.44</v>
      </c>
    </row>
    <row r="848" spans="2:3" x14ac:dyDescent="0.25">
      <c r="B848" s="5">
        <v>43136.25</v>
      </c>
      <c r="C848" s="6">
        <v>35.049999999999997</v>
      </c>
    </row>
    <row r="849" spans="2:3" x14ac:dyDescent="0.25">
      <c r="B849" s="5">
        <v>43136.291666666664</v>
      </c>
      <c r="C849" s="6">
        <v>36.39</v>
      </c>
    </row>
    <row r="850" spans="2:3" x14ac:dyDescent="0.25">
      <c r="B850" s="5">
        <v>43136.333333333336</v>
      </c>
      <c r="C850" s="6">
        <v>29.21</v>
      </c>
    </row>
    <row r="851" spans="2:3" x14ac:dyDescent="0.25">
      <c r="B851" s="5">
        <v>43136.375</v>
      </c>
      <c r="C851" s="6">
        <v>27.49</v>
      </c>
    </row>
    <row r="852" spans="2:3" x14ac:dyDescent="0.25">
      <c r="B852" s="5">
        <v>43136.416666666664</v>
      </c>
      <c r="C852" s="6">
        <v>28.59</v>
      </c>
    </row>
    <row r="853" spans="2:3" x14ac:dyDescent="0.25">
      <c r="B853" s="5">
        <v>43136.458333333336</v>
      </c>
      <c r="C853" s="6">
        <v>23.47</v>
      </c>
    </row>
    <row r="854" spans="2:3" x14ac:dyDescent="0.25">
      <c r="B854" s="5">
        <v>43136.5</v>
      </c>
      <c r="C854" s="6">
        <v>23.88</v>
      </c>
    </row>
    <row r="855" spans="2:3" x14ac:dyDescent="0.25">
      <c r="B855" s="5">
        <v>43136.541666666664</v>
      </c>
      <c r="C855" s="6">
        <v>23.47</v>
      </c>
    </row>
    <row r="856" spans="2:3" x14ac:dyDescent="0.25">
      <c r="B856" s="5">
        <v>43136.583333333336</v>
      </c>
      <c r="C856" s="6">
        <v>23.62</v>
      </c>
    </row>
    <row r="857" spans="2:3" x14ac:dyDescent="0.25">
      <c r="B857" s="5">
        <v>43136.625</v>
      </c>
      <c r="C857" s="6">
        <v>24.17</v>
      </c>
    </row>
    <row r="858" spans="2:3" x14ac:dyDescent="0.25">
      <c r="B858" s="5">
        <v>43136.666666666664</v>
      </c>
      <c r="C858" s="6">
        <v>24.72</v>
      </c>
    </row>
    <row r="859" spans="2:3" x14ac:dyDescent="0.25">
      <c r="B859" s="5">
        <v>43136.708333333336</v>
      </c>
      <c r="C859" s="6">
        <v>28.96</v>
      </c>
    </row>
    <row r="860" spans="2:3" x14ac:dyDescent="0.25">
      <c r="B860" s="5">
        <v>43136.75</v>
      </c>
      <c r="C860" s="6">
        <v>39.44</v>
      </c>
    </row>
    <row r="861" spans="2:3" x14ac:dyDescent="0.25">
      <c r="B861" s="5">
        <v>43136.791666666664</v>
      </c>
      <c r="C861" s="6">
        <v>31.42</v>
      </c>
    </row>
    <row r="862" spans="2:3" x14ac:dyDescent="0.25">
      <c r="B862" s="5">
        <v>43136.833333333336</v>
      </c>
      <c r="C862" s="6">
        <v>30.8</v>
      </c>
    </row>
    <row r="863" spans="2:3" x14ac:dyDescent="0.25">
      <c r="B863" s="5">
        <v>43136.875</v>
      </c>
      <c r="C863" s="6">
        <v>38.64</v>
      </c>
    </row>
    <row r="864" spans="2:3" x14ac:dyDescent="0.25">
      <c r="B864" s="5">
        <v>43136.916666666664</v>
      </c>
      <c r="C864" s="6">
        <v>27.07</v>
      </c>
    </row>
    <row r="865" spans="2:3" x14ac:dyDescent="0.25">
      <c r="B865" s="5">
        <v>43136.958333333336</v>
      </c>
      <c r="C865" s="6">
        <v>25.19</v>
      </c>
    </row>
    <row r="866" spans="2:3" x14ac:dyDescent="0.25">
      <c r="B866" s="5">
        <v>43137</v>
      </c>
      <c r="C866" s="6">
        <v>31.51</v>
      </c>
    </row>
    <row r="867" spans="2:3" x14ac:dyDescent="0.25">
      <c r="B867" s="5">
        <v>43137.041666666664</v>
      </c>
      <c r="C867" s="6">
        <v>28.85</v>
      </c>
    </row>
    <row r="868" spans="2:3" x14ac:dyDescent="0.25">
      <c r="B868" s="5">
        <v>43137.083333333336</v>
      </c>
      <c r="C868" s="6">
        <v>25.9</v>
      </c>
    </row>
    <row r="869" spans="2:3" x14ac:dyDescent="0.25">
      <c r="B869" s="5">
        <v>43137.125</v>
      </c>
      <c r="C869" s="6">
        <v>26.03</v>
      </c>
    </row>
    <row r="870" spans="2:3" x14ac:dyDescent="0.25">
      <c r="B870" s="5">
        <v>43137.166666666664</v>
      </c>
      <c r="C870" s="6">
        <v>26.21</v>
      </c>
    </row>
    <row r="871" spans="2:3" x14ac:dyDescent="0.25">
      <c r="B871" s="5">
        <v>43137.208333333336</v>
      </c>
      <c r="C871" s="6">
        <v>37.56</v>
      </c>
    </row>
    <row r="872" spans="2:3" x14ac:dyDescent="0.25">
      <c r="B872" s="5">
        <v>43137.25</v>
      </c>
      <c r="C872" s="6">
        <v>34.33</v>
      </c>
    </row>
    <row r="873" spans="2:3" x14ac:dyDescent="0.25">
      <c r="B873" s="5">
        <v>43137.291666666664</v>
      </c>
      <c r="C873" s="6">
        <v>37.799999999999997</v>
      </c>
    </row>
    <row r="874" spans="2:3" x14ac:dyDescent="0.25">
      <c r="B874" s="5">
        <v>43137.333333333336</v>
      </c>
      <c r="C874" s="6">
        <v>32.79</v>
      </c>
    </row>
    <row r="875" spans="2:3" x14ac:dyDescent="0.25">
      <c r="B875" s="5">
        <v>43137.375</v>
      </c>
      <c r="C875" s="6">
        <v>47.43</v>
      </c>
    </row>
    <row r="876" spans="2:3" x14ac:dyDescent="0.25">
      <c r="B876" s="5">
        <v>43137.416666666664</v>
      </c>
      <c r="C876" s="6">
        <v>33.6</v>
      </c>
    </row>
    <row r="877" spans="2:3" x14ac:dyDescent="0.25">
      <c r="B877" s="5">
        <v>43137.458333333336</v>
      </c>
      <c r="C877" s="6">
        <v>30.4</v>
      </c>
    </row>
    <row r="878" spans="2:3" x14ac:dyDescent="0.25">
      <c r="B878" s="5">
        <v>43137.5</v>
      </c>
      <c r="C878" s="6">
        <v>30.07</v>
      </c>
    </row>
    <row r="879" spans="2:3" x14ac:dyDescent="0.25">
      <c r="B879" s="5">
        <v>43137.541666666664</v>
      </c>
      <c r="C879" s="6">
        <v>25.47</v>
      </c>
    </row>
    <row r="880" spans="2:3" x14ac:dyDescent="0.25">
      <c r="B880" s="5">
        <v>43137.583333333336</v>
      </c>
      <c r="C880" s="6">
        <v>26</v>
      </c>
    </row>
    <row r="881" spans="2:3" x14ac:dyDescent="0.25">
      <c r="B881" s="5">
        <v>43137.625</v>
      </c>
      <c r="C881" s="6">
        <v>28.5</v>
      </c>
    </row>
    <row r="882" spans="2:3" x14ac:dyDescent="0.25">
      <c r="B882" s="5">
        <v>43137.666666666664</v>
      </c>
      <c r="C882" s="6">
        <v>31.67</v>
      </c>
    </row>
    <row r="883" spans="2:3" x14ac:dyDescent="0.25">
      <c r="B883" s="5">
        <v>43137.708333333336</v>
      </c>
      <c r="C883" s="6">
        <v>37.46</v>
      </c>
    </row>
    <row r="884" spans="2:3" x14ac:dyDescent="0.25">
      <c r="B884" s="5">
        <v>43137.75</v>
      </c>
      <c r="C884" s="6">
        <v>49.11</v>
      </c>
    </row>
    <row r="885" spans="2:3" x14ac:dyDescent="0.25">
      <c r="B885" s="5">
        <v>43137.791666666664</v>
      </c>
      <c r="C885" s="6">
        <v>53.64</v>
      </c>
    </row>
    <row r="886" spans="2:3" x14ac:dyDescent="0.25">
      <c r="B886" s="5">
        <v>43137.833333333336</v>
      </c>
      <c r="C886" s="6">
        <v>54.31</v>
      </c>
    </row>
    <row r="887" spans="2:3" x14ac:dyDescent="0.25">
      <c r="B887" s="5">
        <v>43137.875</v>
      </c>
      <c r="C887" s="6">
        <v>26.48</v>
      </c>
    </row>
    <row r="888" spans="2:3" x14ac:dyDescent="0.25">
      <c r="B888" s="5">
        <v>43137.916666666664</v>
      </c>
      <c r="C888" s="6">
        <v>26.95</v>
      </c>
    </row>
    <row r="889" spans="2:3" x14ac:dyDescent="0.25">
      <c r="B889" s="5">
        <v>43137.958333333336</v>
      </c>
      <c r="C889" s="6">
        <v>24.03</v>
      </c>
    </row>
    <row r="890" spans="2:3" x14ac:dyDescent="0.25">
      <c r="B890" s="5">
        <v>43138</v>
      </c>
      <c r="C890" s="6">
        <v>24.07</v>
      </c>
    </row>
    <row r="891" spans="2:3" x14ac:dyDescent="0.25">
      <c r="B891" s="5">
        <v>43138.041666666664</v>
      </c>
      <c r="C891" s="6">
        <v>22.81</v>
      </c>
    </row>
    <row r="892" spans="2:3" x14ac:dyDescent="0.25">
      <c r="B892" s="5">
        <v>43138.083333333336</v>
      </c>
      <c r="C892" s="6">
        <v>22.93</v>
      </c>
    </row>
    <row r="893" spans="2:3" x14ac:dyDescent="0.25">
      <c r="B893" s="5">
        <v>43138.125</v>
      </c>
      <c r="C893" s="6">
        <v>24.43</v>
      </c>
    </row>
    <row r="894" spans="2:3" x14ac:dyDescent="0.25">
      <c r="B894" s="5">
        <v>43138.166666666664</v>
      </c>
      <c r="C894" s="6">
        <v>23.55</v>
      </c>
    </row>
    <row r="895" spans="2:3" x14ac:dyDescent="0.25">
      <c r="B895" s="5">
        <v>43138.208333333336</v>
      </c>
      <c r="C895" s="6">
        <v>24.35</v>
      </c>
    </row>
    <row r="896" spans="2:3" x14ac:dyDescent="0.25">
      <c r="B896" s="5">
        <v>43138.25</v>
      </c>
      <c r="C896" s="6">
        <v>28.84</v>
      </c>
    </row>
    <row r="897" spans="2:3" x14ac:dyDescent="0.25">
      <c r="B897" s="5">
        <v>43138.291666666664</v>
      </c>
      <c r="C897" s="6">
        <v>27.44</v>
      </c>
    </row>
    <row r="898" spans="2:3" x14ac:dyDescent="0.25">
      <c r="B898" s="5">
        <v>43138.333333333336</v>
      </c>
      <c r="C898" s="6">
        <v>31.89</v>
      </c>
    </row>
    <row r="899" spans="2:3" x14ac:dyDescent="0.25">
      <c r="B899" s="5">
        <v>43138.375</v>
      </c>
      <c r="C899" s="6">
        <v>35.83</v>
      </c>
    </row>
    <row r="900" spans="2:3" x14ac:dyDescent="0.25">
      <c r="B900" s="5">
        <v>43138.416666666664</v>
      </c>
      <c r="C900" s="6">
        <v>43.06</v>
      </c>
    </row>
    <row r="901" spans="2:3" x14ac:dyDescent="0.25">
      <c r="B901" s="5">
        <v>43138.458333333336</v>
      </c>
      <c r="C901" s="6">
        <v>30.22</v>
      </c>
    </row>
    <row r="902" spans="2:3" x14ac:dyDescent="0.25">
      <c r="B902" s="5">
        <v>43138.5</v>
      </c>
      <c r="C902" s="6">
        <v>28.44</v>
      </c>
    </row>
    <row r="903" spans="2:3" x14ac:dyDescent="0.25">
      <c r="B903" s="5">
        <v>43138.541666666664</v>
      </c>
      <c r="C903" s="6">
        <v>28.93</v>
      </c>
    </row>
    <row r="904" spans="2:3" x14ac:dyDescent="0.25">
      <c r="B904" s="5">
        <v>43138.583333333336</v>
      </c>
      <c r="C904" s="6">
        <v>26.7</v>
      </c>
    </row>
    <row r="905" spans="2:3" x14ac:dyDescent="0.25">
      <c r="B905" s="5">
        <v>43138.625</v>
      </c>
      <c r="C905" s="6">
        <v>24.6</v>
      </c>
    </row>
    <row r="906" spans="2:3" x14ac:dyDescent="0.25">
      <c r="B906" s="5">
        <v>43138.666666666664</v>
      </c>
      <c r="C906" s="6">
        <v>27.36</v>
      </c>
    </row>
    <row r="907" spans="2:3" x14ac:dyDescent="0.25">
      <c r="B907" s="5">
        <v>43138.708333333336</v>
      </c>
      <c r="C907" s="6">
        <v>25.45</v>
      </c>
    </row>
    <row r="908" spans="2:3" x14ac:dyDescent="0.25">
      <c r="B908" s="5">
        <v>43138.75</v>
      </c>
      <c r="C908" s="6">
        <v>26.42</v>
      </c>
    </row>
    <row r="909" spans="2:3" x14ac:dyDescent="0.25">
      <c r="B909" s="5">
        <v>43138.791666666664</v>
      </c>
      <c r="C909" s="6">
        <v>34.93</v>
      </c>
    </row>
    <row r="910" spans="2:3" x14ac:dyDescent="0.25">
      <c r="B910" s="5">
        <v>43138.833333333336</v>
      </c>
      <c r="C910" s="6">
        <v>28.85</v>
      </c>
    </row>
    <row r="911" spans="2:3" x14ac:dyDescent="0.25">
      <c r="B911" s="5">
        <v>43138.875</v>
      </c>
      <c r="C911" s="6">
        <v>27.51</v>
      </c>
    </row>
    <row r="912" spans="2:3" x14ac:dyDescent="0.25">
      <c r="B912" s="5">
        <v>43138.916666666664</v>
      </c>
      <c r="C912" s="6">
        <v>23.52</v>
      </c>
    </row>
    <row r="913" spans="2:3" x14ac:dyDescent="0.25">
      <c r="B913" s="5">
        <v>43138.958333333336</v>
      </c>
      <c r="C913" s="6">
        <v>22.58</v>
      </c>
    </row>
    <row r="914" spans="2:3" x14ac:dyDescent="0.25">
      <c r="B914" s="5">
        <v>43139</v>
      </c>
      <c r="C914" s="6">
        <v>23.98</v>
      </c>
    </row>
    <row r="915" spans="2:3" x14ac:dyDescent="0.25">
      <c r="B915" s="5">
        <v>43139.041666666664</v>
      </c>
      <c r="C915" s="6">
        <v>23.9</v>
      </c>
    </row>
    <row r="916" spans="2:3" x14ac:dyDescent="0.25">
      <c r="B916" s="5">
        <v>43139.083333333336</v>
      </c>
      <c r="C916" s="6">
        <v>23.46</v>
      </c>
    </row>
    <row r="917" spans="2:3" x14ac:dyDescent="0.25">
      <c r="B917" s="5">
        <v>43139.125</v>
      </c>
      <c r="C917" s="6">
        <v>24.9</v>
      </c>
    </row>
    <row r="918" spans="2:3" x14ac:dyDescent="0.25">
      <c r="B918" s="5">
        <v>43139.166666666664</v>
      </c>
      <c r="C918" s="6">
        <v>26</v>
      </c>
    </row>
    <row r="919" spans="2:3" x14ac:dyDescent="0.25">
      <c r="B919" s="5">
        <v>43139.208333333336</v>
      </c>
      <c r="C919" s="6">
        <v>27.8</v>
      </c>
    </row>
    <row r="920" spans="2:3" x14ac:dyDescent="0.25">
      <c r="B920" s="5">
        <v>43139.25</v>
      </c>
      <c r="C920" s="6">
        <v>43.62</v>
      </c>
    </row>
    <row r="921" spans="2:3" x14ac:dyDescent="0.25">
      <c r="B921" s="5">
        <v>43139.291666666664</v>
      </c>
      <c r="C921" s="6">
        <v>44.51</v>
      </c>
    </row>
    <row r="922" spans="2:3" x14ac:dyDescent="0.25">
      <c r="B922" s="5">
        <v>43139.333333333336</v>
      </c>
      <c r="C922" s="6">
        <v>38.9</v>
      </c>
    </row>
    <row r="923" spans="2:3" x14ac:dyDescent="0.25">
      <c r="B923" s="5">
        <v>43139.375</v>
      </c>
      <c r="C923" s="6">
        <v>27.92</v>
      </c>
    </row>
    <row r="924" spans="2:3" x14ac:dyDescent="0.25">
      <c r="B924" s="5">
        <v>43139.416666666664</v>
      </c>
      <c r="C924" s="6">
        <v>29.07</v>
      </c>
    </row>
    <row r="925" spans="2:3" x14ac:dyDescent="0.25">
      <c r="B925" s="5">
        <v>43139.458333333336</v>
      </c>
      <c r="C925" s="6">
        <v>25.87</v>
      </c>
    </row>
    <row r="926" spans="2:3" x14ac:dyDescent="0.25">
      <c r="B926" s="5">
        <v>43139.5</v>
      </c>
      <c r="C926" s="6">
        <v>25.78</v>
      </c>
    </row>
    <row r="927" spans="2:3" x14ac:dyDescent="0.25">
      <c r="B927" s="5">
        <v>43139.541666666664</v>
      </c>
      <c r="C927" s="6">
        <v>25.62</v>
      </c>
    </row>
    <row r="928" spans="2:3" x14ac:dyDescent="0.25">
      <c r="B928" s="5">
        <v>43139.583333333336</v>
      </c>
      <c r="C928" s="6">
        <v>23.48</v>
      </c>
    </row>
    <row r="929" spans="2:3" x14ac:dyDescent="0.25">
      <c r="B929" s="5">
        <v>43139.625</v>
      </c>
      <c r="C929" s="6">
        <v>24.23</v>
      </c>
    </row>
    <row r="930" spans="2:3" x14ac:dyDescent="0.25">
      <c r="B930" s="5">
        <v>43139.666666666664</v>
      </c>
      <c r="C930" s="6">
        <v>24.94</v>
      </c>
    </row>
    <row r="931" spans="2:3" x14ac:dyDescent="0.25">
      <c r="B931" s="5">
        <v>43139.708333333336</v>
      </c>
      <c r="C931" s="6">
        <v>28.48</v>
      </c>
    </row>
    <row r="932" spans="2:3" x14ac:dyDescent="0.25">
      <c r="B932" s="5">
        <v>43139.75</v>
      </c>
      <c r="C932" s="6">
        <v>29.41</v>
      </c>
    </row>
    <row r="933" spans="2:3" x14ac:dyDescent="0.25">
      <c r="B933" s="5">
        <v>43139.791666666664</v>
      </c>
      <c r="C933" s="6">
        <v>28.37</v>
      </c>
    </row>
    <row r="934" spans="2:3" x14ac:dyDescent="0.25">
      <c r="B934" s="5">
        <v>43139.833333333336</v>
      </c>
      <c r="C934" s="6">
        <v>26.97</v>
      </c>
    </row>
    <row r="935" spans="2:3" x14ac:dyDescent="0.25">
      <c r="B935" s="5">
        <v>43139.875</v>
      </c>
      <c r="C935" s="6">
        <v>26.59</v>
      </c>
    </row>
    <row r="936" spans="2:3" x14ac:dyDescent="0.25">
      <c r="B936" s="5">
        <v>43139.916666666664</v>
      </c>
      <c r="C936" s="6">
        <v>25.8</v>
      </c>
    </row>
    <row r="937" spans="2:3" x14ac:dyDescent="0.25">
      <c r="B937" s="5">
        <v>43139.958333333336</v>
      </c>
      <c r="C937" s="6">
        <v>23.59</v>
      </c>
    </row>
    <row r="938" spans="2:3" x14ac:dyDescent="0.25">
      <c r="B938" s="5">
        <v>43140</v>
      </c>
      <c r="C938" s="6">
        <v>23.98</v>
      </c>
    </row>
    <row r="939" spans="2:3" x14ac:dyDescent="0.25">
      <c r="B939" s="5">
        <v>43140.041666666664</v>
      </c>
      <c r="C939" s="6">
        <v>24.15</v>
      </c>
    </row>
    <row r="940" spans="2:3" x14ac:dyDescent="0.25">
      <c r="B940" s="5">
        <v>43140.083333333336</v>
      </c>
      <c r="C940" s="6">
        <v>24.62</v>
      </c>
    </row>
    <row r="941" spans="2:3" x14ac:dyDescent="0.25">
      <c r="B941" s="5">
        <v>43140.125</v>
      </c>
      <c r="C941" s="6">
        <v>24.86</v>
      </c>
    </row>
    <row r="942" spans="2:3" x14ac:dyDescent="0.25">
      <c r="B942" s="5">
        <v>43140.166666666664</v>
      </c>
      <c r="C942" s="6">
        <v>27.6</v>
      </c>
    </row>
    <row r="943" spans="2:3" x14ac:dyDescent="0.25">
      <c r="B943" s="5">
        <v>43140.208333333336</v>
      </c>
      <c r="C943" s="6">
        <v>27.79</v>
      </c>
    </row>
    <row r="944" spans="2:3" x14ac:dyDescent="0.25">
      <c r="B944" s="5">
        <v>43140.25</v>
      </c>
      <c r="C944" s="6">
        <v>34.82</v>
      </c>
    </row>
    <row r="945" spans="2:3" x14ac:dyDescent="0.25">
      <c r="B945" s="5">
        <v>43140.291666666664</v>
      </c>
      <c r="C945" s="6">
        <v>40.5</v>
      </c>
    </row>
    <row r="946" spans="2:3" x14ac:dyDescent="0.25">
      <c r="B946" s="5">
        <v>43140.333333333336</v>
      </c>
      <c r="C946" s="6">
        <v>35.369999999999997</v>
      </c>
    </row>
    <row r="947" spans="2:3" x14ac:dyDescent="0.25">
      <c r="B947" s="5">
        <v>43140.375</v>
      </c>
      <c r="C947" s="6">
        <v>27.99</v>
      </c>
    </row>
    <row r="948" spans="2:3" x14ac:dyDescent="0.25">
      <c r="B948" s="5">
        <v>43140.416666666664</v>
      </c>
      <c r="C948" s="6">
        <v>21.89</v>
      </c>
    </row>
    <row r="949" spans="2:3" x14ac:dyDescent="0.25">
      <c r="B949" s="5">
        <v>43140.458333333336</v>
      </c>
      <c r="C949" s="6">
        <v>24.55</v>
      </c>
    </row>
    <row r="950" spans="2:3" x14ac:dyDescent="0.25">
      <c r="B950" s="5">
        <v>43140.5</v>
      </c>
      <c r="C950" s="6">
        <v>23.82</v>
      </c>
    </row>
    <row r="951" spans="2:3" x14ac:dyDescent="0.25">
      <c r="B951" s="5">
        <v>43140.541666666664</v>
      </c>
      <c r="C951" s="6">
        <v>23.11</v>
      </c>
    </row>
    <row r="952" spans="2:3" x14ac:dyDescent="0.25">
      <c r="B952" s="5">
        <v>43140.583333333336</v>
      </c>
      <c r="C952" s="6">
        <v>22.42</v>
      </c>
    </row>
    <row r="953" spans="2:3" x14ac:dyDescent="0.25">
      <c r="B953" s="5">
        <v>43140.625</v>
      </c>
      <c r="C953" s="6">
        <v>22.61</v>
      </c>
    </row>
    <row r="954" spans="2:3" x14ac:dyDescent="0.25">
      <c r="B954" s="5">
        <v>43140.666666666664</v>
      </c>
      <c r="C954" s="6">
        <v>23</v>
      </c>
    </row>
    <row r="955" spans="2:3" x14ac:dyDescent="0.25">
      <c r="B955" s="5">
        <v>43140.708333333336</v>
      </c>
      <c r="C955" s="6">
        <v>26.85</v>
      </c>
    </row>
    <row r="956" spans="2:3" x14ac:dyDescent="0.25">
      <c r="B956" s="5">
        <v>43140.75</v>
      </c>
      <c r="C956" s="6">
        <v>26.06</v>
      </c>
    </row>
    <row r="957" spans="2:3" x14ac:dyDescent="0.25">
      <c r="B957" s="5">
        <v>43140.791666666664</v>
      </c>
      <c r="C957" s="6">
        <v>23.52</v>
      </c>
    </row>
    <row r="958" spans="2:3" x14ac:dyDescent="0.25">
      <c r="B958" s="5">
        <v>43140.833333333336</v>
      </c>
      <c r="C958" s="6">
        <v>23.25</v>
      </c>
    </row>
    <row r="959" spans="2:3" x14ac:dyDescent="0.25">
      <c r="B959" s="5">
        <v>43140.875</v>
      </c>
      <c r="C959" s="6">
        <v>22.52</v>
      </c>
    </row>
    <row r="960" spans="2:3" x14ac:dyDescent="0.25">
      <c r="B960" s="5">
        <v>43140.916666666664</v>
      </c>
      <c r="C960" s="6">
        <v>21.95</v>
      </c>
    </row>
    <row r="961" spans="2:3" x14ac:dyDescent="0.25">
      <c r="B961" s="5">
        <v>43140.958333333336</v>
      </c>
      <c r="C961" s="6">
        <v>20.39</v>
      </c>
    </row>
    <row r="962" spans="2:3" x14ac:dyDescent="0.25">
      <c r="B962" s="5">
        <v>43141</v>
      </c>
      <c r="C962" s="6">
        <v>20.48</v>
      </c>
    </row>
    <row r="963" spans="2:3" x14ac:dyDescent="0.25">
      <c r="B963" s="5">
        <v>43141.041666666664</v>
      </c>
      <c r="C963" s="6">
        <v>19.88</v>
      </c>
    </row>
    <row r="964" spans="2:3" x14ac:dyDescent="0.25">
      <c r="B964" s="5">
        <v>43141.083333333336</v>
      </c>
      <c r="C964" s="6">
        <v>19.89</v>
      </c>
    </row>
    <row r="965" spans="2:3" x14ac:dyDescent="0.25">
      <c r="B965" s="5">
        <v>43141.125</v>
      </c>
      <c r="C965" s="6">
        <v>19.739999999999998</v>
      </c>
    </row>
    <row r="966" spans="2:3" x14ac:dyDescent="0.25">
      <c r="B966" s="5">
        <v>43141.166666666664</v>
      </c>
      <c r="C966" s="6">
        <v>19.87</v>
      </c>
    </row>
    <row r="967" spans="2:3" x14ac:dyDescent="0.25">
      <c r="B967" s="5">
        <v>43141.208333333336</v>
      </c>
      <c r="C967" s="6">
        <v>20.69</v>
      </c>
    </row>
    <row r="968" spans="2:3" x14ac:dyDescent="0.25">
      <c r="B968" s="5">
        <v>43141.25</v>
      </c>
      <c r="C968" s="6">
        <v>25.05</v>
      </c>
    </row>
    <row r="969" spans="2:3" x14ac:dyDescent="0.25">
      <c r="B969" s="5">
        <v>43141.291666666664</v>
      </c>
      <c r="C969" s="6">
        <v>22.97</v>
      </c>
    </row>
    <row r="970" spans="2:3" x14ac:dyDescent="0.25">
      <c r="B970" s="5">
        <v>43141.333333333336</v>
      </c>
      <c r="C970" s="6">
        <v>26.63</v>
      </c>
    </row>
    <row r="971" spans="2:3" x14ac:dyDescent="0.25">
      <c r="B971" s="5">
        <v>43141.375</v>
      </c>
      <c r="C971" s="6">
        <v>24.29</v>
      </c>
    </row>
    <row r="972" spans="2:3" x14ac:dyDescent="0.25">
      <c r="B972" s="5">
        <v>43141.416666666664</v>
      </c>
      <c r="C972" s="6">
        <v>24.5</v>
      </c>
    </row>
    <row r="973" spans="2:3" x14ac:dyDescent="0.25">
      <c r="B973" s="5">
        <v>43141.458333333336</v>
      </c>
      <c r="C973" s="6">
        <v>26.02</v>
      </c>
    </row>
    <row r="974" spans="2:3" x14ac:dyDescent="0.25">
      <c r="B974" s="5">
        <v>43141.5</v>
      </c>
      <c r="C974" s="6">
        <v>23.76</v>
      </c>
    </row>
    <row r="975" spans="2:3" x14ac:dyDescent="0.25">
      <c r="B975" s="5">
        <v>43141.541666666664</v>
      </c>
      <c r="C975" s="6">
        <v>23.27</v>
      </c>
    </row>
    <row r="976" spans="2:3" x14ac:dyDescent="0.25">
      <c r="B976" s="5">
        <v>43141.583333333336</v>
      </c>
      <c r="C976" s="6">
        <v>22.42</v>
      </c>
    </row>
    <row r="977" spans="2:3" x14ac:dyDescent="0.25">
      <c r="B977" s="5">
        <v>43141.625</v>
      </c>
      <c r="C977" s="6">
        <v>22.51</v>
      </c>
    </row>
    <row r="978" spans="2:3" x14ac:dyDescent="0.25">
      <c r="B978" s="5">
        <v>43141.666666666664</v>
      </c>
      <c r="C978" s="6">
        <v>23.1</v>
      </c>
    </row>
    <row r="979" spans="2:3" x14ac:dyDescent="0.25">
      <c r="B979" s="5">
        <v>43141.708333333336</v>
      </c>
      <c r="C979" s="6">
        <v>29.89</v>
      </c>
    </row>
    <row r="980" spans="2:3" x14ac:dyDescent="0.25">
      <c r="B980" s="5">
        <v>43141.75</v>
      </c>
      <c r="C980" s="6">
        <v>26.31</v>
      </c>
    </row>
    <row r="981" spans="2:3" x14ac:dyDescent="0.25">
      <c r="B981" s="5">
        <v>43141.791666666664</v>
      </c>
      <c r="C981" s="6">
        <v>22.75</v>
      </c>
    </row>
    <row r="982" spans="2:3" x14ac:dyDescent="0.25">
      <c r="B982" s="5">
        <v>43141.833333333336</v>
      </c>
      <c r="C982" s="6">
        <v>22.01</v>
      </c>
    </row>
    <row r="983" spans="2:3" x14ac:dyDescent="0.25">
      <c r="B983" s="5">
        <v>43141.875</v>
      </c>
      <c r="C983" s="6">
        <v>21.19</v>
      </c>
    </row>
    <row r="984" spans="2:3" x14ac:dyDescent="0.25">
      <c r="B984" s="5">
        <v>43141.916666666664</v>
      </c>
      <c r="C984" s="6">
        <v>20.48</v>
      </c>
    </row>
    <row r="985" spans="2:3" x14ac:dyDescent="0.25">
      <c r="B985" s="5">
        <v>43141.958333333336</v>
      </c>
      <c r="C985" s="6">
        <v>19.79</v>
      </c>
    </row>
    <row r="986" spans="2:3" x14ac:dyDescent="0.25">
      <c r="B986" s="5">
        <v>43142</v>
      </c>
      <c r="C986" s="6">
        <v>19.73</v>
      </c>
    </row>
    <row r="987" spans="2:3" x14ac:dyDescent="0.25">
      <c r="B987" s="5">
        <v>43142.041666666664</v>
      </c>
      <c r="C987" s="6">
        <v>18.93</v>
      </c>
    </row>
    <row r="988" spans="2:3" x14ac:dyDescent="0.25">
      <c r="B988" s="5">
        <v>43142.083333333336</v>
      </c>
      <c r="C988" s="6">
        <v>19.14</v>
      </c>
    </row>
    <row r="989" spans="2:3" x14ac:dyDescent="0.25">
      <c r="B989" s="5">
        <v>43142.125</v>
      </c>
      <c r="C989" s="6">
        <v>18.579999999999998</v>
      </c>
    </row>
    <row r="990" spans="2:3" x14ac:dyDescent="0.25">
      <c r="B990" s="5">
        <v>43142.166666666664</v>
      </c>
      <c r="C990" s="6">
        <v>18.61</v>
      </c>
    </row>
    <row r="991" spans="2:3" x14ac:dyDescent="0.25">
      <c r="B991" s="5">
        <v>43142.208333333336</v>
      </c>
      <c r="C991" s="6">
        <v>18.29</v>
      </c>
    </row>
    <row r="992" spans="2:3" x14ac:dyDescent="0.25">
      <c r="B992" s="5">
        <v>43142.25</v>
      </c>
      <c r="C992" s="6">
        <v>18.57</v>
      </c>
    </row>
    <row r="993" spans="2:3" x14ac:dyDescent="0.25">
      <c r="B993" s="5">
        <v>43142.291666666664</v>
      </c>
      <c r="C993" s="6">
        <v>18.93</v>
      </c>
    </row>
    <row r="994" spans="2:3" x14ac:dyDescent="0.25">
      <c r="B994" s="5">
        <v>43142.333333333336</v>
      </c>
      <c r="C994" s="6">
        <v>20.2</v>
      </c>
    </row>
    <row r="995" spans="2:3" x14ac:dyDescent="0.25">
      <c r="B995" s="5">
        <v>43142.375</v>
      </c>
      <c r="C995" s="6">
        <v>22.96</v>
      </c>
    </row>
    <row r="996" spans="2:3" x14ac:dyDescent="0.25">
      <c r="B996" s="5">
        <v>43142.416666666664</v>
      </c>
      <c r="C996" s="6">
        <v>22.04</v>
      </c>
    </row>
    <row r="997" spans="2:3" x14ac:dyDescent="0.25">
      <c r="B997" s="5">
        <v>43142.458333333336</v>
      </c>
      <c r="C997" s="6">
        <v>22.74</v>
      </c>
    </row>
    <row r="998" spans="2:3" x14ac:dyDescent="0.25">
      <c r="B998" s="5">
        <v>43142.5</v>
      </c>
      <c r="C998" s="6">
        <v>22.23</v>
      </c>
    </row>
    <row r="999" spans="2:3" x14ac:dyDescent="0.25">
      <c r="B999" s="5">
        <v>43142.541666666664</v>
      </c>
      <c r="C999" s="6">
        <v>21.12</v>
      </c>
    </row>
    <row r="1000" spans="2:3" x14ac:dyDescent="0.25">
      <c r="B1000" s="5">
        <v>43142.583333333336</v>
      </c>
      <c r="C1000" s="6">
        <v>21.48</v>
      </c>
    </row>
    <row r="1001" spans="2:3" x14ac:dyDescent="0.25">
      <c r="B1001" s="5">
        <v>43142.625</v>
      </c>
      <c r="C1001" s="6">
        <v>21.07</v>
      </c>
    </row>
    <row r="1002" spans="2:3" x14ac:dyDescent="0.25">
      <c r="B1002" s="5">
        <v>43142.666666666664</v>
      </c>
      <c r="C1002" s="6">
        <v>21.71</v>
      </c>
    </row>
    <row r="1003" spans="2:3" x14ac:dyDescent="0.25">
      <c r="B1003" s="5">
        <v>43142.708333333336</v>
      </c>
      <c r="C1003" s="6">
        <v>44.68</v>
      </c>
    </row>
    <row r="1004" spans="2:3" x14ac:dyDescent="0.25">
      <c r="B1004" s="5">
        <v>43142.75</v>
      </c>
      <c r="C1004" s="6">
        <v>37.4</v>
      </c>
    </row>
    <row r="1005" spans="2:3" x14ac:dyDescent="0.25">
      <c r="B1005" s="5">
        <v>43142.791666666664</v>
      </c>
      <c r="C1005" s="6">
        <v>24.1</v>
      </c>
    </row>
    <row r="1006" spans="2:3" x14ac:dyDescent="0.25">
      <c r="B1006" s="5">
        <v>43142.833333333336</v>
      </c>
      <c r="C1006" s="6">
        <v>20.48</v>
      </c>
    </row>
    <row r="1007" spans="2:3" x14ac:dyDescent="0.25">
      <c r="B1007" s="5">
        <v>43142.875</v>
      </c>
      <c r="C1007" s="6">
        <v>19.670000000000002</v>
      </c>
    </row>
    <row r="1008" spans="2:3" x14ac:dyDescent="0.25">
      <c r="B1008" s="5">
        <v>43142.916666666664</v>
      </c>
      <c r="C1008" s="6">
        <v>19.309999999999999</v>
      </c>
    </row>
    <row r="1009" spans="2:3" x14ac:dyDescent="0.25">
      <c r="B1009" s="5">
        <v>43142.958333333336</v>
      </c>
      <c r="C1009" s="6">
        <v>18.190000000000001</v>
      </c>
    </row>
    <row r="1010" spans="2:3" x14ac:dyDescent="0.25">
      <c r="B1010" s="5">
        <v>43143</v>
      </c>
      <c r="C1010" s="6">
        <v>17.079999999999998</v>
      </c>
    </row>
    <row r="1011" spans="2:3" x14ac:dyDescent="0.25">
      <c r="B1011" s="5">
        <v>43143.041666666664</v>
      </c>
      <c r="C1011" s="6">
        <v>17.29</v>
      </c>
    </row>
    <row r="1012" spans="2:3" x14ac:dyDescent="0.25">
      <c r="B1012" s="5">
        <v>43143.083333333336</v>
      </c>
      <c r="C1012" s="6">
        <v>17.16</v>
      </c>
    </row>
    <row r="1013" spans="2:3" x14ac:dyDescent="0.25">
      <c r="B1013" s="5">
        <v>43143.125</v>
      </c>
      <c r="C1013" s="6">
        <v>17.29</v>
      </c>
    </row>
    <row r="1014" spans="2:3" x14ac:dyDescent="0.25">
      <c r="B1014" s="5">
        <v>43143.166666666664</v>
      </c>
      <c r="C1014" s="6">
        <v>17.809999999999999</v>
      </c>
    </row>
    <row r="1015" spans="2:3" x14ac:dyDescent="0.25">
      <c r="B1015" s="5">
        <v>43143.208333333336</v>
      </c>
      <c r="C1015" s="6">
        <v>19.559999999999999</v>
      </c>
    </row>
    <row r="1016" spans="2:3" x14ac:dyDescent="0.25">
      <c r="B1016" s="5">
        <v>43143.25</v>
      </c>
      <c r="C1016" s="6">
        <v>27.86</v>
      </c>
    </row>
    <row r="1017" spans="2:3" x14ac:dyDescent="0.25">
      <c r="B1017" s="5">
        <v>43143.291666666664</v>
      </c>
      <c r="C1017" s="6">
        <v>25.79</v>
      </c>
    </row>
    <row r="1018" spans="2:3" x14ac:dyDescent="0.25">
      <c r="B1018" s="5">
        <v>43143.333333333336</v>
      </c>
      <c r="C1018" s="6">
        <v>23.47</v>
      </c>
    </row>
    <row r="1019" spans="2:3" x14ac:dyDescent="0.25">
      <c r="B1019" s="5">
        <v>43143.375</v>
      </c>
      <c r="C1019" s="6">
        <v>24.47</v>
      </c>
    </row>
    <row r="1020" spans="2:3" x14ac:dyDescent="0.25">
      <c r="B1020" s="5">
        <v>43143.416666666664</v>
      </c>
      <c r="C1020" s="6">
        <v>24.36</v>
      </c>
    </row>
    <row r="1021" spans="2:3" x14ac:dyDescent="0.25">
      <c r="B1021" s="5">
        <v>43143.458333333336</v>
      </c>
      <c r="C1021" s="6">
        <v>24.69</v>
      </c>
    </row>
    <row r="1022" spans="2:3" x14ac:dyDescent="0.25">
      <c r="B1022" s="5">
        <v>43143.5</v>
      </c>
      <c r="C1022" s="6">
        <v>31.36</v>
      </c>
    </row>
    <row r="1023" spans="2:3" x14ac:dyDescent="0.25">
      <c r="B1023" s="5">
        <v>43143.541666666664</v>
      </c>
      <c r="C1023" s="6">
        <v>22.4</v>
      </c>
    </row>
    <row r="1024" spans="2:3" x14ac:dyDescent="0.25">
      <c r="B1024" s="5">
        <v>43143.583333333336</v>
      </c>
      <c r="C1024" s="6">
        <v>21.67</v>
      </c>
    </row>
    <row r="1025" spans="2:3" x14ac:dyDescent="0.25">
      <c r="B1025" s="5">
        <v>43143.625</v>
      </c>
      <c r="C1025" s="6">
        <v>22.38</v>
      </c>
    </row>
    <row r="1026" spans="2:3" x14ac:dyDescent="0.25">
      <c r="B1026" s="5">
        <v>43143.666666666664</v>
      </c>
      <c r="C1026" s="6">
        <v>22.06</v>
      </c>
    </row>
    <row r="1027" spans="2:3" x14ac:dyDescent="0.25">
      <c r="B1027" s="5">
        <v>43143.708333333336</v>
      </c>
      <c r="C1027" s="6">
        <v>38.76</v>
      </c>
    </row>
    <row r="1028" spans="2:3" x14ac:dyDescent="0.25">
      <c r="B1028" s="5">
        <v>43143.75</v>
      </c>
      <c r="C1028" s="6">
        <v>55.98</v>
      </c>
    </row>
    <row r="1029" spans="2:3" x14ac:dyDescent="0.25">
      <c r="B1029" s="5">
        <v>43143.791666666664</v>
      </c>
      <c r="C1029" s="6">
        <v>37.39</v>
      </c>
    </row>
    <row r="1030" spans="2:3" x14ac:dyDescent="0.25">
      <c r="B1030" s="5">
        <v>43143.833333333336</v>
      </c>
      <c r="C1030" s="6">
        <v>29.36</v>
      </c>
    </row>
    <row r="1031" spans="2:3" x14ac:dyDescent="0.25">
      <c r="B1031" s="5">
        <v>43143.875</v>
      </c>
      <c r="C1031" s="6">
        <v>27.19</v>
      </c>
    </row>
    <row r="1032" spans="2:3" x14ac:dyDescent="0.25">
      <c r="B1032" s="5">
        <v>43143.916666666664</v>
      </c>
      <c r="C1032" s="6">
        <v>22.56</v>
      </c>
    </row>
    <row r="1033" spans="2:3" x14ac:dyDescent="0.25">
      <c r="B1033" s="5">
        <v>43143.958333333336</v>
      </c>
      <c r="C1033" s="6">
        <v>20.49</v>
      </c>
    </row>
    <row r="1034" spans="2:3" x14ac:dyDescent="0.25">
      <c r="B1034" s="5">
        <v>43144</v>
      </c>
      <c r="C1034" s="6">
        <v>20.41</v>
      </c>
    </row>
    <row r="1035" spans="2:3" x14ac:dyDescent="0.25">
      <c r="B1035" s="5">
        <v>43144.041666666664</v>
      </c>
      <c r="C1035" s="6">
        <v>20.82</v>
      </c>
    </row>
    <row r="1036" spans="2:3" x14ac:dyDescent="0.25">
      <c r="B1036" s="5">
        <v>43144.083333333336</v>
      </c>
      <c r="C1036" s="6">
        <v>20.3</v>
      </c>
    </row>
    <row r="1037" spans="2:3" x14ac:dyDescent="0.25">
      <c r="B1037" s="5">
        <v>43144.125</v>
      </c>
      <c r="C1037" s="6">
        <v>20.25</v>
      </c>
    </row>
    <row r="1038" spans="2:3" x14ac:dyDescent="0.25">
      <c r="B1038" s="5">
        <v>43144.166666666664</v>
      </c>
      <c r="C1038" s="6">
        <v>21.2</v>
      </c>
    </row>
    <row r="1039" spans="2:3" x14ac:dyDescent="0.25">
      <c r="B1039" s="5">
        <v>43144.208333333336</v>
      </c>
      <c r="C1039" s="6">
        <v>23.22</v>
      </c>
    </row>
    <row r="1040" spans="2:3" x14ac:dyDescent="0.25">
      <c r="B1040" s="5">
        <v>43144.25</v>
      </c>
      <c r="C1040" s="6">
        <v>28.1</v>
      </c>
    </row>
    <row r="1041" spans="2:3" x14ac:dyDescent="0.25">
      <c r="B1041" s="5">
        <v>43144.291666666664</v>
      </c>
      <c r="C1041" s="6">
        <v>26.23</v>
      </c>
    </row>
    <row r="1042" spans="2:3" x14ac:dyDescent="0.25">
      <c r="B1042" s="5">
        <v>43144.333333333336</v>
      </c>
      <c r="C1042" s="6">
        <v>23.56</v>
      </c>
    </row>
    <row r="1043" spans="2:3" x14ac:dyDescent="0.25">
      <c r="B1043" s="5">
        <v>43144.375</v>
      </c>
      <c r="C1043" s="6">
        <v>22.4</v>
      </c>
    </row>
    <row r="1044" spans="2:3" x14ac:dyDescent="0.25">
      <c r="B1044" s="5">
        <v>43144.416666666664</v>
      </c>
      <c r="C1044" s="6">
        <v>24.05</v>
      </c>
    </row>
    <row r="1045" spans="2:3" x14ac:dyDescent="0.25">
      <c r="B1045" s="5">
        <v>43144.458333333336</v>
      </c>
      <c r="C1045" s="6">
        <v>21.92</v>
      </c>
    </row>
    <row r="1046" spans="2:3" x14ac:dyDescent="0.25">
      <c r="B1046" s="5">
        <v>43144.5</v>
      </c>
      <c r="C1046" s="6">
        <v>21.65</v>
      </c>
    </row>
    <row r="1047" spans="2:3" x14ac:dyDescent="0.25">
      <c r="B1047" s="5">
        <v>43144.541666666664</v>
      </c>
      <c r="C1047" s="6">
        <v>21.89</v>
      </c>
    </row>
    <row r="1048" spans="2:3" x14ac:dyDescent="0.25">
      <c r="B1048" s="5">
        <v>43144.583333333336</v>
      </c>
      <c r="C1048" s="6">
        <v>22</v>
      </c>
    </row>
    <row r="1049" spans="2:3" x14ac:dyDescent="0.25">
      <c r="B1049" s="5">
        <v>43144.625</v>
      </c>
      <c r="C1049" s="6">
        <v>23.53</v>
      </c>
    </row>
    <row r="1050" spans="2:3" x14ac:dyDescent="0.25">
      <c r="B1050" s="5">
        <v>43144.666666666664</v>
      </c>
      <c r="C1050" s="6">
        <v>22.98</v>
      </c>
    </row>
    <row r="1051" spans="2:3" x14ac:dyDescent="0.25">
      <c r="B1051" s="5">
        <v>43144.708333333336</v>
      </c>
      <c r="C1051" s="6">
        <v>24.26</v>
      </c>
    </row>
    <row r="1052" spans="2:3" x14ac:dyDescent="0.25">
      <c r="B1052" s="5">
        <v>43144.75</v>
      </c>
      <c r="C1052" s="6">
        <v>27</v>
      </c>
    </row>
    <row r="1053" spans="2:3" x14ac:dyDescent="0.25">
      <c r="B1053" s="5">
        <v>43144.791666666664</v>
      </c>
      <c r="C1053" s="6">
        <v>28.75</v>
      </c>
    </row>
    <row r="1054" spans="2:3" x14ac:dyDescent="0.25">
      <c r="B1054" s="5">
        <v>43144.833333333336</v>
      </c>
      <c r="C1054" s="6">
        <v>23.15</v>
      </c>
    </row>
    <row r="1055" spans="2:3" x14ac:dyDescent="0.25">
      <c r="B1055" s="5">
        <v>43144.875</v>
      </c>
      <c r="C1055" s="6">
        <v>21.12</v>
      </c>
    </row>
    <row r="1056" spans="2:3" x14ac:dyDescent="0.25">
      <c r="B1056" s="5">
        <v>43144.916666666664</v>
      </c>
      <c r="C1056" s="6">
        <v>19.920000000000002</v>
      </c>
    </row>
    <row r="1057" spans="2:3" x14ac:dyDescent="0.25">
      <c r="B1057" s="5">
        <v>43144.958333333336</v>
      </c>
      <c r="C1057" s="6">
        <v>19.02</v>
      </c>
    </row>
    <row r="1058" spans="2:3" x14ac:dyDescent="0.25">
      <c r="B1058" s="5">
        <v>43145</v>
      </c>
      <c r="C1058" s="6">
        <v>18.55</v>
      </c>
    </row>
    <row r="1059" spans="2:3" x14ac:dyDescent="0.25">
      <c r="B1059" s="5">
        <v>43145.041666666664</v>
      </c>
      <c r="C1059" s="6">
        <v>18.59</v>
      </c>
    </row>
    <row r="1060" spans="2:3" x14ac:dyDescent="0.25">
      <c r="B1060" s="5">
        <v>43145.083333333336</v>
      </c>
      <c r="C1060" s="6">
        <v>18.7</v>
      </c>
    </row>
    <row r="1061" spans="2:3" x14ac:dyDescent="0.25">
      <c r="B1061" s="5">
        <v>43145.125</v>
      </c>
      <c r="C1061" s="6">
        <v>18.97</v>
      </c>
    </row>
    <row r="1062" spans="2:3" x14ac:dyDescent="0.25">
      <c r="B1062" s="5">
        <v>43145.166666666664</v>
      </c>
      <c r="C1062" s="6">
        <v>19.34</v>
      </c>
    </row>
    <row r="1063" spans="2:3" x14ac:dyDescent="0.25">
      <c r="B1063" s="5">
        <v>43145.208333333336</v>
      </c>
      <c r="C1063" s="6">
        <v>21.79</v>
      </c>
    </row>
    <row r="1064" spans="2:3" x14ac:dyDescent="0.25">
      <c r="B1064" s="5">
        <v>43145.25</v>
      </c>
      <c r="C1064" s="6">
        <v>24.26</v>
      </c>
    </row>
    <row r="1065" spans="2:3" x14ac:dyDescent="0.25">
      <c r="B1065" s="5">
        <v>43145.291666666664</v>
      </c>
      <c r="C1065" s="6">
        <v>23.5</v>
      </c>
    </row>
    <row r="1066" spans="2:3" x14ac:dyDescent="0.25">
      <c r="B1066" s="5">
        <v>43145.333333333336</v>
      </c>
      <c r="C1066" s="6">
        <v>25.33</v>
      </c>
    </row>
    <row r="1067" spans="2:3" x14ac:dyDescent="0.25">
      <c r="B1067" s="5">
        <v>43145.375</v>
      </c>
      <c r="C1067" s="6">
        <v>19.86</v>
      </c>
    </row>
    <row r="1068" spans="2:3" x14ac:dyDescent="0.25">
      <c r="B1068" s="5">
        <v>43145.416666666664</v>
      </c>
      <c r="C1068" s="6">
        <v>20.36</v>
      </c>
    </row>
    <row r="1069" spans="2:3" x14ac:dyDescent="0.25">
      <c r="B1069" s="5">
        <v>43145.458333333336</v>
      </c>
      <c r="C1069" s="6">
        <v>20.07</v>
      </c>
    </row>
    <row r="1070" spans="2:3" x14ac:dyDescent="0.25">
      <c r="B1070" s="5">
        <v>43145.5</v>
      </c>
      <c r="C1070" s="6">
        <v>19.399999999999999</v>
      </c>
    </row>
    <row r="1071" spans="2:3" x14ac:dyDescent="0.25">
      <c r="B1071" s="5">
        <v>43145.541666666664</v>
      </c>
      <c r="C1071" s="6">
        <v>20.64</v>
      </c>
    </row>
    <row r="1072" spans="2:3" x14ac:dyDescent="0.25">
      <c r="B1072" s="5">
        <v>43145.583333333336</v>
      </c>
      <c r="C1072" s="6">
        <v>19.690000000000001</v>
      </c>
    </row>
    <row r="1073" spans="2:3" x14ac:dyDescent="0.25">
      <c r="B1073" s="5">
        <v>43145.625</v>
      </c>
      <c r="C1073" s="6">
        <v>20.07</v>
      </c>
    </row>
    <row r="1074" spans="2:3" x14ac:dyDescent="0.25">
      <c r="B1074" s="5">
        <v>43145.666666666664</v>
      </c>
      <c r="C1074" s="6">
        <v>21.69</v>
      </c>
    </row>
    <row r="1075" spans="2:3" x14ac:dyDescent="0.25">
      <c r="B1075" s="5">
        <v>43145.708333333336</v>
      </c>
      <c r="C1075" s="6">
        <v>22.54</v>
      </c>
    </row>
    <row r="1076" spans="2:3" x14ac:dyDescent="0.25">
      <c r="B1076" s="5">
        <v>43145.75</v>
      </c>
      <c r="C1076" s="6">
        <v>25.24</v>
      </c>
    </row>
    <row r="1077" spans="2:3" x14ac:dyDescent="0.25">
      <c r="B1077" s="5">
        <v>43145.791666666664</v>
      </c>
      <c r="C1077" s="6">
        <v>22.49</v>
      </c>
    </row>
    <row r="1078" spans="2:3" x14ac:dyDescent="0.25">
      <c r="B1078" s="5">
        <v>43145.833333333336</v>
      </c>
      <c r="C1078" s="6">
        <v>22.56</v>
      </c>
    </row>
    <row r="1079" spans="2:3" x14ac:dyDescent="0.25">
      <c r="B1079" s="5">
        <v>43145.875</v>
      </c>
      <c r="C1079" s="6">
        <v>19.07</v>
      </c>
    </row>
    <row r="1080" spans="2:3" x14ac:dyDescent="0.25">
      <c r="B1080" s="5">
        <v>43145.916666666664</v>
      </c>
      <c r="C1080" s="6">
        <v>18.63</v>
      </c>
    </row>
    <row r="1081" spans="2:3" x14ac:dyDescent="0.25">
      <c r="B1081" s="5">
        <v>43145.958333333336</v>
      </c>
      <c r="C1081" s="6">
        <v>17.86</v>
      </c>
    </row>
    <row r="1082" spans="2:3" x14ac:dyDescent="0.25">
      <c r="B1082" s="5">
        <v>43146</v>
      </c>
      <c r="C1082" s="6">
        <v>18.21</v>
      </c>
    </row>
    <row r="1083" spans="2:3" x14ac:dyDescent="0.25">
      <c r="B1083" s="5">
        <v>43146.041666666664</v>
      </c>
      <c r="C1083" s="6">
        <v>17.68</v>
      </c>
    </row>
    <row r="1084" spans="2:3" x14ac:dyDescent="0.25">
      <c r="B1084" s="5">
        <v>43146.083333333336</v>
      </c>
      <c r="C1084" s="6">
        <v>17.53</v>
      </c>
    </row>
    <row r="1085" spans="2:3" x14ac:dyDescent="0.25">
      <c r="B1085" s="5">
        <v>43146.125</v>
      </c>
      <c r="C1085" s="6">
        <v>17.16</v>
      </c>
    </row>
    <row r="1086" spans="2:3" x14ac:dyDescent="0.25">
      <c r="B1086" s="5">
        <v>43146.166666666664</v>
      </c>
      <c r="C1086" s="6">
        <v>17.989999999999998</v>
      </c>
    </row>
    <row r="1087" spans="2:3" x14ac:dyDescent="0.25">
      <c r="B1087" s="5">
        <v>43146.208333333336</v>
      </c>
      <c r="C1087" s="6">
        <v>18.95</v>
      </c>
    </row>
    <row r="1088" spans="2:3" x14ac:dyDescent="0.25">
      <c r="B1088" s="5">
        <v>43146.25</v>
      </c>
      <c r="C1088" s="6">
        <v>37.409999999999997</v>
      </c>
    </row>
    <row r="1089" spans="2:3" x14ac:dyDescent="0.25">
      <c r="B1089" s="5">
        <v>43146.291666666664</v>
      </c>
      <c r="C1089" s="6">
        <v>20.53</v>
      </c>
    </row>
    <row r="1090" spans="2:3" x14ac:dyDescent="0.25">
      <c r="B1090" s="5">
        <v>43146.333333333336</v>
      </c>
      <c r="C1090" s="6">
        <v>19.18</v>
      </c>
    </row>
    <row r="1091" spans="2:3" x14ac:dyDescent="0.25">
      <c r="B1091" s="5">
        <v>43146.375</v>
      </c>
      <c r="C1091" s="6">
        <v>19.18</v>
      </c>
    </row>
    <row r="1092" spans="2:3" x14ac:dyDescent="0.25">
      <c r="B1092" s="5">
        <v>43146.416666666664</v>
      </c>
      <c r="C1092" s="6">
        <v>20.39</v>
      </c>
    </row>
    <row r="1093" spans="2:3" x14ac:dyDescent="0.25">
      <c r="B1093" s="5">
        <v>43146.458333333336</v>
      </c>
      <c r="C1093" s="6">
        <v>19.690000000000001</v>
      </c>
    </row>
    <row r="1094" spans="2:3" x14ac:dyDescent="0.25">
      <c r="B1094" s="5">
        <v>43146.5</v>
      </c>
      <c r="C1094" s="6">
        <v>20.46</v>
      </c>
    </row>
    <row r="1095" spans="2:3" x14ac:dyDescent="0.25">
      <c r="B1095" s="5">
        <v>43146.541666666664</v>
      </c>
      <c r="C1095" s="6">
        <v>20.51</v>
      </c>
    </row>
    <row r="1096" spans="2:3" x14ac:dyDescent="0.25">
      <c r="B1096" s="5">
        <v>43146.583333333336</v>
      </c>
      <c r="C1096" s="6">
        <v>19.75</v>
      </c>
    </row>
    <row r="1097" spans="2:3" x14ac:dyDescent="0.25">
      <c r="B1097" s="5">
        <v>43146.625</v>
      </c>
      <c r="C1097" s="6">
        <v>20.260000000000002</v>
      </c>
    </row>
    <row r="1098" spans="2:3" x14ac:dyDescent="0.25">
      <c r="B1098" s="5">
        <v>43146.666666666664</v>
      </c>
      <c r="C1098" s="6">
        <v>20.59</v>
      </c>
    </row>
    <row r="1099" spans="2:3" x14ac:dyDescent="0.25">
      <c r="B1099" s="5">
        <v>43146.708333333336</v>
      </c>
      <c r="C1099" s="6">
        <v>25.33</v>
      </c>
    </row>
    <row r="1100" spans="2:3" x14ac:dyDescent="0.25">
      <c r="B1100" s="5">
        <v>43146.75</v>
      </c>
      <c r="C1100" s="6">
        <v>28.54</v>
      </c>
    </row>
    <row r="1101" spans="2:3" x14ac:dyDescent="0.25">
      <c r="B1101" s="5">
        <v>43146.791666666664</v>
      </c>
      <c r="C1101" s="6">
        <v>22.73</v>
      </c>
    </row>
    <row r="1102" spans="2:3" x14ac:dyDescent="0.25">
      <c r="B1102" s="5">
        <v>43146.833333333336</v>
      </c>
      <c r="C1102" s="6">
        <v>20.72</v>
      </c>
    </row>
    <row r="1103" spans="2:3" x14ac:dyDescent="0.25">
      <c r="B1103" s="5">
        <v>43146.875</v>
      </c>
      <c r="C1103" s="6">
        <v>19.809999999999999</v>
      </c>
    </row>
    <row r="1104" spans="2:3" x14ac:dyDescent="0.25">
      <c r="B1104" s="5">
        <v>43146.916666666664</v>
      </c>
      <c r="C1104" s="6">
        <v>17.52</v>
      </c>
    </row>
    <row r="1105" spans="2:3" x14ac:dyDescent="0.25">
      <c r="B1105" s="5">
        <v>43146.958333333336</v>
      </c>
      <c r="C1105" s="6">
        <v>17.25</v>
      </c>
    </row>
    <row r="1106" spans="2:3" x14ac:dyDescent="0.25">
      <c r="B1106" s="5">
        <v>43147</v>
      </c>
      <c r="C1106" s="6">
        <v>17.86</v>
      </c>
    </row>
    <row r="1107" spans="2:3" x14ac:dyDescent="0.25">
      <c r="B1107" s="5">
        <v>43147.041666666664</v>
      </c>
      <c r="C1107" s="6">
        <v>17.41</v>
      </c>
    </row>
    <row r="1108" spans="2:3" x14ac:dyDescent="0.25">
      <c r="B1108" s="5">
        <v>43147.083333333336</v>
      </c>
      <c r="C1108" s="6">
        <v>16.34</v>
      </c>
    </row>
    <row r="1109" spans="2:3" x14ac:dyDescent="0.25">
      <c r="B1109" s="5">
        <v>43147.125</v>
      </c>
      <c r="C1109" s="6">
        <v>15.78</v>
      </c>
    </row>
    <row r="1110" spans="2:3" x14ac:dyDescent="0.25">
      <c r="B1110" s="5">
        <v>43147.166666666664</v>
      </c>
      <c r="C1110" s="6">
        <v>15.95</v>
      </c>
    </row>
    <row r="1111" spans="2:3" x14ac:dyDescent="0.25">
      <c r="B1111" s="5">
        <v>43147.208333333336</v>
      </c>
      <c r="C1111" s="6">
        <v>17.739999999999998</v>
      </c>
    </row>
    <row r="1112" spans="2:3" x14ac:dyDescent="0.25">
      <c r="B1112" s="5">
        <v>43147.25</v>
      </c>
      <c r="C1112" s="6">
        <v>36.520000000000003</v>
      </c>
    </row>
    <row r="1113" spans="2:3" x14ac:dyDescent="0.25">
      <c r="B1113" s="5">
        <v>43147.291666666664</v>
      </c>
      <c r="C1113" s="6">
        <v>22.87</v>
      </c>
    </row>
    <row r="1114" spans="2:3" x14ac:dyDescent="0.25">
      <c r="B1114" s="5">
        <v>43147.333333333336</v>
      </c>
      <c r="C1114" s="6">
        <v>20.91</v>
      </c>
    </row>
    <row r="1115" spans="2:3" x14ac:dyDescent="0.25">
      <c r="B1115" s="5">
        <v>43147.375</v>
      </c>
      <c r="C1115" s="6">
        <v>23.84</v>
      </c>
    </row>
    <row r="1116" spans="2:3" x14ac:dyDescent="0.25">
      <c r="B1116" s="5">
        <v>43147.416666666664</v>
      </c>
      <c r="C1116" s="6">
        <v>22.19</v>
      </c>
    </row>
    <row r="1117" spans="2:3" x14ac:dyDescent="0.25">
      <c r="B1117" s="5">
        <v>43147.458333333336</v>
      </c>
      <c r="C1117" s="6">
        <v>22.89</v>
      </c>
    </row>
    <row r="1118" spans="2:3" x14ac:dyDescent="0.25">
      <c r="B1118" s="5">
        <v>43147.5</v>
      </c>
      <c r="C1118" s="6">
        <v>27.66</v>
      </c>
    </row>
    <row r="1119" spans="2:3" x14ac:dyDescent="0.25">
      <c r="B1119" s="5">
        <v>43147.541666666664</v>
      </c>
      <c r="C1119" s="6">
        <v>23.82</v>
      </c>
    </row>
    <row r="1120" spans="2:3" x14ac:dyDescent="0.25">
      <c r="B1120" s="5">
        <v>43147.583333333336</v>
      </c>
      <c r="C1120" s="6">
        <v>22.3</v>
      </c>
    </row>
    <row r="1121" spans="2:3" x14ac:dyDescent="0.25">
      <c r="B1121" s="5">
        <v>43147.625</v>
      </c>
      <c r="C1121" s="6">
        <v>23.2</v>
      </c>
    </row>
    <row r="1122" spans="2:3" x14ac:dyDescent="0.25">
      <c r="B1122" s="5">
        <v>43147.666666666664</v>
      </c>
      <c r="C1122" s="6">
        <v>23.86</v>
      </c>
    </row>
    <row r="1123" spans="2:3" x14ac:dyDescent="0.25">
      <c r="B1123" s="5">
        <v>43147.708333333336</v>
      </c>
      <c r="C1123" s="6">
        <v>23.11</v>
      </c>
    </row>
    <row r="1124" spans="2:3" x14ac:dyDescent="0.25">
      <c r="B1124" s="5">
        <v>43147.75</v>
      </c>
      <c r="C1124" s="6">
        <v>26.1</v>
      </c>
    </row>
    <row r="1125" spans="2:3" x14ac:dyDescent="0.25">
      <c r="B1125" s="5">
        <v>43147.791666666664</v>
      </c>
      <c r="C1125" s="6">
        <v>24.11</v>
      </c>
    </row>
    <row r="1126" spans="2:3" x14ac:dyDescent="0.25">
      <c r="B1126" s="5">
        <v>43147.833333333336</v>
      </c>
      <c r="C1126" s="6">
        <v>24.6</v>
      </c>
    </row>
    <row r="1127" spans="2:3" x14ac:dyDescent="0.25">
      <c r="B1127" s="5">
        <v>43147.875</v>
      </c>
      <c r="C1127" s="6">
        <v>27.67</v>
      </c>
    </row>
    <row r="1128" spans="2:3" x14ac:dyDescent="0.25">
      <c r="B1128" s="5">
        <v>43147.916666666664</v>
      </c>
      <c r="C1128" s="6">
        <v>24.88</v>
      </c>
    </row>
    <row r="1129" spans="2:3" x14ac:dyDescent="0.25">
      <c r="B1129" s="5">
        <v>43147.958333333336</v>
      </c>
      <c r="C1129" s="6">
        <v>20.399999999999999</v>
      </c>
    </row>
    <row r="1130" spans="2:3" x14ac:dyDescent="0.25">
      <c r="B1130" s="5">
        <v>43148</v>
      </c>
      <c r="C1130" s="6">
        <v>21.68</v>
      </c>
    </row>
    <row r="1131" spans="2:3" x14ac:dyDescent="0.25">
      <c r="B1131" s="5">
        <v>43148.041666666664</v>
      </c>
      <c r="C1131" s="6">
        <v>21.57</v>
      </c>
    </row>
    <row r="1132" spans="2:3" x14ac:dyDescent="0.25">
      <c r="B1132" s="5">
        <v>43148.083333333336</v>
      </c>
      <c r="C1132" s="6">
        <v>20.94</v>
      </c>
    </row>
    <row r="1133" spans="2:3" x14ac:dyDescent="0.25">
      <c r="B1133" s="5">
        <v>43148.125</v>
      </c>
      <c r="C1133" s="6">
        <v>21.96</v>
      </c>
    </row>
    <row r="1134" spans="2:3" x14ac:dyDescent="0.25">
      <c r="B1134" s="5">
        <v>43148.166666666664</v>
      </c>
      <c r="C1134" s="6">
        <v>22.2</v>
      </c>
    </row>
    <row r="1135" spans="2:3" x14ac:dyDescent="0.25">
      <c r="B1135" s="5">
        <v>43148.208333333336</v>
      </c>
      <c r="C1135" s="6">
        <v>21.38</v>
      </c>
    </row>
    <row r="1136" spans="2:3" x14ac:dyDescent="0.25">
      <c r="B1136" s="5">
        <v>43148.25</v>
      </c>
      <c r="C1136" s="6">
        <v>21.69</v>
      </c>
    </row>
    <row r="1137" spans="2:3" x14ac:dyDescent="0.25">
      <c r="B1137" s="5">
        <v>43148.291666666664</v>
      </c>
      <c r="C1137" s="6">
        <v>25.15</v>
      </c>
    </row>
    <row r="1138" spans="2:3" x14ac:dyDescent="0.25">
      <c r="B1138" s="5">
        <v>43148.333333333336</v>
      </c>
      <c r="C1138" s="6">
        <v>23.12</v>
      </c>
    </row>
    <row r="1139" spans="2:3" x14ac:dyDescent="0.25">
      <c r="B1139" s="5">
        <v>43148.375</v>
      </c>
      <c r="C1139" s="6">
        <v>22.63</v>
      </c>
    </row>
    <row r="1140" spans="2:3" x14ac:dyDescent="0.25">
      <c r="B1140" s="5">
        <v>43148.416666666664</v>
      </c>
      <c r="C1140" s="6">
        <v>26.93</v>
      </c>
    </row>
    <row r="1141" spans="2:3" x14ac:dyDescent="0.25">
      <c r="B1141" s="5">
        <v>43148.458333333336</v>
      </c>
      <c r="C1141" s="6">
        <v>28.69</v>
      </c>
    </row>
    <row r="1142" spans="2:3" x14ac:dyDescent="0.25">
      <c r="B1142" s="5">
        <v>43148.5</v>
      </c>
      <c r="C1142" s="6">
        <v>30.22</v>
      </c>
    </row>
    <row r="1143" spans="2:3" x14ac:dyDescent="0.25">
      <c r="B1143" s="5">
        <v>43148.541666666664</v>
      </c>
      <c r="C1143" s="6">
        <v>25.18</v>
      </c>
    </row>
    <row r="1144" spans="2:3" x14ac:dyDescent="0.25">
      <c r="B1144" s="5">
        <v>43148.583333333336</v>
      </c>
      <c r="C1144" s="6">
        <v>107.13</v>
      </c>
    </row>
    <row r="1145" spans="2:3" x14ac:dyDescent="0.25">
      <c r="B1145" s="5">
        <v>43148.625</v>
      </c>
      <c r="C1145" s="6">
        <v>35.22</v>
      </c>
    </row>
    <row r="1146" spans="2:3" x14ac:dyDescent="0.25">
      <c r="B1146" s="5">
        <v>43148.666666666664</v>
      </c>
      <c r="C1146" s="6">
        <v>23.43</v>
      </c>
    </row>
    <row r="1147" spans="2:3" x14ac:dyDescent="0.25">
      <c r="B1147" s="5">
        <v>43148.708333333336</v>
      </c>
      <c r="C1147" s="6">
        <v>23.29</v>
      </c>
    </row>
    <row r="1148" spans="2:3" x14ac:dyDescent="0.25">
      <c r="B1148" s="5">
        <v>43148.75</v>
      </c>
      <c r="C1148" s="6">
        <v>27.77</v>
      </c>
    </row>
    <row r="1149" spans="2:3" x14ac:dyDescent="0.25">
      <c r="B1149" s="5">
        <v>43148.791666666664</v>
      </c>
      <c r="C1149" s="6">
        <v>29.4</v>
      </c>
    </row>
    <row r="1150" spans="2:3" x14ac:dyDescent="0.25">
      <c r="B1150" s="5">
        <v>43148.833333333336</v>
      </c>
      <c r="C1150" s="6">
        <v>26.28</v>
      </c>
    </row>
    <row r="1151" spans="2:3" x14ac:dyDescent="0.25">
      <c r="B1151" s="5">
        <v>43148.875</v>
      </c>
      <c r="C1151" s="6">
        <v>26.72</v>
      </c>
    </row>
    <row r="1152" spans="2:3" x14ac:dyDescent="0.25">
      <c r="B1152" s="5">
        <v>43148.916666666664</v>
      </c>
      <c r="C1152" s="6">
        <v>23.7</v>
      </c>
    </row>
    <row r="1153" spans="2:3" x14ac:dyDescent="0.25">
      <c r="B1153" s="5">
        <v>43148.958333333336</v>
      </c>
      <c r="C1153" s="6">
        <v>21.69</v>
      </c>
    </row>
    <row r="1154" spans="2:3" x14ac:dyDescent="0.25">
      <c r="B1154" s="5">
        <v>43149</v>
      </c>
      <c r="C1154" s="6">
        <v>20.23</v>
      </c>
    </row>
    <row r="1155" spans="2:3" x14ac:dyDescent="0.25">
      <c r="B1155" s="5">
        <v>43149.041666666664</v>
      </c>
      <c r="C1155" s="6">
        <v>21.38</v>
      </c>
    </row>
    <row r="1156" spans="2:3" x14ac:dyDescent="0.25">
      <c r="B1156" s="5">
        <v>43149.083333333336</v>
      </c>
      <c r="C1156" s="6">
        <v>20.87</v>
      </c>
    </row>
    <row r="1157" spans="2:3" x14ac:dyDescent="0.25">
      <c r="B1157" s="5">
        <v>43149.125</v>
      </c>
      <c r="C1157" s="6">
        <v>19.8</v>
      </c>
    </row>
    <row r="1158" spans="2:3" x14ac:dyDescent="0.25">
      <c r="B1158" s="5">
        <v>43149.166666666664</v>
      </c>
      <c r="C1158" s="6">
        <v>20.72</v>
      </c>
    </row>
    <row r="1159" spans="2:3" x14ac:dyDescent="0.25">
      <c r="B1159" s="5">
        <v>43149.208333333336</v>
      </c>
      <c r="C1159" s="6">
        <v>22.96</v>
      </c>
    </row>
    <row r="1160" spans="2:3" x14ac:dyDescent="0.25">
      <c r="B1160" s="5">
        <v>43149.25</v>
      </c>
      <c r="C1160" s="6">
        <v>32.08</v>
      </c>
    </row>
    <row r="1161" spans="2:3" x14ac:dyDescent="0.25">
      <c r="B1161" s="5">
        <v>43149.291666666664</v>
      </c>
      <c r="C1161" s="6">
        <v>22.74</v>
      </c>
    </row>
    <row r="1162" spans="2:3" x14ac:dyDescent="0.25">
      <c r="B1162" s="5">
        <v>43149.333333333336</v>
      </c>
      <c r="C1162" s="6">
        <v>21.29</v>
      </c>
    </row>
    <row r="1163" spans="2:3" x14ac:dyDescent="0.25">
      <c r="B1163" s="5">
        <v>43149.375</v>
      </c>
      <c r="C1163" s="6">
        <v>26.18</v>
      </c>
    </row>
    <row r="1164" spans="2:3" x14ac:dyDescent="0.25">
      <c r="B1164" s="5">
        <v>43149.416666666664</v>
      </c>
      <c r="C1164" s="6">
        <v>21.01</v>
      </c>
    </row>
    <row r="1165" spans="2:3" x14ac:dyDescent="0.25">
      <c r="B1165" s="5">
        <v>43149.458333333336</v>
      </c>
      <c r="C1165" s="6">
        <v>18.64</v>
      </c>
    </row>
    <row r="1166" spans="2:3" x14ac:dyDescent="0.25">
      <c r="B1166" s="5">
        <v>43149.5</v>
      </c>
      <c r="C1166" s="6">
        <v>19.32</v>
      </c>
    </row>
    <row r="1167" spans="2:3" x14ac:dyDescent="0.25">
      <c r="B1167" s="5">
        <v>43149.541666666664</v>
      </c>
      <c r="C1167" s="6">
        <v>18.72</v>
      </c>
    </row>
    <row r="1168" spans="2:3" x14ac:dyDescent="0.25">
      <c r="B1168" s="5">
        <v>43149.583333333336</v>
      </c>
      <c r="C1168" s="6">
        <v>17.36</v>
      </c>
    </row>
    <row r="1169" spans="2:3" x14ac:dyDescent="0.25">
      <c r="B1169" s="5">
        <v>43149.625</v>
      </c>
      <c r="C1169" s="6">
        <v>17.97</v>
      </c>
    </row>
    <row r="1170" spans="2:3" x14ac:dyDescent="0.25">
      <c r="B1170" s="5">
        <v>43149.666666666664</v>
      </c>
      <c r="C1170" s="6">
        <v>18.66</v>
      </c>
    </row>
    <row r="1171" spans="2:3" x14ac:dyDescent="0.25">
      <c r="B1171" s="5">
        <v>43149.708333333336</v>
      </c>
      <c r="C1171" s="6">
        <v>21.65</v>
      </c>
    </row>
    <row r="1172" spans="2:3" x14ac:dyDescent="0.25">
      <c r="B1172" s="5">
        <v>43149.75</v>
      </c>
      <c r="C1172" s="6">
        <v>38.869999999999997</v>
      </c>
    </row>
    <row r="1173" spans="2:3" x14ac:dyDescent="0.25">
      <c r="B1173" s="5">
        <v>43149.791666666664</v>
      </c>
      <c r="C1173" s="6">
        <v>27.2</v>
      </c>
    </row>
    <row r="1174" spans="2:3" x14ac:dyDescent="0.25">
      <c r="B1174" s="5">
        <v>43149.833333333336</v>
      </c>
      <c r="C1174" s="6">
        <v>28.42</v>
      </c>
    </row>
    <row r="1175" spans="2:3" x14ac:dyDescent="0.25">
      <c r="B1175" s="5">
        <v>43149.875</v>
      </c>
      <c r="C1175" s="6">
        <v>26.08</v>
      </c>
    </row>
    <row r="1176" spans="2:3" x14ac:dyDescent="0.25">
      <c r="B1176" s="5">
        <v>43149.916666666664</v>
      </c>
      <c r="C1176" s="6">
        <v>22.82</v>
      </c>
    </row>
    <row r="1177" spans="2:3" x14ac:dyDescent="0.25">
      <c r="B1177" s="5">
        <v>43149.958333333336</v>
      </c>
      <c r="C1177" s="6">
        <v>21.14</v>
      </c>
    </row>
    <row r="1178" spans="2:3" x14ac:dyDescent="0.25">
      <c r="B1178" s="5">
        <v>43150</v>
      </c>
      <c r="C1178" s="6">
        <v>19.989999999999998</v>
      </c>
    </row>
    <row r="1179" spans="2:3" x14ac:dyDescent="0.25">
      <c r="B1179" s="5">
        <v>43150.041666666664</v>
      </c>
      <c r="C1179" s="6">
        <v>23.08</v>
      </c>
    </row>
    <row r="1180" spans="2:3" x14ac:dyDescent="0.25">
      <c r="B1180" s="5">
        <v>43150.083333333336</v>
      </c>
      <c r="C1180" s="6">
        <v>19.86</v>
      </c>
    </row>
    <row r="1181" spans="2:3" x14ac:dyDescent="0.25">
      <c r="B1181" s="5">
        <v>43150.125</v>
      </c>
      <c r="C1181" s="6">
        <v>21.43</v>
      </c>
    </row>
    <row r="1182" spans="2:3" x14ac:dyDescent="0.25">
      <c r="B1182" s="5">
        <v>43150.166666666664</v>
      </c>
      <c r="C1182" s="6">
        <v>22.05</v>
      </c>
    </row>
    <row r="1183" spans="2:3" x14ac:dyDescent="0.25">
      <c r="B1183" s="5">
        <v>43150.208333333336</v>
      </c>
      <c r="C1183" s="6">
        <v>27.77</v>
      </c>
    </row>
    <row r="1184" spans="2:3" x14ac:dyDescent="0.25">
      <c r="B1184" s="5">
        <v>43150.25</v>
      </c>
      <c r="C1184" s="6">
        <v>25.6</v>
      </c>
    </row>
    <row r="1185" spans="2:3" x14ac:dyDescent="0.25">
      <c r="B1185" s="5">
        <v>43150.291666666664</v>
      </c>
      <c r="C1185" s="6">
        <v>23.4</v>
      </c>
    </row>
    <row r="1186" spans="2:3" x14ac:dyDescent="0.25">
      <c r="B1186" s="5">
        <v>43150.333333333336</v>
      </c>
      <c r="C1186" s="6">
        <v>26.95</v>
      </c>
    </row>
    <row r="1187" spans="2:3" x14ac:dyDescent="0.25">
      <c r="B1187" s="5">
        <v>43150.375</v>
      </c>
      <c r="C1187" s="6">
        <v>29.81</v>
      </c>
    </row>
    <row r="1188" spans="2:3" x14ac:dyDescent="0.25">
      <c r="B1188" s="5">
        <v>43150.416666666664</v>
      </c>
      <c r="C1188" s="6">
        <v>28.96</v>
      </c>
    </row>
    <row r="1189" spans="2:3" x14ac:dyDescent="0.25">
      <c r="B1189" s="5">
        <v>43150.458333333336</v>
      </c>
      <c r="C1189" s="6">
        <v>43.3</v>
      </c>
    </row>
    <row r="1190" spans="2:3" x14ac:dyDescent="0.25">
      <c r="B1190" s="5">
        <v>43150.5</v>
      </c>
      <c r="C1190" s="6">
        <v>71.31</v>
      </c>
    </row>
    <row r="1191" spans="2:3" x14ac:dyDescent="0.25">
      <c r="B1191" s="5">
        <v>43150.541666666664</v>
      </c>
      <c r="C1191" s="6">
        <v>22.24</v>
      </c>
    </row>
    <row r="1192" spans="2:3" x14ac:dyDescent="0.25">
      <c r="B1192" s="5">
        <v>43150.583333333336</v>
      </c>
      <c r="C1192" s="6">
        <v>24.47</v>
      </c>
    </row>
    <row r="1193" spans="2:3" x14ac:dyDescent="0.25">
      <c r="B1193" s="5">
        <v>43150.625</v>
      </c>
      <c r="C1193" s="6">
        <v>27.61</v>
      </c>
    </row>
    <row r="1194" spans="2:3" x14ac:dyDescent="0.25">
      <c r="B1194" s="5">
        <v>43150.666666666664</v>
      </c>
      <c r="C1194" s="6">
        <v>25.21</v>
      </c>
    </row>
    <row r="1195" spans="2:3" x14ac:dyDescent="0.25">
      <c r="B1195" s="5">
        <v>43150.708333333336</v>
      </c>
      <c r="C1195" s="6">
        <v>25.39</v>
      </c>
    </row>
    <row r="1196" spans="2:3" x14ac:dyDescent="0.25">
      <c r="B1196" s="5">
        <v>43150.75</v>
      </c>
      <c r="C1196" s="6">
        <v>27.57</v>
      </c>
    </row>
    <row r="1197" spans="2:3" x14ac:dyDescent="0.25">
      <c r="B1197" s="5">
        <v>43150.791666666664</v>
      </c>
      <c r="C1197" s="6">
        <v>26.78</v>
      </c>
    </row>
    <row r="1198" spans="2:3" x14ac:dyDescent="0.25">
      <c r="B1198" s="5">
        <v>43150.833333333336</v>
      </c>
      <c r="C1198" s="6">
        <v>24.17</v>
      </c>
    </row>
    <row r="1199" spans="2:3" x14ac:dyDescent="0.25">
      <c r="B1199" s="5">
        <v>43150.875</v>
      </c>
      <c r="C1199" s="6">
        <v>22.4</v>
      </c>
    </row>
    <row r="1200" spans="2:3" x14ac:dyDescent="0.25">
      <c r="B1200" s="5">
        <v>43150.916666666664</v>
      </c>
      <c r="C1200" s="6">
        <v>19.21</v>
      </c>
    </row>
    <row r="1201" spans="2:3" x14ac:dyDescent="0.25">
      <c r="B1201" s="5">
        <v>43150.958333333336</v>
      </c>
      <c r="C1201" s="6">
        <v>16.97</v>
      </c>
    </row>
    <row r="1202" spans="2:3" x14ac:dyDescent="0.25">
      <c r="B1202" s="5">
        <v>43151</v>
      </c>
      <c r="C1202" s="6">
        <v>17.46</v>
      </c>
    </row>
    <row r="1203" spans="2:3" x14ac:dyDescent="0.25">
      <c r="B1203" s="5">
        <v>43151.041666666664</v>
      </c>
      <c r="C1203" s="6">
        <v>17.71</v>
      </c>
    </row>
    <row r="1204" spans="2:3" x14ac:dyDescent="0.25">
      <c r="B1204" s="5">
        <v>43151.083333333336</v>
      </c>
      <c r="C1204" s="6">
        <v>17.28</v>
      </c>
    </row>
    <row r="1205" spans="2:3" x14ac:dyDescent="0.25">
      <c r="B1205" s="5">
        <v>43151.125</v>
      </c>
      <c r="C1205" s="6">
        <v>17.440000000000001</v>
      </c>
    </row>
    <row r="1206" spans="2:3" x14ac:dyDescent="0.25">
      <c r="B1206" s="5">
        <v>43151.166666666664</v>
      </c>
      <c r="C1206" s="6">
        <v>17.829999999999998</v>
      </c>
    </row>
    <row r="1207" spans="2:3" x14ac:dyDescent="0.25">
      <c r="B1207" s="5">
        <v>43151.208333333336</v>
      </c>
      <c r="C1207" s="6">
        <v>17.96</v>
      </c>
    </row>
    <row r="1208" spans="2:3" x14ac:dyDescent="0.25">
      <c r="B1208" s="5">
        <v>43151.25</v>
      </c>
      <c r="C1208" s="6">
        <v>73.75</v>
      </c>
    </row>
    <row r="1209" spans="2:3" x14ac:dyDescent="0.25">
      <c r="B1209" s="5">
        <v>43151.291666666664</v>
      </c>
      <c r="C1209" s="6">
        <v>28.15</v>
      </c>
    </row>
    <row r="1210" spans="2:3" x14ac:dyDescent="0.25">
      <c r="B1210" s="5">
        <v>43151.333333333336</v>
      </c>
      <c r="C1210" s="6">
        <v>19.940000000000001</v>
      </c>
    </row>
    <row r="1211" spans="2:3" x14ac:dyDescent="0.25">
      <c r="B1211" s="5">
        <v>43151.375</v>
      </c>
      <c r="C1211" s="6">
        <v>20.58</v>
      </c>
    </row>
    <row r="1212" spans="2:3" x14ac:dyDescent="0.25">
      <c r="B1212" s="5">
        <v>43151.416666666664</v>
      </c>
      <c r="C1212" s="6">
        <v>21.36</v>
      </c>
    </row>
    <row r="1213" spans="2:3" x14ac:dyDescent="0.25">
      <c r="B1213" s="5">
        <v>43151.458333333336</v>
      </c>
      <c r="C1213" s="6">
        <v>21.91</v>
      </c>
    </row>
    <row r="1214" spans="2:3" x14ac:dyDescent="0.25">
      <c r="B1214" s="5">
        <v>43151.5</v>
      </c>
      <c r="C1214" s="6">
        <v>22.1</v>
      </c>
    </row>
    <row r="1215" spans="2:3" x14ac:dyDescent="0.25">
      <c r="B1215" s="5">
        <v>43151.541666666664</v>
      </c>
      <c r="C1215" s="6">
        <v>21.44</v>
      </c>
    </row>
    <row r="1216" spans="2:3" x14ac:dyDescent="0.25">
      <c r="B1216" s="5">
        <v>43151.583333333336</v>
      </c>
      <c r="C1216" s="6">
        <v>22.53</v>
      </c>
    </row>
    <row r="1217" spans="2:3" x14ac:dyDescent="0.25">
      <c r="B1217" s="5">
        <v>43151.625</v>
      </c>
      <c r="C1217" s="6">
        <v>25.1</v>
      </c>
    </row>
    <row r="1218" spans="2:3" x14ac:dyDescent="0.25">
      <c r="B1218" s="5">
        <v>43151.666666666664</v>
      </c>
      <c r="C1218" s="6">
        <v>23.04</v>
      </c>
    </row>
    <row r="1219" spans="2:3" x14ac:dyDescent="0.25">
      <c r="B1219" s="5">
        <v>43151.708333333336</v>
      </c>
      <c r="C1219" s="6">
        <v>22.71</v>
      </c>
    </row>
    <row r="1220" spans="2:3" x14ac:dyDescent="0.25">
      <c r="B1220" s="5">
        <v>43151.75</v>
      </c>
      <c r="C1220" s="6">
        <v>29.39</v>
      </c>
    </row>
    <row r="1221" spans="2:3" x14ac:dyDescent="0.25">
      <c r="B1221" s="5">
        <v>43151.791666666664</v>
      </c>
      <c r="C1221" s="6">
        <v>33.74</v>
      </c>
    </row>
    <row r="1222" spans="2:3" x14ac:dyDescent="0.25">
      <c r="B1222" s="5">
        <v>43151.833333333336</v>
      </c>
      <c r="C1222" s="6">
        <v>30.44</v>
      </c>
    </row>
    <row r="1223" spans="2:3" x14ac:dyDescent="0.25">
      <c r="B1223" s="5">
        <v>43151.875</v>
      </c>
      <c r="C1223" s="6">
        <v>21.79</v>
      </c>
    </row>
    <row r="1224" spans="2:3" x14ac:dyDescent="0.25">
      <c r="B1224" s="5">
        <v>43151.916666666664</v>
      </c>
      <c r="C1224" s="6">
        <v>18.88</v>
      </c>
    </row>
    <row r="1225" spans="2:3" x14ac:dyDescent="0.25">
      <c r="B1225" s="5">
        <v>43151.958333333336</v>
      </c>
      <c r="C1225" s="6">
        <v>17.23</v>
      </c>
    </row>
    <row r="1226" spans="2:3" x14ac:dyDescent="0.25">
      <c r="B1226" s="5">
        <v>43152</v>
      </c>
      <c r="C1226" s="6">
        <v>18.79</v>
      </c>
    </row>
    <row r="1227" spans="2:3" x14ac:dyDescent="0.25">
      <c r="B1227" s="5">
        <v>43152.041666666664</v>
      </c>
      <c r="C1227" s="6">
        <v>18.13</v>
      </c>
    </row>
    <row r="1228" spans="2:3" x14ac:dyDescent="0.25">
      <c r="B1228" s="5">
        <v>43152.083333333336</v>
      </c>
      <c r="C1228" s="6">
        <v>18.010000000000002</v>
      </c>
    </row>
    <row r="1229" spans="2:3" x14ac:dyDescent="0.25">
      <c r="B1229" s="5">
        <v>43152.125</v>
      </c>
      <c r="C1229" s="6">
        <v>17.96</v>
      </c>
    </row>
    <row r="1230" spans="2:3" x14ac:dyDescent="0.25">
      <c r="B1230" s="5">
        <v>43152.166666666664</v>
      </c>
      <c r="C1230" s="6">
        <v>19.13</v>
      </c>
    </row>
    <row r="1231" spans="2:3" x14ac:dyDescent="0.25">
      <c r="B1231" s="5">
        <v>43152.208333333336</v>
      </c>
      <c r="C1231" s="6">
        <v>20.75</v>
      </c>
    </row>
    <row r="1232" spans="2:3" x14ac:dyDescent="0.25">
      <c r="B1232" s="5">
        <v>43152.25</v>
      </c>
      <c r="C1232" s="6">
        <v>24.54</v>
      </c>
    </row>
    <row r="1233" spans="2:3" x14ac:dyDescent="0.25">
      <c r="B1233" s="5">
        <v>43152.291666666664</v>
      </c>
      <c r="C1233" s="6">
        <v>23.12</v>
      </c>
    </row>
    <row r="1234" spans="2:3" x14ac:dyDescent="0.25">
      <c r="B1234" s="5">
        <v>43152.333333333336</v>
      </c>
      <c r="C1234" s="6">
        <v>23.2</v>
      </c>
    </row>
    <row r="1235" spans="2:3" x14ac:dyDescent="0.25">
      <c r="B1235" s="5">
        <v>43152.375</v>
      </c>
      <c r="C1235" s="6">
        <v>27.42</v>
      </c>
    </row>
    <row r="1236" spans="2:3" x14ac:dyDescent="0.25">
      <c r="B1236" s="5">
        <v>43152.416666666664</v>
      </c>
      <c r="C1236" s="6">
        <v>24.92</v>
      </c>
    </row>
    <row r="1237" spans="2:3" x14ac:dyDescent="0.25">
      <c r="B1237" s="5">
        <v>43152.458333333336</v>
      </c>
      <c r="C1237" s="6">
        <v>25.96</v>
      </c>
    </row>
    <row r="1238" spans="2:3" x14ac:dyDescent="0.25">
      <c r="B1238" s="5">
        <v>43152.5</v>
      </c>
      <c r="C1238" s="6">
        <v>35.130000000000003</v>
      </c>
    </row>
    <row r="1239" spans="2:3" x14ac:dyDescent="0.25">
      <c r="B1239" s="5">
        <v>43152.541666666664</v>
      </c>
      <c r="C1239" s="6">
        <v>27.34</v>
      </c>
    </row>
    <row r="1240" spans="2:3" x14ac:dyDescent="0.25">
      <c r="B1240" s="5">
        <v>43152.583333333336</v>
      </c>
      <c r="C1240" s="6">
        <v>25.52</v>
      </c>
    </row>
    <row r="1241" spans="2:3" x14ac:dyDescent="0.25">
      <c r="B1241" s="5">
        <v>43152.625</v>
      </c>
      <c r="C1241" s="6">
        <v>25.86</v>
      </c>
    </row>
    <row r="1242" spans="2:3" x14ac:dyDescent="0.25">
      <c r="B1242" s="5">
        <v>43152.666666666664</v>
      </c>
      <c r="C1242" s="6">
        <v>28.09</v>
      </c>
    </row>
    <row r="1243" spans="2:3" x14ac:dyDescent="0.25">
      <c r="B1243" s="5">
        <v>43152.708333333336</v>
      </c>
      <c r="C1243" s="6">
        <v>26.3</v>
      </c>
    </row>
    <row r="1244" spans="2:3" x14ac:dyDescent="0.25">
      <c r="B1244" s="5">
        <v>43152.75</v>
      </c>
      <c r="C1244" s="6">
        <v>55.1</v>
      </c>
    </row>
    <row r="1245" spans="2:3" x14ac:dyDescent="0.25">
      <c r="B1245" s="5">
        <v>43152.791666666664</v>
      </c>
      <c r="C1245" s="6">
        <v>32.64</v>
      </c>
    </row>
    <row r="1246" spans="2:3" x14ac:dyDescent="0.25">
      <c r="B1246" s="5">
        <v>43152.833333333336</v>
      </c>
      <c r="C1246" s="6">
        <v>26.66</v>
      </c>
    </row>
    <row r="1247" spans="2:3" x14ac:dyDescent="0.25">
      <c r="B1247" s="5">
        <v>43152.875</v>
      </c>
      <c r="C1247" s="6">
        <v>26.95</v>
      </c>
    </row>
    <row r="1248" spans="2:3" x14ac:dyDescent="0.25">
      <c r="B1248" s="5">
        <v>43152.916666666664</v>
      </c>
      <c r="C1248" s="6">
        <v>21.65</v>
      </c>
    </row>
    <row r="1249" spans="2:3" x14ac:dyDescent="0.25">
      <c r="B1249" s="5">
        <v>43152.958333333336</v>
      </c>
      <c r="C1249" s="6">
        <v>19.23</v>
      </c>
    </row>
    <row r="1250" spans="2:3" x14ac:dyDescent="0.25">
      <c r="B1250" s="5">
        <v>43153</v>
      </c>
      <c r="C1250" s="6">
        <v>19.71</v>
      </c>
    </row>
    <row r="1251" spans="2:3" x14ac:dyDescent="0.25">
      <c r="B1251" s="5">
        <v>43153.041666666664</v>
      </c>
      <c r="C1251" s="6">
        <v>18.760000000000002</v>
      </c>
    </row>
    <row r="1252" spans="2:3" x14ac:dyDescent="0.25">
      <c r="B1252" s="5">
        <v>43153.083333333336</v>
      </c>
      <c r="C1252" s="6">
        <v>18.12</v>
      </c>
    </row>
    <row r="1253" spans="2:3" x14ac:dyDescent="0.25">
      <c r="B1253" s="5">
        <v>43153.125</v>
      </c>
      <c r="C1253" s="6">
        <v>17.87</v>
      </c>
    </row>
    <row r="1254" spans="2:3" x14ac:dyDescent="0.25">
      <c r="B1254" s="5">
        <v>43153.166666666664</v>
      </c>
      <c r="C1254" s="6">
        <v>18.28</v>
      </c>
    </row>
    <row r="1255" spans="2:3" x14ac:dyDescent="0.25">
      <c r="B1255" s="5">
        <v>43153.208333333336</v>
      </c>
      <c r="C1255" s="6">
        <v>19.190000000000001</v>
      </c>
    </row>
    <row r="1256" spans="2:3" x14ac:dyDescent="0.25">
      <c r="B1256" s="5">
        <v>43153.25</v>
      </c>
      <c r="C1256" s="6">
        <v>25.96</v>
      </c>
    </row>
    <row r="1257" spans="2:3" x14ac:dyDescent="0.25">
      <c r="B1257" s="5">
        <v>43153.291666666664</v>
      </c>
      <c r="C1257" s="6">
        <v>25.56</v>
      </c>
    </row>
    <row r="1258" spans="2:3" x14ac:dyDescent="0.25">
      <c r="B1258" s="5">
        <v>43153.333333333336</v>
      </c>
      <c r="C1258" s="6">
        <v>30.51</v>
      </c>
    </row>
    <row r="1259" spans="2:3" x14ac:dyDescent="0.25">
      <c r="B1259" s="5">
        <v>43153.375</v>
      </c>
      <c r="C1259" s="6">
        <v>25.61</v>
      </c>
    </row>
    <row r="1260" spans="2:3" x14ac:dyDescent="0.25">
      <c r="B1260" s="5">
        <v>43153.416666666664</v>
      </c>
      <c r="C1260" s="6">
        <v>29.79</v>
      </c>
    </row>
    <row r="1261" spans="2:3" x14ac:dyDescent="0.25">
      <c r="B1261" s="5">
        <v>43153.458333333336</v>
      </c>
      <c r="C1261" s="6">
        <v>26.66</v>
      </c>
    </row>
    <row r="1262" spans="2:3" x14ac:dyDescent="0.25">
      <c r="B1262" s="5">
        <v>43153.5</v>
      </c>
      <c r="C1262" s="6">
        <v>29.43</v>
      </c>
    </row>
    <row r="1263" spans="2:3" x14ac:dyDescent="0.25">
      <c r="B1263" s="5">
        <v>43153.541666666664</v>
      </c>
      <c r="C1263" s="6">
        <v>30.38</v>
      </c>
    </row>
    <row r="1264" spans="2:3" x14ac:dyDescent="0.25">
      <c r="B1264" s="5">
        <v>43153.583333333336</v>
      </c>
      <c r="C1264" s="6">
        <v>30.76</v>
      </c>
    </row>
    <row r="1265" spans="2:3" x14ac:dyDescent="0.25">
      <c r="B1265" s="5">
        <v>43153.625</v>
      </c>
      <c r="C1265" s="6">
        <v>25.83</v>
      </c>
    </row>
    <row r="1266" spans="2:3" x14ac:dyDescent="0.25">
      <c r="B1266" s="5">
        <v>43153.666666666664</v>
      </c>
      <c r="C1266" s="6">
        <v>27.21</v>
      </c>
    </row>
    <row r="1267" spans="2:3" x14ac:dyDescent="0.25">
      <c r="B1267" s="5">
        <v>43153.708333333336</v>
      </c>
      <c r="C1267" s="6">
        <v>25.09</v>
      </c>
    </row>
    <row r="1268" spans="2:3" x14ac:dyDescent="0.25">
      <c r="B1268" s="5">
        <v>43153.75</v>
      </c>
      <c r="C1268" s="6">
        <v>28.6</v>
      </c>
    </row>
    <row r="1269" spans="2:3" x14ac:dyDescent="0.25">
      <c r="B1269" s="5">
        <v>43153.791666666664</v>
      </c>
      <c r="C1269" s="6">
        <v>32.42</v>
      </c>
    </row>
    <row r="1270" spans="2:3" x14ac:dyDescent="0.25">
      <c r="B1270" s="5">
        <v>43153.833333333336</v>
      </c>
      <c r="C1270" s="6">
        <v>24.52</v>
      </c>
    </row>
    <row r="1271" spans="2:3" x14ac:dyDescent="0.25">
      <c r="B1271" s="5">
        <v>43153.875</v>
      </c>
      <c r="C1271" s="6">
        <v>26.03</v>
      </c>
    </row>
    <row r="1272" spans="2:3" x14ac:dyDescent="0.25">
      <c r="B1272" s="5">
        <v>43153.916666666664</v>
      </c>
      <c r="C1272" s="6">
        <v>22.68</v>
      </c>
    </row>
    <row r="1273" spans="2:3" x14ac:dyDescent="0.25">
      <c r="B1273" s="5">
        <v>43153.958333333336</v>
      </c>
      <c r="C1273" s="6">
        <v>20.3</v>
      </c>
    </row>
    <row r="1274" spans="2:3" x14ac:dyDescent="0.25">
      <c r="B1274" s="5">
        <v>43154</v>
      </c>
      <c r="C1274" s="6">
        <v>19.260000000000002</v>
      </c>
    </row>
    <row r="1275" spans="2:3" x14ac:dyDescent="0.25">
      <c r="B1275" s="5">
        <v>43154.041666666664</v>
      </c>
      <c r="C1275" s="6">
        <v>19.38</v>
      </c>
    </row>
    <row r="1276" spans="2:3" x14ac:dyDescent="0.25">
      <c r="B1276" s="5">
        <v>43154.083333333336</v>
      </c>
      <c r="C1276" s="6">
        <v>18.96</v>
      </c>
    </row>
    <row r="1277" spans="2:3" x14ac:dyDescent="0.25">
      <c r="B1277" s="5">
        <v>43154.125</v>
      </c>
      <c r="C1277" s="6">
        <v>18.93</v>
      </c>
    </row>
    <row r="1278" spans="2:3" x14ac:dyDescent="0.25">
      <c r="B1278" s="5">
        <v>43154.166666666664</v>
      </c>
      <c r="C1278" s="6">
        <v>19.52</v>
      </c>
    </row>
    <row r="1279" spans="2:3" x14ac:dyDescent="0.25">
      <c r="B1279" s="5">
        <v>43154.208333333336</v>
      </c>
      <c r="C1279" s="6">
        <v>20.78</v>
      </c>
    </row>
    <row r="1280" spans="2:3" x14ac:dyDescent="0.25">
      <c r="B1280" s="5">
        <v>43154.25</v>
      </c>
      <c r="C1280" s="6">
        <v>24.62</v>
      </c>
    </row>
    <row r="1281" spans="2:3" x14ac:dyDescent="0.25">
      <c r="B1281" s="5">
        <v>43154.291666666664</v>
      </c>
      <c r="C1281" s="6">
        <v>21.96</v>
      </c>
    </row>
    <row r="1282" spans="2:3" x14ac:dyDescent="0.25">
      <c r="B1282" s="5">
        <v>43154.333333333336</v>
      </c>
      <c r="C1282" s="6">
        <v>23.29</v>
      </c>
    </row>
    <row r="1283" spans="2:3" x14ac:dyDescent="0.25">
      <c r="B1283" s="5">
        <v>43154.375</v>
      </c>
      <c r="C1283" s="6">
        <v>24.59</v>
      </c>
    </row>
    <row r="1284" spans="2:3" x14ac:dyDescent="0.25">
      <c r="B1284" s="5">
        <v>43154.416666666664</v>
      </c>
      <c r="C1284" s="6">
        <v>25.98</v>
      </c>
    </row>
    <row r="1285" spans="2:3" x14ac:dyDescent="0.25">
      <c r="B1285" s="5">
        <v>43154.458333333336</v>
      </c>
      <c r="C1285" s="6">
        <v>26.45</v>
      </c>
    </row>
    <row r="1286" spans="2:3" x14ac:dyDescent="0.25">
      <c r="B1286" s="5">
        <v>43154.5</v>
      </c>
      <c r="C1286" s="6">
        <v>26.41</v>
      </c>
    </row>
    <row r="1287" spans="2:3" x14ac:dyDescent="0.25">
      <c r="B1287" s="5">
        <v>43154.541666666664</v>
      </c>
      <c r="C1287" s="6">
        <v>25.69</v>
      </c>
    </row>
    <row r="1288" spans="2:3" x14ac:dyDescent="0.25">
      <c r="B1288" s="5">
        <v>43154.583333333336</v>
      </c>
      <c r="C1288" s="6">
        <v>22.89</v>
      </c>
    </row>
    <row r="1289" spans="2:3" x14ac:dyDescent="0.25">
      <c r="B1289" s="5">
        <v>43154.625</v>
      </c>
      <c r="C1289" s="6">
        <v>22.73</v>
      </c>
    </row>
    <row r="1290" spans="2:3" x14ac:dyDescent="0.25">
      <c r="B1290" s="5">
        <v>43154.666666666664</v>
      </c>
      <c r="C1290" s="6">
        <v>24.72</v>
      </c>
    </row>
    <row r="1291" spans="2:3" x14ac:dyDescent="0.25">
      <c r="B1291" s="5">
        <v>43154.708333333336</v>
      </c>
      <c r="C1291" s="6">
        <v>25.63</v>
      </c>
    </row>
    <row r="1292" spans="2:3" x14ac:dyDescent="0.25">
      <c r="B1292" s="5">
        <v>43154.75</v>
      </c>
      <c r="C1292" s="6">
        <v>28.92</v>
      </c>
    </row>
    <row r="1293" spans="2:3" x14ac:dyDescent="0.25">
      <c r="B1293" s="5">
        <v>43154.791666666664</v>
      </c>
      <c r="C1293" s="6">
        <v>25.63</v>
      </c>
    </row>
    <row r="1294" spans="2:3" x14ac:dyDescent="0.25">
      <c r="B1294" s="5">
        <v>43154.833333333336</v>
      </c>
      <c r="C1294" s="6">
        <v>23.68</v>
      </c>
    </row>
    <row r="1295" spans="2:3" x14ac:dyDescent="0.25">
      <c r="B1295" s="5">
        <v>43154.875</v>
      </c>
      <c r="C1295" s="6">
        <v>23.7</v>
      </c>
    </row>
    <row r="1296" spans="2:3" x14ac:dyDescent="0.25">
      <c r="B1296" s="5">
        <v>43154.916666666664</v>
      </c>
      <c r="C1296" s="6">
        <v>21.27</v>
      </c>
    </row>
    <row r="1297" spans="2:3" x14ac:dyDescent="0.25">
      <c r="B1297" s="5">
        <v>43154.958333333336</v>
      </c>
      <c r="C1297" s="6">
        <v>19.02</v>
      </c>
    </row>
    <row r="1298" spans="2:3" x14ac:dyDescent="0.25">
      <c r="B1298" s="5">
        <v>43155</v>
      </c>
      <c r="C1298" s="6">
        <v>23.12</v>
      </c>
    </row>
    <row r="1299" spans="2:3" x14ac:dyDescent="0.25">
      <c r="B1299" s="5">
        <v>43155.041666666664</v>
      </c>
      <c r="C1299" s="6">
        <v>21.61</v>
      </c>
    </row>
    <row r="1300" spans="2:3" x14ac:dyDescent="0.25">
      <c r="B1300" s="5">
        <v>43155.083333333336</v>
      </c>
      <c r="C1300" s="6">
        <v>19.8</v>
      </c>
    </row>
    <row r="1301" spans="2:3" x14ac:dyDescent="0.25">
      <c r="B1301" s="5">
        <v>43155.125</v>
      </c>
      <c r="C1301" s="6">
        <v>20.67</v>
      </c>
    </row>
    <row r="1302" spans="2:3" x14ac:dyDescent="0.25">
      <c r="B1302" s="5">
        <v>43155.166666666664</v>
      </c>
      <c r="C1302" s="6">
        <v>21.14</v>
      </c>
    </row>
    <row r="1303" spans="2:3" x14ac:dyDescent="0.25">
      <c r="B1303" s="5">
        <v>43155.208333333336</v>
      </c>
      <c r="C1303" s="6">
        <v>18.73</v>
      </c>
    </row>
    <row r="1304" spans="2:3" x14ac:dyDescent="0.25">
      <c r="B1304" s="5">
        <v>43155.25</v>
      </c>
      <c r="C1304" s="6">
        <v>20.51</v>
      </c>
    </row>
    <row r="1305" spans="2:3" x14ac:dyDescent="0.25">
      <c r="B1305" s="5">
        <v>43155.291666666664</v>
      </c>
      <c r="C1305" s="6">
        <v>23.54</v>
      </c>
    </row>
    <row r="1306" spans="2:3" x14ac:dyDescent="0.25">
      <c r="B1306" s="5">
        <v>43155.333333333336</v>
      </c>
      <c r="C1306" s="6">
        <v>41.62</v>
      </c>
    </row>
    <row r="1307" spans="2:3" x14ac:dyDescent="0.25">
      <c r="B1307" s="5">
        <v>43155.375</v>
      </c>
      <c r="C1307" s="6">
        <v>36.549999999999997</v>
      </c>
    </row>
    <row r="1308" spans="2:3" x14ac:dyDescent="0.25">
      <c r="B1308" s="5">
        <v>43155.416666666664</v>
      </c>
      <c r="C1308" s="6">
        <v>30.83</v>
      </c>
    </row>
    <row r="1309" spans="2:3" x14ac:dyDescent="0.25">
      <c r="B1309" s="5">
        <v>43155.458333333336</v>
      </c>
      <c r="C1309" s="6">
        <v>33.28</v>
      </c>
    </row>
    <row r="1310" spans="2:3" x14ac:dyDescent="0.25">
      <c r="B1310" s="5">
        <v>43155.5</v>
      </c>
      <c r="C1310" s="6">
        <v>28.8</v>
      </c>
    </row>
    <row r="1311" spans="2:3" x14ac:dyDescent="0.25">
      <c r="B1311" s="5">
        <v>43155.541666666664</v>
      </c>
      <c r="C1311" s="6">
        <v>29.32</v>
      </c>
    </row>
    <row r="1312" spans="2:3" x14ac:dyDescent="0.25">
      <c r="B1312" s="5">
        <v>43155.583333333336</v>
      </c>
      <c r="C1312" s="6">
        <v>25.51</v>
      </c>
    </row>
    <row r="1313" spans="2:3" x14ac:dyDescent="0.25">
      <c r="B1313" s="5">
        <v>43155.625</v>
      </c>
      <c r="C1313" s="6">
        <v>28.39</v>
      </c>
    </row>
    <row r="1314" spans="2:3" x14ac:dyDescent="0.25">
      <c r="B1314" s="5">
        <v>43155.666666666664</v>
      </c>
      <c r="C1314" s="6">
        <v>24.85</v>
      </c>
    </row>
    <row r="1315" spans="2:3" x14ac:dyDescent="0.25">
      <c r="B1315" s="5">
        <v>43155.708333333336</v>
      </c>
      <c r="C1315" s="6">
        <v>40.99</v>
      </c>
    </row>
    <row r="1316" spans="2:3" x14ac:dyDescent="0.25">
      <c r="B1316" s="5">
        <v>43155.75</v>
      </c>
      <c r="C1316" s="6">
        <v>33.81</v>
      </c>
    </row>
    <row r="1317" spans="2:3" x14ac:dyDescent="0.25">
      <c r="B1317" s="5">
        <v>43155.791666666664</v>
      </c>
      <c r="C1317" s="6">
        <v>30.64</v>
      </c>
    </row>
    <row r="1318" spans="2:3" x14ac:dyDescent="0.25">
      <c r="B1318" s="5">
        <v>43155.833333333336</v>
      </c>
      <c r="C1318" s="6">
        <v>30.45</v>
      </c>
    </row>
    <row r="1319" spans="2:3" x14ac:dyDescent="0.25">
      <c r="B1319" s="5">
        <v>43155.875</v>
      </c>
      <c r="C1319" s="6">
        <v>29.29</v>
      </c>
    </row>
    <row r="1320" spans="2:3" x14ac:dyDescent="0.25">
      <c r="B1320" s="5">
        <v>43155.916666666664</v>
      </c>
      <c r="C1320" s="6">
        <v>26.37</v>
      </c>
    </row>
    <row r="1321" spans="2:3" x14ac:dyDescent="0.25">
      <c r="B1321" s="5">
        <v>43155.958333333336</v>
      </c>
      <c r="C1321" s="6">
        <v>21.01</v>
      </c>
    </row>
    <row r="1322" spans="2:3" x14ac:dyDescent="0.25">
      <c r="B1322" s="5">
        <v>43156</v>
      </c>
      <c r="C1322" s="6">
        <v>23.91</v>
      </c>
    </row>
    <row r="1323" spans="2:3" x14ac:dyDescent="0.25">
      <c r="B1323" s="5">
        <v>43156.041666666664</v>
      </c>
      <c r="C1323" s="6">
        <v>19.260000000000002</v>
      </c>
    </row>
    <row r="1324" spans="2:3" x14ac:dyDescent="0.25">
      <c r="B1324" s="5">
        <v>43156.083333333336</v>
      </c>
      <c r="C1324" s="6">
        <v>20.28</v>
      </c>
    </row>
    <row r="1325" spans="2:3" x14ac:dyDescent="0.25">
      <c r="B1325" s="5">
        <v>43156.125</v>
      </c>
      <c r="C1325" s="6">
        <v>19.920000000000002</v>
      </c>
    </row>
    <row r="1326" spans="2:3" x14ac:dyDescent="0.25">
      <c r="B1326" s="5">
        <v>43156.166666666664</v>
      </c>
      <c r="C1326" s="6">
        <v>21.22</v>
      </c>
    </row>
    <row r="1327" spans="2:3" x14ac:dyDescent="0.25">
      <c r="B1327" s="5">
        <v>43156.208333333336</v>
      </c>
      <c r="C1327" s="6">
        <v>19.55</v>
      </c>
    </row>
    <row r="1328" spans="2:3" x14ac:dyDescent="0.25">
      <c r="B1328" s="5">
        <v>43156.25</v>
      </c>
      <c r="C1328" s="6">
        <v>19.760000000000002</v>
      </c>
    </row>
    <row r="1329" spans="2:3" x14ac:dyDescent="0.25">
      <c r="B1329" s="5">
        <v>43156.291666666664</v>
      </c>
      <c r="C1329" s="6">
        <v>23.39</v>
      </c>
    </row>
    <row r="1330" spans="2:3" x14ac:dyDescent="0.25">
      <c r="B1330" s="5">
        <v>43156.333333333336</v>
      </c>
      <c r="C1330" s="6">
        <v>23.99</v>
      </c>
    </row>
    <row r="1331" spans="2:3" x14ac:dyDescent="0.25">
      <c r="B1331" s="5">
        <v>43156.375</v>
      </c>
      <c r="C1331" s="6">
        <v>27.81</v>
      </c>
    </row>
    <row r="1332" spans="2:3" x14ac:dyDescent="0.25">
      <c r="B1332" s="5">
        <v>43156.416666666664</v>
      </c>
      <c r="C1332" s="6">
        <v>24.34</v>
      </c>
    </row>
    <row r="1333" spans="2:3" x14ac:dyDescent="0.25">
      <c r="B1333" s="5">
        <v>43156.458333333336</v>
      </c>
      <c r="C1333" s="6">
        <v>29.58</v>
      </c>
    </row>
    <row r="1334" spans="2:3" x14ac:dyDescent="0.25">
      <c r="B1334" s="5">
        <v>43156.5</v>
      </c>
      <c r="C1334" s="6">
        <v>24.24</v>
      </c>
    </row>
    <row r="1335" spans="2:3" x14ac:dyDescent="0.25">
      <c r="B1335" s="5">
        <v>43156.541666666664</v>
      </c>
      <c r="C1335" s="6">
        <v>24.14</v>
      </c>
    </row>
    <row r="1336" spans="2:3" x14ac:dyDescent="0.25">
      <c r="B1336" s="5">
        <v>43156.583333333336</v>
      </c>
      <c r="C1336" s="6">
        <v>21.18</v>
      </c>
    </row>
    <row r="1337" spans="2:3" x14ac:dyDescent="0.25">
      <c r="B1337" s="5">
        <v>43156.625</v>
      </c>
      <c r="C1337" s="6">
        <v>23.61</v>
      </c>
    </row>
    <row r="1338" spans="2:3" x14ac:dyDescent="0.25">
      <c r="B1338" s="5">
        <v>43156.666666666664</v>
      </c>
      <c r="C1338" s="6">
        <v>24.6</v>
      </c>
    </row>
    <row r="1339" spans="2:3" x14ac:dyDescent="0.25">
      <c r="B1339" s="5">
        <v>43156.708333333336</v>
      </c>
      <c r="C1339" s="6">
        <v>24.12</v>
      </c>
    </row>
    <row r="1340" spans="2:3" x14ac:dyDescent="0.25">
      <c r="B1340" s="5">
        <v>43156.75</v>
      </c>
      <c r="C1340" s="6">
        <v>52.75</v>
      </c>
    </row>
    <row r="1341" spans="2:3" x14ac:dyDescent="0.25">
      <c r="B1341" s="5">
        <v>43156.791666666664</v>
      </c>
      <c r="C1341" s="6">
        <v>30.71</v>
      </c>
    </row>
    <row r="1342" spans="2:3" x14ac:dyDescent="0.25">
      <c r="B1342" s="5">
        <v>43156.833333333336</v>
      </c>
      <c r="C1342" s="6">
        <v>26.72</v>
      </c>
    </row>
    <row r="1343" spans="2:3" x14ac:dyDescent="0.25">
      <c r="B1343" s="5">
        <v>43156.875</v>
      </c>
      <c r="C1343" s="6">
        <v>21.59</v>
      </c>
    </row>
    <row r="1344" spans="2:3" x14ac:dyDescent="0.25">
      <c r="B1344" s="5">
        <v>43156.916666666664</v>
      </c>
      <c r="C1344" s="6">
        <v>19.36</v>
      </c>
    </row>
    <row r="1345" spans="2:3" x14ac:dyDescent="0.25">
      <c r="B1345" s="5">
        <v>43156.958333333336</v>
      </c>
      <c r="C1345" s="6">
        <v>17.7</v>
      </c>
    </row>
    <row r="1346" spans="2:3" x14ac:dyDescent="0.25">
      <c r="B1346" s="5">
        <v>43157</v>
      </c>
      <c r="C1346" s="6">
        <v>17.95</v>
      </c>
    </row>
    <row r="1347" spans="2:3" x14ac:dyDescent="0.25">
      <c r="B1347" s="5">
        <v>43157.041666666664</v>
      </c>
      <c r="C1347" s="6">
        <v>18.36</v>
      </c>
    </row>
    <row r="1348" spans="2:3" x14ac:dyDescent="0.25">
      <c r="B1348" s="5">
        <v>43157.083333333336</v>
      </c>
      <c r="C1348" s="6">
        <v>18.309999999999999</v>
      </c>
    </row>
    <row r="1349" spans="2:3" x14ac:dyDescent="0.25">
      <c r="B1349" s="5">
        <v>43157.125</v>
      </c>
      <c r="C1349" s="6">
        <v>18.27</v>
      </c>
    </row>
    <row r="1350" spans="2:3" x14ac:dyDescent="0.25">
      <c r="B1350" s="5">
        <v>43157.166666666664</v>
      </c>
      <c r="C1350" s="6">
        <v>21.66</v>
      </c>
    </row>
    <row r="1351" spans="2:3" x14ac:dyDescent="0.25">
      <c r="B1351" s="5">
        <v>43157.208333333336</v>
      </c>
      <c r="C1351" s="6">
        <v>23.3</v>
      </c>
    </row>
    <row r="1352" spans="2:3" x14ac:dyDescent="0.25">
      <c r="B1352" s="5">
        <v>43157.25</v>
      </c>
      <c r="C1352" s="6">
        <v>42.9</v>
      </c>
    </row>
    <row r="1353" spans="2:3" x14ac:dyDescent="0.25">
      <c r="B1353" s="5">
        <v>43157.291666666664</v>
      </c>
      <c r="C1353" s="6">
        <v>25.92</v>
      </c>
    </row>
    <row r="1354" spans="2:3" x14ac:dyDescent="0.25">
      <c r="B1354" s="5">
        <v>43157.333333333336</v>
      </c>
      <c r="C1354" s="6">
        <v>28.44</v>
      </c>
    </row>
    <row r="1355" spans="2:3" x14ac:dyDescent="0.25">
      <c r="B1355" s="5">
        <v>43157.375</v>
      </c>
      <c r="C1355" s="6">
        <v>27.37</v>
      </c>
    </row>
    <row r="1356" spans="2:3" x14ac:dyDescent="0.25">
      <c r="B1356" s="5">
        <v>43157.416666666664</v>
      </c>
      <c r="C1356" s="6">
        <v>26.41</v>
      </c>
    </row>
    <row r="1357" spans="2:3" x14ac:dyDescent="0.25">
      <c r="B1357" s="5">
        <v>43157.458333333336</v>
      </c>
      <c r="C1357" s="6">
        <v>24.89</v>
      </c>
    </row>
    <row r="1358" spans="2:3" x14ac:dyDescent="0.25">
      <c r="B1358" s="5">
        <v>43157.5</v>
      </c>
      <c r="C1358" s="6">
        <v>22.02</v>
      </c>
    </row>
    <row r="1359" spans="2:3" x14ac:dyDescent="0.25">
      <c r="B1359" s="5">
        <v>43157.541666666664</v>
      </c>
      <c r="C1359" s="6">
        <v>21.2</v>
      </c>
    </row>
    <row r="1360" spans="2:3" x14ac:dyDescent="0.25">
      <c r="B1360" s="5">
        <v>43157.583333333336</v>
      </c>
      <c r="C1360" s="6">
        <v>20.190000000000001</v>
      </c>
    </row>
    <row r="1361" spans="2:3" x14ac:dyDescent="0.25">
      <c r="B1361" s="5">
        <v>43157.625</v>
      </c>
      <c r="C1361" s="6">
        <v>20.170000000000002</v>
      </c>
    </row>
    <row r="1362" spans="2:3" x14ac:dyDescent="0.25">
      <c r="B1362" s="5">
        <v>43157.666666666664</v>
      </c>
      <c r="C1362" s="6">
        <v>21.98</v>
      </c>
    </row>
    <row r="1363" spans="2:3" x14ac:dyDescent="0.25">
      <c r="B1363" s="5">
        <v>43157.708333333336</v>
      </c>
      <c r="C1363" s="6">
        <v>19.079999999999998</v>
      </c>
    </row>
    <row r="1364" spans="2:3" x14ac:dyDescent="0.25">
      <c r="B1364" s="5">
        <v>43157.75</v>
      </c>
      <c r="C1364" s="6">
        <v>58.05</v>
      </c>
    </row>
    <row r="1365" spans="2:3" x14ac:dyDescent="0.25">
      <c r="B1365" s="5">
        <v>43157.791666666664</v>
      </c>
      <c r="C1365" s="6">
        <v>32.909999999999997</v>
      </c>
    </row>
    <row r="1366" spans="2:3" x14ac:dyDescent="0.25">
      <c r="B1366" s="5">
        <v>43157.833333333336</v>
      </c>
      <c r="C1366" s="6">
        <v>33.93</v>
      </c>
    </row>
    <row r="1367" spans="2:3" x14ac:dyDescent="0.25">
      <c r="B1367" s="5">
        <v>43157.875</v>
      </c>
      <c r="C1367" s="6">
        <v>45.96</v>
      </c>
    </row>
    <row r="1368" spans="2:3" x14ac:dyDescent="0.25">
      <c r="B1368" s="5">
        <v>43157.916666666664</v>
      </c>
      <c r="C1368" s="6">
        <v>28.26</v>
      </c>
    </row>
    <row r="1369" spans="2:3" x14ac:dyDescent="0.25">
      <c r="B1369" s="5">
        <v>43157.958333333336</v>
      </c>
      <c r="C1369" s="6">
        <v>27.59</v>
      </c>
    </row>
    <row r="1370" spans="2:3" x14ac:dyDescent="0.25">
      <c r="B1370" s="5">
        <v>43158</v>
      </c>
      <c r="C1370" s="6">
        <v>27.18</v>
      </c>
    </row>
    <row r="1371" spans="2:3" x14ac:dyDescent="0.25">
      <c r="B1371" s="5">
        <v>43158.041666666664</v>
      </c>
      <c r="C1371" s="6">
        <v>28.5</v>
      </c>
    </row>
    <row r="1372" spans="2:3" x14ac:dyDescent="0.25">
      <c r="B1372" s="5">
        <v>43158.083333333336</v>
      </c>
      <c r="C1372" s="6">
        <v>24.3</v>
      </c>
    </row>
    <row r="1373" spans="2:3" x14ac:dyDescent="0.25">
      <c r="B1373" s="5">
        <v>43158.125</v>
      </c>
      <c r="C1373" s="6">
        <v>27.18</v>
      </c>
    </row>
    <row r="1374" spans="2:3" x14ac:dyDescent="0.25">
      <c r="B1374" s="5">
        <v>43158.166666666664</v>
      </c>
      <c r="C1374" s="6">
        <v>33.5</v>
      </c>
    </row>
    <row r="1375" spans="2:3" x14ac:dyDescent="0.25">
      <c r="B1375" s="5">
        <v>43158.208333333336</v>
      </c>
      <c r="C1375" s="6">
        <v>46.35</v>
      </c>
    </row>
    <row r="1376" spans="2:3" x14ac:dyDescent="0.25">
      <c r="B1376" s="5">
        <v>43158.25</v>
      </c>
      <c r="C1376" s="6">
        <v>59.37</v>
      </c>
    </row>
    <row r="1377" spans="2:3" x14ac:dyDescent="0.25">
      <c r="B1377" s="5">
        <v>43158.291666666664</v>
      </c>
      <c r="C1377" s="6">
        <v>68.56</v>
      </c>
    </row>
    <row r="1378" spans="2:3" x14ac:dyDescent="0.25">
      <c r="B1378" s="5">
        <v>43158.333333333336</v>
      </c>
      <c r="C1378" s="6">
        <v>44.05</v>
      </c>
    </row>
    <row r="1379" spans="2:3" x14ac:dyDescent="0.25">
      <c r="B1379" s="5">
        <v>43158.375</v>
      </c>
      <c r="C1379" s="6">
        <v>32.409999999999997</v>
      </c>
    </row>
    <row r="1380" spans="2:3" x14ac:dyDescent="0.25">
      <c r="B1380" s="5">
        <v>43158.416666666664</v>
      </c>
      <c r="C1380" s="6">
        <v>27.94</v>
      </c>
    </row>
    <row r="1381" spans="2:3" x14ac:dyDescent="0.25">
      <c r="B1381" s="5">
        <v>43158.458333333336</v>
      </c>
      <c r="C1381" s="6">
        <v>28.11</v>
      </c>
    </row>
    <row r="1382" spans="2:3" x14ac:dyDescent="0.25">
      <c r="B1382" s="5">
        <v>43158.5</v>
      </c>
      <c r="C1382" s="6">
        <v>26.54</v>
      </c>
    </row>
    <row r="1383" spans="2:3" x14ac:dyDescent="0.25">
      <c r="B1383" s="5">
        <v>43158.541666666664</v>
      </c>
      <c r="C1383" s="6">
        <v>23.92</v>
      </c>
    </row>
    <row r="1384" spans="2:3" x14ac:dyDescent="0.25">
      <c r="B1384" s="5">
        <v>43158.583333333336</v>
      </c>
      <c r="C1384" s="6">
        <v>24.91</v>
      </c>
    </row>
    <row r="1385" spans="2:3" x14ac:dyDescent="0.25">
      <c r="B1385" s="5">
        <v>43158.625</v>
      </c>
      <c r="C1385" s="6">
        <v>24.07</v>
      </c>
    </row>
    <row r="1386" spans="2:3" x14ac:dyDescent="0.25">
      <c r="B1386" s="5">
        <v>43158.666666666664</v>
      </c>
      <c r="C1386" s="6">
        <v>21.9</v>
      </c>
    </row>
    <row r="1387" spans="2:3" x14ac:dyDescent="0.25">
      <c r="B1387" s="5">
        <v>43158.708333333336</v>
      </c>
      <c r="C1387" s="6">
        <v>27.66</v>
      </c>
    </row>
    <row r="1388" spans="2:3" x14ac:dyDescent="0.25">
      <c r="B1388" s="5">
        <v>43158.75</v>
      </c>
      <c r="C1388" s="6">
        <v>30.85</v>
      </c>
    </row>
    <row r="1389" spans="2:3" x14ac:dyDescent="0.25">
      <c r="B1389" s="5">
        <v>43158.791666666664</v>
      </c>
      <c r="C1389" s="6">
        <v>35.69</v>
      </c>
    </row>
    <row r="1390" spans="2:3" x14ac:dyDescent="0.25">
      <c r="B1390" s="5">
        <v>43158.833333333336</v>
      </c>
      <c r="C1390" s="6">
        <v>30.11</v>
      </c>
    </row>
    <row r="1391" spans="2:3" x14ac:dyDescent="0.25">
      <c r="B1391" s="5">
        <v>43158.875</v>
      </c>
      <c r="C1391" s="6">
        <v>30.85</v>
      </c>
    </row>
    <row r="1392" spans="2:3" x14ac:dyDescent="0.25">
      <c r="B1392" s="5">
        <v>43158.916666666664</v>
      </c>
      <c r="C1392" s="6">
        <v>24.52</v>
      </c>
    </row>
    <row r="1393" spans="2:3" x14ac:dyDescent="0.25">
      <c r="B1393" s="5">
        <v>43158.958333333336</v>
      </c>
      <c r="C1393" s="6">
        <v>22.93</v>
      </c>
    </row>
    <row r="1394" spans="2:3" x14ac:dyDescent="0.25">
      <c r="B1394" s="5">
        <v>43159</v>
      </c>
      <c r="C1394" s="6">
        <v>22.83</v>
      </c>
    </row>
    <row r="1395" spans="2:3" x14ac:dyDescent="0.25">
      <c r="B1395" s="5">
        <v>43159.041666666664</v>
      </c>
      <c r="C1395" s="6">
        <v>21.38</v>
      </c>
    </row>
    <row r="1396" spans="2:3" x14ac:dyDescent="0.25">
      <c r="B1396" s="5">
        <v>43159.083333333336</v>
      </c>
      <c r="C1396" s="6">
        <v>22.31</v>
      </c>
    </row>
    <row r="1397" spans="2:3" x14ac:dyDescent="0.25">
      <c r="B1397" s="5">
        <v>43159.125</v>
      </c>
      <c r="C1397" s="6">
        <v>22.45</v>
      </c>
    </row>
    <row r="1398" spans="2:3" x14ac:dyDescent="0.25">
      <c r="B1398" s="5">
        <v>43159.166666666664</v>
      </c>
      <c r="C1398" s="6">
        <v>20.28</v>
      </c>
    </row>
    <row r="1399" spans="2:3" x14ac:dyDescent="0.25">
      <c r="B1399" s="5">
        <v>43159.208333333336</v>
      </c>
      <c r="C1399" s="6">
        <v>19.149999999999999</v>
      </c>
    </row>
    <row r="1400" spans="2:3" x14ac:dyDescent="0.25">
      <c r="B1400" s="5">
        <v>43159.25</v>
      </c>
      <c r="C1400" s="6">
        <v>23.74</v>
      </c>
    </row>
    <row r="1401" spans="2:3" x14ac:dyDescent="0.25">
      <c r="B1401" s="5">
        <v>43159.291666666664</v>
      </c>
      <c r="C1401" s="6">
        <v>25.63</v>
      </c>
    </row>
    <row r="1402" spans="2:3" x14ac:dyDescent="0.25">
      <c r="B1402" s="5">
        <v>43159.333333333336</v>
      </c>
      <c r="C1402" s="6">
        <v>24.61</v>
      </c>
    </row>
    <row r="1403" spans="2:3" x14ac:dyDescent="0.25">
      <c r="B1403" s="5">
        <v>43159.375</v>
      </c>
      <c r="C1403" s="6">
        <v>25.09</v>
      </c>
    </row>
    <row r="1404" spans="2:3" x14ac:dyDescent="0.25">
      <c r="B1404" s="5">
        <v>43159.416666666664</v>
      </c>
      <c r="C1404" s="6">
        <v>24.99</v>
      </c>
    </row>
    <row r="1405" spans="2:3" x14ac:dyDescent="0.25">
      <c r="B1405" s="5">
        <v>43159.458333333336</v>
      </c>
      <c r="C1405" s="6">
        <v>22.18</v>
      </c>
    </row>
    <row r="1406" spans="2:3" x14ac:dyDescent="0.25">
      <c r="B1406" s="5">
        <v>43159.5</v>
      </c>
      <c r="C1406" s="6">
        <v>23.04</v>
      </c>
    </row>
    <row r="1407" spans="2:3" x14ac:dyDescent="0.25">
      <c r="B1407" s="5">
        <v>43159.541666666664</v>
      </c>
      <c r="C1407" s="6">
        <v>21.56</v>
      </c>
    </row>
    <row r="1408" spans="2:3" x14ac:dyDescent="0.25">
      <c r="B1408" s="5">
        <v>43159.583333333336</v>
      </c>
      <c r="C1408" s="6">
        <v>22.75</v>
      </c>
    </row>
    <row r="1409" spans="2:3" x14ac:dyDescent="0.25">
      <c r="B1409" s="5">
        <v>43159.625</v>
      </c>
      <c r="C1409" s="6">
        <v>23.9</v>
      </c>
    </row>
    <row r="1410" spans="2:3" x14ac:dyDescent="0.25">
      <c r="B1410" s="5">
        <v>43159.666666666664</v>
      </c>
      <c r="C1410" s="6">
        <v>22.31</v>
      </c>
    </row>
    <row r="1411" spans="2:3" x14ac:dyDescent="0.25">
      <c r="B1411" s="5">
        <v>43159.708333333336</v>
      </c>
      <c r="C1411" s="6">
        <v>20.43</v>
      </c>
    </row>
    <row r="1412" spans="2:3" x14ac:dyDescent="0.25">
      <c r="B1412" s="5">
        <v>43159.75</v>
      </c>
      <c r="C1412" s="6">
        <v>26.95</v>
      </c>
    </row>
    <row r="1413" spans="2:3" x14ac:dyDescent="0.25">
      <c r="B1413" s="5">
        <v>43159.791666666664</v>
      </c>
      <c r="C1413" s="6">
        <v>50.51</v>
      </c>
    </row>
    <row r="1414" spans="2:3" x14ac:dyDescent="0.25">
      <c r="B1414" s="5">
        <v>43159.833333333336</v>
      </c>
      <c r="C1414" s="6">
        <v>20.9</v>
      </c>
    </row>
    <row r="1415" spans="2:3" x14ac:dyDescent="0.25">
      <c r="B1415" s="5">
        <v>43159.875</v>
      </c>
      <c r="C1415" s="6">
        <v>19.79</v>
      </c>
    </row>
    <row r="1416" spans="2:3" x14ac:dyDescent="0.25">
      <c r="B1416" s="5">
        <v>43159.916666666664</v>
      </c>
      <c r="C1416" s="6">
        <v>20.59</v>
      </c>
    </row>
    <row r="1417" spans="2:3" x14ac:dyDescent="0.25">
      <c r="B1417" s="5">
        <v>43159.958333333336</v>
      </c>
      <c r="C1417" s="6">
        <v>19.32</v>
      </c>
    </row>
    <row r="1418" spans="2:3" x14ac:dyDescent="0.25">
      <c r="B1418" s="5">
        <v>43160</v>
      </c>
      <c r="C1418" s="6">
        <v>25.49</v>
      </c>
    </row>
    <row r="1419" spans="2:3" x14ac:dyDescent="0.25">
      <c r="B1419" s="5">
        <v>43160.041666666664</v>
      </c>
      <c r="C1419" s="6">
        <v>20</v>
      </c>
    </row>
    <row r="1420" spans="2:3" x14ac:dyDescent="0.25">
      <c r="B1420" s="5">
        <v>43160.083333333336</v>
      </c>
      <c r="C1420" s="6">
        <v>18.62</v>
      </c>
    </row>
    <row r="1421" spans="2:3" x14ac:dyDescent="0.25">
      <c r="B1421" s="5">
        <v>43160.125</v>
      </c>
      <c r="C1421" s="6">
        <v>19.12</v>
      </c>
    </row>
    <row r="1422" spans="2:3" x14ac:dyDescent="0.25">
      <c r="B1422" s="5">
        <v>43160.166666666664</v>
      </c>
      <c r="C1422" s="6">
        <v>20.7</v>
      </c>
    </row>
    <row r="1423" spans="2:3" x14ac:dyDescent="0.25">
      <c r="B1423" s="5">
        <v>43160.208333333336</v>
      </c>
      <c r="C1423" s="6">
        <v>21.71</v>
      </c>
    </row>
    <row r="1424" spans="2:3" x14ac:dyDescent="0.25">
      <c r="B1424" s="5">
        <v>43160.25</v>
      </c>
      <c r="C1424" s="6">
        <v>30.93</v>
      </c>
    </row>
    <row r="1425" spans="2:3" x14ac:dyDescent="0.25">
      <c r="B1425" s="5">
        <v>43160.291666666664</v>
      </c>
      <c r="C1425" s="6">
        <v>31.8</v>
      </c>
    </row>
    <row r="1426" spans="2:3" x14ac:dyDescent="0.25">
      <c r="B1426" s="5">
        <v>43160.333333333336</v>
      </c>
      <c r="C1426" s="6">
        <v>25.68</v>
      </c>
    </row>
    <row r="1427" spans="2:3" x14ac:dyDescent="0.25">
      <c r="B1427" s="5">
        <v>43160.375</v>
      </c>
      <c r="C1427" s="6">
        <v>36.659999999999997</v>
      </c>
    </row>
    <row r="1428" spans="2:3" x14ac:dyDescent="0.25">
      <c r="B1428" s="5">
        <v>43160.416666666664</v>
      </c>
      <c r="C1428" s="6">
        <v>31.66</v>
      </c>
    </row>
    <row r="1429" spans="2:3" x14ac:dyDescent="0.25">
      <c r="B1429" s="5">
        <v>43160.458333333336</v>
      </c>
      <c r="C1429" s="6">
        <v>29.3</v>
      </c>
    </row>
    <row r="1430" spans="2:3" x14ac:dyDescent="0.25">
      <c r="B1430" s="5">
        <v>43160.5</v>
      </c>
      <c r="C1430" s="6">
        <v>26.84</v>
      </c>
    </row>
    <row r="1431" spans="2:3" x14ac:dyDescent="0.25">
      <c r="B1431" s="5">
        <v>43160.541666666664</v>
      </c>
      <c r="C1431" s="6">
        <v>29.34</v>
      </c>
    </row>
    <row r="1432" spans="2:3" x14ac:dyDescent="0.25">
      <c r="B1432" s="5">
        <v>43160.583333333336</v>
      </c>
      <c r="C1432" s="6">
        <v>29.96</v>
      </c>
    </row>
    <row r="1433" spans="2:3" x14ac:dyDescent="0.25">
      <c r="B1433" s="5">
        <v>43160.625</v>
      </c>
      <c r="C1433" s="6">
        <v>30.33</v>
      </c>
    </row>
    <row r="1434" spans="2:3" x14ac:dyDescent="0.25">
      <c r="B1434" s="5">
        <v>43160.666666666664</v>
      </c>
      <c r="C1434" s="6">
        <v>30.81</v>
      </c>
    </row>
    <row r="1435" spans="2:3" x14ac:dyDescent="0.25">
      <c r="B1435" s="5">
        <v>43160.708333333336</v>
      </c>
      <c r="C1435" s="6">
        <v>32</v>
      </c>
    </row>
    <row r="1436" spans="2:3" x14ac:dyDescent="0.25">
      <c r="B1436" s="5">
        <v>43160.75</v>
      </c>
      <c r="C1436" s="6">
        <v>34.76</v>
      </c>
    </row>
    <row r="1437" spans="2:3" x14ac:dyDescent="0.25">
      <c r="B1437" s="5">
        <v>43160.791666666664</v>
      </c>
      <c r="C1437" s="6">
        <v>61.96</v>
      </c>
    </row>
    <row r="1438" spans="2:3" x14ac:dyDescent="0.25">
      <c r="B1438" s="5">
        <v>43160.833333333336</v>
      </c>
      <c r="C1438" s="6">
        <v>51.61</v>
      </c>
    </row>
    <row r="1439" spans="2:3" x14ac:dyDescent="0.25">
      <c r="B1439" s="5">
        <v>43160.875</v>
      </c>
      <c r="C1439" s="6">
        <v>24.15</v>
      </c>
    </row>
    <row r="1440" spans="2:3" x14ac:dyDescent="0.25">
      <c r="B1440" s="5">
        <v>43160.916666666664</v>
      </c>
      <c r="C1440" s="6">
        <v>19.440000000000001</v>
      </c>
    </row>
    <row r="1441" spans="2:3" x14ac:dyDescent="0.25">
      <c r="B1441" s="5">
        <v>43160.958333333336</v>
      </c>
      <c r="C1441" s="6">
        <v>21.55</v>
      </c>
    </row>
    <row r="1442" spans="2:3" x14ac:dyDescent="0.25">
      <c r="B1442" s="5">
        <v>43161</v>
      </c>
      <c r="C1442" s="6">
        <v>21.29</v>
      </c>
    </row>
    <row r="1443" spans="2:3" x14ac:dyDescent="0.25">
      <c r="B1443" s="5">
        <v>43161.041666666664</v>
      </c>
      <c r="C1443" s="6">
        <v>23.4</v>
      </c>
    </row>
    <row r="1444" spans="2:3" x14ac:dyDescent="0.25">
      <c r="B1444" s="5">
        <v>43161.083333333336</v>
      </c>
      <c r="C1444" s="6">
        <v>22.5</v>
      </c>
    </row>
    <row r="1445" spans="2:3" x14ac:dyDescent="0.25">
      <c r="B1445" s="5">
        <v>43161.125</v>
      </c>
      <c r="C1445" s="6">
        <v>25.68</v>
      </c>
    </row>
    <row r="1446" spans="2:3" x14ac:dyDescent="0.25">
      <c r="B1446" s="5">
        <v>43161.166666666664</v>
      </c>
      <c r="C1446" s="6">
        <v>27.42</v>
      </c>
    </row>
    <row r="1447" spans="2:3" x14ac:dyDescent="0.25">
      <c r="B1447" s="5">
        <v>43161.208333333336</v>
      </c>
      <c r="C1447" s="6">
        <v>27.17</v>
      </c>
    </row>
    <row r="1448" spans="2:3" x14ac:dyDescent="0.25">
      <c r="B1448" s="5">
        <v>43161.25</v>
      </c>
      <c r="C1448" s="6">
        <v>142.22</v>
      </c>
    </row>
    <row r="1449" spans="2:3" x14ac:dyDescent="0.25">
      <c r="B1449" s="5">
        <v>43161.291666666664</v>
      </c>
      <c r="C1449" s="6">
        <v>46.68</v>
      </c>
    </row>
    <row r="1450" spans="2:3" x14ac:dyDescent="0.25">
      <c r="B1450" s="5">
        <v>43161.333333333336</v>
      </c>
      <c r="C1450" s="6">
        <v>32.57</v>
      </c>
    </row>
    <row r="1451" spans="2:3" x14ac:dyDescent="0.25">
      <c r="B1451" s="5">
        <v>43161.375</v>
      </c>
      <c r="C1451" s="6">
        <v>34.99</v>
      </c>
    </row>
    <row r="1452" spans="2:3" x14ac:dyDescent="0.25">
      <c r="B1452" s="5">
        <v>43161.416666666664</v>
      </c>
      <c r="C1452" s="6">
        <v>29.06</v>
      </c>
    </row>
    <row r="1453" spans="2:3" x14ac:dyDescent="0.25">
      <c r="B1453" s="5">
        <v>43161.458333333336</v>
      </c>
      <c r="C1453" s="6">
        <v>34.880000000000003</v>
      </c>
    </row>
    <row r="1454" spans="2:3" x14ac:dyDescent="0.25">
      <c r="B1454" s="5">
        <v>43161.5</v>
      </c>
      <c r="C1454" s="6">
        <v>29.69</v>
      </c>
    </row>
    <row r="1455" spans="2:3" x14ac:dyDescent="0.25">
      <c r="B1455" s="5">
        <v>43161.541666666664</v>
      </c>
      <c r="C1455" s="6">
        <v>30.22</v>
      </c>
    </row>
    <row r="1456" spans="2:3" x14ac:dyDescent="0.25">
      <c r="B1456" s="5">
        <v>43161.583333333336</v>
      </c>
      <c r="C1456" s="6">
        <v>22.5</v>
      </c>
    </row>
    <row r="1457" spans="2:3" x14ac:dyDescent="0.25">
      <c r="B1457" s="5">
        <v>43161.625</v>
      </c>
      <c r="C1457" s="6">
        <v>20.51</v>
      </c>
    </row>
    <row r="1458" spans="2:3" x14ac:dyDescent="0.25">
      <c r="B1458" s="5">
        <v>43161.666666666664</v>
      </c>
      <c r="C1458" s="6">
        <v>22.16</v>
      </c>
    </row>
    <row r="1459" spans="2:3" x14ac:dyDescent="0.25">
      <c r="B1459" s="5">
        <v>43161.708333333336</v>
      </c>
      <c r="C1459" s="6">
        <v>24.19</v>
      </c>
    </row>
    <row r="1460" spans="2:3" x14ac:dyDescent="0.25">
      <c r="B1460" s="5">
        <v>43161.75</v>
      </c>
      <c r="C1460" s="6">
        <v>40.21</v>
      </c>
    </row>
    <row r="1461" spans="2:3" x14ac:dyDescent="0.25">
      <c r="B1461" s="5">
        <v>43161.791666666664</v>
      </c>
      <c r="C1461" s="6">
        <v>32.24</v>
      </c>
    </row>
    <row r="1462" spans="2:3" x14ac:dyDescent="0.25">
      <c r="B1462" s="5">
        <v>43161.833333333336</v>
      </c>
      <c r="C1462" s="6">
        <v>32.97</v>
      </c>
    </row>
    <row r="1463" spans="2:3" x14ac:dyDescent="0.25">
      <c r="B1463" s="5">
        <v>43161.875</v>
      </c>
      <c r="C1463" s="6">
        <v>33.33</v>
      </c>
    </row>
    <row r="1464" spans="2:3" x14ac:dyDescent="0.25">
      <c r="B1464" s="5">
        <v>43161.916666666664</v>
      </c>
      <c r="C1464" s="6">
        <v>24.4</v>
      </c>
    </row>
    <row r="1465" spans="2:3" x14ac:dyDescent="0.25">
      <c r="B1465" s="5">
        <v>43161.958333333336</v>
      </c>
      <c r="C1465" s="6">
        <v>26.72</v>
      </c>
    </row>
    <row r="1466" spans="2:3" x14ac:dyDescent="0.25">
      <c r="B1466" s="5">
        <v>43162</v>
      </c>
      <c r="C1466" s="6">
        <v>30.58</v>
      </c>
    </row>
    <row r="1467" spans="2:3" x14ac:dyDescent="0.25">
      <c r="B1467" s="5">
        <v>43162.041666666664</v>
      </c>
      <c r="C1467" s="6">
        <v>38.65</v>
      </c>
    </row>
    <row r="1468" spans="2:3" x14ac:dyDescent="0.25">
      <c r="B1468" s="5">
        <v>43162.083333333336</v>
      </c>
      <c r="C1468" s="6">
        <v>32.99</v>
      </c>
    </row>
    <row r="1469" spans="2:3" x14ac:dyDescent="0.25">
      <c r="B1469" s="5">
        <v>43162.125</v>
      </c>
      <c r="C1469" s="6">
        <v>30.62</v>
      </c>
    </row>
    <row r="1470" spans="2:3" x14ac:dyDescent="0.25">
      <c r="B1470" s="5">
        <v>43162.166666666664</v>
      </c>
      <c r="C1470" s="6">
        <v>27.92</v>
      </c>
    </row>
    <row r="1471" spans="2:3" x14ac:dyDescent="0.25">
      <c r="B1471" s="5">
        <v>43162.208333333336</v>
      </c>
      <c r="C1471" s="6">
        <v>25.84</v>
      </c>
    </row>
    <row r="1472" spans="2:3" x14ac:dyDescent="0.25">
      <c r="B1472" s="5">
        <v>43162.25</v>
      </c>
      <c r="C1472" s="6">
        <v>29.95</v>
      </c>
    </row>
    <row r="1473" spans="2:3" x14ac:dyDescent="0.25">
      <c r="B1473" s="5">
        <v>43162.291666666664</v>
      </c>
      <c r="C1473" s="6">
        <v>27.72</v>
      </c>
    </row>
    <row r="1474" spans="2:3" x14ac:dyDescent="0.25">
      <c r="B1474" s="5">
        <v>43162.333333333336</v>
      </c>
      <c r="C1474" s="6">
        <v>27.45</v>
      </c>
    </row>
    <row r="1475" spans="2:3" x14ac:dyDescent="0.25">
      <c r="B1475" s="5">
        <v>43162.375</v>
      </c>
      <c r="C1475" s="6">
        <v>26.32</v>
      </c>
    </row>
    <row r="1476" spans="2:3" x14ac:dyDescent="0.25">
      <c r="B1476" s="5">
        <v>43162.416666666664</v>
      </c>
      <c r="C1476" s="6">
        <v>25.74</v>
      </c>
    </row>
    <row r="1477" spans="2:3" x14ac:dyDescent="0.25">
      <c r="B1477" s="5">
        <v>43162.458333333336</v>
      </c>
      <c r="C1477" s="6">
        <v>23.67</v>
      </c>
    </row>
    <row r="1478" spans="2:3" x14ac:dyDescent="0.25">
      <c r="B1478" s="5">
        <v>43162.5</v>
      </c>
      <c r="C1478" s="6">
        <v>21.5</v>
      </c>
    </row>
    <row r="1479" spans="2:3" x14ac:dyDescent="0.25">
      <c r="B1479" s="5">
        <v>43162.541666666664</v>
      </c>
      <c r="C1479" s="6">
        <v>23.08</v>
      </c>
    </row>
    <row r="1480" spans="2:3" x14ac:dyDescent="0.25">
      <c r="B1480" s="5">
        <v>43162.583333333336</v>
      </c>
      <c r="C1480" s="6">
        <v>22.53</v>
      </c>
    </row>
    <row r="1481" spans="2:3" x14ac:dyDescent="0.25">
      <c r="B1481" s="5">
        <v>43162.625</v>
      </c>
      <c r="C1481" s="6">
        <v>21.55</v>
      </c>
    </row>
    <row r="1482" spans="2:3" x14ac:dyDescent="0.25">
      <c r="B1482" s="5">
        <v>43162.666666666664</v>
      </c>
      <c r="C1482" s="6">
        <v>21.78</v>
      </c>
    </row>
    <row r="1483" spans="2:3" x14ac:dyDescent="0.25">
      <c r="B1483" s="5">
        <v>43162.708333333336</v>
      </c>
      <c r="C1483" s="6">
        <v>27.82</v>
      </c>
    </row>
    <row r="1484" spans="2:3" x14ac:dyDescent="0.25">
      <c r="B1484" s="5">
        <v>43162.75</v>
      </c>
      <c r="C1484" s="6">
        <v>35.56</v>
      </c>
    </row>
    <row r="1485" spans="2:3" x14ac:dyDescent="0.25">
      <c r="B1485" s="5">
        <v>43162.791666666664</v>
      </c>
      <c r="C1485" s="6">
        <v>30.87</v>
      </c>
    </row>
    <row r="1486" spans="2:3" x14ac:dyDescent="0.25">
      <c r="B1486" s="5">
        <v>43162.833333333336</v>
      </c>
      <c r="C1486" s="6">
        <v>27.06</v>
      </c>
    </row>
    <row r="1487" spans="2:3" x14ac:dyDescent="0.25">
      <c r="B1487" s="5">
        <v>43162.875</v>
      </c>
      <c r="C1487" s="6">
        <v>28.29</v>
      </c>
    </row>
    <row r="1488" spans="2:3" x14ac:dyDescent="0.25">
      <c r="B1488" s="5">
        <v>43162.916666666664</v>
      </c>
      <c r="C1488" s="6">
        <v>27.8</v>
      </c>
    </row>
    <row r="1489" spans="2:3" x14ac:dyDescent="0.25">
      <c r="B1489" s="5">
        <v>43162.958333333336</v>
      </c>
      <c r="C1489" s="6">
        <v>23.43</v>
      </c>
    </row>
    <row r="1490" spans="2:3" x14ac:dyDescent="0.25">
      <c r="B1490" s="5">
        <v>43163</v>
      </c>
      <c r="C1490" s="6">
        <v>25.27</v>
      </c>
    </row>
    <row r="1491" spans="2:3" x14ac:dyDescent="0.25">
      <c r="B1491" s="5">
        <v>43163.041666666664</v>
      </c>
      <c r="C1491" s="6">
        <v>22.32</v>
      </c>
    </row>
    <row r="1492" spans="2:3" x14ac:dyDescent="0.25">
      <c r="B1492" s="5">
        <v>43163.083333333336</v>
      </c>
      <c r="C1492" s="6">
        <v>22.99</v>
      </c>
    </row>
    <row r="1493" spans="2:3" x14ac:dyDescent="0.25">
      <c r="B1493" s="5">
        <v>43163.125</v>
      </c>
      <c r="C1493" s="6">
        <v>22.36</v>
      </c>
    </row>
    <row r="1494" spans="2:3" x14ac:dyDescent="0.25">
      <c r="B1494" s="5">
        <v>43163.166666666664</v>
      </c>
      <c r="C1494" s="6">
        <v>23.96</v>
      </c>
    </row>
    <row r="1495" spans="2:3" x14ac:dyDescent="0.25">
      <c r="B1495" s="5">
        <v>43163.208333333336</v>
      </c>
      <c r="C1495" s="6">
        <v>24.43</v>
      </c>
    </row>
    <row r="1496" spans="2:3" x14ac:dyDescent="0.25">
      <c r="B1496" s="5">
        <v>43163.25</v>
      </c>
      <c r="C1496" s="6">
        <v>27.36</v>
      </c>
    </row>
    <row r="1497" spans="2:3" x14ac:dyDescent="0.25">
      <c r="B1497" s="5">
        <v>43163.291666666664</v>
      </c>
      <c r="C1497" s="6">
        <v>29.71</v>
      </c>
    </row>
    <row r="1498" spans="2:3" x14ac:dyDescent="0.25">
      <c r="B1498" s="5">
        <v>43163.333333333336</v>
      </c>
      <c r="C1498" s="6">
        <v>29.1</v>
      </c>
    </row>
    <row r="1499" spans="2:3" x14ac:dyDescent="0.25">
      <c r="B1499" s="5">
        <v>43163.375</v>
      </c>
      <c r="C1499" s="6">
        <v>23.7</v>
      </c>
    </row>
    <row r="1500" spans="2:3" x14ac:dyDescent="0.25">
      <c r="B1500" s="5">
        <v>43163.416666666664</v>
      </c>
      <c r="C1500" s="6">
        <v>22.45</v>
      </c>
    </row>
    <row r="1501" spans="2:3" x14ac:dyDescent="0.25">
      <c r="B1501" s="5">
        <v>43163.458333333336</v>
      </c>
      <c r="C1501" s="6">
        <v>23.27</v>
      </c>
    </row>
    <row r="1502" spans="2:3" x14ac:dyDescent="0.25">
      <c r="B1502" s="5">
        <v>43163.5</v>
      </c>
      <c r="C1502" s="6">
        <v>22.02</v>
      </c>
    </row>
    <row r="1503" spans="2:3" x14ac:dyDescent="0.25">
      <c r="B1503" s="5">
        <v>43163.541666666664</v>
      </c>
      <c r="C1503" s="6">
        <v>20.350000000000001</v>
      </c>
    </row>
    <row r="1504" spans="2:3" x14ac:dyDescent="0.25">
      <c r="B1504" s="5">
        <v>43163.583333333336</v>
      </c>
      <c r="C1504" s="6">
        <v>20.09</v>
      </c>
    </row>
    <row r="1505" spans="2:3" x14ac:dyDescent="0.25">
      <c r="B1505" s="5">
        <v>43163.625</v>
      </c>
      <c r="C1505" s="6">
        <v>19.68</v>
      </c>
    </row>
    <row r="1506" spans="2:3" x14ac:dyDescent="0.25">
      <c r="B1506" s="5">
        <v>43163.666666666664</v>
      </c>
      <c r="C1506" s="6">
        <v>20.190000000000001</v>
      </c>
    </row>
    <row r="1507" spans="2:3" x14ac:dyDescent="0.25">
      <c r="B1507" s="5">
        <v>43163.708333333336</v>
      </c>
      <c r="C1507" s="6">
        <v>21.21</v>
      </c>
    </row>
    <row r="1508" spans="2:3" x14ac:dyDescent="0.25">
      <c r="B1508" s="5">
        <v>43163.75</v>
      </c>
      <c r="C1508" s="6">
        <v>27.68</v>
      </c>
    </row>
    <row r="1509" spans="2:3" x14ac:dyDescent="0.25">
      <c r="B1509" s="5">
        <v>43163.791666666664</v>
      </c>
      <c r="C1509" s="6">
        <v>32.520000000000003</v>
      </c>
    </row>
    <row r="1510" spans="2:3" x14ac:dyDescent="0.25">
      <c r="B1510" s="5">
        <v>43163.833333333336</v>
      </c>
      <c r="C1510" s="6">
        <v>45.18</v>
      </c>
    </row>
    <row r="1511" spans="2:3" x14ac:dyDescent="0.25">
      <c r="B1511" s="5">
        <v>43163.875</v>
      </c>
      <c r="C1511" s="6">
        <v>36.9</v>
      </c>
    </row>
    <row r="1512" spans="2:3" x14ac:dyDescent="0.25">
      <c r="B1512" s="5">
        <v>43163.916666666664</v>
      </c>
      <c r="C1512" s="6">
        <v>27.28</v>
      </c>
    </row>
    <row r="1513" spans="2:3" x14ac:dyDescent="0.25">
      <c r="B1513" s="5">
        <v>43163.958333333336</v>
      </c>
      <c r="C1513" s="6">
        <v>21.16</v>
      </c>
    </row>
    <row r="1514" spans="2:3" x14ac:dyDescent="0.25">
      <c r="B1514" s="5">
        <v>43164</v>
      </c>
      <c r="C1514" s="6">
        <v>21.4</v>
      </c>
    </row>
    <row r="1515" spans="2:3" x14ac:dyDescent="0.25">
      <c r="B1515" s="5">
        <v>43164.041666666664</v>
      </c>
      <c r="C1515" s="6">
        <v>21.49</v>
      </c>
    </row>
    <row r="1516" spans="2:3" x14ac:dyDescent="0.25">
      <c r="B1516" s="5">
        <v>43164.083333333336</v>
      </c>
      <c r="C1516" s="6">
        <v>21.82</v>
      </c>
    </row>
    <row r="1517" spans="2:3" x14ac:dyDescent="0.25">
      <c r="B1517" s="5">
        <v>43164.125</v>
      </c>
      <c r="C1517" s="6">
        <v>21.74</v>
      </c>
    </row>
    <row r="1518" spans="2:3" x14ac:dyDescent="0.25">
      <c r="B1518" s="5">
        <v>43164.166666666664</v>
      </c>
      <c r="C1518" s="6">
        <v>25.57</v>
      </c>
    </row>
    <row r="1519" spans="2:3" x14ac:dyDescent="0.25">
      <c r="B1519" s="5">
        <v>43164.208333333336</v>
      </c>
      <c r="C1519" s="6">
        <v>28.31</v>
      </c>
    </row>
    <row r="1520" spans="2:3" x14ac:dyDescent="0.25">
      <c r="B1520" s="5">
        <v>43164.25</v>
      </c>
      <c r="C1520" s="6">
        <v>74.459999999999994</v>
      </c>
    </row>
    <row r="1521" spans="2:3" x14ac:dyDescent="0.25">
      <c r="B1521" s="5">
        <v>43164.291666666664</v>
      </c>
      <c r="C1521" s="6">
        <v>29.81</v>
      </c>
    </row>
    <row r="1522" spans="2:3" x14ac:dyDescent="0.25">
      <c r="B1522" s="5">
        <v>43164.333333333336</v>
      </c>
      <c r="C1522" s="6">
        <v>28.22</v>
      </c>
    </row>
    <row r="1523" spans="2:3" x14ac:dyDescent="0.25">
      <c r="B1523" s="5">
        <v>43164.375</v>
      </c>
      <c r="C1523" s="6">
        <v>27.95</v>
      </c>
    </row>
    <row r="1524" spans="2:3" x14ac:dyDescent="0.25">
      <c r="B1524" s="5">
        <v>43164.416666666664</v>
      </c>
      <c r="C1524" s="6">
        <v>36.520000000000003</v>
      </c>
    </row>
    <row r="1525" spans="2:3" x14ac:dyDescent="0.25">
      <c r="B1525" s="5">
        <v>43164.458333333336</v>
      </c>
      <c r="C1525" s="6">
        <v>29.37</v>
      </c>
    </row>
    <row r="1526" spans="2:3" x14ac:dyDescent="0.25">
      <c r="B1526" s="5">
        <v>43164.5</v>
      </c>
      <c r="C1526" s="6">
        <v>25.59</v>
      </c>
    </row>
    <row r="1527" spans="2:3" x14ac:dyDescent="0.25">
      <c r="B1527" s="5">
        <v>43164.541666666664</v>
      </c>
      <c r="C1527" s="6">
        <v>25.43</v>
      </c>
    </row>
    <row r="1528" spans="2:3" x14ac:dyDescent="0.25">
      <c r="B1528" s="5">
        <v>43164.583333333336</v>
      </c>
      <c r="C1528" s="6">
        <v>22.78</v>
      </c>
    </row>
    <row r="1529" spans="2:3" x14ac:dyDescent="0.25">
      <c r="B1529" s="5">
        <v>43164.625</v>
      </c>
      <c r="C1529" s="6">
        <v>23.12</v>
      </c>
    </row>
    <row r="1530" spans="2:3" x14ac:dyDescent="0.25">
      <c r="B1530" s="5">
        <v>43164.666666666664</v>
      </c>
      <c r="C1530" s="6">
        <v>26.35</v>
      </c>
    </row>
    <row r="1531" spans="2:3" x14ac:dyDescent="0.25">
      <c r="B1531" s="5">
        <v>43164.708333333336</v>
      </c>
      <c r="C1531" s="6">
        <v>28.92</v>
      </c>
    </row>
    <row r="1532" spans="2:3" x14ac:dyDescent="0.25">
      <c r="B1532" s="5">
        <v>43164.75</v>
      </c>
      <c r="C1532" s="6">
        <v>46.94</v>
      </c>
    </row>
    <row r="1533" spans="2:3" x14ac:dyDescent="0.25">
      <c r="B1533" s="5">
        <v>43164.791666666664</v>
      </c>
      <c r="C1533" s="6">
        <v>33.24</v>
      </c>
    </row>
    <row r="1534" spans="2:3" x14ac:dyDescent="0.25">
      <c r="B1534" s="5">
        <v>43164.833333333336</v>
      </c>
      <c r="C1534" s="6">
        <v>43.43</v>
      </c>
    </row>
    <row r="1535" spans="2:3" x14ac:dyDescent="0.25">
      <c r="B1535" s="5">
        <v>43164.875</v>
      </c>
      <c r="C1535" s="6">
        <v>38.06</v>
      </c>
    </row>
    <row r="1536" spans="2:3" x14ac:dyDescent="0.25">
      <c r="B1536" s="5">
        <v>43164.916666666664</v>
      </c>
      <c r="C1536" s="6">
        <v>34.64</v>
      </c>
    </row>
    <row r="1537" spans="2:3" x14ac:dyDescent="0.25">
      <c r="B1537" s="5">
        <v>43164.958333333336</v>
      </c>
      <c r="C1537" s="6">
        <v>32.32</v>
      </c>
    </row>
    <row r="1538" spans="2:3" x14ac:dyDescent="0.25">
      <c r="B1538" s="5">
        <v>43165</v>
      </c>
      <c r="C1538" s="6">
        <v>26</v>
      </c>
    </row>
    <row r="1539" spans="2:3" x14ac:dyDescent="0.25">
      <c r="B1539" s="5">
        <v>43165.041666666664</v>
      </c>
      <c r="C1539" s="6">
        <v>27.71</v>
      </c>
    </row>
    <row r="1540" spans="2:3" x14ac:dyDescent="0.25">
      <c r="B1540" s="5">
        <v>43165.083333333336</v>
      </c>
      <c r="C1540" s="6">
        <v>26.97</v>
      </c>
    </row>
    <row r="1541" spans="2:3" x14ac:dyDescent="0.25">
      <c r="B1541" s="5">
        <v>43165.125</v>
      </c>
      <c r="C1541" s="6">
        <v>27.13</v>
      </c>
    </row>
    <row r="1542" spans="2:3" x14ac:dyDescent="0.25">
      <c r="B1542" s="5">
        <v>43165.166666666664</v>
      </c>
      <c r="C1542" s="6">
        <v>26.14</v>
      </c>
    </row>
    <row r="1543" spans="2:3" x14ac:dyDescent="0.25">
      <c r="B1543" s="5">
        <v>43165.208333333336</v>
      </c>
      <c r="C1543" s="6">
        <v>16</v>
      </c>
    </row>
    <row r="1544" spans="2:3" x14ac:dyDescent="0.25">
      <c r="B1544" s="5">
        <v>43165.25</v>
      </c>
      <c r="C1544" s="6">
        <v>21.26</v>
      </c>
    </row>
    <row r="1545" spans="2:3" x14ac:dyDescent="0.25">
      <c r="B1545" s="5">
        <v>43165.291666666664</v>
      </c>
      <c r="C1545" s="6">
        <v>34.61</v>
      </c>
    </row>
    <row r="1546" spans="2:3" x14ac:dyDescent="0.25">
      <c r="B1546" s="5">
        <v>43165.333333333336</v>
      </c>
      <c r="C1546" s="6">
        <v>33.33</v>
      </c>
    </row>
    <row r="1547" spans="2:3" x14ac:dyDescent="0.25">
      <c r="B1547" s="5">
        <v>43165.375</v>
      </c>
      <c r="C1547" s="6">
        <v>31.01</v>
      </c>
    </row>
    <row r="1548" spans="2:3" x14ac:dyDescent="0.25">
      <c r="B1548" s="5">
        <v>43165.416666666664</v>
      </c>
      <c r="C1548" s="6">
        <v>25.41</v>
      </c>
    </row>
    <row r="1549" spans="2:3" x14ac:dyDescent="0.25">
      <c r="B1549" s="5">
        <v>43165.458333333336</v>
      </c>
      <c r="C1549" s="6">
        <v>27.88</v>
      </c>
    </row>
    <row r="1550" spans="2:3" x14ac:dyDescent="0.25">
      <c r="B1550" s="5">
        <v>43165.5</v>
      </c>
      <c r="C1550" s="6">
        <v>31.21</v>
      </c>
    </row>
    <row r="1551" spans="2:3" x14ac:dyDescent="0.25">
      <c r="B1551" s="5">
        <v>43165.541666666664</v>
      </c>
      <c r="C1551" s="6">
        <v>28.23</v>
      </c>
    </row>
    <row r="1552" spans="2:3" x14ac:dyDescent="0.25">
      <c r="B1552" s="5">
        <v>43165.583333333336</v>
      </c>
      <c r="C1552" s="6">
        <v>31.55</v>
      </c>
    </row>
    <row r="1553" spans="2:3" x14ac:dyDescent="0.25">
      <c r="B1553" s="5">
        <v>43165.625</v>
      </c>
      <c r="C1553" s="6">
        <v>71.37</v>
      </c>
    </row>
    <row r="1554" spans="2:3" x14ac:dyDescent="0.25">
      <c r="B1554" s="5">
        <v>43165.666666666664</v>
      </c>
      <c r="C1554" s="6">
        <v>29.08</v>
      </c>
    </row>
    <row r="1555" spans="2:3" x14ac:dyDescent="0.25">
      <c r="B1555" s="5">
        <v>43165.708333333336</v>
      </c>
      <c r="C1555" s="6">
        <v>35.35</v>
      </c>
    </row>
    <row r="1556" spans="2:3" x14ac:dyDescent="0.25">
      <c r="B1556" s="5">
        <v>43165.75</v>
      </c>
      <c r="C1556" s="6">
        <v>38.94</v>
      </c>
    </row>
    <row r="1557" spans="2:3" x14ac:dyDescent="0.25">
      <c r="B1557" s="5">
        <v>43165.791666666664</v>
      </c>
      <c r="C1557" s="6">
        <v>38.049999999999997</v>
      </c>
    </row>
    <row r="1558" spans="2:3" x14ac:dyDescent="0.25">
      <c r="B1558" s="5">
        <v>43165.833333333336</v>
      </c>
      <c r="C1558" s="6">
        <v>41.77</v>
      </c>
    </row>
    <row r="1559" spans="2:3" x14ac:dyDescent="0.25">
      <c r="B1559" s="5">
        <v>43165.875</v>
      </c>
      <c r="C1559" s="6">
        <v>31.39</v>
      </c>
    </row>
    <row r="1560" spans="2:3" x14ac:dyDescent="0.25">
      <c r="B1560" s="5">
        <v>43165.916666666664</v>
      </c>
      <c r="C1560" s="6">
        <v>29.73</v>
      </c>
    </row>
    <row r="1561" spans="2:3" x14ac:dyDescent="0.25">
      <c r="B1561" s="5">
        <v>43165.958333333336</v>
      </c>
      <c r="C1561" s="6">
        <v>21.11</v>
      </c>
    </row>
    <row r="1562" spans="2:3" x14ac:dyDescent="0.25">
      <c r="B1562" s="5">
        <v>43166</v>
      </c>
      <c r="C1562" s="6">
        <v>11.66</v>
      </c>
    </row>
    <row r="1563" spans="2:3" x14ac:dyDescent="0.25">
      <c r="B1563" s="5">
        <v>43166.041666666664</v>
      </c>
      <c r="C1563" s="6">
        <v>23.76</v>
      </c>
    </row>
    <row r="1564" spans="2:3" x14ac:dyDescent="0.25">
      <c r="B1564" s="5">
        <v>43166.083333333336</v>
      </c>
      <c r="C1564" s="6">
        <v>22.51</v>
      </c>
    </row>
    <row r="1565" spans="2:3" x14ac:dyDescent="0.25">
      <c r="B1565" s="5">
        <v>43166.125</v>
      </c>
      <c r="C1565" s="6">
        <v>23.46</v>
      </c>
    </row>
    <row r="1566" spans="2:3" x14ac:dyDescent="0.25">
      <c r="B1566" s="5">
        <v>43166.166666666664</v>
      </c>
      <c r="C1566" s="6">
        <v>26.13</v>
      </c>
    </row>
    <row r="1567" spans="2:3" x14ac:dyDescent="0.25">
      <c r="B1567" s="5">
        <v>43166.208333333336</v>
      </c>
      <c r="C1567" s="6">
        <v>26.11</v>
      </c>
    </row>
    <row r="1568" spans="2:3" x14ac:dyDescent="0.25">
      <c r="B1568" s="5">
        <v>43166.25</v>
      </c>
      <c r="C1568" s="6">
        <v>70.05</v>
      </c>
    </row>
    <row r="1569" spans="2:3" x14ac:dyDescent="0.25">
      <c r="B1569" s="5">
        <v>43166.291666666664</v>
      </c>
      <c r="C1569" s="6">
        <v>33.86</v>
      </c>
    </row>
    <row r="1570" spans="2:3" x14ac:dyDescent="0.25">
      <c r="B1570" s="5">
        <v>43166.333333333336</v>
      </c>
      <c r="C1570" s="6">
        <v>40.549999999999997</v>
      </c>
    </row>
    <row r="1571" spans="2:3" x14ac:dyDescent="0.25">
      <c r="B1571" s="5">
        <v>43166.375</v>
      </c>
      <c r="C1571" s="6">
        <v>31.73</v>
      </c>
    </row>
    <row r="1572" spans="2:3" x14ac:dyDescent="0.25">
      <c r="B1572" s="5">
        <v>43166.416666666664</v>
      </c>
      <c r="C1572" s="6">
        <v>32.68</v>
      </c>
    </row>
    <row r="1573" spans="2:3" x14ac:dyDescent="0.25">
      <c r="B1573" s="5">
        <v>43166.458333333336</v>
      </c>
      <c r="C1573" s="6">
        <v>-20.74</v>
      </c>
    </row>
    <row r="1574" spans="2:3" x14ac:dyDescent="0.25">
      <c r="B1574" s="5">
        <v>43166.5</v>
      </c>
      <c r="C1574" s="6">
        <v>20.63</v>
      </c>
    </row>
    <row r="1575" spans="2:3" x14ac:dyDescent="0.25">
      <c r="B1575" s="5">
        <v>43166.541666666664</v>
      </c>
      <c r="C1575" s="6">
        <v>19.8</v>
      </c>
    </row>
    <row r="1576" spans="2:3" x14ac:dyDescent="0.25">
      <c r="B1576" s="5">
        <v>43166.583333333336</v>
      </c>
      <c r="C1576" s="6">
        <v>23.25</v>
      </c>
    </row>
    <row r="1577" spans="2:3" x14ac:dyDescent="0.25">
      <c r="B1577" s="5">
        <v>43166.625</v>
      </c>
      <c r="C1577" s="6">
        <v>23.21</v>
      </c>
    </row>
    <row r="1578" spans="2:3" x14ac:dyDescent="0.25">
      <c r="B1578" s="5">
        <v>43166.666666666664</v>
      </c>
      <c r="C1578" s="6">
        <v>12</v>
      </c>
    </row>
    <row r="1579" spans="2:3" x14ac:dyDescent="0.25">
      <c r="B1579" s="5">
        <v>43166.708333333336</v>
      </c>
      <c r="C1579" s="6">
        <v>20.66</v>
      </c>
    </row>
    <row r="1580" spans="2:3" x14ac:dyDescent="0.25">
      <c r="B1580" s="5">
        <v>43166.75</v>
      </c>
      <c r="C1580" s="6">
        <v>30.97</v>
      </c>
    </row>
    <row r="1581" spans="2:3" x14ac:dyDescent="0.25">
      <c r="B1581" s="5">
        <v>43166.791666666664</v>
      </c>
      <c r="C1581" s="6">
        <v>34.22</v>
      </c>
    </row>
    <row r="1582" spans="2:3" x14ac:dyDescent="0.25">
      <c r="B1582" s="5">
        <v>43166.833333333336</v>
      </c>
      <c r="C1582" s="6">
        <v>29.34</v>
      </c>
    </row>
    <row r="1583" spans="2:3" x14ac:dyDescent="0.25">
      <c r="B1583" s="5">
        <v>43166.875</v>
      </c>
      <c r="C1583" s="6">
        <v>38.729999999999997</v>
      </c>
    </row>
    <row r="1584" spans="2:3" x14ac:dyDescent="0.25">
      <c r="B1584" s="5">
        <v>43166.916666666664</v>
      </c>
      <c r="C1584" s="6">
        <v>32.28</v>
      </c>
    </row>
    <row r="1585" spans="2:3" x14ac:dyDescent="0.25">
      <c r="B1585" s="5">
        <v>43166.958333333336</v>
      </c>
      <c r="C1585" s="6">
        <v>27.25</v>
      </c>
    </row>
    <row r="1586" spans="2:3" x14ac:dyDescent="0.25">
      <c r="B1586" s="5">
        <v>43167</v>
      </c>
      <c r="C1586" s="6">
        <v>26.79</v>
      </c>
    </row>
    <row r="1587" spans="2:3" x14ac:dyDescent="0.25">
      <c r="B1587" s="5">
        <v>43167.041666666664</v>
      </c>
      <c r="C1587" s="6">
        <v>24.61</v>
      </c>
    </row>
    <row r="1588" spans="2:3" x14ac:dyDescent="0.25">
      <c r="B1588" s="5">
        <v>43167.083333333336</v>
      </c>
      <c r="C1588" s="6">
        <v>25.37</v>
      </c>
    </row>
    <row r="1589" spans="2:3" x14ac:dyDescent="0.25">
      <c r="B1589" s="5">
        <v>43167.125</v>
      </c>
      <c r="C1589" s="6">
        <v>24.78</v>
      </c>
    </row>
    <row r="1590" spans="2:3" x14ac:dyDescent="0.25">
      <c r="B1590" s="5">
        <v>43167.166666666664</v>
      </c>
      <c r="C1590" s="6">
        <v>25.29</v>
      </c>
    </row>
    <row r="1591" spans="2:3" x14ac:dyDescent="0.25">
      <c r="B1591" s="5">
        <v>43167.208333333336</v>
      </c>
      <c r="C1591" s="6">
        <v>27.72</v>
      </c>
    </row>
    <row r="1592" spans="2:3" x14ac:dyDescent="0.25">
      <c r="B1592" s="5">
        <v>43167.25</v>
      </c>
      <c r="C1592" s="6">
        <v>67.09</v>
      </c>
    </row>
    <row r="1593" spans="2:3" x14ac:dyDescent="0.25">
      <c r="B1593" s="5">
        <v>43167.291666666664</v>
      </c>
      <c r="C1593" s="6">
        <v>103.92</v>
      </c>
    </row>
    <row r="1594" spans="2:3" x14ac:dyDescent="0.25">
      <c r="B1594" s="5">
        <v>43167.333333333336</v>
      </c>
      <c r="C1594" s="6">
        <v>26.73</v>
      </c>
    </row>
    <row r="1595" spans="2:3" x14ac:dyDescent="0.25">
      <c r="B1595" s="5">
        <v>43167.375</v>
      </c>
      <c r="C1595" s="6">
        <v>26.39</v>
      </c>
    </row>
    <row r="1596" spans="2:3" x14ac:dyDescent="0.25">
      <c r="B1596" s="5">
        <v>43167.416666666664</v>
      </c>
      <c r="C1596" s="6">
        <v>27.27</v>
      </c>
    </row>
    <row r="1597" spans="2:3" x14ac:dyDescent="0.25">
      <c r="B1597" s="5">
        <v>43167.458333333336</v>
      </c>
      <c r="C1597" s="6">
        <v>26.89</v>
      </c>
    </row>
    <row r="1598" spans="2:3" x14ac:dyDescent="0.25">
      <c r="B1598" s="5">
        <v>43167.5</v>
      </c>
      <c r="C1598" s="6">
        <v>35.299999999999997</v>
      </c>
    </row>
    <row r="1599" spans="2:3" x14ac:dyDescent="0.25">
      <c r="B1599" s="5">
        <v>43167.541666666664</v>
      </c>
      <c r="C1599" s="6">
        <v>12.17</v>
      </c>
    </row>
    <row r="1600" spans="2:3" x14ac:dyDescent="0.25">
      <c r="B1600" s="5">
        <v>43167.583333333336</v>
      </c>
      <c r="C1600" s="6">
        <v>3.86</v>
      </c>
    </row>
    <row r="1601" spans="2:3" x14ac:dyDescent="0.25">
      <c r="B1601" s="5">
        <v>43167.625</v>
      </c>
      <c r="C1601" s="6">
        <v>22.95</v>
      </c>
    </row>
    <row r="1602" spans="2:3" x14ac:dyDescent="0.25">
      <c r="B1602" s="5">
        <v>43167.666666666664</v>
      </c>
      <c r="C1602" s="6">
        <v>19.59</v>
      </c>
    </row>
    <row r="1603" spans="2:3" x14ac:dyDescent="0.25">
      <c r="B1603" s="5">
        <v>43167.708333333336</v>
      </c>
      <c r="C1603" s="6">
        <v>0.23</v>
      </c>
    </row>
    <row r="1604" spans="2:3" x14ac:dyDescent="0.25">
      <c r="B1604" s="5">
        <v>43167.75</v>
      </c>
      <c r="C1604" s="6">
        <v>26.32</v>
      </c>
    </row>
    <row r="1605" spans="2:3" x14ac:dyDescent="0.25">
      <c r="B1605" s="5">
        <v>43167.791666666664</v>
      </c>
      <c r="C1605" s="6">
        <v>49.03</v>
      </c>
    </row>
    <row r="1606" spans="2:3" x14ac:dyDescent="0.25">
      <c r="B1606" s="5">
        <v>43167.833333333336</v>
      </c>
      <c r="C1606" s="6">
        <v>81.66</v>
      </c>
    </row>
    <row r="1607" spans="2:3" x14ac:dyDescent="0.25">
      <c r="B1607" s="5">
        <v>43167.875</v>
      </c>
      <c r="C1607" s="6">
        <v>40.18</v>
      </c>
    </row>
    <row r="1608" spans="2:3" x14ac:dyDescent="0.25">
      <c r="B1608" s="5">
        <v>43167.916666666664</v>
      </c>
      <c r="C1608" s="6">
        <v>35.799999999999997</v>
      </c>
    </row>
    <row r="1609" spans="2:3" x14ac:dyDescent="0.25">
      <c r="B1609" s="5">
        <v>43167.958333333336</v>
      </c>
      <c r="C1609" s="6">
        <v>45.27</v>
      </c>
    </row>
    <row r="1610" spans="2:3" x14ac:dyDescent="0.25">
      <c r="B1610" s="5">
        <v>43168</v>
      </c>
      <c r="C1610" s="6">
        <v>29.38</v>
      </c>
    </row>
    <row r="1611" spans="2:3" x14ac:dyDescent="0.25">
      <c r="B1611" s="5">
        <v>43168.041666666664</v>
      </c>
      <c r="C1611" s="6">
        <v>37.409999999999997</v>
      </c>
    </row>
    <row r="1612" spans="2:3" x14ac:dyDescent="0.25">
      <c r="B1612" s="5">
        <v>43168.083333333336</v>
      </c>
      <c r="C1612" s="6">
        <v>29.99</v>
      </c>
    </row>
    <row r="1613" spans="2:3" x14ac:dyDescent="0.25">
      <c r="B1613" s="5">
        <v>43168.125</v>
      </c>
      <c r="C1613" s="6">
        <v>29.31</v>
      </c>
    </row>
    <row r="1614" spans="2:3" x14ac:dyDescent="0.25">
      <c r="B1614" s="5">
        <v>43168.166666666664</v>
      </c>
      <c r="C1614" s="6">
        <v>29.42</v>
      </c>
    </row>
    <row r="1615" spans="2:3" x14ac:dyDescent="0.25">
      <c r="B1615" s="5">
        <v>43168.208333333336</v>
      </c>
      <c r="C1615" s="6">
        <v>29.51</v>
      </c>
    </row>
    <row r="1616" spans="2:3" x14ac:dyDescent="0.25">
      <c r="B1616" s="5">
        <v>43168.25</v>
      </c>
      <c r="C1616" s="6">
        <v>94.7</v>
      </c>
    </row>
    <row r="1617" spans="2:3" x14ac:dyDescent="0.25">
      <c r="B1617" s="5">
        <v>43168.291666666664</v>
      </c>
      <c r="C1617" s="6">
        <v>40.19</v>
      </c>
    </row>
    <row r="1618" spans="2:3" x14ac:dyDescent="0.25">
      <c r="B1618" s="5">
        <v>43168.333333333336</v>
      </c>
      <c r="C1618" s="6">
        <v>35.57</v>
      </c>
    </row>
    <row r="1619" spans="2:3" x14ac:dyDescent="0.25">
      <c r="B1619" s="5">
        <v>43168.375</v>
      </c>
      <c r="C1619" s="6">
        <v>23.69</v>
      </c>
    </row>
    <row r="1620" spans="2:3" x14ac:dyDescent="0.25">
      <c r="B1620" s="5">
        <v>43168.416666666664</v>
      </c>
      <c r="C1620" s="6">
        <v>16.75</v>
      </c>
    </row>
    <row r="1621" spans="2:3" x14ac:dyDescent="0.25">
      <c r="B1621" s="5">
        <v>43168.458333333336</v>
      </c>
      <c r="C1621" s="6">
        <v>22.34</v>
      </c>
    </row>
    <row r="1622" spans="2:3" x14ac:dyDescent="0.25">
      <c r="B1622" s="5">
        <v>43168.5</v>
      </c>
      <c r="C1622" s="6">
        <v>13.44</v>
      </c>
    </row>
    <row r="1623" spans="2:3" x14ac:dyDescent="0.25">
      <c r="B1623" s="5">
        <v>43168.541666666664</v>
      </c>
      <c r="C1623" s="6">
        <v>19.95</v>
      </c>
    </row>
    <row r="1624" spans="2:3" x14ac:dyDescent="0.25">
      <c r="B1624" s="5">
        <v>43168.583333333336</v>
      </c>
      <c r="C1624" s="6">
        <v>13.68</v>
      </c>
    </row>
    <row r="1625" spans="2:3" x14ac:dyDescent="0.25">
      <c r="B1625" s="5">
        <v>43168.625</v>
      </c>
      <c r="C1625" s="6">
        <v>22.25</v>
      </c>
    </row>
    <row r="1626" spans="2:3" x14ac:dyDescent="0.25">
      <c r="B1626" s="5">
        <v>43168.666666666664</v>
      </c>
      <c r="C1626" s="6">
        <v>22.78</v>
      </c>
    </row>
    <row r="1627" spans="2:3" x14ac:dyDescent="0.25">
      <c r="B1627" s="5">
        <v>43168.708333333336</v>
      </c>
      <c r="C1627" s="6">
        <v>26.17</v>
      </c>
    </row>
    <row r="1628" spans="2:3" x14ac:dyDescent="0.25">
      <c r="B1628" s="5">
        <v>43168.75</v>
      </c>
      <c r="C1628" s="6">
        <v>18.55</v>
      </c>
    </row>
    <row r="1629" spans="2:3" x14ac:dyDescent="0.25">
      <c r="B1629" s="5">
        <v>43168.791666666664</v>
      </c>
      <c r="C1629" s="6">
        <v>32.89</v>
      </c>
    </row>
    <row r="1630" spans="2:3" x14ac:dyDescent="0.25">
      <c r="B1630" s="5">
        <v>43168.833333333336</v>
      </c>
      <c r="C1630" s="6">
        <v>41.45</v>
      </c>
    </row>
    <row r="1631" spans="2:3" x14ac:dyDescent="0.25">
      <c r="B1631" s="5">
        <v>43168.875</v>
      </c>
      <c r="C1631" s="6">
        <v>31.11</v>
      </c>
    </row>
    <row r="1632" spans="2:3" x14ac:dyDescent="0.25">
      <c r="B1632" s="5">
        <v>43168.916666666664</v>
      </c>
      <c r="C1632" s="6">
        <v>28.98</v>
      </c>
    </row>
    <row r="1633" spans="2:3" x14ac:dyDescent="0.25">
      <c r="B1633" s="5">
        <v>43168.958333333336</v>
      </c>
      <c r="C1633" s="6">
        <v>25.81</v>
      </c>
    </row>
    <row r="1634" spans="2:3" x14ac:dyDescent="0.25">
      <c r="B1634" s="5">
        <v>43169</v>
      </c>
      <c r="C1634" s="6">
        <v>21.61</v>
      </c>
    </row>
    <row r="1635" spans="2:3" x14ac:dyDescent="0.25">
      <c r="B1635" s="5">
        <v>43169.041666666664</v>
      </c>
      <c r="C1635" s="6">
        <v>27.43</v>
      </c>
    </row>
    <row r="1636" spans="2:3" x14ac:dyDescent="0.25">
      <c r="B1636" s="5">
        <v>43169.083333333336</v>
      </c>
      <c r="C1636" s="6">
        <v>21.63</v>
      </c>
    </row>
    <row r="1637" spans="2:3" x14ac:dyDescent="0.25">
      <c r="B1637" s="5">
        <v>43169.125</v>
      </c>
      <c r="C1637" s="6">
        <v>25.93</v>
      </c>
    </row>
    <row r="1638" spans="2:3" x14ac:dyDescent="0.25">
      <c r="B1638" s="5">
        <v>43169.166666666664</v>
      </c>
      <c r="C1638" s="6">
        <v>23.76</v>
      </c>
    </row>
    <row r="1639" spans="2:3" x14ac:dyDescent="0.25">
      <c r="B1639" s="5">
        <v>43169.208333333336</v>
      </c>
      <c r="C1639" s="6">
        <v>5.24</v>
      </c>
    </row>
    <row r="1640" spans="2:3" x14ac:dyDescent="0.25">
      <c r="B1640" s="5">
        <v>43169.25</v>
      </c>
      <c r="C1640" s="6">
        <v>-27.66</v>
      </c>
    </row>
    <row r="1641" spans="2:3" x14ac:dyDescent="0.25">
      <c r="B1641" s="5">
        <v>43169.291666666664</v>
      </c>
      <c r="C1641" s="6">
        <v>32.74</v>
      </c>
    </row>
    <row r="1642" spans="2:3" x14ac:dyDescent="0.25">
      <c r="B1642" s="5">
        <v>43169.333333333336</v>
      </c>
      <c r="C1642" s="6">
        <v>31.8</v>
      </c>
    </row>
    <row r="1643" spans="2:3" x14ac:dyDescent="0.25">
      <c r="B1643" s="5">
        <v>43169.375</v>
      </c>
      <c r="C1643" s="6">
        <v>23.45</v>
      </c>
    </row>
    <row r="1644" spans="2:3" x14ac:dyDescent="0.25">
      <c r="B1644" s="5">
        <v>43169.416666666664</v>
      </c>
      <c r="C1644" s="6">
        <v>23.49</v>
      </c>
    </row>
    <row r="1645" spans="2:3" x14ac:dyDescent="0.25">
      <c r="B1645" s="5">
        <v>43169.458333333336</v>
      </c>
      <c r="C1645" s="6">
        <v>23.82</v>
      </c>
    </row>
    <row r="1646" spans="2:3" x14ac:dyDescent="0.25">
      <c r="B1646" s="5">
        <v>43169.5</v>
      </c>
      <c r="C1646" s="6">
        <v>24.56</v>
      </c>
    </row>
    <row r="1647" spans="2:3" x14ac:dyDescent="0.25">
      <c r="B1647" s="5">
        <v>43169.541666666664</v>
      </c>
      <c r="C1647" s="6">
        <v>24.36</v>
      </c>
    </row>
    <row r="1648" spans="2:3" x14ac:dyDescent="0.25">
      <c r="B1648" s="5">
        <v>43169.583333333336</v>
      </c>
      <c r="C1648" s="6">
        <v>21.64</v>
      </c>
    </row>
    <row r="1649" spans="2:3" x14ac:dyDescent="0.25">
      <c r="B1649" s="5">
        <v>43169.625</v>
      </c>
      <c r="C1649" s="6">
        <v>21.5</v>
      </c>
    </row>
    <row r="1650" spans="2:3" x14ac:dyDescent="0.25">
      <c r="B1650" s="5">
        <v>43169.666666666664</v>
      </c>
      <c r="C1650" s="6">
        <v>22.63</v>
      </c>
    </row>
    <row r="1651" spans="2:3" x14ac:dyDescent="0.25">
      <c r="B1651" s="5">
        <v>43169.708333333336</v>
      </c>
      <c r="C1651" s="6">
        <v>24.43</v>
      </c>
    </row>
    <row r="1652" spans="2:3" x14ac:dyDescent="0.25">
      <c r="B1652" s="5">
        <v>43169.75</v>
      </c>
      <c r="C1652" s="6">
        <v>31.05</v>
      </c>
    </row>
    <row r="1653" spans="2:3" x14ac:dyDescent="0.25">
      <c r="B1653" s="5">
        <v>43169.791666666664</v>
      </c>
      <c r="C1653" s="6">
        <v>28.52</v>
      </c>
    </row>
    <row r="1654" spans="2:3" x14ac:dyDescent="0.25">
      <c r="B1654" s="5">
        <v>43169.833333333336</v>
      </c>
      <c r="C1654" s="6">
        <v>24.2</v>
      </c>
    </row>
    <row r="1655" spans="2:3" x14ac:dyDescent="0.25">
      <c r="B1655" s="5">
        <v>43170.875</v>
      </c>
      <c r="C1655" s="6">
        <v>22.96</v>
      </c>
    </row>
    <row r="1656" spans="2:3" x14ac:dyDescent="0.25">
      <c r="B1656" s="5">
        <v>43169.916666666664</v>
      </c>
      <c r="C1656" s="6">
        <v>23.97</v>
      </c>
    </row>
    <row r="1657" spans="2:3" x14ac:dyDescent="0.25">
      <c r="B1657" s="5">
        <v>43169.958333333336</v>
      </c>
      <c r="C1657" s="6">
        <v>8.1300000000000008</v>
      </c>
    </row>
    <row r="1658" spans="2:3" x14ac:dyDescent="0.25">
      <c r="B1658" s="5">
        <v>43170</v>
      </c>
      <c r="C1658" s="6">
        <v>8.1300000000000008</v>
      </c>
    </row>
    <row r="1659" spans="2:3" x14ac:dyDescent="0.25">
      <c r="B1659" s="5">
        <v>43170.041666666664</v>
      </c>
      <c r="C1659" s="6">
        <v>23.73</v>
      </c>
    </row>
    <row r="1660" spans="2:3" x14ac:dyDescent="0.25">
      <c r="B1660" s="5">
        <v>43170.083333333336</v>
      </c>
      <c r="C1660" s="6">
        <v>20.61</v>
      </c>
    </row>
    <row r="1661" spans="2:3" x14ac:dyDescent="0.25">
      <c r="B1661" s="5">
        <v>43170.125</v>
      </c>
      <c r="C1661" s="6">
        <v>24.34</v>
      </c>
    </row>
    <row r="1662" spans="2:3" x14ac:dyDescent="0.25">
      <c r="B1662" s="5">
        <v>43170.166666666664</v>
      </c>
      <c r="C1662" s="6">
        <v>22.9</v>
      </c>
    </row>
    <row r="1663" spans="2:3" x14ac:dyDescent="0.25">
      <c r="B1663" s="5">
        <v>43170.208333333336</v>
      </c>
      <c r="C1663" s="6">
        <v>22.75</v>
      </c>
    </row>
    <row r="1664" spans="2:3" x14ac:dyDescent="0.25">
      <c r="B1664" s="5">
        <v>43170.25</v>
      </c>
      <c r="C1664" s="6">
        <v>23.27</v>
      </c>
    </row>
    <row r="1665" spans="2:3" x14ac:dyDescent="0.25">
      <c r="B1665" s="5">
        <v>43170.291666666664</v>
      </c>
      <c r="C1665" s="6">
        <v>4.4400000000000004</v>
      </c>
    </row>
    <row r="1666" spans="2:3" x14ac:dyDescent="0.25">
      <c r="B1666" s="5">
        <v>43170.333333333336</v>
      </c>
      <c r="C1666" s="6">
        <v>4.88</v>
      </c>
    </row>
    <row r="1667" spans="2:3" x14ac:dyDescent="0.25">
      <c r="B1667" s="5">
        <v>43170.375</v>
      </c>
      <c r="C1667" s="6">
        <v>28.01</v>
      </c>
    </row>
    <row r="1668" spans="2:3" x14ac:dyDescent="0.25">
      <c r="B1668" s="5">
        <v>43170.416666666664</v>
      </c>
      <c r="C1668" s="6">
        <v>23.2</v>
      </c>
    </row>
    <row r="1669" spans="2:3" x14ac:dyDescent="0.25">
      <c r="B1669" s="5">
        <v>43170.458333333336</v>
      </c>
      <c r="C1669" s="6">
        <v>24.24</v>
      </c>
    </row>
    <row r="1670" spans="2:3" x14ac:dyDescent="0.25">
      <c r="B1670" s="5">
        <v>43170.5</v>
      </c>
      <c r="C1670" s="6">
        <v>25.88</v>
      </c>
    </row>
    <row r="1671" spans="2:3" x14ac:dyDescent="0.25">
      <c r="B1671" s="5">
        <v>43170.541666666664</v>
      </c>
      <c r="C1671" s="6">
        <v>24.57</v>
      </c>
    </row>
    <row r="1672" spans="2:3" x14ac:dyDescent="0.25">
      <c r="B1672" s="5">
        <v>43170.583333333336</v>
      </c>
      <c r="C1672" s="6">
        <v>22.9</v>
      </c>
    </row>
    <row r="1673" spans="2:3" x14ac:dyDescent="0.25">
      <c r="B1673" s="5">
        <v>43170.625</v>
      </c>
      <c r="C1673" s="6">
        <v>21.21</v>
      </c>
    </row>
    <row r="1674" spans="2:3" x14ac:dyDescent="0.25">
      <c r="B1674" s="5">
        <v>43170.666666666664</v>
      </c>
      <c r="C1674" s="6">
        <v>21.12</v>
      </c>
    </row>
    <row r="1675" spans="2:3" x14ac:dyDescent="0.25">
      <c r="B1675" s="5">
        <v>43170.708333333336</v>
      </c>
      <c r="C1675" s="6">
        <v>21.73</v>
      </c>
    </row>
    <row r="1676" spans="2:3" x14ac:dyDescent="0.25">
      <c r="B1676" s="5">
        <v>43170.75</v>
      </c>
      <c r="C1676" s="6">
        <v>18.45</v>
      </c>
    </row>
    <row r="1677" spans="2:3" x14ac:dyDescent="0.25">
      <c r="B1677" s="5">
        <v>43170.791666666664</v>
      </c>
      <c r="C1677" s="6">
        <v>11.23</v>
      </c>
    </row>
    <row r="1678" spans="2:3" x14ac:dyDescent="0.25">
      <c r="B1678" s="5">
        <v>43170.833333333336</v>
      </c>
      <c r="C1678" s="6">
        <v>20.81</v>
      </c>
    </row>
    <row r="1679" spans="2:3" x14ac:dyDescent="0.25">
      <c r="B1679" s="5">
        <v>43170.875</v>
      </c>
      <c r="C1679" s="6">
        <v>29.03</v>
      </c>
    </row>
    <row r="1680" spans="2:3" x14ac:dyDescent="0.25">
      <c r="B1680" s="5">
        <v>43170.916666666664</v>
      </c>
      <c r="C1680" s="6">
        <v>24.26</v>
      </c>
    </row>
    <row r="1681" spans="2:3" x14ac:dyDescent="0.25">
      <c r="B1681" s="5">
        <v>43170.958333333336</v>
      </c>
      <c r="C1681" s="6">
        <v>20.53</v>
      </c>
    </row>
    <row r="1682" spans="2:3" x14ac:dyDescent="0.25">
      <c r="B1682" s="5">
        <v>43171</v>
      </c>
      <c r="C1682" s="6">
        <v>23.65</v>
      </c>
    </row>
    <row r="1683" spans="2:3" x14ac:dyDescent="0.25">
      <c r="B1683" s="5">
        <v>43171.041666666664</v>
      </c>
      <c r="C1683" s="6">
        <v>21.65</v>
      </c>
    </row>
    <row r="1684" spans="2:3" x14ac:dyDescent="0.25">
      <c r="B1684" s="5">
        <v>43171.083333333336</v>
      </c>
      <c r="C1684" s="6">
        <v>22.96</v>
      </c>
    </row>
    <row r="1685" spans="2:3" x14ac:dyDescent="0.25">
      <c r="B1685" s="5">
        <v>43171.125</v>
      </c>
      <c r="C1685" s="6">
        <v>22.72</v>
      </c>
    </row>
    <row r="1686" spans="2:3" x14ac:dyDescent="0.25">
      <c r="B1686" s="5">
        <v>43171.166666666664</v>
      </c>
      <c r="C1686" s="6">
        <v>22.32</v>
      </c>
    </row>
    <row r="1687" spans="2:3" x14ac:dyDescent="0.25">
      <c r="B1687" s="5">
        <v>43171.208333333336</v>
      </c>
      <c r="C1687" s="6">
        <v>27.67</v>
      </c>
    </row>
    <row r="1688" spans="2:3" x14ac:dyDescent="0.25">
      <c r="B1688" s="5">
        <v>43171.25</v>
      </c>
      <c r="C1688" s="6">
        <v>-53.57</v>
      </c>
    </row>
    <row r="1689" spans="2:3" x14ac:dyDescent="0.25">
      <c r="B1689" s="5">
        <v>43171.291666666664</v>
      </c>
      <c r="C1689" s="6">
        <v>5.5</v>
      </c>
    </row>
    <row r="1690" spans="2:3" x14ac:dyDescent="0.25">
      <c r="B1690" s="5">
        <v>43171.333333333336</v>
      </c>
      <c r="C1690" s="6">
        <v>55.16</v>
      </c>
    </row>
    <row r="1691" spans="2:3" x14ac:dyDescent="0.25">
      <c r="B1691" s="5">
        <v>43171.375</v>
      </c>
      <c r="C1691" s="6">
        <v>-32.56</v>
      </c>
    </row>
    <row r="1692" spans="2:3" x14ac:dyDescent="0.25">
      <c r="B1692" s="5">
        <v>43171.416666666664</v>
      </c>
      <c r="C1692" s="6">
        <v>-116.81</v>
      </c>
    </row>
    <row r="1693" spans="2:3" x14ac:dyDescent="0.25">
      <c r="B1693" s="5">
        <v>43171.458333333336</v>
      </c>
      <c r="C1693" s="6">
        <v>21.39</v>
      </c>
    </row>
    <row r="1694" spans="2:3" x14ac:dyDescent="0.25">
      <c r="B1694" s="5">
        <v>43171.5</v>
      </c>
      <c r="C1694" s="6">
        <v>56.56</v>
      </c>
    </row>
    <row r="1695" spans="2:3" x14ac:dyDescent="0.25">
      <c r="B1695" s="5">
        <v>43171.541666666664</v>
      </c>
      <c r="C1695" s="6">
        <v>12.29</v>
      </c>
    </row>
    <row r="1696" spans="2:3" x14ac:dyDescent="0.25">
      <c r="B1696" s="5">
        <v>43171.583333333336</v>
      </c>
      <c r="C1696" s="6">
        <v>27.31</v>
      </c>
    </row>
    <row r="1697" spans="2:3" x14ac:dyDescent="0.25">
      <c r="B1697" s="5">
        <v>43171.625</v>
      </c>
      <c r="C1697" s="6">
        <v>23.37</v>
      </c>
    </row>
    <row r="1698" spans="2:3" x14ac:dyDescent="0.25">
      <c r="B1698" s="5">
        <v>43171.666666666664</v>
      </c>
      <c r="C1698" s="6">
        <v>1.29</v>
      </c>
    </row>
    <row r="1699" spans="2:3" x14ac:dyDescent="0.25">
      <c r="B1699" s="5">
        <v>43171.708333333336</v>
      </c>
      <c r="C1699" s="6">
        <v>-20</v>
      </c>
    </row>
    <row r="1700" spans="2:3" x14ac:dyDescent="0.25">
      <c r="B1700" s="5">
        <v>43171.75</v>
      </c>
      <c r="C1700" s="6">
        <v>12.15</v>
      </c>
    </row>
    <row r="1701" spans="2:3" x14ac:dyDescent="0.25">
      <c r="B1701" s="5">
        <v>43171.791666666664</v>
      </c>
      <c r="C1701" s="6">
        <v>-13.76</v>
      </c>
    </row>
    <row r="1702" spans="2:3" x14ac:dyDescent="0.25">
      <c r="B1702" s="5">
        <v>43171.833333333336</v>
      </c>
      <c r="C1702" s="6">
        <v>-128.47</v>
      </c>
    </row>
    <row r="1703" spans="2:3" x14ac:dyDescent="0.25">
      <c r="B1703" s="5">
        <v>43171.875</v>
      </c>
      <c r="C1703" s="6">
        <v>4.46</v>
      </c>
    </row>
    <row r="1704" spans="2:3" x14ac:dyDescent="0.25">
      <c r="B1704" s="5">
        <v>43171.916666666664</v>
      </c>
      <c r="C1704" s="6">
        <v>30.91</v>
      </c>
    </row>
    <row r="1705" spans="2:3" x14ac:dyDescent="0.25">
      <c r="B1705" s="5">
        <v>43171.958333333336</v>
      </c>
      <c r="C1705" s="6">
        <v>26.35</v>
      </c>
    </row>
    <row r="1706" spans="2:3" x14ac:dyDescent="0.25">
      <c r="B1706" s="5">
        <v>43172</v>
      </c>
      <c r="C1706" s="6">
        <v>25.61</v>
      </c>
    </row>
    <row r="1707" spans="2:3" x14ac:dyDescent="0.25">
      <c r="B1707" s="5">
        <v>43172.041666666664</v>
      </c>
      <c r="C1707" s="6">
        <v>23.22</v>
      </c>
    </row>
    <row r="1708" spans="2:3" x14ac:dyDescent="0.25">
      <c r="B1708" s="5">
        <v>43172.083333333336</v>
      </c>
      <c r="C1708" s="6">
        <v>24.62</v>
      </c>
    </row>
    <row r="1709" spans="2:3" x14ac:dyDescent="0.25">
      <c r="B1709" s="5">
        <v>43172.125</v>
      </c>
      <c r="C1709" s="6">
        <v>25.6</v>
      </c>
    </row>
    <row r="1710" spans="2:3" x14ac:dyDescent="0.25">
      <c r="B1710" s="5">
        <v>43172.166666666664</v>
      </c>
      <c r="C1710" s="6">
        <v>21.39</v>
      </c>
    </row>
    <row r="1711" spans="2:3" x14ac:dyDescent="0.25">
      <c r="B1711" s="5">
        <v>43172.208333333336</v>
      </c>
      <c r="C1711" s="6">
        <v>29.09</v>
      </c>
    </row>
    <row r="1712" spans="2:3" x14ac:dyDescent="0.25">
      <c r="B1712" s="5">
        <v>43172.25</v>
      </c>
      <c r="C1712" s="6">
        <v>72.34</v>
      </c>
    </row>
    <row r="1713" spans="2:3" x14ac:dyDescent="0.25">
      <c r="B1713" s="5">
        <v>43172.291666666664</v>
      </c>
      <c r="C1713" s="6">
        <v>52.01</v>
      </c>
    </row>
    <row r="1714" spans="2:3" x14ac:dyDescent="0.25">
      <c r="B1714" s="5">
        <v>43172.333333333336</v>
      </c>
      <c r="C1714" s="6">
        <v>71.8</v>
      </c>
    </row>
    <row r="1715" spans="2:3" x14ac:dyDescent="0.25">
      <c r="B1715" s="5">
        <v>43172.375</v>
      </c>
      <c r="C1715" s="6">
        <v>22.69</v>
      </c>
    </row>
    <row r="1716" spans="2:3" x14ac:dyDescent="0.25">
      <c r="B1716" s="5">
        <v>43172.416666666664</v>
      </c>
      <c r="C1716" s="6">
        <v>6.24</v>
      </c>
    </row>
    <row r="1717" spans="2:3" x14ac:dyDescent="0.25">
      <c r="B1717" s="5">
        <v>43172.458333333336</v>
      </c>
      <c r="C1717" s="6">
        <v>15.34</v>
      </c>
    </row>
    <row r="1718" spans="2:3" x14ac:dyDescent="0.25">
      <c r="B1718" s="5">
        <v>43172.5</v>
      </c>
      <c r="C1718" s="6">
        <v>29.05</v>
      </c>
    </row>
    <row r="1719" spans="2:3" x14ac:dyDescent="0.25">
      <c r="B1719" s="5">
        <v>43172.541666666664</v>
      </c>
      <c r="C1719" s="6">
        <v>25.63</v>
      </c>
    </row>
    <row r="1720" spans="2:3" x14ac:dyDescent="0.25">
      <c r="B1720" s="5">
        <v>43172.583333333336</v>
      </c>
      <c r="C1720" s="6">
        <v>27.3</v>
      </c>
    </row>
    <row r="1721" spans="2:3" x14ac:dyDescent="0.25">
      <c r="B1721" s="5">
        <v>43172.625</v>
      </c>
      <c r="C1721" s="6">
        <v>18.420000000000002</v>
      </c>
    </row>
    <row r="1722" spans="2:3" x14ac:dyDescent="0.25">
      <c r="B1722" s="5">
        <v>43172.666666666664</v>
      </c>
      <c r="C1722" s="6">
        <v>26.06</v>
      </c>
    </row>
    <row r="1723" spans="2:3" x14ac:dyDescent="0.25">
      <c r="B1723" s="5">
        <v>43172.708333333336</v>
      </c>
      <c r="C1723" s="6">
        <v>26.02</v>
      </c>
    </row>
    <row r="1724" spans="2:3" x14ac:dyDescent="0.25">
      <c r="B1724" s="5">
        <v>43172.75</v>
      </c>
      <c r="C1724" s="6">
        <v>28.17</v>
      </c>
    </row>
    <row r="1725" spans="2:3" x14ac:dyDescent="0.25">
      <c r="B1725" s="5">
        <v>43172.791666666664</v>
      </c>
      <c r="C1725" s="6">
        <v>69.81</v>
      </c>
    </row>
    <row r="1726" spans="2:3" x14ac:dyDescent="0.25">
      <c r="B1726" s="5">
        <v>43172.833333333336</v>
      </c>
      <c r="C1726" s="6">
        <v>41.34</v>
      </c>
    </row>
    <row r="1727" spans="2:3" x14ac:dyDescent="0.25">
      <c r="B1727" s="5">
        <v>43172.875</v>
      </c>
      <c r="C1727" s="6">
        <v>36.29</v>
      </c>
    </row>
    <row r="1728" spans="2:3" x14ac:dyDescent="0.25">
      <c r="B1728" s="5">
        <v>43172.916666666664</v>
      </c>
      <c r="C1728" s="6">
        <v>33.450000000000003</v>
      </c>
    </row>
    <row r="1729" spans="2:3" x14ac:dyDescent="0.25">
      <c r="B1729" s="5">
        <v>43172.958333333336</v>
      </c>
      <c r="C1729" s="6">
        <v>27.72</v>
      </c>
    </row>
    <row r="1730" spans="2:3" x14ac:dyDescent="0.25">
      <c r="B1730" s="5">
        <v>43173</v>
      </c>
      <c r="C1730" s="6">
        <v>27.05</v>
      </c>
    </row>
    <row r="1731" spans="2:3" x14ac:dyDescent="0.25">
      <c r="B1731" s="5">
        <v>43173.041666666664</v>
      </c>
      <c r="C1731" s="6">
        <v>25.15</v>
      </c>
    </row>
    <row r="1732" spans="2:3" x14ac:dyDescent="0.25">
      <c r="B1732" s="5">
        <v>43173.083333333336</v>
      </c>
      <c r="C1732" s="6">
        <v>27.03</v>
      </c>
    </row>
    <row r="1733" spans="2:3" x14ac:dyDescent="0.25">
      <c r="B1733" s="5">
        <v>43173.125</v>
      </c>
      <c r="C1733" s="6">
        <v>26.62</v>
      </c>
    </row>
    <row r="1734" spans="2:3" x14ac:dyDescent="0.25">
      <c r="B1734" s="5">
        <v>43173.166666666664</v>
      </c>
      <c r="C1734" s="6">
        <v>25.59</v>
      </c>
    </row>
    <row r="1735" spans="2:3" x14ac:dyDescent="0.25">
      <c r="B1735" s="5">
        <v>43173.208333333336</v>
      </c>
      <c r="C1735" s="6">
        <v>28.09</v>
      </c>
    </row>
    <row r="1736" spans="2:3" x14ac:dyDescent="0.25">
      <c r="B1736" s="5">
        <v>43173.25</v>
      </c>
      <c r="C1736" s="6">
        <v>32.68</v>
      </c>
    </row>
    <row r="1737" spans="2:3" x14ac:dyDescent="0.25">
      <c r="B1737" s="5">
        <v>43173.291666666664</v>
      </c>
      <c r="C1737" s="6">
        <v>55.12</v>
      </c>
    </row>
    <row r="1738" spans="2:3" x14ac:dyDescent="0.25">
      <c r="B1738" s="5">
        <v>43173.333333333336</v>
      </c>
      <c r="C1738" s="6">
        <v>32.35</v>
      </c>
    </row>
    <row r="1739" spans="2:3" x14ac:dyDescent="0.25">
      <c r="B1739" s="5">
        <v>43173.375</v>
      </c>
      <c r="C1739" s="6">
        <v>30.26</v>
      </c>
    </row>
    <row r="1740" spans="2:3" x14ac:dyDescent="0.25">
      <c r="B1740" s="5">
        <v>43173.416666666664</v>
      </c>
      <c r="C1740" s="6">
        <v>36.130000000000003</v>
      </c>
    </row>
    <row r="1741" spans="2:3" x14ac:dyDescent="0.25">
      <c r="B1741" s="5">
        <v>43173.458333333336</v>
      </c>
      <c r="C1741" s="6">
        <v>34.479999999999997</v>
      </c>
    </row>
    <row r="1742" spans="2:3" x14ac:dyDescent="0.25">
      <c r="B1742" s="5">
        <v>43173.5</v>
      </c>
      <c r="C1742" s="6">
        <v>32.43</v>
      </c>
    </row>
    <row r="1743" spans="2:3" x14ac:dyDescent="0.25">
      <c r="B1743" s="5">
        <v>43173.541666666664</v>
      </c>
      <c r="C1743" s="6">
        <v>29.13</v>
      </c>
    </row>
    <row r="1744" spans="2:3" x14ac:dyDescent="0.25">
      <c r="B1744" s="5">
        <v>43173.583333333336</v>
      </c>
      <c r="C1744" s="6">
        <v>25.57</v>
      </c>
    </row>
    <row r="1745" spans="2:3" x14ac:dyDescent="0.25">
      <c r="B1745" s="5">
        <v>43173.625</v>
      </c>
      <c r="C1745" s="6">
        <v>23.71</v>
      </c>
    </row>
    <row r="1746" spans="2:3" x14ac:dyDescent="0.25">
      <c r="B1746" s="5">
        <v>43173.666666666664</v>
      </c>
      <c r="C1746" s="6">
        <v>24.23</v>
      </c>
    </row>
    <row r="1747" spans="2:3" x14ac:dyDescent="0.25">
      <c r="B1747" s="5">
        <v>43173.708333333336</v>
      </c>
      <c r="C1747" s="6">
        <v>24.92</v>
      </c>
    </row>
    <row r="1748" spans="2:3" x14ac:dyDescent="0.25">
      <c r="B1748" s="5">
        <v>43173.75</v>
      </c>
      <c r="C1748" s="6">
        <v>24.6</v>
      </c>
    </row>
    <row r="1749" spans="2:3" x14ac:dyDescent="0.25">
      <c r="B1749" s="5">
        <v>43173.791666666664</v>
      </c>
      <c r="C1749" s="6">
        <v>60.08</v>
      </c>
    </row>
    <row r="1750" spans="2:3" x14ac:dyDescent="0.25">
      <c r="B1750" s="5">
        <v>43173.833333333336</v>
      </c>
      <c r="C1750" s="6">
        <v>42.92</v>
      </c>
    </row>
    <row r="1751" spans="2:3" x14ac:dyDescent="0.25">
      <c r="B1751" s="5">
        <v>43173.875</v>
      </c>
      <c r="C1751" s="6">
        <v>27.05</v>
      </c>
    </row>
    <row r="1752" spans="2:3" x14ac:dyDescent="0.25">
      <c r="B1752" s="5">
        <v>43173.916666666664</v>
      </c>
      <c r="C1752" s="6">
        <v>16.05</v>
      </c>
    </row>
    <row r="1753" spans="2:3" x14ac:dyDescent="0.25">
      <c r="B1753" s="5">
        <v>43173.958333333336</v>
      </c>
      <c r="C1753" s="6">
        <v>21.29</v>
      </c>
    </row>
    <row r="1754" spans="2:3" x14ac:dyDescent="0.25">
      <c r="B1754" s="5">
        <v>43174</v>
      </c>
      <c r="C1754" s="6">
        <v>21.3</v>
      </c>
    </row>
    <row r="1755" spans="2:3" x14ac:dyDescent="0.25">
      <c r="B1755" s="5">
        <v>43174.041666666664</v>
      </c>
      <c r="C1755" s="6">
        <v>21.2</v>
      </c>
    </row>
    <row r="1756" spans="2:3" x14ac:dyDescent="0.25">
      <c r="B1756" s="5">
        <v>43174.083333333336</v>
      </c>
      <c r="C1756" s="6">
        <v>22.45</v>
      </c>
    </row>
    <row r="1757" spans="2:3" x14ac:dyDescent="0.25">
      <c r="B1757" s="5">
        <v>43174.125</v>
      </c>
      <c r="C1757" s="6">
        <v>25.23</v>
      </c>
    </row>
    <row r="1758" spans="2:3" x14ac:dyDescent="0.25">
      <c r="B1758" s="5">
        <v>43174.166666666664</v>
      </c>
      <c r="C1758" s="6">
        <v>22.84</v>
      </c>
    </row>
    <row r="1759" spans="2:3" x14ac:dyDescent="0.25">
      <c r="B1759" s="5">
        <v>43174.208333333336</v>
      </c>
      <c r="C1759" s="6">
        <v>31.73</v>
      </c>
    </row>
    <row r="1760" spans="2:3" x14ac:dyDescent="0.25">
      <c r="B1760" s="5">
        <v>43174.25</v>
      </c>
      <c r="C1760" s="6">
        <v>107.54</v>
      </c>
    </row>
    <row r="1761" spans="2:3" x14ac:dyDescent="0.25">
      <c r="B1761" s="5">
        <v>43174.291666666664</v>
      </c>
      <c r="C1761" s="6">
        <v>167.91</v>
      </c>
    </row>
    <row r="1762" spans="2:3" x14ac:dyDescent="0.25">
      <c r="B1762" s="5">
        <v>43174.333333333336</v>
      </c>
      <c r="C1762" s="6">
        <v>30.71</v>
      </c>
    </row>
    <row r="1763" spans="2:3" x14ac:dyDescent="0.25">
      <c r="B1763" s="5">
        <v>43174.375</v>
      </c>
      <c r="C1763" s="6">
        <v>26.4</v>
      </c>
    </row>
    <row r="1764" spans="2:3" x14ac:dyDescent="0.25">
      <c r="B1764" s="5">
        <v>43174.416666666664</v>
      </c>
      <c r="C1764" s="6">
        <v>27.72</v>
      </c>
    </row>
    <row r="1765" spans="2:3" x14ac:dyDescent="0.25">
      <c r="B1765" s="5">
        <v>43174.458333333336</v>
      </c>
      <c r="C1765" s="6">
        <v>26.15</v>
      </c>
    </row>
    <row r="1766" spans="2:3" x14ac:dyDescent="0.25">
      <c r="B1766" s="5">
        <v>43174.5</v>
      </c>
      <c r="C1766" s="6">
        <v>22.8</v>
      </c>
    </row>
    <row r="1767" spans="2:3" x14ac:dyDescent="0.25">
      <c r="B1767" s="5">
        <v>43174.541666666664</v>
      </c>
      <c r="C1767" s="6">
        <v>22.63</v>
      </c>
    </row>
    <row r="1768" spans="2:3" x14ac:dyDescent="0.25">
      <c r="B1768" s="5">
        <v>43174.583333333336</v>
      </c>
      <c r="C1768" s="6">
        <v>21.23</v>
      </c>
    </row>
    <row r="1769" spans="2:3" x14ac:dyDescent="0.25">
      <c r="B1769" s="5">
        <v>43174.625</v>
      </c>
      <c r="C1769" s="6">
        <v>19.61</v>
      </c>
    </row>
    <row r="1770" spans="2:3" x14ac:dyDescent="0.25">
      <c r="B1770" s="5">
        <v>43174.666666666664</v>
      </c>
      <c r="C1770" s="6">
        <v>19.3</v>
      </c>
    </row>
    <row r="1771" spans="2:3" x14ac:dyDescent="0.25">
      <c r="B1771" s="5">
        <v>43174.708333333336</v>
      </c>
      <c r="C1771" s="6">
        <v>20.54</v>
      </c>
    </row>
    <row r="1772" spans="2:3" x14ac:dyDescent="0.25">
      <c r="B1772" s="5">
        <v>43174.75</v>
      </c>
      <c r="C1772" s="6">
        <v>18.690000000000001</v>
      </c>
    </row>
    <row r="1773" spans="2:3" x14ac:dyDescent="0.25">
      <c r="B1773" s="5">
        <v>43174.791666666664</v>
      </c>
      <c r="C1773" s="6">
        <v>27.41</v>
      </c>
    </row>
    <row r="1774" spans="2:3" x14ac:dyDescent="0.25">
      <c r="B1774" s="5">
        <v>43174.833333333336</v>
      </c>
      <c r="C1774" s="6">
        <v>23.58</v>
      </c>
    </row>
    <row r="1775" spans="2:3" x14ac:dyDescent="0.25">
      <c r="B1775" s="5">
        <v>43174.875</v>
      </c>
      <c r="C1775" s="6">
        <v>23.92</v>
      </c>
    </row>
    <row r="1776" spans="2:3" x14ac:dyDescent="0.25">
      <c r="B1776" s="5">
        <v>43174.916666666664</v>
      </c>
      <c r="C1776" s="6">
        <v>20.91</v>
      </c>
    </row>
    <row r="1777" spans="2:3" x14ac:dyDescent="0.25">
      <c r="B1777" s="5">
        <v>43174.958333333336</v>
      </c>
      <c r="C1777" s="6">
        <v>21.7</v>
      </c>
    </row>
    <row r="1778" spans="2:3" x14ac:dyDescent="0.25">
      <c r="B1778" s="5">
        <v>43175</v>
      </c>
      <c r="C1778" s="6">
        <v>21.35</v>
      </c>
    </row>
    <row r="1779" spans="2:3" x14ac:dyDescent="0.25">
      <c r="B1779" s="5">
        <v>43175.041666666664</v>
      </c>
      <c r="C1779" s="6">
        <v>21.87</v>
      </c>
    </row>
    <row r="1780" spans="2:3" x14ac:dyDescent="0.25">
      <c r="B1780" s="5">
        <v>43175.083333333336</v>
      </c>
      <c r="C1780" s="6">
        <v>20.88</v>
      </c>
    </row>
    <row r="1781" spans="2:3" x14ac:dyDescent="0.25">
      <c r="B1781" s="5">
        <v>43175.125</v>
      </c>
      <c r="C1781" s="6">
        <v>21.18</v>
      </c>
    </row>
    <row r="1782" spans="2:3" x14ac:dyDescent="0.25">
      <c r="B1782" s="5">
        <v>43175.166666666664</v>
      </c>
      <c r="C1782" s="6">
        <v>19.79</v>
      </c>
    </row>
    <row r="1783" spans="2:3" x14ac:dyDescent="0.25">
      <c r="B1783" s="5">
        <v>43175.208333333336</v>
      </c>
      <c r="C1783" s="6">
        <v>24.55</v>
      </c>
    </row>
    <row r="1784" spans="2:3" x14ac:dyDescent="0.25">
      <c r="B1784" s="5">
        <v>43175.25</v>
      </c>
      <c r="C1784" s="6">
        <v>30.4</v>
      </c>
    </row>
    <row r="1785" spans="2:3" x14ac:dyDescent="0.25">
      <c r="B1785" s="5">
        <v>43175.291666666664</v>
      </c>
      <c r="C1785" s="6">
        <v>38.979999999999997</v>
      </c>
    </row>
    <row r="1786" spans="2:3" x14ac:dyDescent="0.25">
      <c r="B1786" s="5">
        <v>43175.333333333336</v>
      </c>
      <c r="C1786" s="6">
        <v>56.56</v>
      </c>
    </row>
    <row r="1787" spans="2:3" x14ac:dyDescent="0.25">
      <c r="B1787" s="5">
        <v>43175.375</v>
      </c>
      <c r="C1787" s="6">
        <v>31.12</v>
      </c>
    </row>
    <row r="1788" spans="2:3" x14ac:dyDescent="0.25">
      <c r="B1788" s="5">
        <v>43175.416666666664</v>
      </c>
      <c r="C1788" s="6">
        <v>58.53</v>
      </c>
    </row>
    <row r="1789" spans="2:3" x14ac:dyDescent="0.25">
      <c r="B1789" s="5">
        <v>43175.458333333336</v>
      </c>
      <c r="C1789" s="6">
        <v>26.14</v>
      </c>
    </row>
    <row r="1790" spans="2:3" x14ac:dyDescent="0.25">
      <c r="B1790" s="5">
        <v>43175.5</v>
      </c>
      <c r="C1790" s="6">
        <v>25.52</v>
      </c>
    </row>
    <row r="1791" spans="2:3" x14ac:dyDescent="0.25">
      <c r="B1791" s="5">
        <v>43175.541666666664</v>
      </c>
      <c r="C1791" s="6">
        <v>24.29</v>
      </c>
    </row>
    <row r="1792" spans="2:3" x14ac:dyDescent="0.25">
      <c r="B1792" s="5">
        <v>43175.583333333336</v>
      </c>
      <c r="C1792" s="6">
        <v>22.32</v>
      </c>
    </row>
    <row r="1793" spans="2:3" x14ac:dyDescent="0.25">
      <c r="B1793" s="5">
        <v>43175.625</v>
      </c>
      <c r="C1793" s="6">
        <v>20.74</v>
      </c>
    </row>
    <row r="1794" spans="2:3" x14ac:dyDescent="0.25">
      <c r="B1794" s="5">
        <v>43175.666666666664</v>
      </c>
      <c r="C1794" s="6">
        <v>20.440000000000001</v>
      </c>
    </row>
    <row r="1795" spans="2:3" x14ac:dyDescent="0.25">
      <c r="B1795" s="5">
        <v>43175.708333333336</v>
      </c>
      <c r="C1795" s="6">
        <v>21.56</v>
      </c>
    </row>
    <row r="1796" spans="2:3" x14ac:dyDescent="0.25">
      <c r="B1796" s="5">
        <v>43175.75</v>
      </c>
      <c r="C1796" s="6">
        <v>20.38</v>
      </c>
    </row>
    <row r="1797" spans="2:3" x14ac:dyDescent="0.25">
      <c r="B1797" s="5">
        <v>43175.791666666664</v>
      </c>
      <c r="C1797" s="6">
        <v>28.89</v>
      </c>
    </row>
    <row r="1798" spans="2:3" x14ac:dyDescent="0.25">
      <c r="B1798" s="5">
        <v>43175.833333333336</v>
      </c>
      <c r="C1798" s="6">
        <v>32.83</v>
      </c>
    </row>
    <row r="1799" spans="2:3" x14ac:dyDescent="0.25">
      <c r="B1799" s="5">
        <v>43175.875</v>
      </c>
      <c r="C1799" s="6">
        <v>30.92</v>
      </c>
    </row>
    <row r="1800" spans="2:3" x14ac:dyDescent="0.25">
      <c r="B1800" s="5">
        <v>43175.916666666664</v>
      </c>
      <c r="C1800" s="6">
        <v>29.05</v>
      </c>
    </row>
    <row r="1801" spans="2:3" x14ac:dyDescent="0.25">
      <c r="B1801" s="5">
        <v>43175.958333333336</v>
      </c>
      <c r="C1801" s="6">
        <v>25.65</v>
      </c>
    </row>
    <row r="1802" spans="2:3" x14ac:dyDescent="0.25">
      <c r="B1802" s="5">
        <v>43176</v>
      </c>
      <c r="C1802" s="6">
        <v>24.79</v>
      </c>
    </row>
    <row r="1803" spans="2:3" x14ac:dyDescent="0.25">
      <c r="B1803" s="5">
        <v>43176.041666666664</v>
      </c>
      <c r="C1803" s="6">
        <v>27.56</v>
      </c>
    </row>
    <row r="1804" spans="2:3" x14ac:dyDescent="0.25">
      <c r="B1804" s="5">
        <v>43176.083333333336</v>
      </c>
      <c r="C1804" s="6">
        <v>27.47</v>
      </c>
    </row>
    <row r="1805" spans="2:3" x14ac:dyDescent="0.25">
      <c r="B1805" s="5">
        <v>43176.125</v>
      </c>
      <c r="C1805" s="6">
        <v>24.34</v>
      </c>
    </row>
    <row r="1806" spans="2:3" x14ac:dyDescent="0.25">
      <c r="B1806" s="5">
        <v>43176.166666666664</v>
      </c>
      <c r="C1806" s="6">
        <v>29.73</v>
      </c>
    </row>
    <row r="1807" spans="2:3" x14ac:dyDescent="0.25">
      <c r="B1807" s="5">
        <v>43176.208333333336</v>
      </c>
      <c r="C1807" s="6">
        <v>30.03</v>
      </c>
    </row>
    <row r="1808" spans="2:3" x14ac:dyDescent="0.25">
      <c r="B1808" s="5">
        <v>43176.25</v>
      </c>
      <c r="C1808" s="6">
        <v>37.04</v>
      </c>
    </row>
    <row r="1809" spans="2:3" x14ac:dyDescent="0.25">
      <c r="B1809" s="5">
        <v>43176.291666666664</v>
      </c>
      <c r="C1809" s="6">
        <v>57.93</v>
      </c>
    </row>
    <row r="1810" spans="2:3" x14ac:dyDescent="0.25">
      <c r="B1810" s="5">
        <v>43176.333333333336</v>
      </c>
      <c r="C1810" s="6">
        <v>87.46</v>
      </c>
    </row>
    <row r="1811" spans="2:3" x14ac:dyDescent="0.25">
      <c r="B1811" s="5">
        <v>43176.375</v>
      </c>
      <c r="C1811" s="6">
        <v>40.24</v>
      </c>
    </row>
    <row r="1812" spans="2:3" x14ac:dyDescent="0.25">
      <c r="B1812" s="5">
        <v>43176.416666666664</v>
      </c>
      <c r="C1812" s="6">
        <v>64.12</v>
      </c>
    </row>
    <row r="1813" spans="2:3" x14ac:dyDescent="0.25">
      <c r="B1813" s="5">
        <v>43176.458333333336</v>
      </c>
      <c r="C1813" s="6">
        <v>34.04</v>
      </c>
    </row>
    <row r="1814" spans="2:3" x14ac:dyDescent="0.25">
      <c r="B1814" s="5">
        <v>43176.5</v>
      </c>
      <c r="C1814" s="6">
        <v>32.75</v>
      </c>
    </row>
    <row r="1815" spans="2:3" x14ac:dyDescent="0.25">
      <c r="B1815" s="5">
        <v>43176.541666666664</v>
      </c>
      <c r="C1815" s="6">
        <v>33.75</v>
      </c>
    </row>
    <row r="1816" spans="2:3" x14ac:dyDescent="0.25">
      <c r="B1816" s="5">
        <v>43176.583333333336</v>
      </c>
      <c r="C1816" s="6">
        <v>26.92</v>
      </c>
    </row>
    <row r="1817" spans="2:3" x14ac:dyDescent="0.25">
      <c r="B1817" s="5">
        <v>43176.625</v>
      </c>
      <c r="C1817" s="6">
        <v>24.44</v>
      </c>
    </row>
    <row r="1818" spans="2:3" x14ac:dyDescent="0.25">
      <c r="B1818" s="5">
        <v>43176.666666666664</v>
      </c>
      <c r="C1818" s="6">
        <v>25.53</v>
      </c>
    </row>
    <row r="1819" spans="2:3" x14ac:dyDescent="0.25">
      <c r="B1819" s="5">
        <v>43176.708333333336</v>
      </c>
      <c r="C1819" s="6">
        <v>25.67</v>
      </c>
    </row>
    <row r="1820" spans="2:3" x14ac:dyDescent="0.25">
      <c r="B1820" s="5">
        <v>43176.75</v>
      </c>
      <c r="C1820" s="6">
        <v>24.37</v>
      </c>
    </row>
    <row r="1821" spans="2:3" x14ac:dyDescent="0.25">
      <c r="B1821" s="5">
        <v>43176.791666666664</v>
      </c>
      <c r="C1821" s="6">
        <v>64.150000000000006</v>
      </c>
    </row>
    <row r="1822" spans="2:3" x14ac:dyDescent="0.25">
      <c r="B1822" s="5">
        <v>43176.833333333336</v>
      </c>
      <c r="C1822" s="6">
        <v>31.17</v>
      </c>
    </row>
    <row r="1823" spans="2:3" x14ac:dyDescent="0.25">
      <c r="B1823" s="5">
        <v>43176.875</v>
      </c>
      <c r="C1823" s="6">
        <v>38.68</v>
      </c>
    </row>
    <row r="1824" spans="2:3" x14ac:dyDescent="0.25">
      <c r="B1824" s="5">
        <v>43176.916666666664</v>
      </c>
      <c r="C1824" s="6">
        <v>27.35</v>
      </c>
    </row>
    <row r="1825" spans="2:3" x14ac:dyDescent="0.25">
      <c r="B1825" s="5">
        <v>43176.958333333336</v>
      </c>
      <c r="C1825" s="6">
        <v>25.43</v>
      </c>
    </row>
    <row r="1826" spans="2:3" x14ac:dyDescent="0.25">
      <c r="B1826" s="5">
        <v>43177</v>
      </c>
      <c r="C1826" s="6">
        <v>30.5</v>
      </c>
    </row>
    <row r="1827" spans="2:3" x14ac:dyDescent="0.25">
      <c r="B1827" s="5">
        <v>43177.041666666664</v>
      </c>
      <c r="C1827" s="6">
        <v>29.61</v>
      </c>
    </row>
    <row r="1828" spans="2:3" x14ac:dyDescent="0.25">
      <c r="B1828" s="5">
        <v>43177.083333333336</v>
      </c>
      <c r="C1828" s="6">
        <v>25.99</v>
      </c>
    </row>
    <row r="1829" spans="2:3" x14ac:dyDescent="0.25">
      <c r="B1829" s="5">
        <v>43177.125</v>
      </c>
      <c r="C1829" s="6">
        <v>26.11</v>
      </c>
    </row>
    <row r="1830" spans="2:3" x14ac:dyDescent="0.25">
      <c r="B1830" s="5">
        <v>43177.166666666664</v>
      </c>
      <c r="C1830" s="6">
        <v>26.69</v>
      </c>
    </row>
    <row r="1831" spans="2:3" x14ac:dyDescent="0.25">
      <c r="B1831" s="5">
        <v>43177.208333333336</v>
      </c>
      <c r="C1831" s="6">
        <v>27.39</v>
      </c>
    </row>
    <row r="1832" spans="2:3" x14ac:dyDescent="0.25">
      <c r="B1832" s="5">
        <v>43177.25</v>
      </c>
      <c r="C1832" s="6">
        <v>26.58</v>
      </c>
    </row>
    <row r="1833" spans="2:3" x14ac:dyDescent="0.25">
      <c r="B1833" s="5">
        <v>43177.291666666664</v>
      </c>
      <c r="C1833" s="6">
        <v>27.57</v>
      </c>
    </row>
    <row r="1834" spans="2:3" x14ac:dyDescent="0.25">
      <c r="B1834" s="5">
        <v>43177.333333333336</v>
      </c>
      <c r="C1834" s="6">
        <v>46.76</v>
      </c>
    </row>
    <row r="1835" spans="2:3" x14ac:dyDescent="0.25">
      <c r="B1835" s="5">
        <v>43177.375</v>
      </c>
      <c r="C1835" s="6">
        <v>25.76</v>
      </c>
    </row>
    <row r="1836" spans="2:3" x14ac:dyDescent="0.25">
      <c r="B1836" s="5">
        <v>43177.416666666664</v>
      </c>
      <c r="C1836" s="6">
        <v>23.52</v>
      </c>
    </row>
    <row r="1837" spans="2:3" x14ac:dyDescent="0.25">
      <c r="B1837" s="5">
        <v>43177.458333333336</v>
      </c>
      <c r="C1837" s="6">
        <v>24.28</v>
      </c>
    </row>
    <row r="1838" spans="2:3" x14ac:dyDescent="0.25">
      <c r="B1838" s="5">
        <v>43177.5</v>
      </c>
      <c r="C1838" s="6">
        <v>23.73</v>
      </c>
    </row>
    <row r="1839" spans="2:3" x14ac:dyDescent="0.25">
      <c r="B1839" s="5">
        <v>43177.541666666664</v>
      </c>
      <c r="C1839" s="6">
        <v>23.51</v>
      </c>
    </row>
    <row r="1840" spans="2:3" x14ac:dyDescent="0.25">
      <c r="B1840" s="5">
        <v>43177.583333333336</v>
      </c>
      <c r="C1840" s="6">
        <v>20.89</v>
      </c>
    </row>
    <row r="1841" spans="2:3" x14ac:dyDescent="0.25">
      <c r="B1841" s="5">
        <v>43177.625</v>
      </c>
      <c r="C1841" s="6">
        <v>21.55</v>
      </c>
    </row>
    <row r="1842" spans="2:3" x14ac:dyDescent="0.25">
      <c r="B1842" s="5">
        <v>43177.666666666664</v>
      </c>
      <c r="C1842" s="6">
        <v>23.38</v>
      </c>
    </row>
    <row r="1843" spans="2:3" x14ac:dyDescent="0.25">
      <c r="B1843" s="5">
        <v>43177.708333333336</v>
      </c>
      <c r="C1843" s="6">
        <v>21.98</v>
      </c>
    </row>
    <row r="1844" spans="2:3" x14ac:dyDescent="0.25">
      <c r="B1844" s="5">
        <v>43177.75</v>
      </c>
      <c r="C1844" s="6">
        <v>18.649999999999999</v>
      </c>
    </row>
    <row r="1845" spans="2:3" x14ac:dyDescent="0.25">
      <c r="B1845" s="5">
        <v>43177.791666666664</v>
      </c>
      <c r="C1845" s="6">
        <v>42.83</v>
      </c>
    </row>
    <row r="1846" spans="2:3" x14ac:dyDescent="0.25">
      <c r="B1846" s="5">
        <v>43177.833333333336</v>
      </c>
      <c r="C1846" s="6">
        <v>50.24</v>
      </c>
    </row>
    <row r="1847" spans="2:3" x14ac:dyDescent="0.25">
      <c r="B1847" s="5">
        <v>43177.875</v>
      </c>
      <c r="C1847" s="6">
        <v>35.93</v>
      </c>
    </row>
    <row r="1848" spans="2:3" x14ac:dyDescent="0.25">
      <c r="B1848" s="5">
        <v>43177.916666666664</v>
      </c>
      <c r="C1848" s="6">
        <v>23.75</v>
      </c>
    </row>
    <row r="1849" spans="2:3" x14ac:dyDescent="0.25">
      <c r="B1849" s="5">
        <v>43177.958333333336</v>
      </c>
      <c r="C1849" s="6">
        <v>23.16</v>
      </c>
    </row>
    <row r="1850" spans="2:3" x14ac:dyDescent="0.25">
      <c r="B1850" s="5">
        <v>43178</v>
      </c>
      <c r="C1850" s="6">
        <v>23.38</v>
      </c>
    </row>
    <row r="1851" spans="2:3" x14ac:dyDescent="0.25">
      <c r="B1851" s="5">
        <v>43178.041666666664</v>
      </c>
      <c r="C1851" s="6">
        <v>23.59</v>
      </c>
    </row>
    <row r="1852" spans="2:3" x14ac:dyDescent="0.25">
      <c r="B1852" s="5">
        <v>43178.083333333336</v>
      </c>
      <c r="C1852" s="6">
        <v>24.46</v>
      </c>
    </row>
    <row r="1853" spans="2:3" x14ac:dyDescent="0.25">
      <c r="B1853" s="5">
        <v>43178.125</v>
      </c>
      <c r="C1853" s="6">
        <v>21.55</v>
      </c>
    </row>
    <row r="1854" spans="2:3" x14ac:dyDescent="0.25">
      <c r="B1854" s="5">
        <v>43178.166666666664</v>
      </c>
      <c r="C1854" s="6">
        <v>26.64</v>
      </c>
    </row>
    <row r="1855" spans="2:3" x14ac:dyDescent="0.25">
      <c r="B1855" s="5">
        <v>43178.208333333336</v>
      </c>
      <c r="C1855" s="6">
        <v>30.5</v>
      </c>
    </row>
    <row r="1856" spans="2:3" x14ac:dyDescent="0.25">
      <c r="B1856" s="5">
        <v>43178.25</v>
      </c>
      <c r="C1856" s="6">
        <v>37.590000000000003</v>
      </c>
    </row>
    <row r="1857" spans="2:3" x14ac:dyDescent="0.25">
      <c r="B1857" s="5">
        <v>43178.291666666664</v>
      </c>
      <c r="C1857" s="6">
        <v>124.62</v>
      </c>
    </row>
    <row r="1858" spans="2:3" x14ac:dyDescent="0.25">
      <c r="B1858" s="5">
        <v>43178.333333333336</v>
      </c>
      <c r="C1858" s="6">
        <v>27.28</v>
      </c>
    </row>
    <row r="1859" spans="2:3" x14ac:dyDescent="0.25">
      <c r="B1859" s="5">
        <v>43178.375</v>
      </c>
      <c r="C1859" s="6">
        <v>27.13</v>
      </c>
    </row>
    <row r="1860" spans="2:3" x14ac:dyDescent="0.25">
      <c r="B1860" s="5">
        <v>43178.416666666664</v>
      </c>
      <c r="C1860" s="6">
        <v>30.36</v>
      </c>
    </row>
    <row r="1861" spans="2:3" x14ac:dyDescent="0.25">
      <c r="B1861" s="5">
        <v>43178.458333333336</v>
      </c>
      <c r="C1861" s="6">
        <v>39.909999999999997</v>
      </c>
    </row>
    <row r="1862" spans="2:3" x14ac:dyDescent="0.25">
      <c r="B1862" s="5">
        <v>43178.5</v>
      </c>
      <c r="C1862" s="6">
        <v>26.01</v>
      </c>
    </row>
    <row r="1863" spans="2:3" x14ac:dyDescent="0.25">
      <c r="B1863" s="5">
        <v>43178.541666666664</v>
      </c>
      <c r="C1863" s="6">
        <v>21.3</v>
      </c>
    </row>
    <row r="1864" spans="2:3" x14ac:dyDescent="0.25">
      <c r="B1864" s="5">
        <v>43178.583333333336</v>
      </c>
      <c r="C1864" s="6">
        <v>22.25</v>
      </c>
    </row>
    <row r="1865" spans="2:3" x14ac:dyDescent="0.25">
      <c r="B1865" s="5">
        <v>43178.625</v>
      </c>
      <c r="C1865" s="6">
        <v>23.76</v>
      </c>
    </row>
    <row r="1866" spans="2:3" x14ac:dyDescent="0.25">
      <c r="B1866" s="5">
        <v>43178.666666666664</v>
      </c>
      <c r="C1866" s="6">
        <v>22.7</v>
      </c>
    </row>
    <row r="1867" spans="2:3" x14ac:dyDescent="0.25">
      <c r="B1867" s="5">
        <v>43178.708333333336</v>
      </c>
      <c r="C1867" s="6">
        <v>22.03</v>
      </c>
    </row>
    <row r="1868" spans="2:3" x14ac:dyDescent="0.25">
      <c r="B1868" s="5">
        <v>43178.75</v>
      </c>
      <c r="C1868" s="6">
        <v>19.27</v>
      </c>
    </row>
    <row r="1869" spans="2:3" x14ac:dyDescent="0.25">
      <c r="B1869" s="5">
        <v>43178.791666666664</v>
      </c>
      <c r="C1869" s="6">
        <v>23.86</v>
      </c>
    </row>
    <row r="1870" spans="2:3" x14ac:dyDescent="0.25">
      <c r="B1870" s="5">
        <v>43178.833333333336</v>
      </c>
      <c r="C1870" s="6">
        <v>28.52</v>
      </c>
    </row>
    <row r="1871" spans="2:3" x14ac:dyDescent="0.25">
      <c r="B1871" s="5">
        <v>43178.875</v>
      </c>
      <c r="C1871" s="6">
        <v>28.86</v>
      </c>
    </row>
    <row r="1872" spans="2:3" x14ac:dyDescent="0.25">
      <c r="B1872" s="5">
        <v>43178.916666666664</v>
      </c>
      <c r="C1872" s="6">
        <v>17.41</v>
      </c>
    </row>
    <row r="1873" spans="2:3" x14ac:dyDescent="0.25">
      <c r="B1873" s="5">
        <v>43178.958333333336</v>
      </c>
      <c r="C1873" s="6">
        <v>18.93</v>
      </c>
    </row>
    <row r="1874" spans="2:3" x14ac:dyDescent="0.25">
      <c r="B1874" s="5">
        <v>43179</v>
      </c>
      <c r="C1874" s="6">
        <v>18.98</v>
      </c>
    </row>
    <row r="1875" spans="2:3" x14ac:dyDescent="0.25">
      <c r="B1875" s="5">
        <v>43179.041666666664</v>
      </c>
      <c r="C1875" s="6">
        <v>19.73</v>
      </c>
    </row>
    <row r="1876" spans="2:3" x14ac:dyDescent="0.25">
      <c r="B1876" s="5">
        <v>43179.083333333336</v>
      </c>
      <c r="C1876" s="6">
        <v>19.54</v>
      </c>
    </row>
    <row r="1877" spans="2:3" x14ac:dyDescent="0.25">
      <c r="B1877" s="5">
        <v>43179.125</v>
      </c>
      <c r="C1877" s="6">
        <v>20.260000000000002</v>
      </c>
    </row>
    <row r="1878" spans="2:3" x14ac:dyDescent="0.25">
      <c r="B1878" s="5">
        <v>43179.166666666664</v>
      </c>
      <c r="C1878" s="6">
        <v>22.17</v>
      </c>
    </row>
    <row r="1879" spans="2:3" x14ac:dyDescent="0.25">
      <c r="B1879" s="5">
        <v>43179.208333333336</v>
      </c>
      <c r="C1879" s="6">
        <v>24.01</v>
      </c>
    </row>
    <row r="1880" spans="2:3" x14ac:dyDescent="0.25">
      <c r="B1880" s="5">
        <v>43179.25</v>
      </c>
      <c r="C1880" s="6">
        <v>22.03</v>
      </c>
    </row>
    <row r="1881" spans="2:3" x14ac:dyDescent="0.25">
      <c r="B1881" s="5">
        <v>43179.291666666664</v>
      </c>
      <c r="C1881" s="6">
        <v>23.22</v>
      </c>
    </row>
    <row r="1882" spans="2:3" x14ac:dyDescent="0.25">
      <c r="B1882" s="5">
        <v>43179.333333333336</v>
      </c>
      <c r="C1882" s="6">
        <v>26.04</v>
      </c>
    </row>
    <row r="1883" spans="2:3" x14ac:dyDescent="0.25">
      <c r="B1883" s="5">
        <v>43179.375</v>
      </c>
      <c r="C1883" s="6">
        <v>38.979999999999997</v>
      </c>
    </row>
    <row r="1884" spans="2:3" x14ac:dyDescent="0.25">
      <c r="B1884" s="5">
        <v>43179.416666666664</v>
      </c>
      <c r="C1884" s="6">
        <v>48.39</v>
      </c>
    </row>
    <row r="1885" spans="2:3" x14ac:dyDescent="0.25">
      <c r="B1885" s="5">
        <v>43179.458333333336</v>
      </c>
      <c r="C1885" s="6">
        <v>39.28</v>
      </c>
    </row>
    <row r="1886" spans="2:3" x14ac:dyDescent="0.25">
      <c r="B1886" s="5">
        <v>43179.5</v>
      </c>
      <c r="C1886" s="6">
        <v>78.739999999999995</v>
      </c>
    </row>
    <row r="1887" spans="2:3" x14ac:dyDescent="0.25">
      <c r="B1887" s="5">
        <v>43179.541666666664</v>
      </c>
      <c r="C1887" s="6">
        <v>39.9</v>
      </c>
    </row>
    <row r="1888" spans="2:3" x14ac:dyDescent="0.25">
      <c r="B1888" s="5">
        <v>43179.583333333336</v>
      </c>
      <c r="C1888" s="6">
        <v>52.76</v>
      </c>
    </row>
    <row r="1889" spans="2:3" x14ac:dyDescent="0.25">
      <c r="B1889" s="5">
        <v>43179.625</v>
      </c>
      <c r="C1889" s="6">
        <v>40.340000000000003</v>
      </c>
    </row>
    <row r="1890" spans="2:3" x14ac:dyDescent="0.25">
      <c r="B1890" s="5">
        <v>43179.666666666664</v>
      </c>
      <c r="C1890" s="6">
        <v>54.54</v>
      </c>
    </row>
    <row r="1891" spans="2:3" x14ac:dyDescent="0.25">
      <c r="B1891" s="5">
        <v>43179.708333333336</v>
      </c>
      <c r="C1891" s="6">
        <v>67.290000000000006</v>
      </c>
    </row>
    <row r="1892" spans="2:3" x14ac:dyDescent="0.25">
      <c r="B1892" s="5">
        <v>43179.75</v>
      </c>
      <c r="C1892" s="6">
        <v>39.950000000000003</v>
      </c>
    </row>
    <row r="1893" spans="2:3" x14ac:dyDescent="0.25">
      <c r="B1893" s="5">
        <v>43179.791666666664</v>
      </c>
      <c r="C1893" s="6">
        <v>72.790000000000006</v>
      </c>
    </row>
    <row r="1894" spans="2:3" x14ac:dyDescent="0.25">
      <c r="B1894" s="5">
        <v>43179.833333333336</v>
      </c>
      <c r="C1894" s="6">
        <v>81.510000000000005</v>
      </c>
    </row>
    <row r="1895" spans="2:3" x14ac:dyDescent="0.25">
      <c r="B1895" s="5">
        <v>43179.875</v>
      </c>
      <c r="C1895" s="6">
        <v>42.66</v>
      </c>
    </row>
    <row r="1896" spans="2:3" x14ac:dyDescent="0.25">
      <c r="B1896" s="5">
        <v>43179.916666666664</v>
      </c>
      <c r="C1896" s="6">
        <v>71.64</v>
      </c>
    </row>
    <row r="1897" spans="2:3" x14ac:dyDescent="0.25">
      <c r="B1897" s="5">
        <v>43179.958333333336</v>
      </c>
      <c r="C1897" s="6">
        <v>121.72</v>
      </c>
    </row>
    <row r="1898" spans="2:3" x14ac:dyDescent="0.25">
      <c r="B1898" s="5">
        <v>43180</v>
      </c>
      <c r="C1898" s="6">
        <v>52.83</v>
      </c>
    </row>
    <row r="1899" spans="2:3" x14ac:dyDescent="0.25">
      <c r="B1899" s="5">
        <v>43180.041666666664</v>
      </c>
      <c r="C1899" s="6">
        <v>52.51</v>
      </c>
    </row>
    <row r="1900" spans="2:3" x14ac:dyDescent="0.25">
      <c r="B1900" s="5">
        <v>43180.083333333336</v>
      </c>
      <c r="C1900" s="6">
        <v>48.81</v>
      </c>
    </row>
    <row r="1901" spans="2:3" x14ac:dyDescent="0.25">
      <c r="B1901" s="5">
        <v>43180.125</v>
      </c>
      <c r="C1901" s="6">
        <v>39.340000000000003</v>
      </c>
    </row>
    <row r="1902" spans="2:3" x14ac:dyDescent="0.25">
      <c r="B1902" s="5">
        <v>43180.166666666664</v>
      </c>
      <c r="C1902" s="6">
        <v>52.98</v>
      </c>
    </row>
    <row r="1903" spans="2:3" x14ac:dyDescent="0.25">
      <c r="B1903" s="5">
        <v>43180.208333333336</v>
      </c>
      <c r="C1903" s="6">
        <v>52.68</v>
      </c>
    </row>
    <row r="1904" spans="2:3" x14ac:dyDescent="0.25">
      <c r="B1904" s="5">
        <v>43180.25</v>
      </c>
      <c r="C1904" s="6">
        <v>32.96</v>
      </c>
    </row>
    <row r="1905" spans="2:3" x14ac:dyDescent="0.25">
      <c r="B1905" s="5">
        <v>43180.291666666664</v>
      </c>
      <c r="C1905" s="6">
        <v>32.700000000000003</v>
      </c>
    </row>
    <row r="1906" spans="2:3" x14ac:dyDescent="0.25">
      <c r="B1906" s="5">
        <v>43180.333333333336</v>
      </c>
      <c r="C1906" s="6">
        <v>60.38</v>
      </c>
    </row>
    <row r="1907" spans="2:3" x14ac:dyDescent="0.25">
      <c r="B1907" s="5">
        <v>43180.375</v>
      </c>
      <c r="C1907" s="6">
        <v>67.39</v>
      </c>
    </row>
    <row r="1908" spans="2:3" x14ac:dyDescent="0.25">
      <c r="B1908" s="5">
        <v>43180.416666666664</v>
      </c>
      <c r="C1908" s="6">
        <v>27.85</v>
      </c>
    </row>
    <row r="1909" spans="2:3" x14ac:dyDescent="0.25">
      <c r="B1909" s="5">
        <v>43180.458333333336</v>
      </c>
      <c r="C1909" s="6">
        <v>59.9</v>
      </c>
    </row>
    <row r="1910" spans="2:3" x14ac:dyDescent="0.25">
      <c r="B1910" s="5">
        <v>43180.5</v>
      </c>
      <c r="C1910" s="6">
        <v>33.64</v>
      </c>
    </row>
    <row r="1911" spans="2:3" x14ac:dyDescent="0.25">
      <c r="B1911" s="5">
        <v>43180.541666666664</v>
      </c>
      <c r="C1911" s="6">
        <v>30.72</v>
      </c>
    </row>
    <row r="1912" spans="2:3" x14ac:dyDescent="0.25">
      <c r="B1912" s="5">
        <v>43180.583333333336</v>
      </c>
      <c r="C1912" s="6">
        <v>38.75</v>
      </c>
    </row>
    <row r="1913" spans="2:3" x14ac:dyDescent="0.25">
      <c r="B1913" s="5">
        <v>43180.625</v>
      </c>
      <c r="C1913" s="6">
        <v>28.79</v>
      </c>
    </row>
    <row r="1914" spans="2:3" x14ac:dyDescent="0.25">
      <c r="B1914" s="5">
        <v>43180.666666666664</v>
      </c>
      <c r="C1914" s="6">
        <v>30.51</v>
      </c>
    </row>
    <row r="1915" spans="2:3" x14ac:dyDescent="0.25">
      <c r="B1915" s="5">
        <v>43180.708333333336</v>
      </c>
      <c r="C1915" s="6">
        <v>30.82</v>
      </c>
    </row>
    <row r="1916" spans="2:3" x14ac:dyDescent="0.25">
      <c r="B1916" s="5">
        <v>43180.75</v>
      </c>
      <c r="C1916" s="6">
        <v>25.81</v>
      </c>
    </row>
    <row r="1917" spans="2:3" x14ac:dyDescent="0.25">
      <c r="B1917" s="5">
        <v>43180.791666666664</v>
      </c>
      <c r="C1917" s="6">
        <v>34.880000000000003</v>
      </c>
    </row>
    <row r="1918" spans="2:3" x14ac:dyDescent="0.25">
      <c r="B1918" s="5">
        <v>43180.833333333336</v>
      </c>
      <c r="C1918" s="6">
        <v>43.82</v>
      </c>
    </row>
    <row r="1919" spans="2:3" x14ac:dyDescent="0.25">
      <c r="B1919" s="5">
        <v>43180.875</v>
      </c>
      <c r="C1919" s="6">
        <v>37.450000000000003</v>
      </c>
    </row>
    <row r="1920" spans="2:3" x14ac:dyDescent="0.25">
      <c r="B1920" s="5">
        <v>43180.916666666664</v>
      </c>
      <c r="C1920" s="6">
        <v>43.77</v>
      </c>
    </row>
    <row r="1921" spans="2:3" x14ac:dyDescent="0.25">
      <c r="B1921" s="5">
        <v>43180.958333333336</v>
      </c>
      <c r="C1921" s="6">
        <v>26.41</v>
      </c>
    </row>
    <row r="1922" spans="2:3" x14ac:dyDescent="0.25">
      <c r="B1922" s="5">
        <v>43181</v>
      </c>
      <c r="C1922" s="6">
        <v>26.48</v>
      </c>
    </row>
    <row r="1923" spans="2:3" x14ac:dyDescent="0.25">
      <c r="B1923" s="5">
        <v>43181.041666666664</v>
      </c>
      <c r="C1923" s="6">
        <v>26.07</v>
      </c>
    </row>
    <row r="1924" spans="2:3" x14ac:dyDescent="0.25">
      <c r="B1924" s="5">
        <v>43181.083333333336</v>
      </c>
      <c r="C1924" s="6">
        <v>26.25</v>
      </c>
    </row>
    <row r="1925" spans="2:3" x14ac:dyDescent="0.25">
      <c r="B1925" s="5">
        <v>43181.125</v>
      </c>
      <c r="C1925" s="6">
        <v>27.62</v>
      </c>
    </row>
    <row r="1926" spans="2:3" x14ac:dyDescent="0.25">
      <c r="B1926" s="5">
        <v>43181.166666666664</v>
      </c>
      <c r="C1926" s="6">
        <v>31.92</v>
      </c>
    </row>
    <row r="1927" spans="2:3" x14ac:dyDescent="0.25">
      <c r="B1927" s="5">
        <v>43181.208333333336</v>
      </c>
      <c r="C1927" s="6">
        <v>29.6</v>
      </c>
    </row>
    <row r="1928" spans="2:3" x14ac:dyDescent="0.25">
      <c r="B1928" s="5">
        <v>43181.25</v>
      </c>
      <c r="C1928" s="6">
        <v>35.54</v>
      </c>
    </row>
    <row r="1929" spans="2:3" x14ac:dyDescent="0.25">
      <c r="B1929" s="5">
        <v>43181.291666666664</v>
      </c>
      <c r="C1929" s="6">
        <v>36.97</v>
      </c>
    </row>
    <row r="1930" spans="2:3" x14ac:dyDescent="0.25">
      <c r="B1930" s="5">
        <v>43181.333333333336</v>
      </c>
      <c r="C1930" s="6">
        <v>75.41</v>
      </c>
    </row>
    <row r="1931" spans="2:3" x14ac:dyDescent="0.25">
      <c r="B1931" s="5">
        <v>43181.375</v>
      </c>
      <c r="C1931" s="6">
        <v>25.96</v>
      </c>
    </row>
    <row r="1932" spans="2:3" x14ac:dyDescent="0.25">
      <c r="B1932" s="5">
        <v>43181.416666666664</v>
      </c>
      <c r="C1932" s="6">
        <v>16.03</v>
      </c>
    </row>
    <row r="1933" spans="2:3" x14ac:dyDescent="0.25">
      <c r="B1933" s="5">
        <v>43181.458333333336</v>
      </c>
      <c r="C1933" s="6">
        <v>26.31</v>
      </c>
    </row>
    <row r="1934" spans="2:3" x14ac:dyDescent="0.25">
      <c r="B1934" s="5">
        <v>43181.5</v>
      </c>
      <c r="C1934" s="6">
        <v>24.83</v>
      </c>
    </row>
    <row r="1935" spans="2:3" x14ac:dyDescent="0.25">
      <c r="B1935" s="5">
        <v>43181.541666666664</v>
      </c>
      <c r="C1935" s="6">
        <v>26.38</v>
      </c>
    </row>
    <row r="1936" spans="2:3" x14ac:dyDescent="0.25">
      <c r="B1936" s="5">
        <v>43181.583333333336</v>
      </c>
      <c r="C1936" s="6">
        <v>23.56</v>
      </c>
    </row>
    <row r="1937" spans="2:3" x14ac:dyDescent="0.25">
      <c r="B1937" s="5">
        <v>43181.625</v>
      </c>
      <c r="C1937" s="6">
        <v>23.78</v>
      </c>
    </row>
    <row r="1938" spans="2:3" x14ac:dyDescent="0.25">
      <c r="B1938" s="5">
        <v>43181.666666666664</v>
      </c>
      <c r="C1938" s="6">
        <v>23.68</v>
      </c>
    </row>
    <row r="1939" spans="2:3" x14ac:dyDescent="0.25">
      <c r="B1939" s="5">
        <v>43181.708333333336</v>
      </c>
      <c r="C1939" s="6">
        <v>26.56</v>
      </c>
    </row>
    <row r="1940" spans="2:3" x14ac:dyDescent="0.25">
      <c r="B1940" s="5">
        <v>43181.75</v>
      </c>
      <c r="C1940" s="6">
        <v>25.56</v>
      </c>
    </row>
    <row r="1941" spans="2:3" x14ac:dyDescent="0.25">
      <c r="B1941" s="5">
        <v>43181.791666666664</v>
      </c>
      <c r="C1941" s="6">
        <v>67.78</v>
      </c>
    </row>
    <row r="1942" spans="2:3" x14ac:dyDescent="0.25">
      <c r="B1942" s="5">
        <v>43181.833333333336</v>
      </c>
      <c r="C1942" s="6">
        <v>33.979999999999997</v>
      </c>
    </row>
    <row r="1943" spans="2:3" x14ac:dyDescent="0.25">
      <c r="B1943" s="5">
        <v>43181.875</v>
      </c>
      <c r="C1943" s="6">
        <v>33.369999999999997</v>
      </c>
    </row>
    <row r="1944" spans="2:3" x14ac:dyDescent="0.25">
      <c r="B1944" s="5">
        <v>43181.916666666664</v>
      </c>
      <c r="C1944" s="6">
        <v>28.36</v>
      </c>
    </row>
    <row r="1945" spans="2:3" x14ac:dyDescent="0.25">
      <c r="B1945" s="5">
        <v>43181.958333333336</v>
      </c>
      <c r="C1945" s="6">
        <v>25.18</v>
      </c>
    </row>
    <row r="1946" spans="2:3" x14ac:dyDescent="0.25">
      <c r="B1946" s="5">
        <v>43182</v>
      </c>
      <c r="C1946" s="6">
        <v>26.05</v>
      </c>
    </row>
    <row r="1947" spans="2:3" x14ac:dyDescent="0.25">
      <c r="B1947" s="5">
        <v>43182.041666666664</v>
      </c>
      <c r="C1947" s="6">
        <v>23.91</v>
      </c>
    </row>
    <row r="1948" spans="2:3" x14ac:dyDescent="0.25">
      <c r="B1948" s="5">
        <v>43182.083333333336</v>
      </c>
      <c r="C1948" s="6">
        <v>24.87</v>
      </c>
    </row>
    <row r="1949" spans="2:3" x14ac:dyDescent="0.25">
      <c r="B1949" s="5">
        <v>43182.125</v>
      </c>
      <c r="C1949" s="6">
        <v>25.06</v>
      </c>
    </row>
    <row r="1950" spans="2:3" x14ac:dyDescent="0.25">
      <c r="B1950" s="5">
        <v>43182.166666666664</v>
      </c>
      <c r="C1950" s="6">
        <v>23.28</v>
      </c>
    </row>
    <row r="1951" spans="2:3" x14ac:dyDescent="0.25">
      <c r="B1951" s="5">
        <v>43182.208333333336</v>
      </c>
      <c r="C1951" s="6">
        <v>24</v>
      </c>
    </row>
    <row r="1952" spans="2:3" x14ac:dyDescent="0.25">
      <c r="B1952" s="5">
        <v>43182.25</v>
      </c>
      <c r="C1952" s="6">
        <v>28.4</v>
      </c>
    </row>
    <row r="1953" spans="2:3" x14ac:dyDescent="0.25">
      <c r="B1953" s="5">
        <v>43182.291666666664</v>
      </c>
      <c r="C1953" s="6">
        <v>53.34</v>
      </c>
    </row>
    <row r="1954" spans="2:3" x14ac:dyDescent="0.25">
      <c r="B1954" s="5">
        <v>43182.333333333336</v>
      </c>
      <c r="C1954" s="6">
        <v>30.56</v>
      </c>
    </row>
    <row r="1955" spans="2:3" x14ac:dyDescent="0.25">
      <c r="B1955" s="5">
        <v>43182.375</v>
      </c>
      <c r="C1955" s="6">
        <v>32.24</v>
      </c>
    </row>
    <row r="1956" spans="2:3" x14ac:dyDescent="0.25">
      <c r="B1956" s="5">
        <v>43182.416666666664</v>
      </c>
      <c r="C1956" s="6">
        <v>27.79</v>
      </c>
    </row>
    <row r="1957" spans="2:3" x14ac:dyDescent="0.25">
      <c r="B1957" s="5">
        <v>43182.458333333336</v>
      </c>
      <c r="C1957" s="6">
        <v>26.72</v>
      </c>
    </row>
    <row r="1958" spans="2:3" x14ac:dyDescent="0.25">
      <c r="B1958" s="5">
        <v>43182.5</v>
      </c>
      <c r="C1958" s="6">
        <v>25.18</v>
      </c>
    </row>
    <row r="1959" spans="2:3" x14ac:dyDescent="0.25">
      <c r="B1959" s="5">
        <v>43182.541666666664</v>
      </c>
      <c r="C1959" s="6">
        <v>26.57</v>
      </c>
    </row>
    <row r="1960" spans="2:3" x14ac:dyDescent="0.25">
      <c r="B1960" s="5">
        <v>43182.583333333336</v>
      </c>
      <c r="C1960" s="6">
        <v>25.73</v>
      </c>
    </row>
    <row r="1961" spans="2:3" x14ac:dyDescent="0.25">
      <c r="B1961" s="5">
        <v>43182.625</v>
      </c>
      <c r="C1961" s="6">
        <v>24.83</v>
      </c>
    </row>
    <row r="1962" spans="2:3" x14ac:dyDescent="0.25">
      <c r="B1962" s="5">
        <v>43182.666666666664</v>
      </c>
      <c r="C1962" s="6">
        <v>24.5</v>
      </c>
    </row>
    <row r="1963" spans="2:3" x14ac:dyDescent="0.25">
      <c r="B1963" s="5">
        <v>43182.708333333336</v>
      </c>
      <c r="C1963" s="6">
        <v>22.16</v>
      </c>
    </row>
    <row r="1964" spans="2:3" x14ac:dyDescent="0.25">
      <c r="B1964" s="5">
        <v>43182.75</v>
      </c>
      <c r="C1964" s="6">
        <v>18.78</v>
      </c>
    </row>
    <row r="1965" spans="2:3" x14ac:dyDescent="0.25">
      <c r="B1965" s="5">
        <v>43182.791666666664</v>
      </c>
      <c r="C1965" s="6">
        <v>26.47</v>
      </c>
    </row>
    <row r="1966" spans="2:3" x14ac:dyDescent="0.25">
      <c r="B1966" s="5">
        <v>43182.833333333336</v>
      </c>
      <c r="C1966" s="6">
        <v>30.75</v>
      </c>
    </row>
    <row r="1967" spans="2:3" x14ac:dyDescent="0.25">
      <c r="B1967" s="5">
        <v>43182.875</v>
      </c>
      <c r="C1967" s="6">
        <v>26.05</v>
      </c>
    </row>
    <row r="1968" spans="2:3" x14ac:dyDescent="0.25">
      <c r="B1968" s="5">
        <v>43182.916666666664</v>
      </c>
      <c r="C1968" s="6">
        <v>22.15</v>
      </c>
    </row>
    <row r="1969" spans="2:3" x14ac:dyDescent="0.25">
      <c r="B1969" s="5">
        <v>43182.958333333336</v>
      </c>
      <c r="C1969" s="6">
        <v>21.35</v>
      </c>
    </row>
    <row r="1970" spans="2:3" x14ac:dyDescent="0.25">
      <c r="B1970" s="5">
        <v>43183</v>
      </c>
      <c r="C1970" s="6">
        <v>26.29</v>
      </c>
    </row>
    <row r="1971" spans="2:3" x14ac:dyDescent="0.25">
      <c r="B1971" s="5">
        <v>43183.041666666664</v>
      </c>
      <c r="C1971" s="6">
        <v>24.58</v>
      </c>
    </row>
    <row r="1972" spans="2:3" x14ac:dyDescent="0.25">
      <c r="B1972" s="5">
        <v>43183.083333333336</v>
      </c>
      <c r="C1972" s="6">
        <v>24.05</v>
      </c>
    </row>
    <row r="1973" spans="2:3" x14ac:dyDescent="0.25">
      <c r="B1973" s="5">
        <v>43183.125</v>
      </c>
      <c r="C1973" s="6">
        <v>23.06</v>
      </c>
    </row>
    <row r="1974" spans="2:3" x14ac:dyDescent="0.25">
      <c r="B1974" s="5">
        <v>43183.166666666664</v>
      </c>
      <c r="C1974" s="6">
        <v>23.76</v>
      </c>
    </row>
    <row r="1975" spans="2:3" x14ac:dyDescent="0.25">
      <c r="B1975" s="5">
        <v>43183.208333333336</v>
      </c>
      <c r="C1975" s="6">
        <v>23.28</v>
      </c>
    </row>
    <row r="1976" spans="2:3" x14ac:dyDescent="0.25">
      <c r="B1976" s="5">
        <v>43183.25</v>
      </c>
      <c r="C1976" s="6">
        <v>31.06</v>
      </c>
    </row>
    <row r="1977" spans="2:3" x14ac:dyDescent="0.25">
      <c r="B1977" s="5">
        <v>43183.291666666664</v>
      </c>
      <c r="C1977" s="6">
        <v>24.42</v>
      </c>
    </row>
    <row r="1978" spans="2:3" x14ac:dyDescent="0.25">
      <c r="B1978" s="5">
        <v>43183.333333333336</v>
      </c>
      <c r="C1978" s="6">
        <v>23.21</v>
      </c>
    </row>
    <row r="1979" spans="2:3" x14ac:dyDescent="0.25">
      <c r="B1979" s="5">
        <v>43183.375</v>
      </c>
      <c r="C1979" s="6">
        <v>24.84</v>
      </c>
    </row>
    <row r="1980" spans="2:3" x14ac:dyDescent="0.25">
      <c r="B1980" s="5">
        <v>43183.416666666664</v>
      </c>
      <c r="C1980" s="6">
        <v>25.66</v>
      </c>
    </row>
    <row r="1981" spans="2:3" x14ac:dyDescent="0.25">
      <c r="B1981" s="5">
        <v>43183.458333333336</v>
      </c>
      <c r="C1981" s="6">
        <v>20.66</v>
      </c>
    </row>
    <row r="1982" spans="2:3" x14ac:dyDescent="0.25">
      <c r="B1982" s="5">
        <v>43183.5</v>
      </c>
      <c r="C1982" s="6">
        <v>19.97</v>
      </c>
    </row>
    <row r="1983" spans="2:3" x14ac:dyDescent="0.25">
      <c r="B1983" s="5">
        <v>43183.541666666664</v>
      </c>
      <c r="C1983" s="6">
        <v>20.9</v>
      </c>
    </row>
    <row r="1984" spans="2:3" x14ac:dyDescent="0.25">
      <c r="B1984" s="5">
        <v>43183.583333333336</v>
      </c>
      <c r="C1984" s="6">
        <v>20.52</v>
      </c>
    </row>
    <row r="1985" spans="2:3" x14ac:dyDescent="0.25">
      <c r="B1985" s="5">
        <v>43183.625</v>
      </c>
      <c r="C1985" s="6">
        <v>26.38</v>
      </c>
    </row>
    <row r="1986" spans="2:3" x14ac:dyDescent="0.25">
      <c r="B1986" s="5">
        <v>43183.666666666664</v>
      </c>
      <c r="C1986" s="6">
        <v>32.880000000000003</v>
      </c>
    </row>
    <row r="1987" spans="2:3" x14ac:dyDescent="0.25">
      <c r="B1987" s="5">
        <v>43183.708333333336</v>
      </c>
      <c r="C1987" s="6">
        <v>20.95</v>
      </c>
    </row>
    <row r="1988" spans="2:3" x14ac:dyDescent="0.25">
      <c r="B1988" s="5">
        <v>43183.75</v>
      </c>
      <c r="C1988" s="6">
        <v>19.62</v>
      </c>
    </row>
    <row r="1989" spans="2:3" x14ac:dyDescent="0.25">
      <c r="B1989" s="5">
        <v>43183.791666666664</v>
      </c>
      <c r="C1989" s="6">
        <v>27.77</v>
      </c>
    </row>
    <row r="1990" spans="2:3" x14ac:dyDescent="0.25">
      <c r="B1990" s="5">
        <v>43183.833333333336</v>
      </c>
      <c r="C1990" s="6">
        <v>31.1</v>
      </c>
    </row>
    <row r="1991" spans="2:3" x14ac:dyDescent="0.25">
      <c r="B1991" s="5">
        <v>43183.875</v>
      </c>
      <c r="C1991" s="6">
        <v>24.78</v>
      </c>
    </row>
    <row r="1992" spans="2:3" x14ac:dyDescent="0.25">
      <c r="B1992" s="5">
        <v>43183.916666666664</v>
      </c>
      <c r="C1992" s="6">
        <v>20.25</v>
      </c>
    </row>
    <row r="1993" spans="2:3" x14ac:dyDescent="0.25">
      <c r="B1993" s="5">
        <v>43183.958333333336</v>
      </c>
      <c r="C1993" s="6">
        <v>21.07</v>
      </c>
    </row>
    <row r="1994" spans="2:3" x14ac:dyDescent="0.25">
      <c r="B1994" s="5">
        <v>43184</v>
      </c>
      <c r="C1994" s="6">
        <v>22.14</v>
      </c>
    </row>
    <row r="1995" spans="2:3" x14ac:dyDescent="0.25">
      <c r="B1995" s="5">
        <v>43184.041666666664</v>
      </c>
      <c r="C1995" s="6">
        <v>21.1</v>
      </c>
    </row>
    <row r="1996" spans="2:3" x14ac:dyDescent="0.25">
      <c r="B1996" s="5">
        <v>43184.083333333336</v>
      </c>
      <c r="C1996" s="6">
        <v>20.93</v>
      </c>
    </row>
    <row r="1997" spans="2:3" x14ac:dyDescent="0.25">
      <c r="B1997" s="5">
        <v>43184.125</v>
      </c>
      <c r="C1997" s="6">
        <v>20.37</v>
      </c>
    </row>
    <row r="1998" spans="2:3" x14ac:dyDescent="0.25">
      <c r="B1998" s="5">
        <v>43184.166666666664</v>
      </c>
      <c r="C1998" s="6">
        <v>19.579999999999998</v>
      </c>
    </row>
    <row r="1999" spans="2:3" x14ac:dyDescent="0.25">
      <c r="B1999" s="5">
        <v>43184.208333333336</v>
      </c>
      <c r="C1999" s="6">
        <v>20.98</v>
      </c>
    </row>
    <row r="2000" spans="2:3" x14ac:dyDescent="0.25">
      <c r="B2000" s="5">
        <v>43184.25</v>
      </c>
      <c r="C2000" s="6">
        <v>26.84</v>
      </c>
    </row>
    <row r="2001" spans="2:3" x14ac:dyDescent="0.25">
      <c r="B2001" s="5">
        <v>43184.291666666664</v>
      </c>
      <c r="C2001" s="6">
        <v>23.26</v>
      </c>
    </row>
    <row r="2002" spans="2:3" x14ac:dyDescent="0.25">
      <c r="B2002" s="5">
        <v>43184.333333333336</v>
      </c>
      <c r="C2002" s="6">
        <v>38.950000000000003</v>
      </c>
    </row>
    <row r="2003" spans="2:3" x14ac:dyDescent="0.25">
      <c r="B2003" s="5">
        <v>43184.375</v>
      </c>
      <c r="C2003" s="6">
        <v>26.03</v>
      </c>
    </row>
    <row r="2004" spans="2:3" x14ac:dyDescent="0.25">
      <c r="B2004" s="5">
        <v>43184.416666666664</v>
      </c>
      <c r="C2004" s="6">
        <v>21.56</v>
      </c>
    </row>
    <row r="2005" spans="2:3" x14ac:dyDescent="0.25">
      <c r="B2005" s="5">
        <v>43184.458333333336</v>
      </c>
      <c r="C2005" s="6">
        <v>20.059999999999999</v>
      </c>
    </row>
    <row r="2006" spans="2:3" x14ac:dyDescent="0.25">
      <c r="B2006" s="5">
        <v>43184.5</v>
      </c>
      <c r="C2006" s="6">
        <v>19.71</v>
      </c>
    </row>
    <row r="2007" spans="2:3" x14ac:dyDescent="0.25">
      <c r="B2007" s="5">
        <v>43184.541666666664</v>
      </c>
      <c r="C2007" s="6">
        <v>19.46</v>
      </c>
    </row>
    <row r="2008" spans="2:3" x14ac:dyDescent="0.25">
      <c r="B2008" s="5">
        <v>43184.583333333336</v>
      </c>
      <c r="C2008" s="6">
        <v>19.510000000000002</v>
      </c>
    </row>
    <row r="2009" spans="2:3" x14ac:dyDescent="0.25">
      <c r="B2009" s="5">
        <v>43184.625</v>
      </c>
      <c r="C2009" s="6">
        <v>19.579999999999998</v>
      </c>
    </row>
    <row r="2010" spans="2:3" x14ac:dyDescent="0.25">
      <c r="B2010" s="5">
        <v>43184.666666666664</v>
      </c>
      <c r="C2010" s="6">
        <v>19.41</v>
      </c>
    </row>
    <row r="2011" spans="2:3" x14ac:dyDescent="0.25">
      <c r="B2011" s="5">
        <v>43184.708333333336</v>
      </c>
      <c r="C2011" s="6">
        <v>18.93</v>
      </c>
    </row>
    <row r="2012" spans="2:3" x14ac:dyDescent="0.25">
      <c r="B2012" s="5">
        <v>43184.75</v>
      </c>
      <c r="C2012" s="6">
        <v>19.739999999999998</v>
      </c>
    </row>
    <row r="2013" spans="2:3" x14ac:dyDescent="0.25">
      <c r="B2013" s="5">
        <v>43184.791666666664</v>
      </c>
      <c r="C2013" s="6">
        <v>22.32</v>
      </c>
    </row>
    <row r="2014" spans="2:3" x14ac:dyDescent="0.25">
      <c r="B2014" s="5">
        <v>43184.833333333336</v>
      </c>
      <c r="C2014" s="6">
        <v>27.12</v>
      </c>
    </row>
    <row r="2015" spans="2:3" x14ac:dyDescent="0.25">
      <c r="B2015" s="5">
        <v>43184.875</v>
      </c>
      <c r="C2015" s="6">
        <v>27.67</v>
      </c>
    </row>
    <row r="2016" spans="2:3" x14ac:dyDescent="0.25">
      <c r="B2016" s="5">
        <v>43184.916666666664</v>
      </c>
      <c r="C2016" s="6">
        <v>20.22</v>
      </c>
    </row>
    <row r="2017" spans="2:3" x14ac:dyDescent="0.25">
      <c r="B2017" s="5">
        <v>43184.958333333336</v>
      </c>
      <c r="C2017" s="6">
        <v>19.600000000000001</v>
      </c>
    </row>
    <row r="2018" spans="2:3" x14ac:dyDescent="0.25">
      <c r="B2018" s="5">
        <v>43185</v>
      </c>
      <c r="C2018" s="6">
        <v>19.7</v>
      </c>
    </row>
    <row r="2019" spans="2:3" x14ac:dyDescent="0.25">
      <c r="B2019" s="5">
        <v>43185.041666666664</v>
      </c>
      <c r="C2019" s="6">
        <v>21.7</v>
      </c>
    </row>
    <row r="2020" spans="2:3" x14ac:dyDescent="0.25">
      <c r="B2020" s="5">
        <v>43185.083333333336</v>
      </c>
      <c r="C2020" s="6">
        <v>20.77</v>
      </c>
    </row>
    <row r="2021" spans="2:3" x14ac:dyDescent="0.25">
      <c r="B2021" s="5">
        <v>43185.125</v>
      </c>
      <c r="C2021" s="6">
        <v>22.74</v>
      </c>
    </row>
    <row r="2022" spans="2:3" x14ac:dyDescent="0.25">
      <c r="B2022" s="5">
        <v>43185.166666666664</v>
      </c>
      <c r="C2022" s="6">
        <v>20.53</v>
      </c>
    </row>
    <row r="2023" spans="2:3" x14ac:dyDescent="0.25">
      <c r="B2023" s="5">
        <v>43185.208333333336</v>
      </c>
      <c r="C2023" s="6">
        <v>29.52</v>
      </c>
    </row>
    <row r="2024" spans="2:3" x14ac:dyDescent="0.25">
      <c r="B2024" s="5">
        <v>43185.25</v>
      </c>
      <c r="C2024" s="6">
        <v>73.459999999999994</v>
      </c>
    </row>
    <row r="2025" spans="2:3" x14ac:dyDescent="0.25">
      <c r="B2025" s="5">
        <v>43185.291666666664</v>
      </c>
      <c r="C2025" s="6">
        <v>44.15</v>
      </c>
    </row>
    <row r="2026" spans="2:3" x14ac:dyDescent="0.25">
      <c r="B2026" s="5">
        <v>43185.333333333336</v>
      </c>
      <c r="C2026" s="6">
        <v>27.98</v>
      </c>
    </row>
    <row r="2027" spans="2:3" x14ac:dyDescent="0.25">
      <c r="B2027" s="5">
        <v>43185.375</v>
      </c>
      <c r="C2027" s="6">
        <v>31.68</v>
      </c>
    </row>
    <row r="2028" spans="2:3" x14ac:dyDescent="0.25">
      <c r="B2028" s="5">
        <v>43185.416666666664</v>
      </c>
      <c r="C2028" s="6">
        <v>25.57</v>
      </c>
    </row>
    <row r="2029" spans="2:3" x14ac:dyDescent="0.25">
      <c r="B2029" s="5">
        <v>43185.458333333336</v>
      </c>
      <c r="C2029" s="6">
        <v>34.4</v>
      </c>
    </row>
    <row r="2030" spans="2:3" x14ac:dyDescent="0.25">
      <c r="B2030" s="5">
        <v>43185.5</v>
      </c>
      <c r="C2030" s="6">
        <v>31.39</v>
      </c>
    </row>
    <row r="2031" spans="2:3" x14ac:dyDescent="0.25">
      <c r="B2031" s="5">
        <v>43185.541666666664</v>
      </c>
      <c r="C2031" s="6">
        <v>31.95</v>
      </c>
    </row>
    <row r="2032" spans="2:3" x14ac:dyDescent="0.25">
      <c r="B2032" s="5">
        <v>43185.583333333336</v>
      </c>
      <c r="C2032" s="6">
        <v>27</v>
      </c>
    </row>
    <row r="2033" spans="2:3" x14ac:dyDescent="0.25">
      <c r="B2033" s="5">
        <v>43185.625</v>
      </c>
      <c r="C2033" s="6">
        <v>30.04</v>
      </c>
    </row>
    <row r="2034" spans="2:3" x14ac:dyDescent="0.25">
      <c r="B2034" s="5">
        <v>43185.666666666664</v>
      </c>
      <c r="C2034" s="6">
        <v>22.86</v>
      </c>
    </row>
    <row r="2035" spans="2:3" x14ac:dyDescent="0.25">
      <c r="B2035" s="5">
        <v>43185.708333333336</v>
      </c>
      <c r="C2035" s="6">
        <v>25.21</v>
      </c>
    </row>
    <row r="2036" spans="2:3" x14ac:dyDescent="0.25">
      <c r="B2036" s="5">
        <v>43185.75</v>
      </c>
      <c r="C2036" s="6">
        <v>21.49</v>
      </c>
    </row>
    <row r="2037" spans="2:3" x14ac:dyDescent="0.25">
      <c r="B2037" s="5">
        <v>43185.791666666664</v>
      </c>
      <c r="C2037" s="6">
        <v>42.91</v>
      </c>
    </row>
    <row r="2038" spans="2:3" x14ac:dyDescent="0.25">
      <c r="B2038" s="5">
        <v>43185.833333333336</v>
      </c>
      <c r="C2038" s="6">
        <v>29.65</v>
      </c>
    </row>
    <row r="2039" spans="2:3" x14ac:dyDescent="0.25">
      <c r="B2039" s="5">
        <v>43185.875</v>
      </c>
      <c r="C2039" s="6">
        <v>29.71</v>
      </c>
    </row>
    <row r="2040" spans="2:3" x14ac:dyDescent="0.25">
      <c r="B2040" s="5">
        <v>43185.916666666664</v>
      </c>
      <c r="C2040" s="6">
        <v>22.08</v>
      </c>
    </row>
    <row r="2041" spans="2:3" x14ac:dyDescent="0.25">
      <c r="B2041" s="5">
        <v>43185.958333333336</v>
      </c>
      <c r="C2041" s="6">
        <v>20.16</v>
      </c>
    </row>
    <row r="2042" spans="2:3" x14ac:dyDescent="0.25">
      <c r="B2042" s="5">
        <v>43186</v>
      </c>
      <c r="C2042" s="6">
        <v>18.899999999999999</v>
      </c>
    </row>
    <row r="2043" spans="2:3" x14ac:dyDescent="0.25">
      <c r="B2043" s="5">
        <v>43186.041666666664</v>
      </c>
      <c r="C2043" s="6">
        <v>19.690000000000001</v>
      </c>
    </row>
    <row r="2044" spans="2:3" x14ac:dyDescent="0.25">
      <c r="B2044" s="5">
        <v>43186.083333333336</v>
      </c>
      <c r="C2044" s="6">
        <v>20.309999999999999</v>
      </c>
    </row>
    <row r="2045" spans="2:3" x14ac:dyDescent="0.25">
      <c r="B2045" s="5">
        <v>43186.125</v>
      </c>
      <c r="C2045" s="6">
        <v>21.87</v>
      </c>
    </row>
    <row r="2046" spans="2:3" x14ac:dyDescent="0.25">
      <c r="B2046" s="5">
        <v>43186.166666666664</v>
      </c>
      <c r="C2046" s="6">
        <v>22.38</v>
      </c>
    </row>
    <row r="2047" spans="2:3" x14ac:dyDescent="0.25">
      <c r="B2047" s="5">
        <v>43186.208333333336</v>
      </c>
      <c r="C2047" s="6">
        <v>26.28</v>
      </c>
    </row>
    <row r="2048" spans="2:3" x14ac:dyDescent="0.25">
      <c r="B2048" s="5">
        <v>43186.25</v>
      </c>
      <c r="C2048" s="6">
        <v>58.29</v>
      </c>
    </row>
    <row r="2049" spans="2:3" x14ac:dyDescent="0.25">
      <c r="B2049" s="5">
        <v>43186.291666666664</v>
      </c>
      <c r="C2049" s="6">
        <v>33.119999999999997</v>
      </c>
    </row>
    <row r="2050" spans="2:3" x14ac:dyDescent="0.25">
      <c r="B2050" s="5">
        <v>43186.333333333336</v>
      </c>
      <c r="C2050" s="6">
        <v>51.48</v>
      </c>
    </row>
    <row r="2051" spans="2:3" x14ac:dyDescent="0.25">
      <c r="B2051" s="5">
        <v>43186.375</v>
      </c>
      <c r="C2051" s="6">
        <v>66.42</v>
      </c>
    </row>
    <row r="2052" spans="2:3" x14ac:dyDescent="0.25">
      <c r="B2052" s="5">
        <v>43186.416666666664</v>
      </c>
      <c r="C2052" s="6">
        <v>39.92</v>
      </c>
    </row>
    <row r="2053" spans="2:3" x14ac:dyDescent="0.25">
      <c r="B2053" s="5">
        <v>43186.458333333336</v>
      </c>
      <c r="C2053" s="6">
        <v>48.38</v>
      </c>
    </row>
    <row r="2054" spans="2:3" x14ac:dyDescent="0.25">
      <c r="B2054" s="5">
        <v>43186.5</v>
      </c>
      <c r="C2054" s="6">
        <v>30.77</v>
      </c>
    </row>
    <row r="2055" spans="2:3" x14ac:dyDescent="0.25">
      <c r="B2055" s="5">
        <v>43186.541666666664</v>
      </c>
      <c r="C2055" s="6">
        <v>32.25</v>
      </c>
    </row>
    <row r="2056" spans="2:3" x14ac:dyDescent="0.25">
      <c r="B2056" s="5">
        <v>43186.583333333336</v>
      </c>
      <c r="C2056" s="6">
        <v>118.21</v>
      </c>
    </row>
    <row r="2057" spans="2:3" x14ac:dyDescent="0.25">
      <c r="B2057" s="5">
        <v>43186.625</v>
      </c>
      <c r="C2057" s="6">
        <v>63.99</v>
      </c>
    </row>
    <row r="2058" spans="2:3" x14ac:dyDescent="0.25">
      <c r="B2058" s="5">
        <v>43186.666666666664</v>
      </c>
      <c r="C2058" s="6">
        <v>39.33</v>
      </c>
    </row>
    <row r="2059" spans="2:3" x14ac:dyDescent="0.25">
      <c r="B2059" s="5">
        <v>43186.708333333336</v>
      </c>
      <c r="C2059" s="6">
        <v>40.64</v>
      </c>
    </row>
    <row r="2060" spans="2:3" x14ac:dyDescent="0.25">
      <c r="B2060" s="5">
        <v>43186.75</v>
      </c>
      <c r="C2060" s="6">
        <v>33.9</v>
      </c>
    </row>
    <row r="2061" spans="2:3" x14ac:dyDescent="0.25">
      <c r="B2061" s="5">
        <v>43186.791666666664</v>
      </c>
      <c r="C2061" s="6">
        <v>99.28</v>
      </c>
    </row>
    <row r="2062" spans="2:3" x14ac:dyDescent="0.25">
      <c r="B2062" s="5">
        <v>43186.833333333336</v>
      </c>
      <c r="C2062" s="6">
        <v>52.21</v>
      </c>
    </row>
    <row r="2063" spans="2:3" x14ac:dyDescent="0.25">
      <c r="B2063" s="5">
        <v>43186.875</v>
      </c>
      <c r="C2063" s="6">
        <v>84.1</v>
      </c>
    </row>
    <row r="2064" spans="2:3" x14ac:dyDescent="0.25">
      <c r="B2064" s="5">
        <v>43186.916666666664</v>
      </c>
      <c r="C2064" s="6">
        <v>25.62</v>
      </c>
    </row>
    <row r="2065" spans="2:3" x14ac:dyDescent="0.25">
      <c r="B2065" s="5">
        <v>43186.958333333336</v>
      </c>
      <c r="C2065" s="6">
        <v>21.98</v>
      </c>
    </row>
    <row r="2066" spans="2:3" x14ac:dyDescent="0.25">
      <c r="B2066" s="5">
        <v>43187</v>
      </c>
      <c r="C2066" s="6">
        <v>24.22</v>
      </c>
    </row>
    <row r="2067" spans="2:3" x14ac:dyDescent="0.25">
      <c r="B2067" s="5">
        <v>43187.041666666664</v>
      </c>
      <c r="C2067" s="6">
        <v>25.86</v>
      </c>
    </row>
    <row r="2068" spans="2:3" x14ac:dyDescent="0.25">
      <c r="B2068" s="5">
        <v>43187.083333333336</v>
      </c>
      <c r="C2068" s="6">
        <v>24.37</v>
      </c>
    </row>
    <row r="2069" spans="2:3" x14ac:dyDescent="0.25">
      <c r="B2069" s="5">
        <v>43187.125</v>
      </c>
      <c r="C2069" s="6">
        <v>24.55</v>
      </c>
    </row>
    <row r="2070" spans="2:3" x14ac:dyDescent="0.25">
      <c r="B2070" s="5">
        <v>43187.166666666664</v>
      </c>
      <c r="C2070" s="6">
        <v>25.43</v>
      </c>
    </row>
    <row r="2071" spans="2:3" x14ac:dyDescent="0.25">
      <c r="B2071" s="5">
        <v>43187.208333333336</v>
      </c>
      <c r="C2071" s="6">
        <v>23.92</v>
      </c>
    </row>
    <row r="2072" spans="2:3" x14ac:dyDescent="0.25">
      <c r="B2072" s="5">
        <v>43187.25</v>
      </c>
      <c r="C2072" s="6">
        <v>96.07</v>
      </c>
    </row>
    <row r="2073" spans="2:3" x14ac:dyDescent="0.25">
      <c r="B2073" s="5">
        <v>43187.291666666664</v>
      </c>
      <c r="C2073" s="6">
        <v>88.64</v>
      </c>
    </row>
    <row r="2074" spans="2:3" x14ac:dyDescent="0.25">
      <c r="B2074" s="5">
        <v>43187.333333333336</v>
      </c>
      <c r="C2074" s="6">
        <v>50.35</v>
      </c>
    </row>
    <row r="2075" spans="2:3" x14ac:dyDescent="0.25">
      <c r="B2075" s="5">
        <v>43187.375</v>
      </c>
      <c r="C2075" s="6">
        <v>68.989999999999995</v>
      </c>
    </row>
    <row r="2076" spans="2:3" x14ac:dyDescent="0.25">
      <c r="B2076" s="5">
        <v>43187.416666666664</v>
      </c>
      <c r="C2076" s="6">
        <v>52.08</v>
      </c>
    </row>
    <row r="2077" spans="2:3" x14ac:dyDescent="0.25">
      <c r="B2077" s="5">
        <v>43187.458333333336</v>
      </c>
      <c r="C2077" s="6">
        <v>45.42</v>
      </c>
    </row>
    <row r="2078" spans="2:3" x14ac:dyDescent="0.25">
      <c r="B2078" s="5">
        <v>43187.5</v>
      </c>
      <c r="C2078" s="6">
        <v>35.159999999999997</v>
      </c>
    </row>
    <row r="2079" spans="2:3" x14ac:dyDescent="0.25">
      <c r="B2079" s="5">
        <v>43187.541666666664</v>
      </c>
      <c r="C2079" s="6">
        <v>48.69</v>
      </c>
    </row>
    <row r="2080" spans="2:3" x14ac:dyDescent="0.25">
      <c r="B2080" s="5">
        <v>43187.583333333336</v>
      </c>
      <c r="C2080" s="6">
        <v>31.19</v>
      </c>
    </row>
    <row r="2081" spans="2:3" x14ac:dyDescent="0.25">
      <c r="B2081" s="5">
        <v>43187.625</v>
      </c>
      <c r="C2081" s="6">
        <v>34.799999999999997</v>
      </c>
    </row>
    <row r="2082" spans="2:3" x14ac:dyDescent="0.25">
      <c r="B2082" s="5">
        <v>43187.666666666664</v>
      </c>
      <c r="C2082" s="6">
        <v>39.82</v>
      </c>
    </row>
    <row r="2083" spans="2:3" x14ac:dyDescent="0.25">
      <c r="B2083" s="5">
        <v>43187.708333333336</v>
      </c>
      <c r="C2083" s="6">
        <v>28.41</v>
      </c>
    </row>
    <row r="2084" spans="2:3" x14ac:dyDescent="0.25">
      <c r="B2084" s="5">
        <v>43187.75</v>
      </c>
      <c r="C2084" s="6">
        <v>26.33</v>
      </c>
    </row>
    <row r="2085" spans="2:3" x14ac:dyDescent="0.25">
      <c r="B2085" s="5">
        <v>43187.791666666664</v>
      </c>
      <c r="C2085" s="6">
        <v>35.04</v>
      </c>
    </row>
    <row r="2086" spans="2:3" x14ac:dyDescent="0.25">
      <c r="B2086" s="5">
        <v>43187.833333333336</v>
      </c>
      <c r="C2086" s="6">
        <v>29.09</v>
      </c>
    </row>
    <row r="2087" spans="2:3" x14ac:dyDescent="0.25">
      <c r="B2087" s="5">
        <v>43187.875</v>
      </c>
      <c r="C2087" s="6">
        <v>29.83</v>
      </c>
    </row>
    <row r="2088" spans="2:3" x14ac:dyDescent="0.25">
      <c r="B2088" s="5">
        <v>43187.916666666664</v>
      </c>
      <c r="C2088" s="6">
        <v>20.37</v>
      </c>
    </row>
    <row r="2089" spans="2:3" x14ac:dyDescent="0.25">
      <c r="B2089" s="5">
        <v>43187.958333333336</v>
      </c>
      <c r="C2089" s="6">
        <v>19.690000000000001</v>
      </c>
    </row>
    <row r="2090" spans="2:3" x14ac:dyDescent="0.25">
      <c r="B2090" s="5">
        <v>43188</v>
      </c>
      <c r="C2090" s="6">
        <v>19.05</v>
      </c>
    </row>
    <row r="2091" spans="2:3" x14ac:dyDescent="0.25">
      <c r="B2091" s="5">
        <v>43188.041666666664</v>
      </c>
      <c r="C2091" s="6">
        <v>18.66</v>
      </c>
    </row>
    <row r="2092" spans="2:3" x14ac:dyDescent="0.25">
      <c r="B2092" s="5">
        <v>43188.083333333336</v>
      </c>
      <c r="C2092" s="6">
        <v>18.95</v>
      </c>
    </row>
    <row r="2093" spans="2:3" x14ac:dyDescent="0.25">
      <c r="B2093" s="5">
        <v>43188.125</v>
      </c>
      <c r="C2093" s="6">
        <v>19.21</v>
      </c>
    </row>
    <row r="2094" spans="2:3" x14ac:dyDescent="0.25">
      <c r="B2094" s="5">
        <v>43188.166666666664</v>
      </c>
      <c r="C2094" s="6">
        <v>19.41</v>
      </c>
    </row>
    <row r="2095" spans="2:3" x14ac:dyDescent="0.25">
      <c r="B2095" s="5">
        <v>43188.208333333336</v>
      </c>
      <c r="C2095" s="6">
        <v>18.850000000000001</v>
      </c>
    </row>
    <row r="2096" spans="2:3" x14ac:dyDescent="0.25">
      <c r="B2096" s="5">
        <v>43188.25</v>
      </c>
      <c r="C2096" s="6">
        <v>22.32</v>
      </c>
    </row>
    <row r="2097" spans="2:3" x14ac:dyDescent="0.25">
      <c r="B2097" s="5">
        <v>43188.291666666664</v>
      </c>
      <c r="C2097" s="6">
        <v>23.01</v>
      </c>
    </row>
    <row r="2098" spans="2:3" x14ac:dyDescent="0.25">
      <c r="B2098" s="5">
        <v>43188.333333333336</v>
      </c>
      <c r="C2098" s="6">
        <v>25.86</v>
      </c>
    </row>
    <row r="2099" spans="2:3" x14ac:dyDescent="0.25">
      <c r="B2099" s="5">
        <v>43188.375</v>
      </c>
      <c r="C2099" s="6">
        <v>34.119999999999997</v>
      </c>
    </row>
    <row r="2100" spans="2:3" x14ac:dyDescent="0.25">
      <c r="B2100" s="5">
        <v>43188.416666666664</v>
      </c>
      <c r="C2100" s="6">
        <v>75.709999999999994</v>
      </c>
    </row>
    <row r="2101" spans="2:3" x14ac:dyDescent="0.25">
      <c r="B2101" s="5">
        <v>43188.458333333336</v>
      </c>
      <c r="C2101" s="6">
        <v>20.91</v>
      </c>
    </row>
    <row r="2102" spans="2:3" x14ac:dyDescent="0.25">
      <c r="B2102" s="5">
        <v>43188.5</v>
      </c>
      <c r="C2102" s="6">
        <v>22.74</v>
      </c>
    </row>
    <row r="2103" spans="2:3" x14ac:dyDescent="0.25">
      <c r="B2103" s="5">
        <v>43188.541666666664</v>
      </c>
      <c r="C2103" s="6">
        <v>41.78</v>
      </c>
    </row>
    <row r="2104" spans="2:3" x14ac:dyDescent="0.25">
      <c r="B2104" s="5">
        <v>43188.583333333336</v>
      </c>
      <c r="C2104" s="6">
        <v>24.16</v>
      </c>
    </row>
    <row r="2105" spans="2:3" x14ac:dyDescent="0.25">
      <c r="B2105" s="5">
        <v>43188.625</v>
      </c>
      <c r="C2105" s="6">
        <v>26.63</v>
      </c>
    </row>
    <row r="2106" spans="2:3" x14ac:dyDescent="0.25">
      <c r="B2106" s="5">
        <v>43188.666666666664</v>
      </c>
      <c r="C2106" s="6">
        <v>23.37</v>
      </c>
    </row>
    <row r="2107" spans="2:3" x14ac:dyDescent="0.25">
      <c r="B2107" s="5">
        <v>43188.708333333336</v>
      </c>
      <c r="C2107" s="6">
        <v>23.33</v>
      </c>
    </row>
    <row r="2108" spans="2:3" x14ac:dyDescent="0.25">
      <c r="B2108" s="5">
        <v>43188.75</v>
      </c>
      <c r="C2108" s="6">
        <v>21.74</v>
      </c>
    </row>
    <row r="2109" spans="2:3" x14ac:dyDescent="0.25">
      <c r="B2109" s="5">
        <v>43188.791666666664</v>
      </c>
      <c r="C2109" s="6">
        <v>21.72</v>
      </c>
    </row>
    <row r="2110" spans="2:3" x14ac:dyDescent="0.25">
      <c r="B2110" s="5">
        <v>43188.833333333336</v>
      </c>
      <c r="C2110" s="6">
        <v>23.3</v>
      </c>
    </row>
    <row r="2111" spans="2:3" x14ac:dyDescent="0.25">
      <c r="B2111" s="5">
        <v>43188.875</v>
      </c>
      <c r="C2111" s="6">
        <v>23.35</v>
      </c>
    </row>
    <row r="2112" spans="2:3" x14ac:dyDescent="0.25">
      <c r="B2112" s="5">
        <v>43188.916666666664</v>
      </c>
      <c r="C2112" s="6">
        <v>18.88</v>
      </c>
    </row>
    <row r="2113" spans="2:3" x14ac:dyDescent="0.25">
      <c r="B2113" s="5">
        <v>43188.958333333336</v>
      </c>
      <c r="C2113" s="6">
        <v>17.670000000000002</v>
      </c>
    </row>
    <row r="2114" spans="2:3" x14ac:dyDescent="0.25">
      <c r="B2114" s="5">
        <v>43189</v>
      </c>
      <c r="C2114" s="6">
        <v>17.34</v>
      </c>
    </row>
    <row r="2115" spans="2:3" x14ac:dyDescent="0.25">
      <c r="B2115" s="5">
        <v>43189.041666666664</v>
      </c>
      <c r="C2115" s="6">
        <v>17.760000000000002</v>
      </c>
    </row>
    <row r="2116" spans="2:3" x14ac:dyDescent="0.25">
      <c r="B2116" s="5">
        <v>43189.083333333336</v>
      </c>
      <c r="C2116" s="6">
        <v>17.149999999999999</v>
      </c>
    </row>
    <row r="2117" spans="2:3" x14ac:dyDescent="0.25">
      <c r="B2117" s="5">
        <v>43189.125</v>
      </c>
      <c r="C2117" s="6">
        <v>17.27</v>
      </c>
    </row>
    <row r="2118" spans="2:3" x14ac:dyDescent="0.25">
      <c r="B2118" s="5">
        <v>43189.166666666664</v>
      </c>
      <c r="C2118" s="6">
        <v>18.309999999999999</v>
      </c>
    </row>
    <row r="2119" spans="2:3" x14ac:dyDescent="0.25">
      <c r="B2119" s="5">
        <v>43189.208333333336</v>
      </c>
      <c r="C2119" s="6">
        <v>17.420000000000002</v>
      </c>
    </row>
    <row r="2120" spans="2:3" x14ac:dyDescent="0.25">
      <c r="B2120" s="5">
        <v>43189.25</v>
      </c>
      <c r="C2120" s="6">
        <v>19.96</v>
      </c>
    </row>
    <row r="2121" spans="2:3" x14ac:dyDescent="0.25">
      <c r="B2121" s="5">
        <v>43189.291666666664</v>
      </c>
      <c r="C2121" s="6">
        <v>22.48</v>
      </c>
    </row>
    <row r="2122" spans="2:3" x14ac:dyDescent="0.25">
      <c r="B2122" s="5">
        <v>43189.333333333336</v>
      </c>
      <c r="C2122" s="6">
        <v>28.4</v>
      </c>
    </row>
    <row r="2123" spans="2:3" x14ac:dyDescent="0.25">
      <c r="B2123" s="5">
        <v>43189.375</v>
      </c>
      <c r="C2123" s="6">
        <v>24.87</v>
      </c>
    </row>
    <row r="2124" spans="2:3" x14ac:dyDescent="0.25">
      <c r="B2124" s="5">
        <v>43189.416666666664</v>
      </c>
      <c r="C2124" s="6">
        <v>27.44</v>
      </c>
    </row>
    <row r="2125" spans="2:3" x14ac:dyDescent="0.25">
      <c r="B2125" s="5">
        <v>43189.458333333336</v>
      </c>
      <c r="C2125" s="6">
        <v>22.36</v>
      </c>
    </row>
    <row r="2126" spans="2:3" x14ac:dyDescent="0.25">
      <c r="B2126" s="5">
        <v>43189.5</v>
      </c>
      <c r="C2126" s="6">
        <v>26.68</v>
      </c>
    </row>
    <row r="2127" spans="2:3" x14ac:dyDescent="0.25">
      <c r="B2127" s="5">
        <v>43189.541666666664</v>
      </c>
      <c r="C2127" s="6">
        <v>23.01</v>
      </c>
    </row>
    <row r="2128" spans="2:3" x14ac:dyDescent="0.25">
      <c r="B2128" s="5">
        <v>43189.583333333336</v>
      </c>
      <c r="C2128" s="6">
        <v>21.75</v>
      </c>
    </row>
    <row r="2129" spans="2:3" x14ac:dyDescent="0.25">
      <c r="B2129" s="5">
        <v>43189.625</v>
      </c>
      <c r="C2129" s="6">
        <v>19.84</v>
      </c>
    </row>
    <row r="2130" spans="2:3" x14ac:dyDescent="0.25">
      <c r="B2130" s="5">
        <v>43189.666666666664</v>
      </c>
      <c r="C2130" s="6">
        <v>20.64</v>
      </c>
    </row>
    <row r="2131" spans="2:3" x14ac:dyDescent="0.25">
      <c r="B2131" s="5">
        <v>43189.708333333336</v>
      </c>
      <c r="C2131" s="6">
        <v>19.57</v>
      </c>
    </row>
    <row r="2132" spans="2:3" x14ac:dyDescent="0.25">
      <c r="B2132" s="5">
        <v>43189.75</v>
      </c>
      <c r="C2132" s="6">
        <v>19.59</v>
      </c>
    </row>
    <row r="2133" spans="2:3" x14ac:dyDescent="0.25">
      <c r="B2133" s="5">
        <v>43189.791666666664</v>
      </c>
      <c r="C2133" s="6">
        <v>26.88</v>
      </c>
    </row>
    <row r="2134" spans="2:3" x14ac:dyDescent="0.25">
      <c r="B2134" s="5">
        <v>43189.833333333336</v>
      </c>
      <c r="C2134" s="6">
        <v>28.23</v>
      </c>
    </row>
    <row r="2135" spans="2:3" x14ac:dyDescent="0.25">
      <c r="B2135" s="5">
        <v>43189.875</v>
      </c>
      <c r="C2135" s="6">
        <v>23.27</v>
      </c>
    </row>
    <row r="2136" spans="2:3" x14ac:dyDescent="0.25">
      <c r="B2136" s="5">
        <v>43189.916666666664</v>
      </c>
      <c r="C2136" s="6">
        <v>19.88</v>
      </c>
    </row>
    <row r="2137" spans="2:3" x14ac:dyDescent="0.25">
      <c r="B2137" s="5">
        <v>43189.958333333336</v>
      </c>
      <c r="C2137" s="6">
        <v>20.53</v>
      </c>
    </row>
    <row r="2138" spans="2:3" x14ac:dyDescent="0.25">
      <c r="B2138" s="5">
        <v>43190</v>
      </c>
      <c r="C2138" s="6">
        <v>30.3</v>
      </c>
    </row>
    <row r="2139" spans="2:3" x14ac:dyDescent="0.25">
      <c r="B2139" s="5">
        <v>43190.041666666664</v>
      </c>
      <c r="C2139" s="6">
        <v>27.01</v>
      </c>
    </row>
    <row r="2140" spans="2:3" x14ac:dyDescent="0.25">
      <c r="B2140" s="5">
        <v>43190.083333333336</v>
      </c>
      <c r="C2140" s="6">
        <v>18.63</v>
      </c>
    </row>
    <row r="2141" spans="2:3" x14ac:dyDescent="0.25">
      <c r="B2141" s="5">
        <v>43190.125</v>
      </c>
      <c r="C2141" s="6">
        <v>18.96</v>
      </c>
    </row>
    <row r="2142" spans="2:3" x14ac:dyDescent="0.25">
      <c r="B2142" s="5">
        <v>43190.166666666664</v>
      </c>
      <c r="C2142" s="6">
        <v>18.72</v>
      </c>
    </row>
    <row r="2143" spans="2:3" x14ac:dyDescent="0.25">
      <c r="B2143" s="5">
        <v>43190.208333333336</v>
      </c>
      <c r="C2143" s="6">
        <v>17.579999999999998</v>
      </c>
    </row>
    <row r="2144" spans="2:3" x14ac:dyDescent="0.25">
      <c r="B2144" s="5">
        <v>43190.25</v>
      </c>
      <c r="C2144" s="6">
        <v>25.97</v>
      </c>
    </row>
    <row r="2145" spans="2:3" x14ac:dyDescent="0.25">
      <c r="B2145" s="5">
        <v>43190.291666666664</v>
      </c>
      <c r="C2145" s="6">
        <v>26.49</v>
      </c>
    </row>
    <row r="2146" spans="2:3" x14ac:dyDescent="0.25">
      <c r="B2146" s="5">
        <v>43190.333333333336</v>
      </c>
      <c r="C2146" s="6">
        <v>25.23</v>
      </c>
    </row>
    <row r="2147" spans="2:3" x14ac:dyDescent="0.25">
      <c r="B2147" s="5">
        <v>43190.375</v>
      </c>
      <c r="C2147" s="6">
        <v>26.51</v>
      </c>
    </row>
    <row r="2148" spans="2:3" x14ac:dyDescent="0.25">
      <c r="B2148" s="5">
        <v>43190.416666666664</v>
      </c>
      <c r="C2148" s="6">
        <v>20.38</v>
      </c>
    </row>
    <row r="2149" spans="2:3" x14ac:dyDescent="0.25">
      <c r="B2149" s="5">
        <v>43190.458333333336</v>
      </c>
      <c r="C2149" s="6">
        <v>18.89</v>
      </c>
    </row>
    <row r="2150" spans="2:3" x14ac:dyDescent="0.25">
      <c r="B2150" s="5">
        <v>43190.5</v>
      </c>
      <c r="C2150" s="6">
        <v>18.350000000000001</v>
      </c>
    </row>
    <row r="2151" spans="2:3" x14ac:dyDescent="0.25">
      <c r="B2151" s="5">
        <v>43190.541666666664</v>
      </c>
      <c r="C2151" s="6">
        <v>18.690000000000001</v>
      </c>
    </row>
    <row r="2152" spans="2:3" x14ac:dyDescent="0.25">
      <c r="B2152" s="5">
        <v>43190.583333333336</v>
      </c>
      <c r="C2152" s="6">
        <v>17.36</v>
      </c>
    </row>
    <row r="2153" spans="2:3" x14ac:dyDescent="0.25">
      <c r="B2153" s="5">
        <v>43190.625</v>
      </c>
      <c r="C2153" s="6">
        <v>17.87</v>
      </c>
    </row>
    <row r="2154" spans="2:3" x14ac:dyDescent="0.25">
      <c r="B2154" s="5">
        <v>43190.666666666664</v>
      </c>
      <c r="C2154" s="6">
        <v>18.12</v>
      </c>
    </row>
    <row r="2155" spans="2:3" x14ac:dyDescent="0.25">
      <c r="B2155" s="5">
        <v>43190.708333333336</v>
      </c>
      <c r="C2155" s="6">
        <v>18.27</v>
      </c>
    </row>
    <row r="2156" spans="2:3" x14ac:dyDescent="0.25">
      <c r="B2156" s="5">
        <v>43190.75</v>
      </c>
      <c r="C2156" s="6">
        <v>18.78</v>
      </c>
    </row>
    <row r="2157" spans="2:3" x14ac:dyDescent="0.25">
      <c r="B2157" s="5">
        <v>43190.791666666664</v>
      </c>
      <c r="C2157" s="6">
        <v>39.94</v>
      </c>
    </row>
    <row r="2158" spans="2:3" x14ac:dyDescent="0.25">
      <c r="B2158" s="5">
        <v>43190.833333333336</v>
      </c>
      <c r="C2158" s="6">
        <v>24.91</v>
      </c>
    </row>
    <row r="2159" spans="2:3" x14ac:dyDescent="0.25">
      <c r="B2159" s="5">
        <v>43190.875</v>
      </c>
      <c r="C2159" s="6">
        <v>23.14</v>
      </c>
    </row>
    <row r="2160" spans="2:3" x14ac:dyDescent="0.25">
      <c r="B2160" s="5">
        <v>43190.916666666664</v>
      </c>
      <c r="C2160" s="6">
        <v>23.45</v>
      </c>
    </row>
    <row r="2161" spans="2:3" x14ac:dyDescent="0.25">
      <c r="B2161" s="5">
        <v>43190.958333333336</v>
      </c>
      <c r="C2161" s="6">
        <v>20.27</v>
      </c>
    </row>
    <row r="2162" spans="2:3" x14ac:dyDescent="0.25">
      <c r="B2162" s="5">
        <v>43191</v>
      </c>
      <c r="C2162" s="6">
        <v>18.100000000000001</v>
      </c>
    </row>
    <row r="2163" spans="2:3" x14ac:dyDescent="0.25">
      <c r="B2163" s="5">
        <v>43191.041666666664</v>
      </c>
      <c r="C2163" s="6">
        <v>21.83</v>
      </c>
    </row>
    <row r="2164" spans="2:3" x14ac:dyDescent="0.25">
      <c r="B2164" s="5">
        <v>43191.083333333336</v>
      </c>
      <c r="C2164" s="6">
        <v>19.399999999999999</v>
      </c>
    </row>
    <row r="2165" spans="2:3" x14ac:dyDescent="0.25">
      <c r="B2165" s="5">
        <v>43191.125</v>
      </c>
      <c r="C2165" s="6">
        <v>19</v>
      </c>
    </row>
    <row r="2166" spans="2:3" x14ac:dyDescent="0.25">
      <c r="B2166" s="5">
        <v>43191.166666666664</v>
      </c>
      <c r="C2166" s="6">
        <v>19.8</v>
      </c>
    </row>
    <row r="2167" spans="2:3" x14ac:dyDescent="0.25">
      <c r="B2167" s="5">
        <v>43191.208333333336</v>
      </c>
      <c r="C2167" s="6">
        <v>18.600000000000001</v>
      </c>
    </row>
    <row r="2168" spans="2:3" x14ac:dyDescent="0.25">
      <c r="B2168" s="5">
        <v>43191.25</v>
      </c>
      <c r="C2168" s="6">
        <v>19.5</v>
      </c>
    </row>
    <row r="2169" spans="2:3" x14ac:dyDescent="0.25">
      <c r="B2169" s="5">
        <v>43191.291666666664</v>
      </c>
      <c r="C2169" s="6">
        <v>22.47</v>
      </c>
    </row>
    <row r="2170" spans="2:3" x14ac:dyDescent="0.25">
      <c r="B2170" s="5">
        <v>43191.333333333336</v>
      </c>
      <c r="C2170" s="6">
        <v>25.54</v>
      </c>
    </row>
    <row r="2171" spans="2:3" x14ac:dyDescent="0.25">
      <c r="B2171" s="5">
        <v>43191.375</v>
      </c>
      <c r="C2171" s="6">
        <v>25.88</v>
      </c>
    </row>
    <row r="2172" spans="2:3" x14ac:dyDescent="0.25">
      <c r="B2172" s="5">
        <v>43191.416666666664</v>
      </c>
      <c r="C2172" s="6">
        <v>25.11</v>
      </c>
    </row>
    <row r="2173" spans="2:3" x14ac:dyDescent="0.25">
      <c r="B2173" s="5">
        <v>43191.458333333336</v>
      </c>
      <c r="C2173" s="6">
        <v>22.42</v>
      </c>
    </row>
    <row r="2174" spans="2:3" x14ac:dyDescent="0.25">
      <c r="B2174" s="5">
        <v>43191.5</v>
      </c>
      <c r="C2174" s="6">
        <v>19.84</v>
      </c>
    </row>
    <row r="2175" spans="2:3" x14ac:dyDescent="0.25">
      <c r="B2175" s="5">
        <v>43191.541666666664</v>
      </c>
      <c r="C2175" s="6">
        <v>19.68</v>
      </c>
    </row>
    <row r="2176" spans="2:3" x14ac:dyDescent="0.25">
      <c r="B2176" s="5">
        <v>43191.583333333336</v>
      </c>
      <c r="C2176" s="6">
        <v>19.489999999999998</v>
      </c>
    </row>
    <row r="2177" spans="2:3" x14ac:dyDescent="0.25">
      <c r="B2177" s="5">
        <v>43191.625</v>
      </c>
      <c r="C2177" s="6">
        <v>18.7</v>
      </c>
    </row>
    <row r="2178" spans="2:3" x14ac:dyDescent="0.25">
      <c r="B2178" s="5">
        <v>43191.666666666664</v>
      </c>
      <c r="C2178" s="6">
        <v>19.809999999999999</v>
      </c>
    </row>
    <row r="2179" spans="2:3" x14ac:dyDescent="0.25">
      <c r="B2179" s="5">
        <v>43191.708333333336</v>
      </c>
      <c r="C2179" s="6">
        <v>20.07</v>
      </c>
    </row>
    <row r="2180" spans="2:3" x14ac:dyDescent="0.25">
      <c r="B2180" s="5">
        <v>43191.75</v>
      </c>
      <c r="C2180" s="6">
        <v>19.71</v>
      </c>
    </row>
    <row r="2181" spans="2:3" x14ac:dyDescent="0.25">
      <c r="B2181" s="5">
        <v>43191.791666666664</v>
      </c>
      <c r="C2181" s="6">
        <v>24.62</v>
      </c>
    </row>
    <row r="2182" spans="2:3" x14ac:dyDescent="0.25">
      <c r="B2182" s="5">
        <v>43191.833333333336</v>
      </c>
      <c r="C2182" s="6">
        <v>28.07</v>
      </c>
    </row>
    <row r="2183" spans="2:3" x14ac:dyDescent="0.25">
      <c r="B2183" s="5">
        <v>43191.875</v>
      </c>
      <c r="C2183" s="6">
        <v>38.43</v>
      </c>
    </row>
    <row r="2184" spans="2:3" x14ac:dyDescent="0.25">
      <c r="B2184" s="5">
        <v>43191.916666666664</v>
      </c>
      <c r="C2184" s="6">
        <v>23.41</v>
      </c>
    </row>
    <row r="2185" spans="2:3" x14ac:dyDescent="0.25">
      <c r="B2185" s="5">
        <v>43191.958333333336</v>
      </c>
      <c r="C2185" s="6">
        <v>20.76</v>
      </c>
    </row>
    <row r="2186" spans="2:3" x14ac:dyDescent="0.25">
      <c r="B2186" s="5">
        <v>43192</v>
      </c>
      <c r="C2186" s="6">
        <v>20.2</v>
      </c>
    </row>
    <row r="2187" spans="2:3" x14ac:dyDescent="0.25">
      <c r="B2187" s="5">
        <v>43192.041666666664</v>
      </c>
      <c r="C2187" s="6">
        <v>20.51</v>
      </c>
    </row>
    <row r="2188" spans="2:3" x14ac:dyDescent="0.25">
      <c r="B2188" s="5">
        <v>43192.083333333336</v>
      </c>
      <c r="C2188" s="6">
        <v>20.2</v>
      </c>
    </row>
    <row r="2189" spans="2:3" x14ac:dyDescent="0.25">
      <c r="B2189" s="5">
        <v>43192.125</v>
      </c>
      <c r="C2189" s="6">
        <v>19.96</v>
      </c>
    </row>
    <row r="2190" spans="2:3" x14ac:dyDescent="0.25">
      <c r="B2190" s="5">
        <v>43192.166666666664</v>
      </c>
      <c r="C2190" s="6">
        <v>20.47</v>
      </c>
    </row>
    <row r="2191" spans="2:3" x14ac:dyDescent="0.25">
      <c r="B2191" s="5">
        <v>43192.208333333336</v>
      </c>
      <c r="C2191" s="6">
        <v>22.1</v>
      </c>
    </row>
    <row r="2192" spans="2:3" x14ac:dyDescent="0.25">
      <c r="B2192" s="5">
        <v>43192.25</v>
      </c>
      <c r="C2192" s="6">
        <v>26.87</v>
      </c>
    </row>
    <row r="2193" spans="2:3" x14ac:dyDescent="0.25">
      <c r="B2193" s="5">
        <v>43192.291666666664</v>
      </c>
      <c r="C2193" s="6">
        <v>32.29</v>
      </c>
    </row>
    <row r="2194" spans="2:3" x14ac:dyDescent="0.25">
      <c r="B2194" s="5">
        <v>43192.333333333336</v>
      </c>
      <c r="C2194" s="6">
        <v>43.66</v>
      </c>
    </row>
    <row r="2195" spans="2:3" x14ac:dyDescent="0.25">
      <c r="B2195" s="5">
        <v>43192.375</v>
      </c>
      <c r="C2195" s="6">
        <v>43.78</v>
      </c>
    </row>
    <row r="2196" spans="2:3" x14ac:dyDescent="0.25">
      <c r="B2196" s="5">
        <v>43192.416666666664</v>
      </c>
      <c r="C2196" s="6">
        <v>32.11</v>
      </c>
    </row>
    <row r="2197" spans="2:3" x14ac:dyDescent="0.25">
      <c r="B2197" s="5">
        <v>43192.458333333336</v>
      </c>
      <c r="C2197" s="6">
        <v>38.090000000000003</v>
      </c>
    </row>
    <row r="2198" spans="2:3" x14ac:dyDescent="0.25">
      <c r="B2198" s="5">
        <v>43192.5</v>
      </c>
      <c r="C2198" s="6">
        <v>36.32</v>
      </c>
    </row>
    <row r="2199" spans="2:3" x14ac:dyDescent="0.25">
      <c r="B2199" s="5">
        <v>43192.541666666664</v>
      </c>
      <c r="C2199" s="6">
        <v>36.340000000000003</v>
      </c>
    </row>
    <row r="2200" spans="2:3" x14ac:dyDescent="0.25">
      <c r="B2200" s="5">
        <v>43192.583333333336</v>
      </c>
      <c r="C2200" s="6">
        <v>31.38</v>
      </c>
    </row>
    <row r="2201" spans="2:3" x14ac:dyDescent="0.25">
      <c r="B2201" s="5">
        <v>43192.625</v>
      </c>
      <c r="C2201" s="6">
        <v>36.17</v>
      </c>
    </row>
    <row r="2202" spans="2:3" x14ac:dyDescent="0.25">
      <c r="B2202" s="5">
        <v>43192.666666666664</v>
      </c>
      <c r="C2202" s="6">
        <v>27.72</v>
      </c>
    </row>
    <row r="2203" spans="2:3" x14ac:dyDescent="0.25">
      <c r="B2203" s="5">
        <v>43192.708333333336</v>
      </c>
      <c r="C2203" s="6">
        <v>33.74</v>
      </c>
    </row>
    <row r="2204" spans="2:3" x14ac:dyDescent="0.25">
      <c r="B2204" s="5">
        <v>43192.75</v>
      </c>
      <c r="C2204" s="6">
        <v>28.79</v>
      </c>
    </row>
    <row r="2205" spans="2:3" x14ac:dyDescent="0.25">
      <c r="B2205" s="5">
        <v>43192.791666666664</v>
      </c>
      <c r="C2205" s="6">
        <v>38.29</v>
      </c>
    </row>
    <row r="2206" spans="2:3" x14ac:dyDescent="0.25">
      <c r="B2206" s="5">
        <v>43192.833333333336</v>
      </c>
      <c r="C2206" s="6">
        <v>37.26</v>
      </c>
    </row>
    <row r="2207" spans="2:3" x14ac:dyDescent="0.25">
      <c r="B2207" s="5">
        <v>43192.875</v>
      </c>
      <c r="C2207" s="6">
        <v>44.66</v>
      </c>
    </row>
    <row r="2208" spans="2:3" x14ac:dyDescent="0.25">
      <c r="B2208" s="5">
        <v>43192.916666666664</v>
      </c>
      <c r="C2208" s="6">
        <v>15.82</v>
      </c>
    </row>
    <row r="2209" spans="2:3" x14ac:dyDescent="0.25">
      <c r="B2209" s="5">
        <v>43192.958333333336</v>
      </c>
      <c r="C2209" s="6">
        <v>1.7</v>
      </c>
    </row>
    <row r="2210" spans="2:3" x14ac:dyDescent="0.25">
      <c r="B2210" s="5">
        <v>43193</v>
      </c>
      <c r="C2210" s="6">
        <v>24.37</v>
      </c>
    </row>
    <row r="2211" spans="2:3" x14ac:dyDescent="0.25">
      <c r="B2211" s="5">
        <v>43193.041666666664</v>
      </c>
      <c r="C2211" s="6">
        <v>23.62</v>
      </c>
    </row>
    <row r="2212" spans="2:3" x14ac:dyDescent="0.25">
      <c r="B2212" s="5">
        <v>43193.083333333336</v>
      </c>
      <c r="C2212" s="6">
        <v>24.29</v>
      </c>
    </row>
    <row r="2213" spans="2:3" x14ac:dyDescent="0.25">
      <c r="B2213" s="5">
        <v>43193.125</v>
      </c>
      <c r="C2213" s="6">
        <v>26.44</v>
      </c>
    </row>
    <row r="2214" spans="2:3" x14ac:dyDescent="0.25">
      <c r="B2214" s="5">
        <v>43193.166666666664</v>
      </c>
      <c r="C2214" s="6">
        <v>28.01</v>
      </c>
    </row>
    <row r="2215" spans="2:3" x14ac:dyDescent="0.25">
      <c r="B2215" s="5">
        <v>43193.208333333336</v>
      </c>
      <c r="C2215" s="6">
        <v>24.96</v>
      </c>
    </row>
    <row r="2216" spans="2:3" x14ac:dyDescent="0.25">
      <c r="B2216" s="5">
        <v>43193.25</v>
      </c>
      <c r="C2216" s="6">
        <v>29.79</v>
      </c>
    </row>
    <row r="2217" spans="2:3" x14ac:dyDescent="0.25">
      <c r="B2217" s="5">
        <v>43193.291666666664</v>
      </c>
      <c r="C2217" s="6">
        <v>36.549999999999997</v>
      </c>
    </row>
    <row r="2218" spans="2:3" x14ac:dyDescent="0.25">
      <c r="B2218" s="5">
        <v>43193.333333333336</v>
      </c>
      <c r="C2218" s="6">
        <v>39.97</v>
      </c>
    </row>
    <row r="2219" spans="2:3" x14ac:dyDescent="0.25">
      <c r="B2219" s="5">
        <v>43193.375</v>
      </c>
      <c r="C2219" s="6">
        <v>45.42</v>
      </c>
    </row>
    <row r="2220" spans="2:3" x14ac:dyDescent="0.25">
      <c r="B2220" s="5">
        <v>43193.416666666664</v>
      </c>
      <c r="C2220" s="6">
        <v>43.75</v>
      </c>
    </row>
    <row r="2221" spans="2:3" x14ac:dyDescent="0.25">
      <c r="B2221" s="5">
        <v>43193.458333333336</v>
      </c>
      <c r="C2221" s="6">
        <v>58.13</v>
      </c>
    </row>
    <row r="2222" spans="2:3" x14ac:dyDescent="0.25">
      <c r="B2222" s="5">
        <v>43193.5</v>
      </c>
      <c r="C2222" s="6">
        <v>40.659999999999997</v>
      </c>
    </row>
    <row r="2223" spans="2:3" x14ac:dyDescent="0.25">
      <c r="B2223" s="5">
        <v>43193.541666666664</v>
      </c>
      <c r="C2223" s="6">
        <v>40.299999999999997</v>
      </c>
    </row>
    <row r="2224" spans="2:3" x14ac:dyDescent="0.25">
      <c r="B2224" s="5">
        <v>43193.583333333336</v>
      </c>
      <c r="C2224" s="6">
        <v>34.07</v>
      </c>
    </row>
    <row r="2225" spans="2:3" x14ac:dyDescent="0.25">
      <c r="B2225" s="5">
        <v>43193.625</v>
      </c>
      <c r="C2225" s="6">
        <v>34.840000000000003</v>
      </c>
    </row>
    <row r="2226" spans="2:3" x14ac:dyDescent="0.25">
      <c r="B2226" s="5">
        <v>43193.666666666664</v>
      </c>
      <c r="C2226" s="6">
        <v>27.57</v>
      </c>
    </row>
    <row r="2227" spans="2:3" x14ac:dyDescent="0.25">
      <c r="B2227" s="5">
        <v>43193.708333333336</v>
      </c>
      <c r="C2227" s="6">
        <v>32.130000000000003</v>
      </c>
    </row>
    <row r="2228" spans="2:3" x14ac:dyDescent="0.25">
      <c r="B2228" s="5">
        <v>43193.833333333336</v>
      </c>
      <c r="C2228" s="6">
        <v>42.76</v>
      </c>
    </row>
    <row r="2229" spans="2:3" x14ac:dyDescent="0.25">
      <c r="B2229" s="5">
        <v>43193.875</v>
      </c>
      <c r="C2229" s="6">
        <v>31.82</v>
      </c>
    </row>
    <row r="2230" spans="2:3" x14ac:dyDescent="0.25">
      <c r="B2230" s="5">
        <v>43193.916666666664</v>
      </c>
      <c r="C2230" s="6">
        <v>22.94</v>
      </c>
    </row>
    <row r="2231" spans="2:3" x14ac:dyDescent="0.25">
      <c r="B2231" s="5">
        <v>43193.958333333336</v>
      </c>
      <c r="C2231" s="6">
        <v>18.53</v>
      </c>
    </row>
    <row r="2232" spans="2:3" x14ac:dyDescent="0.25">
      <c r="B2232" s="5">
        <v>43194</v>
      </c>
      <c r="C2232" s="6">
        <v>22.64</v>
      </c>
    </row>
    <row r="2233" spans="2:3" x14ac:dyDescent="0.25">
      <c r="B2233" s="5">
        <v>43194.041666666664</v>
      </c>
      <c r="C2233" s="6">
        <v>23.66</v>
      </c>
    </row>
    <row r="2234" spans="2:3" x14ac:dyDescent="0.25">
      <c r="B2234" s="5">
        <v>43194.083333333336</v>
      </c>
      <c r="C2234" s="6">
        <v>22.06</v>
      </c>
    </row>
    <row r="2235" spans="2:3" x14ac:dyDescent="0.25">
      <c r="B2235" s="5">
        <v>43194.125</v>
      </c>
      <c r="C2235" s="6">
        <v>21.71</v>
      </c>
    </row>
    <row r="2236" spans="2:3" x14ac:dyDescent="0.25">
      <c r="B2236" s="5">
        <v>43194.166666666664</v>
      </c>
      <c r="C2236" s="6">
        <v>23.12</v>
      </c>
    </row>
    <row r="2237" spans="2:3" x14ac:dyDescent="0.25">
      <c r="B2237" s="5">
        <v>43194.208333333336</v>
      </c>
      <c r="C2237" s="6">
        <v>24.29</v>
      </c>
    </row>
    <row r="2238" spans="2:3" x14ac:dyDescent="0.25">
      <c r="B2238" s="5">
        <v>43194.25</v>
      </c>
      <c r="C2238" s="6">
        <v>50.67</v>
      </c>
    </row>
    <row r="2239" spans="2:3" x14ac:dyDescent="0.25">
      <c r="B2239" s="5">
        <v>43194.291666666664</v>
      </c>
      <c r="C2239" s="6">
        <v>28.42</v>
      </c>
    </row>
    <row r="2240" spans="2:3" x14ac:dyDescent="0.25">
      <c r="B2240" s="5">
        <v>43194.333333333336</v>
      </c>
      <c r="C2240" s="6">
        <v>40.31</v>
      </c>
    </row>
    <row r="2241" spans="2:3" x14ac:dyDescent="0.25">
      <c r="B2241" s="5">
        <v>43194.375</v>
      </c>
      <c r="C2241" s="6">
        <v>44.76</v>
      </c>
    </row>
    <row r="2242" spans="2:3" x14ac:dyDescent="0.25">
      <c r="B2242" s="5">
        <v>43194.416666666664</v>
      </c>
      <c r="C2242" s="6">
        <v>53.24</v>
      </c>
    </row>
    <row r="2243" spans="2:3" x14ac:dyDescent="0.25">
      <c r="B2243" s="5">
        <v>43194.458333333336</v>
      </c>
      <c r="C2243" s="6">
        <v>64.75</v>
      </c>
    </row>
    <row r="2244" spans="2:3" x14ac:dyDescent="0.25">
      <c r="B2244" s="5">
        <v>43194.5</v>
      </c>
      <c r="C2244" s="6">
        <v>63.59</v>
      </c>
    </row>
    <row r="2245" spans="2:3" x14ac:dyDescent="0.25">
      <c r="B2245" s="5">
        <v>43194.541666666664</v>
      </c>
      <c r="C2245" s="6">
        <v>45.85</v>
      </c>
    </row>
    <row r="2246" spans="2:3" x14ac:dyDescent="0.25">
      <c r="B2246" s="5">
        <v>43194.583333333336</v>
      </c>
      <c r="C2246" s="6">
        <v>43.36</v>
      </c>
    </row>
    <row r="2247" spans="2:3" x14ac:dyDescent="0.25">
      <c r="B2247" s="5">
        <v>43194.625</v>
      </c>
      <c r="C2247" s="6">
        <v>23.93</v>
      </c>
    </row>
    <row r="2248" spans="2:3" x14ac:dyDescent="0.25">
      <c r="B2248" s="5">
        <v>43194.666666666664</v>
      </c>
      <c r="C2248" s="6">
        <v>28.23</v>
      </c>
    </row>
    <row r="2249" spans="2:3" x14ac:dyDescent="0.25">
      <c r="B2249" s="5">
        <v>43194.708333333336</v>
      </c>
      <c r="C2249" s="6">
        <v>23.9</v>
      </c>
    </row>
    <row r="2250" spans="2:3" x14ac:dyDescent="0.25">
      <c r="B2250" s="5">
        <v>43194.75</v>
      </c>
      <c r="C2250" s="6">
        <v>27.99</v>
      </c>
    </row>
    <row r="2251" spans="2:3" x14ac:dyDescent="0.25">
      <c r="B2251" s="5">
        <v>43194.791666666664</v>
      </c>
      <c r="C2251" s="6">
        <v>52.89</v>
      </c>
    </row>
    <row r="2252" spans="2:3" x14ac:dyDescent="0.25">
      <c r="B2252" s="5">
        <v>43194.833333333336</v>
      </c>
      <c r="C2252" s="6">
        <v>141.32</v>
      </c>
    </row>
    <row r="2253" spans="2:3" x14ac:dyDescent="0.25">
      <c r="B2253" s="5">
        <v>43194.875</v>
      </c>
      <c r="C2253" s="6">
        <v>72.67</v>
      </c>
    </row>
    <row r="2254" spans="2:3" x14ac:dyDescent="0.25">
      <c r="B2254" s="5">
        <v>43194.916666666664</v>
      </c>
      <c r="C2254" s="6">
        <v>96.5</v>
      </c>
    </row>
    <row r="2255" spans="2:3" x14ac:dyDescent="0.25">
      <c r="B2255" s="5">
        <v>43194.958333333336</v>
      </c>
      <c r="C2255" s="6">
        <v>79.400000000000006</v>
      </c>
    </row>
    <row r="2256" spans="2:3" x14ac:dyDescent="0.25">
      <c r="B2256" s="5">
        <v>43195</v>
      </c>
      <c r="C2256" s="6">
        <v>21.78</v>
      </c>
    </row>
    <row r="2257" spans="2:3" x14ac:dyDescent="0.25">
      <c r="B2257" s="5">
        <v>43195.041666666664</v>
      </c>
      <c r="C2257" s="6">
        <v>37.78</v>
      </c>
    </row>
    <row r="2258" spans="2:3" x14ac:dyDescent="0.25">
      <c r="B2258" s="5">
        <v>43195.083333333336</v>
      </c>
      <c r="C2258" s="6">
        <v>49.35</v>
      </c>
    </row>
    <row r="2259" spans="2:3" x14ac:dyDescent="0.25">
      <c r="B2259" s="5">
        <v>43195.125</v>
      </c>
      <c r="C2259" s="6">
        <v>27.98</v>
      </c>
    </row>
    <row r="2260" spans="2:3" x14ac:dyDescent="0.25">
      <c r="B2260" s="5">
        <v>43195.166666666664</v>
      </c>
      <c r="C2260" s="6">
        <v>77.290000000000006</v>
      </c>
    </row>
    <row r="2261" spans="2:3" x14ac:dyDescent="0.25">
      <c r="B2261" s="5">
        <v>43195.208333333336</v>
      </c>
      <c r="C2261" s="6">
        <v>27.52</v>
      </c>
    </row>
    <row r="2262" spans="2:3" x14ac:dyDescent="0.25">
      <c r="B2262" s="5">
        <v>43195.25</v>
      </c>
      <c r="C2262" s="6">
        <v>35.58</v>
      </c>
    </row>
    <row r="2263" spans="2:3" x14ac:dyDescent="0.25">
      <c r="B2263" s="5">
        <v>43195.291666666664</v>
      </c>
      <c r="C2263" s="6">
        <v>34.619999999999997</v>
      </c>
    </row>
    <row r="2264" spans="2:3" x14ac:dyDescent="0.25">
      <c r="B2264" s="5">
        <v>43195.333333333336</v>
      </c>
      <c r="C2264" s="6">
        <v>35.08</v>
      </c>
    </row>
    <row r="2265" spans="2:3" x14ac:dyDescent="0.25">
      <c r="B2265" s="5">
        <v>43195.375</v>
      </c>
      <c r="C2265" s="6">
        <v>46.17</v>
      </c>
    </row>
    <row r="2266" spans="2:3" x14ac:dyDescent="0.25">
      <c r="B2266" s="5">
        <v>43195.416666666664</v>
      </c>
      <c r="C2266" s="6">
        <v>32.380000000000003</v>
      </c>
    </row>
    <row r="2267" spans="2:3" x14ac:dyDescent="0.25">
      <c r="B2267" s="5">
        <v>43195.458333333336</v>
      </c>
      <c r="C2267" s="6">
        <v>32.24</v>
      </c>
    </row>
    <row r="2268" spans="2:3" x14ac:dyDescent="0.25">
      <c r="B2268" s="5">
        <v>43195.5</v>
      </c>
      <c r="C2268" s="6">
        <v>30.15</v>
      </c>
    </row>
    <row r="2269" spans="2:3" x14ac:dyDescent="0.25">
      <c r="B2269" s="5">
        <v>43195.541666666664</v>
      </c>
      <c r="C2269" s="6">
        <v>27.4</v>
      </c>
    </row>
    <row r="2270" spans="2:3" x14ac:dyDescent="0.25">
      <c r="B2270" s="5">
        <v>43195.583333333336</v>
      </c>
      <c r="C2270" s="6">
        <v>25.61</v>
      </c>
    </row>
    <row r="2271" spans="2:3" x14ac:dyDescent="0.25">
      <c r="B2271" s="5">
        <v>43195.625</v>
      </c>
      <c r="C2271" s="6">
        <v>23.33</v>
      </c>
    </row>
    <row r="2272" spans="2:3" x14ac:dyDescent="0.25">
      <c r="B2272" s="5">
        <v>43195.666666666664</v>
      </c>
      <c r="C2272" s="6">
        <v>27.33</v>
      </c>
    </row>
    <row r="2273" spans="2:3" x14ac:dyDescent="0.25">
      <c r="B2273" s="5">
        <v>43195.708333333336</v>
      </c>
      <c r="C2273" s="6">
        <v>24.6</v>
      </c>
    </row>
    <row r="2274" spans="2:3" x14ac:dyDescent="0.25">
      <c r="B2274" s="5">
        <v>43195.75</v>
      </c>
      <c r="C2274" s="6">
        <v>29.35</v>
      </c>
    </row>
    <row r="2275" spans="2:3" x14ac:dyDescent="0.25">
      <c r="B2275" s="5">
        <v>43195.791666666664</v>
      </c>
      <c r="C2275" s="6">
        <v>27.79</v>
      </c>
    </row>
    <row r="2276" spans="2:3" x14ac:dyDescent="0.25">
      <c r="B2276" s="5">
        <v>43195.833333333336</v>
      </c>
      <c r="C2276" s="6">
        <v>34.03</v>
      </c>
    </row>
    <row r="2277" spans="2:3" x14ac:dyDescent="0.25">
      <c r="B2277" s="5">
        <v>43195.875</v>
      </c>
      <c r="C2277" s="6">
        <v>32.979999999999997</v>
      </c>
    </row>
    <row r="2278" spans="2:3" x14ac:dyDescent="0.25">
      <c r="B2278" s="5">
        <v>43195.916666666664</v>
      </c>
      <c r="C2278" s="6">
        <v>29.52</v>
      </c>
    </row>
    <row r="2279" spans="2:3" x14ac:dyDescent="0.25">
      <c r="B2279" s="5">
        <v>43195.958333333336</v>
      </c>
      <c r="C2279" s="6">
        <v>25.32</v>
      </c>
    </row>
    <row r="2280" spans="2:3" x14ac:dyDescent="0.25">
      <c r="B2280" s="5">
        <v>43196</v>
      </c>
      <c r="C2280" s="6">
        <v>22.6</v>
      </c>
    </row>
    <row r="2281" spans="2:3" x14ac:dyDescent="0.25">
      <c r="B2281" s="5">
        <v>43196.041666666664</v>
      </c>
      <c r="C2281" s="6">
        <v>22.04</v>
      </c>
    </row>
    <row r="2282" spans="2:3" x14ac:dyDescent="0.25">
      <c r="B2282" s="5">
        <v>43196.083333333336</v>
      </c>
      <c r="C2282" s="6">
        <v>23.71</v>
      </c>
    </row>
    <row r="2283" spans="2:3" x14ac:dyDescent="0.25">
      <c r="B2283" s="5">
        <v>43196.125</v>
      </c>
      <c r="C2283" s="6">
        <v>20.59</v>
      </c>
    </row>
    <row r="2284" spans="2:3" x14ac:dyDescent="0.25">
      <c r="B2284" s="5">
        <v>43196.166666666664</v>
      </c>
      <c r="C2284" s="6">
        <v>23.54</v>
      </c>
    </row>
    <row r="2285" spans="2:3" x14ac:dyDescent="0.25">
      <c r="B2285" s="5">
        <v>43196.208333333336</v>
      </c>
      <c r="C2285" s="6">
        <v>24.87</v>
      </c>
    </row>
    <row r="2286" spans="2:3" x14ac:dyDescent="0.25">
      <c r="B2286" s="5">
        <v>43196.25</v>
      </c>
      <c r="C2286" s="6">
        <v>33.49</v>
      </c>
    </row>
    <row r="2287" spans="2:3" x14ac:dyDescent="0.25">
      <c r="B2287" s="5">
        <v>43196.291666666664</v>
      </c>
      <c r="C2287" s="6">
        <v>23.2</v>
      </c>
    </row>
    <row r="2288" spans="2:3" x14ac:dyDescent="0.25">
      <c r="B2288" s="5">
        <v>43196.333333333336</v>
      </c>
      <c r="C2288" s="6">
        <v>-41.67</v>
      </c>
    </row>
    <row r="2289" spans="2:3" x14ac:dyDescent="0.25">
      <c r="B2289" s="5">
        <v>43196.375</v>
      </c>
      <c r="C2289" s="6">
        <v>36.49</v>
      </c>
    </row>
    <row r="2290" spans="2:3" x14ac:dyDescent="0.25">
      <c r="B2290" s="5">
        <v>43196.416666666664</v>
      </c>
      <c r="C2290" s="6">
        <v>26.63</v>
      </c>
    </row>
    <row r="2291" spans="2:3" x14ac:dyDescent="0.25">
      <c r="B2291" s="5">
        <v>43196.458333333336</v>
      </c>
      <c r="C2291" s="6">
        <v>25.01</v>
      </c>
    </row>
    <row r="2292" spans="2:3" x14ac:dyDescent="0.25">
      <c r="B2292" s="5">
        <v>43196.5</v>
      </c>
      <c r="C2292" s="6">
        <v>24.38</v>
      </c>
    </row>
    <row r="2293" spans="2:3" x14ac:dyDescent="0.25">
      <c r="B2293" s="5">
        <v>43196.541666666664</v>
      </c>
      <c r="C2293" s="6">
        <v>23.06</v>
      </c>
    </row>
    <row r="2294" spans="2:3" x14ac:dyDescent="0.25">
      <c r="B2294" s="5">
        <v>43196.583333333336</v>
      </c>
      <c r="C2294" s="6">
        <v>23.35</v>
      </c>
    </row>
    <row r="2295" spans="2:3" x14ac:dyDescent="0.25">
      <c r="B2295" s="5">
        <v>43196.625</v>
      </c>
      <c r="C2295" s="6">
        <v>20.83</v>
      </c>
    </row>
    <row r="2296" spans="2:3" x14ac:dyDescent="0.25">
      <c r="B2296" s="5">
        <v>43196.666666666664</v>
      </c>
      <c r="C2296" s="6">
        <v>22.38</v>
      </c>
    </row>
    <row r="2297" spans="2:3" x14ac:dyDescent="0.25">
      <c r="B2297" s="5">
        <v>43196.708333333336</v>
      </c>
      <c r="C2297" s="6">
        <v>23.94</v>
      </c>
    </row>
    <row r="2298" spans="2:3" x14ac:dyDescent="0.25">
      <c r="B2298" s="5">
        <v>43196.75</v>
      </c>
      <c r="C2298" s="6">
        <v>23.28</v>
      </c>
    </row>
    <row r="2299" spans="2:3" x14ac:dyDescent="0.25">
      <c r="B2299" s="5">
        <v>43196.791666666664</v>
      </c>
      <c r="C2299" s="6">
        <v>26.87</v>
      </c>
    </row>
    <row r="2300" spans="2:3" x14ac:dyDescent="0.25">
      <c r="B2300" s="5">
        <v>43196.833333333336</v>
      </c>
      <c r="C2300" s="6">
        <v>30.84</v>
      </c>
    </row>
    <row r="2301" spans="2:3" x14ac:dyDescent="0.25">
      <c r="B2301" s="5">
        <v>43196.875</v>
      </c>
      <c r="C2301" s="6">
        <v>31.48</v>
      </c>
    </row>
    <row r="2302" spans="2:3" x14ac:dyDescent="0.25">
      <c r="B2302" s="5">
        <v>43196.916666666664</v>
      </c>
      <c r="C2302" s="6">
        <v>31.58</v>
      </c>
    </row>
    <row r="2303" spans="2:3" x14ac:dyDescent="0.25">
      <c r="B2303" s="5">
        <v>43196.958333333336</v>
      </c>
      <c r="C2303" s="6">
        <v>22.39</v>
      </c>
    </row>
    <row r="2304" spans="2:3" x14ac:dyDescent="0.25">
      <c r="B2304" s="5">
        <v>43197</v>
      </c>
      <c r="C2304" s="6">
        <v>23.9</v>
      </c>
    </row>
    <row r="2305" spans="2:3" x14ac:dyDescent="0.25">
      <c r="B2305" s="5">
        <v>43197.041666666664</v>
      </c>
      <c r="C2305" s="6">
        <v>23.65</v>
      </c>
    </row>
    <row r="2306" spans="2:3" x14ac:dyDescent="0.25">
      <c r="B2306" s="5">
        <v>43197.083333333336</v>
      </c>
      <c r="C2306" s="6">
        <v>38.58</v>
      </c>
    </row>
    <row r="2307" spans="2:3" x14ac:dyDescent="0.25">
      <c r="B2307" s="5">
        <v>43197.125</v>
      </c>
      <c r="C2307" s="6">
        <v>25.69</v>
      </c>
    </row>
    <row r="2308" spans="2:3" x14ac:dyDescent="0.25">
      <c r="B2308" s="5">
        <v>43197.166666666664</v>
      </c>
      <c r="C2308" s="6">
        <v>35.840000000000003</v>
      </c>
    </row>
    <row r="2309" spans="2:3" x14ac:dyDescent="0.25">
      <c r="B2309" s="5">
        <v>43197.208333333336</v>
      </c>
      <c r="C2309" s="6">
        <v>56.08</v>
      </c>
    </row>
    <row r="2310" spans="2:3" x14ac:dyDescent="0.25">
      <c r="B2310" s="5">
        <v>43197.25</v>
      </c>
      <c r="C2310" s="6">
        <v>27.3</v>
      </c>
    </row>
    <row r="2311" spans="2:3" x14ac:dyDescent="0.25">
      <c r="B2311" s="5">
        <v>43197.291666666664</v>
      </c>
      <c r="C2311" s="6">
        <v>30.05</v>
      </c>
    </row>
    <row r="2312" spans="2:3" x14ac:dyDescent="0.25">
      <c r="B2312" s="5">
        <v>43197.333333333336</v>
      </c>
      <c r="C2312" s="6">
        <v>35.54</v>
      </c>
    </row>
    <row r="2313" spans="2:3" x14ac:dyDescent="0.25">
      <c r="B2313" s="5">
        <v>43197.375</v>
      </c>
      <c r="C2313" s="6">
        <v>38.81</v>
      </c>
    </row>
    <row r="2314" spans="2:3" x14ac:dyDescent="0.25">
      <c r="B2314" s="5">
        <v>43197.416666666664</v>
      </c>
      <c r="C2314" s="6">
        <v>44.46</v>
      </c>
    </row>
    <row r="2315" spans="2:3" x14ac:dyDescent="0.25">
      <c r="B2315" s="5">
        <v>43197.458333333336</v>
      </c>
      <c r="C2315" s="6">
        <v>56.87</v>
      </c>
    </row>
    <row r="2316" spans="2:3" x14ac:dyDescent="0.25">
      <c r="B2316" s="5">
        <v>43197.5</v>
      </c>
      <c r="C2316" s="6">
        <v>76.489999999999995</v>
      </c>
    </row>
    <row r="2317" spans="2:3" x14ac:dyDescent="0.25">
      <c r="B2317" s="5">
        <v>43197.541666666664</v>
      </c>
      <c r="C2317" s="6">
        <v>30.61</v>
      </c>
    </row>
    <row r="2318" spans="2:3" x14ac:dyDescent="0.25">
      <c r="B2318" s="5">
        <v>43197.583333333336</v>
      </c>
      <c r="C2318" s="6">
        <v>31.58</v>
      </c>
    </row>
    <row r="2319" spans="2:3" x14ac:dyDescent="0.25">
      <c r="B2319" s="5">
        <v>43197.625</v>
      </c>
      <c r="C2319" s="6">
        <v>33.39</v>
      </c>
    </row>
    <row r="2320" spans="2:3" x14ac:dyDescent="0.25">
      <c r="B2320" s="5">
        <v>43197.666666666664</v>
      </c>
      <c r="C2320" s="6">
        <v>51.89</v>
      </c>
    </row>
    <row r="2321" spans="2:3" x14ac:dyDescent="0.25">
      <c r="B2321" s="5">
        <v>43197.708333333336</v>
      </c>
      <c r="C2321" s="6">
        <v>24.89</v>
      </c>
    </row>
    <row r="2322" spans="2:3" x14ac:dyDescent="0.25">
      <c r="B2322" s="5">
        <v>43197.75</v>
      </c>
      <c r="C2322" s="6">
        <v>26.64</v>
      </c>
    </row>
    <row r="2323" spans="2:3" x14ac:dyDescent="0.25">
      <c r="B2323" s="5">
        <v>43197.791666666664</v>
      </c>
      <c r="C2323" s="6">
        <v>27.92</v>
      </c>
    </row>
    <row r="2324" spans="2:3" x14ac:dyDescent="0.25">
      <c r="B2324" s="5">
        <v>43197.833333333336</v>
      </c>
      <c r="C2324" s="6">
        <v>32.44</v>
      </c>
    </row>
    <row r="2325" spans="2:3" x14ac:dyDescent="0.25">
      <c r="B2325" s="5">
        <v>43197.875</v>
      </c>
      <c r="C2325" s="6">
        <v>51.45</v>
      </c>
    </row>
    <row r="2326" spans="2:3" x14ac:dyDescent="0.25">
      <c r="B2326" s="5">
        <v>43197.916666666664</v>
      </c>
      <c r="C2326" s="6">
        <v>44.33</v>
      </c>
    </row>
    <row r="2327" spans="2:3" x14ac:dyDescent="0.25">
      <c r="B2327" s="5">
        <v>43197.958333333336</v>
      </c>
      <c r="C2327" s="6">
        <v>37.51</v>
      </c>
    </row>
    <row r="2328" spans="2:3" x14ac:dyDescent="0.25">
      <c r="B2328" s="5">
        <v>43198</v>
      </c>
      <c r="C2328" s="6">
        <v>31.41</v>
      </c>
    </row>
    <row r="2329" spans="2:3" x14ac:dyDescent="0.25">
      <c r="B2329" s="5">
        <v>43198.041666666664</v>
      </c>
      <c r="C2329" s="6">
        <v>29.71</v>
      </c>
    </row>
    <row r="2330" spans="2:3" x14ac:dyDescent="0.25">
      <c r="B2330" s="5">
        <v>43198.083333333336</v>
      </c>
      <c r="C2330" s="6">
        <v>28.7</v>
      </c>
    </row>
    <row r="2331" spans="2:3" x14ac:dyDescent="0.25">
      <c r="B2331" s="5">
        <v>43198.125</v>
      </c>
      <c r="C2331" s="6">
        <v>30.49</v>
      </c>
    </row>
    <row r="2332" spans="2:3" x14ac:dyDescent="0.25">
      <c r="B2332" s="5">
        <v>43198.166666666664</v>
      </c>
      <c r="C2332" s="6">
        <v>32.89</v>
      </c>
    </row>
    <row r="2333" spans="2:3" x14ac:dyDescent="0.25">
      <c r="B2333" s="5">
        <v>43198.208333333336</v>
      </c>
      <c r="C2333" s="6">
        <v>39.83</v>
      </c>
    </row>
    <row r="2334" spans="2:3" x14ac:dyDescent="0.25">
      <c r="B2334" s="5">
        <v>43198.25</v>
      </c>
      <c r="C2334" s="6">
        <v>43.67</v>
      </c>
    </row>
    <row r="2335" spans="2:3" x14ac:dyDescent="0.25">
      <c r="B2335" s="5">
        <v>43198.291666666664</v>
      </c>
      <c r="C2335" s="6">
        <v>34.29</v>
      </c>
    </row>
    <row r="2336" spans="2:3" x14ac:dyDescent="0.25">
      <c r="B2336" s="5">
        <v>43198.333333333336</v>
      </c>
      <c r="C2336" s="6">
        <v>33.86</v>
      </c>
    </row>
    <row r="2337" spans="2:3" x14ac:dyDescent="0.25">
      <c r="B2337" s="5">
        <v>43198.375</v>
      </c>
      <c r="C2337" s="6">
        <v>29.82</v>
      </c>
    </row>
    <row r="2338" spans="2:3" x14ac:dyDescent="0.25">
      <c r="B2338" s="5">
        <v>43198.416666666664</v>
      </c>
      <c r="C2338" s="6">
        <v>30.08</v>
      </c>
    </row>
    <row r="2339" spans="2:3" x14ac:dyDescent="0.25">
      <c r="B2339" s="5">
        <v>43198.458333333336</v>
      </c>
      <c r="C2339" s="6">
        <v>34.49</v>
      </c>
    </row>
    <row r="2340" spans="2:3" x14ac:dyDescent="0.25">
      <c r="B2340" s="5">
        <v>43198.5</v>
      </c>
      <c r="C2340" s="6">
        <v>30.24</v>
      </c>
    </row>
    <row r="2341" spans="2:3" x14ac:dyDescent="0.25">
      <c r="B2341" s="5">
        <v>43198.541666666664</v>
      </c>
      <c r="C2341" s="6">
        <v>27.93</v>
      </c>
    </row>
    <row r="2342" spans="2:3" x14ac:dyDescent="0.25">
      <c r="B2342" s="5">
        <v>43198.583333333336</v>
      </c>
      <c r="C2342" s="6">
        <v>25.23</v>
      </c>
    </row>
    <row r="2343" spans="2:3" x14ac:dyDescent="0.25">
      <c r="B2343" s="5">
        <v>43198.625</v>
      </c>
      <c r="C2343" s="6">
        <v>22.17</v>
      </c>
    </row>
    <row r="2344" spans="2:3" x14ac:dyDescent="0.25">
      <c r="B2344" s="5">
        <v>43198.666666666664</v>
      </c>
      <c r="C2344" s="6">
        <v>27.37</v>
      </c>
    </row>
    <row r="2345" spans="2:3" x14ac:dyDescent="0.25">
      <c r="B2345" s="5">
        <v>43198.708333333336</v>
      </c>
      <c r="C2345" s="6">
        <v>26.5</v>
      </c>
    </row>
    <row r="2346" spans="2:3" x14ac:dyDescent="0.25">
      <c r="B2346" s="5">
        <v>43198.75</v>
      </c>
      <c r="C2346" s="6">
        <v>30.33</v>
      </c>
    </row>
    <row r="2347" spans="2:3" x14ac:dyDescent="0.25">
      <c r="B2347" s="5">
        <v>43198.791666666664</v>
      </c>
      <c r="C2347" s="6">
        <v>45.2</v>
      </c>
    </row>
    <row r="2348" spans="2:3" x14ac:dyDescent="0.25">
      <c r="B2348" s="5">
        <v>43198.833333333336</v>
      </c>
      <c r="C2348" s="6">
        <v>65.819999999999993</v>
      </c>
    </row>
    <row r="2349" spans="2:3" x14ac:dyDescent="0.25">
      <c r="B2349" s="5">
        <v>43198.875</v>
      </c>
      <c r="C2349" s="6">
        <v>39.74</v>
      </c>
    </row>
    <row r="2350" spans="2:3" x14ac:dyDescent="0.25">
      <c r="B2350" s="5">
        <v>43198.916666666664</v>
      </c>
      <c r="C2350" s="6">
        <v>35.090000000000003</v>
      </c>
    </row>
    <row r="2351" spans="2:3" x14ac:dyDescent="0.25">
      <c r="B2351" s="5">
        <v>43198.958333333336</v>
      </c>
      <c r="C2351" s="6">
        <v>31.6</v>
      </c>
    </row>
    <row r="2352" spans="2:3" x14ac:dyDescent="0.25">
      <c r="B2352" s="5">
        <v>43199</v>
      </c>
      <c r="C2352" s="6">
        <v>28.05</v>
      </c>
    </row>
    <row r="2353" spans="2:3" x14ac:dyDescent="0.25">
      <c r="B2353" s="5">
        <v>43199.041666666664</v>
      </c>
      <c r="C2353" s="6">
        <v>26.2</v>
      </c>
    </row>
    <row r="2354" spans="2:3" x14ac:dyDescent="0.25">
      <c r="B2354" s="5">
        <v>43199.083333333336</v>
      </c>
      <c r="C2354" s="6">
        <v>26.91</v>
      </c>
    </row>
    <row r="2355" spans="2:3" x14ac:dyDescent="0.25">
      <c r="B2355" s="5">
        <v>43199.125</v>
      </c>
      <c r="C2355" s="6">
        <v>30.05</v>
      </c>
    </row>
    <row r="2356" spans="2:3" x14ac:dyDescent="0.25">
      <c r="B2356" s="5">
        <v>43199.166666666664</v>
      </c>
      <c r="C2356" s="6">
        <v>31.51</v>
      </c>
    </row>
    <row r="2357" spans="2:3" x14ac:dyDescent="0.25">
      <c r="B2357" s="5">
        <v>43199.208333333336</v>
      </c>
      <c r="C2357" s="6">
        <v>38.61</v>
      </c>
    </row>
    <row r="2358" spans="2:3" x14ac:dyDescent="0.25">
      <c r="B2358" s="5">
        <v>43199.25</v>
      </c>
      <c r="C2358" s="6">
        <v>56.43</v>
      </c>
    </row>
    <row r="2359" spans="2:3" x14ac:dyDescent="0.25">
      <c r="B2359" s="5">
        <v>43199.291666666664</v>
      </c>
      <c r="C2359" s="6">
        <v>38.229999999999997</v>
      </c>
    </row>
    <row r="2360" spans="2:3" x14ac:dyDescent="0.25">
      <c r="B2360" s="5">
        <v>43199.333333333336</v>
      </c>
      <c r="C2360" s="6">
        <v>60.41</v>
      </c>
    </row>
    <row r="2361" spans="2:3" x14ac:dyDescent="0.25">
      <c r="B2361" s="5">
        <v>43199.375</v>
      </c>
      <c r="C2361" s="6">
        <v>35.93</v>
      </c>
    </row>
    <row r="2362" spans="2:3" x14ac:dyDescent="0.25">
      <c r="B2362" s="5">
        <v>43199.416666666664</v>
      </c>
      <c r="C2362" s="6">
        <v>37.35</v>
      </c>
    </row>
    <row r="2363" spans="2:3" x14ac:dyDescent="0.25">
      <c r="B2363" s="5">
        <v>43199.458333333336</v>
      </c>
      <c r="C2363" s="6">
        <v>37.340000000000003</v>
      </c>
    </row>
    <row r="2364" spans="2:3" x14ac:dyDescent="0.25">
      <c r="B2364" s="5">
        <v>43199.5</v>
      </c>
      <c r="C2364" s="6">
        <v>56.81</v>
      </c>
    </row>
    <row r="2365" spans="2:3" x14ac:dyDescent="0.25">
      <c r="B2365" s="5">
        <v>43199.541666666664</v>
      </c>
      <c r="C2365" s="6">
        <v>38.51</v>
      </c>
    </row>
    <row r="2366" spans="2:3" x14ac:dyDescent="0.25">
      <c r="B2366" s="5">
        <v>43199.583333333336</v>
      </c>
      <c r="C2366" s="6">
        <v>66.47</v>
      </c>
    </row>
    <row r="2367" spans="2:3" x14ac:dyDescent="0.25">
      <c r="B2367" s="5">
        <v>43199.625</v>
      </c>
      <c r="C2367" s="6">
        <v>34.93</v>
      </c>
    </row>
    <row r="2368" spans="2:3" x14ac:dyDescent="0.25">
      <c r="B2368" s="5">
        <v>43199.666666666664</v>
      </c>
      <c r="C2368" s="6">
        <v>38.700000000000003</v>
      </c>
    </row>
    <row r="2369" spans="2:3" x14ac:dyDescent="0.25">
      <c r="B2369" s="5">
        <v>43199.708333333336</v>
      </c>
      <c r="C2369" s="6">
        <v>27.53</v>
      </c>
    </row>
    <row r="2370" spans="2:3" x14ac:dyDescent="0.25">
      <c r="B2370" s="5">
        <v>43199.75</v>
      </c>
      <c r="C2370" s="6">
        <v>35.68</v>
      </c>
    </row>
    <row r="2371" spans="2:3" x14ac:dyDescent="0.25">
      <c r="B2371" s="5">
        <v>43199.791666666664</v>
      </c>
      <c r="C2371" s="6">
        <v>34.32</v>
      </c>
    </row>
    <row r="2372" spans="2:3" x14ac:dyDescent="0.25">
      <c r="B2372" s="5">
        <v>43199.833333333336</v>
      </c>
      <c r="C2372" s="6">
        <v>48.95</v>
      </c>
    </row>
    <row r="2373" spans="2:3" x14ac:dyDescent="0.25">
      <c r="B2373" s="5">
        <v>43199.875</v>
      </c>
      <c r="C2373" s="6">
        <v>51.34</v>
      </c>
    </row>
    <row r="2374" spans="2:3" x14ac:dyDescent="0.25">
      <c r="B2374" s="5">
        <v>43199.916666666664</v>
      </c>
      <c r="C2374" s="6">
        <v>32.53</v>
      </c>
    </row>
    <row r="2375" spans="2:3" x14ac:dyDescent="0.25">
      <c r="B2375" s="5">
        <v>43199.958333333336</v>
      </c>
      <c r="C2375" s="6">
        <v>33.82</v>
      </c>
    </row>
    <row r="2376" spans="2:3" x14ac:dyDescent="0.25">
      <c r="B2376" s="5">
        <v>43200</v>
      </c>
      <c r="C2376" s="6">
        <v>31.54</v>
      </c>
    </row>
    <row r="2377" spans="2:3" x14ac:dyDescent="0.25">
      <c r="B2377" s="5">
        <v>43200.041666666664</v>
      </c>
      <c r="C2377" s="6">
        <v>28.47</v>
      </c>
    </row>
    <row r="2378" spans="2:3" x14ac:dyDescent="0.25">
      <c r="B2378" s="5">
        <v>43200.083333333336</v>
      </c>
      <c r="C2378" s="6">
        <v>29.23</v>
      </c>
    </row>
    <row r="2379" spans="2:3" x14ac:dyDescent="0.25">
      <c r="B2379" s="5">
        <v>43200.125</v>
      </c>
      <c r="C2379" s="6">
        <v>29.05</v>
      </c>
    </row>
    <row r="2380" spans="2:3" x14ac:dyDescent="0.25">
      <c r="B2380" s="5">
        <v>43200.166666666664</v>
      </c>
      <c r="C2380" s="6">
        <v>34.81</v>
      </c>
    </row>
    <row r="2381" spans="2:3" x14ac:dyDescent="0.25">
      <c r="B2381" s="5">
        <v>43200.208333333336</v>
      </c>
      <c r="C2381" s="6">
        <v>35.89</v>
      </c>
    </row>
    <row r="2382" spans="2:3" x14ac:dyDescent="0.25">
      <c r="B2382" s="5">
        <v>43200.25</v>
      </c>
      <c r="C2382" s="6">
        <v>47.13</v>
      </c>
    </row>
    <row r="2383" spans="2:3" x14ac:dyDescent="0.25">
      <c r="B2383" s="5">
        <v>43200.291666666664</v>
      </c>
      <c r="C2383" s="6">
        <v>41.8</v>
      </c>
    </row>
    <row r="2384" spans="2:3" x14ac:dyDescent="0.25">
      <c r="B2384" s="5">
        <v>43200.333333333336</v>
      </c>
      <c r="C2384" s="6">
        <v>36.590000000000003</v>
      </c>
    </row>
    <row r="2385" spans="2:3" x14ac:dyDescent="0.25">
      <c r="B2385" s="5">
        <v>43200.375</v>
      </c>
      <c r="C2385" s="6">
        <v>29.61</v>
      </c>
    </row>
    <row r="2386" spans="2:3" x14ac:dyDescent="0.25">
      <c r="B2386" s="5">
        <v>43200.416666666664</v>
      </c>
      <c r="C2386" s="6">
        <v>32.56</v>
      </c>
    </row>
    <row r="2387" spans="2:3" x14ac:dyDescent="0.25">
      <c r="B2387" s="5">
        <v>43200.458333333336</v>
      </c>
      <c r="C2387" s="6">
        <v>31.94</v>
      </c>
    </row>
    <row r="2388" spans="2:3" x14ac:dyDescent="0.25">
      <c r="B2388" s="5">
        <v>43200.5</v>
      </c>
      <c r="C2388" s="6">
        <v>30.09</v>
      </c>
    </row>
    <row r="2389" spans="2:3" x14ac:dyDescent="0.25">
      <c r="B2389" s="5">
        <v>43200.541666666664</v>
      </c>
      <c r="C2389" s="6">
        <v>32.64</v>
      </c>
    </row>
    <row r="2390" spans="2:3" x14ac:dyDescent="0.25">
      <c r="B2390" s="5">
        <v>43200.583333333336</v>
      </c>
      <c r="C2390" s="6">
        <v>27.88</v>
      </c>
    </row>
    <row r="2391" spans="2:3" x14ac:dyDescent="0.25">
      <c r="B2391" s="5">
        <v>43200.625</v>
      </c>
      <c r="C2391" s="6">
        <v>26.35</v>
      </c>
    </row>
    <row r="2392" spans="2:3" x14ac:dyDescent="0.25">
      <c r="B2392" s="5">
        <v>43200.666666666664</v>
      </c>
      <c r="C2392" s="6">
        <v>27.15</v>
      </c>
    </row>
    <row r="2393" spans="2:3" x14ac:dyDescent="0.25">
      <c r="B2393" s="5">
        <v>43200.708333333336</v>
      </c>
      <c r="C2393" s="6">
        <v>27.75</v>
      </c>
    </row>
    <row r="2394" spans="2:3" x14ac:dyDescent="0.25">
      <c r="B2394" s="5">
        <v>43200.75</v>
      </c>
      <c r="C2394" s="6">
        <v>29.17</v>
      </c>
    </row>
    <row r="2395" spans="2:3" x14ac:dyDescent="0.25">
      <c r="B2395" s="5">
        <v>43200.791666666664</v>
      </c>
      <c r="C2395" s="6">
        <v>31.21</v>
      </c>
    </row>
    <row r="2396" spans="2:3" x14ac:dyDescent="0.25">
      <c r="B2396" s="5">
        <v>43200.833333333336</v>
      </c>
      <c r="C2396" s="6">
        <v>52.83</v>
      </c>
    </row>
    <row r="2397" spans="2:3" x14ac:dyDescent="0.25">
      <c r="B2397" s="5">
        <v>43200.875</v>
      </c>
      <c r="C2397" s="6">
        <v>33.36</v>
      </c>
    </row>
    <row r="2398" spans="2:3" x14ac:dyDescent="0.25">
      <c r="B2398" s="5">
        <v>43200.916666666664</v>
      </c>
      <c r="C2398" s="6">
        <v>30.84</v>
      </c>
    </row>
    <row r="2399" spans="2:3" x14ac:dyDescent="0.25">
      <c r="B2399" s="5">
        <v>43200.958333333336</v>
      </c>
      <c r="C2399" s="6">
        <v>27.48</v>
      </c>
    </row>
    <row r="2400" spans="2:3" x14ac:dyDescent="0.25">
      <c r="B2400" s="5">
        <v>43201</v>
      </c>
      <c r="C2400" s="6">
        <v>50.28</v>
      </c>
    </row>
    <row r="2401" spans="2:3" x14ac:dyDescent="0.25">
      <c r="B2401" s="5">
        <v>43201.041666666664</v>
      </c>
      <c r="C2401" s="6">
        <v>23.88</v>
      </c>
    </row>
    <row r="2402" spans="2:3" x14ac:dyDescent="0.25">
      <c r="B2402" s="5">
        <v>43201.083333333336</v>
      </c>
      <c r="C2402" s="6">
        <v>27.02</v>
      </c>
    </row>
    <row r="2403" spans="2:3" x14ac:dyDescent="0.25">
      <c r="B2403" s="5">
        <v>43201.125</v>
      </c>
      <c r="C2403" s="6">
        <v>29.14</v>
      </c>
    </row>
    <row r="2404" spans="2:3" x14ac:dyDescent="0.25">
      <c r="B2404" s="5">
        <v>43201.166666666664</v>
      </c>
      <c r="C2404" s="6">
        <v>27.95</v>
      </c>
    </row>
    <row r="2405" spans="2:3" x14ac:dyDescent="0.25">
      <c r="B2405" s="5">
        <v>43201.208333333336</v>
      </c>
      <c r="C2405" s="6">
        <v>36.22</v>
      </c>
    </row>
    <row r="2406" spans="2:3" x14ac:dyDescent="0.25">
      <c r="B2406" s="5">
        <v>43201.25</v>
      </c>
      <c r="C2406" s="6">
        <v>42.9</v>
      </c>
    </row>
    <row r="2407" spans="2:3" x14ac:dyDescent="0.25">
      <c r="B2407" s="5">
        <v>43201.291666666664</v>
      </c>
      <c r="C2407" s="6">
        <v>41.94</v>
      </c>
    </row>
    <row r="2408" spans="2:3" x14ac:dyDescent="0.25">
      <c r="B2408" s="5">
        <v>43201.333333333336</v>
      </c>
      <c r="C2408" s="6">
        <v>33</v>
      </c>
    </row>
    <row r="2409" spans="2:3" x14ac:dyDescent="0.25">
      <c r="B2409" s="5">
        <v>43201.375</v>
      </c>
      <c r="C2409" s="6">
        <v>31.09</v>
      </c>
    </row>
    <row r="2410" spans="2:3" x14ac:dyDescent="0.25">
      <c r="B2410" s="5">
        <v>43201.416666666664</v>
      </c>
      <c r="C2410" s="6">
        <v>29.92</v>
      </c>
    </row>
    <row r="2411" spans="2:3" x14ac:dyDescent="0.25">
      <c r="B2411" s="5">
        <v>43201.458333333336</v>
      </c>
      <c r="C2411" s="6">
        <v>35.86</v>
      </c>
    </row>
    <row r="2412" spans="2:3" x14ac:dyDescent="0.25">
      <c r="B2412" s="5">
        <v>43201.5</v>
      </c>
      <c r="C2412" s="6">
        <v>36.68</v>
      </c>
    </row>
    <row r="2413" spans="2:3" x14ac:dyDescent="0.25">
      <c r="B2413" s="5">
        <v>43201.541666666664</v>
      </c>
      <c r="C2413" s="6">
        <v>31.05</v>
      </c>
    </row>
    <row r="2414" spans="2:3" x14ac:dyDescent="0.25">
      <c r="B2414" s="5">
        <v>43201.583333333336</v>
      </c>
      <c r="C2414" s="6">
        <v>30.75</v>
      </c>
    </row>
    <row r="2415" spans="2:3" x14ac:dyDescent="0.25">
      <c r="B2415" s="5">
        <v>43201.625</v>
      </c>
      <c r="C2415" s="6">
        <v>25.53</v>
      </c>
    </row>
    <row r="2416" spans="2:3" x14ac:dyDescent="0.25">
      <c r="B2416" s="5">
        <v>43201.666666666664</v>
      </c>
      <c r="C2416" s="6">
        <v>24.91</v>
      </c>
    </row>
    <row r="2417" spans="2:3" x14ac:dyDescent="0.25">
      <c r="B2417" s="5">
        <v>43201.708333333336</v>
      </c>
      <c r="C2417" s="6">
        <v>26.56</v>
      </c>
    </row>
    <row r="2418" spans="2:3" x14ac:dyDescent="0.25">
      <c r="B2418" s="5">
        <v>43201.75</v>
      </c>
      <c r="C2418" s="6">
        <v>25.74</v>
      </c>
    </row>
    <row r="2419" spans="2:3" x14ac:dyDescent="0.25">
      <c r="B2419" s="5">
        <v>43201.791666666664</v>
      </c>
      <c r="C2419" s="6">
        <v>35.979999999999997</v>
      </c>
    </row>
    <row r="2420" spans="2:3" x14ac:dyDescent="0.25">
      <c r="B2420" s="5">
        <v>43201.833333333336</v>
      </c>
      <c r="C2420" s="6">
        <v>49.09</v>
      </c>
    </row>
    <row r="2421" spans="2:3" x14ac:dyDescent="0.25">
      <c r="B2421" s="5">
        <v>43201.875</v>
      </c>
      <c r="C2421" s="6">
        <v>25.66</v>
      </c>
    </row>
    <row r="2422" spans="2:3" x14ac:dyDescent="0.25">
      <c r="B2422" s="5">
        <v>43201.916666666664</v>
      </c>
      <c r="C2422" s="6">
        <v>21.61</v>
      </c>
    </row>
    <row r="2423" spans="2:3" x14ac:dyDescent="0.25">
      <c r="B2423" s="5">
        <v>43201.958333333336</v>
      </c>
      <c r="C2423" s="6">
        <v>20.79</v>
      </c>
    </row>
    <row r="2424" spans="2:3" x14ac:dyDescent="0.25">
      <c r="B2424" s="5">
        <v>43202</v>
      </c>
      <c r="C2424" s="6">
        <v>21.86</v>
      </c>
    </row>
    <row r="2425" spans="2:3" x14ac:dyDescent="0.25">
      <c r="B2425" s="5">
        <v>43202.041666666664</v>
      </c>
      <c r="C2425" s="6">
        <v>21.94</v>
      </c>
    </row>
    <row r="2426" spans="2:3" x14ac:dyDescent="0.25">
      <c r="B2426" s="5">
        <v>43202.083333333336</v>
      </c>
      <c r="C2426" s="6">
        <v>20.52</v>
      </c>
    </row>
    <row r="2427" spans="2:3" x14ac:dyDescent="0.25">
      <c r="B2427" s="5">
        <v>43202.125</v>
      </c>
      <c r="C2427" s="6">
        <v>22.71</v>
      </c>
    </row>
    <row r="2428" spans="2:3" x14ac:dyDescent="0.25">
      <c r="B2428" s="5">
        <v>43202.166666666664</v>
      </c>
      <c r="C2428" s="6">
        <v>21.81</v>
      </c>
    </row>
    <row r="2429" spans="2:3" x14ac:dyDescent="0.25">
      <c r="B2429" s="5">
        <v>43202.208333333336</v>
      </c>
      <c r="C2429" s="6">
        <v>26.49</v>
      </c>
    </row>
    <row r="2430" spans="2:3" x14ac:dyDescent="0.25">
      <c r="B2430" s="5">
        <v>43202.25</v>
      </c>
      <c r="C2430" s="6">
        <v>49.72</v>
      </c>
    </row>
    <row r="2431" spans="2:3" x14ac:dyDescent="0.25">
      <c r="B2431" s="5">
        <v>43202.291666666664</v>
      </c>
      <c r="C2431" s="6">
        <v>47.07</v>
      </c>
    </row>
    <row r="2432" spans="2:3" x14ac:dyDescent="0.25">
      <c r="B2432" s="5">
        <v>43202.333333333336</v>
      </c>
      <c r="C2432" s="6">
        <v>36.22</v>
      </c>
    </row>
    <row r="2433" spans="2:3" x14ac:dyDescent="0.25">
      <c r="B2433" s="5">
        <v>43202.375</v>
      </c>
      <c r="C2433" s="6">
        <v>34.26</v>
      </c>
    </row>
    <row r="2434" spans="2:3" x14ac:dyDescent="0.25">
      <c r="B2434" s="5">
        <v>43202.416666666664</v>
      </c>
      <c r="C2434" s="6">
        <v>34.58</v>
      </c>
    </row>
    <row r="2435" spans="2:3" x14ac:dyDescent="0.25">
      <c r="B2435" s="5">
        <v>43202.458333333336</v>
      </c>
      <c r="C2435" s="6">
        <v>28.43</v>
      </c>
    </row>
    <row r="2436" spans="2:3" x14ac:dyDescent="0.25">
      <c r="B2436" s="5">
        <v>43202.5</v>
      </c>
      <c r="C2436" s="6">
        <v>35.94</v>
      </c>
    </row>
    <row r="2437" spans="2:3" x14ac:dyDescent="0.25">
      <c r="B2437" s="5">
        <v>43202.541666666664</v>
      </c>
      <c r="C2437" s="6">
        <v>41.73</v>
      </c>
    </row>
    <row r="2438" spans="2:3" x14ac:dyDescent="0.25">
      <c r="B2438" s="5">
        <v>43202.625</v>
      </c>
      <c r="C2438" s="6">
        <v>35.200000000000003</v>
      </c>
    </row>
    <row r="2439" spans="2:3" x14ac:dyDescent="0.25">
      <c r="B2439" s="5">
        <v>43202.666666666664</v>
      </c>
      <c r="C2439" s="6">
        <v>36.409999999999997</v>
      </c>
    </row>
    <row r="2440" spans="2:3" x14ac:dyDescent="0.25">
      <c r="B2440" s="5">
        <v>43202.708333333336</v>
      </c>
      <c r="C2440" s="6">
        <v>37.159999999999997</v>
      </c>
    </row>
    <row r="2441" spans="2:3" x14ac:dyDescent="0.25">
      <c r="B2441" s="5">
        <v>43202.75</v>
      </c>
      <c r="C2441" s="6">
        <v>35.880000000000003</v>
      </c>
    </row>
    <row r="2442" spans="2:3" x14ac:dyDescent="0.25">
      <c r="B2442" s="5">
        <v>43202.791666666664</v>
      </c>
      <c r="C2442" s="6">
        <v>38.49</v>
      </c>
    </row>
    <row r="2443" spans="2:3" x14ac:dyDescent="0.25">
      <c r="B2443" s="5">
        <v>43202.833333333336</v>
      </c>
      <c r="C2443" s="6">
        <v>56.88</v>
      </c>
    </row>
    <row r="2444" spans="2:3" x14ac:dyDescent="0.25">
      <c r="B2444" s="5">
        <v>43202.875</v>
      </c>
      <c r="C2444" s="6">
        <v>40.71</v>
      </c>
    </row>
    <row r="2445" spans="2:3" x14ac:dyDescent="0.25">
      <c r="B2445" s="5">
        <v>43202.916666666664</v>
      </c>
      <c r="C2445" s="6">
        <v>29.43</v>
      </c>
    </row>
    <row r="2446" spans="2:3" x14ac:dyDescent="0.25">
      <c r="B2446" s="5">
        <v>43202.958333333336</v>
      </c>
      <c r="C2446" s="6">
        <v>24.24</v>
      </c>
    </row>
    <row r="2447" spans="2:3" x14ac:dyDescent="0.25">
      <c r="B2447" s="5">
        <v>43203</v>
      </c>
      <c r="C2447" s="6">
        <v>21.2</v>
      </c>
    </row>
    <row r="2448" spans="2:3" x14ac:dyDescent="0.25">
      <c r="B2448" s="5">
        <v>43203.041666666664</v>
      </c>
      <c r="C2448" s="6">
        <v>22.88</v>
      </c>
    </row>
    <row r="2449" spans="2:3" x14ac:dyDescent="0.25">
      <c r="B2449" s="5">
        <v>43203.083333333336</v>
      </c>
      <c r="C2449" s="6">
        <v>21.44</v>
      </c>
    </row>
    <row r="2450" spans="2:3" x14ac:dyDescent="0.25">
      <c r="B2450" s="5">
        <v>43203.125</v>
      </c>
      <c r="C2450" s="6">
        <v>20.55</v>
      </c>
    </row>
    <row r="2451" spans="2:3" x14ac:dyDescent="0.25">
      <c r="B2451" s="5">
        <v>43203.166666666664</v>
      </c>
      <c r="C2451" s="6">
        <v>20.34</v>
      </c>
    </row>
    <row r="2452" spans="2:3" x14ac:dyDescent="0.25">
      <c r="B2452" s="5">
        <v>43203.208333333336</v>
      </c>
      <c r="C2452" s="6">
        <v>28.42</v>
      </c>
    </row>
    <row r="2453" spans="2:3" x14ac:dyDescent="0.25">
      <c r="B2453" s="5">
        <v>43203.25</v>
      </c>
      <c r="C2453" s="6">
        <v>48.77</v>
      </c>
    </row>
    <row r="2454" spans="2:3" x14ac:dyDescent="0.25">
      <c r="B2454" s="5">
        <v>43203.291666666664</v>
      </c>
      <c r="C2454" s="6">
        <v>35.950000000000003</v>
      </c>
    </row>
    <row r="2455" spans="2:3" x14ac:dyDescent="0.25">
      <c r="B2455" s="5">
        <v>43203.333333333336</v>
      </c>
      <c r="C2455" s="6">
        <v>39.340000000000003</v>
      </c>
    </row>
    <row r="2456" spans="2:3" x14ac:dyDescent="0.25">
      <c r="B2456" s="5">
        <v>43203.375</v>
      </c>
      <c r="C2456" s="6">
        <v>35.340000000000003</v>
      </c>
    </row>
    <row r="2457" spans="2:3" x14ac:dyDescent="0.25">
      <c r="B2457" s="5">
        <v>43203.416666666664</v>
      </c>
      <c r="C2457" s="6">
        <v>47.55</v>
      </c>
    </row>
    <row r="2458" spans="2:3" x14ac:dyDescent="0.25">
      <c r="B2458" s="5">
        <v>43203.458333333336</v>
      </c>
      <c r="C2458" s="6">
        <v>39.74</v>
      </c>
    </row>
    <row r="2459" spans="2:3" x14ac:dyDescent="0.25">
      <c r="B2459" s="5">
        <v>43203.5</v>
      </c>
      <c r="C2459" s="6">
        <v>35.85</v>
      </c>
    </row>
    <row r="2460" spans="2:3" x14ac:dyDescent="0.25">
      <c r="B2460" s="5">
        <v>43203.541666666664</v>
      </c>
      <c r="C2460" s="6">
        <v>51.95</v>
      </c>
    </row>
    <row r="2461" spans="2:3" x14ac:dyDescent="0.25">
      <c r="B2461" s="5">
        <v>43203.583333333336</v>
      </c>
      <c r="C2461" s="6">
        <v>28.5</v>
      </c>
    </row>
    <row r="2462" spans="2:3" x14ac:dyDescent="0.25">
      <c r="B2462" s="5">
        <v>43203.625</v>
      </c>
      <c r="C2462" s="6">
        <v>38.340000000000003</v>
      </c>
    </row>
    <row r="2463" spans="2:3" x14ac:dyDescent="0.25">
      <c r="B2463" s="5">
        <v>43203.666666666664</v>
      </c>
      <c r="C2463" s="6">
        <v>33.22</v>
      </c>
    </row>
    <row r="2464" spans="2:3" x14ac:dyDescent="0.25">
      <c r="B2464" s="5">
        <v>43203.708333333336</v>
      </c>
      <c r="C2464" s="6">
        <v>32.700000000000003</v>
      </c>
    </row>
    <row r="2465" spans="2:3" x14ac:dyDescent="0.25">
      <c r="B2465" s="5">
        <v>43203.75</v>
      </c>
      <c r="C2465" s="6">
        <v>39.36</v>
      </c>
    </row>
    <row r="2466" spans="2:3" x14ac:dyDescent="0.25">
      <c r="B2466" s="5">
        <v>43203.791666666664</v>
      </c>
      <c r="C2466" s="6">
        <v>33.340000000000003</v>
      </c>
    </row>
    <row r="2467" spans="2:3" x14ac:dyDescent="0.25">
      <c r="B2467" s="5">
        <v>43203.833333333336</v>
      </c>
      <c r="C2467" s="6">
        <v>53.6</v>
      </c>
    </row>
    <row r="2468" spans="2:3" x14ac:dyDescent="0.25">
      <c r="B2468" s="5">
        <v>43203.875</v>
      </c>
      <c r="C2468" s="6">
        <v>27.8</v>
      </c>
    </row>
    <row r="2469" spans="2:3" x14ac:dyDescent="0.25">
      <c r="B2469" s="5">
        <v>43203.916666666664</v>
      </c>
      <c r="C2469" s="6">
        <v>26.13</v>
      </c>
    </row>
    <row r="2470" spans="2:3" x14ac:dyDescent="0.25">
      <c r="B2470" s="5">
        <v>43203.958333333336</v>
      </c>
      <c r="C2470" s="6">
        <v>22.67</v>
      </c>
    </row>
    <row r="2471" spans="2:3" x14ac:dyDescent="0.25">
      <c r="B2471" s="5">
        <v>43204</v>
      </c>
      <c r="C2471" s="6">
        <v>23.54</v>
      </c>
    </row>
    <row r="2472" spans="2:3" x14ac:dyDescent="0.25">
      <c r="B2472" s="5">
        <v>43204.041666666664</v>
      </c>
      <c r="C2472" s="6">
        <v>21.58</v>
      </c>
    </row>
    <row r="2473" spans="2:3" x14ac:dyDescent="0.25">
      <c r="B2473" s="5">
        <v>43204.083333333336</v>
      </c>
      <c r="C2473" s="6">
        <v>19.57</v>
      </c>
    </row>
    <row r="2474" spans="2:3" x14ac:dyDescent="0.25">
      <c r="B2474" s="5">
        <v>43204.125</v>
      </c>
      <c r="C2474" s="6">
        <v>21.34</v>
      </c>
    </row>
    <row r="2475" spans="2:3" x14ac:dyDescent="0.25">
      <c r="B2475" s="5">
        <v>43204.166666666664</v>
      </c>
      <c r="C2475" s="6">
        <v>23.1</v>
      </c>
    </row>
    <row r="2476" spans="2:3" x14ac:dyDescent="0.25">
      <c r="B2476" s="5">
        <v>43204.208333333336</v>
      </c>
      <c r="C2476" s="6">
        <v>24.71</v>
      </c>
    </row>
    <row r="2477" spans="2:3" x14ac:dyDescent="0.25">
      <c r="B2477" s="5">
        <v>43204.25</v>
      </c>
      <c r="C2477" s="6">
        <v>37.1</v>
      </c>
    </row>
    <row r="2478" spans="2:3" x14ac:dyDescent="0.25">
      <c r="B2478" s="5">
        <v>43204.291666666664</v>
      </c>
      <c r="C2478" s="6">
        <v>24.61</v>
      </c>
    </row>
    <row r="2479" spans="2:3" x14ac:dyDescent="0.25">
      <c r="B2479" s="5">
        <v>43204.333333333336</v>
      </c>
      <c r="C2479" s="6">
        <v>29.96</v>
      </c>
    </row>
    <row r="2480" spans="2:3" x14ac:dyDescent="0.25">
      <c r="B2480" s="5">
        <v>43204.375</v>
      </c>
      <c r="C2480" s="6">
        <v>38.86</v>
      </c>
    </row>
    <row r="2481" spans="2:3" x14ac:dyDescent="0.25">
      <c r="B2481" s="5">
        <v>43204.416666666664</v>
      </c>
      <c r="C2481" s="6">
        <v>38.25</v>
      </c>
    </row>
    <row r="2482" spans="2:3" x14ac:dyDescent="0.25">
      <c r="B2482" s="5">
        <v>43204.458333333336</v>
      </c>
      <c r="C2482" s="6">
        <v>48.39</v>
      </c>
    </row>
    <row r="2483" spans="2:3" x14ac:dyDescent="0.25">
      <c r="B2483" s="5">
        <v>43204.5</v>
      </c>
      <c r="C2483" s="6">
        <v>58.15</v>
      </c>
    </row>
    <row r="2484" spans="2:3" x14ac:dyDescent="0.25">
      <c r="B2484" s="5">
        <v>43204.541666666664</v>
      </c>
      <c r="C2484" s="6">
        <v>29.63</v>
      </c>
    </row>
    <row r="2485" spans="2:3" x14ac:dyDescent="0.25">
      <c r="B2485" s="5">
        <v>43204.583333333336</v>
      </c>
      <c r="C2485" s="6">
        <v>30.24</v>
      </c>
    </row>
    <row r="2486" spans="2:3" x14ac:dyDescent="0.25">
      <c r="B2486" s="5">
        <v>43204.625</v>
      </c>
      <c r="C2486" s="6">
        <v>35.9</v>
      </c>
    </row>
    <row r="2487" spans="2:3" x14ac:dyDescent="0.25">
      <c r="B2487" s="5">
        <v>43204.666666666664</v>
      </c>
      <c r="C2487" s="6">
        <v>32.53</v>
      </c>
    </row>
    <row r="2488" spans="2:3" x14ac:dyDescent="0.25">
      <c r="B2488" s="5">
        <v>43204.708333333336</v>
      </c>
      <c r="C2488" s="6">
        <v>56.46</v>
      </c>
    </row>
    <row r="2489" spans="2:3" x14ac:dyDescent="0.25">
      <c r="B2489" s="5">
        <v>43204.75</v>
      </c>
      <c r="C2489" s="6">
        <v>66.25</v>
      </c>
    </row>
    <row r="2490" spans="2:3" x14ac:dyDescent="0.25">
      <c r="B2490" s="5">
        <v>43204.791666666664</v>
      </c>
      <c r="C2490" s="6">
        <v>27.78</v>
      </c>
    </row>
    <row r="2491" spans="2:3" x14ac:dyDescent="0.25">
      <c r="B2491" s="5">
        <v>43204.833333333336</v>
      </c>
      <c r="C2491" s="6">
        <v>46.08</v>
      </c>
    </row>
    <row r="2492" spans="2:3" x14ac:dyDescent="0.25">
      <c r="B2492" s="5">
        <v>43204.875</v>
      </c>
      <c r="C2492" s="6">
        <v>32.880000000000003</v>
      </c>
    </row>
    <row r="2493" spans="2:3" x14ac:dyDescent="0.25">
      <c r="B2493" s="5">
        <v>43204.916666666664</v>
      </c>
      <c r="C2493" s="6">
        <v>37.03</v>
      </c>
    </row>
    <row r="2494" spans="2:3" x14ac:dyDescent="0.25">
      <c r="B2494" s="5">
        <v>43204.958333333336</v>
      </c>
      <c r="C2494" s="6">
        <v>25.98</v>
      </c>
    </row>
    <row r="2495" spans="2:3" x14ac:dyDescent="0.25">
      <c r="B2495" s="5">
        <v>43205</v>
      </c>
      <c r="C2495" s="6">
        <v>23.21</v>
      </c>
    </row>
    <row r="2496" spans="2:3" x14ac:dyDescent="0.25">
      <c r="B2496" s="5">
        <v>43205.041666666664</v>
      </c>
      <c r="C2496" s="6">
        <v>23.96</v>
      </c>
    </row>
    <row r="2497" spans="2:3" x14ac:dyDescent="0.25">
      <c r="B2497" s="5">
        <v>43205.083333333336</v>
      </c>
      <c r="C2497" s="6">
        <v>22.45</v>
      </c>
    </row>
    <row r="2498" spans="2:3" x14ac:dyDescent="0.25">
      <c r="B2498" s="5">
        <v>43205.125</v>
      </c>
      <c r="C2498" s="6">
        <v>20.12</v>
      </c>
    </row>
    <row r="2499" spans="2:3" x14ac:dyDescent="0.25">
      <c r="B2499" s="5">
        <v>43205.166666666664</v>
      </c>
      <c r="C2499" s="6">
        <v>21.07</v>
      </c>
    </row>
    <row r="2500" spans="2:3" x14ac:dyDescent="0.25">
      <c r="B2500" s="5">
        <v>43205.208333333336</v>
      </c>
      <c r="C2500" s="6">
        <v>23.6</v>
      </c>
    </row>
    <row r="2501" spans="2:3" x14ac:dyDescent="0.25">
      <c r="B2501" s="5">
        <v>43205.25</v>
      </c>
      <c r="C2501" s="6">
        <v>21.88</v>
      </c>
    </row>
    <row r="2502" spans="2:3" x14ac:dyDescent="0.25">
      <c r="B2502" s="5">
        <v>43205.291666666664</v>
      </c>
      <c r="C2502" s="6">
        <v>23.9</v>
      </c>
    </row>
    <row r="2503" spans="2:3" x14ac:dyDescent="0.25">
      <c r="B2503" s="5">
        <v>43205.333333333336</v>
      </c>
      <c r="C2503" s="6">
        <v>34.1</v>
      </c>
    </row>
    <row r="2504" spans="2:3" x14ac:dyDescent="0.25">
      <c r="B2504" s="5">
        <v>43205.375</v>
      </c>
      <c r="C2504" s="6">
        <v>39.32</v>
      </c>
    </row>
    <row r="2505" spans="2:3" x14ac:dyDescent="0.25">
      <c r="B2505" s="5">
        <v>43205.416666666664</v>
      </c>
      <c r="C2505" s="6">
        <v>36.25</v>
      </c>
    </row>
    <row r="2506" spans="2:3" x14ac:dyDescent="0.25">
      <c r="B2506" s="5">
        <v>43205.458333333336</v>
      </c>
      <c r="C2506" s="6">
        <v>84.06</v>
      </c>
    </row>
    <row r="2507" spans="2:3" x14ac:dyDescent="0.25">
      <c r="B2507" s="5">
        <v>43205.541666666664</v>
      </c>
      <c r="C2507" s="6">
        <v>34.4</v>
      </c>
    </row>
    <row r="2508" spans="2:3" x14ac:dyDescent="0.25">
      <c r="B2508" s="5">
        <v>43205.583333333336</v>
      </c>
      <c r="C2508" s="6">
        <v>35.81</v>
      </c>
    </row>
    <row r="2509" spans="2:3" x14ac:dyDescent="0.25">
      <c r="B2509" s="5">
        <v>43205.625</v>
      </c>
      <c r="C2509" s="6">
        <v>31.88</v>
      </c>
    </row>
    <row r="2510" spans="2:3" x14ac:dyDescent="0.25">
      <c r="B2510" s="5">
        <v>43205.666666666664</v>
      </c>
      <c r="C2510" s="6">
        <v>39.36</v>
      </c>
    </row>
    <row r="2511" spans="2:3" x14ac:dyDescent="0.25">
      <c r="B2511" s="5">
        <v>43205.708333333336</v>
      </c>
      <c r="C2511" s="6">
        <v>28.26</v>
      </c>
    </row>
    <row r="2512" spans="2:3" x14ac:dyDescent="0.25">
      <c r="B2512" s="5">
        <v>43205.75</v>
      </c>
      <c r="C2512" s="6">
        <v>33.69</v>
      </c>
    </row>
    <row r="2513" spans="2:3" x14ac:dyDescent="0.25">
      <c r="B2513" s="5">
        <v>43205.791666666664</v>
      </c>
      <c r="C2513" s="6">
        <v>34.35</v>
      </c>
    </row>
    <row r="2514" spans="2:3" x14ac:dyDescent="0.25">
      <c r="B2514" s="5">
        <v>43205.833333333336</v>
      </c>
      <c r="C2514" s="6">
        <v>33.67</v>
      </c>
    </row>
    <row r="2515" spans="2:3" x14ac:dyDescent="0.25">
      <c r="B2515" s="5">
        <v>43205.875</v>
      </c>
      <c r="C2515" s="6">
        <v>27.93</v>
      </c>
    </row>
    <row r="2516" spans="2:3" x14ac:dyDescent="0.25">
      <c r="B2516" s="5">
        <v>43205.916666666664</v>
      </c>
      <c r="C2516" s="6">
        <v>29.42</v>
      </c>
    </row>
    <row r="2517" spans="2:3" x14ac:dyDescent="0.25">
      <c r="B2517" s="5">
        <v>43205.958333333336</v>
      </c>
      <c r="C2517" s="6">
        <v>25.59</v>
      </c>
    </row>
    <row r="2518" spans="2:3" x14ac:dyDescent="0.25">
      <c r="B2518" s="5">
        <v>43206</v>
      </c>
      <c r="C2518" s="6">
        <v>27.02</v>
      </c>
    </row>
    <row r="2519" spans="2:3" x14ac:dyDescent="0.25">
      <c r="B2519" s="5">
        <v>43206.041666666664</v>
      </c>
      <c r="C2519" s="6">
        <v>26.46</v>
      </c>
    </row>
    <row r="2520" spans="2:3" x14ac:dyDescent="0.25">
      <c r="B2520" s="5">
        <v>43206.083333333336</v>
      </c>
      <c r="C2520" s="6">
        <v>27.18</v>
      </c>
    </row>
    <row r="2521" spans="2:3" x14ac:dyDescent="0.25">
      <c r="B2521" s="5">
        <v>43206.125</v>
      </c>
      <c r="C2521" s="6">
        <v>27.1</v>
      </c>
    </row>
    <row r="2522" spans="2:3" x14ac:dyDescent="0.25">
      <c r="B2522" s="5">
        <v>43206.166666666664</v>
      </c>
      <c r="C2522" s="6">
        <v>25.86</v>
      </c>
    </row>
    <row r="2523" spans="2:3" x14ac:dyDescent="0.25">
      <c r="B2523" s="5">
        <v>43206.208333333336</v>
      </c>
      <c r="C2523" s="6">
        <v>35.909999999999997</v>
      </c>
    </row>
    <row r="2524" spans="2:3" x14ac:dyDescent="0.25">
      <c r="B2524" s="5">
        <v>43206.25</v>
      </c>
      <c r="C2524" s="6">
        <v>66.38</v>
      </c>
    </row>
    <row r="2525" spans="2:3" x14ac:dyDescent="0.25">
      <c r="B2525" s="5">
        <v>43206.291666666664</v>
      </c>
      <c r="C2525" s="6">
        <v>41.22</v>
      </c>
    </row>
    <row r="2526" spans="2:3" x14ac:dyDescent="0.25">
      <c r="B2526" s="5">
        <v>43206.333333333336</v>
      </c>
      <c r="C2526" s="6">
        <v>58.25</v>
      </c>
    </row>
    <row r="2527" spans="2:3" x14ac:dyDescent="0.25">
      <c r="B2527" s="5">
        <v>43206.375</v>
      </c>
      <c r="C2527" s="6">
        <v>59.74</v>
      </c>
    </row>
    <row r="2528" spans="2:3" x14ac:dyDescent="0.25">
      <c r="B2528" s="5">
        <v>43206.416666666664</v>
      </c>
      <c r="C2528" s="6">
        <v>33.65</v>
      </c>
    </row>
    <row r="2529" spans="2:3" x14ac:dyDescent="0.25">
      <c r="B2529" s="5">
        <v>43206.458333333336</v>
      </c>
      <c r="C2529" s="6">
        <v>39.479999999999997</v>
      </c>
    </row>
    <row r="2530" spans="2:3" x14ac:dyDescent="0.25">
      <c r="B2530" s="5">
        <v>43206.5</v>
      </c>
      <c r="C2530" s="6">
        <v>49.95</v>
      </c>
    </row>
    <row r="2531" spans="2:3" x14ac:dyDescent="0.25">
      <c r="B2531" s="5">
        <v>43206.541666666664</v>
      </c>
      <c r="C2531" s="6">
        <v>89.82</v>
      </c>
    </row>
    <row r="2532" spans="2:3" x14ac:dyDescent="0.25">
      <c r="B2532" s="5">
        <v>43206.583333333336</v>
      </c>
      <c r="C2532" s="6">
        <v>29.88</v>
      </c>
    </row>
    <row r="2533" spans="2:3" x14ac:dyDescent="0.25">
      <c r="B2533" s="5">
        <v>43206.625</v>
      </c>
      <c r="C2533" s="6">
        <v>31.78</v>
      </c>
    </row>
    <row r="2534" spans="2:3" x14ac:dyDescent="0.25">
      <c r="B2534" s="5">
        <v>43206.666666666664</v>
      </c>
      <c r="C2534" s="6">
        <v>34.369999999999997</v>
      </c>
    </row>
    <row r="2535" spans="2:3" x14ac:dyDescent="0.25">
      <c r="B2535" s="5">
        <v>43206.708333333336</v>
      </c>
      <c r="C2535" s="6">
        <v>35.950000000000003</v>
      </c>
    </row>
    <row r="2536" spans="2:3" x14ac:dyDescent="0.25">
      <c r="B2536" s="5">
        <v>43206.75</v>
      </c>
      <c r="C2536" s="6">
        <v>32.15</v>
      </c>
    </row>
    <row r="2537" spans="2:3" x14ac:dyDescent="0.25">
      <c r="B2537" s="5">
        <v>43206.791666666664</v>
      </c>
      <c r="C2537" s="6">
        <v>35.659999999999997</v>
      </c>
    </row>
    <row r="2538" spans="2:3" x14ac:dyDescent="0.25">
      <c r="B2538" s="5">
        <v>43206.833333333336</v>
      </c>
      <c r="C2538" s="6">
        <v>38.89</v>
      </c>
    </row>
    <row r="2539" spans="2:3" x14ac:dyDescent="0.25">
      <c r="B2539" s="5">
        <v>43206.875</v>
      </c>
      <c r="C2539" s="6">
        <v>30.5</v>
      </c>
    </row>
    <row r="2540" spans="2:3" x14ac:dyDescent="0.25">
      <c r="B2540" s="5">
        <v>43206.916666666664</v>
      </c>
      <c r="C2540" s="6">
        <v>34.53</v>
      </c>
    </row>
    <row r="2541" spans="2:3" x14ac:dyDescent="0.25">
      <c r="B2541" s="5">
        <v>43206.958333333336</v>
      </c>
      <c r="C2541" s="6">
        <v>36.28</v>
      </c>
    </row>
    <row r="2542" spans="2:3" x14ac:dyDescent="0.25">
      <c r="B2542" s="5">
        <v>43207</v>
      </c>
      <c r="C2542" s="6">
        <v>30.72</v>
      </c>
    </row>
    <row r="2543" spans="2:3" x14ac:dyDescent="0.25">
      <c r="B2543" s="5">
        <v>43207.041666666664</v>
      </c>
      <c r="C2543" s="6">
        <v>29.56</v>
      </c>
    </row>
    <row r="2544" spans="2:3" x14ac:dyDescent="0.25">
      <c r="B2544" s="5">
        <v>43207.083333333336</v>
      </c>
      <c r="C2544" s="6">
        <v>29.04</v>
      </c>
    </row>
    <row r="2545" spans="2:3" x14ac:dyDescent="0.25">
      <c r="B2545" s="5">
        <v>43207.125</v>
      </c>
      <c r="C2545" s="6">
        <v>23.94</v>
      </c>
    </row>
    <row r="2546" spans="2:3" x14ac:dyDescent="0.25">
      <c r="B2546" s="5">
        <v>43207.166666666664</v>
      </c>
      <c r="C2546" s="6">
        <v>29</v>
      </c>
    </row>
    <row r="2547" spans="2:3" x14ac:dyDescent="0.25">
      <c r="B2547" s="5">
        <v>43207.208333333336</v>
      </c>
      <c r="C2547" s="6">
        <v>30.79</v>
      </c>
    </row>
    <row r="2548" spans="2:3" x14ac:dyDescent="0.25">
      <c r="B2548" s="5">
        <v>43207.25</v>
      </c>
      <c r="C2548" s="6">
        <v>54.54</v>
      </c>
    </row>
    <row r="2549" spans="2:3" x14ac:dyDescent="0.25">
      <c r="B2549" s="5">
        <v>43207.291666666664</v>
      </c>
      <c r="C2549" s="6">
        <v>59.39</v>
      </c>
    </row>
    <row r="2550" spans="2:3" x14ac:dyDescent="0.25">
      <c r="B2550" s="5">
        <v>43207.333333333336</v>
      </c>
      <c r="C2550" s="6">
        <v>47.6</v>
      </c>
    </row>
    <row r="2551" spans="2:3" x14ac:dyDescent="0.25">
      <c r="B2551" s="5">
        <v>43207.375</v>
      </c>
      <c r="C2551" s="6">
        <v>45.69</v>
      </c>
    </row>
    <row r="2552" spans="2:3" x14ac:dyDescent="0.25">
      <c r="B2552" s="5">
        <v>43207.416666666664</v>
      </c>
      <c r="C2552" s="6">
        <v>45.98</v>
      </c>
    </row>
    <row r="2553" spans="2:3" x14ac:dyDescent="0.25">
      <c r="B2553" s="5">
        <v>43207.458333333336</v>
      </c>
      <c r="C2553" s="6">
        <v>44.5</v>
      </c>
    </row>
    <row r="2554" spans="2:3" x14ac:dyDescent="0.25">
      <c r="B2554" s="5">
        <v>43207.5</v>
      </c>
      <c r="C2554" s="6">
        <v>40.78</v>
      </c>
    </row>
    <row r="2555" spans="2:3" x14ac:dyDescent="0.25">
      <c r="B2555" s="5">
        <v>43207.541666666664</v>
      </c>
      <c r="C2555" s="6">
        <v>43.2</v>
      </c>
    </row>
    <row r="2556" spans="2:3" x14ac:dyDescent="0.25">
      <c r="B2556" s="5">
        <v>43207.583333333336</v>
      </c>
      <c r="C2556" s="6">
        <v>53.69</v>
      </c>
    </row>
    <row r="2557" spans="2:3" x14ac:dyDescent="0.25">
      <c r="B2557" s="5">
        <v>43207.625</v>
      </c>
      <c r="C2557" s="6">
        <v>31.82</v>
      </c>
    </row>
    <row r="2558" spans="2:3" x14ac:dyDescent="0.25">
      <c r="B2558" s="5">
        <v>43207.666666666664</v>
      </c>
      <c r="C2558" s="6">
        <v>50.54</v>
      </c>
    </row>
    <row r="2559" spans="2:3" x14ac:dyDescent="0.25">
      <c r="B2559" s="5">
        <v>43207.708333333336</v>
      </c>
      <c r="C2559" s="6">
        <v>29.6</v>
      </c>
    </row>
    <row r="2560" spans="2:3" x14ac:dyDescent="0.25">
      <c r="B2560" s="5">
        <v>43207.75</v>
      </c>
      <c r="C2560" s="6">
        <v>19.420000000000002</v>
      </c>
    </row>
    <row r="2561" spans="2:3" x14ac:dyDescent="0.25">
      <c r="B2561" s="5">
        <v>43207.791666666664</v>
      </c>
      <c r="C2561" s="6">
        <v>32.4</v>
      </c>
    </row>
    <row r="2562" spans="2:3" x14ac:dyDescent="0.25">
      <c r="B2562" s="5">
        <v>43207.833333333336</v>
      </c>
      <c r="C2562" s="6">
        <v>63.92</v>
      </c>
    </row>
    <row r="2563" spans="2:3" x14ac:dyDescent="0.25">
      <c r="B2563" s="5">
        <v>43207.875</v>
      </c>
      <c r="C2563" s="6">
        <v>60.75</v>
      </c>
    </row>
    <row r="2564" spans="2:3" x14ac:dyDescent="0.25">
      <c r="B2564" s="5">
        <v>43207.916666666664</v>
      </c>
      <c r="C2564" s="6">
        <v>32.729999999999997</v>
      </c>
    </row>
    <row r="2565" spans="2:3" x14ac:dyDescent="0.25">
      <c r="B2565" s="5">
        <v>43207.958333333336</v>
      </c>
      <c r="C2565" s="6">
        <v>28.57</v>
      </c>
    </row>
    <row r="2566" spans="2:3" x14ac:dyDescent="0.25">
      <c r="B2566" s="5">
        <v>43208</v>
      </c>
      <c r="C2566" s="6">
        <v>32.06</v>
      </c>
    </row>
    <row r="2567" spans="2:3" x14ac:dyDescent="0.25">
      <c r="B2567" s="5">
        <v>43208.041666666664</v>
      </c>
      <c r="C2567" s="6">
        <v>38.799999999999997</v>
      </c>
    </row>
    <row r="2568" spans="2:3" x14ac:dyDescent="0.25">
      <c r="B2568" s="5">
        <v>43208.083333333336</v>
      </c>
      <c r="C2568" s="6">
        <v>22.93</v>
      </c>
    </row>
    <row r="2569" spans="2:3" x14ac:dyDescent="0.25">
      <c r="B2569" s="5">
        <v>43208.125</v>
      </c>
      <c r="C2569" s="6">
        <v>29.22</v>
      </c>
    </row>
    <row r="2570" spans="2:3" x14ac:dyDescent="0.25">
      <c r="B2570" s="5">
        <v>43208.166666666664</v>
      </c>
      <c r="C2570" s="6">
        <v>26.66</v>
      </c>
    </row>
    <row r="2571" spans="2:3" x14ac:dyDescent="0.25">
      <c r="B2571" s="5">
        <v>43208.208333333336</v>
      </c>
      <c r="C2571" s="6">
        <v>35.26</v>
      </c>
    </row>
    <row r="2572" spans="2:3" x14ac:dyDescent="0.25">
      <c r="B2572" s="5">
        <v>43208.25</v>
      </c>
      <c r="C2572" s="6">
        <v>65.459999999999994</v>
      </c>
    </row>
    <row r="2573" spans="2:3" x14ac:dyDescent="0.25">
      <c r="B2573" s="5">
        <v>43208.291666666664</v>
      </c>
      <c r="C2573" s="6">
        <v>36.28</v>
      </c>
    </row>
    <row r="2574" spans="2:3" x14ac:dyDescent="0.25">
      <c r="B2574" s="5">
        <v>43208.333333333336</v>
      </c>
      <c r="C2574" s="6">
        <v>41.11</v>
      </c>
    </row>
    <row r="2575" spans="2:3" x14ac:dyDescent="0.25">
      <c r="B2575" s="5">
        <v>43208.375</v>
      </c>
      <c r="C2575" s="6">
        <v>38.54</v>
      </c>
    </row>
    <row r="2576" spans="2:3" x14ac:dyDescent="0.25">
      <c r="B2576" s="5">
        <v>43208.416666666664</v>
      </c>
      <c r="C2576" s="6">
        <v>32.5</v>
      </c>
    </row>
    <row r="2577" spans="2:3" x14ac:dyDescent="0.25">
      <c r="B2577" s="5">
        <v>43208.458333333336</v>
      </c>
      <c r="C2577" s="6">
        <v>39.61</v>
      </c>
    </row>
    <row r="2578" spans="2:3" x14ac:dyDescent="0.25">
      <c r="B2578" s="5">
        <v>43208.5</v>
      </c>
      <c r="C2578" s="6">
        <v>66.819999999999993</v>
      </c>
    </row>
    <row r="2579" spans="2:3" x14ac:dyDescent="0.25">
      <c r="B2579" s="5">
        <v>43208.541666666664</v>
      </c>
      <c r="C2579" s="6">
        <v>49.6</v>
      </c>
    </row>
    <row r="2580" spans="2:3" x14ac:dyDescent="0.25">
      <c r="B2580" s="5">
        <v>43208.583333333336</v>
      </c>
      <c r="C2580" s="6">
        <v>38.39</v>
      </c>
    </row>
    <row r="2581" spans="2:3" x14ac:dyDescent="0.25">
      <c r="B2581" s="5">
        <v>43208.625</v>
      </c>
      <c r="C2581" s="6">
        <v>46.93</v>
      </c>
    </row>
    <row r="2582" spans="2:3" x14ac:dyDescent="0.25">
      <c r="B2582" s="5">
        <v>43208.666666666664</v>
      </c>
      <c r="C2582" s="6">
        <v>53.66</v>
      </c>
    </row>
    <row r="2583" spans="2:3" x14ac:dyDescent="0.25">
      <c r="B2583" s="5">
        <v>43208.708333333336</v>
      </c>
      <c r="C2583" s="6">
        <v>56.84</v>
      </c>
    </row>
    <row r="2584" spans="2:3" x14ac:dyDescent="0.25">
      <c r="B2584" s="5">
        <v>43208.75</v>
      </c>
      <c r="C2584" s="6">
        <v>34.409999999999997</v>
      </c>
    </row>
    <row r="2585" spans="2:3" x14ac:dyDescent="0.25">
      <c r="B2585" s="5">
        <v>43208.791666666664</v>
      </c>
      <c r="C2585" s="6">
        <v>55.03</v>
      </c>
    </row>
    <row r="2586" spans="2:3" x14ac:dyDescent="0.25">
      <c r="B2586" s="5">
        <v>43208.833333333336</v>
      </c>
      <c r="C2586" s="6">
        <v>43.37</v>
      </c>
    </row>
    <row r="2587" spans="2:3" x14ac:dyDescent="0.25">
      <c r="B2587" s="5">
        <v>43208.875</v>
      </c>
      <c r="C2587" s="6">
        <v>38.81</v>
      </c>
    </row>
    <row r="2588" spans="2:3" x14ac:dyDescent="0.25">
      <c r="B2588" s="5">
        <v>43208.916666666664</v>
      </c>
      <c r="C2588" s="6">
        <v>32.28</v>
      </c>
    </row>
    <row r="2589" spans="2:3" x14ac:dyDescent="0.25">
      <c r="B2589" s="5">
        <v>43208.958333333336</v>
      </c>
      <c r="C2589" s="6">
        <v>25.34</v>
      </c>
    </row>
    <row r="2590" spans="2:3" x14ac:dyDescent="0.25">
      <c r="B2590" s="5">
        <v>43209</v>
      </c>
      <c r="C2590" s="6">
        <v>22.68</v>
      </c>
    </row>
    <row r="2591" spans="2:3" x14ac:dyDescent="0.25">
      <c r="B2591" s="5">
        <v>43209.041666666664</v>
      </c>
      <c r="C2591" s="6">
        <v>23.73</v>
      </c>
    </row>
    <row r="2592" spans="2:3" x14ac:dyDescent="0.25">
      <c r="B2592" s="5">
        <v>43209.083333333336</v>
      </c>
      <c r="C2592" s="6">
        <v>22.24</v>
      </c>
    </row>
    <row r="2593" spans="2:3" x14ac:dyDescent="0.25">
      <c r="B2593" s="5">
        <v>43209.125</v>
      </c>
      <c r="C2593" s="6">
        <v>23.68</v>
      </c>
    </row>
    <row r="2594" spans="2:3" x14ac:dyDescent="0.25">
      <c r="B2594" s="5">
        <v>43209.166666666664</v>
      </c>
      <c r="C2594" s="6">
        <v>27.62</v>
      </c>
    </row>
    <row r="2595" spans="2:3" x14ac:dyDescent="0.25">
      <c r="B2595" s="5">
        <v>43209.208333333336</v>
      </c>
      <c r="C2595" s="6">
        <v>28</v>
      </c>
    </row>
    <row r="2596" spans="2:3" x14ac:dyDescent="0.25">
      <c r="B2596" s="5">
        <v>43209.25</v>
      </c>
      <c r="C2596" s="6">
        <v>71.459999999999994</v>
      </c>
    </row>
    <row r="2597" spans="2:3" x14ac:dyDescent="0.25">
      <c r="B2597" s="5">
        <v>43209.291666666664</v>
      </c>
      <c r="C2597" s="6">
        <v>116.02</v>
      </c>
    </row>
    <row r="2598" spans="2:3" x14ac:dyDescent="0.25">
      <c r="B2598" s="5">
        <v>43209.333333333336</v>
      </c>
      <c r="C2598" s="6">
        <v>34.39</v>
      </c>
    </row>
    <row r="2599" spans="2:3" x14ac:dyDescent="0.25">
      <c r="B2599" s="5">
        <v>43209.375</v>
      </c>
      <c r="C2599" s="6">
        <v>38.81</v>
      </c>
    </row>
    <row r="2600" spans="2:3" x14ac:dyDescent="0.25">
      <c r="B2600" s="5">
        <v>43209.416666666664</v>
      </c>
      <c r="C2600" s="6">
        <v>31.06</v>
      </c>
    </row>
    <row r="2601" spans="2:3" x14ac:dyDescent="0.25">
      <c r="B2601" s="5">
        <v>43209.458333333336</v>
      </c>
      <c r="C2601" s="6">
        <v>37.869999999999997</v>
      </c>
    </row>
    <row r="2602" spans="2:3" x14ac:dyDescent="0.25">
      <c r="B2602" s="5">
        <v>43209.5</v>
      </c>
      <c r="C2602" s="6">
        <v>68.31</v>
      </c>
    </row>
    <row r="2603" spans="2:3" x14ac:dyDescent="0.25">
      <c r="B2603" s="5">
        <v>43209.541666666664</v>
      </c>
      <c r="C2603" s="6">
        <v>49.97</v>
      </c>
    </row>
    <row r="2604" spans="2:3" x14ac:dyDescent="0.25">
      <c r="B2604" s="5">
        <v>43209.583333333336</v>
      </c>
      <c r="C2604" s="6">
        <v>32.46</v>
      </c>
    </row>
    <row r="2605" spans="2:3" x14ac:dyDescent="0.25">
      <c r="B2605" s="5">
        <v>43209.625</v>
      </c>
      <c r="C2605" s="6">
        <v>30.31</v>
      </c>
    </row>
    <row r="2606" spans="2:3" x14ac:dyDescent="0.25">
      <c r="B2606" s="5">
        <v>43209.666666666664</v>
      </c>
      <c r="C2606" s="6">
        <v>24.38</v>
      </c>
    </row>
    <row r="2607" spans="2:3" x14ac:dyDescent="0.25">
      <c r="B2607" s="5">
        <v>43209.708333333336</v>
      </c>
      <c r="C2607" s="6">
        <v>32.01</v>
      </c>
    </row>
    <row r="2608" spans="2:3" x14ac:dyDescent="0.25">
      <c r="B2608" s="5">
        <v>43209.75</v>
      </c>
      <c r="C2608" s="6">
        <v>25.71</v>
      </c>
    </row>
    <row r="2609" spans="2:3" x14ac:dyDescent="0.25">
      <c r="B2609" s="5">
        <v>43209.791666666664</v>
      </c>
      <c r="C2609" s="6">
        <v>26.92</v>
      </c>
    </row>
    <row r="2610" spans="2:3" x14ac:dyDescent="0.25">
      <c r="B2610" s="5">
        <v>43209.833333333336</v>
      </c>
      <c r="C2610" s="6">
        <v>53.08</v>
      </c>
    </row>
    <row r="2611" spans="2:3" x14ac:dyDescent="0.25">
      <c r="B2611" s="5">
        <v>43209.875</v>
      </c>
      <c r="C2611" s="6">
        <v>35.19</v>
      </c>
    </row>
    <row r="2612" spans="2:3" x14ac:dyDescent="0.25">
      <c r="B2612" s="5">
        <v>43209.916666666664</v>
      </c>
      <c r="C2612" s="6">
        <v>32.270000000000003</v>
      </c>
    </row>
    <row r="2613" spans="2:3" x14ac:dyDescent="0.25">
      <c r="B2613" s="5">
        <v>43209.958333333336</v>
      </c>
      <c r="C2613" s="6">
        <v>27.76</v>
      </c>
    </row>
    <row r="2614" spans="2:3" x14ac:dyDescent="0.25">
      <c r="B2614" s="5">
        <v>43210</v>
      </c>
      <c r="C2614" s="6">
        <v>31.38</v>
      </c>
    </row>
    <row r="2615" spans="2:3" x14ac:dyDescent="0.25">
      <c r="B2615" s="5">
        <v>43210.041666666664</v>
      </c>
      <c r="C2615" s="6">
        <v>26.63</v>
      </c>
    </row>
    <row r="2616" spans="2:3" x14ac:dyDescent="0.25">
      <c r="B2616" s="5">
        <v>43210.083333333336</v>
      </c>
      <c r="C2616" s="6">
        <v>26.05</v>
      </c>
    </row>
    <row r="2617" spans="2:3" x14ac:dyDescent="0.25">
      <c r="B2617" s="5">
        <v>43210.125</v>
      </c>
      <c r="C2617" s="6">
        <v>32.33</v>
      </c>
    </row>
    <row r="2618" spans="2:3" x14ac:dyDescent="0.25">
      <c r="B2618" s="5">
        <v>43210.166666666664</v>
      </c>
      <c r="C2618" s="6">
        <v>32.01</v>
      </c>
    </row>
    <row r="2619" spans="2:3" x14ac:dyDescent="0.25">
      <c r="B2619" s="5">
        <v>43210.208333333336</v>
      </c>
      <c r="C2619" s="6">
        <v>30.63</v>
      </c>
    </row>
    <row r="2620" spans="2:3" x14ac:dyDescent="0.25">
      <c r="B2620" s="5">
        <v>43210.25</v>
      </c>
      <c r="C2620" s="6">
        <v>44.41</v>
      </c>
    </row>
    <row r="2621" spans="2:3" x14ac:dyDescent="0.25">
      <c r="B2621" s="5">
        <v>43210.291666666664</v>
      </c>
      <c r="C2621" s="6">
        <v>86.54</v>
      </c>
    </row>
    <row r="2622" spans="2:3" x14ac:dyDescent="0.25">
      <c r="B2622" s="5">
        <v>43210.333333333336</v>
      </c>
      <c r="C2622" s="6">
        <v>33.29</v>
      </c>
    </row>
    <row r="2623" spans="2:3" x14ac:dyDescent="0.25">
      <c r="B2623" s="5">
        <v>43210.375</v>
      </c>
      <c r="C2623" s="6">
        <v>29.14</v>
      </c>
    </row>
    <row r="2624" spans="2:3" x14ac:dyDescent="0.25">
      <c r="B2624" s="5">
        <v>43210.416666666664</v>
      </c>
      <c r="C2624" s="6">
        <v>29.09</v>
      </c>
    </row>
    <row r="2625" spans="2:3" x14ac:dyDescent="0.25">
      <c r="B2625" s="5">
        <v>43210.458333333336</v>
      </c>
      <c r="C2625" s="6">
        <v>29.47</v>
      </c>
    </row>
    <row r="2626" spans="2:3" x14ac:dyDescent="0.25">
      <c r="B2626" s="5">
        <v>43210.5</v>
      </c>
      <c r="C2626" s="6">
        <v>28.58</v>
      </c>
    </row>
    <row r="2627" spans="2:3" x14ac:dyDescent="0.25">
      <c r="B2627" s="5">
        <v>43210.541666666664</v>
      </c>
      <c r="C2627" s="6">
        <v>27.71</v>
      </c>
    </row>
    <row r="2628" spans="2:3" x14ac:dyDescent="0.25">
      <c r="B2628" s="5">
        <v>43210.583333333336</v>
      </c>
      <c r="C2628" s="6">
        <v>24.29</v>
      </c>
    </row>
    <row r="2629" spans="2:3" x14ac:dyDescent="0.25">
      <c r="B2629" s="5">
        <v>43210.625</v>
      </c>
      <c r="C2629" s="6">
        <v>28.6</v>
      </c>
    </row>
    <row r="2630" spans="2:3" x14ac:dyDescent="0.25">
      <c r="B2630" s="5">
        <v>43210.666666666664</v>
      </c>
      <c r="C2630" s="6">
        <v>27.8</v>
      </c>
    </row>
    <row r="2631" spans="2:3" x14ac:dyDescent="0.25">
      <c r="B2631" s="5">
        <v>43210.708333333336</v>
      </c>
      <c r="C2631" s="6">
        <v>25.59</v>
      </c>
    </row>
    <row r="2632" spans="2:3" x14ac:dyDescent="0.25">
      <c r="B2632" s="5">
        <v>43210.75</v>
      </c>
      <c r="C2632" s="6">
        <v>25.33</v>
      </c>
    </row>
    <row r="2633" spans="2:3" x14ac:dyDescent="0.25">
      <c r="B2633" s="5">
        <v>43210.791666666664</v>
      </c>
      <c r="C2633" s="6">
        <v>23.6</v>
      </c>
    </row>
    <row r="2634" spans="2:3" x14ac:dyDescent="0.25">
      <c r="B2634" s="5">
        <v>43210.833333333336</v>
      </c>
      <c r="C2634" s="6">
        <v>77.91</v>
      </c>
    </row>
    <row r="2635" spans="2:3" x14ac:dyDescent="0.25">
      <c r="B2635" s="5">
        <v>43210.875</v>
      </c>
      <c r="C2635" s="6">
        <v>57.85</v>
      </c>
    </row>
    <row r="2636" spans="2:3" x14ac:dyDescent="0.25">
      <c r="B2636" s="5">
        <v>43210.916666666664</v>
      </c>
      <c r="C2636" s="6">
        <v>28.49</v>
      </c>
    </row>
    <row r="2637" spans="2:3" x14ac:dyDescent="0.25">
      <c r="B2637" s="5">
        <v>43210.958333333336</v>
      </c>
      <c r="C2637" s="6">
        <v>28.12</v>
      </c>
    </row>
    <row r="2638" spans="2:3" x14ac:dyDescent="0.25">
      <c r="B2638" s="5">
        <v>43211</v>
      </c>
      <c r="C2638" s="6">
        <v>24.63</v>
      </c>
    </row>
    <row r="2639" spans="2:3" x14ac:dyDescent="0.25">
      <c r="B2639" s="5">
        <v>43211.041666666664</v>
      </c>
      <c r="C2639" s="6">
        <v>27.81</v>
      </c>
    </row>
    <row r="2640" spans="2:3" x14ac:dyDescent="0.25">
      <c r="B2640" s="5">
        <v>43211.083333333336</v>
      </c>
      <c r="C2640" s="6">
        <v>32.6</v>
      </c>
    </row>
    <row r="2641" spans="2:3" x14ac:dyDescent="0.25">
      <c r="B2641" s="5">
        <v>43211.125</v>
      </c>
      <c r="C2641" s="6">
        <v>35.57</v>
      </c>
    </row>
    <row r="2642" spans="2:3" x14ac:dyDescent="0.25">
      <c r="B2642" s="5">
        <v>43211.166666666664</v>
      </c>
      <c r="C2642" s="6">
        <v>33.69</v>
      </c>
    </row>
    <row r="2643" spans="2:3" x14ac:dyDescent="0.25">
      <c r="B2643" s="5">
        <v>43211.208333333336</v>
      </c>
      <c r="C2643" s="6">
        <v>50.63</v>
      </c>
    </row>
    <row r="2644" spans="2:3" x14ac:dyDescent="0.25">
      <c r="B2644" s="5">
        <v>43211.25</v>
      </c>
      <c r="C2644" s="6">
        <v>29.06</v>
      </c>
    </row>
    <row r="2645" spans="2:3" x14ac:dyDescent="0.25">
      <c r="B2645" s="5">
        <v>43211.291666666664</v>
      </c>
      <c r="C2645" s="6">
        <v>35.54</v>
      </c>
    </row>
    <row r="2646" spans="2:3" x14ac:dyDescent="0.25">
      <c r="B2646" s="5">
        <v>43211.333333333336</v>
      </c>
      <c r="C2646" s="6">
        <v>36.26</v>
      </c>
    </row>
    <row r="2647" spans="2:3" x14ac:dyDescent="0.25">
      <c r="B2647" s="5">
        <v>43211.375</v>
      </c>
      <c r="C2647" s="6">
        <v>32.909999999999997</v>
      </c>
    </row>
    <row r="2648" spans="2:3" x14ac:dyDescent="0.25">
      <c r="B2648" s="5">
        <v>43211.416666666664</v>
      </c>
      <c r="C2648" s="6">
        <v>29.74</v>
      </c>
    </row>
    <row r="2649" spans="2:3" x14ac:dyDescent="0.25">
      <c r="B2649" s="5">
        <v>43211.458333333336</v>
      </c>
      <c r="C2649" s="6">
        <v>41.06</v>
      </c>
    </row>
    <row r="2650" spans="2:3" x14ac:dyDescent="0.25">
      <c r="B2650" s="5">
        <v>43211.5</v>
      </c>
      <c r="C2650" s="6">
        <v>28.45</v>
      </c>
    </row>
    <row r="2651" spans="2:3" x14ac:dyDescent="0.25">
      <c r="B2651" s="5">
        <v>43211.541666666664</v>
      </c>
      <c r="C2651" s="6">
        <v>26.75</v>
      </c>
    </row>
    <row r="2652" spans="2:3" x14ac:dyDescent="0.25">
      <c r="B2652" s="5">
        <v>43211.583333333336</v>
      </c>
      <c r="C2652" s="6">
        <v>73.5</v>
      </c>
    </row>
    <row r="2653" spans="2:3" x14ac:dyDescent="0.25">
      <c r="B2653" s="5">
        <v>43211.625</v>
      </c>
      <c r="C2653" s="6">
        <v>26.53</v>
      </c>
    </row>
    <row r="2654" spans="2:3" x14ac:dyDescent="0.25">
      <c r="B2654" s="5">
        <v>43211.666666666664</v>
      </c>
      <c r="C2654" s="6">
        <v>25.83</v>
      </c>
    </row>
    <row r="2655" spans="2:3" x14ac:dyDescent="0.25">
      <c r="B2655" s="5">
        <v>43211.708333333336</v>
      </c>
      <c r="C2655" s="6">
        <v>27.84</v>
      </c>
    </row>
    <row r="2656" spans="2:3" x14ac:dyDescent="0.25">
      <c r="B2656" s="5">
        <v>43211.75</v>
      </c>
      <c r="C2656" s="6">
        <v>23.15</v>
      </c>
    </row>
    <row r="2657" spans="2:3" x14ac:dyDescent="0.25">
      <c r="B2657" s="5">
        <v>43211.791666666664</v>
      </c>
      <c r="C2657" s="6">
        <v>26.41</v>
      </c>
    </row>
    <row r="2658" spans="2:3" x14ac:dyDescent="0.25">
      <c r="B2658" s="5">
        <v>43211.833333333336</v>
      </c>
      <c r="C2658" s="6">
        <v>58.78</v>
      </c>
    </row>
    <row r="2659" spans="2:3" x14ac:dyDescent="0.25">
      <c r="B2659" s="5">
        <v>43211.875</v>
      </c>
      <c r="C2659" s="6">
        <v>69.94</v>
      </c>
    </row>
    <row r="2660" spans="2:3" x14ac:dyDescent="0.25">
      <c r="B2660" s="5">
        <v>43211.916666666664</v>
      </c>
      <c r="C2660" s="6">
        <v>27.41</v>
      </c>
    </row>
    <row r="2661" spans="2:3" x14ac:dyDescent="0.25">
      <c r="B2661" s="5">
        <v>43211.958333333336</v>
      </c>
      <c r="C2661" s="6">
        <v>21.76</v>
      </c>
    </row>
    <row r="2662" spans="2:3" x14ac:dyDescent="0.25">
      <c r="B2662" s="5">
        <v>43212</v>
      </c>
      <c r="C2662" s="6">
        <v>20.38</v>
      </c>
    </row>
    <row r="2663" spans="2:3" x14ac:dyDescent="0.25">
      <c r="B2663" s="5">
        <v>43212.041666666664</v>
      </c>
      <c r="C2663" s="6">
        <v>22.23</v>
      </c>
    </row>
    <row r="2664" spans="2:3" x14ac:dyDescent="0.25">
      <c r="B2664" s="5">
        <v>43212.083333333336</v>
      </c>
      <c r="C2664" s="6">
        <v>29.8</v>
      </c>
    </row>
    <row r="2665" spans="2:3" x14ac:dyDescent="0.25">
      <c r="B2665" s="5">
        <v>43212.125</v>
      </c>
      <c r="C2665" s="6">
        <v>21.98</v>
      </c>
    </row>
    <row r="2666" spans="2:3" x14ac:dyDescent="0.25">
      <c r="B2666" s="5">
        <v>43212.166666666664</v>
      </c>
      <c r="C2666" s="6">
        <v>26.34</v>
      </c>
    </row>
    <row r="2667" spans="2:3" x14ac:dyDescent="0.25">
      <c r="B2667" s="5">
        <v>43212.208333333336</v>
      </c>
      <c r="C2667" s="6">
        <v>22.83</v>
      </c>
    </row>
    <row r="2668" spans="2:3" x14ac:dyDescent="0.25">
      <c r="B2668" s="5">
        <v>43212.25</v>
      </c>
      <c r="C2668" s="6">
        <v>23.03</v>
      </c>
    </row>
    <row r="2669" spans="2:3" x14ac:dyDescent="0.25">
      <c r="B2669" s="5">
        <v>43212.291666666664</v>
      </c>
      <c r="C2669" s="6">
        <v>20.71</v>
      </c>
    </row>
    <row r="2670" spans="2:3" x14ac:dyDescent="0.25">
      <c r="B2670" s="5">
        <v>43212.333333333336</v>
      </c>
      <c r="C2670" s="6">
        <v>25.27</v>
      </c>
    </row>
    <row r="2671" spans="2:3" x14ac:dyDescent="0.25">
      <c r="B2671" s="5">
        <v>43212.375</v>
      </c>
      <c r="C2671" s="6">
        <v>27.51</v>
      </c>
    </row>
    <row r="2672" spans="2:3" x14ac:dyDescent="0.25">
      <c r="B2672" s="5">
        <v>43212.416666666664</v>
      </c>
      <c r="C2672" s="6">
        <v>24.14</v>
      </c>
    </row>
    <row r="2673" spans="2:3" x14ac:dyDescent="0.25">
      <c r="B2673" s="5">
        <v>43212.458333333336</v>
      </c>
      <c r="C2673" s="6">
        <v>21.17</v>
      </c>
    </row>
    <row r="2674" spans="2:3" x14ac:dyDescent="0.25">
      <c r="B2674" s="5">
        <v>43212.5</v>
      </c>
      <c r="C2674" s="6">
        <v>22.52</v>
      </c>
    </row>
    <row r="2675" spans="2:3" x14ac:dyDescent="0.25">
      <c r="B2675" s="5">
        <v>43212.541666666664</v>
      </c>
      <c r="C2675" s="6">
        <v>21.72</v>
      </c>
    </row>
    <row r="2676" spans="2:3" x14ac:dyDescent="0.25">
      <c r="B2676" s="5">
        <v>43212.583333333336</v>
      </c>
      <c r="C2676" s="6">
        <v>24.06</v>
      </c>
    </row>
    <row r="2677" spans="2:3" x14ac:dyDescent="0.25">
      <c r="B2677" s="5">
        <v>43212.625</v>
      </c>
      <c r="C2677" s="6">
        <v>29.63</v>
      </c>
    </row>
    <row r="2678" spans="2:3" x14ac:dyDescent="0.25">
      <c r="B2678" s="5">
        <v>43212.666666666664</v>
      </c>
      <c r="C2678" s="6">
        <v>20.63</v>
      </c>
    </row>
    <row r="2679" spans="2:3" x14ac:dyDescent="0.25">
      <c r="B2679" s="5">
        <v>43212.708333333336</v>
      </c>
      <c r="C2679" s="6">
        <v>27.21</v>
      </c>
    </row>
    <row r="2680" spans="2:3" x14ac:dyDescent="0.25">
      <c r="B2680" s="5">
        <v>43212.75</v>
      </c>
      <c r="C2680" s="6">
        <v>24.47</v>
      </c>
    </row>
    <row r="2681" spans="2:3" x14ac:dyDescent="0.25">
      <c r="B2681" s="5">
        <v>43212.791666666664</v>
      </c>
      <c r="C2681" s="6">
        <v>24.44</v>
      </c>
    </row>
    <row r="2682" spans="2:3" x14ac:dyDescent="0.25">
      <c r="B2682" s="5">
        <v>43212.833333333336</v>
      </c>
      <c r="C2682" s="6">
        <v>45.29</v>
      </c>
    </row>
    <row r="2683" spans="2:3" x14ac:dyDescent="0.25">
      <c r="B2683" s="5">
        <v>43212.875</v>
      </c>
      <c r="C2683" s="6">
        <v>23.15</v>
      </c>
    </row>
    <row r="2684" spans="2:3" x14ac:dyDescent="0.25">
      <c r="B2684" s="5">
        <v>43212.916666666664</v>
      </c>
      <c r="C2684" s="6">
        <v>18.600000000000001</v>
      </c>
    </row>
    <row r="2685" spans="2:3" x14ac:dyDescent="0.25">
      <c r="B2685" s="5">
        <v>43212.958333333336</v>
      </c>
      <c r="C2685" s="6">
        <v>19.75</v>
      </c>
    </row>
    <row r="2686" spans="2:3" x14ac:dyDescent="0.25">
      <c r="B2686" s="5">
        <v>43213</v>
      </c>
      <c r="C2686" s="6">
        <v>18.940000000000001</v>
      </c>
    </row>
    <row r="2687" spans="2:3" x14ac:dyDescent="0.25">
      <c r="B2687" s="5">
        <v>43213.041666666664</v>
      </c>
      <c r="C2687" s="6">
        <v>19.13</v>
      </c>
    </row>
    <row r="2688" spans="2:3" x14ac:dyDescent="0.25">
      <c r="B2688" s="5">
        <v>43213.083333333336</v>
      </c>
      <c r="C2688" s="6">
        <v>18.68</v>
      </c>
    </row>
    <row r="2689" spans="2:3" x14ac:dyDescent="0.25">
      <c r="B2689" s="5">
        <v>43213.125</v>
      </c>
      <c r="C2689" s="6">
        <v>19.04</v>
      </c>
    </row>
    <row r="2690" spans="2:3" x14ac:dyDescent="0.25">
      <c r="B2690" s="5">
        <v>43213.166666666664</v>
      </c>
      <c r="C2690" s="6">
        <v>20.55</v>
      </c>
    </row>
    <row r="2691" spans="2:3" x14ac:dyDescent="0.25">
      <c r="B2691" s="5">
        <v>43213.208333333336</v>
      </c>
      <c r="C2691" s="6">
        <v>26.43</v>
      </c>
    </row>
    <row r="2692" spans="2:3" x14ac:dyDescent="0.25">
      <c r="B2692" s="5">
        <v>43213.25</v>
      </c>
      <c r="C2692" s="6">
        <v>29.14</v>
      </c>
    </row>
    <row r="2693" spans="2:3" x14ac:dyDescent="0.25">
      <c r="B2693" s="5">
        <v>43213.291666666664</v>
      </c>
      <c r="C2693" s="6">
        <v>47.87</v>
      </c>
    </row>
    <row r="2694" spans="2:3" x14ac:dyDescent="0.25">
      <c r="B2694" s="5">
        <v>43213.333333333336</v>
      </c>
      <c r="C2694" s="6">
        <v>28.44</v>
      </c>
    </row>
    <row r="2695" spans="2:3" x14ac:dyDescent="0.25">
      <c r="B2695" s="5">
        <v>43213.375</v>
      </c>
      <c r="C2695" s="6">
        <v>36.67</v>
      </c>
    </row>
    <row r="2696" spans="2:3" x14ac:dyDescent="0.25">
      <c r="B2696" s="5">
        <v>43213.416666666664</v>
      </c>
      <c r="C2696" s="6">
        <v>40.5</v>
      </c>
    </row>
    <row r="2697" spans="2:3" x14ac:dyDescent="0.25">
      <c r="B2697" s="5">
        <v>43213.458333333336</v>
      </c>
      <c r="C2697" s="6">
        <v>56.47</v>
      </c>
    </row>
    <row r="2698" spans="2:3" x14ac:dyDescent="0.25">
      <c r="B2698" s="5">
        <v>43213.5</v>
      </c>
      <c r="C2698" s="6">
        <v>40.72</v>
      </c>
    </row>
    <row r="2699" spans="2:3" x14ac:dyDescent="0.25">
      <c r="B2699" s="5">
        <v>43213.541666666664</v>
      </c>
      <c r="C2699" s="6">
        <v>27.48</v>
      </c>
    </row>
    <row r="2700" spans="2:3" x14ac:dyDescent="0.25">
      <c r="B2700" s="5">
        <v>43213.583333333336</v>
      </c>
      <c r="C2700" s="6">
        <v>35.82</v>
      </c>
    </row>
    <row r="2701" spans="2:3" x14ac:dyDescent="0.25">
      <c r="B2701" s="5">
        <v>43213.625</v>
      </c>
      <c r="C2701" s="6">
        <v>31.75</v>
      </c>
    </row>
    <row r="2702" spans="2:3" x14ac:dyDescent="0.25">
      <c r="B2702" s="5">
        <v>43213.666666666664</v>
      </c>
      <c r="C2702" s="6">
        <v>37.39</v>
      </c>
    </row>
    <row r="2703" spans="2:3" x14ac:dyDescent="0.25">
      <c r="B2703" s="5">
        <v>43213.708333333336</v>
      </c>
      <c r="C2703" s="6">
        <v>49.38</v>
      </c>
    </row>
    <row r="2704" spans="2:3" x14ac:dyDescent="0.25">
      <c r="B2704" s="5">
        <v>43213.75</v>
      </c>
      <c r="C2704" s="6">
        <v>32.9</v>
      </c>
    </row>
    <row r="2705" spans="2:3" x14ac:dyDescent="0.25">
      <c r="B2705" s="5">
        <v>43213.791666666664</v>
      </c>
      <c r="C2705" s="6">
        <v>30.69</v>
      </c>
    </row>
    <row r="2706" spans="2:3" x14ac:dyDescent="0.25">
      <c r="B2706" s="5">
        <v>43213.833333333336</v>
      </c>
      <c r="C2706" s="6">
        <v>42.33</v>
      </c>
    </row>
    <row r="2707" spans="2:3" x14ac:dyDescent="0.25">
      <c r="B2707" s="5">
        <v>43213.875</v>
      </c>
      <c r="C2707" s="6">
        <v>31.41</v>
      </c>
    </row>
    <row r="2708" spans="2:3" x14ac:dyDescent="0.25">
      <c r="B2708" s="5">
        <v>43213.916666666664</v>
      </c>
      <c r="C2708" s="6">
        <v>24.01</v>
      </c>
    </row>
    <row r="2709" spans="2:3" x14ac:dyDescent="0.25">
      <c r="B2709" s="5">
        <v>43213.958333333336</v>
      </c>
      <c r="C2709" s="6">
        <v>21.61</v>
      </c>
    </row>
    <row r="2710" spans="2:3" x14ac:dyDescent="0.25">
      <c r="B2710" s="5">
        <v>43214</v>
      </c>
      <c r="C2710" s="6">
        <v>21.31</v>
      </c>
    </row>
    <row r="2711" spans="2:3" x14ac:dyDescent="0.25">
      <c r="B2711" s="5">
        <v>43214.041666666664</v>
      </c>
      <c r="C2711" s="6">
        <v>20.07</v>
      </c>
    </row>
    <row r="2712" spans="2:3" x14ac:dyDescent="0.25">
      <c r="B2712" s="5">
        <v>43214.083333333336</v>
      </c>
      <c r="C2712" s="6">
        <v>19.829999999999998</v>
      </c>
    </row>
    <row r="2713" spans="2:3" x14ac:dyDescent="0.25">
      <c r="B2713" s="5">
        <v>43214.125</v>
      </c>
      <c r="C2713" s="6">
        <v>19.32</v>
      </c>
    </row>
    <row r="2714" spans="2:3" x14ac:dyDescent="0.25">
      <c r="B2714" s="5">
        <v>43214.166666666664</v>
      </c>
      <c r="C2714" s="6">
        <v>20.23</v>
      </c>
    </row>
    <row r="2715" spans="2:3" x14ac:dyDescent="0.25">
      <c r="B2715" s="5">
        <v>43214.208333333336</v>
      </c>
      <c r="C2715" s="6">
        <v>25.22</v>
      </c>
    </row>
    <row r="2716" spans="2:3" x14ac:dyDescent="0.25">
      <c r="B2716" s="5">
        <v>43214.25</v>
      </c>
      <c r="C2716" s="6">
        <v>27.66</v>
      </c>
    </row>
    <row r="2717" spans="2:3" x14ac:dyDescent="0.25">
      <c r="B2717" s="5">
        <v>43214.291666666664</v>
      </c>
      <c r="C2717" s="6">
        <v>27.79</v>
      </c>
    </row>
    <row r="2718" spans="2:3" x14ac:dyDescent="0.25">
      <c r="B2718" s="5">
        <v>43214.333333333336</v>
      </c>
      <c r="C2718" s="6">
        <v>29.33</v>
      </c>
    </row>
    <row r="2719" spans="2:3" x14ac:dyDescent="0.25">
      <c r="B2719" s="5">
        <v>43214.375</v>
      </c>
      <c r="C2719" s="6">
        <v>28.29</v>
      </c>
    </row>
    <row r="2720" spans="2:3" x14ac:dyDescent="0.25">
      <c r="B2720" s="5">
        <v>43214.416666666664</v>
      </c>
      <c r="C2720" s="6">
        <v>57.16</v>
      </c>
    </row>
    <row r="2721" spans="2:3" x14ac:dyDescent="0.25">
      <c r="B2721" s="5">
        <v>43214.458333333336</v>
      </c>
      <c r="C2721" s="6">
        <v>31.54</v>
      </c>
    </row>
    <row r="2722" spans="2:3" x14ac:dyDescent="0.25">
      <c r="B2722" s="5">
        <v>43214.5</v>
      </c>
      <c r="C2722" s="6">
        <v>42.29</v>
      </c>
    </row>
    <row r="2723" spans="2:3" x14ac:dyDescent="0.25">
      <c r="B2723" s="5">
        <v>43214.541666666664</v>
      </c>
      <c r="C2723" s="6">
        <v>29.7</v>
      </c>
    </row>
    <row r="2724" spans="2:3" x14ac:dyDescent="0.25">
      <c r="B2724" s="5">
        <v>43214.583333333336</v>
      </c>
      <c r="C2724" s="6">
        <v>43.7</v>
      </c>
    </row>
    <row r="2725" spans="2:3" x14ac:dyDescent="0.25">
      <c r="B2725" s="5">
        <v>43214.625</v>
      </c>
      <c r="C2725" s="6">
        <v>134.99</v>
      </c>
    </row>
    <row r="2726" spans="2:3" x14ac:dyDescent="0.25">
      <c r="B2726" s="5">
        <v>43214.666666666664</v>
      </c>
      <c r="C2726" s="6">
        <v>48.35</v>
      </c>
    </row>
    <row r="2727" spans="2:3" x14ac:dyDescent="0.25">
      <c r="B2727" s="5">
        <v>43214.708333333336</v>
      </c>
      <c r="C2727" s="6">
        <v>47.73</v>
      </c>
    </row>
    <row r="2728" spans="2:3" x14ac:dyDescent="0.25">
      <c r="B2728" s="5">
        <v>43214.75</v>
      </c>
      <c r="C2728" s="6">
        <v>35.29</v>
      </c>
    </row>
    <row r="2729" spans="2:3" x14ac:dyDescent="0.25">
      <c r="B2729" s="5">
        <v>43214.791666666664</v>
      </c>
      <c r="C2729" s="6">
        <v>28.9</v>
      </c>
    </row>
    <row r="2730" spans="2:3" x14ac:dyDescent="0.25">
      <c r="B2730" s="5">
        <v>43214.833333333336</v>
      </c>
      <c r="C2730" s="6">
        <v>28.49</v>
      </c>
    </row>
    <row r="2731" spans="2:3" x14ac:dyDescent="0.25">
      <c r="B2731" s="5">
        <v>43214.875</v>
      </c>
      <c r="C2731" s="6">
        <v>29.86</v>
      </c>
    </row>
    <row r="2732" spans="2:3" x14ac:dyDescent="0.25">
      <c r="B2732" s="5">
        <v>43214.916666666664</v>
      </c>
      <c r="C2732" s="6">
        <v>28.3</v>
      </c>
    </row>
    <row r="2733" spans="2:3" x14ac:dyDescent="0.25">
      <c r="B2733" s="5">
        <v>43214.958333333336</v>
      </c>
      <c r="C2733" s="6">
        <v>32.880000000000003</v>
      </c>
    </row>
    <row r="2734" spans="2:3" x14ac:dyDescent="0.25">
      <c r="B2734" s="5">
        <v>43215</v>
      </c>
      <c r="C2734" s="6">
        <v>22.69</v>
      </c>
    </row>
    <row r="2735" spans="2:3" x14ac:dyDescent="0.25">
      <c r="B2735" s="5">
        <v>43215.041666666664</v>
      </c>
      <c r="C2735" s="6">
        <v>21.24</v>
      </c>
    </row>
    <row r="2736" spans="2:3" x14ac:dyDescent="0.25">
      <c r="B2736" s="5">
        <v>43215.083333333336</v>
      </c>
      <c r="C2736" s="6">
        <v>19.7</v>
      </c>
    </row>
    <row r="2737" spans="2:3" x14ac:dyDescent="0.25">
      <c r="B2737" s="5">
        <v>43215.125</v>
      </c>
      <c r="C2737" s="6">
        <v>20.71</v>
      </c>
    </row>
    <row r="2738" spans="2:3" x14ac:dyDescent="0.25">
      <c r="B2738" s="5">
        <v>43215.166666666664</v>
      </c>
      <c r="C2738" s="6">
        <v>23.26</v>
      </c>
    </row>
    <row r="2739" spans="2:3" x14ac:dyDescent="0.25">
      <c r="B2739" s="5">
        <v>43215.208333333336</v>
      </c>
      <c r="C2739" s="6">
        <v>48.32</v>
      </c>
    </row>
    <row r="2740" spans="2:3" x14ac:dyDescent="0.25">
      <c r="B2740" s="5">
        <v>43215.25</v>
      </c>
      <c r="C2740" s="6">
        <v>56.98</v>
      </c>
    </row>
    <row r="2741" spans="2:3" x14ac:dyDescent="0.25">
      <c r="B2741" s="5">
        <v>43215.291666666664</v>
      </c>
      <c r="C2741" s="6">
        <v>26.75</v>
      </c>
    </row>
    <row r="2742" spans="2:3" x14ac:dyDescent="0.25">
      <c r="B2742" s="5">
        <v>43215.333333333336</v>
      </c>
      <c r="C2742" s="6">
        <v>27.14</v>
      </c>
    </row>
    <row r="2743" spans="2:3" x14ac:dyDescent="0.25">
      <c r="B2743" s="5">
        <v>43215.375</v>
      </c>
      <c r="C2743" s="6">
        <v>30.04</v>
      </c>
    </row>
    <row r="2744" spans="2:3" x14ac:dyDescent="0.25">
      <c r="B2744" s="5">
        <v>43215.416666666664</v>
      </c>
      <c r="C2744" s="6">
        <v>24.8</v>
      </c>
    </row>
    <row r="2745" spans="2:3" x14ac:dyDescent="0.25">
      <c r="B2745" s="5">
        <v>43215.458333333336</v>
      </c>
      <c r="C2745" s="6">
        <v>24.46</v>
      </c>
    </row>
    <row r="2746" spans="2:3" x14ac:dyDescent="0.25">
      <c r="B2746" s="5">
        <v>43215.5</v>
      </c>
      <c r="C2746" s="6">
        <v>31.13</v>
      </c>
    </row>
    <row r="2747" spans="2:3" x14ac:dyDescent="0.25">
      <c r="B2747" s="5">
        <v>43215.541666666664</v>
      </c>
      <c r="C2747" s="6">
        <v>36.96</v>
      </c>
    </row>
    <row r="2748" spans="2:3" x14ac:dyDescent="0.25">
      <c r="B2748" s="5">
        <v>43215.583333333336</v>
      </c>
      <c r="C2748" s="6">
        <v>28.71</v>
      </c>
    </row>
    <row r="2749" spans="2:3" x14ac:dyDescent="0.25">
      <c r="B2749" s="5">
        <v>43215.625</v>
      </c>
      <c r="C2749" s="6">
        <v>29.67</v>
      </c>
    </row>
    <row r="2750" spans="2:3" x14ac:dyDescent="0.25">
      <c r="B2750" s="5">
        <v>43215.666666666664</v>
      </c>
      <c r="C2750" s="6">
        <v>28.28</v>
      </c>
    </row>
    <row r="2751" spans="2:3" x14ac:dyDescent="0.25">
      <c r="B2751" s="5">
        <v>43215.708333333336</v>
      </c>
      <c r="C2751" s="6">
        <v>63.84</v>
      </c>
    </row>
    <row r="2752" spans="2:3" x14ac:dyDescent="0.25">
      <c r="B2752" s="5">
        <v>43215.75</v>
      </c>
      <c r="C2752" s="6">
        <v>31.01</v>
      </c>
    </row>
    <row r="2753" spans="2:3" x14ac:dyDescent="0.25">
      <c r="B2753" s="5">
        <v>43215.791666666664</v>
      </c>
      <c r="C2753" s="6">
        <v>23.64</v>
      </c>
    </row>
    <row r="2754" spans="2:3" x14ac:dyDescent="0.25">
      <c r="B2754" s="5">
        <v>43215.833333333336</v>
      </c>
      <c r="C2754" s="6">
        <v>25.98</v>
      </c>
    </row>
    <row r="2755" spans="2:3" x14ac:dyDescent="0.25">
      <c r="B2755" s="5">
        <v>43215.875</v>
      </c>
      <c r="C2755" s="6">
        <v>30.82</v>
      </c>
    </row>
    <row r="2756" spans="2:3" x14ac:dyDescent="0.25">
      <c r="B2756" s="5">
        <v>43215.916666666664</v>
      </c>
      <c r="C2756" s="6">
        <v>24</v>
      </c>
    </row>
    <row r="2757" spans="2:3" x14ac:dyDescent="0.25">
      <c r="B2757" s="5">
        <v>43215.958333333336</v>
      </c>
      <c r="C2757" s="6">
        <v>22.48</v>
      </c>
    </row>
    <row r="2758" spans="2:3" x14ac:dyDescent="0.25">
      <c r="B2758" s="5">
        <v>43216</v>
      </c>
      <c r="C2758" s="6">
        <v>21.62</v>
      </c>
    </row>
    <row r="2759" spans="2:3" x14ac:dyDescent="0.25">
      <c r="B2759" s="5">
        <v>43216.041666666664</v>
      </c>
      <c r="C2759" s="6">
        <v>20.02</v>
      </c>
    </row>
    <row r="2760" spans="2:3" x14ac:dyDescent="0.25">
      <c r="B2760" s="5">
        <v>43216.083333333336</v>
      </c>
      <c r="C2760" s="6">
        <v>20.440000000000001</v>
      </c>
    </row>
    <row r="2761" spans="2:3" x14ac:dyDescent="0.25">
      <c r="B2761" s="5">
        <v>43216.125</v>
      </c>
      <c r="C2761" s="6">
        <v>20.27</v>
      </c>
    </row>
    <row r="2762" spans="2:3" x14ac:dyDescent="0.25">
      <c r="B2762" s="5">
        <v>43216.166666666664</v>
      </c>
      <c r="C2762" s="6">
        <v>21.5</v>
      </c>
    </row>
    <row r="2763" spans="2:3" x14ac:dyDescent="0.25">
      <c r="B2763" s="5">
        <v>43216.208333333336</v>
      </c>
      <c r="C2763" s="6">
        <v>25.8</v>
      </c>
    </row>
    <row r="2764" spans="2:3" x14ac:dyDescent="0.25">
      <c r="B2764" s="5">
        <v>43216.25</v>
      </c>
      <c r="C2764" s="6">
        <v>21.45</v>
      </c>
    </row>
    <row r="2765" spans="2:3" x14ac:dyDescent="0.25">
      <c r="B2765" s="5">
        <v>43216.291666666664</v>
      </c>
      <c r="C2765" s="6">
        <v>24.33</v>
      </c>
    </row>
    <row r="2766" spans="2:3" x14ac:dyDescent="0.25">
      <c r="B2766" s="5">
        <v>43216.333333333336</v>
      </c>
      <c r="C2766" s="6">
        <v>26.02</v>
      </c>
    </row>
    <row r="2767" spans="2:3" x14ac:dyDescent="0.25">
      <c r="B2767" s="5">
        <v>43216.375</v>
      </c>
      <c r="C2767" s="6">
        <v>27.18</v>
      </c>
    </row>
    <row r="2768" spans="2:3" x14ac:dyDescent="0.25">
      <c r="B2768" s="5">
        <v>43216.416666666664</v>
      </c>
      <c r="C2768" s="6">
        <v>27.57</v>
      </c>
    </row>
    <row r="2769" spans="2:3" x14ac:dyDescent="0.25">
      <c r="B2769" s="5">
        <v>43216.458333333336</v>
      </c>
      <c r="C2769" s="6">
        <v>26.54</v>
      </c>
    </row>
    <row r="2770" spans="2:3" x14ac:dyDescent="0.25">
      <c r="B2770" s="5">
        <v>43216.5</v>
      </c>
      <c r="C2770" s="6">
        <v>31.4</v>
      </c>
    </row>
    <row r="2771" spans="2:3" x14ac:dyDescent="0.25">
      <c r="B2771" s="5">
        <v>43216.541666666664</v>
      </c>
      <c r="C2771" s="6">
        <v>32.82</v>
      </c>
    </row>
    <row r="2772" spans="2:3" x14ac:dyDescent="0.25">
      <c r="B2772" s="5">
        <v>43216.583333333336</v>
      </c>
      <c r="C2772" s="6">
        <v>50.16</v>
      </c>
    </row>
    <row r="2773" spans="2:3" x14ac:dyDescent="0.25">
      <c r="B2773" s="5">
        <v>43216.625</v>
      </c>
      <c r="C2773" s="6">
        <v>32.380000000000003</v>
      </c>
    </row>
    <row r="2774" spans="2:3" x14ac:dyDescent="0.25">
      <c r="B2774" s="5">
        <v>43216.666666666664</v>
      </c>
      <c r="C2774" s="6">
        <v>29.71</v>
      </c>
    </row>
    <row r="2775" spans="2:3" x14ac:dyDescent="0.25">
      <c r="B2775" s="5">
        <v>43216.708333333336</v>
      </c>
      <c r="C2775" s="6">
        <v>30.39</v>
      </c>
    </row>
    <row r="2776" spans="2:3" x14ac:dyDescent="0.25">
      <c r="B2776" s="5">
        <v>43216.75</v>
      </c>
      <c r="C2776" s="6">
        <v>28.56</v>
      </c>
    </row>
    <row r="2777" spans="2:3" x14ac:dyDescent="0.25">
      <c r="B2777" s="5">
        <v>43216.791666666664</v>
      </c>
      <c r="C2777" s="6">
        <v>23.26</v>
      </c>
    </row>
    <row r="2778" spans="2:3" x14ac:dyDescent="0.25">
      <c r="B2778" s="5">
        <v>43216.833333333336</v>
      </c>
      <c r="C2778" s="6">
        <v>29.38</v>
      </c>
    </row>
    <row r="2779" spans="2:3" x14ac:dyDescent="0.25">
      <c r="B2779" s="5">
        <v>43216.875</v>
      </c>
      <c r="C2779" s="6">
        <v>33.21</v>
      </c>
    </row>
    <row r="2780" spans="2:3" x14ac:dyDescent="0.25">
      <c r="B2780" s="5">
        <v>43216.916666666664</v>
      </c>
      <c r="C2780" s="6">
        <v>34.08</v>
      </c>
    </row>
    <row r="2781" spans="2:3" x14ac:dyDescent="0.25">
      <c r="B2781" s="5">
        <v>43216.958333333336</v>
      </c>
      <c r="C2781" s="6">
        <v>26.37</v>
      </c>
    </row>
    <row r="2782" spans="2:3" x14ac:dyDescent="0.25">
      <c r="B2782" s="5">
        <v>43217</v>
      </c>
      <c r="C2782" s="6">
        <v>18.82</v>
      </c>
    </row>
    <row r="2783" spans="2:3" x14ac:dyDescent="0.25">
      <c r="B2783" s="5">
        <v>43217.041666666664</v>
      </c>
      <c r="C2783" s="6">
        <v>19.04</v>
      </c>
    </row>
    <row r="2784" spans="2:3" x14ac:dyDescent="0.25">
      <c r="B2784" s="5">
        <v>43217.083333333336</v>
      </c>
      <c r="C2784" s="6">
        <v>18.93</v>
      </c>
    </row>
    <row r="2785" spans="2:3" x14ac:dyDescent="0.25">
      <c r="B2785" s="5">
        <v>43217.125</v>
      </c>
      <c r="C2785" s="6">
        <v>19.03</v>
      </c>
    </row>
    <row r="2786" spans="2:3" x14ac:dyDescent="0.25">
      <c r="B2786" s="5">
        <v>43217.166666666664</v>
      </c>
      <c r="C2786" s="6">
        <v>18.93</v>
      </c>
    </row>
    <row r="2787" spans="2:3" x14ac:dyDescent="0.25">
      <c r="B2787" s="5">
        <v>43217.208333333336</v>
      </c>
      <c r="C2787" s="6">
        <v>32.93</v>
      </c>
    </row>
    <row r="2788" spans="2:3" x14ac:dyDescent="0.25">
      <c r="B2788" s="5">
        <v>43217.25</v>
      </c>
      <c r="C2788" s="6">
        <v>33.07</v>
      </c>
    </row>
    <row r="2789" spans="2:3" x14ac:dyDescent="0.25">
      <c r="B2789" s="5">
        <v>43217.291666666664</v>
      </c>
      <c r="C2789" s="6">
        <v>27.92</v>
      </c>
    </row>
    <row r="2790" spans="2:3" x14ac:dyDescent="0.25">
      <c r="B2790" s="5">
        <v>43217.333333333336</v>
      </c>
      <c r="C2790" s="6">
        <v>39.450000000000003</v>
      </c>
    </row>
    <row r="2791" spans="2:3" x14ac:dyDescent="0.25">
      <c r="B2791" s="5">
        <v>43217.375</v>
      </c>
      <c r="C2791" s="6">
        <v>28.98</v>
      </c>
    </row>
    <row r="2792" spans="2:3" x14ac:dyDescent="0.25">
      <c r="B2792" s="5">
        <v>43217.416666666664</v>
      </c>
      <c r="C2792" s="6">
        <v>25.55</v>
      </c>
    </row>
    <row r="2793" spans="2:3" x14ac:dyDescent="0.25">
      <c r="B2793" s="5">
        <v>43217.458333333336</v>
      </c>
      <c r="C2793" s="6">
        <v>23.24</v>
      </c>
    </row>
    <row r="2794" spans="2:3" x14ac:dyDescent="0.25">
      <c r="B2794" s="5">
        <v>43217.5</v>
      </c>
      <c r="C2794" s="6">
        <v>43.03</v>
      </c>
    </row>
    <row r="2795" spans="2:3" x14ac:dyDescent="0.25">
      <c r="B2795" s="5">
        <v>43217.541666666664</v>
      </c>
      <c r="C2795" s="6">
        <v>25.08</v>
      </c>
    </row>
    <row r="2796" spans="2:3" x14ac:dyDescent="0.25">
      <c r="B2796" s="5">
        <v>43217.583333333336</v>
      </c>
      <c r="C2796" s="6">
        <v>31.06</v>
      </c>
    </row>
    <row r="2797" spans="2:3" x14ac:dyDescent="0.25">
      <c r="B2797" s="5">
        <v>43217.625</v>
      </c>
      <c r="C2797" s="6">
        <v>33.4</v>
      </c>
    </row>
    <row r="2798" spans="2:3" x14ac:dyDescent="0.25">
      <c r="B2798" s="5">
        <v>43217.666666666664</v>
      </c>
      <c r="C2798" s="6">
        <v>24.98</v>
      </c>
    </row>
    <row r="2799" spans="2:3" x14ac:dyDescent="0.25">
      <c r="B2799" s="5">
        <v>43217.708333333336</v>
      </c>
      <c r="C2799" s="6">
        <v>19.39</v>
      </c>
    </row>
    <row r="2800" spans="2:3" x14ac:dyDescent="0.25">
      <c r="B2800" s="5">
        <v>43217.75</v>
      </c>
      <c r="C2800" s="6">
        <v>18.850000000000001</v>
      </c>
    </row>
    <row r="2801" spans="2:3" x14ac:dyDescent="0.25">
      <c r="B2801" s="5">
        <v>43217.791666666664</v>
      </c>
      <c r="C2801" s="6">
        <v>18.809999999999999</v>
      </c>
    </row>
    <row r="2802" spans="2:3" x14ac:dyDescent="0.25">
      <c r="B2802" s="5">
        <v>43217.833333333336</v>
      </c>
      <c r="C2802" s="6">
        <v>33.81</v>
      </c>
    </row>
    <row r="2803" spans="2:3" x14ac:dyDescent="0.25">
      <c r="B2803" s="5">
        <v>43217.875</v>
      </c>
      <c r="C2803" s="6">
        <v>25.25</v>
      </c>
    </row>
    <row r="2804" spans="2:3" x14ac:dyDescent="0.25">
      <c r="B2804" s="5">
        <v>43217.916666666664</v>
      </c>
      <c r="C2804" s="6">
        <v>20.57</v>
      </c>
    </row>
    <row r="2805" spans="2:3" x14ac:dyDescent="0.25">
      <c r="B2805" s="5">
        <v>43217.958333333336</v>
      </c>
      <c r="C2805" s="6">
        <v>20.43</v>
      </c>
    </row>
    <row r="2806" spans="2:3" x14ac:dyDescent="0.25">
      <c r="B2806" s="5">
        <v>43218</v>
      </c>
      <c r="C2806" s="6">
        <v>22.62</v>
      </c>
    </row>
    <row r="2807" spans="2:3" x14ac:dyDescent="0.25">
      <c r="B2807" s="5">
        <v>43218.041666666664</v>
      </c>
      <c r="C2807" s="6">
        <v>20.63</v>
      </c>
    </row>
    <row r="2808" spans="2:3" x14ac:dyDescent="0.25">
      <c r="B2808" s="5">
        <v>43218.083333333336</v>
      </c>
      <c r="C2808" s="6">
        <v>25.83</v>
      </c>
    </row>
    <row r="2809" spans="2:3" x14ac:dyDescent="0.25">
      <c r="B2809" s="5">
        <v>43218.125</v>
      </c>
      <c r="C2809" s="6">
        <v>22.08</v>
      </c>
    </row>
    <row r="2810" spans="2:3" x14ac:dyDescent="0.25">
      <c r="B2810" s="5">
        <v>43218.166666666664</v>
      </c>
      <c r="C2810" s="6">
        <v>21.11</v>
      </c>
    </row>
    <row r="2811" spans="2:3" x14ac:dyDescent="0.25">
      <c r="B2811" s="5">
        <v>43218.208333333336</v>
      </c>
      <c r="C2811" s="6">
        <v>28.19</v>
      </c>
    </row>
    <row r="2812" spans="2:3" x14ac:dyDescent="0.25">
      <c r="B2812" s="5">
        <v>43218.25</v>
      </c>
      <c r="C2812" s="6">
        <v>21.57</v>
      </c>
    </row>
    <row r="2813" spans="2:3" x14ac:dyDescent="0.25">
      <c r="B2813" s="5">
        <v>43218.291666666664</v>
      </c>
      <c r="C2813" s="6">
        <v>20.63</v>
      </c>
    </row>
    <row r="2814" spans="2:3" x14ac:dyDescent="0.25">
      <c r="B2814" s="5">
        <v>43218.333333333336</v>
      </c>
      <c r="C2814" s="6">
        <v>20.059999999999999</v>
      </c>
    </row>
    <row r="2815" spans="2:3" x14ac:dyDescent="0.25">
      <c r="B2815" s="5">
        <v>43218.375</v>
      </c>
      <c r="C2815" s="6">
        <v>13.12</v>
      </c>
    </row>
    <row r="2816" spans="2:3" x14ac:dyDescent="0.25">
      <c r="B2816" s="5">
        <v>43218.416666666664</v>
      </c>
      <c r="C2816" s="6">
        <v>23.91</v>
      </c>
    </row>
    <row r="2817" spans="2:3" x14ac:dyDescent="0.25">
      <c r="B2817" s="5">
        <v>43218.458333333336</v>
      </c>
      <c r="C2817" s="6">
        <v>21.16</v>
      </c>
    </row>
    <row r="2818" spans="2:3" x14ac:dyDescent="0.25">
      <c r="B2818" s="5">
        <v>43218.5</v>
      </c>
      <c r="C2818" s="6">
        <v>24.14</v>
      </c>
    </row>
    <row r="2819" spans="2:3" x14ac:dyDescent="0.25">
      <c r="B2819" s="5">
        <v>43218.541666666664</v>
      </c>
      <c r="C2819" s="6">
        <v>26.46</v>
      </c>
    </row>
    <row r="2820" spans="2:3" x14ac:dyDescent="0.25">
      <c r="B2820" s="5">
        <v>43218.583333333336</v>
      </c>
      <c r="C2820" s="6">
        <v>25.44</v>
      </c>
    </row>
    <row r="2821" spans="2:3" x14ac:dyDescent="0.25">
      <c r="B2821" s="5">
        <v>43218.625</v>
      </c>
      <c r="C2821" s="6">
        <v>24.65</v>
      </c>
    </row>
    <row r="2822" spans="2:3" x14ac:dyDescent="0.25">
      <c r="B2822" s="5">
        <v>43218.666666666664</v>
      </c>
      <c r="C2822" s="6">
        <v>28.66</v>
      </c>
    </row>
    <row r="2823" spans="2:3" x14ac:dyDescent="0.25">
      <c r="B2823" s="5">
        <v>43218.708333333336</v>
      </c>
      <c r="C2823" s="6">
        <v>26.21</v>
      </c>
    </row>
    <row r="2824" spans="2:3" x14ac:dyDescent="0.25">
      <c r="B2824" s="5">
        <v>43218.75</v>
      </c>
      <c r="C2824" s="6">
        <v>24.57</v>
      </c>
    </row>
    <row r="2825" spans="2:3" x14ac:dyDescent="0.25">
      <c r="B2825" s="5">
        <v>43218.791666666664</v>
      </c>
      <c r="C2825" s="6">
        <v>21.92</v>
      </c>
    </row>
    <row r="2826" spans="2:3" x14ac:dyDescent="0.25">
      <c r="B2826" s="5">
        <v>43218.833333333336</v>
      </c>
      <c r="C2826" s="6">
        <v>27.06</v>
      </c>
    </row>
    <row r="2827" spans="2:3" x14ac:dyDescent="0.25">
      <c r="B2827" s="5">
        <v>43218.875</v>
      </c>
      <c r="C2827" s="6">
        <v>34.28</v>
      </c>
    </row>
    <row r="2828" spans="2:3" x14ac:dyDescent="0.25">
      <c r="B2828" s="5">
        <v>43218.916666666664</v>
      </c>
      <c r="C2828" s="6">
        <v>25.33</v>
      </c>
    </row>
    <row r="2829" spans="2:3" x14ac:dyDescent="0.25">
      <c r="B2829" s="5">
        <v>43218.958333333336</v>
      </c>
      <c r="C2829" s="6">
        <v>26.17</v>
      </c>
    </row>
    <row r="2830" spans="2:3" x14ac:dyDescent="0.25">
      <c r="B2830" s="5">
        <v>43219</v>
      </c>
      <c r="C2830" s="6">
        <v>30.57</v>
      </c>
    </row>
    <row r="2831" spans="2:3" x14ac:dyDescent="0.25">
      <c r="B2831" s="5">
        <v>43219.041666666664</v>
      </c>
      <c r="C2831" s="6">
        <v>23.65</v>
      </c>
    </row>
    <row r="2832" spans="2:3" x14ac:dyDescent="0.25">
      <c r="B2832" s="5">
        <v>43219.083333333336</v>
      </c>
      <c r="C2832" s="6">
        <v>25.08</v>
      </c>
    </row>
    <row r="2833" spans="2:3" x14ac:dyDescent="0.25">
      <c r="B2833" s="5">
        <v>43219.125</v>
      </c>
      <c r="C2833" s="6">
        <v>23.05</v>
      </c>
    </row>
    <row r="2834" spans="2:3" x14ac:dyDescent="0.25">
      <c r="B2834" s="5">
        <v>43219.166666666664</v>
      </c>
      <c r="C2834" s="6">
        <v>26.89</v>
      </c>
    </row>
    <row r="2835" spans="2:3" x14ac:dyDescent="0.25">
      <c r="B2835" s="5">
        <v>43219.208333333336</v>
      </c>
      <c r="C2835" s="6">
        <v>35.68</v>
      </c>
    </row>
    <row r="2836" spans="2:3" x14ac:dyDescent="0.25">
      <c r="B2836" s="5">
        <v>43219.25</v>
      </c>
      <c r="C2836" s="6">
        <v>19</v>
      </c>
    </row>
    <row r="2837" spans="2:3" x14ac:dyDescent="0.25">
      <c r="B2837" s="5">
        <v>43219.291666666664</v>
      </c>
      <c r="C2837" s="6">
        <v>34.26</v>
      </c>
    </row>
    <row r="2838" spans="2:3" x14ac:dyDescent="0.25">
      <c r="B2838" s="5">
        <v>43219.333333333336</v>
      </c>
      <c r="C2838" s="6">
        <v>29.81</v>
      </c>
    </row>
    <row r="2839" spans="2:3" x14ac:dyDescent="0.25">
      <c r="B2839" s="5">
        <v>43219.375</v>
      </c>
      <c r="C2839" s="6">
        <v>40.770000000000003</v>
      </c>
    </row>
    <row r="2840" spans="2:3" x14ac:dyDescent="0.25">
      <c r="B2840" s="5">
        <v>43219.416666666664</v>
      </c>
      <c r="C2840" s="6">
        <v>25.5</v>
      </c>
    </row>
    <row r="2841" spans="2:3" x14ac:dyDescent="0.25">
      <c r="B2841" s="5">
        <v>43219.458333333336</v>
      </c>
      <c r="C2841" s="6">
        <v>26.85</v>
      </c>
    </row>
    <row r="2842" spans="2:3" x14ac:dyDescent="0.25">
      <c r="B2842" s="5">
        <v>43219.5</v>
      </c>
      <c r="C2842" s="6">
        <v>28.73</v>
      </c>
    </row>
    <row r="2843" spans="2:3" x14ac:dyDescent="0.25">
      <c r="B2843" s="5">
        <v>43219.541666666664</v>
      </c>
      <c r="C2843" s="6">
        <v>24.68</v>
      </c>
    </row>
    <row r="2844" spans="2:3" x14ac:dyDescent="0.25">
      <c r="B2844" s="5">
        <v>43219.583333333336</v>
      </c>
      <c r="C2844" s="6">
        <v>21.92</v>
      </c>
    </row>
    <row r="2845" spans="2:3" x14ac:dyDescent="0.25">
      <c r="B2845" s="5">
        <v>43219.625</v>
      </c>
      <c r="C2845" s="6">
        <v>25.28</v>
      </c>
    </row>
    <row r="2846" spans="2:3" x14ac:dyDescent="0.25">
      <c r="B2846" s="5">
        <v>43219.666666666664</v>
      </c>
      <c r="C2846" s="6">
        <v>23.85</v>
      </c>
    </row>
    <row r="2847" spans="2:3" x14ac:dyDescent="0.25">
      <c r="B2847" s="5">
        <v>43219.708333333336</v>
      </c>
      <c r="C2847" s="6">
        <v>23.49</v>
      </c>
    </row>
    <row r="2848" spans="2:3" x14ac:dyDescent="0.25">
      <c r="B2848" s="5">
        <v>43219.75</v>
      </c>
      <c r="C2848" s="6">
        <v>26.43</v>
      </c>
    </row>
    <row r="2849" spans="2:3" x14ac:dyDescent="0.25">
      <c r="B2849" s="5">
        <v>43219.791666666664</v>
      </c>
      <c r="C2849" s="6">
        <v>27.27</v>
      </c>
    </row>
    <row r="2850" spans="2:3" x14ac:dyDescent="0.25">
      <c r="B2850" s="5">
        <v>43219.833333333336</v>
      </c>
      <c r="C2850" s="6">
        <v>110.44</v>
      </c>
    </row>
    <row r="2851" spans="2:3" x14ac:dyDescent="0.25">
      <c r="B2851" s="5">
        <v>43219.875</v>
      </c>
      <c r="C2851" s="6">
        <v>30.88</v>
      </c>
    </row>
    <row r="2852" spans="2:3" x14ac:dyDescent="0.25">
      <c r="B2852" s="5">
        <v>43219.916666666664</v>
      </c>
      <c r="C2852" s="6">
        <v>23.55</v>
      </c>
    </row>
    <row r="2853" spans="2:3" x14ac:dyDescent="0.25">
      <c r="B2853" s="5">
        <v>43219.958333333336</v>
      </c>
      <c r="C2853" s="6">
        <v>19.41</v>
      </c>
    </row>
    <row r="2854" spans="2:3" x14ac:dyDescent="0.25">
      <c r="B2854" s="5">
        <v>43220</v>
      </c>
      <c r="C2854" s="6">
        <v>16</v>
      </c>
    </row>
    <row r="2855" spans="2:3" x14ac:dyDescent="0.25">
      <c r="B2855" s="5">
        <v>43220.041666666664</v>
      </c>
      <c r="C2855" s="6">
        <v>38.36</v>
      </c>
    </row>
    <row r="2856" spans="2:3" x14ac:dyDescent="0.25">
      <c r="B2856" s="5">
        <v>43220.083333333336</v>
      </c>
      <c r="C2856" s="6">
        <v>28.19</v>
      </c>
    </row>
    <row r="2857" spans="2:3" x14ac:dyDescent="0.25">
      <c r="B2857" s="5">
        <v>43220.125</v>
      </c>
      <c r="C2857" s="6">
        <v>49.19</v>
      </c>
    </row>
    <row r="2858" spans="2:3" x14ac:dyDescent="0.25">
      <c r="B2858" s="5">
        <v>43220.166666666664</v>
      </c>
      <c r="C2858" s="6">
        <v>34.54</v>
      </c>
    </row>
    <row r="2859" spans="2:3" x14ac:dyDescent="0.25">
      <c r="B2859" s="5">
        <v>43220.208333333336</v>
      </c>
      <c r="C2859" s="6">
        <v>178.15</v>
      </c>
    </row>
    <row r="2860" spans="2:3" x14ac:dyDescent="0.25">
      <c r="B2860" s="5">
        <v>43220.25</v>
      </c>
      <c r="C2860" s="6">
        <v>104.87</v>
      </c>
    </row>
    <row r="2861" spans="2:3" x14ac:dyDescent="0.25">
      <c r="B2861" s="5">
        <v>43220.291666666664</v>
      </c>
      <c r="C2861" s="6">
        <v>33.72</v>
      </c>
    </row>
    <row r="2862" spans="2:3" x14ac:dyDescent="0.25">
      <c r="B2862" s="5">
        <v>43220.333333333336</v>
      </c>
      <c r="C2862" s="6">
        <v>35.93</v>
      </c>
    </row>
    <row r="2863" spans="2:3" x14ac:dyDescent="0.25">
      <c r="B2863" s="5">
        <v>43220.375</v>
      </c>
      <c r="C2863" s="6">
        <v>86.36</v>
      </c>
    </row>
    <row r="2864" spans="2:3" x14ac:dyDescent="0.25">
      <c r="B2864" s="5">
        <v>43220.416666666664</v>
      </c>
      <c r="C2864" s="6">
        <v>30.13</v>
      </c>
    </row>
    <row r="2865" spans="2:3" x14ac:dyDescent="0.25">
      <c r="B2865" s="5">
        <v>43220.458333333336</v>
      </c>
      <c r="C2865" s="6">
        <v>32</v>
      </c>
    </row>
    <row r="2866" spans="2:3" x14ac:dyDescent="0.25">
      <c r="B2866" s="5">
        <v>43220.5</v>
      </c>
      <c r="C2866" s="6">
        <v>57.01</v>
      </c>
    </row>
    <row r="2867" spans="2:3" x14ac:dyDescent="0.25">
      <c r="B2867" s="5">
        <v>43220.541666666664</v>
      </c>
      <c r="C2867" s="6">
        <v>35.729999999999997</v>
      </c>
    </row>
    <row r="2868" spans="2:3" x14ac:dyDescent="0.25">
      <c r="B2868" s="5">
        <v>43220.583333333336</v>
      </c>
      <c r="C2868" s="6">
        <v>31.46</v>
      </c>
    </row>
    <row r="2869" spans="2:3" x14ac:dyDescent="0.25">
      <c r="B2869" s="5">
        <v>43220.625</v>
      </c>
      <c r="C2869" s="6">
        <v>32.5</v>
      </c>
    </row>
    <row r="2870" spans="2:3" x14ac:dyDescent="0.25">
      <c r="B2870" s="5">
        <v>43220.666666666664</v>
      </c>
      <c r="C2870" s="6">
        <v>37.83</v>
      </c>
    </row>
    <row r="2871" spans="2:3" x14ac:dyDescent="0.25">
      <c r="B2871" s="5">
        <v>43220.708333333336</v>
      </c>
      <c r="C2871" s="6">
        <v>40.450000000000003</v>
      </c>
    </row>
    <row r="2872" spans="2:3" x14ac:dyDescent="0.25">
      <c r="B2872" s="5">
        <v>43220.75</v>
      </c>
      <c r="C2872" s="6">
        <v>28.27</v>
      </c>
    </row>
    <row r="2873" spans="2:3" x14ac:dyDescent="0.25">
      <c r="B2873" s="5">
        <v>43220.791666666664</v>
      </c>
      <c r="C2873" s="6">
        <v>21.58</v>
      </c>
    </row>
    <row r="2874" spans="2:3" x14ac:dyDescent="0.25">
      <c r="B2874" s="5">
        <v>43220.833333333336</v>
      </c>
      <c r="C2874" s="6">
        <v>26.4</v>
      </c>
    </row>
    <row r="2875" spans="2:3" x14ac:dyDescent="0.25">
      <c r="B2875" s="5">
        <v>43220.875</v>
      </c>
      <c r="C2875" s="6">
        <v>71.47</v>
      </c>
    </row>
    <row r="2876" spans="2:3" x14ac:dyDescent="0.25">
      <c r="B2876" s="5">
        <v>43220.916666666664</v>
      </c>
      <c r="C2876" s="6">
        <v>29.42</v>
      </c>
    </row>
    <row r="2877" spans="2:3" x14ac:dyDescent="0.25">
      <c r="B2877" s="5">
        <v>43220.958333333336</v>
      </c>
      <c r="C2877" s="6">
        <v>20.85</v>
      </c>
    </row>
    <row r="2878" spans="2:3" x14ac:dyDescent="0.25">
      <c r="B2878" s="5">
        <v>43221</v>
      </c>
      <c r="C2878" s="6">
        <v>22.16</v>
      </c>
    </row>
    <row r="2879" spans="2:3" x14ac:dyDescent="0.25">
      <c r="B2879" s="5">
        <v>43221.041666666664</v>
      </c>
      <c r="C2879" s="6">
        <v>26.11</v>
      </c>
    </row>
    <row r="2880" spans="2:3" x14ac:dyDescent="0.25">
      <c r="B2880" s="5">
        <v>43221.083333333336</v>
      </c>
      <c r="C2880" s="6">
        <v>29.42</v>
      </c>
    </row>
    <row r="2881" spans="2:3" x14ac:dyDescent="0.25">
      <c r="B2881" s="5">
        <v>43221.125</v>
      </c>
      <c r="C2881" s="6">
        <v>21.74</v>
      </c>
    </row>
    <row r="2882" spans="2:3" x14ac:dyDescent="0.25">
      <c r="B2882" s="5">
        <v>43221.166666666664</v>
      </c>
      <c r="C2882" s="6">
        <v>22.72</v>
      </c>
    </row>
    <row r="2883" spans="2:3" x14ac:dyDescent="0.25">
      <c r="B2883" s="5">
        <v>43221.208333333336</v>
      </c>
      <c r="C2883" s="6">
        <v>22.01</v>
      </c>
    </row>
    <row r="2884" spans="2:3" x14ac:dyDescent="0.25">
      <c r="B2884" s="5">
        <v>43221.25</v>
      </c>
      <c r="C2884" s="6">
        <v>19.73</v>
      </c>
    </row>
    <row r="2885" spans="2:3" x14ac:dyDescent="0.25">
      <c r="B2885" s="5">
        <v>43221.291666666664</v>
      </c>
      <c r="C2885" s="6">
        <v>38.450000000000003</v>
      </c>
    </row>
    <row r="2886" spans="2:3" x14ac:dyDescent="0.25">
      <c r="B2886" s="5">
        <v>43221.333333333336</v>
      </c>
      <c r="C2886" s="6">
        <v>26.92</v>
      </c>
    </row>
    <row r="2887" spans="2:3" x14ac:dyDescent="0.25">
      <c r="B2887" s="5">
        <v>43221.375</v>
      </c>
      <c r="C2887" s="6">
        <v>45.09</v>
      </c>
    </row>
    <row r="2888" spans="2:3" x14ac:dyDescent="0.25">
      <c r="B2888" s="5">
        <v>43221.416666666664</v>
      </c>
      <c r="C2888" s="6">
        <v>24.74</v>
      </c>
    </row>
    <row r="2889" spans="2:3" x14ac:dyDescent="0.25">
      <c r="B2889" s="5">
        <v>43221.458333333336</v>
      </c>
      <c r="C2889" s="6">
        <v>22.3</v>
      </c>
    </row>
    <row r="2890" spans="2:3" x14ac:dyDescent="0.25">
      <c r="B2890" s="5">
        <v>43221.5</v>
      </c>
      <c r="C2890" s="6">
        <v>26.33</v>
      </c>
    </row>
    <row r="2891" spans="2:3" x14ac:dyDescent="0.25">
      <c r="B2891" s="5">
        <v>43221.541666666664</v>
      </c>
      <c r="C2891" s="6">
        <v>32.9</v>
      </c>
    </row>
    <row r="2892" spans="2:3" x14ac:dyDescent="0.25">
      <c r="B2892" s="5">
        <v>43221.583333333336</v>
      </c>
      <c r="C2892" s="6">
        <v>26.67</v>
      </c>
    </row>
    <row r="2893" spans="2:3" x14ac:dyDescent="0.25">
      <c r="B2893" s="5">
        <v>43221.625</v>
      </c>
      <c r="C2893" s="6">
        <v>26.9</v>
      </c>
    </row>
    <row r="2894" spans="2:3" x14ac:dyDescent="0.25">
      <c r="B2894" s="5">
        <v>43221.666666666664</v>
      </c>
      <c r="C2894" s="6">
        <v>25.16</v>
      </c>
    </row>
    <row r="2895" spans="2:3" x14ac:dyDescent="0.25">
      <c r="B2895" s="5">
        <v>43221.708333333336</v>
      </c>
      <c r="C2895" s="6">
        <v>40.869999999999997</v>
      </c>
    </row>
    <row r="2896" spans="2:3" x14ac:dyDescent="0.25">
      <c r="B2896" s="5">
        <v>43221.75</v>
      </c>
      <c r="C2896" s="6">
        <v>27.26</v>
      </c>
    </row>
    <row r="2897" spans="2:3" x14ac:dyDescent="0.25">
      <c r="B2897" s="5">
        <v>43221.791666666664</v>
      </c>
      <c r="C2897" s="6">
        <v>25.11</v>
      </c>
    </row>
    <row r="2898" spans="2:3" x14ac:dyDescent="0.25">
      <c r="B2898" s="5">
        <v>43221.833333333336</v>
      </c>
      <c r="C2898" s="6">
        <v>33</v>
      </c>
    </row>
    <row r="2899" spans="2:3" x14ac:dyDescent="0.25">
      <c r="B2899" s="5">
        <v>43221.875</v>
      </c>
      <c r="C2899" s="6">
        <v>32.25</v>
      </c>
    </row>
    <row r="2900" spans="2:3" x14ac:dyDescent="0.25">
      <c r="B2900" s="5">
        <v>43221.916666666664</v>
      </c>
      <c r="C2900" s="6">
        <v>23.54</v>
      </c>
    </row>
    <row r="2901" spans="2:3" x14ac:dyDescent="0.25">
      <c r="B2901" s="5">
        <v>43221.958333333336</v>
      </c>
      <c r="C2901" s="6">
        <v>19.12</v>
      </c>
    </row>
    <row r="2902" spans="2:3" x14ac:dyDescent="0.25">
      <c r="B2902" s="5">
        <v>43222</v>
      </c>
      <c r="C2902" s="6">
        <v>17.14</v>
      </c>
    </row>
    <row r="2903" spans="2:3" x14ac:dyDescent="0.25">
      <c r="B2903" s="5">
        <v>43222.041666666664</v>
      </c>
      <c r="C2903" s="6">
        <v>17.7</v>
      </c>
    </row>
    <row r="2904" spans="2:3" x14ac:dyDescent="0.25">
      <c r="B2904" s="5">
        <v>43222.083333333336</v>
      </c>
      <c r="C2904" s="6">
        <v>19.850000000000001</v>
      </c>
    </row>
    <row r="2905" spans="2:3" x14ac:dyDescent="0.25">
      <c r="B2905" s="5">
        <v>43222.125</v>
      </c>
      <c r="C2905" s="6">
        <v>19.899999999999999</v>
      </c>
    </row>
    <row r="2906" spans="2:3" x14ac:dyDescent="0.25">
      <c r="B2906" s="5">
        <v>43222.166666666664</v>
      </c>
      <c r="C2906" s="6">
        <v>17.760000000000002</v>
      </c>
    </row>
    <row r="2907" spans="2:3" x14ac:dyDescent="0.25">
      <c r="B2907" s="5">
        <v>43222.208333333336</v>
      </c>
      <c r="C2907" s="6">
        <v>20.41</v>
      </c>
    </row>
    <row r="2908" spans="2:3" x14ac:dyDescent="0.25">
      <c r="B2908" s="5">
        <v>43222.25</v>
      </c>
      <c r="C2908" s="6">
        <v>72.28</v>
      </c>
    </row>
    <row r="2909" spans="2:3" x14ac:dyDescent="0.25">
      <c r="B2909" s="5">
        <v>43222.291666666664</v>
      </c>
      <c r="C2909" s="6">
        <v>21.54</v>
      </c>
    </row>
    <row r="2910" spans="2:3" x14ac:dyDescent="0.25">
      <c r="B2910" s="5">
        <v>43222.333333333336</v>
      </c>
      <c r="C2910" s="6">
        <v>17.399999999999999</v>
      </c>
    </row>
    <row r="2911" spans="2:3" x14ac:dyDescent="0.25">
      <c r="B2911" s="5">
        <v>43222.375</v>
      </c>
      <c r="C2911" s="6">
        <v>24.88</v>
      </c>
    </row>
    <row r="2912" spans="2:3" x14ac:dyDescent="0.25">
      <c r="B2912" s="5">
        <v>43222.416666666664</v>
      </c>
      <c r="C2912" s="6">
        <v>24.13</v>
      </c>
    </row>
    <row r="2913" spans="2:3" x14ac:dyDescent="0.25">
      <c r="B2913" s="5">
        <v>43222.458333333336</v>
      </c>
      <c r="C2913" s="6">
        <v>29.63</v>
      </c>
    </row>
    <row r="2914" spans="2:3" x14ac:dyDescent="0.25">
      <c r="B2914" s="5">
        <v>43222.5</v>
      </c>
      <c r="C2914" s="6">
        <v>33.270000000000003</v>
      </c>
    </row>
    <row r="2915" spans="2:3" x14ac:dyDescent="0.25">
      <c r="B2915" s="5">
        <v>43222.541666666664</v>
      </c>
      <c r="C2915" s="6">
        <v>30.52</v>
      </c>
    </row>
    <row r="2916" spans="2:3" x14ac:dyDescent="0.25">
      <c r="B2916" s="5">
        <v>43222.583333333336</v>
      </c>
      <c r="C2916" s="6">
        <v>41.97</v>
      </c>
    </row>
    <row r="2917" spans="2:3" x14ac:dyDescent="0.25">
      <c r="B2917" s="5">
        <v>43222.625</v>
      </c>
      <c r="C2917" s="6">
        <v>53.41</v>
      </c>
    </row>
    <row r="2918" spans="2:3" x14ac:dyDescent="0.25">
      <c r="B2918" s="5">
        <v>43222.666666666664</v>
      </c>
      <c r="C2918" s="6">
        <v>36.479999999999997</v>
      </c>
    </row>
    <row r="2919" spans="2:3" x14ac:dyDescent="0.25">
      <c r="B2919" s="5">
        <v>43222.708333333336</v>
      </c>
      <c r="C2919" s="6">
        <v>42.3</v>
      </c>
    </row>
    <row r="2920" spans="2:3" x14ac:dyDescent="0.25">
      <c r="B2920" s="5">
        <v>43222.75</v>
      </c>
      <c r="C2920" s="6">
        <v>38.64</v>
      </c>
    </row>
    <row r="2921" spans="2:3" x14ac:dyDescent="0.25">
      <c r="B2921" s="5">
        <v>43222.791666666664</v>
      </c>
      <c r="C2921" s="6">
        <v>38.1</v>
      </c>
    </row>
    <row r="2922" spans="2:3" x14ac:dyDescent="0.25">
      <c r="B2922" s="5">
        <v>43222.833333333336</v>
      </c>
      <c r="C2922" s="6">
        <v>51.33</v>
      </c>
    </row>
    <row r="2923" spans="2:3" x14ac:dyDescent="0.25">
      <c r="B2923" s="5">
        <v>43222.875</v>
      </c>
      <c r="C2923" s="6">
        <v>45.28</v>
      </c>
    </row>
    <row r="2924" spans="2:3" x14ac:dyDescent="0.25">
      <c r="B2924" s="5">
        <v>43222.916666666664</v>
      </c>
      <c r="C2924" s="6">
        <v>32.369999999999997</v>
      </c>
    </row>
    <row r="2925" spans="2:3" x14ac:dyDescent="0.25">
      <c r="B2925" s="5">
        <v>43222.958333333336</v>
      </c>
      <c r="C2925" s="6">
        <v>25.67</v>
      </c>
    </row>
    <row r="2926" spans="2:3" x14ac:dyDescent="0.25">
      <c r="B2926" s="5">
        <v>43223</v>
      </c>
      <c r="C2926" s="6">
        <v>18.190000000000001</v>
      </c>
    </row>
    <row r="2927" spans="2:3" x14ac:dyDescent="0.25">
      <c r="B2927" s="5">
        <v>43223.041666666664</v>
      </c>
      <c r="C2927" s="6">
        <v>20.56</v>
      </c>
    </row>
    <row r="2928" spans="2:3" x14ac:dyDescent="0.25">
      <c r="B2928" s="5">
        <v>43223.083333333336</v>
      </c>
      <c r="C2928" s="6">
        <v>20.43</v>
      </c>
    </row>
    <row r="2929" spans="2:3" x14ac:dyDescent="0.25">
      <c r="B2929" s="5">
        <v>43223.125</v>
      </c>
      <c r="C2929" s="6">
        <v>17.489999999999998</v>
      </c>
    </row>
    <row r="2930" spans="2:3" x14ac:dyDescent="0.25">
      <c r="B2930" s="5">
        <v>43223.166666666664</v>
      </c>
      <c r="C2930" s="6">
        <v>18.829999999999998</v>
      </c>
    </row>
    <row r="2931" spans="2:3" x14ac:dyDescent="0.25">
      <c r="B2931" s="5">
        <v>43223.208333333336</v>
      </c>
      <c r="C2931" s="6">
        <v>41.87</v>
      </c>
    </row>
    <row r="2932" spans="2:3" x14ac:dyDescent="0.25">
      <c r="B2932" s="5">
        <v>43223.25</v>
      </c>
      <c r="C2932" s="6">
        <v>28.74</v>
      </c>
    </row>
    <row r="2933" spans="2:3" x14ac:dyDescent="0.25">
      <c r="B2933" s="5">
        <v>43223.291666666664</v>
      </c>
      <c r="C2933" s="6">
        <v>26.78</v>
      </c>
    </row>
    <row r="2934" spans="2:3" x14ac:dyDescent="0.25">
      <c r="B2934" s="5">
        <v>43223.333333333336</v>
      </c>
      <c r="C2934" s="6">
        <v>27.16</v>
      </c>
    </row>
    <row r="2935" spans="2:3" x14ac:dyDescent="0.25">
      <c r="B2935" s="5">
        <v>43223.375</v>
      </c>
      <c r="C2935" s="6">
        <v>36.24</v>
      </c>
    </row>
    <row r="2936" spans="2:3" x14ac:dyDescent="0.25">
      <c r="B2936" s="5">
        <v>43223.416666666664</v>
      </c>
      <c r="C2936" s="6">
        <v>52.44</v>
      </c>
    </row>
    <row r="2937" spans="2:3" x14ac:dyDescent="0.25">
      <c r="B2937" s="5">
        <v>43223.458333333336</v>
      </c>
      <c r="C2937" s="6">
        <v>24.95</v>
      </c>
    </row>
    <row r="2938" spans="2:3" x14ac:dyDescent="0.25">
      <c r="B2938" s="5">
        <v>43223.5</v>
      </c>
      <c r="C2938" s="6">
        <v>25.21</v>
      </c>
    </row>
    <row r="2939" spans="2:3" x14ac:dyDescent="0.25">
      <c r="B2939" s="5">
        <v>43223.541666666664</v>
      </c>
      <c r="C2939" s="6">
        <v>30.15</v>
      </c>
    </row>
    <row r="2940" spans="2:3" x14ac:dyDescent="0.25">
      <c r="B2940" s="5">
        <v>43223.583333333336</v>
      </c>
      <c r="C2940" s="6">
        <v>33.799999999999997</v>
      </c>
    </row>
    <row r="2941" spans="2:3" x14ac:dyDescent="0.25">
      <c r="B2941" s="5">
        <v>43223.625</v>
      </c>
      <c r="C2941" s="6">
        <v>43.28</v>
      </c>
    </row>
    <row r="2942" spans="2:3" x14ac:dyDescent="0.25">
      <c r="B2942" s="5">
        <v>43223.666666666664</v>
      </c>
      <c r="C2942" s="6">
        <v>63.04</v>
      </c>
    </row>
    <row r="2943" spans="2:3" x14ac:dyDescent="0.25">
      <c r="B2943" s="5">
        <v>43223.708333333336</v>
      </c>
      <c r="C2943" s="6">
        <v>39.08</v>
      </c>
    </row>
    <row r="2944" spans="2:3" x14ac:dyDescent="0.25">
      <c r="B2944" s="5">
        <v>43223.75</v>
      </c>
      <c r="C2944" s="6">
        <v>50.11</v>
      </c>
    </row>
    <row r="2945" spans="2:3" x14ac:dyDescent="0.25">
      <c r="B2945" s="5">
        <v>43223.791666666664</v>
      </c>
      <c r="C2945" s="6">
        <v>36.01</v>
      </c>
    </row>
    <row r="2946" spans="2:3" x14ac:dyDescent="0.25">
      <c r="B2946" s="5">
        <v>43223.833333333336</v>
      </c>
      <c r="C2946" s="6">
        <v>44.6</v>
      </c>
    </row>
    <row r="2947" spans="2:3" x14ac:dyDescent="0.25">
      <c r="B2947" s="5">
        <v>43223.875</v>
      </c>
      <c r="C2947" s="6">
        <v>28.05</v>
      </c>
    </row>
    <row r="2948" spans="2:3" x14ac:dyDescent="0.25">
      <c r="B2948" s="5">
        <v>43223.916666666664</v>
      </c>
      <c r="C2948" s="6">
        <v>27.72</v>
      </c>
    </row>
    <row r="2949" spans="2:3" x14ac:dyDescent="0.25">
      <c r="B2949" s="5">
        <v>43223.958333333336</v>
      </c>
      <c r="C2949" s="6">
        <v>27.75</v>
      </c>
    </row>
    <row r="2950" spans="2:3" x14ac:dyDescent="0.25">
      <c r="B2950" s="5">
        <v>43224</v>
      </c>
      <c r="C2950" s="6">
        <v>22.27</v>
      </c>
    </row>
    <row r="2951" spans="2:3" x14ac:dyDescent="0.25">
      <c r="B2951" s="5">
        <v>43224.041666666664</v>
      </c>
      <c r="C2951" s="6">
        <v>18.739999999999998</v>
      </c>
    </row>
    <row r="2952" spans="2:3" x14ac:dyDescent="0.25">
      <c r="B2952" s="5">
        <v>43224.083333333336</v>
      </c>
      <c r="C2952" s="6">
        <v>18.05</v>
      </c>
    </row>
    <row r="2953" spans="2:3" x14ac:dyDescent="0.25">
      <c r="B2953" s="5">
        <v>43224.125</v>
      </c>
      <c r="C2953" s="6">
        <v>17.41</v>
      </c>
    </row>
    <row r="2954" spans="2:3" x14ac:dyDescent="0.25">
      <c r="B2954" s="5">
        <v>43224.166666666664</v>
      </c>
      <c r="C2954" s="6">
        <v>19.14</v>
      </c>
    </row>
    <row r="2955" spans="2:3" x14ac:dyDescent="0.25">
      <c r="B2955" s="5">
        <v>43224.208333333336</v>
      </c>
      <c r="C2955" s="6">
        <v>30.39</v>
      </c>
    </row>
    <row r="2956" spans="2:3" x14ac:dyDescent="0.25">
      <c r="B2956" s="5">
        <v>43224.25</v>
      </c>
      <c r="C2956" s="6">
        <v>27.64</v>
      </c>
    </row>
    <row r="2957" spans="2:3" x14ac:dyDescent="0.25">
      <c r="B2957" s="5">
        <v>43224.291666666664</v>
      </c>
      <c r="C2957" s="6">
        <v>20.91</v>
      </c>
    </row>
    <row r="2958" spans="2:3" x14ac:dyDescent="0.25">
      <c r="B2958" s="5">
        <v>43224.333333333336</v>
      </c>
      <c r="C2958" s="6">
        <v>22.55</v>
      </c>
    </row>
    <row r="2959" spans="2:3" x14ac:dyDescent="0.25">
      <c r="B2959" s="5">
        <v>43224.375</v>
      </c>
      <c r="C2959" s="6">
        <v>25.31</v>
      </c>
    </row>
    <row r="2960" spans="2:3" x14ac:dyDescent="0.25">
      <c r="B2960" s="5">
        <v>43224.416666666664</v>
      </c>
      <c r="C2960" s="6">
        <v>24.4</v>
      </c>
    </row>
    <row r="2961" spans="2:3" x14ac:dyDescent="0.25">
      <c r="B2961" s="5">
        <v>43224.458333333336</v>
      </c>
      <c r="C2961" s="6">
        <v>35.799999999999997</v>
      </c>
    </row>
    <row r="2962" spans="2:3" x14ac:dyDescent="0.25">
      <c r="B2962" s="5">
        <v>43224.5</v>
      </c>
      <c r="C2962" s="6">
        <v>32.11</v>
      </c>
    </row>
    <row r="2963" spans="2:3" x14ac:dyDescent="0.25">
      <c r="B2963" s="5">
        <v>43224.541666666664</v>
      </c>
      <c r="C2963" s="6">
        <v>35.97</v>
      </c>
    </row>
    <row r="2964" spans="2:3" x14ac:dyDescent="0.25">
      <c r="B2964" s="5">
        <v>43224.583333333336</v>
      </c>
      <c r="C2964" s="6">
        <v>31.62</v>
      </c>
    </row>
    <row r="2965" spans="2:3" x14ac:dyDescent="0.25">
      <c r="B2965" s="5">
        <v>43224.625</v>
      </c>
      <c r="C2965" s="6">
        <v>37</v>
      </c>
    </row>
    <row r="2966" spans="2:3" x14ac:dyDescent="0.25">
      <c r="B2966" s="5">
        <v>43224.666666666664</v>
      </c>
      <c r="C2966" s="6">
        <v>34.6</v>
      </c>
    </row>
    <row r="2967" spans="2:3" x14ac:dyDescent="0.25">
      <c r="B2967" s="5">
        <v>43224.708333333336</v>
      </c>
      <c r="C2967" s="6">
        <v>30.03</v>
      </c>
    </row>
    <row r="2968" spans="2:3" x14ac:dyDescent="0.25">
      <c r="B2968" s="5">
        <v>43224.75</v>
      </c>
      <c r="C2968" s="6">
        <v>31.95</v>
      </c>
    </row>
    <row r="2969" spans="2:3" x14ac:dyDescent="0.25">
      <c r="B2969" s="5">
        <v>43224.791666666664</v>
      </c>
      <c r="C2969" s="6">
        <v>28.66</v>
      </c>
    </row>
    <row r="2970" spans="2:3" x14ac:dyDescent="0.25">
      <c r="B2970" s="5">
        <v>43224.833333333336</v>
      </c>
      <c r="C2970" s="6">
        <v>31.62</v>
      </c>
    </row>
    <row r="2971" spans="2:3" x14ac:dyDescent="0.25">
      <c r="B2971" s="5">
        <v>43224.875</v>
      </c>
      <c r="C2971" s="6">
        <v>27.95</v>
      </c>
    </row>
    <row r="2972" spans="2:3" x14ac:dyDescent="0.25">
      <c r="B2972" s="5">
        <v>43224.916666666664</v>
      </c>
      <c r="C2972" s="6">
        <v>19.95</v>
      </c>
    </row>
    <row r="2973" spans="2:3" x14ac:dyDescent="0.25">
      <c r="B2973" s="5">
        <v>43224.958333333336</v>
      </c>
      <c r="C2973" s="6">
        <v>20.329999999999998</v>
      </c>
    </row>
    <row r="2974" spans="2:3" x14ac:dyDescent="0.25">
      <c r="B2974" s="5">
        <v>43225</v>
      </c>
      <c r="C2974" s="6">
        <v>24.68</v>
      </c>
    </row>
    <row r="2975" spans="2:3" x14ac:dyDescent="0.25">
      <c r="B2975" s="5">
        <v>43225.041666666664</v>
      </c>
      <c r="C2975" s="6">
        <v>24.58</v>
      </c>
    </row>
    <row r="2976" spans="2:3" x14ac:dyDescent="0.25">
      <c r="B2976" s="5">
        <v>43225.083333333336</v>
      </c>
      <c r="C2976" s="6">
        <v>21.93</v>
      </c>
    </row>
    <row r="2977" spans="2:3" x14ac:dyDescent="0.25">
      <c r="B2977" s="5">
        <v>43225.125</v>
      </c>
      <c r="C2977" s="6">
        <v>21.48</v>
      </c>
    </row>
    <row r="2978" spans="2:3" x14ac:dyDescent="0.25">
      <c r="B2978" s="5">
        <v>43225.166666666664</v>
      </c>
      <c r="C2978" s="6">
        <v>21.55</v>
      </c>
    </row>
    <row r="2979" spans="2:3" x14ac:dyDescent="0.25">
      <c r="B2979" s="5">
        <v>43225.208333333336</v>
      </c>
      <c r="C2979" s="6">
        <v>20.79</v>
      </c>
    </row>
    <row r="2980" spans="2:3" x14ac:dyDescent="0.25">
      <c r="B2980" s="5">
        <v>43225.25</v>
      </c>
      <c r="C2980" s="6">
        <v>19.61</v>
      </c>
    </row>
    <row r="2981" spans="2:3" x14ac:dyDescent="0.25">
      <c r="B2981" s="5">
        <v>43225.291666666664</v>
      </c>
      <c r="C2981" s="6">
        <v>22.9</v>
      </c>
    </row>
    <row r="2982" spans="2:3" x14ac:dyDescent="0.25">
      <c r="B2982" s="5">
        <v>43225.333333333336</v>
      </c>
      <c r="C2982" s="6">
        <v>28.59</v>
      </c>
    </row>
    <row r="2983" spans="2:3" x14ac:dyDescent="0.25">
      <c r="B2983" s="5">
        <v>43225.375</v>
      </c>
      <c r="C2983" s="6">
        <v>28.27</v>
      </c>
    </row>
    <row r="2984" spans="2:3" x14ac:dyDescent="0.25">
      <c r="B2984" s="5">
        <v>43225.416666666664</v>
      </c>
      <c r="C2984" s="6">
        <v>36.54</v>
      </c>
    </row>
    <row r="2985" spans="2:3" x14ac:dyDescent="0.25">
      <c r="B2985" s="5">
        <v>43225.458333333336</v>
      </c>
      <c r="C2985" s="6">
        <v>30.19</v>
      </c>
    </row>
    <row r="2986" spans="2:3" x14ac:dyDescent="0.25">
      <c r="B2986" s="5">
        <v>43225.5</v>
      </c>
      <c r="C2986" s="6">
        <v>25.01</v>
      </c>
    </row>
    <row r="2987" spans="2:3" x14ac:dyDescent="0.25">
      <c r="B2987" s="5">
        <v>43225.541666666664</v>
      </c>
      <c r="C2987" s="6">
        <v>34.6</v>
      </c>
    </row>
    <row r="2988" spans="2:3" x14ac:dyDescent="0.25">
      <c r="B2988" s="5">
        <v>43225.583333333336</v>
      </c>
      <c r="C2988" s="6">
        <v>25.95</v>
      </c>
    </row>
    <row r="2989" spans="2:3" x14ac:dyDescent="0.25">
      <c r="B2989" s="5">
        <v>43225.625</v>
      </c>
      <c r="C2989" s="6">
        <v>24.48</v>
      </c>
    </row>
    <row r="2990" spans="2:3" x14ac:dyDescent="0.25">
      <c r="B2990" s="5">
        <v>43225.666666666664</v>
      </c>
      <c r="C2990" s="6">
        <v>26.71</v>
      </c>
    </row>
    <row r="2991" spans="2:3" x14ac:dyDescent="0.25">
      <c r="B2991" s="5">
        <v>43225.708333333336</v>
      </c>
      <c r="C2991" s="6">
        <v>27.08</v>
      </c>
    </row>
    <row r="2992" spans="2:3" x14ac:dyDescent="0.25">
      <c r="B2992" s="5">
        <v>43225.75</v>
      </c>
      <c r="C2992" s="6">
        <v>32.64</v>
      </c>
    </row>
    <row r="2993" spans="2:3" x14ac:dyDescent="0.25">
      <c r="B2993" s="5">
        <v>43225.791666666664</v>
      </c>
      <c r="C2993" s="6">
        <v>26.49</v>
      </c>
    </row>
    <row r="2994" spans="2:3" x14ac:dyDescent="0.25">
      <c r="B2994" s="5">
        <v>43225.833333333336</v>
      </c>
      <c r="C2994" s="6">
        <v>35.049999999999997</v>
      </c>
    </row>
    <row r="2995" spans="2:3" x14ac:dyDescent="0.25">
      <c r="B2995" s="5">
        <v>43225.875</v>
      </c>
      <c r="C2995" s="6">
        <v>29.93</v>
      </c>
    </row>
    <row r="2996" spans="2:3" x14ac:dyDescent="0.25">
      <c r="B2996" s="5">
        <v>43225.916666666664</v>
      </c>
      <c r="C2996" s="6">
        <v>20.100000000000001</v>
      </c>
    </row>
    <row r="2997" spans="2:3" x14ac:dyDescent="0.25">
      <c r="B2997" s="5">
        <v>43225.958333333336</v>
      </c>
      <c r="C2997" s="6">
        <v>21.72</v>
      </c>
    </row>
    <row r="2998" spans="2:3" x14ac:dyDescent="0.25">
      <c r="B2998" s="5">
        <v>43226</v>
      </c>
      <c r="C2998" s="6">
        <v>19.5</v>
      </c>
    </row>
    <row r="2999" spans="2:3" x14ac:dyDescent="0.25">
      <c r="B2999" s="5">
        <v>43226.041666666664</v>
      </c>
      <c r="C2999" s="6">
        <v>25.05</v>
      </c>
    </row>
    <row r="3000" spans="2:3" x14ac:dyDescent="0.25">
      <c r="B3000" s="5">
        <v>43226.083333333336</v>
      </c>
      <c r="C3000" s="6">
        <v>19.350000000000001</v>
      </c>
    </row>
    <row r="3001" spans="2:3" x14ac:dyDescent="0.25">
      <c r="B3001" s="5">
        <v>43226.125</v>
      </c>
      <c r="C3001" s="6">
        <v>18.12</v>
      </c>
    </row>
    <row r="3002" spans="2:3" x14ac:dyDescent="0.25">
      <c r="B3002" s="5">
        <v>43226.166666666664</v>
      </c>
      <c r="C3002" s="6">
        <v>19.22</v>
      </c>
    </row>
    <row r="3003" spans="2:3" x14ac:dyDescent="0.25">
      <c r="B3003" s="5">
        <v>43226.208333333336</v>
      </c>
      <c r="C3003" s="6">
        <v>20.68</v>
      </c>
    </row>
    <row r="3004" spans="2:3" x14ac:dyDescent="0.25">
      <c r="B3004" s="5">
        <v>43226.25</v>
      </c>
      <c r="C3004" s="6">
        <v>17.77</v>
      </c>
    </row>
    <row r="3005" spans="2:3" x14ac:dyDescent="0.25">
      <c r="B3005" s="5">
        <v>43226.291666666664</v>
      </c>
      <c r="C3005" s="6">
        <v>23.92</v>
      </c>
    </row>
    <row r="3006" spans="2:3" x14ac:dyDescent="0.25">
      <c r="B3006" s="5">
        <v>43226.333333333336</v>
      </c>
      <c r="C3006" s="6">
        <v>23.59</v>
      </c>
    </row>
    <row r="3007" spans="2:3" x14ac:dyDescent="0.25">
      <c r="B3007" s="5">
        <v>43226.375</v>
      </c>
      <c r="C3007" s="6">
        <v>34.090000000000003</v>
      </c>
    </row>
    <row r="3008" spans="2:3" x14ac:dyDescent="0.25">
      <c r="B3008" s="5">
        <v>43226.416666666664</v>
      </c>
      <c r="C3008" s="6">
        <v>24.15</v>
      </c>
    </row>
    <row r="3009" spans="2:3" x14ac:dyDescent="0.25">
      <c r="B3009" s="5">
        <v>43226.458333333336</v>
      </c>
      <c r="C3009" s="6">
        <v>29.67</v>
      </c>
    </row>
    <row r="3010" spans="2:3" x14ac:dyDescent="0.25">
      <c r="B3010" s="5">
        <v>43226.5</v>
      </c>
      <c r="C3010" s="6">
        <v>27.3</v>
      </c>
    </row>
    <row r="3011" spans="2:3" x14ac:dyDescent="0.25">
      <c r="B3011" s="5">
        <v>43226.541666666664</v>
      </c>
      <c r="C3011" s="6">
        <v>26.25</v>
      </c>
    </row>
    <row r="3012" spans="2:3" x14ac:dyDescent="0.25">
      <c r="B3012" s="5">
        <v>43226.583333333336</v>
      </c>
      <c r="C3012" s="6">
        <v>32</v>
      </c>
    </row>
    <row r="3013" spans="2:3" x14ac:dyDescent="0.25">
      <c r="B3013" s="5">
        <v>43226.625</v>
      </c>
      <c r="C3013" s="6">
        <v>29.81</v>
      </c>
    </row>
    <row r="3014" spans="2:3" x14ac:dyDescent="0.25">
      <c r="B3014" s="5">
        <v>43226.666666666664</v>
      </c>
      <c r="C3014" s="6">
        <v>32.65</v>
      </c>
    </row>
    <row r="3015" spans="2:3" x14ac:dyDescent="0.25">
      <c r="B3015" s="5">
        <v>43226.708333333336</v>
      </c>
      <c r="C3015" s="6">
        <v>39.22</v>
      </c>
    </row>
    <row r="3016" spans="2:3" x14ac:dyDescent="0.25">
      <c r="B3016" s="5">
        <v>43226.75</v>
      </c>
      <c r="C3016" s="6">
        <v>38.81</v>
      </c>
    </row>
    <row r="3017" spans="2:3" x14ac:dyDescent="0.25">
      <c r="B3017" s="5">
        <v>43226.791666666664</v>
      </c>
      <c r="C3017" s="6">
        <v>29.67</v>
      </c>
    </row>
    <row r="3018" spans="2:3" x14ac:dyDescent="0.25">
      <c r="B3018" s="5">
        <v>43226.833333333336</v>
      </c>
      <c r="C3018" s="6">
        <v>30.28</v>
      </c>
    </row>
    <row r="3019" spans="2:3" x14ac:dyDescent="0.25">
      <c r="B3019" s="5">
        <v>43226.875</v>
      </c>
      <c r="C3019" s="6">
        <v>26.76</v>
      </c>
    </row>
    <row r="3020" spans="2:3" x14ac:dyDescent="0.25">
      <c r="B3020" s="5">
        <v>43226.916666666664</v>
      </c>
      <c r="C3020" s="6">
        <v>19.399999999999999</v>
      </c>
    </row>
    <row r="3021" spans="2:3" x14ac:dyDescent="0.25">
      <c r="B3021" s="5">
        <v>43226.958333333336</v>
      </c>
      <c r="C3021" s="6">
        <v>17.5</v>
      </c>
    </row>
    <row r="3022" spans="2:3" x14ac:dyDescent="0.25">
      <c r="B3022" s="5">
        <v>43227</v>
      </c>
      <c r="C3022" s="6">
        <v>19.43</v>
      </c>
    </row>
    <row r="3023" spans="2:3" x14ac:dyDescent="0.25">
      <c r="B3023" s="5">
        <v>43227.041666666664</v>
      </c>
      <c r="C3023" s="6">
        <v>20.04</v>
      </c>
    </row>
    <row r="3024" spans="2:3" x14ac:dyDescent="0.25">
      <c r="B3024" s="5">
        <v>43227.083333333336</v>
      </c>
      <c r="C3024" s="6">
        <v>19.420000000000002</v>
      </c>
    </row>
    <row r="3025" spans="2:3" x14ac:dyDescent="0.25">
      <c r="B3025" s="5">
        <v>43227.125</v>
      </c>
      <c r="C3025" s="6">
        <v>21.68</v>
      </c>
    </row>
    <row r="3026" spans="2:3" x14ac:dyDescent="0.25">
      <c r="B3026" s="5">
        <v>43227.166666666664</v>
      </c>
      <c r="C3026" s="6">
        <v>21.09</v>
      </c>
    </row>
    <row r="3027" spans="2:3" x14ac:dyDescent="0.25">
      <c r="B3027" s="5">
        <v>43227.208333333336</v>
      </c>
      <c r="C3027" s="6">
        <v>32.130000000000003</v>
      </c>
    </row>
    <row r="3028" spans="2:3" x14ac:dyDescent="0.25">
      <c r="B3028" s="5">
        <v>43227.25</v>
      </c>
      <c r="C3028" s="6">
        <v>29.42</v>
      </c>
    </row>
    <row r="3029" spans="2:3" x14ac:dyDescent="0.25">
      <c r="B3029" s="5">
        <v>43227.291666666664</v>
      </c>
      <c r="C3029" s="6">
        <v>28.31</v>
      </c>
    </row>
    <row r="3030" spans="2:3" x14ac:dyDescent="0.25">
      <c r="B3030" s="5">
        <v>43227.333333333336</v>
      </c>
      <c r="C3030" s="6">
        <v>31.43</v>
      </c>
    </row>
    <row r="3031" spans="2:3" x14ac:dyDescent="0.25">
      <c r="B3031" s="5">
        <v>43227.375</v>
      </c>
      <c r="C3031" s="6">
        <v>35.130000000000003</v>
      </c>
    </row>
    <row r="3032" spans="2:3" x14ac:dyDescent="0.25">
      <c r="B3032" s="5">
        <v>43227.416666666664</v>
      </c>
      <c r="C3032" s="6">
        <v>34.840000000000003</v>
      </c>
    </row>
    <row r="3033" spans="2:3" x14ac:dyDescent="0.25">
      <c r="B3033" s="5">
        <v>43227.458333333336</v>
      </c>
      <c r="C3033" s="6">
        <v>43.6</v>
      </c>
    </row>
    <row r="3034" spans="2:3" x14ac:dyDescent="0.25">
      <c r="B3034" s="5">
        <v>43227.5</v>
      </c>
      <c r="C3034" s="6">
        <v>42.51</v>
      </c>
    </row>
    <row r="3035" spans="2:3" x14ac:dyDescent="0.25">
      <c r="B3035" s="5">
        <v>43227.541666666664</v>
      </c>
      <c r="C3035" s="6">
        <v>27.61</v>
      </c>
    </row>
    <row r="3036" spans="2:3" x14ac:dyDescent="0.25">
      <c r="B3036" s="5">
        <v>43227.583333333336</v>
      </c>
      <c r="C3036" s="6">
        <v>93.35</v>
      </c>
    </row>
    <row r="3037" spans="2:3" x14ac:dyDescent="0.25">
      <c r="B3037" s="5">
        <v>43227.625</v>
      </c>
      <c r="C3037" s="6">
        <v>45.89</v>
      </c>
    </row>
    <row r="3038" spans="2:3" x14ac:dyDescent="0.25">
      <c r="B3038" s="5">
        <v>43227.666666666664</v>
      </c>
      <c r="C3038" s="6">
        <v>83.65</v>
      </c>
    </row>
    <row r="3039" spans="2:3" x14ac:dyDescent="0.25">
      <c r="B3039" s="5">
        <v>43227.708333333336</v>
      </c>
      <c r="C3039" s="6">
        <v>108.02</v>
      </c>
    </row>
    <row r="3040" spans="2:3" x14ac:dyDescent="0.25">
      <c r="B3040" s="5">
        <v>43227.75</v>
      </c>
      <c r="C3040" s="6">
        <v>69.64</v>
      </c>
    </row>
    <row r="3041" spans="2:3" x14ac:dyDescent="0.25">
      <c r="B3041" s="5">
        <v>43227.791666666664</v>
      </c>
      <c r="C3041" s="6">
        <v>32.65</v>
      </c>
    </row>
    <row r="3042" spans="2:3" x14ac:dyDescent="0.25">
      <c r="B3042" s="5">
        <v>43227.833333333336</v>
      </c>
      <c r="C3042" s="6">
        <v>44.62</v>
      </c>
    </row>
    <row r="3043" spans="2:3" x14ac:dyDescent="0.25">
      <c r="B3043" s="5">
        <v>43227.875</v>
      </c>
      <c r="C3043" s="6">
        <v>35.35</v>
      </c>
    </row>
    <row r="3044" spans="2:3" x14ac:dyDescent="0.25">
      <c r="B3044" s="5">
        <v>43227.916666666664</v>
      </c>
      <c r="C3044" s="6">
        <v>27.19</v>
      </c>
    </row>
    <row r="3045" spans="2:3" x14ac:dyDescent="0.25">
      <c r="B3045" s="5">
        <v>43227.958333333336</v>
      </c>
      <c r="C3045" s="6">
        <v>21.42</v>
      </c>
    </row>
    <row r="3046" spans="2:3" x14ac:dyDescent="0.25">
      <c r="B3046" s="5">
        <v>43228</v>
      </c>
      <c r="C3046" s="6">
        <v>20.7</v>
      </c>
    </row>
    <row r="3047" spans="2:3" x14ac:dyDescent="0.25">
      <c r="B3047" s="5">
        <v>43228.041666666664</v>
      </c>
      <c r="C3047" s="6">
        <v>20.41</v>
      </c>
    </row>
    <row r="3048" spans="2:3" x14ac:dyDescent="0.25">
      <c r="B3048" s="5">
        <v>43228.083333333336</v>
      </c>
      <c r="C3048" s="6">
        <v>19.84</v>
      </c>
    </row>
    <row r="3049" spans="2:3" x14ac:dyDescent="0.25">
      <c r="B3049" s="5">
        <v>43228.125</v>
      </c>
      <c r="C3049" s="6">
        <v>19.690000000000001</v>
      </c>
    </row>
    <row r="3050" spans="2:3" x14ac:dyDescent="0.25">
      <c r="B3050" s="5">
        <v>43228.166666666664</v>
      </c>
      <c r="C3050" s="6">
        <v>23.14</v>
      </c>
    </row>
    <row r="3051" spans="2:3" x14ac:dyDescent="0.25">
      <c r="B3051" s="5">
        <v>43228.208333333336</v>
      </c>
      <c r="C3051" s="6">
        <v>25.3</v>
      </c>
    </row>
    <row r="3052" spans="2:3" x14ac:dyDescent="0.25">
      <c r="B3052" s="5">
        <v>43228.25</v>
      </c>
      <c r="C3052" s="6">
        <v>31.56</v>
      </c>
    </row>
    <row r="3053" spans="2:3" x14ac:dyDescent="0.25">
      <c r="B3053" s="5">
        <v>43228.291666666664</v>
      </c>
      <c r="C3053" s="6">
        <v>27.06</v>
      </c>
    </row>
    <row r="3054" spans="2:3" x14ac:dyDescent="0.25">
      <c r="B3054" s="5">
        <v>43228.333333333336</v>
      </c>
      <c r="C3054" s="6">
        <v>34.67</v>
      </c>
    </row>
    <row r="3055" spans="2:3" x14ac:dyDescent="0.25">
      <c r="B3055" s="5">
        <v>43228.375</v>
      </c>
      <c r="C3055" s="6">
        <v>34.4</v>
      </c>
    </row>
    <row r="3056" spans="2:3" x14ac:dyDescent="0.25">
      <c r="B3056" s="5">
        <v>43228.416666666664</v>
      </c>
      <c r="C3056" s="6">
        <v>31.09</v>
      </c>
    </row>
    <row r="3057" spans="2:3" x14ac:dyDescent="0.25">
      <c r="B3057" s="5">
        <v>43228.458333333336</v>
      </c>
      <c r="C3057" s="6">
        <v>35.950000000000003</v>
      </c>
    </row>
    <row r="3058" spans="2:3" x14ac:dyDescent="0.25">
      <c r="B3058" s="5">
        <v>43228.5</v>
      </c>
      <c r="C3058" s="6">
        <v>30.81</v>
      </c>
    </row>
    <row r="3059" spans="2:3" x14ac:dyDescent="0.25">
      <c r="B3059" s="5">
        <v>43228.541666666664</v>
      </c>
      <c r="C3059" s="6">
        <v>35.31</v>
      </c>
    </row>
    <row r="3060" spans="2:3" x14ac:dyDescent="0.25">
      <c r="B3060" s="5">
        <v>43228.583333333336</v>
      </c>
      <c r="C3060" s="6">
        <v>41.65</v>
      </c>
    </row>
    <row r="3061" spans="2:3" x14ac:dyDescent="0.25">
      <c r="B3061" s="5">
        <v>43228.625</v>
      </c>
      <c r="C3061" s="6">
        <v>64</v>
      </c>
    </row>
    <row r="3062" spans="2:3" x14ac:dyDescent="0.25">
      <c r="B3062" s="5">
        <v>43228.666666666664</v>
      </c>
      <c r="C3062" s="6">
        <v>78.09</v>
      </c>
    </row>
    <row r="3063" spans="2:3" x14ac:dyDescent="0.25">
      <c r="B3063" s="5">
        <v>43228.708333333336</v>
      </c>
      <c r="C3063" s="6">
        <v>91.92</v>
      </c>
    </row>
    <row r="3064" spans="2:3" x14ac:dyDescent="0.25">
      <c r="B3064" s="5">
        <v>43228.75</v>
      </c>
      <c r="C3064" s="6">
        <v>60.11</v>
      </c>
    </row>
    <row r="3065" spans="2:3" x14ac:dyDescent="0.25">
      <c r="B3065" s="5">
        <v>43228.791666666664</v>
      </c>
      <c r="C3065" s="6">
        <v>40.46</v>
      </c>
    </row>
    <row r="3066" spans="2:3" x14ac:dyDescent="0.25">
      <c r="B3066" s="5">
        <v>43228.833333333336</v>
      </c>
      <c r="C3066" s="6">
        <v>38.630000000000003</v>
      </c>
    </row>
    <row r="3067" spans="2:3" x14ac:dyDescent="0.25">
      <c r="B3067" s="5">
        <v>43228.875</v>
      </c>
      <c r="C3067" s="6">
        <v>41.16</v>
      </c>
    </row>
    <row r="3068" spans="2:3" x14ac:dyDescent="0.25">
      <c r="B3068" s="5">
        <v>43228.916666666664</v>
      </c>
      <c r="C3068" s="6">
        <v>33.409999999999997</v>
      </c>
    </row>
    <row r="3069" spans="2:3" x14ac:dyDescent="0.25">
      <c r="B3069" s="5">
        <v>43228.958333333336</v>
      </c>
      <c r="C3069" s="6">
        <v>21.55</v>
      </c>
    </row>
    <row r="3070" spans="2:3" x14ac:dyDescent="0.25">
      <c r="B3070" s="5">
        <v>43229</v>
      </c>
      <c r="C3070" s="6">
        <v>21.07</v>
      </c>
    </row>
    <row r="3071" spans="2:3" x14ac:dyDescent="0.25">
      <c r="B3071" s="5">
        <v>43229.041666666664</v>
      </c>
      <c r="C3071" s="6">
        <v>20.66</v>
      </c>
    </row>
    <row r="3072" spans="2:3" x14ac:dyDescent="0.25">
      <c r="B3072" s="5">
        <v>43229.083333333336</v>
      </c>
      <c r="C3072" s="6">
        <v>19.829999999999998</v>
      </c>
    </row>
    <row r="3073" spans="2:3" x14ac:dyDescent="0.25">
      <c r="B3073" s="5">
        <v>43229.125</v>
      </c>
      <c r="C3073" s="6">
        <v>20.03</v>
      </c>
    </row>
    <row r="3074" spans="2:3" x14ac:dyDescent="0.25">
      <c r="B3074" s="5">
        <v>43229.166666666664</v>
      </c>
      <c r="C3074" s="6">
        <v>22.02</v>
      </c>
    </row>
    <row r="3075" spans="2:3" x14ac:dyDescent="0.25">
      <c r="B3075" s="5">
        <v>43229.208333333336</v>
      </c>
      <c r="C3075" s="6">
        <v>34.5</v>
      </c>
    </row>
    <row r="3076" spans="2:3" x14ac:dyDescent="0.25">
      <c r="B3076" s="5">
        <v>43229.25</v>
      </c>
      <c r="C3076" s="6">
        <v>29.33</v>
      </c>
    </row>
    <row r="3077" spans="2:3" x14ac:dyDescent="0.25">
      <c r="B3077" s="5">
        <v>43229.291666666664</v>
      </c>
      <c r="C3077" s="6">
        <v>28.72</v>
      </c>
    </row>
    <row r="3078" spans="2:3" x14ac:dyDescent="0.25">
      <c r="B3078" s="5">
        <v>43229.333333333336</v>
      </c>
      <c r="C3078" s="6">
        <v>22.64</v>
      </c>
    </row>
    <row r="3079" spans="2:3" x14ac:dyDescent="0.25">
      <c r="B3079" s="5">
        <v>43229.375</v>
      </c>
      <c r="C3079" s="6">
        <v>33.76</v>
      </c>
    </row>
    <row r="3080" spans="2:3" x14ac:dyDescent="0.25">
      <c r="B3080" s="5">
        <v>43229.416666666664</v>
      </c>
      <c r="C3080" s="6">
        <v>49.5</v>
      </c>
    </row>
    <row r="3081" spans="2:3" x14ac:dyDescent="0.25">
      <c r="B3081" s="5">
        <v>43229.458333333336</v>
      </c>
      <c r="C3081" s="6">
        <v>53.17</v>
      </c>
    </row>
    <row r="3082" spans="2:3" x14ac:dyDescent="0.25">
      <c r="B3082" s="5">
        <v>43229.5</v>
      </c>
      <c r="C3082" s="6">
        <v>55.93</v>
      </c>
    </row>
    <row r="3083" spans="2:3" x14ac:dyDescent="0.25">
      <c r="B3083" s="5">
        <v>43229.541666666664</v>
      </c>
      <c r="C3083" s="6">
        <v>59.38</v>
      </c>
    </row>
    <row r="3084" spans="2:3" x14ac:dyDescent="0.25">
      <c r="B3084" s="5">
        <v>43229.583333333336</v>
      </c>
      <c r="C3084" s="6">
        <v>-9.64</v>
      </c>
    </row>
    <row r="3085" spans="2:3" x14ac:dyDescent="0.25">
      <c r="B3085" s="5">
        <v>43229.625</v>
      </c>
      <c r="C3085" s="6">
        <v>-80.010000000000005</v>
      </c>
    </row>
    <row r="3086" spans="2:3" x14ac:dyDescent="0.25">
      <c r="B3086" s="5">
        <v>43229.666666666664</v>
      </c>
      <c r="C3086" s="6">
        <v>88.55</v>
      </c>
    </row>
    <row r="3087" spans="2:3" x14ac:dyDescent="0.25">
      <c r="B3087" s="5">
        <v>43229.708333333336</v>
      </c>
      <c r="C3087" s="6">
        <v>67.680000000000007</v>
      </c>
    </row>
    <row r="3088" spans="2:3" x14ac:dyDescent="0.25">
      <c r="B3088" s="5">
        <v>43229.75</v>
      </c>
      <c r="C3088" s="6">
        <v>38.5</v>
      </c>
    </row>
    <row r="3089" spans="2:3" x14ac:dyDescent="0.25">
      <c r="B3089" s="5">
        <v>43229.791666666664</v>
      </c>
      <c r="C3089" s="6">
        <v>34.869999999999997</v>
      </c>
    </row>
    <row r="3090" spans="2:3" x14ac:dyDescent="0.25">
      <c r="B3090" s="5">
        <v>43229.833333333336</v>
      </c>
      <c r="C3090" s="6">
        <v>62.38</v>
      </c>
    </row>
    <row r="3091" spans="2:3" x14ac:dyDescent="0.25">
      <c r="B3091" s="5">
        <v>43229.875</v>
      </c>
      <c r="C3091" s="6">
        <v>55.75</v>
      </c>
    </row>
    <row r="3092" spans="2:3" x14ac:dyDescent="0.25">
      <c r="B3092" s="5">
        <v>43229.916666666664</v>
      </c>
      <c r="C3092" s="6">
        <v>30.74</v>
      </c>
    </row>
    <row r="3093" spans="2:3" x14ac:dyDescent="0.25">
      <c r="B3093" s="5">
        <v>43229.958333333336</v>
      </c>
      <c r="C3093" s="6">
        <v>26.73</v>
      </c>
    </row>
    <row r="3094" spans="2:3" x14ac:dyDescent="0.25">
      <c r="B3094" s="5">
        <v>43230</v>
      </c>
      <c r="C3094" s="6">
        <v>19.059999999999999</v>
      </c>
    </row>
    <row r="3095" spans="2:3" x14ac:dyDescent="0.25">
      <c r="B3095" s="5">
        <v>43230.041666666664</v>
      </c>
      <c r="C3095" s="6">
        <v>20.82</v>
      </c>
    </row>
    <row r="3096" spans="2:3" x14ac:dyDescent="0.25">
      <c r="B3096" s="5">
        <v>43230.083333333336</v>
      </c>
      <c r="C3096" s="6">
        <v>19.16</v>
      </c>
    </row>
    <row r="3097" spans="2:3" x14ac:dyDescent="0.25">
      <c r="B3097" s="5">
        <v>43230.125</v>
      </c>
      <c r="C3097" s="6">
        <v>18.96</v>
      </c>
    </row>
    <row r="3098" spans="2:3" x14ac:dyDescent="0.25">
      <c r="B3098" s="5">
        <v>43230.166666666664</v>
      </c>
      <c r="C3098" s="6">
        <v>20.260000000000002</v>
      </c>
    </row>
    <row r="3099" spans="2:3" x14ac:dyDescent="0.25">
      <c r="B3099" s="5">
        <v>43230.208333333336</v>
      </c>
      <c r="C3099" s="6">
        <v>47.99</v>
      </c>
    </row>
    <row r="3100" spans="2:3" x14ac:dyDescent="0.25">
      <c r="B3100" s="5">
        <v>43230.25</v>
      </c>
      <c r="C3100" s="6">
        <v>56.74</v>
      </c>
    </row>
    <row r="3101" spans="2:3" x14ac:dyDescent="0.25">
      <c r="B3101" s="5">
        <v>43230.291666666664</v>
      </c>
      <c r="C3101" s="6">
        <v>32.450000000000003</v>
      </c>
    </row>
    <row r="3102" spans="2:3" x14ac:dyDescent="0.25">
      <c r="B3102" s="5">
        <v>43230.333333333336</v>
      </c>
      <c r="C3102" s="6">
        <v>28.03</v>
      </c>
    </row>
    <row r="3103" spans="2:3" x14ac:dyDescent="0.25">
      <c r="B3103" s="5">
        <v>43230.375</v>
      </c>
      <c r="C3103" s="6">
        <v>29.23</v>
      </c>
    </row>
    <row r="3104" spans="2:3" x14ac:dyDescent="0.25">
      <c r="B3104" s="5">
        <v>43230.416666666664</v>
      </c>
      <c r="C3104" s="6">
        <v>26.57</v>
      </c>
    </row>
    <row r="3105" spans="2:3" x14ac:dyDescent="0.25">
      <c r="B3105" s="5">
        <v>43230.458333333336</v>
      </c>
      <c r="C3105" s="6">
        <v>43.27</v>
      </c>
    </row>
    <row r="3106" spans="2:3" x14ac:dyDescent="0.25">
      <c r="B3106" s="5">
        <v>43230.5</v>
      </c>
      <c r="C3106" s="6">
        <v>58.67</v>
      </c>
    </row>
    <row r="3107" spans="2:3" x14ac:dyDescent="0.25">
      <c r="B3107" s="5">
        <v>43230.541666666664</v>
      </c>
      <c r="C3107" s="6">
        <v>48.4</v>
      </c>
    </row>
    <row r="3108" spans="2:3" x14ac:dyDescent="0.25">
      <c r="B3108" s="5">
        <v>43230.583333333336</v>
      </c>
      <c r="C3108" s="6">
        <v>37.86</v>
      </c>
    </row>
    <row r="3109" spans="2:3" x14ac:dyDescent="0.25">
      <c r="B3109" s="5">
        <v>43230.625</v>
      </c>
      <c r="C3109" s="6">
        <v>39.69</v>
      </c>
    </row>
    <row r="3110" spans="2:3" x14ac:dyDescent="0.25">
      <c r="B3110" s="5">
        <v>43230.666666666664</v>
      </c>
      <c r="C3110" s="6">
        <v>41.09</v>
      </c>
    </row>
    <row r="3111" spans="2:3" x14ac:dyDescent="0.25">
      <c r="B3111" s="5">
        <v>43230.708333333336</v>
      </c>
      <c r="C3111" s="6">
        <v>73.040000000000006</v>
      </c>
    </row>
    <row r="3112" spans="2:3" x14ac:dyDescent="0.25">
      <c r="B3112" s="5">
        <v>43230.75</v>
      </c>
      <c r="C3112" s="6">
        <v>51.01</v>
      </c>
    </row>
    <row r="3113" spans="2:3" x14ac:dyDescent="0.25">
      <c r="B3113" s="5">
        <v>43230.791666666664</v>
      </c>
      <c r="C3113" s="6">
        <v>30.79</v>
      </c>
    </row>
    <row r="3114" spans="2:3" x14ac:dyDescent="0.25">
      <c r="B3114" s="5">
        <v>43230.833333333336</v>
      </c>
      <c r="C3114" s="6">
        <v>33.130000000000003</v>
      </c>
    </row>
    <row r="3115" spans="2:3" x14ac:dyDescent="0.25">
      <c r="B3115" s="5">
        <v>43230.875</v>
      </c>
      <c r="C3115" s="6">
        <v>32.200000000000003</v>
      </c>
    </row>
    <row r="3116" spans="2:3" x14ac:dyDescent="0.25">
      <c r="B3116" s="5">
        <v>43230.916666666664</v>
      </c>
      <c r="C3116" s="6">
        <v>28.46</v>
      </c>
    </row>
    <row r="3117" spans="2:3" x14ac:dyDescent="0.25">
      <c r="B3117" s="5">
        <v>43230.958333333336</v>
      </c>
      <c r="C3117" s="6">
        <v>26.45</v>
      </c>
    </row>
    <row r="3118" spans="2:3" x14ac:dyDescent="0.25">
      <c r="B3118" s="5">
        <v>43231</v>
      </c>
      <c r="C3118" s="6">
        <v>19.579999999999998</v>
      </c>
    </row>
    <row r="3119" spans="2:3" x14ac:dyDescent="0.25">
      <c r="B3119" s="5">
        <v>43231.041666666664</v>
      </c>
      <c r="C3119" s="6">
        <v>19.12</v>
      </c>
    </row>
    <row r="3120" spans="2:3" x14ac:dyDescent="0.25">
      <c r="B3120" s="5">
        <v>43231.083333333336</v>
      </c>
      <c r="C3120" s="6">
        <v>17.79</v>
      </c>
    </row>
    <row r="3121" spans="2:3" x14ac:dyDescent="0.25">
      <c r="B3121" s="5">
        <v>43231.125</v>
      </c>
      <c r="C3121" s="6">
        <v>17.84</v>
      </c>
    </row>
    <row r="3122" spans="2:3" x14ac:dyDescent="0.25">
      <c r="B3122" s="5">
        <v>43231.166666666664</v>
      </c>
      <c r="C3122" s="6">
        <v>19.190000000000001</v>
      </c>
    </row>
    <row r="3123" spans="2:3" x14ac:dyDescent="0.25">
      <c r="B3123" s="5">
        <v>43231.208333333336</v>
      </c>
      <c r="C3123" s="6">
        <v>32.42</v>
      </c>
    </row>
    <row r="3124" spans="2:3" x14ac:dyDescent="0.25">
      <c r="B3124" s="5">
        <v>43231.25</v>
      </c>
      <c r="C3124" s="6">
        <v>26.07</v>
      </c>
    </row>
    <row r="3125" spans="2:3" x14ac:dyDescent="0.25">
      <c r="B3125" s="5">
        <v>43231.291666666664</v>
      </c>
      <c r="C3125" s="6">
        <v>39.43</v>
      </c>
    </row>
    <row r="3126" spans="2:3" x14ac:dyDescent="0.25">
      <c r="B3126" s="5">
        <v>43231.333333333336</v>
      </c>
      <c r="C3126" s="6">
        <v>104.52</v>
      </c>
    </row>
    <row r="3127" spans="2:3" x14ac:dyDescent="0.25">
      <c r="B3127" s="5">
        <v>43231.375</v>
      </c>
      <c r="C3127" s="6">
        <v>33.29</v>
      </c>
    </row>
    <row r="3128" spans="2:3" x14ac:dyDescent="0.25">
      <c r="B3128" s="5">
        <v>43231.416666666664</v>
      </c>
      <c r="C3128" s="6">
        <v>28.25</v>
      </c>
    </row>
    <row r="3129" spans="2:3" x14ac:dyDescent="0.25">
      <c r="B3129" s="5">
        <v>43231.458333333336</v>
      </c>
      <c r="C3129" s="6">
        <v>37.49</v>
      </c>
    </row>
    <row r="3130" spans="2:3" x14ac:dyDescent="0.25">
      <c r="B3130" s="5">
        <v>43231.5</v>
      </c>
      <c r="C3130" s="6">
        <v>30.53</v>
      </c>
    </row>
    <row r="3131" spans="2:3" x14ac:dyDescent="0.25">
      <c r="B3131" s="5">
        <v>43231.541666666664</v>
      </c>
      <c r="C3131" s="6">
        <v>39.18</v>
      </c>
    </row>
    <row r="3132" spans="2:3" x14ac:dyDescent="0.25">
      <c r="B3132" s="5">
        <v>43231.583333333336</v>
      </c>
      <c r="C3132" s="6">
        <v>92.42</v>
      </c>
    </row>
    <row r="3133" spans="2:3" x14ac:dyDescent="0.25">
      <c r="B3133" s="5">
        <v>43231.625</v>
      </c>
      <c r="C3133" s="6">
        <v>70.02</v>
      </c>
    </row>
    <row r="3134" spans="2:3" x14ac:dyDescent="0.25">
      <c r="B3134" s="5">
        <v>43231.666666666664</v>
      </c>
      <c r="C3134" s="6">
        <v>117.74</v>
      </c>
    </row>
    <row r="3135" spans="2:3" x14ac:dyDescent="0.25">
      <c r="B3135" s="5">
        <v>43231.708333333336</v>
      </c>
      <c r="C3135" s="6">
        <v>61.8</v>
      </c>
    </row>
    <row r="3136" spans="2:3" x14ac:dyDescent="0.25">
      <c r="B3136" s="5">
        <v>43231.75</v>
      </c>
      <c r="C3136" s="6">
        <v>38.07</v>
      </c>
    </row>
    <row r="3137" spans="2:3" x14ac:dyDescent="0.25">
      <c r="B3137" s="5">
        <v>43231.791666666664</v>
      </c>
      <c r="C3137" s="6">
        <v>32.799999999999997</v>
      </c>
    </row>
    <row r="3138" spans="2:3" x14ac:dyDescent="0.25">
      <c r="B3138" s="5">
        <v>43231.833333333336</v>
      </c>
      <c r="C3138" s="6">
        <v>31.78</v>
      </c>
    </row>
    <row r="3139" spans="2:3" x14ac:dyDescent="0.25">
      <c r="B3139" s="5">
        <v>43231.875</v>
      </c>
      <c r="C3139" s="6">
        <v>30.72</v>
      </c>
    </row>
    <row r="3140" spans="2:3" x14ac:dyDescent="0.25">
      <c r="B3140" s="5">
        <v>43231.916666666664</v>
      </c>
      <c r="C3140" s="6">
        <v>43.03</v>
      </c>
    </row>
    <row r="3141" spans="2:3" x14ac:dyDescent="0.25">
      <c r="B3141" s="5">
        <v>43231.958333333336</v>
      </c>
      <c r="C3141" s="6">
        <v>20.69</v>
      </c>
    </row>
    <row r="3142" spans="2:3" x14ac:dyDescent="0.25">
      <c r="B3142" s="5">
        <v>43232</v>
      </c>
      <c r="C3142" s="6">
        <v>19.5</v>
      </c>
    </row>
    <row r="3143" spans="2:3" x14ac:dyDescent="0.25">
      <c r="B3143" s="5">
        <v>43232.041666666664</v>
      </c>
      <c r="C3143" s="6">
        <v>20.18</v>
      </c>
    </row>
    <row r="3144" spans="2:3" x14ac:dyDescent="0.25">
      <c r="B3144" s="5">
        <v>43232.083333333336</v>
      </c>
      <c r="C3144" s="6">
        <v>18.89</v>
      </c>
    </row>
    <row r="3145" spans="2:3" x14ac:dyDescent="0.25">
      <c r="B3145" s="5">
        <v>43232.125</v>
      </c>
      <c r="C3145" s="6">
        <v>18.02</v>
      </c>
    </row>
    <row r="3146" spans="2:3" x14ac:dyDescent="0.25">
      <c r="B3146" s="5">
        <v>43232.166666666664</v>
      </c>
      <c r="C3146" s="6">
        <v>18.38</v>
      </c>
    </row>
    <row r="3147" spans="2:3" x14ac:dyDescent="0.25">
      <c r="B3147" s="5">
        <v>43232.208333333336</v>
      </c>
      <c r="C3147" s="6">
        <v>20.81</v>
      </c>
    </row>
    <row r="3148" spans="2:3" x14ac:dyDescent="0.25">
      <c r="B3148" s="5">
        <v>43232.25</v>
      </c>
      <c r="C3148" s="6">
        <v>19.23</v>
      </c>
    </row>
    <row r="3149" spans="2:3" x14ac:dyDescent="0.25">
      <c r="B3149" s="5">
        <v>43232.291666666664</v>
      </c>
      <c r="C3149" s="6">
        <v>22.34</v>
      </c>
    </row>
    <row r="3150" spans="2:3" x14ac:dyDescent="0.25">
      <c r="B3150" s="5">
        <v>43232.333333333336</v>
      </c>
      <c r="C3150" s="6">
        <v>21.77</v>
      </c>
    </row>
    <row r="3151" spans="2:3" x14ac:dyDescent="0.25">
      <c r="B3151" s="5">
        <v>43232.375</v>
      </c>
      <c r="C3151" s="6">
        <v>22.18</v>
      </c>
    </row>
    <row r="3152" spans="2:3" x14ac:dyDescent="0.25">
      <c r="B3152" s="5">
        <v>43232.416666666664</v>
      </c>
      <c r="C3152" s="6">
        <v>29.05</v>
      </c>
    </row>
    <row r="3153" spans="2:3" x14ac:dyDescent="0.25">
      <c r="B3153" s="5">
        <v>43232.458333333336</v>
      </c>
      <c r="C3153" s="6">
        <v>27.79</v>
      </c>
    </row>
    <row r="3154" spans="2:3" x14ac:dyDescent="0.25">
      <c r="B3154" s="5">
        <v>43232.5</v>
      </c>
      <c r="C3154" s="6">
        <v>26.21</v>
      </c>
    </row>
    <row r="3155" spans="2:3" x14ac:dyDescent="0.25">
      <c r="B3155" s="5">
        <v>43232.541666666664</v>
      </c>
      <c r="C3155" s="6">
        <v>27.77</v>
      </c>
    </row>
    <row r="3156" spans="2:3" x14ac:dyDescent="0.25">
      <c r="B3156" s="5">
        <v>43232.583333333336</v>
      </c>
      <c r="C3156" s="6">
        <v>38.450000000000003</v>
      </c>
    </row>
    <row r="3157" spans="2:3" x14ac:dyDescent="0.25">
      <c r="B3157" s="5">
        <v>43232.625</v>
      </c>
      <c r="C3157" s="6">
        <v>45.73</v>
      </c>
    </row>
    <row r="3158" spans="2:3" x14ac:dyDescent="0.25">
      <c r="B3158" s="5">
        <v>43232.666666666664</v>
      </c>
      <c r="C3158" s="6">
        <v>35.78</v>
      </c>
    </row>
    <row r="3159" spans="2:3" x14ac:dyDescent="0.25">
      <c r="B3159" s="5">
        <v>43232.708333333336</v>
      </c>
      <c r="C3159" s="6">
        <v>45.59</v>
      </c>
    </row>
    <row r="3160" spans="2:3" x14ac:dyDescent="0.25">
      <c r="B3160" s="5">
        <v>43232.75</v>
      </c>
      <c r="C3160" s="6">
        <v>68.33</v>
      </c>
    </row>
    <row r="3161" spans="2:3" x14ac:dyDescent="0.25">
      <c r="B3161" s="5">
        <v>43232.791666666664</v>
      </c>
      <c r="C3161" s="6">
        <v>22.39</v>
      </c>
    </row>
    <row r="3162" spans="2:3" x14ac:dyDescent="0.25">
      <c r="B3162" s="5">
        <v>43232.833333333336</v>
      </c>
      <c r="C3162" s="6">
        <v>28.08</v>
      </c>
    </row>
    <row r="3163" spans="2:3" x14ac:dyDescent="0.25">
      <c r="B3163" s="5">
        <v>43232.875</v>
      </c>
      <c r="C3163" s="6">
        <v>39.94</v>
      </c>
    </row>
    <row r="3164" spans="2:3" x14ac:dyDescent="0.25">
      <c r="B3164" s="5">
        <v>43232.916666666664</v>
      </c>
      <c r="C3164" s="6">
        <v>33.340000000000003</v>
      </c>
    </row>
    <row r="3165" spans="2:3" x14ac:dyDescent="0.25">
      <c r="B3165" s="5">
        <v>43232.958333333336</v>
      </c>
      <c r="C3165" s="6">
        <v>19.940000000000001</v>
      </c>
    </row>
    <row r="3166" spans="2:3" x14ac:dyDescent="0.25">
      <c r="B3166" s="5">
        <v>43233</v>
      </c>
      <c r="C3166" s="6">
        <v>19</v>
      </c>
    </row>
    <row r="3167" spans="2:3" x14ac:dyDescent="0.25">
      <c r="B3167" s="5">
        <v>43233.041666666664</v>
      </c>
      <c r="C3167" s="6">
        <v>19.600000000000001</v>
      </c>
    </row>
    <row r="3168" spans="2:3" x14ac:dyDescent="0.25">
      <c r="B3168" s="5">
        <v>43233.083333333336</v>
      </c>
      <c r="C3168" s="6">
        <v>18.010000000000002</v>
      </c>
    </row>
    <row r="3169" spans="2:3" x14ac:dyDescent="0.25">
      <c r="B3169" s="5">
        <v>43233.125</v>
      </c>
      <c r="C3169" s="6">
        <v>17.64</v>
      </c>
    </row>
    <row r="3170" spans="2:3" x14ac:dyDescent="0.25">
      <c r="B3170" s="5">
        <v>43233.166666666664</v>
      </c>
      <c r="C3170" s="6">
        <v>17.91</v>
      </c>
    </row>
    <row r="3171" spans="2:3" x14ac:dyDescent="0.25">
      <c r="B3171" s="5">
        <v>43233.208333333336</v>
      </c>
      <c r="C3171" s="6">
        <v>18.87</v>
      </c>
    </row>
    <row r="3172" spans="2:3" x14ac:dyDescent="0.25">
      <c r="B3172" s="5">
        <v>43233.25</v>
      </c>
      <c r="C3172" s="6">
        <v>18.66</v>
      </c>
    </row>
    <row r="3173" spans="2:3" x14ac:dyDescent="0.25">
      <c r="B3173" s="5">
        <v>43233.291666666664</v>
      </c>
      <c r="C3173" s="6">
        <v>22.21</v>
      </c>
    </row>
    <row r="3174" spans="2:3" x14ac:dyDescent="0.25">
      <c r="B3174" s="5">
        <v>43233.333333333336</v>
      </c>
      <c r="C3174" s="6">
        <v>22.92</v>
      </c>
    </row>
    <row r="3175" spans="2:3" x14ac:dyDescent="0.25">
      <c r="B3175" s="5">
        <v>43233.375</v>
      </c>
      <c r="C3175" s="6">
        <v>24.84</v>
      </c>
    </row>
    <row r="3176" spans="2:3" x14ac:dyDescent="0.25">
      <c r="B3176" s="5">
        <v>43233.416666666664</v>
      </c>
      <c r="C3176" s="6">
        <v>29.86</v>
      </c>
    </row>
    <row r="3177" spans="2:3" x14ac:dyDescent="0.25">
      <c r="B3177" s="5">
        <v>43233.458333333336</v>
      </c>
      <c r="C3177" s="6">
        <v>29.87</v>
      </c>
    </row>
    <row r="3178" spans="2:3" x14ac:dyDescent="0.25">
      <c r="B3178" s="5">
        <v>43233.5</v>
      </c>
      <c r="C3178" s="6">
        <v>38.96</v>
      </c>
    </row>
    <row r="3179" spans="2:3" x14ac:dyDescent="0.25">
      <c r="B3179" s="5">
        <v>43233.541666666664</v>
      </c>
      <c r="C3179" s="6">
        <v>29.75</v>
      </c>
    </row>
    <row r="3180" spans="2:3" x14ac:dyDescent="0.25">
      <c r="B3180" s="5">
        <v>43233.583333333336</v>
      </c>
      <c r="C3180" s="6">
        <v>28.07</v>
      </c>
    </row>
    <row r="3181" spans="2:3" x14ac:dyDescent="0.25">
      <c r="B3181" s="5">
        <v>43233.625</v>
      </c>
      <c r="C3181" s="6">
        <v>35.43</v>
      </c>
    </row>
    <row r="3182" spans="2:3" x14ac:dyDescent="0.25">
      <c r="B3182" s="5">
        <v>43233.666666666664</v>
      </c>
      <c r="C3182" s="6">
        <v>30.09</v>
      </c>
    </row>
    <row r="3183" spans="2:3" x14ac:dyDescent="0.25">
      <c r="B3183" s="5">
        <v>43233.708333333336</v>
      </c>
      <c r="C3183" s="6">
        <v>29.44</v>
      </c>
    </row>
    <row r="3184" spans="2:3" x14ac:dyDescent="0.25">
      <c r="B3184" s="5">
        <v>43233.75</v>
      </c>
      <c r="C3184" s="6">
        <v>38.619999999999997</v>
      </c>
    </row>
    <row r="3185" spans="2:3" x14ac:dyDescent="0.25">
      <c r="B3185" s="5">
        <v>43233.791666666664</v>
      </c>
      <c r="C3185" s="6">
        <v>77.540000000000006</v>
      </c>
    </row>
    <row r="3186" spans="2:3" x14ac:dyDescent="0.25">
      <c r="B3186" s="5">
        <v>43233.833333333336</v>
      </c>
      <c r="C3186" s="6">
        <v>31.16</v>
      </c>
    </row>
    <row r="3187" spans="2:3" x14ac:dyDescent="0.25">
      <c r="B3187" s="5">
        <v>43233.875</v>
      </c>
      <c r="C3187" s="6">
        <v>32.090000000000003</v>
      </c>
    </row>
    <row r="3188" spans="2:3" x14ac:dyDescent="0.25">
      <c r="B3188" s="5">
        <v>43233.916666666664</v>
      </c>
      <c r="C3188" s="6">
        <v>26.16</v>
      </c>
    </row>
    <row r="3189" spans="2:3" x14ac:dyDescent="0.25">
      <c r="B3189" s="5">
        <v>43233.958333333336</v>
      </c>
      <c r="C3189" s="6">
        <v>18.82</v>
      </c>
    </row>
    <row r="3190" spans="2:3" x14ac:dyDescent="0.25">
      <c r="B3190" s="5">
        <v>43234</v>
      </c>
      <c r="C3190" s="6">
        <v>18.510000000000002</v>
      </c>
    </row>
    <row r="3191" spans="2:3" x14ac:dyDescent="0.25">
      <c r="B3191" s="5">
        <v>43234.041666666664</v>
      </c>
      <c r="C3191" s="6">
        <v>19.36</v>
      </c>
    </row>
    <row r="3192" spans="2:3" x14ac:dyDescent="0.25">
      <c r="B3192" s="5">
        <v>43234.083333333336</v>
      </c>
      <c r="C3192" s="6">
        <v>17.93</v>
      </c>
    </row>
    <row r="3193" spans="2:3" x14ac:dyDescent="0.25">
      <c r="B3193" s="5">
        <v>43234.125</v>
      </c>
      <c r="C3193" s="6">
        <v>17.05</v>
      </c>
    </row>
    <row r="3194" spans="2:3" x14ac:dyDescent="0.25">
      <c r="B3194" s="5">
        <v>43234.166666666664</v>
      </c>
      <c r="C3194" s="6">
        <v>17.399999999999999</v>
      </c>
    </row>
    <row r="3195" spans="2:3" x14ac:dyDescent="0.25">
      <c r="B3195" s="5">
        <v>43234.208333333336</v>
      </c>
      <c r="C3195" s="6">
        <v>21.5</v>
      </c>
    </row>
    <row r="3196" spans="2:3" x14ac:dyDescent="0.25">
      <c r="B3196" s="5">
        <v>43234.25</v>
      </c>
      <c r="C3196" s="6">
        <v>31.5</v>
      </c>
    </row>
    <row r="3197" spans="2:3" x14ac:dyDescent="0.25">
      <c r="B3197" s="5">
        <v>43234.291666666664</v>
      </c>
      <c r="C3197" s="6">
        <v>38.479999999999997</v>
      </c>
    </row>
    <row r="3198" spans="2:3" x14ac:dyDescent="0.25">
      <c r="B3198" s="5">
        <v>43234.333333333336</v>
      </c>
      <c r="C3198" s="6">
        <v>41.89</v>
      </c>
    </row>
    <row r="3199" spans="2:3" x14ac:dyDescent="0.25">
      <c r="B3199" s="5">
        <v>43234.375</v>
      </c>
      <c r="C3199" s="6">
        <v>24</v>
      </c>
    </row>
    <row r="3200" spans="2:3" x14ac:dyDescent="0.25">
      <c r="B3200" s="5">
        <v>43234.416666666664</v>
      </c>
      <c r="C3200" s="6">
        <v>32.78</v>
      </c>
    </row>
    <row r="3201" spans="2:3" x14ac:dyDescent="0.25">
      <c r="B3201" s="5">
        <v>43234.458333333336</v>
      </c>
      <c r="C3201" s="6">
        <v>40.619999999999997</v>
      </c>
    </row>
    <row r="3202" spans="2:3" x14ac:dyDescent="0.25">
      <c r="B3202" s="5">
        <v>43234.5</v>
      </c>
      <c r="C3202" s="6">
        <v>50.24</v>
      </c>
    </row>
    <row r="3203" spans="2:3" x14ac:dyDescent="0.25">
      <c r="B3203" s="5">
        <v>43234.541666666664</v>
      </c>
      <c r="C3203" s="6">
        <v>54.02</v>
      </c>
    </row>
    <row r="3204" spans="2:3" x14ac:dyDescent="0.25">
      <c r="B3204" s="5">
        <v>43234.583333333336</v>
      </c>
      <c r="C3204" s="6">
        <v>50.59</v>
      </c>
    </row>
    <row r="3205" spans="2:3" x14ac:dyDescent="0.25">
      <c r="B3205" s="5">
        <v>43234.625</v>
      </c>
      <c r="C3205" s="6">
        <v>37.880000000000003</v>
      </c>
    </row>
    <row r="3206" spans="2:3" x14ac:dyDescent="0.25">
      <c r="B3206" s="5">
        <v>43234.666666666664</v>
      </c>
      <c r="C3206" s="6">
        <v>74.38</v>
      </c>
    </row>
    <row r="3207" spans="2:3" x14ac:dyDescent="0.25">
      <c r="B3207" s="5">
        <v>43234.708333333336</v>
      </c>
      <c r="C3207" s="6">
        <v>82.12</v>
      </c>
    </row>
    <row r="3208" spans="2:3" x14ac:dyDescent="0.25">
      <c r="B3208" s="5">
        <v>43234.75</v>
      </c>
      <c r="C3208" s="6">
        <v>34.76</v>
      </c>
    </row>
    <row r="3209" spans="2:3" x14ac:dyDescent="0.25">
      <c r="B3209" s="5">
        <v>43234.791666666664</v>
      </c>
      <c r="C3209" s="6">
        <v>34.08</v>
      </c>
    </row>
    <row r="3210" spans="2:3" x14ac:dyDescent="0.25">
      <c r="B3210" s="5">
        <v>43234.833333333336</v>
      </c>
      <c r="C3210" s="6">
        <v>32.14</v>
      </c>
    </row>
    <row r="3211" spans="2:3" x14ac:dyDescent="0.25">
      <c r="B3211" s="5">
        <v>43234.875</v>
      </c>
      <c r="C3211" s="6">
        <v>28.53</v>
      </c>
    </row>
    <row r="3212" spans="2:3" x14ac:dyDescent="0.25">
      <c r="B3212" s="5">
        <v>43234.916666666664</v>
      </c>
      <c r="C3212" s="6">
        <v>24.31</v>
      </c>
    </row>
    <row r="3213" spans="2:3" x14ac:dyDescent="0.25">
      <c r="B3213" s="5">
        <v>43234.958333333336</v>
      </c>
      <c r="C3213" s="6">
        <v>20.07</v>
      </c>
    </row>
    <row r="3214" spans="2:3" x14ac:dyDescent="0.25">
      <c r="B3214" s="5">
        <v>43235</v>
      </c>
      <c r="C3214" s="6">
        <v>20.329999999999998</v>
      </c>
    </row>
    <row r="3215" spans="2:3" x14ac:dyDescent="0.25">
      <c r="B3215" s="5">
        <v>43235.041666666664</v>
      </c>
      <c r="C3215" s="6">
        <v>17.559999999999999</v>
      </c>
    </row>
    <row r="3216" spans="2:3" x14ac:dyDescent="0.25">
      <c r="B3216" s="5">
        <v>43235.083333333336</v>
      </c>
      <c r="C3216" s="6">
        <v>18.190000000000001</v>
      </c>
    </row>
    <row r="3217" spans="2:3" x14ac:dyDescent="0.25">
      <c r="B3217" s="5">
        <v>43235.125</v>
      </c>
      <c r="C3217" s="6">
        <v>17.13</v>
      </c>
    </row>
    <row r="3218" spans="2:3" x14ac:dyDescent="0.25">
      <c r="B3218" s="5">
        <v>43235.166666666664</v>
      </c>
      <c r="C3218" s="6">
        <v>18.98</v>
      </c>
    </row>
    <row r="3219" spans="2:3" x14ac:dyDescent="0.25">
      <c r="B3219" s="5">
        <v>43235.208333333336</v>
      </c>
      <c r="C3219" s="6">
        <v>24.2</v>
      </c>
    </row>
    <row r="3220" spans="2:3" x14ac:dyDescent="0.25">
      <c r="B3220" s="5">
        <v>43235.25</v>
      </c>
      <c r="C3220" s="6">
        <v>36.28</v>
      </c>
    </row>
    <row r="3221" spans="2:3" x14ac:dyDescent="0.25">
      <c r="B3221" s="5">
        <v>43235.291666666664</v>
      </c>
      <c r="C3221" s="6">
        <v>27.21</v>
      </c>
    </row>
    <row r="3222" spans="2:3" x14ac:dyDescent="0.25">
      <c r="B3222" s="5">
        <v>43235.333333333336</v>
      </c>
      <c r="C3222" s="6">
        <v>27.33</v>
      </c>
    </row>
    <row r="3223" spans="2:3" x14ac:dyDescent="0.25">
      <c r="B3223" s="5">
        <v>43235.375</v>
      </c>
      <c r="C3223" s="6">
        <v>46.78</v>
      </c>
    </row>
    <row r="3224" spans="2:3" x14ac:dyDescent="0.25">
      <c r="B3224" s="5">
        <v>43235.416666666664</v>
      </c>
      <c r="C3224" s="6">
        <v>35.25</v>
      </c>
    </row>
    <row r="3225" spans="2:3" x14ac:dyDescent="0.25">
      <c r="B3225" s="5">
        <v>43235.458333333336</v>
      </c>
      <c r="C3225" s="6">
        <v>36.590000000000003</v>
      </c>
    </row>
    <row r="3226" spans="2:3" x14ac:dyDescent="0.25">
      <c r="B3226" s="5">
        <v>43235.5</v>
      </c>
      <c r="C3226" s="6">
        <v>46.01</v>
      </c>
    </row>
    <row r="3227" spans="2:3" x14ac:dyDescent="0.25">
      <c r="B3227" s="5">
        <v>43235.541666666664</v>
      </c>
      <c r="C3227" s="6">
        <v>48.47</v>
      </c>
    </row>
    <row r="3228" spans="2:3" x14ac:dyDescent="0.25">
      <c r="B3228" s="5">
        <v>43235.583333333336</v>
      </c>
      <c r="C3228" s="6">
        <v>44.31</v>
      </c>
    </row>
    <row r="3229" spans="2:3" x14ac:dyDescent="0.25">
      <c r="B3229" s="5">
        <v>43235.625</v>
      </c>
      <c r="C3229" s="6">
        <v>97.31</v>
      </c>
    </row>
    <row r="3230" spans="2:3" x14ac:dyDescent="0.25">
      <c r="B3230" s="5">
        <v>43235.666666666664</v>
      </c>
      <c r="C3230" s="6">
        <v>194.54</v>
      </c>
    </row>
    <row r="3231" spans="2:3" x14ac:dyDescent="0.25">
      <c r="B3231" s="5">
        <v>43235.708333333336</v>
      </c>
      <c r="C3231" s="6">
        <v>71.209999999999994</v>
      </c>
    </row>
    <row r="3232" spans="2:3" x14ac:dyDescent="0.25">
      <c r="B3232" s="5">
        <v>43235.75</v>
      </c>
      <c r="C3232" s="6">
        <v>68.08</v>
      </c>
    </row>
    <row r="3233" spans="2:3" x14ac:dyDescent="0.25">
      <c r="B3233" s="5">
        <v>43235.791666666664</v>
      </c>
      <c r="C3233" s="6">
        <v>61.42</v>
      </c>
    </row>
    <row r="3234" spans="2:3" x14ac:dyDescent="0.25">
      <c r="B3234" s="5">
        <v>43235.833333333336</v>
      </c>
      <c r="C3234" s="6">
        <v>47.82</v>
      </c>
    </row>
    <row r="3235" spans="2:3" x14ac:dyDescent="0.25">
      <c r="B3235" s="5">
        <v>43235.875</v>
      </c>
      <c r="C3235" s="6">
        <v>38.159999999999997</v>
      </c>
    </row>
    <row r="3236" spans="2:3" x14ac:dyDescent="0.25">
      <c r="B3236" s="5">
        <v>43235.916666666664</v>
      </c>
      <c r="C3236" s="6">
        <v>31.54</v>
      </c>
    </row>
    <row r="3237" spans="2:3" x14ac:dyDescent="0.25">
      <c r="B3237" s="5">
        <v>43235.958333333336</v>
      </c>
      <c r="C3237" s="6">
        <v>24.99</v>
      </c>
    </row>
    <row r="3238" spans="2:3" x14ac:dyDescent="0.25">
      <c r="B3238" s="5">
        <v>43236</v>
      </c>
      <c r="C3238" s="6">
        <v>20.239999999999998</v>
      </c>
    </row>
    <row r="3239" spans="2:3" x14ac:dyDescent="0.25">
      <c r="B3239" s="5">
        <v>43236.041666666664</v>
      </c>
      <c r="C3239" s="6">
        <v>20.8</v>
      </c>
    </row>
    <row r="3240" spans="2:3" x14ac:dyDescent="0.25">
      <c r="B3240" s="5">
        <v>43236.083333333336</v>
      </c>
      <c r="C3240" s="6">
        <v>20.93</v>
      </c>
    </row>
    <row r="3241" spans="2:3" x14ac:dyDescent="0.25">
      <c r="B3241" s="5">
        <v>43236.125</v>
      </c>
      <c r="C3241" s="6">
        <v>20.29</v>
      </c>
    </row>
    <row r="3242" spans="2:3" x14ac:dyDescent="0.25">
      <c r="B3242" s="5">
        <v>43236.166666666664</v>
      </c>
      <c r="C3242" s="6">
        <v>24.82</v>
      </c>
    </row>
    <row r="3243" spans="2:3" x14ac:dyDescent="0.25">
      <c r="B3243" s="5">
        <v>43236.208333333336</v>
      </c>
      <c r="C3243" s="6">
        <v>29.15</v>
      </c>
    </row>
    <row r="3244" spans="2:3" x14ac:dyDescent="0.25">
      <c r="B3244" s="5">
        <v>43236.25</v>
      </c>
      <c r="C3244" s="6">
        <v>138.72</v>
      </c>
    </row>
    <row r="3245" spans="2:3" x14ac:dyDescent="0.25">
      <c r="B3245" s="5">
        <v>43236.291666666664</v>
      </c>
      <c r="C3245" s="6">
        <v>22.42</v>
      </c>
    </row>
    <row r="3246" spans="2:3" x14ac:dyDescent="0.25">
      <c r="B3246" s="5">
        <v>43236.333333333336</v>
      </c>
      <c r="C3246" s="6">
        <v>28.64</v>
      </c>
    </row>
    <row r="3247" spans="2:3" x14ac:dyDescent="0.25">
      <c r="B3247" s="5">
        <v>43236.375</v>
      </c>
      <c r="C3247" s="6">
        <v>32.659999999999997</v>
      </c>
    </row>
    <row r="3248" spans="2:3" x14ac:dyDescent="0.25">
      <c r="B3248" s="5">
        <v>43236.416666666664</v>
      </c>
      <c r="C3248" s="6">
        <v>40.4</v>
      </c>
    </row>
    <row r="3249" spans="2:3" x14ac:dyDescent="0.25">
      <c r="B3249" s="5">
        <v>43236.458333333336</v>
      </c>
      <c r="C3249" s="6">
        <v>32.14</v>
      </c>
    </row>
    <row r="3250" spans="2:3" x14ac:dyDescent="0.25">
      <c r="B3250" s="5">
        <v>43236.5</v>
      </c>
      <c r="C3250" s="6">
        <v>37.51</v>
      </c>
    </row>
    <row r="3251" spans="2:3" x14ac:dyDescent="0.25">
      <c r="B3251" s="5">
        <v>43236.541666666664</v>
      </c>
      <c r="C3251" s="6">
        <v>42.26</v>
      </c>
    </row>
    <row r="3252" spans="2:3" x14ac:dyDescent="0.25">
      <c r="B3252" s="5">
        <v>43236.583333333336</v>
      </c>
      <c r="C3252" s="6">
        <v>35.840000000000003</v>
      </c>
    </row>
    <row r="3253" spans="2:3" x14ac:dyDescent="0.25">
      <c r="B3253" s="5">
        <v>43236.625</v>
      </c>
      <c r="C3253" s="6">
        <v>33.89</v>
      </c>
    </row>
    <row r="3254" spans="2:3" x14ac:dyDescent="0.25">
      <c r="B3254" s="5">
        <v>43236.666666666664</v>
      </c>
      <c r="C3254" s="6">
        <v>33.450000000000003</v>
      </c>
    </row>
    <row r="3255" spans="2:3" x14ac:dyDescent="0.25">
      <c r="B3255" s="5">
        <v>43236.708333333336</v>
      </c>
      <c r="C3255" s="6">
        <v>38.54</v>
      </c>
    </row>
    <row r="3256" spans="2:3" x14ac:dyDescent="0.25">
      <c r="B3256" s="5">
        <v>43236.75</v>
      </c>
      <c r="C3256" s="6">
        <v>45.25</v>
      </c>
    </row>
    <row r="3257" spans="2:3" x14ac:dyDescent="0.25">
      <c r="B3257" s="5">
        <v>43236.791666666664</v>
      </c>
      <c r="C3257" s="6">
        <v>33.4</v>
      </c>
    </row>
    <row r="3258" spans="2:3" x14ac:dyDescent="0.25">
      <c r="B3258" s="5">
        <v>43236.833333333336</v>
      </c>
      <c r="C3258" s="6">
        <v>32.4</v>
      </c>
    </row>
    <row r="3259" spans="2:3" x14ac:dyDescent="0.25">
      <c r="B3259" s="5">
        <v>43236.875</v>
      </c>
      <c r="C3259" s="6">
        <v>51.39</v>
      </c>
    </row>
    <row r="3260" spans="2:3" x14ac:dyDescent="0.25">
      <c r="B3260" s="5">
        <v>43236.916666666664</v>
      </c>
      <c r="C3260" s="6">
        <v>25.31</v>
      </c>
    </row>
    <row r="3261" spans="2:3" x14ac:dyDescent="0.25">
      <c r="B3261" s="5">
        <v>43236.958333333336</v>
      </c>
      <c r="C3261" s="6">
        <v>21.43</v>
      </c>
    </row>
    <row r="3262" spans="2:3" x14ac:dyDescent="0.25">
      <c r="B3262" s="5">
        <v>43237</v>
      </c>
      <c r="C3262" s="6">
        <v>20.420000000000002</v>
      </c>
    </row>
    <row r="3263" spans="2:3" x14ac:dyDescent="0.25">
      <c r="B3263" s="5">
        <v>43237.041666666664</v>
      </c>
      <c r="C3263" s="6">
        <v>21.55</v>
      </c>
    </row>
    <row r="3264" spans="2:3" x14ac:dyDescent="0.25">
      <c r="B3264" s="5">
        <v>43237.083333333336</v>
      </c>
      <c r="C3264" s="6">
        <v>22.39</v>
      </c>
    </row>
    <row r="3265" spans="2:3" x14ac:dyDescent="0.25">
      <c r="B3265" s="5">
        <v>43237.125</v>
      </c>
      <c r="C3265" s="6">
        <v>18.82</v>
      </c>
    </row>
    <row r="3266" spans="2:3" x14ac:dyDescent="0.25">
      <c r="B3266" s="5">
        <v>43237.166666666664</v>
      </c>
      <c r="C3266" s="6">
        <v>23.99</v>
      </c>
    </row>
    <row r="3267" spans="2:3" x14ac:dyDescent="0.25">
      <c r="B3267" s="5">
        <v>43237.208333333336</v>
      </c>
      <c r="C3267" s="6">
        <v>64.099999999999994</v>
      </c>
    </row>
    <row r="3268" spans="2:3" x14ac:dyDescent="0.25">
      <c r="B3268" s="5">
        <v>43237.25</v>
      </c>
      <c r="C3268" s="6">
        <v>27.53</v>
      </c>
    </row>
    <row r="3269" spans="2:3" x14ac:dyDescent="0.25">
      <c r="B3269" s="5">
        <v>43237.291666666664</v>
      </c>
      <c r="C3269" s="6">
        <v>30.28</v>
      </c>
    </row>
    <row r="3270" spans="2:3" x14ac:dyDescent="0.25">
      <c r="B3270" s="5">
        <v>43237.333333333336</v>
      </c>
      <c r="C3270" s="6">
        <v>32.4</v>
      </c>
    </row>
    <row r="3271" spans="2:3" x14ac:dyDescent="0.25">
      <c r="B3271" s="5">
        <v>43237.375</v>
      </c>
      <c r="C3271" s="6">
        <v>41.55</v>
      </c>
    </row>
    <row r="3272" spans="2:3" x14ac:dyDescent="0.25">
      <c r="B3272" s="5">
        <v>43237.416666666664</v>
      </c>
      <c r="C3272" s="6">
        <v>29.91</v>
      </c>
    </row>
    <row r="3273" spans="2:3" x14ac:dyDescent="0.25">
      <c r="B3273" s="5">
        <v>43237.458333333336</v>
      </c>
      <c r="C3273" s="6">
        <v>35.69</v>
      </c>
    </row>
    <row r="3274" spans="2:3" x14ac:dyDescent="0.25">
      <c r="B3274" s="5">
        <v>43237.5</v>
      </c>
      <c r="C3274" s="6">
        <v>54.84</v>
      </c>
    </row>
    <row r="3275" spans="2:3" x14ac:dyDescent="0.25">
      <c r="B3275" s="5">
        <v>43237.541666666664</v>
      </c>
      <c r="C3275" s="6">
        <v>78.61</v>
      </c>
    </row>
    <row r="3276" spans="2:3" x14ac:dyDescent="0.25">
      <c r="B3276" s="5">
        <v>43237.583333333336</v>
      </c>
      <c r="C3276" s="6">
        <v>24.45</v>
      </c>
    </row>
    <row r="3277" spans="2:3" x14ac:dyDescent="0.25">
      <c r="B3277" s="5">
        <v>43237.625</v>
      </c>
      <c r="C3277" s="6">
        <v>27.2</v>
      </c>
    </row>
    <row r="3278" spans="2:3" x14ac:dyDescent="0.25">
      <c r="B3278" s="5">
        <v>43237.666666666664</v>
      </c>
      <c r="C3278" s="6">
        <v>34.409999999999997</v>
      </c>
    </row>
    <row r="3279" spans="2:3" x14ac:dyDescent="0.25">
      <c r="B3279" s="5">
        <v>43237.708333333336</v>
      </c>
      <c r="C3279" s="6">
        <v>24.91</v>
      </c>
    </row>
    <row r="3280" spans="2:3" x14ac:dyDescent="0.25">
      <c r="B3280" s="5">
        <v>43237.75</v>
      </c>
      <c r="C3280" s="6">
        <v>28.18</v>
      </c>
    </row>
    <row r="3281" spans="2:3" x14ac:dyDescent="0.25">
      <c r="B3281" s="5">
        <v>43237.791666666664</v>
      </c>
      <c r="C3281" s="6">
        <v>32.49</v>
      </c>
    </row>
    <row r="3282" spans="2:3" x14ac:dyDescent="0.25">
      <c r="B3282" s="5">
        <v>43237.833333333336</v>
      </c>
      <c r="C3282" s="6">
        <v>43.79</v>
      </c>
    </row>
    <row r="3283" spans="2:3" x14ac:dyDescent="0.25">
      <c r="B3283" s="5">
        <v>43237.875</v>
      </c>
      <c r="C3283" s="6">
        <v>78.34</v>
      </c>
    </row>
    <row r="3284" spans="2:3" x14ac:dyDescent="0.25">
      <c r="B3284" s="5">
        <v>43237.916666666664</v>
      </c>
      <c r="C3284" s="6">
        <v>29.4</v>
      </c>
    </row>
    <row r="3285" spans="2:3" x14ac:dyDescent="0.25">
      <c r="B3285" s="5">
        <v>43237.958333333336</v>
      </c>
      <c r="C3285" s="6">
        <v>21.98</v>
      </c>
    </row>
    <row r="3286" spans="2:3" x14ac:dyDescent="0.25">
      <c r="B3286" s="5">
        <v>43238</v>
      </c>
      <c r="C3286" s="6">
        <v>19.09</v>
      </c>
    </row>
    <row r="3287" spans="2:3" x14ac:dyDescent="0.25">
      <c r="B3287" s="5">
        <v>43238.041666666664</v>
      </c>
      <c r="C3287" s="6">
        <v>20.350000000000001</v>
      </c>
    </row>
    <row r="3288" spans="2:3" x14ac:dyDescent="0.25">
      <c r="B3288" s="5">
        <v>43238.083333333336</v>
      </c>
      <c r="C3288" s="6">
        <v>18.940000000000001</v>
      </c>
    </row>
    <row r="3289" spans="2:3" x14ac:dyDescent="0.25">
      <c r="B3289" s="5">
        <v>43238.125</v>
      </c>
      <c r="C3289" s="6">
        <v>21.01</v>
      </c>
    </row>
    <row r="3290" spans="2:3" x14ac:dyDescent="0.25">
      <c r="B3290" s="5">
        <v>43238.166666666664</v>
      </c>
      <c r="C3290" s="6">
        <v>18.88</v>
      </c>
    </row>
    <row r="3291" spans="2:3" x14ac:dyDescent="0.25">
      <c r="B3291" s="5">
        <v>43238.208333333336</v>
      </c>
      <c r="C3291" s="6">
        <v>24.06</v>
      </c>
    </row>
    <row r="3292" spans="2:3" x14ac:dyDescent="0.25">
      <c r="B3292" s="5">
        <v>43238.25</v>
      </c>
      <c r="C3292" s="6">
        <v>24.18</v>
      </c>
    </row>
    <row r="3293" spans="2:3" x14ac:dyDescent="0.25">
      <c r="B3293" s="5">
        <v>43238.291666666664</v>
      </c>
      <c r="C3293" s="6">
        <v>31.14</v>
      </c>
    </row>
    <row r="3294" spans="2:3" x14ac:dyDescent="0.25">
      <c r="B3294" s="5">
        <v>43238.333333333336</v>
      </c>
      <c r="C3294" s="6">
        <v>22.74</v>
      </c>
    </row>
    <row r="3295" spans="2:3" x14ac:dyDescent="0.25">
      <c r="B3295" s="5">
        <v>43238.375</v>
      </c>
      <c r="C3295" s="6">
        <v>26.06</v>
      </c>
    </row>
    <row r="3296" spans="2:3" x14ac:dyDescent="0.25">
      <c r="B3296" s="5">
        <v>43238.416666666664</v>
      </c>
      <c r="C3296" s="6">
        <v>29.29</v>
      </c>
    </row>
    <row r="3297" spans="2:3" x14ac:dyDescent="0.25">
      <c r="B3297" s="5">
        <v>43238.458333333336</v>
      </c>
      <c r="C3297" s="6">
        <v>24.68</v>
      </c>
    </row>
    <row r="3298" spans="2:3" x14ac:dyDescent="0.25">
      <c r="B3298" s="5">
        <v>43238.5</v>
      </c>
      <c r="C3298" s="6">
        <v>47.48</v>
      </c>
    </row>
    <row r="3299" spans="2:3" x14ac:dyDescent="0.25">
      <c r="B3299" s="5">
        <v>43238.541666666664</v>
      </c>
      <c r="C3299" s="6">
        <v>47.49</v>
      </c>
    </row>
    <row r="3300" spans="2:3" x14ac:dyDescent="0.25">
      <c r="B3300" s="5">
        <v>43238.583333333336</v>
      </c>
      <c r="C3300" s="6">
        <v>23.41</v>
      </c>
    </row>
    <row r="3301" spans="2:3" x14ac:dyDescent="0.25">
      <c r="B3301" s="5">
        <v>43238.625</v>
      </c>
      <c r="C3301" s="6">
        <v>29.21</v>
      </c>
    </row>
    <row r="3302" spans="2:3" x14ac:dyDescent="0.25">
      <c r="B3302" s="5">
        <v>43238.666666666664</v>
      </c>
      <c r="C3302" s="6">
        <v>26.32</v>
      </c>
    </row>
    <row r="3303" spans="2:3" x14ac:dyDescent="0.25">
      <c r="B3303" s="5">
        <v>43238.708333333336</v>
      </c>
      <c r="C3303" s="6">
        <v>28.56</v>
      </c>
    </row>
    <row r="3304" spans="2:3" x14ac:dyDescent="0.25">
      <c r="B3304" s="5">
        <v>43238.75</v>
      </c>
      <c r="C3304" s="6">
        <v>23.86</v>
      </c>
    </row>
    <row r="3305" spans="2:3" x14ac:dyDescent="0.25">
      <c r="B3305" s="5">
        <v>43238.791666666664</v>
      </c>
      <c r="C3305" s="6">
        <v>25.87</v>
      </c>
    </row>
    <row r="3306" spans="2:3" x14ac:dyDescent="0.25">
      <c r="B3306" s="5">
        <v>43238.833333333336</v>
      </c>
      <c r="C3306" s="6">
        <v>38.58</v>
      </c>
    </row>
    <row r="3307" spans="2:3" x14ac:dyDescent="0.25">
      <c r="B3307" s="5">
        <v>43238.875</v>
      </c>
      <c r="C3307" s="6">
        <v>26.08</v>
      </c>
    </row>
    <row r="3308" spans="2:3" x14ac:dyDescent="0.25">
      <c r="B3308" s="5">
        <v>43238.916666666664</v>
      </c>
      <c r="C3308" s="6">
        <v>23.43</v>
      </c>
    </row>
    <row r="3309" spans="2:3" x14ac:dyDescent="0.25">
      <c r="B3309" s="5">
        <v>43238.958333333336</v>
      </c>
      <c r="C3309" s="6">
        <v>19.670000000000002</v>
      </c>
    </row>
    <row r="3310" spans="2:3" x14ac:dyDescent="0.25">
      <c r="B3310" s="5">
        <v>43239</v>
      </c>
      <c r="C3310" s="6">
        <v>19.79</v>
      </c>
    </row>
    <row r="3311" spans="2:3" x14ac:dyDescent="0.25">
      <c r="B3311" s="5">
        <v>43239.041666666664</v>
      </c>
      <c r="C3311" s="6">
        <v>40</v>
      </c>
    </row>
    <row r="3312" spans="2:3" x14ac:dyDescent="0.25">
      <c r="B3312" s="5">
        <v>43239.083333333336</v>
      </c>
      <c r="C3312" s="6">
        <v>23.87</v>
      </c>
    </row>
    <row r="3313" spans="2:3" x14ac:dyDescent="0.25">
      <c r="B3313" s="5">
        <v>43239.125</v>
      </c>
      <c r="C3313" s="6">
        <v>20.399999999999999</v>
      </c>
    </row>
    <row r="3314" spans="2:3" x14ac:dyDescent="0.25">
      <c r="B3314" s="5">
        <v>43239.166666666664</v>
      </c>
      <c r="C3314" s="6">
        <v>20</v>
      </c>
    </row>
    <row r="3315" spans="2:3" x14ac:dyDescent="0.25">
      <c r="B3315" s="5">
        <v>43239.208333333336</v>
      </c>
      <c r="C3315" s="6">
        <v>20.03</v>
      </c>
    </row>
    <row r="3316" spans="2:3" x14ac:dyDescent="0.25">
      <c r="B3316" s="5">
        <v>43239.25</v>
      </c>
      <c r="C3316" s="6">
        <v>22.22</v>
      </c>
    </row>
    <row r="3317" spans="2:3" x14ac:dyDescent="0.25">
      <c r="B3317" s="5">
        <v>43239.291666666664</v>
      </c>
      <c r="C3317" s="6">
        <v>24.21</v>
      </c>
    </row>
    <row r="3318" spans="2:3" x14ac:dyDescent="0.25">
      <c r="B3318" s="5">
        <v>43239.333333333336</v>
      </c>
      <c r="C3318" s="6">
        <v>24.5</v>
      </c>
    </row>
    <row r="3319" spans="2:3" x14ac:dyDescent="0.25">
      <c r="B3319" s="5">
        <v>43239.375</v>
      </c>
      <c r="C3319" s="6">
        <v>30.7</v>
      </c>
    </row>
    <row r="3320" spans="2:3" x14ac:dyDescent="0.25">
      <c r="B3320" s="5">
        <v>43239.416666666664</v>
      </c>
      <c r="C3320" s="6">
        <v>30.86</v>
      </c>
    </row>
    <row r="3321" spans="2:3" x14ac:dyDescent="0.25">
      <c r="B3321" s="5">
        <v>43239.458333333336</v>
      </c>
      <c r="C3321" s="6">
        <v>29.26</v>
      </c>
    </row>
    <row r="3322" spans="2:3" x14ac:dyDescent="0.25">
      <c r="B3322" s="5">
        <v>43239.5</v>
      </c>
      <c r="C3322" s="6">
        <v>31.13</v>
      </c>
    </row>
    <row r="3323" spans="2:3" x14ac:dyDescent="0.25">
      <c r="B3323" s="5">
        <v>43239.541666666664</v>
      </c>
      <c r="C3323" s="6">
        <v>33.56</v>
      </c>
    </row>
    <row r="3324" spans="2:3" x14ac:dyDescent="0.25">
      <c r="B3324" s="5">
        <v>43239.583333333336</v>
      </c>
      <c r="C3324" s="6">
        <v>36.340000000000003</v>
      </c>
    </row>
    <row r="3325" spans="2:3" x14ac:dyDescent="0.25">
      <c r="B3325" s="5">
        <v>43239.625</v>
      </c>
      <c r="C3325" s="6">
        <v>41.88</v>
      </c>
    </row>
    <row r="3326" spans="2:3" x14ac:dyDescent="0.25">
      <c r="B3326" s="5">
        <v>43239.666666666664</v>
      </c>
      <c r="C3326" s="6">
        <v>39.69</v>
      </c>
    </row>
    <row r="3327" spans="2:3" x14ac:dyDescent="0.25">
      <c r="B3327" s="5">
        <v>43239.708333333336</v>
      </c>
      <c r="C3327" s="6">
        <v>46.03</v>
      </c>
    </row>
    <row r="3328" spans="2:3" x14ac:dyDescent="0.25">
      <c r="B3328" s="5">
        <v>43239.75</v>
      </c>
      <c r="C3328" s="6">
        <v>65.17</v>
      </c>
    </row>
    <row r="3329" spans="2:3" x14ac:dyDescent="0.25">
      <c r="B3329" s="5">
        <v>43239.791666666664</v>
      </c>
      <c r="C3329" s="6">
        <v>26.2</v>
      </c>
    </row>
    <row r="3330" spans="2:3" x14ac:dyDescent="0.25">
      <c r="B3330" s="5">
        <v>43239.833333333336</v>
      </c>
      <c r="C3330" s="6">
        <v>29.44</v>
      </c>
    </row>
    <row r="3331" spans="2:3" x14ac:dyDescent="0.25">
      <c r="B3331" s="5">
        <v>43239.875</v>
      </c>
      <c r="C3331" s="6">
        <v>26.83</v>
      </c>
    </row>
    <row r="3332" spans="2:3" x14ac:dyDescent="0.25">
      <c r="B3332" s="5">
        <v>43239.916666666664</v>
      </c>
      <c r="C3332" s="6">
        <v>50.45</v>
      </c>
    </row>
    <row r="3333" spans="2:3" x14ac:dyDescent="0.25">
      <c r="B3333" s="5">
        <v>43239.958333333336</v>
      </c>
      <c r="C3333" s="6">
        <v>21.49</v>
      </c>
    </row>
    <row r="3334" spans="2:3" x14ac:dyDescent="0.25">
      <c r="B3334" s="5">
        <v>43240</v>
      </c>
      <c r="C3334" s="6">
        <v>22.46</v>
      </c>
    </row>
    <row r="3335" spans="2:3" x14ac:dyDescent="0.25">
      <c r="B3335" s="5">
        <v>43240.041666666664</v>
      </c>
      <c r="C3335" s="6">
        <v>20.72</v>
      </c>
    </row>
    <row r="3336" spans="2:3" x14ac:dyDescent="0.25">
      <c r="B3336" s="5">
        <v>43240.083333333336</v>
      </c>
      <c r="C3336" s="6">
        <v>18.059999999999999</v>
      </c>
    </row>
    <row r="3337" spans="2:3" x14ac:dyDescent="0.25">
      <c r="B3337" s="5">
        <v>43240.125</v>
      </c>
      <c r="C3337" s="6">
        <v>16.45</v>
      </c>
    </row>
    <row r="3338" spans="2:3" x14ac:dyDescent="0.25">
      <c r="B3338" s="5">
        <v>43240.166666666664</v>
      </c>
      <c r="C3338" s="6">
        <v>16.829999999999998</v>
      </c>
    </row>
    <row r="3339" spans="2:3" x14ac:dyDescent="0.25">
      <c r="B3339" s="5">
        <v>43240.208333333336</v>
      </c>
      <c r="C3339" s="6">
        <v>17.100000000000001</v>
      </c>
    </row>
    <row r="3340" spans="2:3" x14ac:dyDescent="0.25">
      <c r="B3340" s="5">
        <v>43240.25</v>
      </c>
      <c r="C3340" s="6">
        <v>16.3</v>
      </c>
    </row>
    <row r="3341" spans="2:3" x14ac:dyDescent="0.25">
      <c r="B3341" s="5">
        <v>43240.291666666664</v>
      </c>
      <c r="C3341" s="6">
        <v>21.17</v>
      </c>
    </row>
    <row r="3342" spans="2:3" x14ac:dyDescent="0.25">
      <c r="B3342" s="5">
        <v>43240.333333333336</v>
      </c>
      <c r="C3342" s="6">
        <v>30.06</v>
      </c>
    </row>
    <row r="3343" spans="2:3" x14ac:dyDescent="0.25">
      <c r="B3343" s="5">
        <v>43240.375</v>
      </c>
      <c r="C3343" s="6">
        <v>27.38</v>
      </c>
    </row>
    <row r="3344" spans="2:3" x14ac:dyDescent="0.25">
      <c r="B3344" s="5">
        <v>43240.416666666664</v>
      </c>
      <c r="C3344" s="6">
        <v>34.299999999999997</v>
      </c>
    </row>
    <row r="3345" spans="2:3" x14ac:dyDescent="0.25">
      <c r="B3345" s="5">
        <v>43240.458333333336</v>
      </c>
      <c r="C3345" s="6">
        <v>29.82</v>
      </c>
    </row>
    <row r="3346" spans="2:3" x14ac:dyDescent="0.25">
      <c r="B3346" s="5">
        <v>43240.5</v>
      </c>
      <c r="C3346" s="6">
        <v>34.9</v>
      </c>
    </row>
    <row r="3347" spans="2:3" x14ac:dyDescent="0.25">
      <c r="B3347" s="5">
        <v>43240.541666666664</v>
      </c>
      <c r="C3347" s="6">
        <v>47.94</v>
      </c>
    </row>
    <row r="3348" spans="2:3" x14ac:dyDescent="0.25">
      <c r="B3348" s="5">
        <v>43240.583333333336</v>
      </c>
      <c r="C3348" s="6">
        <v>59.92</v>
      </c>
    </row>
    <row r="3349" spans="2:3" x14ac:dyDescent="0.25">
      <c r="B3349" s="5">
        <v>43240.625</v>
      </c>
      <c r="C3349" s="6">
        <v>191.96</v>
      </c>
    </row>
    <row r="3350" spans="2:3" x14ac:dyDescent="0.25">
      <c r="B3350" s="5">
        <v>43240.666666666664</v>
      </c>
      <c r="C3350" s="6">
        <v>106.72</v>
      </c>
    </row>
    <row r="3351" spans="2:3" x14ac:dyDescent="0.25">
      <c r="B3351" s="5">
        <v>43240.708333333336</v>
      </c>
      <c r="C3351" s="6">
        <v>86.07</v>
      </c>
    </row>
    <row r="3352" spans="2:3" x14ac:dyDescent="0.25">
      <c r="B3352" s="5">
        <v>43240.75</v>
      </c>
      <c r="C3352" s="6">
        <v>-5.99</v>
      </c>
    </row>
    <row r="3353" spans="2:3" x14ac:dyDescent="0.25">
      <c r="B3353" s="5">
        <v>43240.791666666664</v>
      </c>
      <c r="C3353" s="6">
        <v>36.1</v>
      </c>
    </row>
    <row r="3354" spans="2:3" x14ac:dyDescent="0.25">
      <c r="B3354" s="5">
        <v>43240.833333333336</v>
      </c>
      <c r="C3354" s="6">
        <v>37.549999999999997</v>
      </c>
    </row>
    <row r="3355" spans="2:3" x14ac:dyDescent="0.25">
      <c r="B3355" s="5">
        <v>43240.875</v>
      </c>
      <c r="C3355" s="6">
        <v>64.48</v>
      </c>
    </row>
    <row r="3356" spans="2:3" x14ac:dyDescent="0.25">
      <c r="B3356" s="5">
        <v>43240.916666666664</v>
      </c>
      <c r="C3356" s="6">
        <v>28.62</v>
      </c>
    </row>
    <row r="3357" spans="2:3" x14ac:dyDescent="0.25">
      <c r="B3357" s="5">
        <v>43240.958333333336</v>
      </c>
      <c r="C3357" s="6">
        <v>21.92</v>
      </c>
    </row>
    <row r="3358" spans="2:3" x14ac:dyDescent="0.25">
      <c r="B3358" s="5">
        <v>43241</v>
      </c>
      <c r="C3358" s="6">
        <v>16.88</v>
      </c>
    </row>
    <row r="3359" spans="2:3" x14ac:dyDescent="0.25">
      <c r="B3359" s="5">
        <v>43241.041666666664</v>
      </c>
      <c r="C3359" s="6">
        <v>19.98</v>
      </c>
    </row>
    <row r="3360" spans="2:3" x14ac:dyDescent="0.25">
      <c r="B3360" s="5">
        <v>43241.083333333336</v>
      </c>
      <c r="C3360" s="6">
        <v>16.940000000000001</v>
      </c>
    </row>
    <row r="3361" spans="2:3" x14ac:dyDescent="0.25">
      <c r="B3361" s="5">
        <v>43241.125</v>
      </c>
      <c r="C3361" s="6">
        <v>15.33</v>
      </c>
    </row>
    <row r="3362" spans="2:3" x14ac:dyDescent="0.25">
      <c r="B3362" s="5">
        <v>43241.166666666664</v>
      </c>
      <c r="C3362" s="6">
        <v>19.260000000000002</v>
      </c>
    </row>
    <row r="3363" spans="2:3" x14ac:dyDescent="0.25">
      <c r="B3363" s="5">
        <v>43241.208333333336</v>
      </c>
      <c r="C3363" s="6">
        <v>19.809999999999999</v>
      </c>
    </row>
    <row r="3364" spans="2:3" x14ac:dyDescent="0.25">
      <c r="B3364" s="5">
        <v>43241.25</v>
      </c>
      <c r="C3364" s="6">
        <v>26.57</v>
      </c>
    </row>
    <row r="3365" spans="2:3" x14ac:dyDescent="0.25">
      <c r="B3365" s="5">
        <v>43241.291666666664</v>
      </c>
      <c r="C3365" s="6">
        <v>24.18</v>
      </c>
    </row>
    <row r="3366" spans="2:3" x14ac:dyDescent="0.25">
      <c r="B3366" s="5">
        <v>43241.333333333336</v>
      </c>
      <c r="C3366" s="6">
        <v>25.46</v>
      </c>
    </row>
    <row r="3367" spans="2:3" x14ac:dyDescent="0.25">
      <c r="B3367" s="5">
        <v>43241.375</v>
      </c>
      <c r="C3367" s="6">
        <v>31.05</v>
      </c>
    </row>
    <row r="3368" spans="2:3" x14ac:dyDescent="0.25">
      <c r="B3368" s="5">
        <v>43241.416666666664</v>
      </c>
      <c r="C3368" s="6">
        <v>30.79</v>
      </c>
    </row>
    <row r="3369" spans="2:3" x14ac:dyDescent="0.25">
      <c r="B3369" s="5">
        <v>43241.458333333336</v>
      </c>
      <c r="C3369" s="6">
        <v>39.75</v>
      </c>
    </row>
    <row r="3370" spans="2:3" x14ac:dyDescent="0.25">
      <c r="B3370" s="5">
        <v>43241.5</v>
      </c>
      <c r="C3370" s="6">
        <v>50.78</v>
      </c>
    </row>
    <row r="3371" spans="2:3" x14ac:dyDescent="0.25">
      <c r="B3371" s="5">
        <v>43241.541666666664</v>
      </c>
      <c r="C3371" s="6">
        <v>66.17</v>
      </c>
    </row>
    <row r="3372" spans="2:3" x14ac:dyDescent="0.25">
      <c r="B3372" s="5">
        <v>43241.583333333336</v>
      </c>
      <c r="C3372" s="6">
        <v>39.67</v>
      </c>
    </row>
    <row r="3373" spans="2:3" x14ac:dyDescent="0.25">
      <c r="B3373" s="5">
        <v>43241.625</v>
      </c>
      <c r="C3373" s="6">
        <v>167.66</v>
      </c>
    </row>
    <row r="3374" spans="2:3" x14ac:dyDescent="0.25">
      <c r="B3374" s="5">
        <v>43241.666666666664</v>
      </c>
      <c r="C3374" s="6">
        <v>70.430000000000007</v>
      </c>
    </row>
    <row r="3375" spans="2:3" x14ac:dyDescent="0.25">
      <c r="B3375" s="5">
        <v>43241.708333333336</v>
      </c>
      <c r="C3375" s="6">
        <v>31.77</v>
      </c>
    </row>
    <row r="3376" spans="2:3" x14ac:dyDescent="0.25">
      <c r="B3376" s="5">
        <v>43241.75</v>
      </c>
      <c r="C3376" s="6">
        <v>31.77</v>
      </c>
    </row>
    <row r="3377" spans="2:3" x14ac:dyDescent="0.25">
      <c r="B3377" s="5">
        <v>43241.791666666664</v>
      </c>
      <c r="C3377" s="6">
        <v>29.56</v>
      </c>
    </row>
    <row r="3378" spans="2:3" x14ac:dyDescent="0.25">
      <c r="B3378" s="5">
        <v>43241.833333333336</v>
      </c>
      <c r="C3378" s="6">
        <v>26.02</v>
      </c>
    </row>
    <row r="3379" spans="2:3" x14ac:dyDescent="0.25">
      <c r="B3379" s="5">
        <v>43241.875</v>
      </c>
      <c r="C3379" s="6">
        <v>29.57</v>
      </c>
    </row>
    <row r="3380" spans="2:3" x14ac:dyDescent="0.25">
      <c r="B3380" s="5">
        <v>43241.916666666664</v>
      </c>
      <c r="C3380" s="6">
        <v>24.1</v>
      </c>
    </row>
    <row r="3381" spans="2:3" x14ac:dyDescent="0.25">
      <c r="B3381" s="5">
        <v>43241.958333333336</v>
      </c>
      <c r="C3381" s="6">
        <v>24.07</v>
      </c>
    </row>
    <row r="3382" spans="2:3" x14ac:dyDescent="0.25">
      <c r="B3382" s="5">
        <v>43242</v>
      </c>
      <c r="C3382" s="6">
        <v>17.05</v>
      </c>
    </row>
    <row r="3383" spans="2:3" x14ac:dyDescent="0.25">
      <c r="B3383" s="5">
        <v>43242.041666666664</v>
      </c>
      <c r="C3383" s="6">
        <v>16.45</v>
      </c>
    </row>
    <row r="3384" spans="2:3" x14ac:dyDescent="0.25">
      <c r="B3384" s="5">
        <v>43242.083333333336</v>
      </c>
      <c r="C3384" s="6">
        <v>17.78</v>
      </c>
    </row>
    <row r="3385" spans="2:3" x14ac:dyDescent="0.25">
      <c r="B3385" s="5">
        <v>43242.125</v>
      </c>
      <c r="C3385" s="6">
        <v>17.45</v>
      </c>
    </row>
    <row r="3386" spans="2:3" x14ac:dyDescent="0.25">
      <c r="B3386" s="5">
        <v>43242.166666666664</v>
      </c>
      <c r="C3386" s="6">
        <v>18.239999999999998</v>
      </c>
    </row>
    <row r="3387" spans="2:3" x14ac:dyDescent="0.25">
      <c r="B3387" s="5">
        <v>43242.208333333336</v>
      </c>
      <c r="C3387" s="6">
        <v>23.19</v>
      </c>
    </row>
    <row r="3388" spans="2:3" x14ac:dyDescent="0.25">
      <c r="B3388" s="5">
        <v>43242.25</v>
      </c>
      <c r="C3388" s="6">
        <v>30.51</v>
      </c>
    </row>
    <row r="3389" spans="2:3" x14ac:dyDescent="0.25">
      <c r="B3389" s="5">
        <v>43242.291666666664</v>
      </c>
      <c r="C3389" s="6">
        <v>29.41</v>
      </c>
    </row>
    <row r="3390" spans="2:3" x14ac:dyDescent="0.25">
      <c r="B3390" s="5">
        <v>43242.333333333336</v>
      </c>
      <c r="C3390" s="6">
        <v>37.11</v>
      </c>
    </row>
    <row r="3391" spans="2:3" x14ac:dyDescent="0.25">
      <c r="B3391" s="5">
        <v>43242.375</v>
      </c>
      <c r="C3391" s="6">
        <v>35.17</v>
      </c>
    </row>
    <row r="3392" spans="2:3" x14ac:dyDescent="0.25">
      <c r="B3392" s="5">
        <v>43242.416666666664</v>
      </c>
      <c r="C3392" s="6">
        <v>26.92</v>
      </c>
    </row>
    <row r="3393" spans="2:3" x14ac:dyDescent="0.25">
      <c r="B3393" s="5">
        <v>43242.458333333336</v>
      </c>
      <c r="C3393" s="6">
        <v>34.630000000000003</v>
      </c>
    </row>
    <row r="3394" spans="2:3" x14ac:dyDescent="0.25">
      <c r="B3394" s="5">
        <v>43242.5</v>
      </c>
      <c r="C3394" s="6">
        <v>86.6</v>
      </c>
    </row>
    <row r="3395" spans="2:3" x14ac:dyDescent="0.25">
      <c r="B3395" s="5">
        <v>43242.541666666664</v>
      </c>
      <c r="C3395" s="6">
        <v>37.119999999999997</v>
      </c>
    </row>
    <row r="3396" spans="2:3" x14ac:dyDescent="0.25">
      <c r="B3396" s="5">
        <v>43242.583333333336</v>
      </c>
      <c r="C3396" s="6">
        <v>37.659999999999997</v>
      </c>
    </row>
    <row r="3397" spans="2:3" x14ac:dyDescent="0.25">
      <c r="B3397" s="5">
        <v>43242.625</v>
      </c>
      <c r="C3397" s="6">
        <v>47.48</v>
      </c>
    </row>
    <row r="3398" spans="2:3" x14ac:dyDescent="0.25">
      <c r="B3398" s="5">
        <v>43242.666666666664</v>
      </c>
      <c r="C3398" s="6">
        <v>59.16</v>
      </c>
    </row>
    <row r="3399" spans="2:3" x14ac:dyDescent="0.25">
      <c r="B3399" s="5">
        <v>43242.708333333336</v>
      </c>
      <c r="C3399" s="6">
        <v>55.17</v>
      </c>
    </row>
    <row r="3400" spans="2:3" x14ac:dyDescent="0.25">
      <c r="B3400" s="5">
        <v>43242.75</v>
      </c>
      <c r="C3400" s="6">
        <v>35.58</v>
      </c>
    </row>
    <row r="3401" spans="2:3" x14ac:dyDescent="0.25">
      <c r="B3401" s="5">
        <v>43242.791666666664</v>
      </c>
      <c r="C3401" s="6">
        <v>39.44</v>
      </c>
    </row>
    <row r="3402" spans="2:3" x14ac:dyDescent="0.25">
      <c r="B3402" s="5">
        <v>43242.833333333336</v>
      </c>
      <c r="C3402" s="6">
        <v>61.15</v>
      </c>
    </row>
    <row r="3403" spans="2:3" x14ac:dyDescent="0.25">
      <c r="B3403" s="5">
        <v>43242.875</v>
      </c>
      <c r="C3403" s="6">
        <v>37.71</v>
      </c>
    </row>
    <row r="3404" spans="2:3" x14ac:dyDescent="0.25">
      <c r="B3404" s="5">
        <v>43242.916666666664</v>
      </c>
      <c r="C3404" s="6">
        <v>26</v>
      </c>
    </row>
    <row r="3405" spans="2:3" x14ac:dyDescent="0.25">
      <c r="B3405" s="5">
        <v>43242.958333333336</v>
      </c>
      <c r="C3405" s="6">
        <v>19.47</v>
      </c>
    </row>
    <row r="3406" spans="2:3" x14ac:dyDescent="0.25">
      <c r="B3406" s="5">
        <v>43243</v>
      </c>
      <c r="C3406" s="6">
        <v>17.91</v>
      </c>
    </row>
    <row r="3407" spans="2:3" x14ac:dyDescent="0.25">
      <c r="B3407" s="5">
        <v>43243.041666666664</v>
      </c>
      <c r="C3407" s="6">
        <v>18.23</v>
      </c>
    </row>
    <row r="3408" spans="2:3" x14ac:dyDescent="0.25">
      <c r="B3408" s="5">
        <v>43243.083333333336</v>
      </c>
      <c r="C3408" s="6">
        <v>16.32</v>
      </c>
    </row>
    <row r="3409" spans="2:3" x14ac:dyDescent="0.25">
      <c r="B3409" s="5">
        <v>43243.125</v>
      </c>
      <c r="C3409" s="6">
        <v>15.22</v>
      </c>
    </row>
    <row r="3410" spans="2:3" x14ac:dyDescent="0.25">
      <c r="B3410" s="5">
        <v>43243.166666666664</v>
      </c>
      <c r="C3410" s="6">
        <v>18.850000000000001</v>
      </c>
    </row>
    <row r="3411" spans="2:3" x14ac:dyDescent="0.25">
      <c r="B3411" s="5">
        <v>43243.208333333336</v>
      </c>
      <c r="C3411" s="6">
        <v>24.21</v>
      </c>
    </row>
    <row r="3412" spans="2:3" x14ac:dyDescent="0.25">
      <c r="B3412" s="5">
        <v>43243.25</v>
      </c>
      <c r="C3412" s="6">
        <v>29.07</v>
      </c>
    </row>
    <row r="3413" spans="2:3" x14ac:dyDescent="0.25">
      <c r="B3413" s="5">
        <v>43243.291666666664</v>
      </c>
      <c r="C3413" s="6">
        <v>28.53</v>
      </c>
    </row>
    <row r="3414" spans="2:3" x14ac:dyDescent="0.25">
      <c r="B3414" s="5">
        <v>43243.333333333336</v>
      </c>
      <c r="C3414" s="6">
        <v>26.27</v>
      </c>
    </row>
    <row r="3415" spans="2:3" x14ac:dyDescent="0.25">
      <c r="B3415" s="5">
        <v>43243.375</v>
      </c>
      <c r="C3415" s="6">
        <v>27.96</v>
      </c>
    </row>
    <row r="3416" spans="2:3" x14ac:dyDescent="0.25">
      <c r="B3416" s="5">
        <v>43243.416666666664</v>
      </c>
      <c r="C3416" s="6">
        <v>33.409999999999997</v>
      </c>
    </row>
    <row r="3417" spans="2:3" x14ac:dyDescent="0.25">
      <c r="B3417" s="5">
        <v>43243.458333333336</v>
      </c>
      <c r="C3417" s="6">
        <v>36.049999999999997</v>
      </c>
    </row>
    <row r="3418" spans="2:3" x14ac:dyDescent="0.25">
      <c r="B3418" s="5">
        <v>43243.5</v>
      </c>
      <c r="C3418" s="6">
        <v>105.73</v>
      </c>
    </row>
    <row r="3419" spans="2:3" x14ac:dyDescent="0.25">
      <c r="B3419" s="5">
        <v>43243.541666666664</v>
      </c>
      <c r="C3419" s="6">
        <v>57.14</v>
      </c>
    </row>
    <row r="3420" spans="2:3" x14ac:dyDescent="0.25">
      <c r="B3420" s="5">
        <v>43243.583333333336</v>
      </c>
      <c r="C3420" s="6">
        <v>93.94</v>
      </c>
    </row>
    <row r="3421" spans="2:3" x14ac:dyDescent="0.25">
      <c r="B3421" s="5">
        <v>43243.625</v>
      </c>
      <c r="C3421" s="6">
        <v>33.61</v>
      </c>
    </row>
    <row r="3422" spans="2:3" x14ac:dyDescent="0.25">
      <c r="B3422" s="5">
        <v>43243.666666666664</v>
      </c>
      <c r="C3422" s="6">
        <v>47.64</v>
      </c>
    </row>
    <row r="3423" spans="2:3" x14ac:dyDescent="0.25">
      <c r="B3423" s="5">
        <v>43243.708333333336</v>
      </c>
      <c r="C3423" s="6">
        <v>110.23</v>
      </c>
    </row>
    <row r="3424" spans="2:3" x14ac:dyDescent="0.25">
      <c r="B3424" s="5">
        <v>43243.75</v>
      </c>
      <c r="C3424" s="6">
        <v>41.69</v>
      </c>
    </row>
    <row r="3425" spans="2:3" x14ac:dyDescent="0.25">
      <c r="B3425" s="5">
        <v>43243.791666666664</v>
      </c>
      <c r="C3425" s="6">
        <v>30.45</v>
      </c>
    </row>
    <row r="3426" spans="2:3" x14ac:dyDescent="0.25">
      <c r="B3426" s="5">
        <v>43243.833333333336</v>
      </c>
      <c r="C3426" s="6">
        <v>32.25</v>
      </c>
    </row>
    <row r="3427" spans="2:3" x14ac:dyDescent="0.25">
      <c r="B3427" s="5">
        <v>43243.875</v>
      </c>
      <c r="C3427" s="6">
        <v>40.68</v>
      </c>
    </row>
    <row r="3428" spans="2:3" x14ac:dyDescent="0.25">
      <c r="B3428" s="5">
        <v>43243.916666666664</v>
      </c>
      <c r="C3428" s="6">
        <v>24.2</v>
      </c>
    </row>
    <row r="3429" spans="2:3" x14ac:dyDescent="0.25">
      <c r="B3429" s="5">
        <v>43243.958333333336</v>
      </c>
      <c r="C3429" s="6">
        <v>19.21</v>
      </c>
    </row>
    <row r="3430" spans="2:3" x14ac:dyDescent="0.25">
      <c r="B3430" s="5">
        <v>43244</v>
      </c>
      <c r="C3430" s="6">
        <v>18.190000000000001</v>
      </c>
    </row>
    <row r="3431" spans="2:3" x14ac:dyDescent="0.25">
      <c r="B3431" s="5">
        <v>43244.041666666664</v>
      </c>
      <c r="C3431" s="6">
        <v>17.63</v>
      </c>
    </row>
    <row r="3432" spans="2:3" x14ac:dyDescent="0.25">
      <c r="B3432" s="5">
        <v>43244.083333333336</v>
      </c>
      <c r="C3432" s="6">
        <v>17.260000000000002</v>
      </c>
    </row>
    <row r="3433" spans="2:3" x14ac:dyDescent="0.25">
      <c r="B3433" s="5">
        <v>43244.125</v>
      </c>
      <c r="C3433" s="6">
        <v>15.8</v>
      </c>
    </row>
    <row r="3434" spans="2:3" x14ac:dyDescent="0.25">
      <c r="B3434" s="5">
        <v>43244.166666666664</v>
      </c>
      <c r="C3434" s="6">
        <v>17.11</v>
      </c>
    </row>
    <row r="3435" spans="2:3" x14ac:dyDescent="0.25">
      <c r="B3435" s="5">
        <v>43244.208333333336</v>
      </c>
      <c r="C3435" s="6">
        <v>19.59</v>
      </c>
    </row>
    <row r="3436" spans="2:3" x14ac:dyDescent="0.25">
      <c r="B3436" s="5">
        <v>43244.25</v>
      </c>
      <c r="C3436" s="6">
        <v>26.17</v>
      </c>
    </row>
    <row r="3437" spans="2:3" x14ac:dyDescent="0.25">
      <c r="B3437" s="5">
        <v>43244.291666666664</v>
      </c>
      <c r="C3437" s="6">
        <v>25.62</v>
      </c>
    </row>
    <row r="3438" spans="2:3" x14ac:dyDescent="0.25">
      <c r="B3438" s="5">
        <v>43244.333333333336</v>
      </c>
      <c r="C3438" s="6">
        <v>23</v>
      </c>
    </row>
    <row r="3439" spans="2:3" x14ac:dyDescent="0.25">
      <c r="B3439" s="5">
        <v>43244.375</v>
      </c>
      <c r="C3439" s="6">
        <v>35.4</v>
      </c>
    </row>
    <row r="3440" spans="2:3" x14ac:dyDescent="0.25">
      <c r="B3440" s="5">
        <v>43244.416666666664</v>
      </c>
      <c r="C3440" s="6">
        <v>29.51</v>
      </c>
    </row>
    <row r="3441" spans="2:3" x14ac:dyDescent="0.25">
      <c r="B3441" s="5">
        <v>43244.458333333336</v>
      </c>
      <c r="C3441" s="6">
        <v>104.45</v>
      </c>
    </row>
    <row r="3442" spans="2:3" x14ac:dyDescent="0.25">
      <c r="B3442" s="5">
        <v>43244.5</v>
      </c>
      <c r="C3442" s="6">
        <v>29.94</v>
      </c>
    </row>
    <row r="3443" spans="2:3" x14ac:dyDescent="0.25">
      <c r="B3443" s="5">
        <v>43244.541666666664</v>
      </c>
      <c r="C3443" s="6">
        <v>107.62</v>
      </c>
    </row>
    <row r="3444" spans="2:3" x14ac:dyDescent="0.25">
      <c r="B3444" s="5">
        <v>43244.583333333336</v>
      </c>
      <c r="C3444" s="6">
        <v>58.61</v>
      </c>
    </row>
    <row r="3445" spans="2:3" x14ac:dyDescent="0.25">
      <c r="B3445" s="5">
        <v>43244.625</v>
      </c>
      <c r="C3445" s="6">
        <v>56.2</v>
      </c>
    </row>
    <row r="3446" spans="2:3" x14ac:dyDescent="0.25">
      <c r="B3446" s="5">
        <v>43244.666666666664</v>
      </c>
      <c r="C3446" s="6">
        <v>111.64</v>
      </c>
    </row>
    <row r="3447" spans="2:3" x14ac:dyDescent="0.25">
      <c r="B3447" s="5">
        <v>43244.708333333336</v>
      </c>
      <c r="C3447" s="6">
        <v>163.72999999999999</v>
      </c>
    </row>
    <row r="3448" spans="2:3" x14ac:dyDescent="0.25">
      <c r="B3448" s="5">
        <v>43244.75</v>
      </c>
      <c r="C3448" s="6">
        <v>56</v>
      </c>
    </row>
    <row r="3449" spans="2:3" x14ac:dyDescent="0.25">
      <c r="B3449" s="5">
        <v>43244.791666666664</v>
      </c>
      <c r="C3449" s="6">
        <v>27.01</v>
      </c>
    </row>
    <row r="3450" spans="2:3" x14ac:dyDescent="0.25">
      <c r="B3450" s="5">
        <v>43244.833333333336</v>
      </c>
      <c r="C3450" s="6">
        <v>35.03</v>
      </c>
    </row>
    <row r="3451" spans="2:3" x14ac:dyDescent="0.25">
      <c r="B3451" s="5">
        <v>43244.875</v>
      </c>
      <c r="C3451" s="6">
        <v>44.69</v>
      </c>
    </row>
    <row r="3452" spans="2:3" x14ac:dyDescent="0.25">
      <c r="B3452" s="5">
        <v>43244.916666666664</v>
      </c>
      <c r="C3452" s="6">
        <v>24.43</v>
      </c>
    </row>
    <row r="3453" spans="2:3" x14ac:dyDescent="0.25">
      <c r="B3453" s="5">
        <v>43244.958333333336</v>
      </c>
      <c r="C3453" s="6">
        <v>24.55</v>
      </c>
    </row>
    <row r="3454" spans="2:3" x14ac:dyDescent="0.25">
      <c r="B3454" s="5">
        <v>43245</v>
      </c>
      <c r="C3454" s="6">
        <v>18.89</v>
      </c>
    </row>
    <row r="3455" spans="2:3" x14ac:dyDescent="0.25">
      <c r="B3455" s="5">
        <v>43245.041666666664</v>
      </c>
      <c r="C3455" s="6">
        <v>20.61</v>
      </c>
    </row>
    <row r="3456" spans="2:3" x14ac:dyDescent="0.25">
      <c r="B3456" s="5">
        <v>43245.083333333336</v>
      </c>
      <c r="C3456" s="6">
        <v>14.41</v>
      </c>
    </row>
    <row r="3457" spans="2:3" x14ac:dyDescent="0.25">
      <c r="B3457" s="5">
        <v>43245.125</v>
      </c>
      <c r="C3457" s="6">
        <v>14.24</v>
      </c>
    </row>
    <row r="3458" spans="2:3" x14ac:dyDescent="0.25">
      <c r="B3458" s="5">
        <v>43245.166666666664</v>
      </c>
      <c r="C3458" s="6">
        <v>14.52</v>
      </c>
    </row>
    <row r="3459" spans="2:3" x14ac:dyDescent="0.25">
      <c r="B3459" s="5">
        <v>43245.208333333336</v>
      </c>
      <c r="C3459" s="6">
        <v>17.239999999999998</v>
      </c>
    </row>
    <row r="3460" spans="2:3" x14ac:dyDescent="0.25">
      <c r="B3460" s="5">
        <v>43245.25</v>
      </c>
      <c r="C3460" s="6">
        <v>18.53</v>
      </c>
    </row>
    <row r="3461" spans="2:3" x14ac:dyDescent="0.25">
      <c r="B3461" s="5">
        <v>43245.291666666664</v>
      </c>
      <c r="C3461" s="6">
        <v>20.07</v>
      </c>
    </row>
    <row r="3462" spans="2:3" x14ac:dyDescent="0.25">
      <c r="B3462" s="5">
        <v>43245.333333333336</v>
      </c>
      <c r="C3462" s="6">
        <v>25.64</v>
      </c>
    </row>
    <row r="3463" spans="2:3" x14ac:dyDescent="0.25">
      <c r="B3463" s="5">
        <v>43245.375</v>
      </c>
      <c r="C3463" s="6">
        <v>34.35</v>
      </c>
    </row>
    <row r="3464" spans="2:3" x14ac:dyDescent="0.25">
      <c r="B3464" s="5">
        <v>43245.416666666664</v>
      </c>
      <c r="C3464" s="6">
        <v>26.29</v>
      </c>
    </row>
    <row r="3465" spans="2:3" x14ac:dyDescent="0.25">
      <c r="B3465" s="5">
        <v>43245.458333333336</v>
      </c>
      <c r="C3465" s="6">
        <v>36.950000000000003</v>
      </c>
    </row>
    <row r="3466" spans="2:3" x14ac:dyDescent="0.25">
      <c r="B3466" s="5">
        <v>43245.5</v>
      </c>
      <c r="C3466" s="6">
        <v>28.15</v>
      </c>
    </row>
    <row r="3467" spans="2:3" x14ac:dyDescent="0.25">
      <c r="B3467" s="5">
        <v>43245.541666666664</v>
      </c>
      <c r="C3467" s="6">
        <v>46.54</v>
      </c>
    </row>
    <row r="3468" spans="2:3" x14ac:dyDescent="0.25">
      <c r="B3468" s="5">
        <v>43245.583333333336</v>
      </c>
      <c r="C3468" s="6">
        <v>40.29</v>
      </c>
    </row>
    <row r="3469" spans="2:3" x14ac:dyDescent="0.25">
      <c r="B3469" s="5">
        <v>43245.625</v>
      </c>
      <c r="C3469" s="6">
        <v>41.98</v>
      </c>
    </row>
    <row r="3470" spans="2:3" x14ac:dyDescent="0.25">
      <c r="B3470" s="5">
        <v>43245.666666666664</v>
      </c>
      <c r="C3470" s="6">
        <v>60.98</v>
      </c>
    </row>
    <row r="3471" spans="2:3" x14ac:dyDescent="0.25">
      <c r="B3471" s="5">
        <v>43245.708333333336</v>
      </c>
      <c r="C3471" s="6">
        <v>30.02</v>
      </c>
    </row>
    <row r="3472" spans="2:3" x14ac:dyDescent="0.25">
      <c r="B3472" s="5">
        <v>43245.75</v>
      </c>
      <c r="C3472" s="6">
        <v>63.33</v>
      </c>
    </row>
    <row r="3473" spans="2:3" x14ac:dyDescent="0.25">
      <c r="B3473" s="5">
        <v>43245.791666666664</v>
      </c>
      <c r="C3473" s="6">
        <v>33.6</v>
      </c>
    </row>
    <row r="3474" spans="2:3" x14ac:dyDescent="0.25">
      <c r="B3474" s="5">
        <v>43245.833333333336</v>
      </c>
      <c r="C3474" s="6">
        <v>30.96</v>
      </c>
    </row>
    <row r="3475" spans="2:3" x14ac:dyDescent="0.25">
      <c r="B3475" s="5">
        <v>43245.875</v>
      </c>
      <c r="C3475" s="6">
        <v>31.03</v>
      </c>
    </row>
    <row r="3476" spans="2:3" x14ac:dyDescent="0.25">
      <c r="B3476" s="5">
        <v>43245.916666666664</v>
      </c>
      <c r="C3476" s="6">
        <v>24.79</v>
      </c>
    </row>
    <row r="3477" spans="2:3" x14ac:dyDescent="0.25">
      <c r="B3477" s="5">
        <v>43245.958333333336</v>
      </c>
      <c r="C3477" s="6">
        <v>22.77</v>
      </c>
    </row>
    <row r="3478" spans="2:3" x14ac:dyDescent="0.25">
      <c r="B3478" s="5">
        <v>43246</v>
      </c>
      <c r="C3478" s="6">
        <v>20.74</v>
      </c>
    </row>
    <row r="3479" spans="2:3" x14ac:dyDescent="0.25">
      <c r="B3479" s="5">
        <v>43246.041666666664</v>
      </c>
      <c r="C3479" s="6">
        <v>19.670000000000002</v>
      </c>
    </row>
    <row r="3480" spans="2:3" x14ac:dyDescent="0.25">
      <c r="B3480" s="5">
        <v>43246.083333333336</v>
      </c>
      <c r="C3480" s="6">
        <v>19.239999999999998</v>
      </c>
    </row>
    <row r="3481" spans="2:3" x14ac:dyDescent="0.25">
      <c r="B3481" s="5">
        <v>43246.125</v>
      </c>
      <c r="C3481" s="6">
        <v>15.87</v>
      </c>
    </row>
    <row r="3482" spans="2:3" x14ac:dyDescent="0.25">
      <c r="B3482" s="5">
        <v>43246.166666666664</v>
      </c>
      <c r="C3482" s="6">
        <v>10.14</v>
      </c>
    </row>
    <row r="3483" spans="2:3" x14ac:dyDescent="0.25">
      <c r="B3483" s="5">
        <v>43246.208333333336</v>
      </c>
      <c r="C3483" s="6">
        <v>13.34</v>
      </c>
    </row>
    <row r="3484" spans="2:3" x14ac:dyDescent="0.25">
      <c r="B3484" s="5">
        <v>43246.25</v>
      </c>
      <c r="C3484" s="6">
        <v>7.22</v>
      </c>
    </row>
    <row r="3485" spans="2:3" x14ac:dyDescent="0.25">
      <c r="B3485" s="5">
        <v>43246.291666666664</v>
      </c>
      <c r="C3485" s="6">
        <v>17.149999999999999</v>
      </c>
    </row>
    <row r="3486" spans="2:3" x14ac:dyDescent="0.25">
      <c r="B3486" s="5">
        <v>43246.333333333336</v>
      </c>
      <c r="C3486" s="6">
        <v>28.39</v>
      </c>
    </row>
    <row r="3487" spans="2:3" x14ac:dyDescent="0.25">
      <c r="B3487" s="5">
        <v>43246.375</v>
      </c>
      <c r="C3487" s="6">
        <v>26.36</v>
      </c>
    </row>
    <row r="3488" spans="2:3" x14ac:dyDescent="0.25">
      <c r="B3488" s="5">
        <v>43246.416666666664</v>
      </c>
      <c r="C3488" s="6">
        <v>27.49</v>
      </c>
    </row>
    <row r="3489" spans="2:3" x14ac:dyDescent="0.25">
      <c r="B3489" s="5">
        <v>43246.458333333336</v>
      </c>
      <c r="C3489" s="6">
        <v>29.5</v>
      </c>
    </row>
    <row r="3490" spans="2:3" x14ac:dyDescent="0.25">
      <c r="B3490" s="5">
        <v>43246.5</v>
      </c>
      <c r="C3490" s="6">
        <v>31.95</v>
      </c>
    </row>
    <row r="3491" spans="2:3" x14ac:dyDescent="0.25">
      <c r="B3491" s="5">
        <v>43246.541666666664</v>
      </c>
      <c r="C3491" s="6">
        <v>30.99</v>
      </c>
    </row>
    <row r="3492" spans="2:3" x14ac:dyDescent="0.25">
      <c r="B3492" s="5">
        <v>43246.583333333336</v>
      </c>
      <c r="C3492" s="6">
        <v>29.92</v>
      </c>
    </row>
    <row r="3493" spans="2:3" x14ac:dyDescent="0.25">
      <c r="B3493" s="5">
        <v>43246.625</v>
      </c>
      <c r="C3493" s="6">
        <v>29.7</v>
      </c>
    </row>
    <row r="3494" spans="2:3" x14ac:dyDescent="0.25">
      <c r="B3494" s="5">
        <v>43246.666666666664</v>
      </c>
      <c r="C3494" s="6">
        <v>30.67</v>
      </c>
    </row>
    <row r="3495" spans="2:3" x14ac:dyDescent="0.25">
      <c r="B3495" s="5">
        <v>43246.708333333336</v>
      </c>
      <c r="C3495" s="6">
        <v>30.93</v>
      </c>
    </row>
    <row r="3496" spans="2:3" x14ac:dyDescent="0.25">
      <c r="B3496" s="5">
        <v>43246.75</v>
      </c>
      <c r="C3496" s="6">
        <v>30.76</v>
      </c>
    </row>
    <row r="3497" spans="2:3" x14ac:dyDescent="0.25">
      <c r="B3497" s="5">
        <v>43246.791666666664</v>
      </c>
      <c r="C3497" s="6">
        <v>29.65</v>
      </c>
    </row>
    <row r="3498" spans="2:3" x14ac:dyDescent="0.25">
      <c r="B3498" s="5">
        <v>43246.833333333336</v>
      </c>
      <c r="C3498" s="6">
        <v>29.9</v>
      </c>
    </row>
    <row r="3499" spans="2:3" x14ac:dyDescent="0.25">
      <c r="B3499" s="5">
        <v>43246.875</v>
      </c>
      <c r="C3499" s="6">
        <v>24.36</v>
      </c>
    </row>
    <row r="3500" spans="2:3" x14ac:dyDescent="0.25">
      <c r="B3500" s="5">
        <v>43246.916666666664</v>
      </c>
      <c r="C3500" s="6">
        <v>23.97</v>
      </c>
    </row>
    <row r="3501" spans="2:3" x14ac:dyDescent="0.25">
      <c r="B3501" s="5">
        <v>43246.958333333336</v>
      </c>
      <c r="C3501" s="6">
        <v>24.12</v>
      </c>
    </row>
    <row r="3502" spans="2:3" x14ac:dyDescent="0.25">
      <c r="B3502" s="5">
        <v>43247</v>
      </c>
      <c r="C3502" s="6">
        <v>22.24</v>
      </c>
    </row>
    <row r="3503" spans="2:3" x14ac:dyDescent="0.25">
      <c r="B3503" s="5">
        <v>43247.041666666664</v>
      </c>
      <c r="C3503" s="6">
        <v>20.34</v>
      </c>
    </row>
    <row r="3504" spans="2:3" x14ac:dyDescent="0.25">
      <c r="B3504" s="5">
        <v>43247.083333333336</v>
      </c>
      <c r="C3504" s="6">
        <v>18.62</v>
      </c>
    </row>
    <row r="3505" spans="2:3" x14ac:dyDescent="0.25">
      <c r="B3505" s="5">
        <v>43247.125</v>
      </c>
      <c r="C3505" s="6">
        <v>16.510000000000002</v>
      </c>
    </row>
    <row r="3506" spans="2:3" x14ac:dyDescent="0.25">
      <c r="B3506" s="5">
        <v>43247.166666666664</v>
      </c>
      <c r="C3506" s="6">
        <v>15.39</v>
      </c>
    </row>
    <row r="3507" spans="2:3" x14ac:dyDescent="0.25">
      <c r="B3507" s="5">
        <v>43247.208333333336</v>
      </c>
      <c r="C3507" s="6">
        <v>16.14</v>
      </c>
    </row>
    <row r="3508" spans="2:3" x14ac:dyDescent="0.25">
      <c r="B3508" s="5">
        <v>43247.25</v>
      </c>
      <c r="C3508" s="6">
        <v>14.55</v>
      </c>
    </row>
    <row r="3509" spans="2:3" x14ac:dyDescent="0.25">
      <c r="B3509" s="5">
        <v>43247.291666666664</v>
      </c>
      <c r="C3509" s="6">
        <v>15.81</v>
      </c>
    </row>
    <row r="3510" spans="2:3" x14ac:dyDescent="0.25">
      <c r="B3510" s="5">
        <v>43247.333333333336</v>
      </c>
      <c r="C3510" s="6">
        <v>21.28</v>
      </c>
    </row>
    <row r="3511" spans="2:3" x14ac:dyDescent="0.25">
      <c r="B3511" s="5">
        <v>43247.375</v>
      </c>
      <c r="C3511" s="6">
        <v>23.15</v>
      </c>
    </row>
    <row r="3512" spans="2:3" x14ac:dyDescent="0.25">
      <c r="B3512" s="5">
        <v>43247.416666666664</v>
      </c>
      <c r="C3512" s="6">
        <v>31.36</v>
      </c>
    </row>
    <row r="3513" spans="2:3" x14ac:dyDescent="0.25">
      <c r="B3513" s="5">
        <v>43247.458333333336</v>
      </c>
      <c r="C3513" s="6">
        <v>36.35</v>
      </c>
    </row>
    <row r="3514" spans="2:3" x14ac:dyDescent="0.25">
      <c r="B3514" s="5">
        <v>43247.5</v>
      </c>
      <c r="C3514" s="6">
        <v>60.8</v>
      </c>
    </row>
    <row r="3515" spans="2:3" x14ac:dyDescent="0.25">
      <c r="B3515" s="5">
        <v>43247.541666666664</v>
      </c>
      <c r="C3515" s="6">
        <v>28.84</v>
      </c>
    </row>
    <row r="3516" spans="2:3" x14ac:dyDescent="0.25">
      <c r="B3516" s="5">
        <v>43247.583333333336</v>
      </c>
      <c r="C3516" s="6">
        <v>43.33</v>
      </c>
    </row>
    <row r="3517" spans="2:3" x14ac:dyDescent="0.25">
      <c r="B3517" s="5">
        <v>43247.625</v>
      </c>
      <c r="C3517" s="6">
        <v>34.06</v>
      </c>
    </row>
    <row r="3518" spans="2:3" x14ac:dyDescent="0.25">
      <c r="B3518" s="5">
        <v>43247.666666666664</v>
      </c>
      <c r="C3518" s="6">
        <v>28.98</v>
      </c>
    </row>
    <row r="3519" spans="2:3" x14ac:dyDescent="0.25">
      <c r="B3519" s="5">
        <v>43247.708333333336</v>
      </c>
      <c r="C3519" s="6">
        <v>53.29</v>
      </c>
    </row>
    <row r="3520" spans="2:3" x14ac:dyDescent="0.25">
      <c r="B3520" s="5">
        <v>43247.75</v>
      </c>
      <c r="C3520" s="6">
        <v>26.47</v>
      </c>
    </row>
    <row r="3521" spans="2:3" x14ac:dyDescent="0.25">
      <c r="B3521" s="5">
        <v>43247.791666666664</v>
      </c>
      <c r="C3521" s="6">
        <v>48.01</v>
      </c>
    </row>
    <row r="3522" spans="2:3" x14ac:dyDescent="0.25">
      <c r="B3522" s="5">
        <v>43247.833333333336</v>
      </c>
      <c r="C3522" s="6">
        <v>32.799999999999997</v>
      </c>
    </row>
    <row r="3523" spans="2:3" x14ac:dyDescent="0.25">
      <c r="B3523" s="5">
        <v>43247.875</v>
      </c>
      <c r="C3523" s="6">
        <v>29.77</v>
      </c>
    </row>
    <row r="3524" spans="2:3" x14ac:dyDescent="0.25">
      <c r="B3524" s="5">
        <v>43247.916666666664</v>
      </c>
      <c r="C3524" s="6">
        <v>23.16</v>
      </c>
    </row>
    <row r="3525" spans="2:3" x14ac:dyDescent="0.25">
      <c r="B3525" s="5">
        <v>43247.958333333336</v>
      </c>
      <c r="C3525" s="6">
        <v>24.86</v>
      </c>
    </row>
    <row r="3526" spans="2:3" x14ac:dyDescent="0.25">
      <c r="B3526" s="5">
        <v>43248</v>
      </c>
      <c r="C3526" s="6">
        <v>21.22</v>
      </c>
    </row>
    <row r="3527" spans="2:3" x14ac:dyDescent="0.25">
      <c r="B3527" s="5">
        <v>43248.041666666664</v>
      </c>
      <c r="C3527" s="6">
        <v>23.26</v>
      </c>
    </row>
    <row r="3528" spans="2:3" x14ac:dyDescent="0.25">
      <c r="B3528" s="5">
        <v>43248.083333333336</v>
      </c>
      <c r="C3528" s="6">
        <v>10.17</v>
      </c>
    </row>
    <row r="3529" spans="2:3" x14ac:dyDescent="0.25">
      <c r="B3529" s="5">
        <v>43248.125</v>
      </c>
      <c r="C3529" s="6">
        <v>15.9</v>
      </c>
    </row>
    <row r="3530" spans="2:3" x14ac:dyDescent="0.25">
      <c r="B3530" s="5">
        <v>43248.166666666664</v>
      </c>
      <c r="C3530" s="6">
        <v>14.76</v>
      </c>
    </row>
    <row r="3531" spans="2:3" x14ac:dyDescent="0.25">
      <c r="B3531" s="5">
        <v>43248.208333333336</v>
      </c>
      <c r="C3531" s="6">
        <v>14.06</v>
      </c>
    </row>
    <row r="3532" spans="2:3" x14ac:dyDescent="0.25">
      <c r="B3532" s="5">
        <v>43248.25</v>
      </c>
      <c r="C3532" s="6">
        <v>4.1500000000000004</v>
      </c>
    </row>
    <row r="3533" spans="2:3" x14ac:dyDescent="0.25">
      <c r="B3533" s="5">
        <v>43248.291666666664</v>
      </c>
      <c r="C3533" s="6">
        <v>16.75</v>
      </c>
    </row>
    <row r="3534" spans="2:3" x14ac:dyDescent="0.25">
      <c r="B3534" s="5">
        <v>43248.333333333336</v>
      </c>
      <c r="C3534" s="6">
        <v>21.8</v>
      </c>
    </row>
    <row r="3535" spans="2:3" x14ac:dyDescent="0.25">
      <c r="B3535" s="5">
        <v>43248.375</v>
      </c>
      <c r="C3535" s="6">
        <v>41.77</v>
      </c>
    </row>
    <row r="3536" spans="2:3" x14ac:dyDescent="0.25">
      <c r="B3536" s="5">
        <v>43248.416666666664</v>
      </c>
      <c r="C3536" s="6">
        <v>25.82</v>
      </c>
    </row>
    <row r="3537" spans="2:3" x14ac:dyDescent="0.25">
      <c r="B3537" s="5">
        <v>43248.458333333336</v>
      </c>
      <c r="C3537" s="6">
        <v>22.65</v>
      </c>
    </row>
    <row r="3538" spans="2:3" x14ac:dyDescent="0.25">
      <c r="B3538" s="5">
        <v>43248.5</v>
      </c>
      <c r="C3538" s="6">
        <v>26.91</v>
      </c>
    </row>
    <row r="3539" spans="2:3" x14ac:dyDescent="0.25">
      <c r="B3539" s="5">
        <v>43248.541666666664</v>
      </c>
      <c r="C3539" s="6">
        <v>18.71</v>
      </c>
    </row>
    <row r="3540" spans="2:3" x14ac:dyDescent="0.25">
      <c r="B3540" s="5">
        <v>43248.583333333336</v>
      </c>
      <c r="C3540" s="6">
        <v>16.63</v>
      </c>
    </row>
    <row r="3541" spans="2:3" x14ac:dyDescent="0.25">
      <c r="B3541" s="5">
        <v>43248.625</v>
      </c>
      <c r="C3541" s="6">
        <v>28.07</v>
      </c>
    </row>
    <row r="3542" spans="2:3" x14ac:dyDescent="0.25">
      <c r="B3542" s="5">
        <v>43248.666666666664</v>
      </c>
      <c r="C3542" s="6">
        <v>36.159999999999997</v>
      </c>
    </row>
    <row r="3543" spans="2:3" x14ac:dyDescent="0.25">
      <c r="B3543" s="5">
        <v>43248.708333333336</v>
      </c>
      <c r="C3543" s="6">
        <v>76.849999999999994</v>
      </c>
    </row>
    <row r="3544" spans="2:3" x14ac:dyDescent="0.25">
      <c r="B3544" s="5">
        <v>43248.75</v>
      </c>
      <c r="C3544" s="6">
        <v>42.1</v>
      </c>
    </row>
    <row r="3545" spans="2:3" x14ac:dyDescent="0.25">
      <c r="B3545" s="5">
        <v>43248.791666666664</v>
      </c>
      <c r="C3545" s="6">
        <v>62.62</v>
      </c>
    </row>
    <row r="3546" spans="2:3" x14ac:dyDescent="0.25">
      <c r="B3546" s="5">
        <v>43248.833333333336</v>
      </c>
      <c r="C3546" s="6">
        <v>36.57</v>
      </c>
    </row>
    <row r="3547" spans="2:3" x14ac:dyDescent="0.25">
      <c r="B3547" s="5">
        <v>43248.875</v>
      </c>
      <c r="C3547" s="6">
        <v>55.44</v>
      </c>
    </row>
    <row r="3548" spans="2:3" x14ac:dyDescent="0.25">
      <c r="B3548" s="5">
        <v>43248.916666666664</v>
      </c>
      <c r="C3548" s="6">
        <v>26.6</v>
      </c>
    </row>
    <row r="3549" spans="2:3" x14ac:dyDescent="0.25">
      <c r="B3549" s="5">
        <v>43248.958333333336</v>
      </c>
      <c r="C3549" s="6">
        <v>21.81</v>
      </c>
    </row>
    <row r="3550" spans="2:3" x14ac:dyDescent="0.25">
      <c r="B3550" s="5">
        <v>43249</v>
      </c>
      <c r="C3550" s="6">
        <v>21.14</v>
      </c>
    </row>
    <row r="3551" spans="2:3" x14ac:dyDescent="0.25">
      <c r="B3551" s="5">
        <v>43249.041666666664</v>
      </c>
      <c r="C3551" s="6">
        <v>16.8</v>
      </c>
    </row>
    <row r="3552" spans="2:3" x14ac:dyDescent="0.25">
      <c r="B3552" s="5">
        <v>43249.083333333336</v>
      </c>
      <c r="C3552" s="6">
        <v>17.190000000000001</v>
      </c>
    </row>
    <row r="3553" spans="2:3" x14ac:dyDescent="0.25">
      <c r="B3553" s="5">
        <v>43249.125</v>
      </c>
      <c r="C3553" s="6">
        <v>16.5</v>
      </c>
    </row>
    <row r="3554" spans="2:3" x14ac:dyDescent="0.25">
      <c r="B3554" s="5">
        <v>43249.166666666664</v>
      </c>
      <c r="C3554" s="6">
        <v>16.54</v>
      </c>
    </row>
    <row r="3555" spans="2:3" x14ac:dyDescent="0.25">
      <c r="B3555" s="5">
        <v>43249.208333333336</v>
      </c>
      <c r="C3555" s="6">
        <v>19.43</v>
      </c>
    </row>
    <row r="3556" spans="2:3" x14ac:dyDescent="0.25">
      <c r="B3556" s="5">
        <v>43249.25</v>
      </c>
      <c r="C3556" s="6">
        <v>20.64</v>
      </c>
    </row>
    <row r="3557" spans="2:3" x14ac:dyDescent="0.25">
      <c r="B3557" s="5">
        <v>43249.291666666664</v>
      </c>
      <c r="C3557" s="6">
        <v>25.38</v>
      </c>
    </row>
    <row r="3558" spans="2:3" x14ac:dyDescent="0.25">
      <c r="B3558" s="5">
        <v>43249.333333333336</v>
      </c>
      <c r="C3558" s="6">
        <v>26.66</v>
      </c>
    </row>
    <row r="3559" spans="2:3" x14ac:dyDescent="0.25">
      <c r="B3559" s="5">
        <v>43249.375</v>
      </c>
      <c r="C3559" s="6">
        <v>33.92</v>
      </c>
    </row>
    <row r="3560" spans="2:3" x14ac:dyDescent="0.25">
      <c r="B3560" s="5">
        <v>43249.416666666664</v>
      </c>
      <c r="C3560" s="6">
        <v>42.04</v>
      </c>
    </row>
    <row r="3561" spans="2:3" x14ac:dyDescent="0.25">
      <c r="B3561" s="5">
        <v>43249.458333333336</v>
      </c>
      <c r="C3561" s="6">
        <v>101.07</v>
      </c>
    </row>
    <row r="3562" spans="2:3" x14ac:dyDescent="0.25">
      <c r="B3562" s="5">
        <v>43249.5</v>
      </c>
      <c r="C3562" s="6">
        <v>123.3</v>
      </c>
    </row>
    <row r="3563" spans="2:3" x14ac:dyDescent="0.25">
      <c r="B3563" s="5">
        <v>43249.541666666664</v>
      </c>
      <c r="C3563" s="6">
        <v>160.94999999999999</v>
      </c>
    </row>
    <row r="3564" spans="2:3" x14ac:dyDescent="0.25">
      <c r="B3564" s="5">
        <v>43249.583333333336</v>
      </c>
      <c r="C3564" s="6">
        <v>181.03</v>
      </c>
    </row>
    <row r="3565" spans="2:3" x14ac:dyDescent="0.25">
      <c r="B3565" s="5">
        <v>43249.625</v>
      </c>
      <c r="C3565" s="6">
        <v>262.13</v>
      </c>
    </row>
    <row r="3566" spans="2:3" x14ac:dyDescent="0.25">
      <c r="B3566" s="5">
        <v>43249.666666666664</v>
      </c>
      <c r="C3566" s="6">
        <v>159.72</v>
      </c>
    </row>
    <row r="3567" spans="2:3" x14ac:dyDescent="0.25">
      <c r="B3567" s="5">
        <v>43249.708333333336</v>
      </c>
      <c r="C3567" s="6">
        <v>105.27</v>
      </c>
    </row>
    <row r="3568" spans="2:3" x14ac:dyDescent="0.25">
      <c r="B3568" s="5">
        <v>43249.75</v>
      </c>
      <c r="C3568" s="6">
        <v>185.36</v>
      </c>
    </row>
    <row r="3569" spans="2:3" x14ac:dyDescent="0.25">
      <c r="B3569" s="5">
        <v>43249.791666666664</v>
      </c>
      <c r="C3569" s="6">
        <v>45.02</v>
      </c>
    </row>
    <row r="3570" spans="2:3" x14ac:dyDescent="0.25">
      <c r="B3570" s="5">
        <v>43249.833333333336</v>
      </c>
      <c r="C3570" s="6">
        <v>26.12</v>
      </c>
    </row>
    <row r="3571" spans="2:3" x14ac:dyDescent="0.25">
      <c r="B3571" s="5">
        <v>43249.875</v>
      </c>
      <c r="C3571" s="6">
        <v>34.18</v>
      </c>
    </row>
    <row r="3572" spans="2:3" x14ac:dyDescent="0.25">
      <c r="B3572" s="5">
        <v>43249.916666666664</v>
      </c>
      <c r="C3572" s="6">
        <v>26.4</v>
      </c>
    </row>
    <row r="3573" spans="2:3" x14ac:dyDescent="0.25">
      <c r="B3573" s="5">
        <v>43249.958333333336</v>
      </c>
      <c r="C3573" s="6">
        <v>24.42</v>
      </c>
    </row>
    <row r="3574" spans="2:3" x14ac:dyDescent="0.25">
      <c r="B3574" s="5">
        <v>43250</v>
      </c>
      <c r="C3574" s="6">
        <v>21.05</v>
      </c>
    </row>
    <row r="3575" spans="2:3" x14ac:dyDescent="0.25">
      <c r="B3575" s="5">
        <v>43250.041666666664</v>
      </c>
      <c r="C3575" s="6">
        <v>22.29</v>
      </c>
    </row>
    <row r="3576" spans="2:3" x14ac:dyDescent="0.25">
      <c r="B3576" s="5">
        <v>43250.083333333336</v>
      </c>
      <c r="C3576" s="6">
        <v>20.29</v>
      </c>
    </row>
    <row r="3577" spans="2:3" x14ac:dyDescent="0.25">
      <c r="B3577" s="5">
        <v>43250.125</v>
      </c>
      <c r="C3577" s="6">
        <v>20.47</v>
      </c>
    </row>
    <row r="3578" spans="2:3" x14ac:dyDescent="0.25">
      <c r="B3578" s="5">
        <v>43250.166666666664</v>
      </c>
      <c r="C3578" s="6">
        <v>21.73</v>
      </c>
    </row>
    <row r="3579" spans="2:3" x14ac:dyDescent="0.25">
      <c r="B3579" s="5">
        <v>43250.208333333336</v>
      </c>
      <c r="C3579" s="6">
        <v>29.41</v>
      </c>
    </row>
    <row r="3580" spans="2:3" x14ac:dyDescent="0.25">
      <c r="B3580" s="5">
        <v>43250.25</v>
      </c>
      <c r="C3580" s="6">
        <v>25.25</v>
      </c>
    </row>
    <row r="3581" spans="2:3" x14ac:dyDescent="0.25">
      <c r="B3581" s="5">
        <v>43250.291666666664</v>
      </c>
      <c r="C3581" s="6">
        <v>44.35</v>
      </c>
    </row>
    <row r="3582" spans="2:3" x14ac:dyDescent="0.25">
      <c r="B3582" s="5">
        <v>43250.333333333336</v>
      </c>
      <c r="C3582" s="6">
        <v>24.19</v>
      </c>
    </row>
    <row r="3583" spans="2:3" x14ac:dyDescent="0.25">
      <c r="B3583" s="5">
        <v>43250.375</v>
      </c>
      <c r="C3583" s="6">
        <v>32.630000000000003</v>
      </c>
    </row>
    <row r="3584" spans="2:3" x14ac:dyDescent="0.25">
      <c r="B3584" s="5">
        <v>43250.416666666664</v>
      </c>
      <c r="C3584" s="6">
        <v>41.47</v>
      </c>
    </row>
    <row r="3585" spans="2:3" x14ac:dyDescent="0.25">
      <c r="B3585" s="5">
        <v>43250.458333333336</v>
      </c>
      <c r="C3585" s="6">
        <v>19.510000000000002</v>
      </c>
    </row>
    <row r="3586" spans="2:3" x14ac:dyDescent="0.25">
      <c r="B3586" s="5">
        <v>43250.5</v>
      </c>
      <c r="C3586" s="6">
        <v>18.989999999999998</v>
      </c>
    </row>
    <row r="3587" spans="2:3" x14ac:dyDescent="0.25">
      <c r="B3587" s="5">
        <v>43250.541666666664</v>
      </c>
      <c r="C3587" s="6">
        <v>8.2899999999999991</v>
      </c>
    </row>
    <row r="3588" spans="2:3" x14ac:dyDescent="0.25">
      <c r="B3588" s="5">
        <v>43250.583333333336</v>
      </c>
      <c r="C3588" s="6">
        <v>18.309999999999999</v>
      </c>
    </row>
    <row r="3589" spans="2:3" x14ac:dyDescent="0.25">
      <c r="B3589" s="5">
        <v>43250.625</v>
      </c>
      <c r="C3589" s="6">
        <v>33.28</v>
      </c>
    </row>
    <row r="3590" spans="2:3" x14ac:dyDescent="0.25">
      <c r="B3590" s="5">
        <v>43250.666666666664</v>
      </c>
      <c r="C3590" s="6">
        <v>25.61</v>
      </c>
    </row>
    <row r="3591" spans="2:3" x14ac:dyDescent="0.25">
      <c r="B3591" s="5">
        <v>43250.708333333336</v>
      </c>
      <c r="C3591" s="6">
        <v>30.74</v>
      </c>
    </row>
    <row r="3592" spans="2:3" x14ac:dyDescent="0.25">
      <c r="B3592" s="5">
        <v>43250.75</v>
      </c>
      <c r="C3592" s="6">
        <v>33.71</v>
      </c>
    </row>
    <row r="3593" spans="2:3" x14ac:dyDescent="0.25">
      <c r="B3593" s="5">
        <v>43250.791666666664</v>
      </c>
      <c r="C3593" s="6">
        <v>30.51</v>
      </c>
    </row>
    <row r="3594" spans="2:3" x14ac:dyDescent="0.25">
      <c r="B3594" s="5">
        <v>43250.833333333336</v>
      </c>
      <c r="C3594" s="6">
        <v>31.49</v>
      </c>
    </row>
    <row r="3595" spans="2:3" x14ac:dyDescent="0.25">
      <c r="B3595" s="5">
        <v>43250.875</v>
      </c>
      <c r="C3595" s="6">
        <v>28.21</v>
      </c>
    </row>
    <row r="3596" spans="2:3" x14ac:dyDescent="0.25">
      <c r="B3596" s="5">
        <v>43250.916666666664</v>
      </c>
      <c r="C3596" s="6">
        <v>25.11</v>
      </c>
    </row>
    <row r="3597" spans="2:3" x14ac:dyDescent="0.25">
      <c r="B3597" s="5">
        <v>43250.958333333336</v>
      </c>
      <c r="C3597" s="6">
        <v>20.29</v>
      </c>
    </row>
    <row r="3598" spans="2:3" x14ac:dyDescent="0.25">
      <c r="B3598" s="5">
        <v>43251</v>
      </c>
      <c r="C3598" s="6">
        <v>19.940000000000001</v>
      </c>
    </row>
    <row r="3599" spans="2:3" x14ac:dyDescent="0.25">
      <c r="B3599" s="5">
        <v>43251.041666666664</v>
      </c>
      <c r="C3599" s="6">
        <v>18.350000000000001</v>
      </c>
    </row>
    <row r="3600" spans="2:3" x14ac:dyDescent="0.25">
      <c r="B3600" s="5">
        <v>43251.083333333336</v>
      </c>
      <c r="C3600" s="6">
        <v>18</v>
      </c>
    </row>
    <row r="3601" spans="2:3" x14ac:dyDescent="0.25">
      <c r="B3601" s="5">
        <v>43251.125</v>
      </c>
      <c r="C3601" s="6">
        <v>17.18</v>
      </c>
    </row>
    <row r="3602" spans="2:3" x14ac:dyDescent="0.25">
      <c r="B3602" s="5">
        <v>43251.166666666664</v>
      </c>
      <c r="C3602" s="6">
        <v>18.28</v>
      </c>
    </row>
    <row r="3603" spans="2:3" x14ac:dyDescent="0.25">
      <c r="B3603" s="5">
        <v>43251.208333333336</v>
      </c>
      <c r="C3603" s="6">
        <v>20.38</v>
      </c>
    </row>
    <row r="3604" spans="2:3" x14ac:dyDescent="0.25">
      <c r="B3604" s="5">
        <v>43251.25</v>
      </c>
      <c r="C3604" s="6">
        <v>26.56</v>
      </c>
    </row>
    <row r="3605" spans="2:3" x14ac:dyDescent="0.25">
      <c r="B3605" s="5">
        <v>43251.291666666664</v>
      </c>
      <c r="C3605" s="6">
        <v>20.74</v>
      </c>
    </row>
    <row r="3606" spans="2:3" x14ac:dyDescent="0.25">
      <c r="B3606" s="5">
        <v>43251.333333333336</v>
      </c>
      <c r="C3606" s="6">
        <v>38.35</v>
      </c>
    </row>
    <row r="3607" spans="2:3" x14ac:dyDescent="0.25">
      <c r="B3607" s="5">
        <v>43251.375</v>
      </c>
      <c r="C3607" s="6">
        <v>30.71</v>
      </c>
    </row>
    <row r="3608" spans="2:3" x14ac:dyDescent="0.25">
      <c r="B3608" s="5">
        <v>43251.416666666664</v>
      </c>
      <c r="C3608" s="6">
        <v>72.739999999999995</v>
      </c>
    </row>
    <row r="3609" spans="2:3" x14ac:dyDescent="0.25">
      <c r="B3609" s="5">
        <v>43251.458333333336</v>
      </c>
      <c r="C3609" s="6">
        <v>45.62</v>
      </c>
    </row>
    <row r="3610" spans="2:3" x14ac:dyDescent="0.25">
      <c r="B3610" s="5">
        <v>43251.5</v>
      </c>
      <c r="C3610" s="6">
        <v>91.71</v>
      </c>
    </row>
    <row r="3611" spans="2:3" x14ac:dyDescent="0.25">
      <c r="B3611" s="5">
        <v>43251.541666666664</v>
      </c>
      <c r="C3611" s="6">
        <v>83.47</v>
      </c>
    </row>
    <row r="3612" spans="2:3" x14ac:dyDescent="0.25">
      <c r="B3612" s="5">
        <v>43251.583333333336</v>
      </c>
      <c r="C3612" s="6">
        <v>67.88</v>
      </c>
    </row>
    <row r="3613" spans="2:3" x14ac:dyDescent="0.25">
      <c r="B3613" s="5">
        <v>43251.625</v>
      </c>
      <c r="C3613" s="6">
        <v>32.630000000000003</v>
      </c>
    </row>
    <row r="3614" spans="2:3" x14ac:dyDescent="0.25">
      <c r="B3614" s="5">
        <v>43251.666666666664</v>
      </c>
      <c r="C3614" s="6">
        <v>109.37</v>
      </c>
    </row>
    <row r="3615" spans="2:3" x14ac:dyDescent="0.25">
      <c r="B3615" s="5">
        <v>43251.708333333336</v>
      </c>
      <c r="C3615" s="6">
        <v>109.74</v>
      </c>
    </row>
    <row r="3616" spans="2:3" x14ac:dyDescent="0.25">
      <c r="B3616" s="5">
        <v>43251.75</v>
      </c>
      <c r="C3616" s="6">
        <v>88.05</v>
      </c>
    </row>
    <row r="3617" spans="2:3" x14ac:dyDescent="0.25">
      <c r="B3617" s="5">
        <v>43251.791666666664</v>
      </c>
      <c r="C3617" s="6">
        <v>73.430000000000007</v>
      </c>
    </row>
    <row r="3618" spans="2:3" x14ac:dyDescent="0.25">
      <c r="B3618" s="5">
        <v>43251.833333333336</v>
      </c>
      <c r="C3618" s="6">
        <v>35.700000000000003</v>
      </c>
    </row>
    <row r="3619" spans="2:3" x14ac:dyDescent="0.25">
      <c r="B3619" s="5">
        <v>43251.875</v>
      </c>
      <c r="C3619" s="6">
        <v>35.1</v>
      </c>
    </row>
    <row r="3620" spans="2:3" x14ac:dyDescent="0.25">
      <c r="B3620" s="5">
        <v>43251.916666666664</v>
      </c>
      <c r="C3620" s="6">
        <v>26.94</v>
      </c>
    </row>
    <row r="3621" spans="2:3" x14ac:dyDescent="0.25">
      <c r="B3621" s="5">
        <v>43251.958333333336</v>
      </c>
      <c r="C3621" s="6">
        <v>24.78</v>
      </c>
    </row>
    <row r="3622" spans="2:3" x14ac:dyDescent="0.25">
      <c r="B3622" s="5">
        <v>43252</v>
      </c>
      <c r="C3622" s="6">
        <v>18</v>
      </c>
    </row>
    <row r="3623" spans="2:3" x14ac:dyDescent="0.25">
      <c r="B3623" s="5">
        <v>43251.583335763891</v>
      </c>
      <c r="C3623" s="6">
        <v>17.18</v>
      </c>
    </row>
    <row r="3624" spans="2:3" x14ac:dyDescent="0.25">
      <c r="B3624" s="5">
        <v>43251.625002488428</v>
      </c>
      <c r="C3624" s="6">
        <v>18.28</v>
      </c>
    </row>
    <row r="3625" spans="2:3" x14ac:dyDescent="0.25">
      <c r="B3625" s="5">
        <v>43251.666669212966</v>
      </c>
      <c r="C3625" s="6">
        <v>20.38</v>
      </c>
    </row>
    <row r="3626" spans="2:3" x14ac:dyDescent="0.25">
      <c r="B3626" s="5">
        <v>43251.708335937503</v>
      </c>
      <c r="C3626" s="6">
        <v>26.56</v>
      </c>
    </row>
    <row r="3627" spans="2:3" x14ac:dyDescent="0.25">
      <c r="B3627" s="5">
        <v>43251.75000266204</v>
      </c>
      <c r="C3627" s="6">
        <v>20.74</v>
      </c>
    </row>
    <row r="3628" spans="2:3" x14ac:dyDescent="0.25">
      <c r="B3628" s="5">
        <v>43251.791669386577</v>
      </c>
      <c r="C3628" s="6">
        <v>38.35</v>
      </c>
    </row>
    <row r="3629" spans="2:3" x14ac:dyDescent="0.25">
      <c r="B3629" s="5">
        <v>43251.833336111114</v>
      </c>
      <c r="C3629" s="6">
        <v>30.71</v>
      </c>
    </row>
    <row r="3630" spans="2:3" x14ac:dyDescent="0.25">
      <c r="B3630" s="5">
        <v>43251.875002835652</v>
      </c>
      <c r="C3630" s="6">
        <v>72.739999999999995</v>
      </c>
    </row>
    <row r="3631" spans="2:3" x14ac:dyDescent="0.25">
      <c r="B3631" s="5">
        <v>43251.916669560182</v>
      </c>
      <c r="C3631" s="6">
        <v>45.62</v>
      </c>
    </row>
    <row r="3632" spans="2:3" x14ac:dyDescent="0.25">
      <c r="B3632" s="5">
        <v>43251.958336284719</v>
      </c>
      <c r="C3632" s="6">
        <v>91.71</v>
      </c>
    </row>
    <row r="3633" spans="2:3" x14ac:dyDescent="0.25">
      <c r="B3633" s="5">
        <v>43252</v>
      </c>
      <c r="C3633" s="6">
        <v>19.100000000000001</v>
      </c>
    </row>
    <row r="3634" spans="2:3" x14ac:dyDescent="0.25">
      <c r="B3634" s="5">
        <v>43252.041666666664</v>
      </c>
      <c r="C3634" s="6">
        <v>19.3</v>
      </c>
    </row>
    <row r="3635" spans="2:3" x14ac:dyDescent="0.25">
      <c r="B3635" s="5">
        <v>43252.083333333336</v>
      </c>
      <c r="C3635" s="6">
        <v>18.52</v>
      </c>
    </row>
    <row r="3636" spans="2:3" x14ac:dyDescent="0.25">
      <c r="B3636" s="5">
        <v>43252.125</v>
      </c>
      <c r="C3636" s="6">
        <v>17.32</v>
      </c>
    </row>
    <row r="3637" spans="2:3" x14ac:dyDescent="0.25">
      <c r="B3637" s="5">
        <v>43252.166666666664</v>
      </c>
      <c r="C3637" s="6">
        <v>17.03</v>
      </c>
    </row>
    <row r="3638" spans="2:3" x14ac:dyDescent="0.25">
      <c r="B3638" s="5">
        <v>43252.208333333336</v>
      </c>
      <c r="C3638" s="6">
        <v>18.45</v>
      </c>
    </row>
    <row r="3639" spans="2:3" x14ac:dyDescent="0.25">
      <c r="B3639" s="5">
        <v>43252.25</v>
      </c>
      <c r="C3639" s="6">
        <v>19.809999999999999</v>
      </c>
    </row>
    <row r="3640" spans="2:3" x14ac:dyDescent="0.25">
      <c r="B3640" s="5">
        <v>43252.291666666664</v>
      </c>
      <c r="C3640" s="6">
        <v>26.28</v>
      </c>
    </row>
    <row r="3641" spans="2:3" x14ac:dyDescent="0.25">
      <c r="B3641" s="5">
        <v>43252.333333333336</v>
      </c>
      <c r="C3641" s="6">
        <v>23.07</v>
      </c>
    </row>
    <row r="3642" spans="2:3" x14ac:dyDescent="0.25">
      <c r="B3642" s="5">
        <v>43252.375</v>
      </c>
      <c r="C3642" s="6">
        <v>26.68</v>
      </c>
    </row>
    <row r="3643" spans="2:3" x14ac:dyDescent="0.25">
      <c r="B3643" s="5">
        <v>43252.416666666664</v>
      </c>
      <c r="C3643" s="6">
        <v>26.64</v>
      </c>
    </row>
    <row r="3644" spans="2:3" x14ac:dyDescent="0.25">
      <c r="B3644" s="5">
        <v>43252.458333333336</v>
      </c>
      <c r="C3644" s="6">
        <v>33.29</v>
      </c>
    </row>
    <row r="3645" spans="2:3" x14ac:dyDescent="0.25">
      <c r="B3645" s="5">
        <v>43252.5</v>
      </c>
      <c r="C3645" s="6">
        <v>30.89</v>
      </c>
    </row>
    <row r="3646" spans="2:3" x14ac:dyDescent="0.25">
      <c r="B3646" s="5">
        <v>43252.541666666664</v>
      </c>
      <c r="C3646" s="6">
        <v>44.72</v>
      </c>
    </row>
    <row r="3647" spans="2:3" x14ac:dyDescent="0.25">
      <c r="B3647" s="5">
        <v>43252.583333333336</v>
      </c>
      <c r="C3647" s="6">
        <v>3.19</v>
      </c>
    </row>
    <row r="3648" spans="2:3" x14ac:dyDescent="0.25">
      <c r="B3648" s="5">
        <v>43252.625</v>
      </c>
      <c r="C3648" s="6">
        <v>76.8</v>
      </c>
    </row>
    <row r="3649" spans="2:3" x14ac:dyDescent="0.25">
      <c r="B3649" s="5">
        <v>43252.666666666664</v>
      </c>
      <c r="C3649" s="6">
        <v>35.64</v>
      </c>
    </row>
    <row r="3650" spans="2:3" x14ac:dyDescent="0.25">
      <c r="B3650" s="5">
        <v>43252.708333333336</v>
      </c>
      <c r="C3650" s="6">
        <v>19.79</v>
      </c>
    </row>
    <row r="3651" spans="2:3" x14ac:dyDescent="0.25">
      <c r="B3651" s="5">
        <v>43252.75</v>
      </c>
      <c r="C3651" s="6">
        <v>17.440000000000001</v>
      </c>
    </row>
    <row r="3652" spans="2:3" x14ac:dyDescent="0.25">
      <c r="B3652" s="5">
        <v>43252.791666666664</v>
      </c>
      <c r="C3652" s="6">
        <v>30.23</v>
      </c>
    </row>
    <row r="3653" spans="2:3" x14ac:dyDescent="0.25">
      <c r="B3653" s="5">
        <v>43252.833333333336</v>
      </c>
      <c r="C3653" s="6">
        <v>36.119999999999997</v>
      </c>
    </row>
    <row r="3654" spans="2:3" x14ac:dyDescent="0.25">
      <c r="B3654" s="5">
        <v>43252.875</v>
      </c>
      <c r="C3654" s="6">
        <v>46.69</v>
      </c>
    </row>
    <row r="3655" spans="2:3" x14ac:dyDescent="0.25">
      <c r="B3655" s="5">
        <v>43252.916666666664</v>
      </c>
      <c r="C3655" s="6">
        <v>13.98</v>
      </c>
    </row>
    <row r="3656" spans="2:3" x14ac:dyDescent="0.25">
      <c r="B3656" s="5">
        <v>43252.958333333336</v>
      </c>
      <c r="C3656" s="6">
        <v>21.73</v>
      </c>
    </row>
    <row r="3657" spans="2:3" x14ac:dyDescent="0.25">
      <c r="B3657" s="5">
        <v>43253</v>
      </c>
      <c r="C3657" s="6">
        <v>21.56</v>
      </c>
    </row>
    <row r="3658" spans="2:3" x14ac:dyDescent="0.25">
      <c r="B3658" s="5">
        <v>43253.041666666664</v>
      </c>
      <c r="C3658" s="6">
        <v>24.4</v>
      </c>
    </row>
    <row r="3659" spans="2:3" x14ac:dyDescent="0.25">
      <c r="B3659" s="5">
        <v>43253.083333333336</v>
      </c>
      <c r="C3659" s="6">
        <v>21.23</v>
      </c>
    </row>
    <row r="3660" spans="2:3" x14ac:dyDescent="0.25">
      <c r="B3660" s="5">
        <v>43253.125</v>
      </c>
      <c r="C3660" s="6">
        <v>19.72</v>
      </c>
    </row>
    <row r="3661" spans="2:3" x14ac:dyDescent="0.25">
      <c r="B3661" s="5">
        <v>43253.166666666664</v>
      </c>
      <c r="C3661" s="6">
        <v>19.440000000000001</v>
      </c>
    </row>
    <row r="3662" spans="2:3" x14ac:dyDescent="0.25">
      <c r="B3662" s="5">
        <v>43253.208333333336</v>
      </c>
      <c r="C3662" s="6">
        <v>20.04</v>
      </c>
    </row>
    <row r="3663" spans="2:3" x14ac:dyDescent="0.25">
      <c r="B3663" s="5">
        <v>43253.25</v>
      </c>
      <c r="C3663" s="6">
        <v>19.48</v>
      </c>
    </row>
    <row r="3664" spans="2:3" x14ac:dyDescent="0.25">
      <c r="B3664" s="5">
        <v>43253.291666666664</v>
      </c>
      <c r="C3664" s="6">
        <v>23.37</v>
      </c>
    </row>
    <row r="3665" spans="2:3" x14ac:dyDescent="0.25">
      <c r="B3665" s="5">
        <v>43253.333333333336</v>
      </c>
      <c r="C3665" s="6">
        <v>22.3</v>
      </c>
    </row>
    <row r="3666" spans="2:3" x14ac:dyDescent="0.25">
      <c r="B3666" s="5">
        <v>43253.375</v>
      </c>
      <c r="C3666" s="6">
        <v>40.56</v>
      </c>
    </row>
    <row r="3667" spans="2:3" x14ac:dyDescent="0.25">
      <c r="B3667" s="5">
        <v>43253.416666666664</v>
      </c>
      <c r="C3667" s="6">
        <v>28.83</v>
      </c>
    </row>
    <row r="3668" spans="2:3" x14ac:dyDescent="0.25">
      <c r="B3668" s="5">
        <v>43253.458333333336</v>
      </c>
      <c r="C3668" s="6">
        <v>40.090000000000003</v>
      </c>
    </row>
    <row r="3669" spans="2:3" x14ac:dyDescent="0.25">
      <c r="B3669" s="5">
        <v>43253.5</v>
      </c>
      <c r="C3669" s="6">
        <v>50.94</v>
      </c>
    </row>
    <row r="3670" spans="2:3" x14ac:dyDescent="0.25">
      <c r="B3670" s="5">
        <v>43253.541666666664</v>
      </c>
      <c r="C3670" s="6">
        <v>53.5</v>
      </c>
    </row>
    <row r="3671" spans="2:3" x14ac:dyDescent="0.25">
      <c r="B3671" s="5">
        <v>43253.583333333336</v>
      </c>
      <c r="C3671" s="6">
        <v>37.4</v>
      </c>
    </row>
    <row r="3672" spans="2:3" x14ac:dyDescent="0.25">
      <c r="B3672" s="5">
        <v>43253.625</v>
      </c>
      <c r="C3672" s="6">
        <v>46.57</v>
      </c>
    </row>
    <row r="3673" spans="2:3" x14ac:dyDescent="0.25">
      <c r="B3673" s="5">
        <v>43253.666666666664</v>
      </c>
      <c r="C3673" s="6">
        <v>30.85</v>
      </c>
    </row>
    <row r="3674" spans="2:3" x14ac:dyDescent="0.25">
      <c r="B3674" s="5">
        <v>43253.708333333336</v>
      </c>
      <c r="C3674" s="6">
        <v>26.95</v>
      </c>
    </row>
    <row r="3675" spans="2:3" x14ac:dyDescent="0.25">
      <c r="B3675" s="5">
        <v>43253.75</v>
      </c>
      <c r="C3675" s="6">
        <v>27.81</v>
      </c>
    </row>
    <row r="3676" spans="2:3" x14ac:dyDescent="0.25">
      <c r="B3676" s="5">
        <v>43253.791666666664</v>
      </c>
      <c r="C3676" s="6">
        <v>64.47</v>
      </c>
    </row>
    <row r="3677" spans="2:3" x14ac:dyDescent="0.25">
      <c r="B3677" s="5">
        <v>43253.833333333336</v>
      </c>
      <c r="C3677" s="6">
        <v>28.27</v>
      </c>
    </row>
    <row r="3678" spans="2:3" x14ac:dyDescent="0.25">
      <c r="B3678" s="5">
        <v>43253.875</v>
      </c>
      <c r="C3678" s="6">
        <v>41.07</v>
      </c>
    </row>
    <row r="3679" spans="2:3" x14ac:dyDescent="0.25">
      <c r="B3679" s="5">
        <v>43253.916666666664</v>
      </c>
      <c r="C3679" s="6">
        <v>41.62</v>
      </c>
    </row>
    <row r="3680" spans="2:3" x14ac:dyDescent="0.25">
      <c r="B3680" s="5">
        <v>43253.958333333336</v>
      </c>
      <c r="C3680" s="6">
        <v>17.100000000000001</v>
      </c>
    </row>
    <row r="3681" spans="2:3" x14ac:dyDescent="0.25">
      <c r="B3681" s="5">
        <v>43254</v>
      </c>
      <c r="C3681" s="6">
        <v>22.73</v>
      </c>
    </row>
    <row r="3682" spans="2:3" x14ac:dyDescent="0.25">
      <c r="B3682" s="5">
        <v>43254.041666666664</v>
      </c>
      <c r="C3682" s="6">
        <v>23.84</v>
      </c>
    </row>
    <row r="3683" spans="2:3" x14ac:dyDescent="0.25">
      <c r="B3683" s="5">
        <v>43254.083333333336</v>
      </c>
      <c r="C3683" s="6">
        <v>19.59</v>
      </c>
    </row>
    <row r="3684" spans="2:3" x14ac:dyDescent="0.25">
      <c r="B3684" s="5">
        <v>43254.125</v>
      </c>
      <c r="C3684" s="6">
        <v>18.36</v>
      </c>
    </row>
    <row r="3685" spans="2:3" x14ac:dyDescent="0.25">
      <c r="B3685" s="5">
        <v>43254.166666666664</v>
      </c>
      <c r="C3685" s="6">
        <v>17.75</v>
      </c>
    </row>
    <row r="3686" spans="2:3" x14ac:dyDescent="0.25">
      <c r="B3686" s="5">
        <v>43254.208333333336</v>
      </c>
      <c r="C3686" s="6">
        <v>16.989999999999998</v>
      </c>
    </row>
    <row r="3687" spans="2:3" x14ac:dyDescent="0.25">
      <c r="B3687" s="5">
        <v>43254.25</v>
      </c>
      <c r="C3687" s="6">
        <v>15.3</v>
      </c>
    </row>
    <row r="3688" spans="2:3" x14ac:dyDescent="0.25">
      <c r="B3688" s="5">
        <v>43254.291666666664</v>
      </c>
      <c r="C3688" s="6">
        <v>16.239999999999998</v>
      </c>
    </row>
    <row r="3689" spans="2:3" x14ac:dyDescent="0.25">
      <c r="B3689" s="5">
        <v>43254.333333333336</v>
      </c>
      <c r="C3689" s="6">
        <v>20.49</v>
      </c>
    </row>
    <row r="3690" spans="2:3" x14ac:dyDescent="0.25">
      <c r="B3690" s="5">
        <v>43254.375</v>
      </c>
      <c r="C3690" s="6">
        <v>9.68</v>
      </c>
    </row>
    <row r="3691" spans="2:3" x14ac:dyDescent="0.25">
      <c r="B3691" s="5">
        <v>43254.416666666664</v>
      </c>
      <c r="C3691" s="6">
        <v>13</v>
      </c>
    </row>
    <row r="3692" spans="2:3" x14ac:dyDescent="0.25">
      <c r="B3692" s="5">
        <v>43254.458333333336</v>
      </c>
      <c r="C3692" s="6">
        <v>19.64</v>
      </c>
    </row>
    <row r="3693" spans="2:3" x14ac:dyDescent="0.25">
      <c r="B3693" s="5">
        <v>43254.5</v>
      </c>
      <c r="C3693" s="6">
        <v>25.97</v>
      </c>
    </row>
    <row r="3694" spans="2:3" x14ac:dyDescent="0.25">
      <c r="B3694" s="5">
        <v>43254.541666666664</v>
      </c>
      <c r="C3694" s="6">
        <v>15.86</v>
      </c>
    </row>
    <row r="3695" spans="2:3" x14ac:dyDescent="0.25">
      <c r="B3695" s="5">
        <v>43254.583333333336</v>
      </c>
      <c r="C3695" s="6">
        <v>15.76</v>
      </c>
    </row>
    <row r="3696" spans="2:3" x14ac:dyDescent="0.25">
      <c r="B3696" s="5">
        <v>43254.625</v>
      </c>
      <c r="C3696" s="6">
        <v>18.61</v>
      </c>
    </row>
    <row r="3697" spans="2:3" x14ac:dyDescent="0.25">
      <c r="B3697" s="5">
        <v>43254.666666666664</v>
      </c>
      <c r="C3697" s="6">
        <v>16.45</v>
      </c>
    </row>
    <row r="3698" spans="2:3" x14ac:dyDescent="0.25">
      <c r="B3698" s="5">
        <v>43254.708333333336</v>
      </c>
      <c r="C3698" s="6">
        <v>20.69</v>
      </c>
    </row>
    <row r="3699" spans="2:3" x14ac:dyDescent="0.25">
      <c r="B3699" s="5">
        <v>43254.75</v>
      </c>
      <c r="C3699" s="6">
        <v>18.55</v>
      </c>
    </row>
    <row r="3700" spans="2:3" x14ac:dyDescent="0.25">
      <c r="B3700" s="5">
        <v>43254.791666666664</v>
      </c>
      <c r="C3700" s="6">
        <v>19.350000000000001</v>
      </c>
    </row>
    <row r="3701" spans="2:3" x14ac:dyDescent="0.25">
      <c r="B3701" s="5">
        <v>43254.833333333336</v>
      </c>
      <c r="C3701" s="6">
        <v>20.76</v>
      </c>
    </row>
    <row r="3702" spans="2:3" x14ac:dyDescent="0.25">
      <c r="B3702" s="5">
        <v>43254.875</v>
      </c>
      <c r="C3702" s="6">
        <v>21.19</v>
      </c>
    </row>
    <row r="3703" spans="2:3" x14ac:dyDescent="0.25">
      <c r="B3703" s="5">
        <v>43254.916666666664</v>
      </c>
      <c r="C3703" s="6">
        <v>20.94</v>
      </c>
    </row>
    <row r="3704" spans="2:3" x14ac:dyDescent="0.25">
      <c r="B3704" s="5">
        <v>43254.958333333336</v>
      </c>
      <c r="C3704" s="6">
        <v>18.57</v>
      </c>
    </row>
    <row r="3705" spans="2:3" x14ac:dyDescent="0.25">
      <c r="B3705" s="5">
        <v>43255</v>
      </c>
      <c r="C3705" s="6">
        <v>17.88</v>
      </c>
    </row>
    <row r="3706" spans="2:3" x14ac:dyDescent="0.25">
      <c r="B3706" s="5">
        <v>43255.041666666664</v>
      </c>
      <c r="C3706" s="6">
        <v>17.239999999999998</v>
      </c>
    </row>
    <row r="3707" spans="2:3" x14ac:dyDescent="0.25">
      <c r="B3707" s="5">
        <v>43255.083333333336</v>
      </c>
      <c r="C3707" s="6">
        <v>16.09</v>
      </c>
    </row>
    <row r="3708" spans="2:3" x14ac:dyDescent="0.25">
      <c r="B3708" s="5">
        <v>43255.125</v>
      </c>
      <c r="C3708" s="6">
        <v>14.62</v>
      </c>
    </row>
    <row r="3709" spans="2:3" x14ac:dyDescent="0.25">
      <c r="B3709" s="5">
        <v>43255.166666666664</v>
      </c>
      <c r="C3709" s="6">
        <v>16.41</v>
      </c>
    </row>
    <row r="3710" spans="2:3" x14ac:dyDescent="0.25">
      <c r="B3710" s="5">
        <v>43255.208333333336</v>
      </c>
      <c r="C3710" s="6">
        <v>18.14</v>
      </c>
    </row>
    <row r="3711" spans="2:3" x14ac:dyDescent="0.25">
      <c r="B3711" s="5">
        <v>43255.25</v>
      </c>
      <c r="C3711" s="6">
        <v>18.64</v>
      </c>
    </row>
    <row r="3712" spans="2:3" x14ac:dyDescent="0.25">
      <c r="B3712" s="5">
        <v>43255.291666666664</v>
      </c>
      <c r="C3712" s="6">
        <v>20.03</v>
      </c>
    </row>
    <row r="3713" spans="2:3" x14ac:dyDescent="0.25">
      <c r="B3713" s="5">
        <v>43255.333333333336</v>
      </c>
      <c r="C3713" s="6">
        <v>21.05</v>
      </c>
    </row>
    <row r="3714" spans="2:3" x14ac:dyDescent="0.25">
      <c r="B3714" s="5">
        <v>43255.375</v>
      </c>
      <c r="C3714" s="6">
        <v>19.809999999999999</v>
      </c>
    </row>
    <row r="3715" spans="2:3" x14ac:dyDescent="0.25">
      <c r="B3715" s="5">
        <v>43255.416666666664</v>
      </c>
      <c r="C3715" s="6">
        <v>26.83</v>
      </c>
    </row>
    <row r="3716" spans="2:3" x14ac:dyDescent="0.25">
      <c r="B3716" s="5">
        <v>43255.458333333336</v>
      </c>
      <c r="C3716" s="6">
        <v>23.84</v>
      </c>
    </row>
    <row r="3717" spans="2:3" x14ac:dyDescent="0.25">
      <c r="B3717" s="5">
        <v>43255.5</v>
      </c>
      <c r="C3717" s="6">
        <v>23.39</v>
      </c>
    </row>
    <row r="3718" spans="2:3" x14ac:dyDescent="0.25">
      <c r="B3718" s="5">
        <v>43255.541666666664</v>
      </c>
      <c r="C3718" s="6">
        <v>23.71</v>
      </c>
    </row>
    <row r="3719" spans="2:3" x14ac:dyDescent="0.25">
      <c r="B3719" s="5">
        <v>43255.583333333336</v>
      </c>
      <c r="C3719" s="6">
        <v>23.57</v>
      </c>
    </row>
    <row r="3720" spans="2:3" x14ac:dyDescent="0.25">
      <c r="B3720" s="5">
        <v>43255.625</v>
      </c>
      <c r="C3720" s="6">
        <v>27.28</v>
      </c>
    </row>
    <row r="3721" spans="2:3" x14ac:dyDescent="0.25">
      <c r="B3721" s="5">
        <v>43255.666666666664</v>
      </c>
      <c r="C3721" s="6">
        <v>33.78</v>
      </c>
    </row>
    <row r="3722" spans="2:3" x14ac:dyDescent="0.25">
      <c r="B3722" s="5">
        <v>43255.708333333336</v>
      </c>
      <c r="C3722" s="6">
        <v>25.84</v>
      </c>
    </row>
    <row r="3723" spans="2:3" x14ac:dyDescent="0.25">
      <c r="B3723" s="5">
        <v>43255.75</v>
      </c>
      <c r="C3723" s="6">
        <v>39.049999999999997</v>
      </c>
    </row>
    <row r="3724" spans="2:3" x14ac:dyDescent="0.25">
      <c r="B3724" s="5">
        <v>43255.791666666664</v>
      </c>
      <c r="C3724" s="6">
        <v>47.04</v>
      </c>
    </row>
    <row r="3725" spans="2:3" x14ac:dyDescent="0.25">
      <c r="B3725" s="5">
        <v>43255.833333333336</v>
      </c>
      <c r="C3725" s="6">
        <v>25.31</v>
      </c>
    </row>
    <row r="3726" spans="2:3" x14ac:dyDescent="0.25">
      <c r="B3726" s="5">
        <v>43255.875</v>
      </c>
      <c r="C3726" s="6">
        <v>23.2</v>
      </c>
    </row>
    <row r="3727" spans="2:3" x14ac:dyDescent="0.25">
      <c r="B3727" s="5">
        <v>43255.916666666664</v>
      </c>
      <c r="C3727" s="6">
        <v>21.25</v>
      </c>
    </row>
    <row r="3728" spans="2:3" x14ac:dyDescent="0.25">
      <c r="B3728" s="5">
        <v>43255.958333333336</v>
      </c>
      <c r="C3728" s="6">
        <v>18.87</v>
      </c>
    </row>
    <row r="3729" spans="2:3" x14ac:dyDescent="0.25">
      <c r="B3729" s="5">
        <v>43256</v>
      </c>
      <c r="C3729" s="6">
        <v>17.989999999999998</v>
      </c>
    </row>
    <row r="3730" spans="2:3" x14ac:dyDescent="0.25">
      <c r="B3730" s="5">
        <v>43256.041666666664</v>
      </c>
      <c r="C3730" s="6">
        <v>17.23</v>
      </c>
    </row>
    <row r="3731" spans="2:3" x14ac:dyDescent="0.25">
      <c r="B3731" s="5">
        <v>43256.083333333336</v>
      </c>
      <c r="C3731" s="6">
        <v>17.16</v>
      </c>
    </row>
    <row r="3732" spans="2:3" x14ac:dyDescent="0.25">
      <c r="B3732" s="5">
        <v>43256.125</v>
      </c>
      <c r="C3732" s="6">
        <v>13.78</v>
      </c>
    </row>
    <row r="3733" spans="2:3" x14ac:dyDescent="0.25">
      <c r="B3733" s="5">
        <v>43256.166666666664</v>
      </c>
      <c r="C3733" s="6">
        <v>16.03</v>
      </c>
    </row>
    <row r="3734" spans="2:3" x14ac:dyDescent="0.25">
      <c r="B3734" s="5">
        <v>43256.208333333336</v>
      </c>
      <c r="C3734" s="6">
        <v>17.57</v>
      </c>
    </row>
    <row r="3735" spans="2:3" x14ac:dyDescent="0.25">
      <c r="B3735" s="5">
        <v>43256.25</v>
      </c>
      <c r="C3735" s="6">
        <v>19.2</v>
      </c>
    </row>
    <row r="3736" spans="2:3" x14ac:dyDescent="0.25">
      <c r="B3736" s="5">
        <v>43256.291666666664</v>
      </c>
      <c r="C3736" s="6">
        <v>20.94</v>
      </c>
    </row>
    <row r="3737" spans="2:3" x14ac:dyDescent="0.25">
      <c r="B3737" s="5">
        <v>43256.333333333336</v>
      </c>
      <c r="C3737" s="6">
        <v>21.63</v>
      </c>
    </row>
    <row r="3738" spans="2:3" x14ac:dyDescent="0.25">
      <c r="B3738" s="5">
        <v>43256.375</v>
      </c>
      <c r="C3738" s="6">
        <v>23.82</v>
      </c>
    </row>
    <row r="3739" spans="2:3" x14ac:dyDescent="0.25">
      <c r="B3739" s="5">
        <v>43256.416666666664</v>
      </c>
      <c r="C3739" s="6">
        <v>25.36</v>
      </c>
    </row>
    <row r="3740" spans="2:3" x14ac:dyDescent="0.25">
      <c r="B3740" s="5">
        <v>43256.458333333336</v>
      </c>
      <c r="C3740" s="6">
        <v>24</v>
      </c>
    </row>
    <row r="3741" spans="2:3" x14ac:dyDescent="0.25">
      <c r="B3741" s="5">
        <v>43256.5</v>
      </c>
      <c r="C3741" s="6">
        <v>77.760000000000005</v>
      </c>
    </row>
    <row r="3742" spans="2:3" x14ac:dyDescent="0.25">
      <c r="B3742" s="5">
        <v>43256.541666666664</v>
      </c>
      <c r="C3742" s="6">
        <v>23.78</v>
      </c>
    </row>
    <row r="3743" spans="2:3" x14ac:dyDescent="0.25">
      <c r="B3743" s="5">
        <v>43256.583333333336</v>
      </c>
      <c r="C3743" s="6">
        <v>25.6</v>
      </c>
    </row>
    <row r="3744" spans="2:3" x14ac:dyDescent="0.25">
      <c r="B3744" s="5">
        <v>43256.625</v>
      </c>
      <c r="C3744" s="6">
        <v>48.23</v>
      </c>
    </row>
    <row r="3745" spans="2:3" x14ac:dyDescent="0.25">
      <c r="B3745" s="5">
        <v>43256.666666666664</v>
      </c>
      <c r="C3745" s="6">
        <v>25.84</v>
      </c>
    </row>
    <row r="3746" spans="2:3" x14ac:dyDescent="0.25">
      <c r="B3746" s="5">
        <v>43256.708333333336</v>
      </c>
      <c r="C3746" s="6">
        <v>24.13</v>
      </c>
    </row>
    <row r="3747" spans="2:3" x14ac:dyDescent="0.25">
      <c r="B3747" s="5">
        <v>43256.75</v>
      </c>
      <c r="C3747" s="6">
        <v>24.55</v>
      </c>
    </row>
    <row r="3748" spans="2:3" x14ac:dyDescent="0.25">
      <c r="B3748" s="5">
        <v>43256.791666666664</v>
      </c>
      <c r="C3748" s="6">
        <v>25.67</v>
      </c>
    </row>
    <row r="3749" spans="2:3" x14ac:dyDescent="0.25">
      <c r="B3749" s="5">
        <v>43256.833333333336</v>
      </c>
      <c r="C3749" s="6">
        <v>21.92</v>
      </c>
    </row>
    <row r="3750" spans="2:3" x14ac:dyDescent="0.25">
      <c r="B3750" s="5">
        <v>43256.875</v>
      </c>
      <c r="C3750" s="6">
        <v>22.69</v>
      </c>
    </row>
    <row r="3751" spans="2:3" x14ac:dyDescent="0.25">
      <c r="B3751" s="5">
        <v>43256.916666666664</v>
      </c>
      <c r="C3751" s="6">
        <v>20.74</v>
      </c>
    </row>
    <row r="3752" spans="2:3" x14ac:dyDescent="0.25">
      <c r="B3752" s="5">
        <v>43256.958333333336</v>
      </c>
      <c r="C3752" s="6">
        <v>19.16</v>
      </c>
    </row>
    <row r="3753" spans="2:3" x14ac:dyDescent="0.25">
      <c r="B3753" s="5">
        <v>43257</v>
      </c>
      <c r="C3753" s="6">
        <v>19.22</v>
      </c>
    </row>
    <row r="3754" spans="2:3" x14ac:dyDescent="0.25">
      <c r="B3754" s="5">
        <v>43257.041666666664</v>
      </c>
      <c r="C3754" s="6">
        <v>18.53</v>
      </c>
    </row>
    <row r="3755" spans="2:3" x14ac:dyDescent="0.25">
      <c r="B3755" s="5">
        <v>43257.083333333336</v>
      </c>
      <c r="C3755" s="6">
        <v>18.03</v>
      </c>
    </row>
    <row r="3756" spans="2:3" x14ac:dyDescent="0.25">
      <c r="B3756" s="5">
        <v>43257.125</v>
      </c>
      <c r="C3756" s="6">
        <v>17.34</v>
      </c>
    </row>
    <row r="3757" spans="2:3" x14ac:dyDescent="0.25">
      <c r="B3757" s="5">
        <v>43257.166666666664</v>
      </c>
      <c r="C3757" s="6">
        <v>17.579999999999998</v>
      </c>
    </row>
    <row r="3758" spans="2:3" x14ac:dyDescent="0.25">
      <c r="B3758" s="5">
        <v>43257.208333333336</v>
      </c>
      <c r="C3758" s="6">
        <v>18.170000000000002</v>
      </c>
    </row>
    <row r="3759" spans="2:3" x14ac:dyDescent="0.25">
      <c r="B3759" s="5">
        <v>43257.25</v>
      </c>
      <c r="C3759" s="6">
        <v>19.21</v>
      </c>
    </row>
    <row r="3760" spans="2:3" x14ac:dyDescent="0.25">
      <c r="B3760" s="5">
        <v>43257.291666666664</v>
      </c>
      <c r="C3760" s="6">
        <v>21.02</v>
      </c>
    </row>
    <row r="3761" spans="2:3" x14ac:dyDescent="0.25">
      <c r="B3761" s="5">
        <v>43257.333333333336</v>
      </c>
      <c r="C3761" s="6">
        <v>20.81</v>
      </c>
    </row>
    <row r="3762" spans="2:3" x14ac:dyDescent="0.25">
      <c r="B3762" s="5">
        <v>43257.375</v>
      </c>
      <c r="C3762" s="6">
        <v>21.43</v>
      </c>
    </row>
    <row r="3763" spans="2:3" x14ac:dyDescent="0.25">
      <c r="B3763" s="5">
        <v>43257.416666666664</v>
      </c>
      <c r="C3763" s="6">
        <v>23.45</v>
      </c>
    </row>
    <row r="3764" spans="2:3" x14ac:dyDescent="0.25">
      <c r="B3764" s="5">
        <v>43257.458333333336</v>
      </c>
      <c r="C3764" s="6">
        <v>23.95</v>
      </c>
    </row>
    <row r="3765" spans="2:3" x14ac:dyDescent="0.25">
      <c r="B3765" s="5">
        <v>43257.5</v>
      </c>
      <c r="C3765" s="6">
        <v>24.35</v>
      </c>
    </row>
    <row r="3766" spans="2:3" x14ac:dyDescent="0.25">
      <c r="B3766" s="5">
        <v>43257.541666666664</v>
      </c>
      <c r="C3766" s="6">
        <v>24</v>
      </c>
    </row>
    <row r="3767" spans="2:3" x14ac:dyDescent="0.25">
      <c r="B3767" s="5">
        <v>43257.583333333336</v>
      </c>
      <c r="C3767" s="6">
        <v>24.45</v>
      </c>
    </row>
    <row r="3768" spans="2:3" x14ac:dyDescent="0.25">
      <c r="B3768" s="5">
        <v>43257.625</v>
      </c>
      <c r="C3768" s="6">
        <v>26.68</v>
      </c>
    </row>
    <row r="3769" spans="2:3" x14ac:dyDescent="0.25">
      <c r="B3769" s="5">
        <v>43257.666666666664</v>
      </c>
      <c r="C3769" s="6">
        <v>26.58</v>
      </c>
    </row>
    <row r="3770" spans="2:3" x14ac:dyDescent="0.25">
      <c r="B3770" s="5">
        <v>43257.708333333336</v>
      </c>
      <c r="C3770" s="6">
        <v>26.46</v>
      </c>
    </row>
    <row r="3771" spans="2:3" x14ac:dyDescent="0.25">
      <c r="B3771" s="5">
        <v>43257.75</v>
      </c>
      <c r="C3771" s="6">
        <v>28.52</v>
      </c>
    </row>
    <row r="3772" spans="2:3" x14ac:dyDescent="0.25">
      <c r="B3772" s="5">
        <v>43257.791666666664</v>
      </c>
      <c r="C3772" s="6">
        <v>25.87</v>
      </c>
    </row>
    <row r="3773" spans="2:3" x14ac:dyDescent="0.25">
      <c r="B3773" s="5">
        <v>43257.833333333336</v>
      </c>
      <c r="C3773" s="6">
        <v>26.49</v>
      </c>
    </row>
    <row r="3774" spans="2:3" x14ac:dyDescent="0.25">
      <c r="B3774" s="5">
        <v>43257.875</v>
      </c>
      <c r="C3774" s="6">
        <v>24</v>
      </c>
    </row>
    <row r="3775" spans="2:3" x14ac:dyDescent="0.25">
      <c r="B3775" s="5">
        <v>43257.916666666664</v>
      </c>
      <c r="C3775" s="6">
        <v>21.77</v>
      </c>
    </row>
    <row r="3776" spans="2:3" x14ac:dyDescent="0.25">
      <c r="B3776" s="5">
        <v>43257.958333333336</v>
      </c>
      <c r="C3776" s="6">
        <v>19.059999999999999</v>
      </c>
    </row>
    <row r="3777" spans="2:3" x14ac:dyDescent="0.25">
      <c r="B3777" s="5">
        <v>43258</v>
      </c>
      <c r="C3777" s="6">
        <v>18.89</v>
      </c>
    </row>
    <row r="3778" spans="2:3" x14ac:dyDescent="0.25">
      <c r="B3778" s="5">
        <v>43258.041666666664</v>
      </c>
      <c r="C3778" s="6">
        <v>17.28</v>
      </c>
    </row>
    <row r="3779" spans="2:3" x14ac:dyDescent="0.25">
      <c r="B3779" s="5">
        <v>43258.083333333336</v>
      </c>
      <c r="C3779" s="6">
        <v>14.69</v>
      </c>
    </row>
    <row r="3780" spans="2:3" x14ac:dyDescent="0.25">
      <c r="B3780" s="5">
        <v>43258.125</v>
      </c>
      <c r="C3780" s="6">
        <v>14.5</v>
      </c>
    </row>
    <row r="3781" spans="2:3" x14ac:dyDescent="0.25">
      <c r="B3781" s="5">
        <v>43258.166666666664</v>
      </c>
      <c r="C3781" s="6">
        <v>16.07</v>
      </c>
    </row>
    <row r="3782" spans="2:3" x14ac:dyDescent="0.25">
      <c r="B3782" s="5">
        <v>43258.208333333336</v>
      </c>
      <c r="C3782" s="6">
        <v>17.25</v>
      </c>
    </row>
    <row r="3783" spans="2:3" x14ac:dyDescent="0.25">
      <c r="B3783" s="5">
        <v>43258.25</v>
      </c>
      <c r="C3783" s="6">
        <v>18.559999999999999</v>
      </c>
    </row>
    <row r="3784" spans="2:3" x14ac:dyDescent="0.25">
      <c r="B3784" s="5">
        <v>43258.291666666664</v>
      </c>
      <c r="C3784" s="6">
        <v>19.38</v>
      </c>
    </row>
    <row r="3785" spans="2:3" x14ac:dyDescent="0.25">
      <c r="B3785" s="5">
        <v>43258.333333333336</v>
      </c>
      <c r="C3785" s="6">
        <v>19.47</v>
      </c>
    </row>
    <row r="3786" spans="2:3" x14ac:dyDescent="0.25">
      <c r="B3786" s="5">
        <v>43258.375</v>
      </c>
      <c r="C3786" s="6">
        <v>23.47</v>
      </c>
    </row>
    <row r="3787" spans="2:3" x14ac:dyDescent="0.25">
      <c r="B3787" s="5">
        <v>43258.416666666664</v>
      </c>
      <c r="C3787" s="6">
        <v>22.94</v>
      </c>
    </row>
    <row r="3788" spans="2:3" x14ac:dyDescent="0.25">
      <c r="B3788" s="5">
        <v>43258.458333333336</v>
      </c>
      <c r="C3788" s="6">
        <v>24.96</v>
      </c>
    </row>
    <row r="3789" spans="2:3" x14ac:dyDescent="0.25">
      <c r="B3789" s="5">
        <v>43258.5</v>
      </c>
      <c r="C3789" s="6">
        <v>27.54</v>
      </c>
    </row>
    <row r="3790" spans="2:3" x14ac:dyDescent="0.25">
      <c r="B3790" s="5">
        <v>43258.541666666664</v>
      </c>
      <c r="C3790" s="6">
        <v>27.5</v>
      </c>
    </row>
    <row r="3791" spans="2:3" x14ac:dyDescent="0.25">
      <c r="B3791" s="5">
        <v>43258.583333333336</v>
      </c>
      <c r="C3791" s="6">
        <v>45.38</v>
      </c>
    </row>
    <row r="3792" spans="2:3" x14ac:dyDescent="0.25">
      <c r="B3792" s="5">
        <v>43258.625</v>
      </c>
      <c r="C3792" s="6">
        <v>104.19</v>
      </c>
    </row>
    <row r="3793" spans="2:3" x14ac:dyDescent="0.25">
      <c r="B3793" s="5">
        <v>43258.666666666664</v>
      </c>
      <c r="C3793" s="6">
        <v>108.03</v>
      </c>
    </row>
    <row r="3794" spans="2:3" x14ac:dyDescent="0.25">
      <c r="B3794" s="5">
        <v>43258.708333333336</v>
      </c>
      <c r="C3794" s="6">
        <v>112.76</v>
      </c>
    </row>
    <row r="3795" spans="2:3" x14ac:dyDescent="0.25">
      <c r="B3795" s="5">
        <v>43258.75</v>
      </c>
      <c r="C3795" s="6">
        <v>20.7</v>
      </c>
    </row>
    <row r="3796" spans="2:3" x14ac:dyDescent="0.25">
      <c r="B3796" s="5">
        <v>43258.791666666664</v>
      </c>
      <c r="C3796" s="6">
        <v>25.22</v>
      </c>
    </row>
    <row r="3797" spans="2:3" x14ac:dyDescent="0.25">
      <c r="B3797" s="5">
        <v>43258.833333333336</v>
      </c>
      <c r="C3797" s="6">
        <v>15.21</v>
      </c>
    </row>
    <row r="3798" spans="2:3" x14ac:dyDescent="0.25">
      <c r="B3798" s="5">
        <v>43258.875</v>
      </c>
      <c r="C3798" s="6">
        <v>16.11</v>
      </c>
    </row>
    <row r="3799" spans="2:3" x14ac:dyDescent="0.25">
      <c r="B3799" s="5">
        <v>43258.916666666664</v>
      </c>
      <c r="C3799" s="6">
        <v>17.61</v>
      </c>
    </row>
    <row r="3800" spans="2:3" x14ac:dyDescent="0.25">
      <c r="B3800" s="5">
        <v>43258.958333333336</v>
      </c>
      <c r="C3800" s="6">
        <v>20.41</v>
      </c>
    </row>
    <row r="3801" spans="2:3" x14ac:dyDescent="0.25">
      <c r="B3801" s="5">
        <v>43259</v>
      </c>
      <c r="C3801" s="6">
        <v>18.7</v>
      </c>
    </row>
    <row r="3802" spans="2:3" x14ac:dyDescent="0.25">
      <c r="B3802" s="5">
        <v>43259.041666666664</v>
      </c>
      <c r="C3802" s="6">
        <v>18.46</v>
      </c>
    </row>
    <row r="3803" spans="2:3" x14ac:dyDescent="0.25">
      <c r="B3803" s="5">
        <v>43259.083333333336</v>
      </c>
      <c r="C3803" s="6">
        <v>17.690000000000001</v>
      </c>
    </row>
    <row r="3804" spans="2:3" x14ac:dyDescent="0.25">
      <c r="B3804" s="5">
        <v>43259.125</v>
      </c>
      <c r="C3804" s="6">
        <v>17.190000000000001</v>
      </c>
    </row>
    <row r="3805" spans="2:3" x14ac:dyDescent="0.25">
      <c r="B3805" s="5">
        <v>43259.166666666664</v>
      </c>
      <c r="C3805" s="6">
        <v>17.690000000000001</v>
      </c>
    </row>
    <row r="3806" spans="2:3" x14ac:dyDescent="0.25">
      <c r="B3806" s="5">
        <v>43259.208333333336</v>
      </c>
      <c r="C3806" s="6">
        <v>18.36</v>
      </c>
    </row>
    <row r="3807" spans="2:3" x14ac:dyDescent="0.25">
      <c r="B3807" s="5">
        <v>43259.25</v>
      </c>
      <c r="C3807" s="6">
        <v>19.190000000000001</v>
      </c>
    </row>
    <row r="3808" spans="2:3" x14ac:dyDescent="0.25">
      <c r="B3808" s="5">
        <v>43259.291666666664</v>
      </c>
      <c r="C3808" s="6">
        <v>19.8</v>
      </c>
    </row>
    <row r="3809" spans="2:3" x14ac:dyDescent="0.25">
      <c r="B3809" s="5">
        <v>43259.333333333336</v>
      </c>
      <c r="C3809" s="6">
        <v>21.68</v>
      </c>
    </row>
    <row r="3810" spans="2:3" x14ac:dyDescent="0.25">
      <c r="B3810" s="5">
        <v>43259.375</v>
      </c>
      <c r="C3810" s="6">
        <v>23.22</v>
      </c>
    </row>
    <row r="3811" spans="2:3" x14ac:dyDescent="0.25">
      <c r="B3811" s="5">
        <v>43259.416666666664</v>
      </c>
      <c r="C3811" s="6">
        <v>25.78</v>
      </c>
    </row>
    <row r="3812" spans="2:3" x14ac:dyDescent="0.25">
      <c r="B3812" s="5">
        <v>43259.458333333336</v>
      </c>
      <c r="C3812" s="6">
        <v>20.9</v>
      </c>
    </row>
    <row r="3813" spans="2:3" x14ac:dyDescent="0.25">
      <c r="B3813" s="5">
        <v>43259.5</v>
      </c>
      <c r="C3813" s="6">
        <v>29.2</v>
      </c>
    </row>
    <row r="3814" spans="2:3" x14ac:dyDescent="0.25">
      <c r="B3814" s="5">
        <v>43259.541666666664</v>
      </c>
      <c r="C3814" s="6">
        <v>26.4</v>
      </c>
    </row>
    <row r="3815" spans="2:3" x14ac:dyDescent="0.25">
      <c r="B3815" s="5">
        <v>43259.583333333336</v>
      </c>
      <c r="C3815" s="6">
        <v>22.73</v>
      </c>
    </row>
    <row r="3816" spans="2:3" x14ac:dyDescent="0.25">
      <c r="B3816" s="5">
        <v>43259.625</v>
      </c>
      <c r="C3816" s="6">
        <v>31.27</v>
      </c>
    </row>
    <row r="3817" spans="2:3" x14ac:dyDescent="0.25">
      <c r="B3817" s="5">
        <v>43259.666666666664</v>
      </c>
      <c r="C3817" s="6">
        <v>27.76</v>
      </c>
    </row>
    <row r="3818" spans="2:3" x14ac:dyDescent="0.25">
      <c r="B3818" s="5">
        <v>43259.708333333336</v>
      </c>
      <c r="C3818" s="6">
        <v>29.63</v>
      </c>
    </row>
    <row r="3819" spans="2:3" x14ac:dyDescent="0.25">
      <c r="B3819" s="5">
        <v>43259.75</v>
      </c>
      <c r="C3819" s="6">
        <v>26.89</v>
      </c>
    </row>
    <row r="3820" spans="2:3" x14ac:dyDescent="0.25">
      <c r="B3820" s="5">
        <v>43259.791666666664</v>
      </c>
      <c r="C3820" s="6">
        <v>28.1</v>
      </c>
    </row>
    <row r="3821" spans="2:3" x14ac:dyDescent="0.25">
      <c r="B3821" s="5">
        <v>43259.833333333336</v>
      </c>
      <c r="C3821" s="6">
        <v>28.59</v>
      </c>
    </row>
    <row r="3822" spans="2:3" x14ac:dyDescent="0.25">
      <c r="B3822" s="5">
        <v>43259.875</v>
      </c>
      <c r="C3822" s="6">
        <v>25.97</v>
      </c>
    </row>
    <row r="3823" spans="2:3" x14ac:dyDescent="0.25">
      <c r="B3823" s="5">
        <v>43259.916666666664</v>
      </c>
      <c r="C3823" s="6">
        <v>27.25</v>
      </c>
    </row>
    <row r="3824" spans="2:3" x14ac:dyDescent="0.25">
      <c r="B3824" s="5">
        <v>43259.958333333336</v>
      </c>
      <c r="C3824" s="6">
        <v>21.68</v>
      </c>
    </row>
    <row r="3825" spans="2:3" x14ac:dyDescent="0.25">
      <c r="B3825" s="5">
        <v>43260</v>
      </c>
      <c r="C3825" s="6">
        <v>22.33</v>
      </c>
    </row>
    <row r="3826" spans="2:3" x14ac:dyDescent="0.25">
      <c r="B3826" s="5">
        <v>43260.041666666664</v>
      </c>
      <c r="C3826" s="6">
        <v>20.59</v>
      </c>
    </row>
    <row r="3827" spans="2:3" x14ac:dyDescent="0.25">
      <c r="B3827" s="5">
        <v>43260.083333333336</v>
      </c>
      <c r="C3827" s="6">
        <v>18.98</v>
      </c>
    </row>
    <row r="3828" spans="2:3" x14ac:dyDescent="0.25">
      <c r="B3828" s="5">
        <v>43260.125</v>
      </c>
      <c r="C3828" s="6">
        <v>18.75</v>
      </c>
    </row>
    <row r="3829" spans="2:3" x14ac:dyDescent="0.25">
      <c r="B3829" s="5">
        <v>43260.166666666664</v>
      </c>
      <c r="C3829" s="6">
        <v>18.48</v>
      </c>
    </row>
    <row r="3830" spans="2:3" x14ac:dyDescent="0.25">
      <c r="B3830" s="5">
        <v>43260.208333333336</v>
      </c>
      <c r="C3830" s="6">
        <v>18.93</v>
      </c>
    </row>
    <row r="3831" spans="2:3" x14ac:dyDescent="0.25">
      <c r="B3831" s="5">
        <v>43260.25</v>
      </c>
      <c r="C3831" s="6">
        <v>19.920000000000002</v>
      </c>
    </row>
    <row r="3832" spans="2:3" x14ac:dyDescent="0.25">
      <c r="B3832" s="5">
        <v>43260.291666666664</v>
      </c>
      <c r="C3832" s="6">
        <v>21.04</v>
      </c>
    </row>
    <row r="3833" spans="2:3" x14ac:dyDescent="0.25">
      <c r="B3833" s="5">
        <v>43260.333333333336</v>
      </c>
      <c r="C3833" s="6">
        <v>22.68</v>
      </c>
    </row>
    <row r="3834" spans="2:3" x14ac:dyDescent="0.25">
      <c r="B3834" s="5">
        <v>43260.375</v>
      </c>
      <c r="C3834" s="6">
        <v>23.01</v>
      </c>
    </row>
    <row r="3835" spans="2:3" x14ac:dyDescent="0.25">
      <c r="B3835" s="5">
        <v>43260.416666666664</v>
      </c>
      <c r="C3835" s="6">
        <v>25.97</v>
      </c>
    </row>
    <row r="3836" spans="2:3" x14ac:dyDescent="0.25">
      <c r="B3836" s="5">
        <v>43260.458333333336</v>
      </c>
      <c r="C3836" s="6">
        <v>27.11</v>
      </c>
    </row>
    <row r="3837" spans="2:3" x14ac:dyDescent="0.25">
      <c r="B3837" s="5">
        <v>43260.5</v>
      </c>
      <c r="C3837" s="6">
        <v>29.03</v>
      </c>
    </row>
    <row r="3838" spans="2:3" x14ac:dyDescent="0.25">
      <c r="B3838" s="5">
        <v>43260.541666666664</v>
      </c>
      <c r="C3838" s="6">
        <v>28</v>
      </c>
    </row>
    <row r="3839" spans="2:3" x14ac:dyDescent="0.25">
      <c r="B3839" s="5">
        <v>43260.583333333336</v>
      </c>
      <c r="C3839" s="6">
        <v>69.7</v>
      </c>
    </row>
    <row r="3840" spans="2:3" x14ac:dyDescent="0.25">
      <c r="B3840" s="5">
        <v>43260.625</v>
      </c>
      <c r="C3840" s="6">
        <v>39.11</v>
      </c>
    </row>
    <row r="3841" spans="2:3" x14ac:dyDescent="0.25">
      <c r="B3841" s="5">
        <v>43260.666666666664</v>
      </c>
      <c r="C3841" s="6">
        <v>47.88</v>
      </c>
    </row>
    <row r="3842" spans="2:3" x14ac:dyDescent="0.25">
      <c r="B3842" s="5">
        <v>43260.708333333336</v>
      </c>
      <c r="C3842" s="6">
        <v>27.89</v>
      </c>
    </row>
    <row r="3843" spans="2:3" x14ac:dyDescent="0.25">
      <c r="B3843" s="5">
        <v>43260.75</v>
      </c>
      <c r="C3843" s="6">
        <v>28.34</v>
      </c>
    </row>
    <row r="3844" spans="2:3" x14ac:dyDescent="0.25">
      <c r="B3844" s="5">
        <v>43260.791666666664</v>
      </c>
      <c r="C3844" s="6">
        <v>26.57</v>
      </c>
    </row>
    <row r="3845" spans="2:3" x14ac:dyDescent="0.25">
      <c r="B3845" s="5">
        <v>43260.833333333336</v>
      </c>
      <c r="C3845" s="6">
        <v>25.45</v>
      </c>
    </row>
    <row r="3846" spans="2:3" x14ac:dyDescent="0.25">
      <c r="B3846" s="5">
        <v>43260.875</v>
      </c>
      <c r="C3846" s="6">
        <v>27.3</v>
      </c>
    </row>
    <row r="3847" spans="2:3" x14ac:dyDescent="0.25">
      <c r="B3847" s="5">
        <v>43260.916666666664</v>
      </c>
      <c r="C3847" s="6">
        <v>24.48</v>
      </c>
    </row>
    <row r="3848" spans="2:3" x14ac:dyDescent="0.25">
      <c r="B3848" s="5">
        <v>43260.958333333336</v>
      </c>
      <c r="C3848" s="6">
        <v>22.26</v>
      </c>
    </row>
    <row r="3849" spans="2:3" x14ac:dyDescent="0.25">
      <c r="B3849" s="5">
        <v>43261</v>
      </c>
      <c r="C3849" s="6">
        <v>19.84</v>
      </c>
    </row>
    <row r="3850" spans="2:3" x14ac:dyDescent="0.25">
      <c r="B3850" s="5">
        <v>43261.041666666664</v>
      </c>
      <c r="C3850" s="6">
        <v>20.47</v>
      </c>
    </row>
    <row r="3851" spans="2:3" x14ac:dyDescent="0.25">
      <c r="B3851" s="5">
        <v>43261.083333333336</v>
      </c>
      <c r="C3851" s="6">
        <v>18.899999999999999</v>
      </c>
    </row>
    <row r="3852" spans="2:3" x14ac:dyDescent="0.25">
      <c r="B3852" s="5">
        <v>43261.125</v>
      </c>
      <c r="C3852" s="6">
        <v>18.309999999999999</v>
      </c>
    </row>
    <row r="3853" spans="2:3" x14ac:dyDescent="0.25">
      <c r="B3853" s="5">
        <v>43261.166666666664</v>
      </c>
      <c r="C3853" s="6">
        <v>17.440000000000001</v>
      </c>
    </row>
    <row r="3854" spans="2:3" x14ac:dyDescent="0.25">
      <c r="B3854" s="5">
        <v>43261.208333333336</v>
      </c>
      <c r="C3854" s="6">
        <v>17.12</v>
      </c>
    </row>
    <row r="3855" spans="2:3" x14ac:dyDescent="0.25">
      <c r="B3855" s="5">
        <v>43261.25</v>
      </c>
      <c r="C3855" s="6">
        <v>17.920000000000002</v>
      </c>
    </row>
    <row r="3856" spans="2:3" x14ac:dyDescent="0.25">
      <c r="B3856" s="5">
        <v>43261.291666666664</v>
      </c>
      <c r="C3856" s="6">
        <v>18.11</v>
      </c>
    </row>
    <row r="3857" spans="2:3" x14ac:dyDescent="0.25">
      <c r="B3857" s="5">
        <v>43261.333333333336</v>
      </c>
      <c r="C3857" s="6">
        <v>18.04</v>
      </c>
    </row>
    <row r="3858" spans="2:3" x14ac:dyDescent="0.25">
      <c r="B3858" s="5">
        <v>43261.375</v>
      </c>
      <c r="C3858" s="6">
        <v>19.260000000000002</v>
      </c>
    </row>
    <row r="3859" spans="2:3" x14ac:dyDescent="0.25">
      <c r="B3859" s="5">
        <v>43261.416666666664</v>
      </c>
      <c r="C3859" s="6">
        <v>19.55</v>
      </c>
    </row>
    <row r="3860" spans="2:3" x14ac:dyDescent="0.25">
      <c r="B3860" s="5">
        <v>43261.458333333336</v>
      </c>
      <c r="C3860" s="6">
        <v>22.05</v>
      </c>
    </row>
    <row r="3861" spans="2:3" x14ac:dyDescent="0.25">
      <c r="B3861" s="5">
        <v>43261.5</v>
      </c>
      <c r="C3861" s="6">
        <v>24.6</v>
      </c>
    </row>
    <row r="3862" spans="2:3" x14ac:dyDescent="0.25">
      <c r="B3862" s="5">
        <v>43261.541666666664</v>
      </c>
      <c r="C3862" s="6">
        <v>30.36</v>
      </c>
    </row>
    <row r="3863" spans="2:3" x14ac:dyDescent="0.25">
      <c r="B3863" s="5">
        <v>43261.583333333336</v>
      </c>
      <c r="C3863" s="6">
        <v>20.91</v>
      </c>
    </row>
    <row r="3864" spans="2:3" x14ac:dyDescent="0.25">
      <c r="B3864" s="5">
        <v>43261.625</v>
      </c>
      <c r="C3864" s="6">
        <v>22.5</v>
      </c>
    </row>
    <row r="3865" spans="2:3" x14ac:dyDescent="0.25">
      <c r="B3865" s="5">
        <v>43261.666666666664</v>
      </c>
      <c r="C3865" s="6">
        <v>32.72</v>
      </c>
    </row>
    <row r="3866" spans="2:3" x14ac:dyDescent="0.25">
      <c r="B3866" s="5">
        <v>43261.708333333336</v>
      </c>
      <c r="C3866" s="6">
        <v>28.94</v>
      </c>
    </row>
    <row r="3867" spans="2:3" x14ac:dyDescent="0.25">
      <c r="B3867" s="5">
        <v>43261.75</v>
      </c>
      <c r="C3867" s="6">
        <v>29.18</v>
      </c>
    </row>
    <row r="3868" spans="2:3" x14ac:dyDescent="0.25">
      <c r="B3868" s="5">
        <v>43261.791666666664</v>
      </c>
      <c r="C3868" s="6">
        <v>23.77</v>
      </c>
    </row>
    <row r="3869" spans="2:3" x14ac:dyDescent="0.25">
      <c r="B3869" s="5">
        <v>43261.833333333336</v>
      </c>
      <c r="C3869" s="6">
        <v>23.4</v>
      </c>
    </row>
    <row r="3870" spans="2:3" x14ac:dyDescent="0.25">
      <c r="B3870" s="5">
        <v>43261.875</v>
      </c>
      <c r="C3870" s="6">
        <v>23.46</v>
      </c>
    </row>
    <row r="3871" spans="2:3" x14ac:dyDescent="0.25">
      <c r="B3871" s="5">
        <v>43261.916666666664</v>
      </c>
      <c r="C3871" s="6">
        <v>20.55</v>
      </c>
    </row>
    <row r="3872" spans="2:3" x14ac:dyDescent="0.25">
      <c r="B3872" s="5">
        <v>43261.958333333336</v>
      </c>
      <c r="C3872" s="6">
        <v>19.3</v>
      </c>
    </row>
    <row r="3873" spans="2:3" x14ac:dyDescent="0.25">
      <c r="B3873" s="5">
        <v>43262</v>
      </c>
      <c r="C3873" s="6">
        <v>17.7</v>
      </c>
    </row>
    <row r="3874" spans="2:3" x14ac:dyDescent="0.25">
      <c r="B3874" s="5">
        <v>43262.041666666664</v>
      </c>
      <c r="C3874" s="6">
        <v>16.29</v>
      </c>
    </row>
    <row r="3875" spans="2:3" x14ac:dyDescent="0.25">
      <c r="B3875" s="5">
        <v>43262.083333333336</v>
      </c>
      <c r="C3875" s="6">
        <v>15.86</v>
      </c>
    </row>
    <row r="3876" spans="2:3" x14ac:dyDescent="0.25">
      <c r="B3876" s="5">
        <v>43262.125</v>
      </c>
      <c r="C3876" s="6">
        <v>15.58</v>
      </c>
    </row>
    <row r="3877" spans="2:3" x14ac:dyDescent="0.25">
      <c r="B3877" s="5">
        <v>43262.166666666664</v>
      </c>
      <c r="C3877" s="6">
        <v>-2.75</v>
      </c>
    </row>
    <row r="3878" spans="2:3" x14ac:dyDescent="0.25">
      <c r="B3878" s="5">
        <v>43262.208333333336</v>
      </c>
      <c r="C3878" s="6">
        <v>16.16</v>
      </c>
    </row>
    <row r="3879" spans="2:3" x14ac:dyDescent="0.25">
      <c r="B3879" s="5">
        <v>43262.25</v>
      </c>
      <c r="C3879" s="6">
        <v>19.29</v>
      </c>
    </row>
    <row r="3880" spans="2:3" x14ac:dyDescent="0.25">
      <c r="B3880" s="5">
        <v>43262.291666666664</v>
      </c>
      <c r="C3880" s="6">
        <v>20.63</v>
      </c>
    </row>
    <row r="3881" spans="2:3" x14ac:dyDescent="0.25">
      <c r="B3881" s="5">
        <v>43262.333333333336</v>
      </c>
      <c r="C3881" s="6">
        <v>19.690000000000001</v>
      </c>
    </row>
    <row r="3882" spans="2:3" x14ac:dyDescent="0.25">
      <c r="B3882" s="5">
        <v>43262.375</v>
      </c>
      <c r="C3882" s="6">
        <v>19.84</v>
      </c>
    </row>
    <row r="3883" spans="2:3" x14ac:dyDescent="0.25">
      <c r="B3883" s="5">
        <v>43262.416666666664</v>
      </c>
      <c r="C3883" s="6">
        <v>20.29</v>
      </c>
    </row>
    <row r="3884" spans="2:3" x14ac:dyDescent="0.25">
      <c r="B3884" s="5">
        <v>43262.458333333336</v>
      </c>
      <c r="C3884" s="6">
        <v>21.86</v>
      </c>
    </row>
    <row r="3885" spans="2:3" x14ac:dyDescent="0.25">
      <c r="B3885" s="5">
        <v>43262.5</v>
      </c>
      <c r="C3885" s="6">
        <v>20.55</v>
      </c>
    </row>
    <row r="3886" spans="2:3" x14ac:dyDescent="0.25">
      <c r="B3886" s="5">
        <v>43262.541666666664</v>
      </c>
      <c r="C3886" s="6">
        <v>21.6</v>
      </c>
    </row>
    <row r="3887" spans="2:3" x14ac:dyDescent="0.25">
      <c r="B3887" s="5">
        <v>43262.583333333336</v>
      </c>
      <c r="C3887" s="6">
        <v>20.79</v>
      </c>
    </row>
    <row r="3888" spans="2:3" x14ac:dyDescent="0.25">
      <c r="B3888" s="5">
        <v>43262.625</v>
      </c>
      <c r="C3888" s="6">
        <v>20.69</v>
      </c>
    </row>
    <row r="3889" spans="2:3" x14ac:dyDescent="0.25">
      <c r="B3889" s="5">
        <v>43262.666666666664</v>
      </c>
      <c r="C3889" s="6">
        <v>20.65</v>
      </c>
    </row>
    <row r="3890" spans="2:3" x14ac:dyDescent="0.25">
      <c r="B3890" s="5">
        <v>43262.708333333336</v>
      </c>
      <c r="C3890" s="6">
        <v>21.62</v>
      </c>
    </row>
    <row r="3891" spans="2:3" x14ac:dyDescent="0.25">
      <c r="B3891" s="5">
        <v>43262.75</v>
      </c>
      <c r="C3891" s="6">
        <v>22.34</v>
      </c>
    </row>
    <row r="3892" spans="2:3" x14ac:dyDescent="0.25">
      <c r="B3892" s="5">
        <v>43262.791666666664</v>
      </c>
      <c r="C3892" s="6">
        <v>21.66</v>
      </c>
    </row>
    <row r="3893" spans="2:3" x14ac:dyDescent="0.25">
      <c r="B3893" s="5">
        <v>43262.833333333336</v>
      </c>
      <c r="C3893" s="6">
        <v>20.34</v>
      </c>
    </row>
    <row r="3894" spans="2:3" x14ac:dyDescent="0.25">
      <c r="B3894" s="5">
        <v>43262.875</v>
      </c>
      <c r="C3894" s="6">
        <v>21.81</v>
      </c>
    </row>
    <row r="3895" spans="2:3" x14ac:dyDescent="0.25">
      <c r="B3895" s="5">
        <v>43262.916666666664</v>
      </c>
      <c r="C3895" s="6">
        <v>20.12</v>
      </c>
    </row>
    <row r="3896" spans="2:3" x14ac:dyDescent="0.25">
      <c r="B3896" s="5">
        <v>43262.958333333336</v>
      </c>
      <c r="C3896" s="6">
        <v>18.16</v>
      </c>
    </row>
    <row r="3897" spans="2:3" x14ac:dyDescent="0.25">
      <c r="B3897" s="5">
        <v>43263</v>
      </c>
      <c r="C3897" s="6">
        <v>17.89</v>
      </c>
    </row>
    <row r="3898" spans="2:3" x14ac:dyDescent="0.25">
      <c r="B3898" s="5">
        <v>43263.041666666664</v>
      </c>
      <c r="C3898" s="6">
        <v>16.38</v>
      </c>
    </row>
    <row r="3899" spans="2:3" x14ac:dyDescent="0.25">
      <c r="B3899" s="5">
        <v>43263.083333333336</v>
      </c>
      <c r="C3899" s="6">
        <v>15.76</v>
      </c>
    </row>
    <row r="3900" spans="2:3" x14ac:dyDescent="0.25">
      <c r="B3900" s="5">
        <v>43263.125</v>
      </c>
      <c r="C3900" s="6">
        <v>15.13</v>
      </c>
    </row>
    <row r="3901" spans="2:3" x14ac:dyDescent="0.25">
      <c r="B3901" s="5">
        <v>43263.166666666664</v>
      </c>
      <c r="C3901" s="6">
        <v>13.53</v>
      </c>
    </row>
    <row r="3902" spans="2:3" x14ac:dyDescent="0.25">
      <c r="B3902" s="5">
        <v>43263.208333333336</v>
      </c>
      <c r="C3902" s="6">
        <v>15.13</v>
      </c>
    </row>
    <row r="3903" spans="2:3" x14ac:dyDescent="0.25">
      <c r="B3903" s="5">
        <v>43263.25</v>
      </c>
      <c r="C3903" s="6">
        <v>17.23</v>
      </c>
    </row>
    <row r="3904" spans="2:3" x14ac:dyDescent="0.25">
      <c r="B3904" s="5">
        <v>43263.291666666664</v>
      </c>
      <c r="C3904" s="6">
        <v>18.73</v>
      </c>
    </row>
    <row r="3905" spans="2:3" x14ac:dyDescent="0.25">
      <c r="B3905" s="5">
        <v>43263.333333333336</v>
      </c>
      <c r="C3905" s="6">
        <v>18.61</v>
      </c>
    </row>
    <row r="3906" spans="2:3" x14ac:dyDescent="0.25">
      <c r="B3906" s="5">
        <v>43263.375</v>
      </c>
      <c r="C3906" s="6">
        <v>19.190000000000001</v>
      </c>
    </row>
    <row r="3907" spans="2:3" x14ac:dyDescent="0.25">
      <c r="B3907" s="5">
        <v>43263.416666666664</v>
      </c>
      <c r="C3907" s="6">
        <v>21.98</v>
      </c>
    </row>
    <row r="3908" spans="2:3" x14ac:dyDescent="0.25">
      <c r="B3908" s="5">
        <v>43263.458333333336</v>
      </c>
      <c r="C3908" s="6">
        <v>23.91</v>
      </c>
    </row>
    <row r="3909" spans="2:3" x14ac:dyDescent="0.25">
      <c r="B3909" s="5">
        <v>43263.5</v>
      </c>
      <c r="C3909" s="6">
        <v>24.81</v>
      </c>
    </row>
    <row r="3910" spans="2:3" x14ac:dyDescent="0.25">
      <c r="B3910" s="5">
        <v>43263.541666666664</v>
      </c>
      <c r="C3910" s="6">
        <v>24.34</v>
      </c>
    </row>
    <row r="3911" spans="2:3" x14ac:dyDescent="0.25">
      <c r="B3911" s="5">
        <v>43263.583333333336</v>
      </c>
      <c r="C3911" s="6">
        <v>27.36</v>
      </c>
    </row>
    <row r="3912" spans="2:3" x14ac:dyDescent="0.25">
      <c r="B3912" s="5">
        <v>43263.625</v>
      </c>
      <c r="C3912" s="6">
        <v>32.29</v>
      </c>
    </row>
    <row r="3913" spans="2:3" x14ac:dyDescent="0.25">
      <c r="B3913" s="5">
        <v>43263.666666666664</v>
      </c>
      <c r="C3913" s="6">
        <v>36.979999999999997</v>
      </c>
    </row>
    <row r="3914" spans="2:3" x14ac:dyDescent="0.25">
      <c r="B3914" s="5">
        <v>43263.708333333336</v>
      </c>
      <c r="C3914" s="6">
        <v>38.880000000000003</v>
      </c>
    </row>
    <row r="3915" spans="2:3" x14ac:dyDescent="0.25">
      <c r="B3915" s="5">
        <v>43263.75</v>
      </c>
      <c r="C3915" s="6">
        <v>37.18</v>
      </c>
    </row>
    <row r="3916" spans="2:3" x14ac:dyDescent="0.25">
      <c r="B3916" s="5">
        <v>43263.791666666664</v>
      </c>
      <c r="C3916" s="6">
        <v>28.79</v>
      </c>
    </row>
    <row r="3917" spans="2:3" x14ac:dyDescent="0.25">
      <c r="B3917" s="5">
        <v>43263.833333333336</v>
      </c>
      <c r="C3917" s="6">
        <v>25.99</v>
      </c>
    </row>
    <row r="3918" spans="2:3" x14ac:dyDescent="0.25">
      <c r="B3918" s="5">
        <v>43263.875</v>
      </c>
      <c r="C3918" s="6">
        <v>27.51</v>
      </c>
    </row>
    <row r="3919" spans="2:3" x14ac:dyDescent="0.25">
      <c r="B3919" s="5">
        <v>43263.916666666664</v>
      </c>
      <c r="C3919" s="6">
        <v>22.51</v>
      </c>
    </row>
    <row r="3920" spans="2:3" x14ac:dyDescent="0.25">
      <c r="B3920" s="5">
        <v>43263.958333333336</v>
      </c>
      <c r="C3920" s="6">
        <v>20.2</v>
      </c>
    </row>
    <row r="3921" spans="2:3" x14ac:dyDescent="0.25">
      <c r="B3921" s="5">
        <v>43264</v>
      </c>
      <c r="C3921" s="6">
        <v>19.82</v>
      </c>
    </row>
    <row r="3922" spans="2:3" x14ac:dyDescent="0.25">
      <c r="B3922" s="5">
        <v>43264.041666666664</v>
      </c>
      <c r="C3922" s="6">
        <v>20.239999999999998</v>
      </c>
    </row>
    <row r="3923" spans="2:3" x14ac:dyDescent="0.25">
      <c r="B3923" s="5">
        <v>43264.083333333336</v>
      </c>
      <c r="C3923" s="6">
        <v>17.95</v>
      </c>
    </row>
    <row r="3924" spans="2:3" x14ac:dyDescent="0.25">
      <c r="B3924" s="5">
        <v>43264.125</v>
      </c>
      <c r="C3924" s="6">
        <v>17.14</v>
      </c>
    </row>
    <row r="3925" spans="2:3" x14ac:dyDescent="0.25">
      <c r="B3925" s="5">
        <v>43264.166666666664</v>
      </c>
      <c r="C3925" s="6">
        <v>16.87</v>
      </c>
    </row>
    <row r="3926" spans="2:3" x14ac:dyDescent="0.25">
      <c r="B3926" s="5">
        <v>43264.208333333336</v>
      </c>
      <c r="C3926" s="6">
        <v>18.39</v>
      </c>
    </row>
    <row r="3927" spans="2:3" x14ac:dyDescent="0.25">
      <c r="B3927" s="5">
        <v>43264.25</v>
      </c>
      <c r="C3927" s="6">
        <v>19.87</v>
      </c>
    </row>
    <row r="3928" spans="2:3" x14ac:dyDescent="0.25">
      <c r="B3928" s="5">
        <v>43264.291666666664</v>
      </c>
      <c r="C3928" s="6">
        <v>20.260000000000002</v>
      </c>
    </row>
    <row r="3929" spans="2:3" x14ac:dyDescent="0.25">
      <c r="B3929" s="5">
        <v>43264.333333333336</v>
      </c>
      <c r="C3929" s="6">
        <v>20.239999999999998</v>
      </c>
    </row>
    <row r="3930" spans="2:3" x14ac:dyDescent="0.25">
      <c r="B3930" s="5">
        <v>43264.375</v>
      </c>
      <c r="C3930" s="6">
        <v>23.05</v>
      </c>
    </row>
    <row r="3931" spans="2:3" x14ac:dyDescent="0.25">
      <c r="B3931" s="5">
        <v>43264.416666666664</v>
      </c>
      <c r="C3931" s="6">
        <v>25.03</v>
      </c>
    </row>
    <row r="3932" spans="2:3" x14ac:dyDescent="0.25">
      <c r="B3932" s="5">
        <v>43264.458333333336</v>
      </c>
      <c r="C3932" s="6">
        <v>34.44</v>
      </c>
    </row>
    <row r="3933" spans="2:3" x14ac:dyDescent="0.25">
      <c r="B3933" s="5">
        <v>43264.5</v>
      </c>
      <c r="C3933" s="6">
        <v>24.56</v>
      </c>
    </row>
    <row r="3934" spans="2:3" x14ac:dyDescent="0.25">
      <c r="B3934" s="5">
        <v>43264.541666666664</v>
      </c>
      <c r="C3934" s="6">
        <v>50.23</v>
      </c>
    </row>
    <row r="3935" spans="2:3" x14ac:dyDescent="0.25">
      <c r="B3935" s="5">
        <v>43264.583333333336</v>
      </c>
      <c r="C3935" s="6">
        <v>30.84</v>
      </c>
    </row>
    <row r="3936" spans="2:3" x14ac:dyDescent="0.25">
      <c r="B3936" s="5">
        <v>43264.625</v>
      </c>
      <c r="C3936" s="6">
        <v>91.53</v>
      </c>
    </row>
    <row r="3937" spans="2:3" x14ac:dyDescent="0.25">
      <c r="B3937" s="5">
        <v>43264.666666666664</v>
      </c>
      <c r="C3937" s="6">
        <v>43.89</v>
      </c>
    </row>
    <row r="3938" spans="2:3" x14ac:dyDescent="0.25">
      <c r="B3938" s="5">
        <v>43264.708333333336</v>
      </c>
      <c r="C3938" s="6">
        <v>40.299999999999997</v>
      </c>
    </row>
    <row r="3939" spans="2:3" x14ac:dyDescent="0.25">
      <c r="B3939" s="5">
        <v>43264.75</v>
      </c>
      <c r="C3939" s="6">
        <v>31.02</v>
      </c>
    </row>
    <row r="3940" spans="2:3" x14ac:dyDescent="0.25">
      <c r="B3940" s="5">
        <v>43264.791666666664</v>
      </c>
      <c r="C3940" s="6">
        <v>39.81</v>
      </c>
    </row>
    <row r="3941" spans="2:3" x14ac:dyDescent="0.25">
      <c r="B3941" s="5">
        <v>43264.833333333336</v>
      </c>
      <c r="C3941" s="6">
        <v>33.729999999999997</v>
      </c>
    </row>
    <row r="3942" spans="2:3" x14ac:dyDescent="0.25">
      <c r="B3942" s="5">
        <v>43264.875</v>
      </c>
      <c r="C3942" s="6">
        <v>29.67</v>
      </c>
    </row>
    <row r="3943" spans="2:3" x14ac:dyDescent="0.25">
      <c r="B3943" s="5">
        <v>43264.916666666664</v>
      </c>
      <c r="C3943" s="6">
        <v>28.55</v>
      </c>
    </row>
    <row r="3944" spans="2:3" x14ac:dyDescent="0.25">
      <c r="B3944" s="5">
        <v>43264.958333333336</v>
      </c>
      <c r="C3944" s="6">
        <v>19.72</v>
      </c>
    </row>
    <row r="3945" spans="2:3" x14ac:dyDescent="0.25">
      <c r="B3945" s="5">
        <v>43265</v>
      </c>
      <c r="C3945" s="6">
        <v>19.670000000000002</v>
      </c>
    </row>
    <row r="3946" spans="2:3" x14ac:dyDescent="0.25">
      <c r="B3946" s="5">
        <v>43265.041666666664</v>
      </c>
      <c r="C3946" s="6">
        <v>19.61</v>
      </c>
    </row>
    <row r="3947" spans="2:3" x14ac:dyDescent="0.25">
      <c r="B3947" s="5">
        <v>43265.083333333336</v>
      </c>
      <c r="C3947" s="6">
        <v>18.43</v>
      </c>
    </row>
    <row r="3948" spans="2:3" x14ac:dyDescent="0.25">
      <c r="B3948" s="5">
        <v>43265.125</v>
      </c>
      <c r="C3948" s="6">
        <v>17.54</v>
      </c>
    </row>
    <row r="3949" spans="2:3" x14ac:dyDescent="0.25">
      <c r="B3949" s="5">
        <v>43265.166666666664</v>
      </c>
      <c r="C3949" s="6">
        <v>17.73</v>
      </c>
    </row>
    <row r="3950" spans="2:3" x14ac:dyDescent="0.25">
      <c r="B3950" s="5">
        <v>43265.208333333336</v>
      </c>
      <c r="C3950" s="6">
        <v>19.82</v>
      </c>
    </row>
    <row r="3951" spans="2:3" x14ac:dyDescent="0.25">
      <c r="B3951" s="5">
        <v>43265.25</v>
      </c>
      <c r="C3951" s="6">
        <v>21.26</v>
      </c>
    </row>
    <row r="3952" spans="2:3" x14ac:dyDescent="0.25">
      <c r="B3952" s="5">
        <v>43265.291666666664</v>
      </c>
      <c r="C3952" s="6">
        <v>23.93</v>
      </c>
    </row>
    <row r="3953" spans="2:3" x14ac:dyDescent="0.25">
      <c r="B3953" s="5">
        <v>43265.333333333336</v>
      </c>
      <c r="C3953" s="6">
        <v>22.92</v>
      </c>
    </row>
    <row r="3954" spans="2:3" x14ac:dyDescent="0.25">
      <c r="B3954" s="5">
        <v>43265.375</v>
      </c>
      <c r="C3954" s="6">
        <v>24.95</v>
      </c>
    </row>
    <row r="3955" spans="2:3" x14ac:dyDescent="0.25">
      <c r="B3955" s="5">
        <v>43265.416666666664</v>
      </c>
      <c r="C3955" s="6">
        <v>29.19</v>
      </c>
    </row>
    <row r="3956" spans="2:3" x14ac:dyDescent="0.25">
      <c r="B3956" s="5">
        <v>43265.458333333336</v>
      </c>
      <c r="C3956" s="6">
        <v>28.93</v>
      </c>
    </row>
    <row r="3957" spans="2:3" x14ac:dyDescent="0.25">
      <c r="B3957" s="5">
        <v>43265.5</v>
      </c>
      <c r="C3957" s="6">
        <v>27.29</v>
      </c>
    </row>
    <row r="3958" spans="2:3" x14ac:dyDescent="0.25">
      <c r="B3958" s="5">
        <v>43265.541666666664</v>
      </c>
      <c r="C3958" s="6">
        <v>39.299999999999997</v>
      </c>
    </row>
    <row r="3959" spans="2:3" x14ac:dyDescent="0.25">
      <c r="B3959" s="5">
        <v>43265.583333333336</v>
      </c>
      <c r="C3959" s="6">
        <v>33.659999999999997</v>
      </c>
    </row>
    <row r="3960" spans="2:3" x14ac:dyDescent="0.25">
      <c r="B3960" s="5">
        <v>43265.625</v>
      </c>
      <c r="C3960" s="6">
        <v>43.59</v>
      </c>
    </row>
    <row r="3961" spans="2:3" x14ac:dyDescent="0.25">
      <c r="B3961" s="5">
        <v>43265.666666666664</v>
      </c>
      <c r="C3961" s="6">
        <v>57.14</v>
      </c>
    </row>
    <row r="3962" spans="2:3" x14ac:dyDescent="0.25">
      <c r="B3962" s="5">
        <v>43265.708333333336</v>
      </c>
      <c r="C3962" s="6">
        <v>48.29</v>
      </c>
    </row>
    <row r="3963" spans="2:3" x14ac:dyDescent="0.25">
      <c r="B3963" s="5">
        <v>43265.75</v>
      </c>
      <c r="C3963" s="6">
        <v>37.79</v>
      </c>
    </row>
    <row r="3964" spans="2:3" x14ac:dyDescent="0.25">
      <c r="B3964" s="5">
        <v>43265.791666666664</v>
      </c>
      <c r="C3964" s="6">
        <v>40.69</v>
      </c>
    </row>
    <row r="3965" spans="2:3" x14ac:dyDescent="0.25">
      <c r="B3965" s="5">
        <v>43265.833333333336</v>
      </c>
      <c r="C3965" s="6">
        <v>28.71</v>
      </c>
    </row>
    <row r="3966" spans="2:3" x14ac:dyDescent="0.25">
      <c r="B3966" s="5">
        <v>43265.875</v>
      </c>
      <c r="C3966" s="6">
        <v>26.65</v>
      </c>
    </row>
    <row r="3967" spans="2:3" x14ac:dyDescent="0.25">
      <c r="B3967" s="5">
        <v>43265.916666666664</v>
      </c>
      <c r="C3967" s="6">
        <v>20.260000000000002</v>
      </c>
    </row>
    <row r="3968" spans="2:3" x14ac:dyDescent="0.25">
      <c r="B3968" s="5">
        <v>43265.958333333336</v>
      </c>
      <c r="C3968" s="6">
        <v>19.7</v>
      </c>
    </row>
    <row r="3969" spans="2:3" x14ac:dyDescent="0.25">
      <c r="B3969" s="5">
        <v>43266</v>
      </c>
      <c r="C3969" s="6">
        <v>19.66</v>
      </c>
    </row>
    <row r="3970" spans="2:3" x14ac:dyDescent="0.25">
      <c r="B3970" s="5">
        <v>43266.041666666664</v>
      </c>
      <c r="C3970" s="6">
        <v>18.5</v>
      </c>
    </row>
    <row r="3971" spans="2:3" x14ac:dyDescent="0.25">
      <c r="B3971" s="5">
        <v>43266.083333333336</v>
      </c>
      <c r="C3971" s="6">
        <v>17.010000000000002</v>
      </c>
    </row>
    <row r="3972" spans="2:3" x14ac:dyDescent="0.25">
      <c r="B3972" s="5">
        <v>43266.125</v>
      </c>
      <c r="C3972" s="6">
        <v>16.010000000000002</v>
      </c>
    </row>
    <row r="3973" spans="2:3" x14ac:dyDescent="0.25">
      <c r="B3973" s="5">
        <v>43266.166666666664</v>
      </c>
      <c r="C3973" s="6">
        <v>15.81</v>
      </c>
    </row>
    <row r="3974" spans="2:3" x14ac:dyDescent="0.25">
      <c r="B3974" s="5">
        <v>43266.208333333336</v>
      </c>
      <c r="C3974" s="6">
        <v>16.510000000000002</v>
      </c>
    </row>
    <row r="3975" spans="2:3" x14ac:dyDescent="0.25">
      <c r="B3975" s="5">
        <v>43266.25</v>
      </c>
      <c r="C3975" s="6">
        <v>17.96</v>
      </c>
    </row>
    <row r="3976" spans="2:3" x14ac:dyDescent="0.25">
      <c r="B3976" s="5">
        <v>43266.291666666664</v>
      </c>
      <c r="C3976" s="6">
        <v>21.86</v>
      </c>
    </row>
    <row r="3977" spans="2:3" x14ac:dyDescent="0.25">
      <c r="B3977" s="5">
        <v>43266.333333333336</v>
      </c>
      <c r="C3977" s="6">
        <v>21.42</v>
      </c>
    </row>
    <row r="3978" spans="2:3" x14ac:dyDescent="0.25">
      <c r="B3978" s="5">
        <v>43266.375</v>
      </c>
      <c r="C3978" s="6">
        <v>22.51</v>
      </c>
    </row>
    <row r="3979" spans="2:3" x14ac:dyDescent="0.25">
      <c r="B3979" s="5">
        <v>43266.416666666664</v>
      </c>
      <c r="C3979" s="6">
        <v>25.81</v>
      </c>
    </row>
    <row r="3980" spans="2:3" x14ac:dyDescent="0.25">
      <c r="B3980" s="5">
        <v>43266.458333333336</v>
      </c>
      <c r="C3980" s="6">
        <v>26.72</v>
      </c>
    </row>
    <row r="3981" spans="2:3" x14ac:dyDescent="0.25">
      <c r="B3981" s="5">
        <v>43266.5</v>
      </c>
      <c r="C3981" s="6">
        <v>28.57</v>
      </c>
    </row>
    <row r="3982" spans="2:3" x14ac:dyDescent="0.25">
      <c r="B3982" s="5">
        <v>43266.541666666664</v>
      </c>
      <c r="C3982" s="6">
        <v>39.270000000000003</v>
      </c>
    </row>
    <row r="3983" spans="2:3" x14ac:dyDescent="0.25">
      <c r="B3983" s="5">
        <v>43266.583333333336</v>
      </c>
      <c r="C3983" s="6">
        <v>46.8</v>
      </c>
    </row>
    <row r="3984" spans="2:3" x14ac:dyDescent="0.25">
      <c r="B3984" s="5">
        <v>43266.625</v>
      </c>
      <c r="C3984" s="6">
        <v>61.91</v>
      </c>
    </row>
    <row r="3985" spans="2:3" x14ac:dyDescent="0.25">
      <c r="B3985" s="5">
        <v>43266.666666666664</v>
      </c>
      <c r="C3985" s="6">
        <v>83.71</v>
      </c>
    </row>
    <row r="3986" spans="2:3" x14ac:dyDescent="0.25">
      <c r="B3986" s="5">
        <v>43266.708333333336</v>
      </c>
      <c r="C3986" s="6">
        <v>48.68</v>
      </c>
    </row>
    <row r="3987" spans="2:3" x14ac:dyDescent="0.25">
      <c r="B3987" s="5">
        <v>43266.75</v>
      </c>
      <c r="C3987" s="6">
        <v>33.700000000000003</v>
      </c>
    </row>
    <row r="3988" spans="2:3" x14ac:dyDescent="0.25">
      <c r="B3988" s="5">
        <v>43266.791666666664</v>
      </c>
      <c r="C3988" s="6">
        <v>32.68</v>
      </c>
    </row>
    <row r="3989" spans="2:3" x14ac:dyDescent="0.25">
      <c r="B3989" s="5">
        <v>43266.833333333336</v>
      </c>
      <c r="C3989" s="6">
        <v>27.19</v>
      </c>
    </row>
    <row r="3990" spans="2:3" x14ac:dyDescent="0.25">
      <c r="B3990" s="5">
        <v>43266.875</v>
      </c>
      <c r="C3990" s="6">
        <v>27.4</v>
      </c>
    </row>
    <row r="3991" spans="2:3" x14ac:dyDescent="0.25">
      <c r="B3991" s="5">
        <v>43266.916666666664</v>
      </c>
      <c r="C3991" s="6">
        <v>23.32</v>
      </c>
    </row>
    <row r="3992" spans="2:3" x14ac:dyDescent="0.25">
      <c r="B3992" s="5">
        <v>43266.958333333336</v>
      </c>
      <c r="C3992" s="6">
        <v>21.07</v>
      </c>
    </row>
    <row r="3993" spans="2:3" x14ac:dyDescent="0.25">
      <c r="B3993" s="5">
        <v>43267</v>
      </c>
      <c r="C3993" s="6">
        <v>18.399999999999999</v>
      </c>
    </row>
    <row r="3994" spans="2:3" x14ac:dyDescent="0.25">
      <c r="B3994" s="5">
        <v>43267.041666666664</v>
      </c>
      <c r="C3994" s="6">
        <v>18.77</v>
      </c>
    </row>
    <row r="3995" spans="2:3" x14ac:dyDescent="0.25">
      <c r="B3995" s="5">
        <v>43267.083333333336</v>
      </c>
      <c r="C3995" s="6">
        <v>18.09</v>
      </c>
    </row>
    <row r="3996" spans="2:3" x14ac:dyDescent="0.25">
      <c r="B3996" s="5">
        <v>43267.125</v>
      </c>
      <c r="C3996" s="6">
        <v>17.510000000000002</v>
      </c>
    </row>
    <row r="3997" spans="2:3" x14ac:dyDescent="0.25">
      <c r="B3997" s="5">
        <v>43267.166666666664</v>
      </c>
      <c r="C3997" s="6">
        <v>16.420000000000002</v>
      </c>
    </row>
    <row r="3998" spans="2:3" x14ac:dyDescent="0.25">
      <c r="B3998" s="5">
        <v>43267.208333333336</v>
      </c>
      <c r="C3998" s="6">
        <v>15.87</v>
      </c>
    </row>
    <row r="3999" spans="2:3" x14ac:dyDescent="0.25">
      <c r="B3999" s="5">
        <v>43267.25</v>
      </c>
      <c r="C3999" s="6">
        <v>12.5</v>
      </c>
    </row>
    <row r="4000" spans="2:3" x14ac:dyDescent="0.25">
      <c r="B4000" s="5">
        <v>43267.291666666664</v>
      </c>
      <c r="C4000" s="6">
        <v>0</v>
      </c>
    </row>
    <row r="4001" spans="2:3" x14ac:dyDescent="0.25">
      <c r="B4001" s="5">
        <v>43267.333333333336</v>
      </c>
      <c r="C4001" s="6">
        <v>18.12</v>
      </c>
    </row>
    <row r="4002" spans="2:3" x14ac:dyDescent="0.25">
      <c r="B4002" s="5">
        <v>43267.375</v>
      </c>
      <c r="C4002" s="6">
        <v>19.329999999999998</v>
      </c>
    </row>
    <row r="4003" spans="2:3" x14ac:dyDescent="0.25">
      <c r="B4003" s="5">
        <v>43267.416666666664</v>
      </c>
      <c r="C4003" s="6">
        <v>24.44</v>
      </c>
    </row>
    <row r="4004" spans="2:3" x14ac:dyDescent="0.25">
      <c r="B4004" s="5">
        <v>43267.458333333336</v>
      </c>
      <c r="C4004" s="6">
        <v>26.18</v>
      </c>
    </row>
    <row r="4005" spans="2:3" x14ac:dyDescent="0.25">
      <c r="B4005" s="5">
        <v>43267.5</v>
      </c>
      <c r="C4005" s="6">
        <v>27.44</v>
      </c>
    </row>
    <row r="4006" spans="2:3" x14ac:dyDescent="0.25">
      <c r="B4006" s="5">
        <v>43267.541666666664</v>
      </c>
      <c r="C4006" s="6">
        <v>27.33</v>
      </c>
    </row>
    <row r="4007" spans="2:3" x14ac:dyDescent="0.25">
      <c r="B4007" s="5">
        <v>43267.583333333336</v>
      </c>
      <c r="C4007" s="6">
        <v>31.87</v>
      </c>
    </row>
    <row r="4008" spans="2:3" x14ac:dyDescent="0.25">
      <c r="B4008" s="5">
        <v>43267.625</v>
      </c>
      <c r="C4008" s="6">
        <v>33.39</v>
      </c>
    </row>
    <row r="4009" spans="2:3" x14ac:dyDescent="0.25">
      <c r="B4009" s="5">
        <v>43267.666666666664</v>
      </c>
      <c r="C4009" s="6">
        <v>38.19</v>
      </c>
    </row>
    <row r="4010" spans="2:3" x14ac:dyDescent="0.25">
      <c r="B4010" s="5">
        <v>43267.708333333336</v>
      </c>
      <c r="C4010" s="6">
        <v>32.29</v>
      </c>
    </row>
    <row r="4011" spans="2:3" x14ac:dyDescent="0.25">
      <c r="B4011" s="5">
        <v>43267.75</v>
      </c>
      <c r="C4011" s="6">
        <v>33.25</v>
      </c>
    </row>
    <row r="4012" spans="2:3" x14ac:dyDescent="0.25">
      <c r="B4012" s="5">
        <v>43267.791666666664</v>
      </c>
      <c r="C4012" s="6">
        <v>28.87</v>
      </c>
    </row>
    <row r="4013" spans="2:3" x14ac:dyDescent="0.25">
      <c r="B4013" s="5">
        <v>43267.833333333336</v>
      </c>
      <c r="C4013" s="6">
        <v>25.86</v>
      </c>
    </row>
    <row r="4014" spans="2:3" x14ac:dyDescent="0.25">
      <c r="B4014" s="5">
        <v>43267.875</v>
      </c>
      <c r="C4014" s="6">
        <v>27.03</v>
      </c>
    </row>
    <row r="4015" spans="2:3" x14ac:dyDescent="0.25">
      <c r="B4015" s="5">
        <v>43267.916666666664</v>
      </c>
      <c r="C4015" s="6">
        <v>26.89</v>
      </c>
    </row>
    <row r="4016" spans="2:3" x14ac:dyDescent="0.25">
      <c r="B4016" s="5">
        <v>43267.958333333336</v>
      </c>
      <c r="C4016" s="6">
        <v>25.8</v>
      </c>
    </row>
    <row r="4017" spans="2:3" x14ac:dyDescent="0.25">
      <c r="B4017" s="5">
        <v>43268</v>
      </c>
      <c r="C4017" s="6">
        <v>20.59</v>
      </c>
    </row>
    <row r="4018" spans="2:3" x14ac:dyDescent="0.25">
      <c r="B4018" s="5">
        <v>43268.041666666664</v>
      </c>
      <c r="C4018" s="6">
        <v>19.260000000000002</v>
      </c>
    </row>
    <row r="4019" spans="2:3" x14ac:dyDescent="0.25">
      <c r="B4019" s="5">
        <v>43268.083333333336</v>
      </c>
      <c r="C4019" s="6">
        <v>18.43</v>
      </c>
    </row>
    <row r="4020" spans="2:3" x14ac:dyDescent="0.25">
      <c r="B4020" s="5">
        <v>43268.125</v>
      </c>
      <c r="C4020" s="6">
        <v>18.07</v>
      </c>
    </row>
    <row r="4021" spans="2:3" x14ac:dyDescent="0.25">
      <c r="B4021" s="5">
        <v>43268.166666666664</v>
      </c>
      <c r="C4021" s="6">
        <v>14.79</v>
      </c>
    </row>
    <row r="4022" spans="2:3" x14ac:dyDescent="0.25">
      <c r="B4022" s="5">
        <v>43268.208333333336</v>
      </c>
      <c r="C4022" s="6">
        <v>15.28</v>
      </c>
    </row>
    <row r="4023" spans="2:3" x14ac:dyDescent="0.25">
      <c r="B4023" s="5">
        <v>43268.25</v>
      </c>
      <c r="C4023" s="6">
        <v>5.24</v>
      </c>
    </row>
    <row r="4024" spans="2:3" x14ac:dyDescent="0.25">
      <c r="B4024" s="5">
        <v>43268.291666666664</v>
      </c>
      <c r="C4024" s="6">
        <v>17.989999999999998</v>
      </c>
    </row>
    <row r="4025" spans="2:3" x14ac:dyDescent="0.25">
      <c r="B4025" s="5">
        <v>43268.333333333336</v>
      </c>
      <c r="C4025" s="6">
        <v>21.48</v>
      </c>
    </row>
    <row r="4026" spans="2:3" x14ac:dyDescent="0.25">
      <c r="B4026" s="5">
        <v>43268.375</v>
      </c>
      <c r="C4026" s="6">
        <v>24.75</v>
      </c>
    </row>
    <row r="4027" spans="2:3" x14ac:dyDescent="0.25">
      <c r="B4027" s="5">
        <v>43268.416666666664</v>
      </c>
      <c r="C4027" s="6">
        <v>29.11</v>
      </c>
    </row>
    <row r="4028" spans="2:3" x14ac:dyDescent="0.25">
      <c r="B4028" s="5">
        <v>43268.458333333336</v>
      </c>
      <c r="C4028" s="6">
        <v>33.46</v>
      </c>
    </row>
    <row r="4029" spans="2:3" x14ac:dyDescent="0.25">
      <c r="B4029" s="5">
        <v>43268.5</v>
      </c>
      <c r="C4029" s="6">
        <v>32.119999999999997</v>
      </c>
    </row>
    <row r="4030" spans="2:3" x14ac:dyDescent="0.25">
      <c r="B4030" s="5">
        <v>43268.541666666664</v>
      </c>
      <c r="C4030" s="6">
        <v>34.72</v>
      </c>
    </row>
    <row r="4031" spans="2:3" x14ac:dyDescent="0.25">
      <c r="B4031" s="5">
        <v>43268.583333333336</v>
      </c>
      <c r="C4031" s="6">
        <v>38.26</v>
      </c>
    </row>
    <row r="4032" spans="2:3" x14ac:dyDescent="0.25">
      <c r="B4032" s="5">
        <v>43268.625</v>
      </c>
      <c r="C4032" s="6">
        <v>40.020000000000003</v>
      </c>
    </row>
    <row r="4033" spans="2:3" x14ac:dyDescent="0.25">
      <c r="B4033" s="5">
        <v>43268.666666666664</v>
      </c>
      <c r="C4033" s="6">
        <v>39.9</v>
      </c>
    </row>
    <row r="4034" spans="2:3" x14ac:dyDescent="0.25">
      <c r="B4034" s="5">
        <v>43268.708333333336</v>
      </c>
      <c r="C4034" s="6">
        <v>64.56</v>
      </c>
    </row>
    <row r="4035" spans="2:3" x14ac:dyDescent="0.25">
      <c r="B4035" s="5">
        <v>43268.75</v>
      </c>
      <c r="C4035" s="6">
        <v>33.17</v>
      </c>
    </row>
    <row r="4036" spans="2:3" x14ac:dyDescent="0.25">
      <c r="B4036" s="5">
        <v>43268.791666666664</v>
      </c>
      <c r="C4036" s="6">
        <v>40.299999999999997</v>
      </c>
    </row>
    <row r="4037" spans="2:3" x14ac:dyDescent="0.25">
      <c r="B4037" s="5">
        <v>43268.833333333336</v>
      </c>
      <c r="C4037" s="6">
        <v>36.28</v>
      </c>
    </row>
    <row r="4038" spans="2:3" x14ac:dyDescent="0.25">
      <c r="B4038" s="5">
        <v>43268.875</v>
      </c>
      <c r="C4038" s="6">
        <v>37.15</v>
      </c>
    </row>
    <row r="4039" spans="2:3" x14ac:dyDescent="0.25">
      <c r="B4039" s="5">
        <v>43268.916666666664</v>
      </c>
      <c r="C4039" s="6">
        <v>29.4</v>
      </c>
    </row>
    <row r="4040" spans="2:3" x14ac:dyDescent="0.25">
      <c r="B4040" s="5">
        <v>43268.958333333336</v>
      </c>
      <c r="C4040" s="6">
        <v>23.55</v>
      </c>
    </row>
    <row r="4041" spans="2:3" x14ac:dyDescent="0.25">
      <c r="B4041" s="5">
        <v>43269</v>
      </c>
      <c r="C4041" s="6">
        <v>20.46</v>
      </c>
    </row>
    <row r="4042" spans="2:3" x14ac:dyDescent="0.25">
      <c r="B4042" s="5">
        <v>43269.041666666664</v>
      </c>
      <c r="C4042" s="6">
        <v>19.350000000000001</v>
      </c>
    </row>
    <row r="4043" spans="2:3" x14ac:dyDescent="0.25">
      <c r="B4043" s="5">
        <v>43269.083333333336</v>
      </c>
      <c r="C4043" s="6">
        <v>18.11</v>
      </c>
    </row>
    <row r="4044" spans="2:3" x14ac:dyDescent="0.25">
      <c r="B4044" s="5">
        <v>43269.125</v>
      </c>
      <c r="C4044" s="6">
        <v>16.399999999999999</v>
      </c>
    </row>
    <row r="4045" spans="2:3" x14ac:dyDescent="0.25">
      <c r="B4045" s="5">
        <v>43269.166666666664</v>
      </c>
      <c r="C4045" s="6">
        <v>16.78</v>
      </c>
    </row>
    <row r="4046" spans="2:3" x14ac:dyDescent="0.25">
      <c r="B4046" s="5">
        <v>43269.208333333336</v>
      </c>
      <c r="C4046" s="6">
        <v>18.190000000000001</v>
      </c>
    </row>
    <row r="4047" spans="2:3" x14ac:dyDescent="0.25">
      <c r="B4047" s="5">
        <v>43269.25</v>
      </c>
      <c r="C4047" s="6">
        <v>19.43</v>
      </c>
    </row>
    <row r="4048" spans="2:3" x14ac:dyDescent="0.25">
      <c r="B4048" s="5">
        <v>43269.291666666664</v>
      </c>
      <c r="C4048" s="6">
        <v>24.22</v>
      </c>
    </row>
    <row r="4049" spans="2:3" x14ac:dyDescent="0.25">
      <c r="B4049" s="5">
        <v>43269.333333333336</v>
      </c>
      <c r="C4049" s="6">
        <v>26.98</v>
      </c>
    </row>
    <row r="4050" spans="2:3" x14ac:dyDescent="0.25">
      <c r="B4050" s="5">
        <v>43269.375</v>
      </c>
      <c r="C4050" s="6">
        <v>29.61</v>
      </c>
    </row>
    <row r="4051" spans="2:3" x14ac:dyDescent="0.25">
      <c r="B4051" s="5">
        <v>43269.416666666664</v>
      </c>
      <c r="C4051" s="6">
        <v>34.39</v>
      </c>
    </row>
    <row r="4052" spans="2:3" x14ac:dyDescent="0.25">
      <c r="B4052" s="5">
        <v>43269.458333333336</v>
      </c>
      <c r="C4052" s="6">
        <v>37.159999999999997</v>
      </c>
    </row>
    <row r="4053" spans="2:3" x14ac:dyDescent="0.25">
      <c r="B4053" s="5">
        <v>43269.5</v>
      </c>
      <c r="C4053" s="6">
        <v>23.22</v>
      </c>
    </row>
    <row r="4054" spans="2:3" x14ac:dyDescent="0.25">
      <c r="B4054" s="5">
        <v>43269.541666666664</v>
      </c>
      <c r="C4054" s="6">
        <v>40.93</v>
      </c>
    </row>
    <row r="4055" spans="2:3" x14ac:dyDescent="0.25">
      <c r="B4055" s="5">
        <v>43269.583333333336</v>
      </c>
      <c r="C4055" s="6">
        <v>36.21</v>
      </c>
    </row>
    <row r="4056" spans="2:3" x14ac:dyDescent="0.25">
      <c r="B4056" s="5">
        <v>43269.625</v>
      </c>
      <c r="C4056" s="6">
        <v>47.74</v>
      </c>
    </row>
    <row r="4057" spans="2:3" x14ac:dyDescent="0.25">
      <c r="B4057" s="5">
        <v>43269.666666666664</v>
      </c>
      <c r="C4057" s="6">
        <v>44.16</v>
      </c>
    </row>
    <row r="4058" spans="2:3" x14ac:dyDescent="0.25">
      <c r="B4058" s="5">
        <v>43269.708333333336</v>
      </c>
      <c r="C4058" s="6">
        <v>38.92</v>
      </c>
    </row>
    <row r="4059" spans="2:3" x14ac:dyDescent="0.25">
      <c r="B4059" s="5">
        <v>43269.75</v>
      </c>
      <c r="C4059" s="6">
        <v>51.63</v>
      </c>
    </row>
    <row r="4060" spans="2:3" x14ac:dyDescent="0.25">
      <c r="B4060" s="5">
        <v>43269.791666666664</v>
      </c>
      <c r="C4060" s="6">
        <v>43.96</v>
      </c>
    </row>
    <row r="4061" spans="2:3" x14ac:dyDescent="0.25">
      <c r="B4061" s="5">
        <v>43269.833333333336</v>
      </c>
      <c r="C4061" s="6">
        <v>36.08</v>
      </c>
    </row>
    <row r="4062" spans="2:3" x14ac:dyDescent="0.25">
      <c r="B4062" s="5">
        <v>43269.875</v>
      </c>
      <c r="C4062" s="6">
        <v>27.21</v>
      </c>
    </row>
    <row r="4063" spans="2:3" x14ac:dyDescent="0.25">
      <c r="B4063" s="5">
        <v>43269.916666666664</v>
      </c>
      <c r="C4063" s="6">
        <v>26.63</v>
      </c>
    </row>
    <row r="4064" spans="2:3" x14ac:dyDescent="0.25">
      <c r="B4064" s="5">
        <v>43269.958333333336</v>
      </c>
      <c r="C4064" s="6">
        <v>25.89</v>
      </c>
    </row>
    <row r="4065" spans="2:3" x14ac:dyDescent="0.25">
      <c r="B4065" s="5">
        <v>43270</v>
      </c>
      <c r="C4065" s="6">
        <v>25.21</v>
      </c>
    </row>
    <row r="4066" spans="2:3" x14ac:dyDescent="0.25">
      <c r="B4066" s="5">
        <v>43270.041666666664</v>
      </c>
      <c r="C4066" s="6">
        <v>23.8</v>
      </c>
    </row>
    <row r="4067" spans="2:3" x14ac:dyDescent="0.25">
      <c r="B4067" s="5">
        <v>43270.083333333336</v>
      </c>
      <c r="C4067" s="6">
        <v>21.82</v>
      </c>
    </row>
    <row r="4068" spans="2:3" x14ac:dyDescent="0.25">
      <c r="B4068" s="5">
        <v>43270.125</v>
      </c>
      <c r="C4068" s="6">
        <v>20.79</v>
      </c>
    </row>
    <row r="4069" spans="2:3" x14ac:dyDescent="0.25">
      <c r="B4069" s="5">
        <v>43270.166666666664</v>
      </c>
      <c r="C4069" s="6">
        <v>20.81</v>
      </c>
    </row>
    <row r="4070" spans="2:3" x14ac:dyDescent="0.25">
      <c r="B4070" s="5">
        <v>43270.208333333336</v>
      </c>
      <c r="C4070" s="6">
        <v>24.81</v>
      </c>
    </row>
    <row r="4071" spans="2:3" x14ac:dyDescent="0.25">
      <c r="B4071" s="5">
        <v>43270.25</v>
      </c>
      <c r="C4071" s="6">
        <v>27</v>
      </c>
    </row>
    <row r="4072" spans="2:3" x14ac:dyDescent="0.25">
      <c r="B4072" s="5">
        <v>43270.291666666664</v>
      </c>
      <c r="C4072" s="6">
        <v>28.35</v>
      </c>
    </row>
    <row r="4073" spans="2:3" x14ac:dyDescent="0.25">
      <c r="B4073" s="5">
        <v>43270.333333333336</v>
      </c>
      <c r="C4073" s="6">
        <v>29.56</v>
      </c>
    </row>
    <row r="4074" spans="2:3" x14ac:dyDescent="0.25">
      <c r="B4074" s="5">
        <v>43270.375</v>
      </c>
      <c r="C4074" s="6">
        <v>28.94</v>
      </c>
    </row>
    <row r="4075" spans="2:3" x14ac:dyDescent="0.25">
      <c r="B4075" s="5">
        <v>43270.416666666664</v>
      </c>
      <c r="C4075" s="6">
        <v>32.68</v>
      </c>
    </row>
    <row r="4076" spans="2:3" x14ac:dyDescent="0.25">
      <c r="B4076" s="5">
        <v>43270.458333333336</v>
      </c>
      <c r="C4076" s="6">
        <v>34.92</v>
      </c>
    </row>
    <row r="4077" spans="2:3" x14ac:dyDescent="0.25">
      <c r="B4077" s="5">
        <v>43270.5</v>
      </c>
      <c r="C4077" s="6">
        <v>33.35</v>
      </c>
    </row>
    <row r="4078" spans="2:3" x14ac:dyDescent="0.25">
      <c r="B4078" s="5">
        <v>43270.541666666664</v>
      </c>
      <c r="C4078" s="6">
        <v>40.97</v>
      </c>
    </row>
    <row r="4079" spans="2:3" x14ac:dyDescent="0.25">
      <c r="B4079" s="5">
        <v>43270.583333333336</v>
      </c>
      <c r="C4079" s="6">
        <v>39</v>
      </c>
    </row>
    <row r="4080" spans="2:3" x14ac:dyDescent="0.25">
      <c r="B4080" s="5">
        <v>43270.625</v>
      </c>
      <c r="C4080" s="6">
        <v>42.2</v>
      </c>
    </row>
    <row r="4081" spans="2:3" x14ac:dyDescent="0.25">
      <c r="B4081" s="5">
        <v>43270.666666666664</v>
      </c>
      <c r="C4081" s="6">
        <v>35.15</v>
      </c>
    </row>
    <row r="4082" spans="2:3" x14ac:dyDescent="0.25">
      <c r="B4082" s="5">
        <v>43270.708333333336</v>
      </c>
      <c r="C4082" s="6">
        <v>37.020000000000003</v>
      </c>
    </row>
    <row r="4083" spans="2:3" x14ac:dyDescent="0.25">
      <c r="B4083" s="5">
        <v>43270.75</v>
      </c>
      <c r="C4083" s="6">
        <v>31.9</v>
      </c>
    </row>
    <row r="4084" spans="2:3" x14ac:dyDescent="0.25">
      <c r="B4084" s="5">
        <v>43270.791666666664</v>
      </c>
      <c r="C4084" s="6">
        <v>35.200000000000003</v>
      </c>
    </row>
    <row r="4085" spans="2:3" x14ac:dyDescent="0.25">
      <c r="B4085" s="5">
        <v>43270.833333333336</v>
      </c>
      <c r="C4085" s="6">
        <v>25.42</v>
      </c>
    </row>
    <row r="4086" spans="2:3" x14ac:dyDescent="0.25">
      <c r="B4086" s="5">
        <v>43270.875</v>
      </c>
      <c r="C4086" s="6">
        <v>29.97</v>
      </c>
    </row>
    <row r="4087" spans="2:3" x14ac:dyDescent="0.25">
      <c r="B4087" s="5">
        <v>43270.916666666664</v>
      </c>
      <c r="C4087" s="6">
        <v>23.16</v>
      </c>
    </row>
    <row r="4088" spans="2:3" x14ac:dyDescent="0.25">
      <c r="B4088" s="5">
        <v>43270.958333333336</v>
      </c>
      <c r="C4088" s="6">
        <v>23.01</v>
      </c>
    </row>
    <row r="4089" spans="2:3" x14ac:dyDescent="0.25">
      <c r="B4089" s="5">
        <v>43271</v>
      </c>
      <c r="C4089" s="6">
        <v>22.41</v>
      </c>
    </row>
    <row r="4090" spans="2:3" x14ac:dyDescent="0.25">
      <c r="B4090" s="5">
        <v>43271.041666666664</v>
      </c>
      <c r="C4090" s="6">
        <v>20.56</v>
      </c>
    </row>
    <row r="4091" spans="2:3" x14ac:dyDescent="0.25">
      <c r="B4091" s="5">
        <v>43271.083333333336</v>
      </c>
      <c r="C4091" s="6">
        <v>19.95</v>
      </c>
    </row>
    <row r="4092" spans="2:3" x14ac:dyDescent="0.25">
      <c r="B4092" s="5">
        <v>43271.125</v>
      </c>
      <c r="C4092" s="6">
        <v>19.71</v>
      </c>
    </row>
    <row r="4093" spans="2:3" x14ac:dyDescent="0.25">
      <c r="B4093" s="5">
        <v>43271.166666666664</v>
      </c>
      <c r="C4093" s="6">
        <v>19.62</v>
      </c>
    </row>
    <row r="4094" spans="2:3" x14ac:dyDescent="0.25">
      <c r="B4094" s="5">
        <v>43271.208333333336</v>
      </c>
      <c r="C4094" s="6">
        <v>20.36</v>
      </c>
    </row>
    <row r="4095" spans="2:3" x14ac:dyDescent="0.25">
      <c r="B4095" s="5">
        <v>43271.25</v>
      </c>
      <c r="C4095" s="6">
        <v>23.11</v>
      </c>
    </row>
    <row r="4096" spans="2:3" x14ac:dyDescent="0.25">
      <c r="B4096" s="5">
        <v>43271.291666666664</v>
      </c>
      <c r="C4096" s="6">
        <v>24.24</v>
      </c>
    </row>
    <row r="4097" spans="2:3" x14ac:dyDescent="0.25">
      <c r="B4097" s="5">
        <v>43271.333333333336</v>
      </c>
      <c r="C4097" s="6">
        <v>25.41</v>
      </c>
    </row>
    <row r="4098" spans="2:3" x14ac:dyDescent="0.25">
      <c r="B4098" s="5">
        <v>43271.375</v>
      </c>
      <c r="C4098" s="6">
        <v>27.81</v>
      </c>
    </row>
    <row r="4099" spans="2:3" x14ac:dyDescent="0.25">
      <c r="B4099" s="5">
        <v>43271.416666666664</v>
      </c>
      <c r="C4099" s="6">
        <v>116.16</v>
      </c>
    </row>
    <row r="4100" spans="2:3" x14ac:dyDescent="0.25">
      <c r="B4100" s="5">
        <v>43271.458333333336</v>
      </c>
      <c r="C4100" s="6">
        <v>157.79</v>
      </c>
    </row>
    <row r="4101" spans="2:3" x14ac:dyDescent="0.25">
      <c r="B4101" s="5">
        <v>43271.5</v>
      </c>
      <c r="C4101" s="6">
        <v>184.95</v>
      </c>
    </row>
    <row r="4102" spans="2:3" x14ac:dyDescent="0.25">
      <c r="B4102" s="5">
        <v>43271.541666666664</v>
      </c>
      <c r="C4102" s="6">
        <v>178.73</v>
      </c>
    </row>
    <row r="4103" spans="2:3" x14ac:dyDescent="0.25">
      <c r="B4103" s="5">
        <v>43271.583333333336</v>
      </c>
      <c r="C4103" s="6">
        <v>254</v>
      </c>
    </row>
    <row r="4104" spans="2:3" x14ac:dyDescent="0.25">
      <c r="B4104" s="5">
        <v>43271.625</v>
      </c>
      <c r="C4104" s="6">
        <v>237.75</v>
      </c>
    </row>
    <row r="4105" spans="2:3" x14ac:dyDescent="0.25">
      <c r="B4105" s="5">
        <v>43271.666666666664</v>
      </c>
      <c r="C4105" s="6">
        <v>195.55</v>
      </c>
    </row>
    <row r="4106" spans="2:3" x14ac:dyDescent="0.25">
      <c r="B4106" s="5">
        <v>43271.708333333336</v>
      </c>
      <c r="C4106" s="6">
        <v>230.26</v>
      </c>
    </row>
    <row r="4107" spans="2:3" x14ac:dyDescent="0.25">
      <c r="B4107" s="5">
        <v>43271.75</v>
      </c>
      <c r="C4107" s="6">
        <v>194.19</v>
      </c>
    </row>
    <row r="4108" spans="2:3" x14ac:dyDescent="0.25">
      <c r="B4108" s="5">
        <v>43271.791666666664</v>
      </c>
      <c r="C4108" s="6">
        <v>189.89</v>
      </c>
    </row>
    <row r="4109" spans="2:3" x14ac:dyDescent="0.25">
      <c r="B4109" s="5">
        <v>43271.833333333336</v>
      </c>
      <c r="C4109" s="6">
        <v>217.4</v>
      </c>
    </row>
    <row r="4110" spans="2:3" x14ac:dyDescent="0.25">
      <c r="B4110" s="5">
        <v>43271.875</v>
      </c>
      <c r="C4110" s="6">
        <v>191.27</v>
      </c>
    </row>
    <row r="4111" spans="2:3" x14ac:dyDescent="0.25">
      <c r="B4111" s="5">
        <v>43271.916666666664</v>
      </c>
      <c r="C4111" s="6">
        <v>77.010000000000005</v>
      </c>
    </row>
    <row r="4112" spans="2:3" x14ac:dyDescent="0.25">
      <c r="B4112" s="5">
        <v>43271.958333333336</v>
      </c>
      <c r="C4112" s="6">
        <v>22.4</v>
      </c>
    </row>
    <row r="4113" spans="2:3" x14ac:dyDescent="0.25">
      <c r="B4113" s="5">
        <v>43272</v>
      </c>
      <c r="C4113" s="6">
        <v>21.23</v>
      </c>
    </row>
    <row r="4114" spans="2:3" x14ac:dyDescent="0.25">
      <c r="B4114" s="5">
        <v>43272.041666666664</v>
      </c>
      <c r="C4114" s="6">
        <v>20.14</v>
      </c>
    </row>
    <row r="4115" spans="2:3" x14ac:dyDescent="0.25">
      <c r="B4115" s="5">
        <v>43272.083333333336</v>
      </c>
      <c r="C4115" s="6">
        <v>18.809999999999999</v>
      </c>
    </row>
    <row r="4116" spans="2:3" x14ac:dyDescent="0.25">
      <c r="B4116" s="5">
        <v>43272.125</v>
      </c>
      <c r="C4116" s="6">
        <v>18.45</v>
      </c>
    </row>
    <row r="4117" spans="2:3" x14ac:dyDescent="0.25">
      <c r="B4117" s="5">
        <v>43272.166666666664</v>
      </c>
      <c r="C4117" s="6">
        <v>19.13</v>
      </c>
    </row>
    <row r="4118" spans="2:3" x14ac:dyDescent="0.25">
      <c r="B4118" s="5">
        <v>43272.208333333336</v>
      </c>
      <c r="C4118" s="6">
        <v>19.66</v>
      </c>
    </row>
    <row r="4119" spans="2:3" x14ac:dyDescent="0.25">
      <c r="B4119" s="5">
        <v>43272.25</v>
      </c>
      <c r="C4119" s="6">
        <v>19.91</v>
      </c>
    </row>
    <row r="4120" spans="2:3" x14ac:dyDescent="0.25">
      <c r="B4120" s="5">
        <v>43272.291666666664</v>
      </c>
      <c r="C4120" s="6">
        <v>21.58</v>
      </c>
    </row>
    <row r="4121" spans="2:3" x14ac:dyDescent="0.25">
      <c r="B4121" s="5">
        <v>43272.333333333336</v>
      </c>
      <c r="C4121" s="6">
        <v>24.26</v>
      </c>
    </row>
    <row r="4122" spans="2:3" x14ac:dyDescent="0.25">
      <c r="B4122" s="5">
        <v>43272.375</v>
      </c>
      <c r="C4122" s="6">
        <v>25.5</v>
      </c>
    </row>
    <row r="4123" spans="2:3" x14ac:dyDescent="0.25">
      <c r="B4123" s="5">
        <v>43272.416666666664</v>
      </c>
      <c r="C4123" s="6">
        <v>28.57</v>
      </c>
    </row>
    <row r="4124" spans="2:3" x14ac:dyDescent="0.25">
      <c r="B4124" s="5">
        <v>43272.458333333336</v>
      </c>
      <c r="C4124" s="6">
        <v>31.17</v>
      </c>
    </row>
    <row r="4125" spans="2:3" x14ac:dyDescent="0.25">
      <c r="B4125" s="5">
        <v>43272.5</v>
      </c>
      <c r="C4125" s="6">
        <v>29.21</v>
      </c>
    </row>
    <row r="4126" spans="2:3" x14ac:dyDescent="0.25">
      <c r="B4126" s="5">
        <v>43272.541666666664</v>
      </c>
      <c r="C4126" s="6">
        <v>47.93</v>
      </c>
    </row>
    <row r="4127" spans="2:3" x14ac:dyDescent="0.25">
      <c r="B4127" s="5">
        <v>43272.583333333336</v>
      </c>
      <c r="C4127" s="6">
        <v>32.71</v>
      </c>
    </row>
    <row r="4128" spans="2:3" x14ac:dyDescent="0.25">
      <c r="B4128" s="5">
        <v>43272.625</v>
      </c>
      <c r="C4128" s="6">
        <v>33.9</v>
      </c>
    </row>
    <row r="4129" spans="2:3" x14ac:dyDescent="0.25">
      <c r="B4129" s="5">
        <v>43272.666666666664</v>
      </c>
      <c r="C4129" s="6">
        <v>37.33</v>
      </c>
    </row>
    <row r="4130" spans="2:3" x14ac:dyDescent="0.25">
      <c r="B4130" s="5">
        <v>43272.708333333336</v>
      </c>
      <c r="C4130" s="6">
        <v>29.48</v>
      </c>
    </row>
    <row r="4131" spans="2:3" x14ac:dyDescent="0.25">
      <c r="B4131" s="5">
        <v>43272.75</v>
      </c>
      <c r="C4131" s="6">
        <v>29.24</v>
      </c>
    </row>
    <row r="4132" spans="2:3" x14ac:dyDescent="0.25">
      <c r="B4132" s="5">
        <v>43272.791666666664</v>
      </c>
      <c r="C4132" s="6">
        <v>29.08</v>
      </c>
    </row>
    <row r="4133" spans="2:3" x14ac:dyDescent="0.25">
      <c r="B4133" s="5">
        <v>43272.833333333336</v>
      </c>
      <c r="C4133" s="6">
        <v>25.68</v>
      </c>
    </row>
    <row r="4134" spans="2:3" x14ac:dyDescent="0.25">
      <c r="B4134" s="5">
        <v>43272.875</v>
      </c>
      <c r="C4134" s="6">
        <v>38.450000000000003</v>
      </c>
    </row>
    <row r="4135" spans="2:3" x14ac:dyDescent="0.25">
      <c r="B4135" s="5">
        <v>43272.916666666664</v>
      </c>
      <c r="C4135" s="6">
        <v>25.85</v>
      </c>
    </row>
    <row r="4136" spans="2:3" x14ac:dyDescent="0.25">
      <c r="B4136" s="5">
        <v>43272.958333333336</v>
      </c>
      <c r="C4136" s="6">
        <v>22.11</v>
      </c>
    </row>
    <row r="4137" spans="2:3" x14ac:dyDescent="0.25">
      <c r="B4137" s="5">
        <v>43273</v>
      </c>
      <c r="C4137" s="6">
        <v>20.55</v>
      </c>
    </row>
    <row r="4138" spans="2:3" x14ac:dyDescent="0.25">
      <c r="B4138" s="5">
        <v>43273.041666666664</v>
      </c>
      <c r="C4138" s="6">
        <v>20.04</v>
      </c>
    </row>
    <row r="4139" spans="2:3" x14ac:dyDescent="0.25">
      <c r="B4139" s="5">
        <v>43273.083333333336</v>
      </c>
      <c r="C4139" s="6">
        <v>20.09</v>
      </c>
    </row>
    <row r="4140" spans="2:3" x14ac:dyDescent="0.25">
      <c r="B4140" s="5">
        <v>43273.125</v>
      </c>
      <c r="C4140" s="6">
        <v>19.420000000000002</v>
      </c>
    </row>
    <row r="4141" spans="2:3" x14ac:dyDescent="0.25">
      <c r="B4141" s="5">
        <v>43273.166666666664</v>
      </c>
      <c r="C4141" s="6">
        <v>19.41</v>
      </c>
    </row>
    <row r="4142" spans="2:3" x14ac:dyDescent="0.25">
      <c r="B4142" s="5">
        <v>43273.208333333336</v>
      </c>
      <c r="C4142" s="6">
        <v>20.76</v>
      </c>
    </row>
    <row r="4143" spans="2:3" x14ac:dyDescent="0.25">
      <c r="B4143" s="5">
        <v>43273.25</v>
      </c>
      <c r="C4143" s="6">
        <v>23.21</v>
      </c>
    </row>
    <row r="4144" spans="2:3" x14ac:dyDescent="0.25">
      <c r="B4144" s="5">
        <v>43273.291666666664</v>
      </c>
      <c r="C4144" s="6">
        <v>21.97</v>
      </c>
    </row>
    <row r="4145" spans="2:3" x14ac:dyDescent="0.25">
      <c r="B4145" s="5">
        <v>43273.333333333336</v>
      </c>
      <c r="C4145" s="6">
        <v>27.03</v>
      </c>
    </row>
    <row r="4146" spans="2:3" x14ac:dyDescent="0.25">
      <c r="B4146" s="5">
        <v>43273.375</v>
      </c>
      <c r="C4146" s="6">
        <v>30.03</v>
      </c>
    </row>
    <row r="4147" spans="2:3" x14ac:dyDescent="0.25">
      <c r="B4147" s="5">
        <v>43273.416666666664</v>
      </c>
      <c r="C4147" s="6">
        <v>71.86</v>
      </c>
    </row>
    <row r="4148" spans="2:3" x14ac:dyDescent="0.25">
      <c r="B4148" s="5">
        <v>43273.458333333336</v>
      </c>
      <c r="C4148" s="6">
        <v>28.42</v>
      </c>
    </row>
    <row r="4149" spans="2:3" x14ac:dyDescent="0.25">
      <c r="B4149" s="5">
        <v>43273.5</v>
      </c>
      <c r="C4149" s="6">
        <v>29.97</v>
      </c>
    </row>
    <row r="4150" spans="2:3" x14ac:dyDescent="0.25">
      <c r="B4150" s="5">
        <v>43273.541666666664</v>
      </c>
      <c r="C4150" s="6">
        <v>36.520000000000003</v>
      </c>
    </row>
    <row r="4151" spans="2:3" x14ac:dyDescent="0.25">
      <c r="B4151" s="5">
        <v>43273.583333333336</v>
      </c>
      <c r="C4151" s="6">
        <v>27.9</v>
      </c>
    </row>
    <row r="4152" spans="2:3" x14ac:dyDescent="0.25">
      <c r="B4152" s="5">
        <v>43273.625</v>
      </c>
      <c r="C4152" s="6">
        <v>30.1</v>
      </c>
    </row>
    <row r="4153" spans="2:3" x14ac:dyDescent="0.25">
      <c r="B4153" s="5">
        <v>43273.666666666664</v>
      </c>
      <c r="C4153" s="6">
        <v>28.71</v>
      </c>
    </row>
    <row r="4154" spans="2:3" x14ac:dyDescent="0.25">
      <c r="B4154" s="5">
        <v>43273.708333333336</v>
      </c>
      <c r="C4154" s="6">
        <v>28.89</v>
      </c>
    </row>
    <row r="4155" spans="2:3" x14ac:dyDescent="0.25">
      <c r="B4155" s="5">
        <v>43273.75</v>
      </c>
      <c r="C4155" s="6">
        <v>26.12</v>
      </c>
    </row>
    <row r="4156" spans="2:3" x14ac:dyDescent="0.25">
      <c r="B4156" s="5">
        <v>43273.791666666664</v>
      </c>
      <c r="C4156" s="6">
        <v>23.75</v>
      </c>
    </row>
    <row r="4157" spans="2:3" x14ac:dyDescent="0.25">
      <c r="B4157" s="5">
        <v>43273.833333333336</v>
      </c>
      <c r="C4157" s="6">
        <v>24.53</v>
      </c>
    </row>
    <row r="4158" spans="2:3" x14ac:dyDescent="0.25">
      <c r="B4158" s="5">
        <v>43273.875</v>
      </c>
      <c r="C4158" s="6">
        <v>24.88</v>
      </c>
    </row>
    <row r="4159" spans="2:3" x14ac:dyDescent="0.25">
      <c r="B4159" s="5">
        <v>43273.916666666664</v>
      </c>
      <c r="C4159" s="6">
        <v>20.96</v>
      </c>
    </row>
    <row r="4160" spans="2:3" x14ac:dyDescent="0.25">
      <c r="B4160" s="5">
        <v>43273.958333333336</v>
      </c>
      <c r="C4160" s="6">
        <v>20.39</v>
      </c>
    </row>
    <row r="4161" spans="2:3" x14ac:dyDescent="0.25">
      <c r="B4161" s="5">
        <v>43274</v>
      </c>
      <c r="C4161" s="6">
        <v>19.66</v>
      </c>
    </row>
    <row r="4162" spans="2:3" x14ac:dyDescent="0.25">
      <c r="B4162" s="5">
        <v>43274.041666666664</v>
      </c>
      <c r="C4162" s="6">
        <v>20.010000000000002</v>
      </c>
    </row>
    <row r="4163" spans="2:3" x14ac:dyDescent="0.25">
      <c r="B4163" s="5">
        <v>43274.083333333336</v>
      </c>
      <c r="C4163" s="6">
        <v>19.809999999999999</v>
      </c>
    </row>
    <row r="4164" spans="2:3" x14ac:dyDescent="0.25">
      <c r="B4164" s="5">
        <v>43274.125</v>
      </c>
      <c r="C4164" s="6">
        <v>18.63</v>
      </c>
    </row>
    <row r="4165" spans="2:3" x14ac:dyDescent="0.25">
      <c r="B4165" s="5">
        <v>43274.166666666664</v>
      </c>
      <c r="C4165" s="6">
        <v>18.850000000000001</v>
      </c>
    </row>
    <row r="4166" spans="2:3" x14ac:dyDescent="0.25">
      <c r="B4166" s="5">
        <v>43274.208333333336</v>
      </c>
      <c r="C4166" s="6">
        <v>19.46</v>
      </c>
    </row>
    <row r="4167" spans="2:3" x14ac:dyDescent="0.25">
      <c r="B4167" s="5">
        <v>43274.25</v>
      </c>
      <c r="C4167" s="6">
        <v>19.46</v>
      </c>
    </row>
    <row r="4168" spans="2:3" x14ac:dyDescent="0.25">
      <c r="B4168" s="5">
        <v>43274.291666666664</v>
      </c>
      <c r="C4168" s="6">
        <v>19.440000000000001</v>
      </c>
    </row>
    <row r="4169" spans="2:3" x14ac:dyDescent="0.25">
      <c r="B4169" s="5">
        <v>43274.333333333336</v>
      </c>
      <c r="C4169" s="6">
        <v>20.32</v>
      </c>
    </row>
    <row r="4170" spans="2:3" x14ac:dyDescent="0.25">
      <c r="B4170" s="5">
        <v>43274.375</v>
      </c>
      <c r="C4170" s="6">
        <v>20.92</v>
      </c>
    </row>
    <row r="4171" spans="2:3" x14ac:dyDescent="0.25">
      <c r="B4171" s="5">
        <v>43274.416666666664</v>
      </c>
      <c r="C4171" s="6">
        <v>22.41</v>
      </c>
    </row>
    <row r="4172" spans="2:3" x14ac:dyDescent="0.25">
      <c r="B4172" s="5">
        <v>43274.458333333336</v>
      </c>
      <c r="C4172" s="6">
        <v>24.41</v>
      </c>
    </row>
    <row r="4173" spans="2:3" x14ac:dyDescent="0.25">
      <c r="B4173" s="5">
        <v>43274.5</v>
      </c>
      <c r="C4173" s="6">
        <v>33.020000000000003</v>
      </c>
    </row>
    <row r="4174" spans="2:3" x14ac:dyDescent="0.25">
      <c r="B4174" s="5">
        <v>43274.541666666664</v>
      </c>
      <c r="C4174" s="6">
        <v>24.8</v>
      </c>
    </row>
    <row r="4175" spans="2:3" x14ac:dyDescent="0.25">
      <c r="B4175" s="5">
        <v>43274.583333333336</v>
      </c>
      <c r="C4175" s="6">
        <v>27.37</v>
      </c>
    </row>
    <row r="4176" spans="2:3" x14ac:dyDescent="0.25">
      <c r="B4176" s="5">
        <v>43274.625</v>
      </c>
      <c r="C4176" s="6">
        <v>34.71</v>
      </c>
    </row>
    <row r="4177" spans="2:3" x14ac:dyDescent="0.25">
      <c r="B4177" s="5">
        <v>43274.666666666664</v>
      </c>
      <c r="C4177" s="6">
        <v>32.72</v>
      </c>
    </row>
    <row r="4178" spans="2:3" x14ac:dyDescent="0.25">
      <c r="B4178" s="5">
        <v>43274.708333333336</v>
      </c>
      <c r="C4178" s="6">
        <v>37.85</v>
      </c>
    </row>
    <row r="4179" spans="2:3" x14ac:dyDescent="0.25">
      <c r="B4179" s="5">
        <v>43274.75</v>
      </c>
      <c r="C4179" s="6">
        <v>36.880000000000003</v>
      </c>
    </row>
    <row r="4180" spans="2:3" x14ac:dyDescent="0.25">
      <c r="B4180" s="5">
        <v>43274.791666666664</v>
      </c>
      <c r="C4180" s="6">
        <v>43.34</v>
      </c>
    </row>
    <row r="4181" spans="2:3" x14ac:dyDescent="0.25">
      <c r="B4181" s="5">
        <v>43274.833333333336</v>
      </c>
      <c r="C4181" s="6">
        <v>26.78</v>
      </c>
    </row>
    <row r="4182" spans="2:3" x14ac:dyDescent="0.25">
      <c r="B4182" s="5">
        <v>43274.875</v>
      </c>
      <c r="C4182" s="6">
        <v>27.08</v>
      </c>
    </row>
    <row r="4183" spans="2:3" x14ac:dyDescent="0.25">
      <c r="B4183" s="5">
        <v>43274.916666666664</v>
      </c>
      <c r="C4183" s="6">
        <v>22.65</v>
      </c>
    </row>
    <row r="4184" spans="2:3" x14ac:dyDescent="0.25">
      <c r="B4184" s="5">
        <v>43274.958333333336</v>
      </c>
      <c r="C4184" s="6">
        <v>19.989999999999998</v>
      </c>
    </row>
    <row r="4185" spans="2:3" x14ac:dyDescent="0.25">
      <c r="B4185" s="5">
        <v>43275</v>
      </c>
      <c r="C4185" s="6">
        <v>18.96</v>
      </c>
    </row>
    <row r="4186" spans="2:3" x14ac:dyDescent="0.25">
      <c r="B4186" s="5">
        <v>43275.041666666664</v>
      </c>
      <c r="C4186" s="6">
        <v>19.25</v>
      </c>
    </row>
    <row r="4187" spans="2:3" x14ac:dyDescent="0.25">
      <c r="B4187" s="5">
        <v>43275.083333333336</v>
      </c>
      <c r="C4187" s="6">
        <v>18.739999999999998</v>
      </c>
    </row>
    <row r="4188" spans="2:3" x14ac:dyDescent="0.25">
      <c r="B4188" s="5">
        <v>43275.125</v>
      </c>
      <c r="C4188" s="6">
        <v>17.2</v>
      </c>
    </row>
    <row r="4189" spans="2:3" x14ac:dyDescent="0.25">
      <c r="B4189" s="5">
        <v>43275.166666666664</v>
      </c>
      <c r="C4189" s="6">
        <v>16.940000000000001</v>
      </c>
    </row>
    <row r="4190" spans="2:3" x14ac:dyDescent="0.25">
      <c r="B4190" s="5">
        <v>43275.208333333336</v>
      </c>
      <c r="C4190" s="6">
        <v>16.649999999999999</v>
      </c>
    </row>
    <row r="4191" spans="2:3" x14ac:dyDescent="0.25">
      <c r="B4191" s="5">
        <v>43275.25</v>
      </c>
      <c r="C4191" s="6">
        <v>16.489999999999998</v>
      </c>
    </row>
    <row r="4192" spans="2:3" x14ac:dyDescent="0.25">
      <c r="B4192" s="5">
        <v>43275.291666666664</v>
      </c>
      <c r="C4192" s="6">
        <v>17.98</v>
      </c>
    </row>
    <row r="4193" spans="2:3" x14ac:dyDescent="0.25">
      <c r="B4193" s="5">
        <v>43275.333333333336</v>
      </c>
      <c r="C4193" s="6">
        <v>19.25</v>
      </c>
    </row>
    <row r="4194" spans="2:3" x14ac:dyDescent="0.25">
      <c r="B4194" s="5">
        <v>43275.375</v>
      </c>
      <c r="C4194" s="6">
        <v>23.38</v>
      </c>
    </row>
    <row r="4195" spans="2:3" x14ac:dyDescent="0.25">
      <c r="B4195" s="5">
        <v>43275.416666666664</v>
      </c>
      <c r="C4195" s="6">
        <v>25.45</v>
      </c>
    </row>
    <row r="4196" spans="2:3" x14ac:dyDescent="0.25">
      <c r="B4196" s="5">
        <v>43275.458333333336</v>
      </c>
      <c r="C4196" s="6">
        <v>30.74</v>
      </c>
    </row>
    <row r="4197" spans="2:3" x14ac:dyDescent="0.25">
      <c r="B4197" s="5">
        <v>43275.5</v>
      </c>
      <c r="C4197" s="6">
        <v>31.67</v>
      </c>
    </row>
    <row r="4198" spans="2:3" x14ac:dyDescent="0.25">
      <c r="B4198" s="5">
        <v>43275.541666666664</v>
      </c>
      <c r="C4198" s="6">
        <v>43.17</v>
      </c>
    </row>
    <row r="4199" spans="2:3" x14ac:dyDescent="0.25">
      <c r="B4199" s="5">
        <v>43275.583333333336</v>
      </c>
      <c r="C4199" s="6">
        <v>43.8</v>
      </c>
    </row>
    <row r="4200" spans="2:3" x14ac:dyDescent="0.25">
      <c r="B4200" s="5">
        <v>43275.625</v>
      </c>
      <c r="C4200" s="6">
        <v>30.02</v>
      </c>
    </row>
    <row r="4201" spans="2:3" x14ac:dyDescent="0.25">
      <c r="B4201" s="5">
        <v>43275.666666666664</v>
      </c>
      <c r="C4201" s="6">
        <v>38.119999999999997</v>
      </c>
    </row>
    <row r="4202" spans="2:3" x14ac:dyDescent="0.25">
      <c r="B4202" s="5">
        <v>43275.708333333336</v>
      </c>
      <c r="C4202" s="6">
        <v>39.86</v>
      </c>
    </row>
    <row r="4203" spans="2:3" x14ac:dyDescent="0.25">
      <c r="B4203" s="5">
        <v>43275.75</v>
      </c>
      <c r="C4203" s="6">
        <v>34.590000000000003</v>
      </c>
    </row>
    <row r="4204" spans="2:3" x14ac:dyDescent="0.25">
      <c r="B4204" s="5">
        <v>43275.791666666664</v>
      </c>
      <c r="C4204" s="6">
        <v>31.87</v>
      </c>
    </row>
    <row r="4205" spans="2:3" x14ac:dyDescent="0.25">
      <c r="B4205" s="5">
        <v>43275.833333333336</v>
      </c>
      <c r="C4205" s="6">
        <v>24.02</v>
      </c>
    </row>
    <row r="4206" spans="2:3" x14ac:dyDescent="0.25">
      <c r="B4206" s="5">
        <v>43275.875</v>
      </c>
      <c r="C4206" s="6">
        <v>24.55</v>
      </c>
    </row>
    <row r="4207" spans="2:3" x14ac:dyDescent="0.25">
      <c r="B4207" s="5">
        <v>43275.916666666664</v>
      </c>
      <c r="C4207" s="6">
        <v>21.84</v>
      </c>
    </row>
    <row r="4208" spans="2:3" x14ac:dyDescent="0.25">
      <c r="B4208" s="5">
        <v>43275.958333333336</v>
      </c>
      <c r="C4208" s="6">
        <v>20.77</v>
      </c>
    </row>
    <row r="4209" spans="2:3" x14ac:dyDescent="0.25">
      <c r="B4209" s="5">
        <v>43276</v>
      </c>
      <c r="C4209" s="6">
        <v>19.690000000000001</v>
      </c>
    </row>
    <row r="4210" spans="2:3" x14ac:dyDescent="0.25">
      <c r="B4210" s="5">
        <v>43276.041666666664</v>
      </c>
      <c r="C4210" s="6">
        <v>18.579999999999998</v>
      </c>
    </row>
    <row r="4211" spans="2:3" x14ac:dyDescent="0.25">
      <c r="B4211" s="5">
        <v>43276.083333333336</v>
      </c>
      <c r="C4211" s="6">
        <v>18.18</v>
      </c>
    </row>
    <row r="4212" spans="2:3" x14ac:dyDescent="0.25">
      <c r="B4212" s="5">
        <v>43276.125</v>
      </c>
      <c r="C4212" s="6">
        <v>17.170000000000002</v>
      </c>
    </row>
    <row r="4213" spans="2:3" x14ac:dyDescent="0.25">
      <c r="B4213" s="5">
        <v>43276.166666666664</v>
      </c>
      <c r="C4213" s="6">
        <v>17.52</v>
      </c>
    </row>
    <row r="4214" spans="2:3" x14ac:dyDescent="0.25">
      <c r="B4214" s="5">
        <v>43276.208333333336</v>
      </c>
      <c r="C4214" s="6">
        <v>19.04</v>
      </c>
    </row>
    <row r="4215" spans="2:3" x14ac:dyDescent="0.25">
      <c r="B4215" s="5">
        <v>43276.25</v>
      </c>
      <c r="C4215" s="6">
        <v>20.440000000000001</v>
      </c>
    </row>
    <row r="4216" spans="2:3" x14ac:dyDescent="0.25">
      <c r="B4216" s="5">
        <v>43276.291666666664</v>
      </c>
      <c r="C4216" s="6">
        <v>22.57</v>
      </c>
    </row>
    <row r="4217" spans="2:3" x14ac:dyDescent="0.25">
      <c r="B4217" s="5">
        <v>43276.333333333336</v>
      </c>
      <c r="C4217" s="6">
        <v>22.58</v>
      </c>
    </row>
    <row r="4218" spans="2:3" x14ac:dyDescent="0.25">
      <c r="B4218" s="5">
        <v>43276.375</v>
      </c>
      <c r="C4218" s="6">
        <v>26.25</v>
      </c>
    </row>
    <row r="4219" spans="2:3" x14ac:dyDescent="0.25">
      <c r="B4219" s="5">
        <v>43276.416666666664</v>
      </c>
      <c r="C4219" s="6">
        <v>59.44</v>
      </c>
    </row>
    <row r="4220" spans="2:3" x14ac:dyDescent="0.25">
      <c r="B4220" s="5">
        <v>43276.458333333336</v>
      </c>
      <c r="C4220" s="6">
        <v>31.1</v>
      </c>
    </row>
    <row r="4221" spans="2:3" x14ac:dyDescent="0.25">
      <c r="B4221" s="5">
        <v>43276.5</v>
      </c>
      <c r="C4221" s="6">
        <v>29.9</v>
      </c>
    </row>
    <row r="4222" spans="2:3" x14ac:dyDescent="0.25">
      <c r="B4222" s="5">
        <v>43276.541666666664</v>
      </c>
      <c r="C4222" s="6">
        <v>37.880000000000003</v>
      </c>
    </row>
    <row r="4223" spans="2:3" x14ac:dyDescent="0.25">
      <c r="B4223" s="5">
        <v>43276.583333333336</v>
      </c>
      <c r="C4223" s="6">
        <v>34.24</v>
      </c>
    </row>
    <row r="4224" spans="2:3" x14ac:dyDescent="0.25">
      <c r="B4224" s="5">
        <v>43276.625</v>
      </c>
      <c r="C4224" s="6">
        <v>30.48</v>
      </c>
    </row>
    <row r="4225" spans="2:3" x14ac:dyDescent="0.25">
      <c r="B4225" s="5">
        <v>43276.666666666664</v>
      </c>
      <c r="C4225" s="6">
        <v>35.89</v>
      </c>
    </row>
    <row r="4226" spans="2:3" x14ac:dyDescent="0.25">
      <c r="B4226" s="5">
        <v>43276.708333333336</v>
      </c>
      <c r="C4226" s="6">
        <v>37.19</v>
      </c>
    </row>
    <row r="4227" spans="2:3" x14ac:dyDescent="0.25">
      <c r="B4227" s="5">
        <v>43276.75</v>
      </c>
      <c r="C4227" s="6">
        <v>33.82</v>
      </c>
    </row>
    <row r="4228" spans="2:3" x14ac:dyDescent="0.25">
      <c r="B4228" s="5">
        <v>43276.791666666664</v>
      </c>
      <c r="C4228" s="6">
        <v>27.05</v>
      </c>
    </row>
    <row r="4229" spans="2:3" x14ac:dyDescent="0.25">
      <c r="B4229" s="5">
        <v>43276.833333333336</v>
      </c>
      <c r="C4229" s="6">
        <v>26.31</v>
      </c>
    </row>
    <row r="4230" spans="2:3" x14ac:dyDescent="0.25">
      <c r="B4230" s="5">
        <v>43276.875</v>
      </c>
      <c r="C4230" s="6">
        <v>26.14</v>
      </c>
    </row>
    <row r="4231" spans="2:3" x14ac:dyDescent="0.25">
      <c r="B4231" s="5">
        <v>43276.916666666664</v>
      </c>
      <c r="C4231" s="6">
        <v>22.89</v>
      </c>
    </row>
    <row r="4232" spans="2:3" x14ac:dyDescent="0.25">
      <c r="B4232" s="5">
        <v>43276.958333333336</v>
      </c>
      <c r="C4232" s="6">
        <v>19.010000000000002</v>
      </c>
    </row>
    <row r="4233" spans="2:3" x14ac:dyDescent="0.25">
      <c r="B4233" s="5">
        <v>43277</v>
      </c>
      <c r="C4233" s="6">
        <v>18.420000000000002</v>
      </c>
    </row>
    <row r="4234" spans="2:3" x14ac:dyDescent="0.25">
      <c r="B4234" s="5">
        <v>43277.041666666664</v>
      </c>
      <c r="C4234" s="6">
        <v>18.04</v>
      </c>
    </row>
    <row r="4235" spans="2:3" x14ac:dyDescent="0.25">
      <c r="B4235" s="5">
        <v>43277.083333333336</v>
      </c>
      <c r="C4235" s="6">
        <v>16.95</v>
      </c>
    </row>
    <row r="4236" spans="2:3" x14ac:dyDescent="0.25">
      <c r="B4236" s="5">
        <v>43277.125</v>
      </c>
      <c r="C4236" s="6">
        <v>16.66</v>
      </c>
    </row>
    <row r="4237" spans="2:3" x14ac:dyDescent="0.25">
      <c r="B4237" s="5">
        <v>43277.166666666664</v>
      </c>
      <c r="C4237" s="6">
        <v>16.96</v>
      </c>
    </row>
    <row r="4238" spans="2:3" x14ac:dyDescent="0.25">
      <c r="B4238" s="5">
        <v>43277.208333333336</v>
      </c>
      <c r="C4238" s="6">
        <v>18.21</v>
      </c>
    </row>
    <row r="4239" spans="2:3" x14ac:dyDescent="0.25">
      <c r="B4239" s="5">
        <v>43277.25</v>
      </c>
      <c r="C4239" s="6">
        <v>19.399999999999999</v>
      </c>
    </row>
    <row r="4240" spans="2:3" x14ac:dyDescent="0.25">
      <c r="B4240" s="5">
        <v>43277.291666666664</v>
      </c>
      <c r="C4240" s="6">
        <v>19.649999999999999</v>
      </c>
    </row>
    <row r="4241" spans="2:3" x14ac:dyDescent="0.25">
      <c r="B4241" s="5">
        <v>43277.333333333336</v>
      </c>
      <c r="C4241" s="6">
        <v>19.309999999999999</v>
      </c>
    </row>
    <row r="4242" spans="2:3" x14ac:dyDescent="0.25">
      <c r="B4242" s="5">
        <v>43277.375</v>
      </c>
      <c r="C4242" s="6">
        <v>20.16</v>
      </c>
    </row>
    <row r="4243" spans="2:3" x14ac:dyDescent="0.25">
      <c r="B4243" s="5">
        <v>43277.416666666664</v>
      </c>
      <c r="C4243" s="6">
        <v>24.74</v>
      </c>
    </row>
    <row r="4244" spans="2:3" x14ac:dyDescent="0.25">
      <c r="B4244" s="5">
        <v>43277.458333333336</v>
      </c>
      <c r="C4244" s="6">
        <v>27.46</v>
      </c>
    </row>
    <row r="4245" spans="2:3" x14ac:dyDescent="0.25">
      <c r="B4245" s="5">
        <v>43277.5</v>
      </c>
      <c r="C4245" s="6">
        <v>29.52</v>
      </c>
    </row>
    <row r="4246" spans="2:3" x14ac:dyDescent="0.25">
      <c r="B4246" s="5">
        <v>43277.541666666664</v>
      </c>
      <c r="C4246" s="6">
        <v>31.34</v>
      </c>
    </row>
    <row r="4247" spans="2:3" x14ac:dyDescent="0.25">
      <c r="B4247" s="5">
        <v>43277.583333333336</v>
      </c>
      <c r="C4247" s="6">
        <v>45.78</v>
      </c>
    </row>
    <row r="4248" spans="2:3" x14ac:dyDescent="0.25">
      <c r="B4248" s="5">
        <v>43277.625</v>
      </c>
      <c r="C4248" s="6">
        <v>32.85</v>
      </c>
    </row>
    <row r="4249" spans="2:3" x14ac:dyDescent="0.25">
      <c r="B4249" s="5">
        <v>43277.666666666664</v>
      </c>
      <c r="C4249" s="6">
        <v>28.06</v>
      </c>
    </row>
    <row r="4250" spans="2:3" x14ac:dyDescent="0.25">
      <c r="B4250" s="5">
        <v>43277.708333333336</v>
      </c>
      <c r="C4250" s="6">
        <v>26.91</v>
      </c>
    </row>
    <row r="4251" spans="2:3" x14ac:dyDescent="0.25">
      <c r="B4251" s="5">
        <v>43277.75</v>
      </c>
      <c r="C4251" s="6">
        <v>28</v>
      </c>
    </row>
    <row r="4252" spans="2:3" x14ac:dyDescent="0.25">
      <c r="B4252" s="5">
        <v>43277.791666666664</v>
      </c>
      <c r="C4252" s="6">
        <v>25.36</v>
      </c>
    </row>
    <row r="4253" spans="2:3" x14ac:dyDescent="0.25">
      <c r="B4253" s="5">
        <v>43277.833333333336</v>
      </c>
      <c r="C4253" s="6">
        <v>26.59</v>
      </c>
    </row>
    <row r="4254" spans="2:3" x14ac:dyDescent="0.25">
      <c r="B4254" s="5">
        <v>43277.875</v>
      </c>
      <c r="C4254" s="6">
        <v>25.78</v>
      </c>
    </row>
    <row r="4255" spans="2:3" x14ac:dyDescent="0.25">
      <c r="B4255" s="5">
        <v>43277.916666666664</v>
      </c>
      <c r="C4255" s="6">
        <v>21.09</v>
      </c>
    </row>
    <row r="4256" spans="2:3" x14ac:dyDescent="0.25">
      <c r="B4256" s="5">
        <v>43277.958333333336</v>
      </c>
      <c r="C4256" s="6">
        <v>20.92</v>
      </c>
    </row>
    <row r="4257" spans="2:3" x14ac:dyDescent="0.25">
      <c r="B4257" s="5">
        <v>43278</v>
      </c>
      <c r="C4257" s="6">
        <v>20.440000000000001</v>
      </c>
    </row>
    <row r="4258" spans="2:3" x14ac:dyDescent="0.25">
      <c r="B4258" s="5">
        <v>43278.041666666664</v>
      </c>
      <c r="C4258" s="6">
        <v>19.3</v>
      </c>
    </row>
    <row r="4259" spans="2:3" x14ac:dyDescent="0.25">
      <c r="B4259" s="5">
        <v>43278.083333333336</v>
      </c>
      <c r="C4259" s="6">
        <v>19.18</v>
      </c>
    </row>
    <row r="4260" spans="2:3" x14ac:dyDescent="0.25">
      <c r="B4260" s="5">
        <v>43278.125</v>
      </c>
      <c r="C4260" s="6">
        <v>18.510000000000002</v>
      </c>
    </row>
    <row r="4261" spans="2:3" x14ac:dyDescent="0.25">
      <c r="B4261" s="5">
        <v>43278.166666666664</v>
      </c>
      <c r="C4261" s="6">
        <v>19.05</v>
      </c>
    </row>
    <row r="4262" spans="2:3" x14ac:dyDescent="0.25">
      <c r="B4262" s="5">
        <v>43278.208333333336</v>
      </c>
      <c r="C4262" s="6">
        <v>20.48</v>
      </c>
    </row>
    <row r="4263" spans="2:3" x14ac:dyDescent="0.25">
      <c r="B4263" s="5">
        <v>43278.25</v>
      </c>
      <c r="C4263" s="6">
        <v>23.76</v>
      </c>
    </row>
    <row r="4264" spans="2:3" x14ac:dyDescent="0.25">
      <c r="B4264" s="5">
        <v>43278.291666666664</v>
      </c>
      <c r="C4264" s="6">
        <v>23.39</v>
      </c>
    </row>
    <row r="4265" spans="2:3" x14ac:dyDescent="0.25">
      <c r="B4265" s="5">
        <v>43278.333333333336</v>
      </c>
      <c r="C4265" s="6">
        <v>22.9</v>
      </c>
    </row>
    <row r="4266" spans="2:3" x14ac:dyDescent="0.25">
      <c r="B4266" s="5">
        <v>43278.375</v>
      </c>
      <c r="C4266" s="6">
        <v>24.11</v>
      </c>
    </row>
    <row r="4267" spans="2:3" x14ac:dyDescent="0.25">
      <c r="B4267" s="5">
        <v>43278.416666666664</v>
      </c>
      <c r="C4267" s="6">
        <v>28.62</v>
      </c>
    </row>
    <row r="4268" spans="2:3" x14ac:dyDescent="0.25">
      <c r="B4268" s="5">
        <v>43278.458333333336</v>
      </c>
      <c r="C4268" s="6">
        <v>29.83</v>
      </c>
    </row>
    <row r="4269" spans="2:3" x14ac:dyDescent="0.25">
      <c r="B4269" s="5">
        <v>43278.5</v>
      </c>
      <c r="C4269" s="6">
        <v>33.409999999999997</v>
      </c>
    </row>
    <row r="4270" spans="2:3" x14ac:dyDescent="0.25">
      <c r="B4270" s="5">
        <v>43278.541666666664</v>
      </c>
      <c r="C4270" s="6">
        <v>41.87</v>
      </c>
    </row>
    <row r="4271" spans="2:3" x14ac:dyDescent="0.25">
      <c r="B4271" s="5">
        <v>43278.583333333336</v>
      </c>
      <c r="C4271" s="6">
        <v>40.869999999999997</v>
      </c>
    </row>
    <row r="4272" spans="2:3" x14ac:dyDescent="0.25">
      <c r="B4272" s="5">
        <v>43278.625</v>
      </c>
      <c r="C4272" s="6">
        <v>49.3</v>
      </c>
    </row>
    <row r="4273" spans="2:3" x14ac:dyDescent="0.25">
      <c r="B4273" s="5">
        <v>43278.666666666664</v>
      </c>
      <c r="C4273" s="6">
        <v>40.130000000000003</v>
      </c>
    </row>
    <row r="4274" spans="2:3" x14ac:dyDescent="0.25">
      <c r="B4274" s="5">
        <v>43278.708333333336</v>
      </c>
      <c r="C4274" s="6">
        <v>42.66</v>
      </c>
    </row>
    <row r="4275" spans="2:3" x14ac:dyDescent="0.25">
      <c r="B4275" s="5">
        <v>43278.75</v>
      </c>
      <c r="C4275" s="6">
        <v>62.75</v>
      </c>
    </row>
    <row r="4276" spans="2:3" x14ac:dyDescent="0.25">
      <c r="B4276" s="5">
        <v>43278.791666666664</v>
      </c>
      <c r="C4276" s="6">
        <v>52.31</v>
      </c>
    </row>
    <row r="4277" spans="2:3" x14ac:dyDescent="0.25">
      <c r="B4277" s="5">
        <v>43278.833333333336</v>
      </c>
      <c r="C4277" s="6">
        <v>41.03</v>
      </c>
    </row>
    <row r="4278" spans="2:3" x14ac:dyDescent="0.25">
      <c r="B4278" s="5">
        <v>43278.875</v>
      </c>
      <c r="C4278" s="6">
        <v>56.54</v>
      </c>
    </row>
    <row r="4279" spans="2:3" x14ac:dyDescent="0.25">
      <c r="B4279" s="5">
        <v>43278.916666666664</v>
      </c>
      <c r="C4279" s="6">
        <v>31.94</v>
      </c>
    </row>
    <row r="4280" spans="2:3" x14ac:dyDescent="0.25">
      <c r="B4280" s="5">
        <v>43278.958333333336</v>
      </c>
      <c r="C4280" s="6">
        <v>24.22</v>
      </c>
    </row>
    <row r="4281" spans="2:3" x14ac:dyDescent="0.25">
      <c r="B4281" s="5">
        <v>43279</v>
      </c>
      <c r="C4281" s="6">
        <v>20.329999999999998</v>
      </c>
    </row>
    <row r="4282" spans="2:3" x14ac:dyDescent="0.25">
      <c r="B4282" s="5">
        <v>43279.041666666664</v>
      </c>
      <c r="C4282" s="6">
        <v>21.02</v>
      </c>
    </row>
    <row r="4283" spans="2:3" x14ac:dyDescent="0.25">
      <c r="B4283" s="5">
        <v>43279.083333333336</v>
      </c>
      <c r="C4283" s="6">
        <v>19.37</v>
      </c>
    </row>
    <row r="4284" spans="2:3" x14ac:dyDescent="0.25">
      <c r="B4284" s="5">
        <v>43279.125</v>
      </c>
      <c r="C4284" s="6">
        <v>18.71</v>
      </c>
    </row>
    <row r="4285" spans="2:3" x14ac:dyDescent="0.25">
      <c r="B4285" s="5">
        <v>43279.166666666664</v>
      </c>
      <c r="C4285" s="6">
        <v>18.22</v>
      </c>
    </row>
    <row r="4286" spans="2:3" x14ac:dyDescent="0.25">
      <c r="B4286" s="5">
        <v>43279.208333333336</v>
      </c>
      <c r="C4286" s="6">
        <v>19.41</v>
      </c>
    </row>
    <row r="4287" spans="2:3" x14ac:dyDescent="0.25">
      <c r="B4287" s="5">
        <v>43279.25</v>
      </c>
      <c r="C4287" s="6">
        <v>19.920000000000002</v>
      </c>
    </row>
    <row r="4288" spans="2:3" x14ac:dyDescent="0.25">
      <c r="B4288" s="5">
        <v>43279.291666666664</v>
      </c>
      <c r="C4288" s="6">
        <v>24.09</v>
      </c>
    </row>
    <row r="4289" spans="2:3" x14ac:dyDescent="0.25">
      <c r="B4289" s="5">
        <v>43279.333333333336</v>
      </c>
      <c r="C4289" s="6">
        <v>27.49</v>
      </c>
    </row>
    <row r="4290" spans="2:3" x14ac:dyDescent="0.25">
      <c r="B4290" s="5">
        <v>43279.375</v>
      </c>
      <c r="C4290" s="6">
        <v>30.46</v>
      </c>
    </row>
    <row r="4291" spans="2:3" x14ac:dyDescent="0.25">
      <c r="B4291" s="5">
        <v>43279.416666666664</v>
      </c>
      <c r="C4291" s="6">
        <v>35.479999999999997</v>
      </c>
    </row>
    <row r="4292" spans="2:3" x14ac:dyDescent="0.25">
      <c r="B4292" s="5">
        <v>43279.458333333336</v>
      </c>
      <c r="C4292" s="6">
        <v>31.73</v>
      </c>
    </row>
    <row r="4293" spans="2:3" x14ac:dyDescent="0.25">
      <c r="B4293" s="5">
        <v>43279.5</v>
      </c>
      <c r="C4293" s="6">
        <v>39.94</v>
      </c>
    </row>
    <row r="4294" spans="2:3" x14ac:dyDescent="0.25">
      <c r="B4294" s="5">
        <v>43279.541666666664</v>
      </c>
      <c r="C4294" s="6">
        <v>33.04</v>
      </c>
    </row>
    <row r="4295" spans="2:3" x14ac:dyDescent="0.25">
      <c r="B4295" s="5">
        <v>43279.583333333336</v>
      </c>
      <c r="C4295" s="6">
        <v>41.2</v>
      </c>
    </row>
    <row r="4296" spans="2:3" x14ac:dyDescent="0.25">
      <c r="B4296" s="5">
        <v>43279.625</v>
      </c>
      <c r="C4296" s="6">
        <v>38.97</v>
      </c>
    </row>
    <row r="4297" spans="2:3" x14ac:dyDescent="0.25">
      <c r="B4297" s="5">
        <v>43279.666666666664</v>
      </c>
      <c r="C4297" s="6">
        <v>88.5</v>
      </c>
    </row>
    <row r="4298" spans="2:3" x14ac:dyDescent="0.25">
      <c r="B4298" s="5">
        <v>43279.708333333336</v>
      </c>
      <c r="C4298" s="6">
        <v>34.64</v>
      </c>
    </row>
    <row r="4299" spans="2:3" x14ac:dyDescent="0.25">
      <c r="B4299" s="5">
        <v>43279.75</v>
      </c>
      <c r="C4299" s="6">
        <v>43.49</v>
      </c>
    </row>
    <row r="4300" spans="2:3" x14ac:dyDescent="0.25">
      <c r="B4300" s="5">
        <v>43279.791666666664</v>
      </c>
      <c r="C4300" s="6">
        <v>35.69</v>
      </c>
    </row>
    <row r="4301" spans="2:3" x14ac:dyDescent="0.25">
      <c r="B4301" s="5">
        <v>43279.833333333336</v>
      </c>
      <c r="C4301" s="6">
        <v>30.93</v>
      </c>
    </row>
    <row r="4302" spans="2:3" x14ac:dyDescent="0.25">
      <c r="B4302" s="5">
        <v>43279.875</v>
      </c>
      <c r="C4302" s="6">
        <v>35.43</v>
      </c>
    </row>
    <row r="4303" spans="2:3" x14ac:dyDescent="0.25">
      <c r="B4303" s="5">
        <v>43279.916666666664</v>
      </c>
      <c r="C4303" s="6">
        <v>28.43</v>
      </c>
    </row>
    <row r="4304" spans="2:3" x14ac:dyDescent="0.25">
      <c r="B4304" s="5">
        <v>43279.958333333336</v>
      </c>
      <c r="C4304" s="6">
        <v>24.05</v>
      </c>
    </row>
    <row r="4305" spans="2:3" x14ac:dyDescent="0.25">
      <c r="B4305" s="5">
        <v>43280</v>
      </c>
      <c r="C4305" s="6">
        <v>22.23</v>
      </c>
    </row>
    <row r="4306" spans="2:3" x14ac:dyDescent="0.25">
      <c r="B4306" s="5">
        <v>43280.041666666664</v>
      </c>
      <c r="C4306" s="6">
        <v>19.07</v>
      </c>
    </row>
    <row r="4307" spans="2:3" x14ac:dyDescent="0.25">
      <c r="B4307" s="5">
        <v>43280.083333333336</v>
      </c>
      <c r="C4307" s="6">
        <v>18.5</v>
      </c>
    </row>
    <row r="4308" spans="2:3" x14ac:dyDescent="0.25">
      <c r="B4308" s="5">
        <v>43280.125</v>
      </c>
      <c r="C4308" s="6">
        <v>17.47</v>
      </c>
    </row>
    <row r="4309" spans="2:3" x14ac:dyDescent="0.25">
      <c r="B4309" s="5">
        <v>43280.166666666664</v>
      </c>
      <c r="C4309" s="6">
        <v>17.239999999999998</v>
      </c>
    </row>
    <row r="4310" spans="2:3" x14ac:dyDescent="0.25">
      <c r="B4310" s="5">
        <v>43280.208333333336</v>
      </c>
      <c r="C4310" s="6">
        <v>18.16</v>
      </c>
    </row>
    <row r="4311" spans="2:3" x14ac:dyDescent="0.25">
      <c r="B4311" s="5">
        <v>43280.25</v>
      </c>
      <c r="C4311" s="6">
        <v>18.690000000000001</v>
      </c>
    </row>
    <row r="4312" spans="2:3" x14ac:dyDescent="0.25">
      <c r="B4312" s="5">
        <v>43280.291666666664</v>
      </c>
      <c r="C4312" s="6">
        <v>19.82</v>
      </c>
    </row>
    <row r="4313" spans="2:3" x14ac:dyDescent="0.25">
      <c r="B4313" s="5">
        <v>43280.333333333336</v>
      </c>
      <c r="C4313" s="6">
        <v>25.17</v>
      </c>
    </row>
    <row r="4314" spans="2:3" x14ac:dyDescent="0.25">
      <c r="B4314" s="5">
        <v>43280.375</v>
      </c>
      <c r="C4314" s="6">
        <v>30.03</v>
      </c>
    </row>
    <row r="4315" spans="2:3" x14ac:dyDescent="0.25">
      <c r="B4315" s="5">
        <v>43280.416666666664</v>
      </c>
      <c r="C4315" s="6">
        <v>29.02</v>
      </c>
    </row>
    <row r="4316" spans="2:3" x14ac:dyDescent="0.25">
      <c r="B4316" s="5">
        <v>43280.458333333336</v>
      </c>
      <c r="C4316" s="6">
        <v>28.29</v>
      </c>
    </row>
    <row r="4317" spans="2:3" x14ac:dyDescent="0.25">
      <c r="B4317" s="5">
        <v>43280.5</v>
      </c>
      <c r="C4317" s="6">
        <v>30.88</v>
      </c>
    </row>
    <row r="4318" spans="2:3" x14ac:dyDescent="0.25">
      <c r="B4318" s="5">
        <v>43280.541666666664</v>
      </c>
      <c r="C4318" s="6">
        <v>30.94</v>
      </c>
    </row>
    <row r="4319" spans="2:3" x14ac:dyDescent="0.25">
      <c r="B4319" s="5">
        <v>43280.583333333336</v>
      </c>
      <c r="C4319" s="6">
        <v>31.54</v>
      </c>
    </row>
    <row r="4320" spans="2:3" x14ac:dyDescent="0.25">
      <c r="B4320" s="5">
        <v>43280.625</v>
      </c>
      <c r="C4320" s="6">
        <v>57.78</v>
      </c>
    </row>
    <row r="4321" spans="2:3" x14ac:dyDescent="0.25">
      <c r="B4321" s="5">
        <v>43280.666666666664</v>
      </c>
      <c r="C4321" s="6">
        <v>64.14</v>
      </c>
    </row>
    <row r="4322" spans="2:3" x14ac:dyDescent="0.25">
      <c r="B4322" s="5">
        <v>43280.708333333336</v>
      </c>
      <c r="C4322" s="6">
        <v>55.61</v>
      </c>
    </row>
    <row r="4323" spans="2:3" x14ac:dyDescent="0.25">
      <c r="B4323" s="5">
        <v>43280.75</v>
      </c>
      <c r="C4323" s="6">
        <v>41.09</v>
      </c>
    </row>
    <row r="4324" spans="2:3" x14ac:dyDescent="0.25">
      <c r="B4324" s="5">
        <v>43280.791666666664</v>
      </c>
      <c r="C4324" s="6">
        <v>38.44</v>
      </c>
    </row>
    <row r="4325" spans="2:3" x14ac:dyDescent="0.25">
      <c r="B4325" s="5">
        <v>43280.833333333336</v>
      </c>
      <c r="C4325" s="6">
        <v>34.54</v>
      </c>
    </row>
    <row r="4326" spans="2:3" x14ac:dyDescent="0.25">
      <c r="B4326" s="5">
        <v>43280.875</v>
      </c>
      <c r="C4326" s="6">
        <v>59.46</v>
      </c>
    </row>
    <row r="4327" spans="2:3" x14ac:dyDescent="0.25">
      <c r="B4327" s="5">
        <v>43280.916666666664</v>
      </c>
      <c r="C4327" s="6">
        <v>29.04</v>
      </c>
    </row>
    <row r="4328" spans="2:3" x14ac:dyDescent="0.25">
      <c r="B4328" s="5">
        <v>43280.958333333336</v>
      </c>
      <c r="C4328" s="6">
        <v>26.41</v>
      </c>
    </row>
    <row r="4329" spans="2:3" x14ac:dyDescent="0.25">
      <c r="B4329" s="5">
        <v>43281</v>
      </c>
      <c r="C4329" s="6">
        <v>24.01</v>
      </c>
    </row>
    <row r="4330" spans="2:3" x14ac:dyDescent="0.25">
      <c r="B4330" s="5">
        <v>43281.041666666664</v>
      </c>
      <c r="C4330" s="6">
        <v>21.43</v>
      </c>
    </row>
    <row r="4331" spans="2:3" x14ac:dyDescent="0.25">
      <c r="B4331" s="5">
        <v>43281.083333333336</v>
      </c>
      <c r="C4331" s="6">
        <v>20.09</v>
      </c>
    </row>
    <row r="4332" spans="2:3" x14ac:dyDescent="0.25">
      <c r="B4332" s="5">
        <v>43281.125</v>
      </c>
      <c r="C4332" s="6">
        <v>19.34</v>
      </c>
    </row>
    <row r="4333" spans="2:3" x14ac:dyDescent="0.25">
      <c r="B4333" s="5">
        <v>43281.166666666664</v>
      </c>
      <c r="C4333" s="6">
        <v>18.43</v>
      </c>
    </row>
    <row r="4334" spans="2:3" x14ac:dyDescent="0.25">
      <c r="B4334" s="5">
        <v>43281.208333333336</v>
      </c>
      <c r="C4334" s="6">
        <v>18.22</v>
      </c>
    </row>
    <row r="4335" spans="2:3" x14ac:dyDescent="0.25">
      <c r="B4335" s="5">
        <v>43281.25</v>
      </c>
      <c r="C4335" s="6">
        <v>18.420000000000002</v>
      </c>
    </row>
    <row r="4336" spans="2:3" x14ac:dyDescent="0.25">
      <c r="B4336" s="5">
        <v>43281.291666666664</v>
      </c>
      <c r="C4336" s="6">
        <v>19.809999999999999</v>
      </c>
    </row>
    <row r="4337" spans="2:3" x14ac:dyDescent="0.25">
      <c r="B4337" s="5">
        <v>43281.333333333336</v>
      </c>
      <c r="C4337" s="6">
        <v>24.72</v>
      </c>
    </row>
    <row r="4338" spans="2:3" x14ac:dyDescent="0.25">
      <c r="B4338" s="5">
        <v>43281.375</v>
      </c>
      <c r="C4338" s="6">
        <v>30.67</v>
      </c>
    </row>
    <row r="4339" spans="2:3" x14ac:dyDescent="0.25">
      <c r="B4339" s="5">
        <v>43281.416666666664</v>
      </c>
      <c r="C4339" s="6">
        <v>56.15</v>
      </c>
    </row>
    <row r="4340" spans="2:3" x14ac:dyDescent="0.25">
      <c r="B4340" s="5">
        <v>43281.458333333336</v>
      </c>
      <c r="C4340" s="6">
        <v>75.34</v>
      </c>
    </row>
    <row r="4341" spans="2:3" x14ac:dyDescent="0.25">
      <c r="B4341" s="5">
        <v>43281.5</v>
      </c>
      <c r="C4341" s="6">
        <v>36.15</v>
      </c>
    </row>
    <row r="4342" spans="2:3" x14ac:dyDescent="0.25">
      <c r="B4342" s="5">
        <v>43281.541666666664</v>
      </c>
      <c r="C4342" s="6">
        <v>48.29</v>
      </c>
    </row>
    <row r="4343" spans="2:3" x14ac:dyDescent="0.25">
      <c r="B4343" s="5">
        <v>43281.583333333336</v>
      </c>
      <c r="C4343" s="6">
        <v>27.23</v>
      </c>
    </row>
    <row r="4344" spans="2:3" x14ac:dyDescent="0.25">
      <c r="B4344" s="5">
        <v>43281.625</v>
      </c>
      <c r="C4344" s="6">
        <v>26.09</v>
      </c>
    </row>
    <row r="4345" spans="2:3" x14ac:dyDescent="0.25">
      <c r="B4345" s="5">
        <v>43281.666666666664</v>
      </c>
      <c r="C4345" s="6">
        <v>35.950000000000003</v>
      </c>
    </row>
    <row r="4346" spans="2:3" x14ac:dyDescent="0.25">
      <c r="B4346" s="5">
        <v>43281.708333333336</v>
      </c>
      <c r="C4346" s="6">
        <v>41.05</v>
      </c>
    </row>
    <row r="4347" spans="2:3" x14ac:dyDescent="0.25">
      <c r="B4347" s="5">
        <v>43281.75</v>
      </c>
      <c r="C4347" s="6">
        <v>50.56</v>
      </c>
    </row>
    <row r="4348" spans="2:3" x14ac:dyDescent="0.25">
      <c r="B4348" s="5">
        <v>43281.791666666664</v>
      </c>
      <c r="C4348" s="6">
        <v>25.83</v>
      </c>
    </row>
    <row r="4349" spans="2:3" x14ac:dyDescent="0.25">
      <c r="B4349" s="5">
        <v>43281.833333333336</v>
      </c>
      <c r="C4349" s="6">
        <v>27.36</v>
      </c>
    </row>
    <row r="4350" spans="2:3" x14ac:dyDescent="0.25">
      <c r="B4350" s="5">
        <v>43281.875</v>
      </c>
      <c r="C4350" s="6">
        <v>33.76</v>
      </c>
    </row>
    <row r="4351" spans="2:3" x14ac:dyDescent="0.25">
      <c r="B4351" s="5">
        <v>43281.916666666664</v>
      </c>
      <c r="C4351" s="6">
        <v>29.26</v>
      </c>
    </row>
    <row r="4352" spans="2:3" x14ac:dyDescent="0.25">
      <c r="B4352" s="5">
        <v>43281.958333333336</v>
      </c>
      <c r="C4352" s="6">
        <v>25.17</v>
      </c>
    </row>
    <row r="4353" spans="2:3" x14ac:dyDescent="0.25">
      <c r="B4353" s="5">
        <v>43282</v>
      </c>
      <c r="C4353" s="6">
        <v>21.45</v>
      </c>
    </row>
    <row r="4354" spans="2:3" x14ac:dyDescent="0.25">
      <c r="B4354" s="5">
        <v>43282.041666666664</v>
      </c>
      <c r="C4354" s="6">
        <v>21.56</v>
      </c>
    </row>
    <row r="4355" spans="2:3" x14ac:dyDescent="0.25">
      <c r="B4355" s="5">
        <v>43282.083333333336</v>
      </c>
      <c r="C4355" s="6">
        <v>20.14</v>
      </c>
    </row>
    <row r="4356" spans="2:3" x14ac:dyDescent="0.25">
      <c r="B4356" s="5">
        <v>43282.125</v>
      </c>
      <c r="C4356" s="6">
        <v>19.350000000000001</v>
      </c>
    </row>
    <row r="4357" spans="2:3" x14ac:dyDescent="0.25">
      <c r="B4357" s="5">
        <v>43282.166666666664</v>
      </c>
      <c r="C4357" s="6">
        <v>18.88</v>
      </c>
    </row>
    <row r="4358" spans="2:3" x14ac:dyDescent="0.25">
      <c r="B4358" s="5">
        <v>43282.208333333336</v>
      </c>
      <c r="C4358" s="6">
        <v>18.489999999999998</v>
      </c>
    </row>
    <row r="4359" spans="2:3" x14ac:dyDescent="0.25">
      <c r="B4359" s="5">
        <v>43282.25</v>
      </c>
      <c r="C4359" s="6">
        <v>17.420000000000002</v>
      </c>
    </row>
    <row r="4360" spans="2:3" x14ac:dyDescent="0.25">
      <c r="B4360" s="5">
        <v>43282.291666666664</v>
      </c>
      <c r="C4360" s="6">
        <v>19.11</v>
      </c>
    </row>
    <row r="4361" spans="2:3" x14ac:dyDescent="0.25">
      <c r="B4361" s="5">
        <v>43282.333333333336</v>
      </c>
      <c r="C4361" s="6">
        <v>21.51</v>
      </c>
    </row>
    <row r="4362" spans="2:3" x14ac:dyDescent="0.25">
      <c r="B4362" s="5">
        <v>43282.375</v>
      </c>
      <c r="C4362" s="6">
        <v>26.85</v>
      </c>
    </row>
    <row r="4363" spans="2:3" x14ac:dyDescent="0.25">
      <c r="B4363" s="5">
        <v>43282.416666666664</v>
      </c>
      <c r="C4363" s="6">
        <v>32.58</v>
      </c>
    </row>
    <row r="4364" spans="2:3" x14ac:dyDescent="0.25">
      <c r="B4364" s="5">
        <v>43282.458333333336</v>
      </c>
      <c r="C4364" s="6">
        <v>39.28</v>
      </c>
    </row>
    <row r="4365" spans="2:3" x14ac:dyDescent="0.25">
      <c r="B4365" s="5">
        <v>43282.5</v>
      </c>
      <c r="C4365" s="6">
        <v>40.47</v>
      </c>
    </row>
    <row r="4366" spans="2:3" x14ac:dyDescent="0.25">
      <c r="B4366" s="5">
        <v>43282.541666666664</v>
      </c>
      <c r="C4366" s="6">
        <v>42.19</v>
      </c>
    </row>
    <row r="4367" spans="2:3" x14ac:dyDescent="0.25">
      <c r="B4367" s="5">
        <v>43282.583333333336</v>
      </c>
      <c r="C4367" s="6">
        <v>31.35</v>
      </c>
    </row>
    <row r="4368" spans="2:3" x14ac:dyDescent="0.25">
      <c r="B4368" s="5">
        <v>43282.625</v>
      </c>
      <c r="C4368" s="6">
        <v>40.729999999999997</v>
      </c>
    </row>
    <row r="4369" spans="2:3" x14ac:dyDescent="0.25">
      <c r="B4369" s="5">
        <v>43282.666666666664</v>
      </c>
      <c r="C4369" s="6">
        <v>40.659999999999997</v>
      </c>
    </row>
    <row r="4370" spans="2:3" x14ac:dyDescent="0.25">
      <c r="B4370" s="5">
        <v>43282.708333333336</v>
      </c>
      <c r="C4370" s="6">
        <v>49</v>
      </c>
    </row>
    <row r="4371" spans="2:3" x14ac:dyDescent="0.25">
      <c r="B4371" s="5">
        <v>43282.75</v>
      </c>
      <c r="C4371" s="6">
        <v>44.68</v>
      </c>
    </row>
    <row r="4372" spans="2:3" x14ac:dyDescent="0.25">
      <c r="B4372" s="5">
        <v>43282.791666666664</v>
      </c>
      <c r="C4372" s="6">
        <v>37.909999999999997</v>
      </c>
    </row>
    <row r="4373" spans="2:3" x14ac:dyDescent="0.25">
      <c r="B4373" s="5">
        <v>43282.833333333336</v>
      </c>
      <c r="C4373" s="6">
        <v>29.12</v>
      </c>
    </row>
    <row r="4374" spans="2:3" x14ac:dyDescent="0.25">
      <c r="B4374" s="5">
        <v>43282.875</v>
      </c>
      <c r="C4374" s="6">
        <v>30.67</v>
      </c>
    </row>
    <row r="4375" spans="2:3" x14ac:dyDescent="0.25">
      <c r="B4375" s="5">
        <v>43282.916666666664</v>
      </c>
      <c r="C4375" s="6">
        <v>27.19</v>
      </c>
    </row>
    <row r="4376" spans="2:3" x14ac:dyDescent="0.25">
      <c r="B4376" s="5">
        <v>43282.958333333336</v>
      </c>
      <c r="C4376" s="6">
        <v>26.54</v>
      </c>
    </row>
    <row r="4377" spans="2:3" x14ac:dyDescent="0.25">
      <c r="B4377" s="5">
        <v>43283</v>
      </c>
      <c r="C4377" s="6">
        <v>24.78</v>
      </c>
    </row>
    <row r="4378" spans="2:3" x14ac:dyDescent="0.25">
      <c r="B4378" s="5">
        <v>43283.041666666664</v>
      </c>
      <c r="C4378" s="6">
        <v>21</v>
      </c>
    </row>
    <row r="4379" spans="2:3" x14ac:dyDescent="0.25">
      <c r="B4379" s="5">
        <v>43283.083333333336</v>
      </c>
      <c r="C4379" s="6">
        <v>20.46</v>
      </c>
    </row>
    <row r="4380" spans="2:3" x14ac:dyDescent="0.25">
      <c r="B4380" s="5">
        <v>43283.125</v>
      </c>
      <c r="C4380" s="6">
        <v>19.829999999999998</v>
      </c>
    </row>
    <row r="4381" spans="2:3" x14ac:dyDescent="0.25">
      <c r="B4381" s="5">
        <v>43283.166666666664</v>
      </c>
      <c r="C4381" s="6">
        <v>19.77</v>
      </c>
    </row>
    <row r="4382" spans="2:3" x14ac:dyDescent="0.25">
      <c r="B4382" s="5">
        <v>43283.208333333336</v>
      </c>
      <c r="C4382" s="6">
        <v>20.32</v>
      </c>
    </row>
    <row r="4383" spans="2:3" x14ac:dyDescent="0.25">
      <c r="B4383" s="5">
        <v>43283.25</v>
      </c>
      <c r="C4383" s="6">
        <v>22.74</v>
      </c>
    </row>
    <row r="4384" spans="2:3" x14ac:dyDescent="0.25">
      <c r="B4384" s="5">
        <v>43283.291666666664</v>
      </c>
      <c r="C4384" s="6">
        <v>24.96</v>
      </c>
    </row>
    <row r="4385" spans="2:3" x14ac:dyDescent="0.25">
      <c r="B4385" s="5">
        <v>43283.333333333336</v>
      </c>
      <c r="C4385" s="6">
        <v>32.21</v>
      </c>
    </row>
    <row r="4386" spans="2:3" x14ac:dyDescent="0.25">
      <c r="B4386" s="5">
        <v>43283.375</v>
      </c>
      <c r="C4386" s="6">
        <v>52.07</v>
      </c>
    </row>
    <row r="4387" spans="2:3" x14ac:dyDescent="0.25">
      <c r="B4387" s="5">
        <v>43283.416666666664</v>
      </c>
      <c r="C4387" s="6">
        <v>33.21</v>
      </c>
    </row>
    <row r="4388" spans="2:3" x14ac:dyDescent="0.25">
      <c r="B4388" s="5">
        <v>43283.458333333336</v>
      </c>
      <c r="C4388" s="6">
        <v>45.3</v>
      </c>
    </row>
    <row r="4389" spans="2:3" x14ac:dyDescent="0.25">
      <c r="B4389" s="5">
        <v>43283.5</v>
      </c>
      <c r="C4389" s="6">
        <v>23.86</v>
      </c>
    </row>
    <row r="4390" spans="2:3" x14ac:dyDescent="0.25">
      <c r="B4390" s="5">
        <v>43283.541666666664</v>
      </c>
      <c r="C4390" s="6">
        <v>28.2</v>
      </c>
    </row>
    <row r="4391" spans="2:3" x14ac:dyDescent="0.25">
      <c r="B4391" s="5">
        <v>43283.583333333336</v>
      </c>
      <c r="C4391" s="6">
        <v>37.369999999999997</v>
      </c>
    </row>
    <row r="4392" spans="2:3" x14ac:dyDescent="0.25">
      <c r="B4392" s="5">
        <v>43283.625</v>
      </c>
      <c r="C4392" s="6">
        <v>31.72</v>
      </c>
    </row>
    <row r="4393" spans="2:3" x14ac:dyDescent="0.25">
      <c r="B4393" s="5">
        <v>43283.666666666664</v>
      </c>
      <c r="C4393" s="6">
        <v>33.049999999999997</v>
      </c>
    </row>
    <row r="4394" spans="2:3" x14ac:dyDescent="0.25">
      <c r="B4394" s="5">
        <v>43283.708333333336</v>
      </c>
      <c r="C4394" s="6">
        <v>32.54</v>
      </c>
    </row>
    <row r="4395" spans="2:3" x14ac:dyDescent="0.25">
      <c r="B4395" s="5">
        <v>43283.75</v>
      </c>
      <c r="C4395" s="6">
        <v>60.84</v>
      </c>
    </row>
    <row r="4396" spans="2:3" x14ac:dyDescent="0.25">
      <c r="B4396" s="5">
        <v>43283.791666666664</v>
      </c>
      <c r="C4396" s="6">
        <v>47.34</v>
      </c>
    </row>
    <row r="4397" spans="2:3" x14ac:dyDescent="0.25">
      <c r="B4397" s="5">
        <v>43283.833333333336</v>
      </c>
      <c r="C4397" s="6">
        <v>32.56</v>
      </c>
    </row>
    <row r="4398" spans="2:3" x14ac:dyDescent="0.25">
      <c r="B4398" s="5">
        <v>43283.875</v>
      </c>
      <c r="C4398" s="6">
        <v>28.92</v>
      </c>
    </row>
    <row r="4399" spans="2:3" x14ac:dyDescent="0.25">
      <c r="B4399" s="5">
        <v>43283.916666666664</v>
      </c>
      <c r="C4399" s="6">
        <v>29.02</v>
      </c>
    </row>
    <row r="4400" spans="2:3" x14ac:dyDescent="0.25">
      <c r="B4400" s="5">
        <v>43283.958333333336</v>
      </c>
      <c r="C4400" s="6">
        <v>30.62</v>
      </c>
    </row>
    <row r="4401" spans="2:3" x14ac:dyDescent="0.25">
      <c r="B4401" s="5">
        <v>43284</v>
      </c>
      <c r="C4401" s="6">
        <v>25.84</v>
      </c>
    </row>
    <row r="4402" spans="2:3" x14ac:dyDescent="0.25">
      <c r="B4402" s="5">
        <v>43284.041666666664</v>
      </c>
      <c r="C4402" s="6">
        <v>22.59</v>
      </c>
    </row>
    <row r="4403" spans="2:3" x14ac:dyDescent="0.25">
      <c r="B4403" s="5">
        <v>43284.083333333336</v>
      </c>
      <c r="C4403" s="6">
        <v>19.79</v>
      </c>
    </row>
    <row r="4404" spans="2:3" x14ac:dyDescent="0.25">
      <c r="B4404" s="5">
        <v>43284.125</v>
      </c>
      <c r="C4404" s="6">
        <v>19.75</v>
      </c>
    </row>
    <row r="4405" spans="2:3" x14ac:dyDescent="0.25">
      <c r="B4405" s="5">
        <v>43284.166666666664</v>
      </c>
      <c r="C4405" s="6">
        <v>19.940000000000001</v>
      </c>
    </row>
    <row r="4406" spans="2:3" x14ac:dyDescent="0.25">
      <c r="B4406" s="5">
        <v>43284.208333333336</v>
      </c>
      <c r="C4406" s="6">
        <v>21.82</v>
      </c>
    </row>
    <row r="4407" spans="2:3" x14ac:dyDescent="0.25">
      <c r="B4407" s="5">
        <v>43284.25</v>
      </c>
      <c r="C4407" s="6">
        <v>24.21</v>
      </c>
    </row>
    <row r="4408" spans="2:3" x14ac:dyDescent="0.25">
      <c r="B4408" s="5">
        <v>43284.291666666664</v>
      </c>
      <c r="C4408" s="6">
        <v>26.6</v>
      </c>
    </row>
    <row r="4409" spans="2:3" x14ac:dyDescent="0.25">
      <c r="B4409" s="5">
        <v>43284.333333333336</v>
      </c>
      <c r="C4409" s="6">
        <v>29.09</v>
      </c>
    </row>
    <row r="4410" spans="2:3" x14ac:dyDescent="0.25">
      <c r="B4410" s="5">
        <v>43284.375</v>
      </c>
      <c r="C4410" s="6">
        <v>41.42</v>
      </c>
    </row>
    <row r="4411" spans="2:3" x14ac:dyDescent="0.25">
      <c r="B4411" s="5">
        <v>43284.416666666664</v>
      </c>
      <c r="C4411" s="6">
        <v>50.07</v>
      </c>
    </row>
    <row r="4412" spans="2:3" x14ac:dyDescent="0.25">
      <c r="B4412" s="5">
        <v>43284.458333333336</v>
      </c>
      <c r="C4412" s="6">
        <v>49.35</v>
      </c>
    </row>
    <row r="4413" spans="2:3" x14ac:dyDescent="0.25">
      <c r="B4413" s="5">
        <v>43284.5</v>
      </c>
      <c r="C4413" s="6">
        <v>39.770000000000003</v>
      </c>
    </row>
    <row r="4414" spans="2:3" x14ac:dyDescent="0.25">
      <c r="B4414" s="5">
        <v>43284.541666666664</v>
      </c>
      <c r="C4414" s="6">
        <v>27.27</v>
      </c>
    </row>
    <row r="4415" spans="2:3" x14ac:dyDescent="0.25">
      <c r="B4415" s="5">
        <v>43284.583333333336</v>
      </c>
      <c r="C4415" s="6">
        <v>29.06</v>
      </c>
    </row>
    <row r="4416" spans="2:3" x14ac:dyDescent="0.25">
      <c r="B4416" s="5">
        <v>43284.625</v>
      </c>
      <c r="C4416" s="6">
        <v>34.97</v>
      </c>
    </row>
    <row r="4417" spans="2:3" x14ac:dyDescent="0.25">
      <c r="B4417" s="5">
        <v>43284.666666666664</v>
      </c>
      <c r="C4417" s="6">
        <v>41.49</v>
      </c>
    </row>
    <row r="4418" spans="2:3" x14ac:dyDescent="0.25">
      <c r="B4418" s="5">
        <v>43284.708333333336</v>
      </c>
      <c r="C4418" s="6">
        <v>43.71</v>
      </c>
    </row>
    <row r="4419" spans="2:3" x14ac:dyDescent="0.25">
      <c r="B4419" s="5">
        <v>43284.75</v>
      </c>
      <c r="C4419" s="6">
        <v>35.54</v>
      </c>
    </row>
    <row r="4420" spans="2:3" x14ac:dyDescent="0.25">
      <c r="B4420" s="5">
        <v>43284.791666666664</v>
      </c>
      <c r="C4420" s="6">
        <v>47.99</v>
      </c>
    </row>
    <row r="4421" spans="2:3" x14ac:dyDescent="0.25">
      <c r="B4421" s="5">
        <v>43284.833333333336</v>
      </c>
      <c r="C4421" s="6">
        <v>29.92</v>
      </c>
    </row>
    <row r="4422" spans="2:3" x14ac:dyDescent="0.25">
      <c r="B4422" s="5">
        <v>43284.875</v>
      </c>
      <c r="C4422" s="6">
        <v>38.700000000000003</v>
      </c>
    </row>
    <row r="4423" spans="2:3" x14ac:dyDescent="0.25">
      <c r="B4423" s="5">
        <v>43284.916666666664</v>
      </c>
      <c r="C4423" s="6">
        <v>27.2</v>
      </c>
    </row>
    <row r="4424" spans="2:3" x14ac:dyDescent="0.25">
      <c r="B4424" s="5">
        <v>43284.958333333336</v>
      </c>
      <c r="C4424" s="6">
        <v>25.98</v>
      </c>
    </row>
    <row r="4425" spans="2:3" x14ac:dyDescent="0.25">
      <c r="B4425" s="5">
        <v>43285</v>
      </c>
      <c r="C4425" s="6">
        <v>25.32</v>
      </c>
    </row>
    <row r="4426" spans="2:3" x14ac:dyDescent="0.25">
      <c r="B4426" s="5">
        <v>43285.041666666664</v>
      </c>
      <c r="C4426" s="6">
        <v>25.37</v>
      </c>
    </row>
    <row r="4427" spans="2:3" x14ac:dyDescent="0.25">
      <c r="B4427" s="5">
        <v>43285.083333333336</v>
      </c>
      <c r="C4427" s="6">
        <v>22.95</v>
      </c>
    </row>
    <row r="4428" spans="2:3" x14ac:dyDescent="0.25">
      <c r="B4428" s="5">
        <v>43285.125</v>
      </c>
      <c r="C4428" s="6">
        <v>20.95</v>
      </c>
    </row>
    <row r="4429" spans="2:3" x14ac:dyDescent="0.25">
      <c r="B4429" s="5">
        <v>43285.166666666664</v>
      </c>
      <c r="C4429" s="6">
        <v>20.57</v>
      </c>
    </row>
    <row r="4430" spans="2:3" x14ac:dyDescent="0.25">
      <c r="B4430" s="5">
        <v>43285.208333333336</v>
      </c>
      <c r="C4430" s="6">
        <v>20.420000000000002</v>
      </c>
    </row>
    <row r="4431" spans="2:3" x14ac:dyDescent="0.25">
      <c r="B4431" s="5">
        <v>43285.25</v>
      </c>
      <c r="C4431" s="6">
        <v>19.93</v>
      </c>
    </row>
    <row r="4432" spans="2:3" x14ac:dyDescent="0.25">
      <c r="B4432" s="5">
        <v>43285.291666666664</v>
      </c>
      <c r="C4432" s="6">
        <v>21.66</v>
      </c>
    </row>
    <row r="4433" spans="2:3" x14ac:dyDescent="0.25">
      <c r="B4433" s="5">
        <v>43285.333333333336</v>
      </c>
      <c r="C4433" s="6">
        <v>33.32</v>
      </c>
    </row>
    <row r="4434" spans="2:3" x14ac:dyDescent="0.25">
      <c r="B4434" s="5">
        <v>43285.375</v>
      </c>
      <c r="C4434" s="6">
        <v>34.270000000000003</v>
      </c>
    </row>
    <row r="4435" spans="2:3" x14ac:dyDescent="0.25">
      <c r="B4435" s="5">
        <v>43285.416666666664</v>
      </c>
      <c r="C4435" s="6">
        <v>60.01</v>
      </c>
    </row>
    <row r="4436" spans="2:3" x14ac:dyDescent="0.25">
      <c r="B4436" s="5">
        <v>43285.458333333336</v>
      </c>
      <c r="C4436" s="6">
        <v>30.35</v>
      </c>
    </row>
    <row r="4437" spans="2:3" x14ac:dyDescent="0.25">
      <c r="B4437" s="5">
        <v>43285.5</v>
      </c>
      <c r="C4437" s="6">
        <v>40.25</v>
      </c>
    </row>
    <row r="4438" spans="2:3" x14ac:dyDescent="0.25">
      <c r="B4438" s="5">
        <v>43285.541666666664</v>
      </c>
      <c r="C4438" s="6">
        <v>35.29</v>
      </c>
    </row>
    <row r="4439" spans="2:3" x14ac:dyDescent="0.25">
      <c r="B4439" s="5">
        <v>43285.583333333336</v>
      </c>
      <c r="C4439" s="6">
        <v>37.299999999999997</v>
      </c>
    </row>
    <row r="4440" spans="2:3" x14ac:dyDescent="0.25">
      <c r="B4440" s="5">
        <v>43285.625</v>
      </c>
      <c r="C4440" s="6">
        <v>36.39</v>
      </c>
    </row>
    <row r="4441" spans="2:3" x14ac:dyDescent="0.25">
      <c r="B4441" s="5">
        <v>43285.666666666664</v>
      </c>
      <c r="C4441" s="6">
        <v>38.65</v>
      </c>
    </row>
    <row r="4442" spans="2:3" x14ac:dyDescent="0.25">
      <c r="B4442" s="5">
        <v>43285.708333333336</v>
      </c>
      <c r="C4442" s="6">
        <v>44.89</v>
      </c>
    </row>
    <row r="4443" spans="2:3" x14ac:dyDescent="0.25">
      <c r="B4443" s="5">
        <v>43285.75</v>
      </c>
      <c r="C4443" s="6">
        <v>38.25</v>
      </c>
    </row>
    <row r="4444" spans="2:3" x14ac:dyDescent="0.25">
      <c r="B4444" s="5">
        <v>43285.791666666664</v>
      </c>
      <c r="C4444" s="6">
        <v>53.74</v>
      </c>
    </row>
    <row r="4445" spans="2:3" x14ac:dyDescent="0.25">
      <c r="B4445" s="5">
        <v>43285.833333333336</v>
      </c>
      <c r="C4445" s="6">
        <v>41.08</v>
      </c>
    </row>
    <row r="4446" spans="2:3" x14ac:dyDescent="0.25">
      <c r="B4446" s="5">
        <v>43285.875</v>
      </c>
      <c r="C4446" s="6">
        <v>30.98</v>
      </c>
    </row>
    <row r="4447" spans="2:3" x14ac:dyDescent="0.25">
      <c r="B4447" s="5">
        <v>43285.916666666664</v>
      </c>
      <c r="C4447" s="6">
        <v>27.84</v>
      </c>
    </row>
    <row r="4448" spans="2:3" x14ac:dyDescent="0.25">
      <c r="B4448" s="5">
        <v>43285.958333333336</v>
      </c>
      <c r="C4448" s="6">
        <v>26.14</v>
      </c>
    </row>
    <row r="4449" spans="2:3" x14ac:dyDescent="0.25">
      <c r="B4449" s="5">
        <v>43286</v>
      </c>
      <c r="C4449" s="6">
        <v>21.69</v>
      </c>
    </row>
    <row r="4450" spans="2:3" x14ac:dyDescent="0.25">
      <c r="B4450" s="5">
        <v>43286.041666666664</v>
      </c>
      <c r="C4450" s="6">
        <v>21.84</v>
      </c>
    </row>
    <row r="4451" spans="2:3" x14ac:dyDescent="0.25">
      <c r="B4451" s="5">
        <v>43286.083333333336</v>
      </c>
      <c r="C4451" s="6">
        <v>20.079999999999998</v>
      </c>
    </row>
    <row r="4452" spans="2:3" x14ac:dyDescent="0.25">
      <c r="B4452" s="5">
        <v>43286.125</v>
      </c>
      <c r="C4452" s="6">
        <v>19.63</v>
      </c>
    </row>
    <row r="4453" spans="2:3" x14ac:dyDescent="0.25">
      <c r="B4453" s="5">
        <v>43286.166666666664</v>
      </c>
      <c r="C4453" s="6">
        <v>19.73</v>
      </c>
    </row>
    <row r="4454" spans="2:3" x14ac:dyDescent="0.25">
      <c r="B4454" s="5">
        <v>43286.208333333336</v>
      </c>
      <c r="C4454" s="6">
        <v>21.54</v>
      </c>
    </row>
    <row r="4455" spans="2:3" x14ac:dyDescent="0.25">
      <c r="B4455" s="5">
        <v>43286.25</v>
      </c>
      <c r="C4455" s="6">
        <v>24.07</v>
      </c>
    </row>
    <row r="4456" spans="2:3" x14ac:dyDescent="0.25">
      <c r="B4456" s="5">
        <v>43286.291666666664</v>
      </c>
      <c r="C4456" s="6">
        <v>25.83</v>
      </c>
    </row>
    <row r="4457" spans="2:3" x14ac:dyDescent="0.25">
      <c r="B4457" s="5">
        <v>43286.333333333336</v>
      </c>
      <c r="C4457" s="6">
        <v>35.42</v>
      </c>
    </row>
    <row r="4458" spans="2:3" x14ac:dyDescent="0.25">
      <c r="B4458" s="5">
        <v>43286.375</v>
      </c>
      <c r="C4458" s="6">
        <v>89.55</v>
      </c>
    </row>
    <row r="4459" spans="2:3" x14ac:dyDescent="0.25">
      <c r="B4459" s="5">
        <v>43286.416666666664</v>
      </c>
      <c r="C4459" s="6">
        <v>36.380000000000003</v>
      </c>
    </row>
    <row r="4460" spans="2:3" x14ac:dyDescent="0.25">
      <c r="B4460" s="5">
        <v>43286.458333333336</v>
      </c>
      <c r="C4460" s="6">
        <v>44.61</v>
      </c>
    </row>
    <row r="4461" spans="2:3" x14ac:dyDescent="0.25">
      <c r="B4461" s="5">
        <v>43286.5</v>
      </c>
      <c r="C4461" s="6">
        <v>58.31</v>
      </c>
    </row>
    <row r="4462" spans="2:3" x14ac:dyDescent="0.25">
      <c r="B4462" s="5">
        <v>43286.541666666664</v>
      </c>
      <c r="C4462" s="6">
        <v>56.95</v>
      </c>
    </row>
    <row r="4463" spans="2:3" x14ac:dyDescent="0.25">
      <c r="B4463" s="5">
        <v>43286.583333333336</v>
      </c>
      <c r="C4463" s="6">
        <v>38.590000000000003</v>
      </c>
    </row>
    <row r="4464" spans="2:3" x14ac:dyDescent="0.25">
      <c r="B4464" s="5">
        <v>43286.625</v>
      </c>
      <c r="C4464" s="6">
        <v>29.73</v>
      </c>
    </row>
    <row r="4465" spans="2:3" x14ac:dyDescent="0.25">
      <c r="B4465" s="5">
        <v>43286.666666666664</v>
      </c>
      <c r="C4465" s="6">
        <v>46.16</v>
      </c>
    </row>
    <row r="4466" spans="2:3" x14ac:dyDescent="0.25">
      <c r="B4466" s="5">
        <v>43286.708333333336</v>
      </c>
      <c r="C4466" s="6">
        <v>35.06</v>
      </c>
    </row>
    <row r="4467" spans="2:3" x14ac:dyDescent="0.25">
      <c r="B4467" s="5">
        <v>43286.75</v>
      </c>
      <c r="C4467" s="6">
        <v>31</v>
      </c>
    </row>
    <row r="4468" spans="2:3" x14ac:dyDescent="0.25">
      <c r="B4468" s="5">
        <v>43286.791666666664</v>
      </c>
      <c r="C4468" s="6">
        <v>30.99</v>
      </c>
    </row>
    <row r="4469" spans="2:3" x14ac:dyDescent="0.25">
      <c r="B4469" s="5">
        <v>43286.833333333336</v>
      </c>
      <c r="C4469" s="6">
        <v>52.12</v>
      </c>
    </row>
    <row r="4470" spans="2:3" x14ac:dyDescent="0.25">
      <c r="B4470" s="5">
        <v>43286.875</v>
      </c>
      <c r="C4470" s="6">
        <v>60.04</v>
      </c>
    </row>
    <row r="4471" spans="2:3" x14ac:dyDescent="0.25">
      <c r="B4471" s="5">
        <v>43286.916666666664</v>
      </c>
      <c r="C4471" s="6">
        <v>27.74</v>
      </c>
    </row>
    <row r="4472" spans="2:3" x14ac:dyDescent="0.25">
      <c r="B4472" s="5">
        <v>43286.958333333336</v>
      </c>
      <c r="C4472" s="6">
        <v>26.19</v>
      </c>
    </row>
    <row r="4473" spans="2:3" x14ac:dyDescent="0.25">
      <c r="B4473" s="5">
        <v>43287</v>
      </c>
      <c r="C4473" s="6">
        <v>25.43</v>
      </c>
    </row>
    <row r="4474" spans="2:3" x14ac:dyDescent="0.25">
      <c r="B4474" s="5">
        <v>43287.041666666664</v>
      </c>
      <c r="C4474" s="6">
        <v>24.12</v>
      </c>
    </row>
    <row r="4475" spans="2:3" x14ac:dyDescent="0.25">
      <c r="B4475" s="5">
        <v>43287.083333333336</v>
      </c>
      <c r="C4475" s="6">
        <v>22.73</v>
      </c>
    </row>
    <row r="4476" spans="2:3" x14ac:dyDescent="0.25">
      <c r="B4476" s="5">
        <v>43287.125</v>
      </c>
      <c r="C4476" s="6">
        <v>23.02</v>
      </c>
    </row>
    <row r="4477" spans="2:3" x14ac:dyDescent="0.25">
      <c r="B4477" s="5">
        <v>43287.166666666664</v>
      </c>
      <c r="C4477" s="6">
        <v>22.26</v>
      </c>
    </row>
    <row r="4478" spans="2:3" x14ac:dyDescent="0.25">
      <c r="B4478" s="5">
        <v>43287.208333333336</v>
      </c>
      <c r="C4478" s="6">
        <v>24.54</v>
      </c>
    </row>
    <row r="4479" spans="2:3" x14ac:dyDescent="0.25">
      <c r="B4479" s="5">
        <v>43287.25</v>
      </c>
      <c r="C4479" s="6">
        <v>23.31</v>
      </c>
    </row>
    <row r="4480" spans="2:3" x14ac:dyDescent="0.25">
      <c r="B4480" s="5">
        <v>43287.291666666664</v>
      </c>
      <c r="C4480" s="6">
        <v>23.88</v>
      </c>
    </row>
    <row r="4481" spans="2:3" x14ac:dyDescent="0.25">
      <c r="B4481" s="5">
        <v>43287.333333333336</v>
      </c>
      <c r="C4481" s="6">
        <v>25.32</v>
      </c>
    </row>
    <row r="4482" spans="2:3" x14ac:dyDescent="0.25">
      <c r="B4482" s="5">
        <v>43287.375</v>
      </c>
      <c r="C4482" s="6">
        <v>29.76</v>
      </c>
    </row>
    <row r="4483" spans="2:3" x14ac:dyDescent="0.25">
      <c r="B4483" s="5">
        <v>43287.416666666664</v>
      </c>
      <c r="C4483" s="6">
        <v>25.04</v>
      </c>
    </row>
    <row r="4484" spans="2:3" x14ac:dyDescent="0.25">
      <c r="B4484" s="5">
        <v>43287.458333333336</v>
      </c>
      <c r="C4484" s="6">
        <v>26.69</v>
      </c>
    </row>
    <row r="4485" spans="2:3" x14ac:dyDescent="0.25">
      <c r="B4485" s="5">
        <v>43287.5</v>
      </c>
      <c r="C4485" s="6">
        <v>31.15</v>
      </c>
    </row>
    <row r="4486" spans="2:3" x14ac:dyDescent="0.25">
      <c r="B4486" s="5">
        <v>43287.541666666664</v>
      </c>
      <c r="C4486" s="6">
        <v>31.05</v>
      </c>
    </row>
    <row r="4487" spans="2:3" x14ac:dyDescent="0.25">
      <c r="B4487" s="5">
        <v>43287.583333333336</v>
      </c>
      <c r="C4487" s="6">
        <v>34.69</v>
      </c>
    </row>
    <row r="4488" spans="2:3" x14ac:dyDescent="0.25">
      <c r="B4488" s="5">
        <v>43287.625</v>
      </c>
      <c r="C4488" s="6">
        <v>40.65</v>
      </c>
    </row>
    <row r="4489" spans="2:3" x14ac:dyDescent="0.25">
      <c r="B4489" s="5">
        <v>43287.666666666664</v>
      </c>
      <c r="C4489" s="6">
        <v>36.71</v>
      </c>
    </row>
    <row r="4490" spans="2:3" x14ac:dyDescent="0.25">
      <c r="B4490" s="5">
        <v>43287.708333333336</v>
      </c>
      <c r="C4490" s="6">
        <v>33.9</v>
      </c>
    </row>
    <row r="4491" spans="2:3" x14ac:dyDescent="0.25">
      <c r="B4491" s="5">
        <v>43287.75</v>
      </c>
      <c r="C4491" s="6">
        <v>27.4</v>
      </c>
    </row>
    <row r="4492" spans="2:3" x14ac:dyDescent="0.25">
      <c r="B4492" s="5">
        <v>43287.791666666664</v>
      </c>
      <c r="C4492" s="6">
        <v>24.86</v>
      </c>
    </row>
    <row r="4493" spans="2:3" x14ac:dyDescent="0.25">
      <c r="B4493" s="5">
        <v>43287.833333333336</v>
      </c>
      <c r="C4493" s="6">
        <v>20.87</v>
      </c>
    </row>
    <row r="4494" spans="2:3" x14ac:dyDescent="0.25">
      <c r="B4494" s="5">
        <v>43287.875</v>
      </c>
      <c r="C4494" s="6">
        <v>21.72</v>
      </c>
    </row>
    <row r="4495" spans="2:3" x14ac:dyDescent="0.25">
      <c r="B4495" s="5">
        <v>43287.916666666664</v>
      </c>
      <c r="C4495" s="6">
        <v>20.71</v>
      </c>
    </row>
    <row r="4496" spans="2:3" x14ac:dyDescent="0.25">
      <c r="B4496" s="5">
        <v>43287.958333333336</v>
      </c>
      <c r="C4496" s="6">
        <v>18.32</v>
      </c>
    </row>
    <row r="4497" spans="2:3" x14ac:dyDescent="0.25">
      <c r="B4497" s="5">
        <v>43288</v>
      </c>
      <c r="C4497" s="6">
        <v>17.87</v>
      </c>
    </row>
    <row r="4498" spans="2:3" x14ac:dyDescent="0.25">
      <c r="B4498" s="5">
        <v>43288.041666666664</v>
      </c>
      <c r="C4498" s="6">
        <v>17.809999999999999</v>
      </c>
    </row>
    <row r="4499" spans="2:3" x14ac:dyDescent="0.25">
      <c r="B4499" s="5">
        <v>43288.083333333336</v>
      </c>
      <c r="C4499" s="6">
        <v>17.14</v>
      </c>
    </row>
    <row r="4500" spans="2:3" x14ac:dyDescent="0.25">
      <c r="B4500" s="5">
        <v>43288.125</v>
      </c>
      <c r="C4500" s="6">
        <v>16.47</v>
      </c>
    </row>
    <row r="4501" spans="2:3" x14ac:dyDescent="0.25">
      <c r="B4501" s="5">
        <v>43288.166666666664</v>
      </c>
      <c r="C4501" s="6">
        <v>14.46</v>
      </c>
    </row>
    <row r="4502" spans="2:3" x14ac:dyDescent="0.25">
      <c r="B4502" s="5">
        <v>43288.208333333336</v>
      </c>
      <c r="C4502" s="6">
        <v>6.78</v>
      </c>
    </row>
    <row r="4503" spans="2:3" x14ac:dyDescent="0.25">
      <c r="B4503" s="5">
        <v>43288.25</v>
      </c>
      <c r="C4503" s="6">
        <v>7.35</v>
      </c>
    </row>
    <row r="4504" spans="2:3" x14ac:dyDescent="0.25">
      <c r="B4504" s="5">
        <v>43288.291666666664</v>
      </c>
      <c r="C4504" s="6">
        <v>10.96</v>
      </c>
    </row>
    <row r="4505" spans="2:3" x14ac:dyDescent="0.25">
      <c r="B4505" s="5">
        <v>43288.333333333336</v>
      </c>
      <c r="C4505" s="6">
        <v>18.579999999999998</v>
      </c>
    </row>
    <row r="4506" spans="2:3" x14ac:dyDescent="0.25">
      <c r="B4506" s="5">
        <v>43288.375</v>
      </c>
      <c r="C4506" s="6">
        <v>18.63</v>
      </c>
    </row>
    <row r="4507" spans="2:3" x14ac:dyDescent="0.25">
      <c r="B4507" s="5">
        <v>43288.416666666664</v>
      </c>
      <c r="C4507" s="6">
        <v>19.649999999999999</v>
      </c>
    </row>
    <row r="4508" spans="2:3" x14ac:dyDescent="0.25">
      <c r="B4508" s="5">
        <v>43288.458333333336</v>
      </c>
      <c r="C4508" s="6">
        <v>24.54</v>
      </c>
    </row>
    <row r="4509" spans="2:3" x14ac:dyDescent="0.25">
      <c r="B4509" s="5">
        <v>43288.5</v>
      </c>
      <c r="C4509" s="6">
        <v>22.93</v>
      </c>
    </row>
    <row r="4510" spans="2:3" x14ac:dyDescent="0.25">
      <c r="B4510" s="5">
        <v>43288.541666666664</v>
      </c>
      <c r="C4510" s="6">
        <v>27.4</v>
      </c>
    </row>
    <row r="4511" spans="2:3" x14ac:dyDescent="0.25">
      <c r="B4511" s="5">
        <v>43288.583333333336</v>
      </c>
      <c r="C4511" s="6">
        <v>24.98</v>
      </c>
    </row>
    <row r="4512" spans="2:3" x14ac:dyDescent="0.25">
      <c r="B4512" s="5">
        <v>43288.625</v>
      </c>
      <c r="C4512" s="6">
        <v>26.76</v>
      </c>
    </row>
    <row r="4513" spans="2:3" x14ac:dyDescent="0.25">
      <c r="B4513" s="5">
        <v>43288.666666666664</v>
      </c>
      <c r="C4513" s="6">
        <v>46.43</v>
      </c>
    </row>
    <row r="4514" spans="2:3" x14ac:dyDescent="0.25">
      <c r="B4514" s="5">
        <v>43288.708333333336</v>
      </c>
      <c r="C4514" s="6">
        <v>34.619999999999997</v>
      </c>
    </row>
    <row r="4515" spans="2:3" x14ac:dyDescent="0.25">
      <c r="B4515" s="5">
        <v>43288.75</v>
      </c>
      <c r="C4515" s="6">
        <v>33.47</v>
      </c>
    </row>
    <row r="4516" spans="2:3" x14ac:dyDescent="0.25">
      <c r="B4516" s="5">
        <v>43288.791666666664</v>
      </c>
      <c r="C4516" s="6">
        <v>25.51</v>
      </c>
    </row>
    <row r="4517" spans="2:3" x14ac:dyDescent="0.25">
      <c r="B4517" s="5">
        <v>43288.833333333336</v>
      </c>
      <c r="C4517" s="6">
        <v>22.73</v>
      </c>
    </row>
    <row r="4518" spans="2:3" x14ac:dyDescent="0.25">
      <c r="B4518" s="5">
        <v>43288.875</v>
      </c>
      <c r="C4518" s="6">
        <v>21.65</v>
      </c>
    </row>
    <row r="4519" spans="2:3" x14ac:dyDescent="0.25">
      <c r="B4519" s="5">
        <v>43288.916666666664</v>
      </c>
      <c r="C4519" s="6">
        <v>19.41</v>
      </c>
    </row>
    <row r="4520" spans="2:3" x14ac:dyDescent="0.25">
      <c r="B4520" s="5">
        <v>43288.958333333336</v>
      </c>
      <c r="C4520" s="6">
        <v>18.53</v>
      </c>
    </row>
    <row r="4521" spans="2:3" x14ac:dyDescent="0.25">
      <c r="B4521" s="5">
        <v>43289</v>
      </c>
      <c r="C4521" s="6">
        <v>16.53</v>
      </c>
    </row>
    <row r="4522" spans="2:3" x14ac:dyDescent="0.25">
      <c r="B4522" s="5">
        <v>43289.041666666664</v>
      </c>
      <c r="C4522" s="6">
        <v>15.97</v>
      </c>
    </row>
    <row r="4523" spans="2:3" x14ac:dyDescent="0.25">
      <c r="B4523" s="5">
        <v>43289.083333333336</v>
      </c>
      <c r="C4523" s="6">
        <v>15.46</v>
      </c>
    </row>
    <row r="4524" spans="2:3" x14ac:dyDescent="0.25">
      <c r="B4524" s="5">
        <v>43289.125</v>
      </c>
      <c r="C4524" s="6">
        <v>8.65</v>
      </c>
    </row>
    <row r="4525" spans="2:3" x14ac:dyDescent="0.25">
      <c r="B4525" s="5">
        <v>43289.166666666664</v>
      </c>
      <c r="C4525" s="6">
        <v>10.98</v>
      </c>
    </row>
    <row r="4526" spans="2:3" x14ac:dyDescent="0.25">
      <c r="B4526" s="5">
        <v>43289.208333333336</v>
      </c>
      <c r="C4526" s="6">
        <v>9.73</v>
      </c>
    </row>
    <row r="4527" spans="2:3" x14ac:dyDescent="0.25">
      <c r="B4527" s="5">
        <v>43289.25</v>
      </c>
      <c r="C4527" s="6">
        <v>-10.98</v>
      </c>
    </row>
    <row r="4528" spans="2:3" x14ac:dyDescent="0.25">
      <c r="B4528" s="5">
        <v>43289.291666666664</v>
      </c>
      <c r="C4528" s="6">
        <v>14.26</v>
      </c>
    </row>
    <row r="4529" spans="2:3" x14ac:dyDescent="0.25">
      <c r="B4529" s="5">
        <v>43289.333333333336</v>
      </c>
      <c r="C4529" s="6">
        <v>16.28</v>
      </c>
    </row>
    <row r="4530" spans="2:3" x14ac:dyDescent="0.25">
      <c r="B4530" s="5">
        <v>43289.375</v>
      </c>
      <c r="C4530" s="6">
        <v>18.78</v>
      </c>
    </row>
    <row r="4531" spans="2:3" x14ac:dyDescent="0.25">
      <c r="B4531" s="5">
        <v>43289.416666666664</v>
      </c>
      <c r="C4531" s="6">
        <v>20.83</v>
      </c>
    </row>
    <row r="4532" spans="2:3" x14ac:dyDescent="0.25">
      <c r="B4532" s="5">
        <v>43289.458333333336</v>
      </c>
      <c r="C4532" s="6">
        <v>22.04</v>
      </c>
    </row>
    <row r="4533" spans="2:3" x14ac:dyDescent="0.25">
      <c r="B4533" s="5">
        <v>43289.5</v>
      </c>
      <c r="C4533" s="6">
        <v>25.91</v>
      </c>
    </row>
    <row r="4534" spans="2:3" x14ac:dyDescent="0.25">
      <c r="B4534" s="5">
        <v>43289.541666666664</v>
      </c>
      <c r="C4534" s="6">
        <v>29.2</v>
      </c>
    </row>
    <row r="4535" spans="2:3" x14ac:dyDescent="0.25">
      <c r="B4535" s="5">
        <v>43289.583333333336</v>
      </c>
      <c r="C4535" s="6">
        <v>28.15</v>
      </c>
    </row>
    <row r="4536" spans="2:3" x14ac:dyDescent="0.25">
      <c r="B4536" s="5">
        <v>43289.625</v>
      </c>
      <c r="C4536" s="6">
        <v>33.619999999999997</v>
      </c>
    </row>
    <row r="4537" spans="2:3" x14ac:dyDescent="0.25">
      <c r="B4537" s="5">
        <v>43289.666666666664</v>
      </c>
      <c r="C4537" s="6">
        <v>42.31</v>
      </c>
    </row>
    <row r="4538" spans="2:3" x14ac:dyDescent="0.25">
      <c r="B4538" s="5">
        <v>43289.708333333336</v>
      </c>
      <c r="C4538" s="6">
        <v>56.15</v>
      </c>
    </row>
    <row r="4539" spans="2:3" x14ac:dyDescent="0.25">
      <c r="B4539" s="5">
        <v>43289.75</v>
      </c>
      <c r="C4539" s="6">
        <v>60.69</v>
      </c>
    </row>
    <row r="4540" spans="2:3" x14ac:dyDescent="0.25">
      <c r="B4540" s="5">
        <v>43289.791666666664</v>
      </c>
      <c r="C4540" s="6">
        <v>48.56</v>
      </c>
    </row>
    <row r="4541" spans="2:3" x14ac:dyDescent="0.25">
      <c r="B4541" s="5">
        <v>43289.833333333336</v>
      </c>
      <c r="C4541" s="6">
        <v>36.6</v>
      </c>
    </row>
    <row r="4542" spans="2:3" x14ac:dyDescent="0.25">
      <c r="B4542" s="5">
        <v>43289.875</v>
      </c>
      <c r="C4542" s="6">
        <v>27.42</v>
      </c>
    </row>
    <row r="4543" spans="2:3" x14ac:dyDescent="0.25">
      <c r="B4543" s="5">
        <v>43289.916666666664</v>
      </c>
      <c r="C4543" s="6">
        <v>23.74</v>
      </c>
    </row>
    <row r="4544" spans="2:3" x14ac:dyDescent="0.25">
      <c r="B4544" s="5">
        <v>43289.958333333336</v>
      </c>
      <c r="C4544" s="6">
        <v>21.21</v>
      </c>
    </row>
    <row r="4545" spans="2:3" x14ac:dyDescent="0.25">
      <c r="B4545" s="5">
        <v>43290</v>
      </c>
      <c r="C4545" s="6">
        <v>18.66</v>
      </c>
    </row>
    <row r="4546" spans="2:3" x14ac:dyDescent="0.25">
      <c r="B4546" s="5">
        <v>43290.041666666664</v>
      </c>
      <c r="C4546" s="6">
        <v>17.88</v>
      </c>
    </row>
    <row r="4547" spans="2:3" x14ac:dyDescent="0.25">
      <c r="B4547" s="5">
        <v>43290.083333333336</v>
      </c>
      <c r="C4547" s="6">
        <v>17.22</v>
      </c>
    </row>
    <row r="4548" spans="2:3" x14ac:dyDescent="0.25">
      <c r="B4548" s="5">
        <v>43290.125</v>
      </c>
      <c r="C4548" s="6">
        <v>15.99</v>
      </c>
    </row>
    <row r="4549" spans="2:3" x14ac:dyDescent="0.25">
      <c r="B4549" s="5">
        <v>43290.166666666664</v>
      </c>
      <c r="C4549" s="6">
        <v>16.52</v>
      </c>
    </row>
    <row r="4550" spans="2:3" x14ac:dyDescent="0.25">
      <c r="B4550" s="5">
        <v>43290.208333333336</v>
      </c>
      <c r="C4550" s="6">
        <v>17.440000000000001</v>
      </c>
    </row>
    <row r="4551" spans="2:3" x14ac:dyDescent="0.25">
      <c r="B4551" s="5">
        <v>43290.25</v>
      </c>
      <c r="C4551" s="6">
        <v>17.77</v>
      </c>
    </row>
    <row r="4552" spans="2:3" x14ac:dyDescent="0.25">
      <c r="B4552" s="5">
        <v>43290.291666666664</v>
      </c>
      <c r="C4552" s="6">
        <v>18.87</v>
      </c>
    </row>
    <row r="4553" spans="2:3" x14ac:dyDescent="0.25">
      <c r="B4553" s="5">
        <v>43290.333333333336</v>
      </c>
      <c r="C4553" s="6">
        <v>21.65</v>
      </c>
    </row>
    <row r="4554" spans="2:3" x14ac:dyDescent="0.25">
      <c r="B4554" s="5">
        <v>43290.375</v>
      </c>
      <c r="C4554" s="6">
        <v>26.42</v>
      </c>
    </row>
    <row r="4555" spans="2:3" x14ac:dyDescent="0.25">
      <c r="B4555" s="5">
        <v>43290.416666666664</v>
      </c>
      <c r="C4555" s="6">
        <v>55.61</v>
      </c>
    </row>
    <row r="4556" spans="2:3" x14ac:dyDescent="0.25">
      <c r="B4556" s="5">
        <v>43290.458333333336</v>
      </c>
      <c r="C4556" s="6">
        <v>24.12</v>
      </c>
    </row>
    <row r="4557" spans="2:3" x14ac:dyDescent="0.25">
      <c r="B4557" s="5">
        <v>43290.5</v>
      </c>
      <c r="C4557" s="6">
        <v>28.52</v>
      </c>
    </row>
    <row r="4558" spans="2:3" x14ac:dyDescent="0.25">
      <c r="B4558" s="5">
        <v>43290.541666666664</v>
      </c>
      <c r="C4558" s="6">
        <v>33.72</v>
      </c>
    </row>
    <row r="4559" spans="2:3" x14ac:dyDescent="0.25">
      <c r="B4559" s="5">
        <v>43290.583333333336</v>
      </c>
      <c r="C4559" s="6">
        <v>41</v>
      </c>
    </row>
    <row r="4560" spans="2:3" x14ac:dyDescent="0.25">
      <c r="B4560" s="5">
        <v>43290.625</v>
      </c>
      <c r="C4560" s="6">
        <v>65.17</v>
      </c>
    </row>
    <row r="4561" spans="2:3" x14ac:dyDescent="0.25">
      <c r="B4561" s="5">
        <v>43290.666666666664</v>
      </c>
      <c r="C4561" s="6">
        <v>72.040000000000006</v>
      </c>
    </row>
    <row r="4562" spans="2:3" x14ac:dyDescent="0.25">
      <c r="B4562" s="5">
        <v>43290.708333333336</v>
      </c>
      <c r="C4562" s="6">
        <v>81.34</v>
      </c>
    </row>
    <row r="4563" spans="2:3" x14ac:dyDescent="0.25">
      <c r="B4563" s="5">
        <v>43290.75</v>
      </c>
      <c r="C4563" s="6">
        <v>59.49</v>
      </c>
    </row>
    <row r="4564" spans="2:3" x14ac:dyDescent="0.25">
      <c r="B4564" s="5">
        <v>43290.791666666664</v>
      </c>
      <c r="C4564" s="6">
        <v>35.130000000000003</v>
      </c>
    </row>
    <row r="4565" spans="2:3" x14ac:dyDescent="0.25">
      <c r="B4565" s="5">
        <v>43290.833333333336</v>
      </c>
      <c r="C4565" s="6">
        <v>27.89</v>
      </c>
    </row>
    <row r="4566" spans="2:3" x14ac:dyDescent="0.25">
      <c r="B4566" s="5">
        <v>43290.875</v>
      </c>
      <c r="C4566" s="6">
        <v>29.38</v>
      </c>
    </row>
    <row r="4567" spans="2:3" x14ac:dyDescent="0.25">
      <c r="B4567" s="5">
        <v>43290.916666666664</v>
      </c>
      <c r="C4567" s="6">
        <v>25.12</v>
      </c>
    </row>
    <row r="4568" spans="2:3" x14ac:dyDescent="0.25">
      <c r="B4568" s="5">
        <v>43290.958333333336</v>
      </c>
      <c r="C4568" s="6">
        <v>24.47</v>
      </c>
    </row>
    <row r="4569" spans="2:3" x14ac:dyDescent="0.25">
      <c r="B4569" s="5">
        <v>43291</v>
      </c>
      <c r="C4569" s="6">
        <v>19.309999999999999</v>
      </c>
    </row>
    <row r="4570" spans="2:3" x14ac:dyDescent="0.25">
      <c r="B4570" s="5">
        <v>43291.041666666664</v>
      </c>
      <c r="C4570" s="6">
        <v>18.87</v>
      </c>
    </row>
    <row r="4571" spans="2:3" x14ac:dyDescent="0.25">
      <c r="B4571" s="5">
        <v>43291.083333333336</v>
      </c>
      <c r="C4571" s="6">
        <v>18.16</v>
      </c>
    </row>
    <row r="4572" spans="2:3" x14ac:dyDescent="0.25">
      <c r="B4572" s="5">
        <v>43291.125</v>
      </c>
      <c r="C4572" s="6">
        <v>17.03</v>
      </c>
    </row>
    <row r="4573" spans="2:3" x14ac:dyDescent="0.25">
      <c r="B4573" s="5">
        <v>43291.166666666664</v>
      </c>
      <c r="C4573" s="6">
        <v>17.350000000000001</v>
      </c>
    </row>
    <row r="4574" spans="2:3" x14ac:dyDescent="0.25">
      <c r="B4574" s="5">
        <v>43291.208333333336</v>
      </c>
      <c r="C4574" s="6">
        <v>18.57</v>
      </c>
    </row>
    <row r="4575" spans="2:3" x14ac:dyDescent="0.25">
      <c r="B4575" s="5">
        <v>43291.25</v>
      </c>
      <c r="C4575" s="6">
        <v>19.16</v>
      </c>
    </row>
    <row r="4576" spans="2:3" x14ac:dyDescent="0.25">
      <c r="B4576" s="5">
        <v>43291.291666666664</v>
      </c>
      <c r="C4576" s="6">
        <v>20.65</v>
      </c>
    </row>
    <row r="4577" spans="2:3" x14ac:dyDescent="0.25">
      <c r="B4577" s="5">
        <v>43291.333333333336</v>
      </c>
      <c r="C4577" s="6">
        <v>28.42</v>
      </c>
    </row>
    <row r="4578" spans="2:3" x14ac:dyDescent="0.25">
      <c r="B4578" s="5">
        <v>43291.375</v>
      </c>
      <c r="C4578" s="6">
        <v>34.01</v>
      </c>
    </row>
    <row r="4579" spans="2:3" x14ac:dyDescent="0.25">
      <c r="B4579" s="5">
        <v>43291.416666666664</v>
      </c>
      <c r="C4579" s="6">
        <v>57.06</v>
      </c>
    </row>
    <row r="4580" spans="2:3" x14ac:dyDescent="0.25">
      <c r="B4580" s="5">
        <v>43291.458333333336</v>
      </c>
      <c r="C4580" s="6">
        <v>33.76</v>
      </c>
    </row>
    <row r="4581" spans="2:3" x14ac:dyDescent="0.25">
      <c r="B4581" s="5">
        <v>43291.5</v>
      </c>
      <c r="C4581" s="6">
        <v>36.94</v>
      </c>
    </row>
    <row r="4582" spans="2:3" x14ac:dyDescent="0.25">
      <c r="B4582" s="5">
        <v>43291.541666666664</v>
      </c>
      <c r="C4582" s="6">
        <v>39.08</v>
      </c>
    </row>
    <row r="4583" spans="2:3" x14ac:dyDescent="0.25">
      <c r="B4583" s="5">
        <v>43291.583333333336</v>
      </c>
      <c r="C4583" s="6">
        <v>51.01</v>
      </c>
    </row>
    <row r="4584" spans="2:3" x14ac:dyDescent="0.25">
      <c r="B4584" s="5">
        <v>43291.625</v>
      </c>
      <c r="C4584" s="6">
        <v>91.53</v>
      </c>
    </row>
    <row r="4585" spans="2:3" x14ac:dyDescent="0.25">
      <c r="B4585" s="5">
        <v>43291.666666666664</v>
      </c>
      <c r="C4585" s="6">
        <v>43.12</v>
      </c>
    </row>
    <row r="4586" spans="2:3" x14ac:dyDescent="0.25">
      <c r="B4586" s="5">
        <v>43291.708333333336</v>
      </c>
      <c r="C4586" s="6">
        <v>64.27</v>
      </c>
    </row>
    <row r="4587" spans="2:3" x14ac:dyDescent="0.25">
      <c r="B4587" s="5">
        <v>43291.75</v>
      </c>
      <c r="C4587" s="6">
        <v>50.02</v>
      </c>
    </row>
    <row r="4588" spans="2:3" x14ac:dyDescent="0.25">
      <c r="B4588" s="5">
        <v>43291.791666666664</v>
      </c>
      <c r="C4588" s="6">
        <v>38.86</v>
      </c>
    </row>
    <row r="4589" spans="2:3" x14ac:dyDescent="0.25">
      <c r="B4589" s="5">
        <v>43291.833333333336</v>
      </c>
      <c r="C4589" s="6">
        <v>38.369999999999997</v>
      </c>
    </row>
    <row r="4590" spans="2:3" x14ac:dyDescent="0.25">
      <c r="B4590" s="5">
        <v>43291.875</v>
      </c>
      <c r="C4590" s="6">
        <v>35.979999999999997</v>
      </c>
    </row>
    <row r="4591" spans="2:3" x14ac:dyDescent="0.25">
      <c r="B4591" s="5">
        <v>43291.916666666664</v>
      </c>
      <c r="C4591" s="6">
        <v>29</v>
      </c>
    </row>
    <row r="4592" spans="2:3" x14ac:dyDescent="0.25">
      <c r="B4592" s="5">
        <v>43291.958333333336</v>
      </c>
      <c r="C4592" s="6">
        <v>25.5</v>
      </c>
    </row>
    <row r="4593" spans="2:3" x14ac:dyDescent="0.25">
      <c r="B4593" s="5">
        <v>43292</v>
      </c>
      <c r="C4593" s="6">
        <v>22.64</v>
      </c>
    </row>
    <row r="4594" spans="2:3" x14ac:dyDescent="0.25">
      <c r="B4594" s="5">
        <v>43292.041666666664</v>
      </c>
      <c r="C4594" s="6">
        <v>21.87</v>
      </c>
    </row>
    <row r="4595" spans="2:3" x14ac:dyDescent="0.25">
      <c r="B4595" s="5">
        <v>43292.083333333336</v>
      </c>
      <c r="C4595" s="6">
        <v>19.84</v>
      </c>
    </row>
    <row r="4596" spans="2:3" x14ac:dyDescent="0.25">
      <c r="B4596" s="5">
        <v>43292.125</v>
      </c>
      <c r="C4596" s="6">
        <v>19.23</v>
      </c>
    </row>
    <row r="4597" spans="2:3" x14ac:dyDescent="0.25">
      <c r="B4597" s="5">
        <v>43292.166666666664</v>
      </c>
      <c r="C4597" s="6">
        <v>19.28</v>
      </c>
    </row>
    <row r="4598" spans="2:3" x14ac:dyDescent="0.25">
      <c r="B4598" s="5">
        <v>43292.208333333336</v>
      </c>
      <c r="C4598" s="6">
        <v>20.39</v>
      </c>
    </row>
    <row r="4599" spans="2:3" x14ac:dyDescent="0.25">
      <c r="B4599" s="5">
        <v>43292.25</v>
      </c>
      <c r="C4599" s="6">
        <v>23.51</v>
      </c>
    </row>
    <row r="4600" spans="2:3" x14ac:dyDescent="0.25">
      <c r="B4600" s="5">
        <v>43292.291666666664</v>
      </c>
      <c r="C4600" s="6">
        <v>66.040000000000006</v>
      </c>
    </row>
    <row r="4601" spans="2:3" x14ac:dyDescent="0.25">
      <c r="B4601" s="5">
        <v>43292.333333333336</v>
      </c>
      <c r="C4601" s="6">
        <v>25.88</v>
      </c>
    </row>
    <row r="4602" spans="2:3" x14ac:dyDescent="0.25">
      <c r="B4602" s="5">
        <v>43292.375</v>
      </c>
      <c r="C4602" s="6">
        <v>26.28</v>
      </c>
    </row>
    <row r="4603" spans="2:3" x14ac:dyDescent="0.25">
      <c r="B4603" s="5">
        <v>43292.416666666664</v>
      </c>
      <c r="C4603" s="6">
        <v>30.31</v>
      </c>
    </row>
    <row r="4604" spans="2:3" x14ac:dyDescent="0.25">
      <c r="B4604" s="5">
        <v>43292.458333333336</v>
      </c>
      <c r="C4604" s="6">
        <v>29.91</v>
      </c>
    </row>
    <row r="4605" spans="2:3" x14ac:dyDescent="0.25">
      <c r="B4605" s="5">
        <v>43292.5</v>
      </c>
      <c r="C4605" s="6">
        <v>33.11</v>
      </c>
    </row>
    <row r="4606" spans="2:3" x14ac:dyDescent="0.25">
      <c r="B4606" s="5">
        <v>43292.541666666664</v>
      </c>
      <c r="C4606" s="6">
        <v>30.96</v>
      </c>
    </row>
    <row r="4607" spans="2:3" x14ac:dyDescent="0.25">
      <c r="B4607" s="5">
        <v>43292.583333333336</v>
      </c>
      <c r="C4607" s="6">
        <v>98.4</v>
      </c>
    </row>
    <row r="4608" spans="2:3" x14ac:dyDescent="0.25">
      <c r="B4608" s="5">
        <v>43292.625</v>
      </c>
      <c r="C4608" s="6">
        <v>53.51</v>
      </c>
    </row>
    <row r="4609" spans="2:3" x14ac:dyDescent="0.25">
      <c r="B4609" s="5">
        <v>43292.666666666664</v>
      </c>
      <c r="C4609" s="6">
        <v>41.94</v>
      </c>
    </row>
    <row r="4610" spans="2:3" x14ac:dyDescent="0.25">
      <c r="B4610" s="5">
        <v>43292.708333333336</v>
      </c>
      <c r="C4610" s="6">
        <v>43.99</v>
      </c>
    </row>
    <row r="4611" spans="2:3" x14ac:dyDescent="0.25">
      <c r="B4611" s="5">
        <v>43292.75</v>
      </c>
      <c r="C4611" s="6">
        <v>50.52</v>
      </c>
    </row>
    <row r="4612" spans="2:3" x14ac:dyDescent="0.25">
      <c r="B4612" s="5">
        <v>43292.791666666664</v>
      </c>
      <c r="C4612" s="6">
        <v>29.19</v>
      </c>
    </row>
    <row r="4613" spans="2:3" x14ac:dyDescent="0.25">
      <c r="B4613" s="5">
        <v>43292.833333333336</v>
      </c>
      <c r="C4613" s="6">
        <v>28.55</v>
      </c>
    </row>
    <row r="4614" spans="2:3" x14ac:dyDescent="0.25">
      <c r="B4614" s="5">
        <v>43292.875</v>
      </c>
      <c r="C4614" s="6">
        <v>29.02</v>
      </c>
    </row>
    <row r="4615" spans="2:3" x14ac:dyDescent="0.25">
      <c r="B4615" s="5">
        <v>43292.916666666664</v>
      </c>
      <c r="C4615" s="6">
        <v>25.61</v>
      </c>
    </row>
    <row r="4616" spans="2:3" x14ac:dyDescent="0.25">
      <c r="B4616" s="5">
        <v>43292.958333333336</v>
      </c>
      <c r="C4616" s="6">
        <v>24.39</v>
      </c>
    </row>
    <row r="4617" spans="2:3" x14ac:dyDescent="0.25">
      <c r="B4617" s="5">
        <v>43293</v>
      </c>
      <c r="C4617" s="6">
        <v>22.6</v>
      </c>
    </row>
    <row r="4618" spans="2:3" x14ac:dyDescent="0.25">
      <c r="B4618" s="5">
        <v>43293.041666666664</v>
      </c>
      <c r="C4618" s="6">
        <v>20.66</v>
      </c>
    </row>
    <row r="4619" spans="2:3" x14ac:dyDescent="0.25">
      <c r="B4619" s="5">
        <v>43293.083333333336</v>
      </c>
      <c r="C4619" s="6">
        <v>19.36</v>
      </c>
    </row>
    <row r="4620" spans="2:3" x14ac:dyDescent="0.25">
      <c r="B4620" s="5">
        <v>43293.125</v>
      </c>
      <c r="C4620" s="6">
        <v>18.670000000000002</v>
      </c>
    </row>
    <row r="4621" spans="2:3" x14ac:dyDescent="0.25">
      <c r="B4621" s="5">
        <v>43293.166666666664</v>
      </c>
      <c r="C4621" s="6">
        <v>18.440000000000001</v>
      </c>
    </row>
    <row r="4622" spans="2:3" x14ac:dyDescent="0.25">
      <c r="B4622" s="5">
        <v>43293.208333333336</v>
      </c>
      <c r="C4622" s="6">
        <v>19.190000000000001</v>
      </c>
    </row>
    <row r="4623" spans="2:3" x14ac:dyDescent="0.25">
      <c r="B4623" s="5">
        <v>43293.25</v>
      </c>
      <c r="C4623" s="6">
        <v>20.34</v>
      </c>
    </row>
    <row r="4624" spans="2:3" x14ac:dyDescent="0.25">
      <c r="B4624" s="5">
        <v>43293.291666666664</v>
      </c>
      <c r="C4624" s="6">
        <v>23.48</v>
      </c>
    </row>
    <row r="4625" spans="2:3" x14ac:dyDescent="0.25">
      <c r="B4625" s="5">
        <v>43293.333333333336</v>
      </c>
      <c r="C4625" s="6">
        <v>25.27</v>
      </c>
    </row>
    <row r="4626" spans="2:3" x14ac:dyDescent="0.25">
      <c r="B4626" s="5">
        <v>43293.375</v>
      </c>
      <c r="C4626" s="6">
        <v>28.47</v>
      </c>
    </row>
    <row r="4627" spans="2:3" x14ac:dyDescent="0.25">
      <c r="B4627" s="5">
        <v>43293.416666666664</v>
      </c>
      <c r="C4627" s="6">
        <v>32.99</v>
      </c>
    </row>
    <row r="4628" spans="2:3" x14ac:dyDescent="0.25">
      <c r="B4628" s="5">
        <v>43293.458333333336</v>
      </c>
      <c r="C4628" s="6">
        <v>35.590000000000003</v>
      </c>
    </row>
    <row r="4629" spans="2:3" x14ac:dyDescent="0.25">
      <c r="B4629" s="5">
        <v>43293.5</v>
      </c>
      <c r="C4629" s="6">
        <v>34.76</v>
      </c>
    </row>
    <row r="4630" spans="2:3" x14ac:dyDescent="0.25">
      <c r="B4630" s="5">
        <v>43293.541666666664</v>
      </c>
      <c r="C4630" s="6">
        <v>36.200000000000003</v>
      </c>
    </row>
    <row r="4631" spans="2:3" x14ac:dyDescent="0.25">
      <c r="B4631" s="5">
        <v>43293.583333333336</v>
      </c>
      <c r="C4631" s="6">
        <v>37.950000000000003</v>
      </c>
    </row>
    <row r="4632" spans="2:3" x14ac:dyDescent="0.25">
      <c r="B4632" s="5">
        <v>43293.625</v>
      </c>
      <c r="C4632" s="6">
        <v>38.74</v>
      </c>
    </row>
    <row r="4633" spans="2:3" x14ac:dyDescent="0.25">
      <c r="B4633" s="5">
        <v>43293.666666666664</v>
      </c>
      <c r="C4633" s="6">
        <v>38.020000000000003</v>
      </c>
    </row>
    <row r="4634" spans="2:3" x14ac:dyDescent="0.25">
      <c r="B4634" s="5">
        <v>43293.708333333336</v>
      </c>
      <c r="C4634" s="6">
        <v>41.65</v>
      </c>
    </row>
    <row r="4635" spans="2:3" x14ac:dyDescent="0.25">
      <c r="B4635" s="5">
        <v>43293.75</v>
      </c>
      <c r="C4635" s="6">
        <v>36.07</v>
      </c>
    </row>
    <row r="4636" spans="2:3" x14ac:dyDescent="0.25">
      <c r="B4636" s="5">
        <v>43293.791666666664</v>
      </c>
      <c r="C4636" s="6">
        <v>33.840000000000003</v>
      </c>
    </row>
    <row r="4637" spans="2:3" x14ac:dyDescent="0.25">
      <c r="B4637" s="5">
        <v>43293.833333333336</v>
      </c>
      <c r="C4637" s="6">
        <v>35.82</v>
      </c>
    </row>
    <row r="4638" spans="2:3" x14ac:dyDescent="0.25">
      <c r="B4638" s="5">
        <v>43293.875</v>
      </c>
      <c r="C4638" s="6">
        <v>32.22</v>
      </c>
    </row>
    <row r="4639" spans="2:3" x14ac:dyDescent="0.25">
      <c r="B4639" s="5">
        <v>43293.916666666664</v>
      </c>
      <c r="C4639" s="6">
        <v>28.81</v>
      </c>
    </row>
    <row r="4640" spans="2:3" x14ac:dyDescent="0.25">
      <c r="B4640" s="5">
        <v>43293.958333333336</v>
      </c>
      <c r="C4640" s="6">
        <v>24.75</v>
      </c>
    </row>
    <row r="4641" spans="2:3" x14ac:dyDescent="0.25">
      <c r="B4641" s="5">
        <v>43294</v>
      </c>
      <c r="C4641" s="6">
        <v>21.54</v>
      </c>
    </row>
    <row r="4642" spans="2:3" x14ac:dyDescent="0.25">
      <c r="B4642" s="5">
        <v>43294.041666666664</v>
      </c>
      <c r="C4642" s="6">
        <v>20.61</v>
      </c>
    </row>
    <row r="4643" spans="2:3" x14ac:dyDescent="0.25">
      <c r="B4643" s="5">
        <v>43294.083333333336</v>
      </c>
      <c r="C4643" s="6">
        <v>19.61</v>
      </c>
    </row>
    <row r="4644" spans="2:3" x14ac:dyDescent="0.25">
      <c r="B4644" s="5">
        <v>43294.125</v>
      </c>
      <c r="C4644" s="6">
        <v>18.739999999999998</v>
      </c>
    </row>
    <row r="4645" spans="2:3" x14ac:dyDescent="0.25">
      <c r="B4645" s="5">
        <v>43294.166666666664</v>
      </c>
      <c r="C4645" s="6">
        <v>18.45</v>
      </c>
    </row>
    <row r="4646" spans="2:3" x14ac:dyDescent="0.25">
      <c r="B4646" s="5">
        <v>43294.208333333336</v>
      </c>
      <c r="C4646" s="6">
        <v>19.61</v>
      </c>
    </row>
    <row r="4647" spans="2:3" x14ac:dyDescent="0.25">
      <c r="B4647" s="5">
        <v>43294.25</v>
      </c>
      <c r="C4647" s="6">
        <v>20.75</v>
      </c>
    </row>
    <row r="4648" spans="2:3" x14ac:dyDescent="0.25">
      <c r="B4648" s="5">
        <v>43294.291666666664</v>
      </c>
      <c r="C4648" s="6">
        <v>22.71</v>
      </c>
    </row>
    <row r="4649" spans="2:3" x14ac:dyDescent="0.25">
      <c r="B4649" s="5">
        <v>43294.333333333336</v>
      </c>
      <c r="C4649" s="6">
        <v>24.87</v>
      </c>
    </row>
    <row r="4650" spans="2:3" x14ac:dyDescent="0.25">
      <c r="B4650" s="5">
        <v>43294.375</v>
      </c>
      <c r="C4650" s="6">
        <v>31.11</v>
      </c>
    </row>
    <row r="4651" spans="2:3" x14ac:dyDescent="0.25">
      <c r="B4651" s="5">
        <v>43294.416666666664</v>
      </c>
      <c r="C4651" s="6">
        <v>41.95</v>
      </c>
    </row>
    <row r="4652" spans="2:3" x14ac:dyDescent="0.25">
      <c r="B4652" s="5">
        <v>43294.458333333336</v>
      </c>
      <c r="C4652" s="6">
        <v>29.02</v>
      </c>
    </row>
    <row r="4653" spans="2:3" x14ac:dyDescent="0.25">
      <c r="B4653" s="5">
        <v>43294.5</v>
      </c>
      <c r="C4653" s="6">
        <v>36.53</v>
      </c>
    </row>
    <row r="4654" spans="2:3" x14ac:dyDescent="0.25">
      <c r="B4654" s="5">
        <v>43294.541666666664</v>
      </c>
      <c r="C4654" s="6">
        <v>33.64</v>
      </c>
    </row>
    <row r="4655" spans="2:3" x14ac:dyDescent="0.25">
      <c r="B4655" s="5">
        <v>43294.583333333336</v>
      </c>
      <c r="C4655" s="6">
        <v>40.69</v>
      </c>
    </row>
    <row r="4656" spans="2:3" x14ac:dyDescent="0.25">
      <c r="B4656" s="5">
        <v>43294.625</v>
      </c>
      <c r="C4656" s="6">
        <v>49.27</v>
      </c>
    </row>
    <row r="4657" spans="2:3" x14ac:dyDescent="0.25">
      <c r="B4657" s="5">
        <v>43294.666666666664</v>
      </c>
      <c r="C4657" s="6">
        <v>55.59</v>
      </c>
    </row>
    <row r="4658" spans="2:3" x14ac:dyDescent="0.25">
      <c r="B4658" s="5">
        <v>43294.708333333336</v>
      </c>
      <c r="C4658" s="6">
        <v>58.08</v>
      </c>
    </row>
    <row r="4659" spans="2:3" x14ac:dyDescent="0.25">
      <c r="B4659" s="5">
        <v>43294.75</v>
      </c>
      <c r="C4659" s="6">
        <v>49.12</v>
      </c>
    </row>
    <row r="4660" spans="2:3" x14ac:dyDescent="0.25">
      <c r="B4660" s="5">
        <v>43294.791666666664</v>
      </c>
      <c r="C4660" s="6">
        <v>34.26</v>
      </c>
    </row>
    <row r="4661" spans="2:3" x14ac:dyDescent="0.25">
      <c r="B4661" s="5">
        <v>43294.833333333336</v>
      </c>
      <c r="C4661" s="6">
        <v>34</v>
      </c>
    </row>
    <row r="4662" spans="2:3" x14ac:dyDescent="0.25">
      <c r="B4662" s="5">
        <v>43294.875</v>
      </c>
      <c r="C4662" s="6">
        <v>30.86</v>
      </c>
    </row>
    <row r="4663" spans="2:3" x14ac:dyDescent="0.25">
      <c r="B4663" s="5">
        <v>43294.916666666664</v>
      </c>
      <c r="C4663" s="6">
        <v>33.44</v>
      </c>
    </row>
    <row r="4664" spans="2:3" x14ac:dyDescent="0.25">
      <c r="B4664" s="5">
        <v>43294.958333333336</v>
      </c>
      <c r="C4664" s="6">
        <v>27.3</v>
      </c>
    </row>
    <row r="4665" spans="2:3" x14ac:dyDescent="0.25">
      <c r="B4665" s="5">
        <v>43295</v>
      </c>
      <c r="C4665" s="6">
        <v>22.3</v>
      </c>
    </row>
    <row r="4666" spans="2:3" x14ac:dyDescent="0.25">
      <c r="B4666" s="5">
        <v>43295.041666666664</v>
      </c>
      <c r="C4666" s="6">
        <v>21.22</v>
      </c>
    </row>
    <row r="4667" spans="2:3" x14ac:dyDescent="0.25">
      <c r="B4667" s="5">
        <v>43295.083333333336</v>
      </c>
      <c r="C4667" s="6">
        <v>19.600000000000001</v>
      </c>
    </row>
    <row r="4668" spans="2:3" x14ac:dyDescent="0.25">
      <c r="B4668" s="5">
        <v>43295.125</v>
      </c>
      <c r="C4668" s="6">
        <v>18.88</v>
      </c>
    </row>
    <row r="4669" spans="2:3" x14ac:dyDescent="0.25">
      <c r="B4669" s="5">
        <v>43295.166666666664</v>
      </c>
      <c r="C4669" s="6">
        <v>18.829999999999998</v>
      </c>
    </row>
    <row r="4670" spans="2:3" x14ac:dyDescent="0.25">
      <c r="B4670" s="5">
        <v>43295.208333333336</v>
      </c>
      <c r="C4670" s="6">
        <v>18.920000000000002</v>
      </c>
    </row>
    <row r="4671" spans="2:3" x14ac:dyDescent="0.25">
      <c r="B4671" s="5">
        <v>43295.25</v>
      </c>
      <c r="C4671" s="6">
        <v>18.489999999999998</v>
      </c>
    </row>
    <row r="4672" spans="2:3" x14ac:dyDescent="0.25">
      <c r="B4672" s="5">
        <v>43295.291666666664</v>
      </c>
      <c r="C4672" s="6">
        <v>19.93</v>
      </c>
    </row>
    <row r="4673" spans="2:3" x14ac:dyDescent="0.25">
      <c r="B4673" s="5">
        <v>43295.333333333336</v>
      </c>
      <c r="C4673" s="6">
        <v>20.78</v>
      </c>
    </row>
    <row r="4674" spans="2:3" x14ac:dyDescent="0.25">
      <c r="B4674" s="5">
        <v>43295.375</v>
      </c>
      <c r="C4674" s="6">
        <v>27.72</v>
      </c>
    </row>
    <row r="4675" spans="2:3" x14ac:dyDescent="0.25">
      <c r="B4675" s="5">
        <v>43295.416666666664</v>
      </c>
      <c r="C4675" s="6">
        <v>28.33</v>
      </c>
    </row>
    <row r="4676" spans="2:3" x14ac:dyDescent="0.25">
      <c r="B4676" s="5">
        <v>43295.458333333336</v>
      </c>
      <c r="C4676" s="6">
        <v>37.869999999999997</v>
      </c>
    </row>
    <row r="4677" spans="2:3" x14ac:dyDescent="0.25">
      <c r="B4677" s="5">
        <v>43295.5</v>
      </c>
      <c r="C4677" s="6">
        <v>26.27</v>
      </c>
    </row>
    <row r="4678" spans="2:3" x14ac:dyDescent="0.25">
      <c r="B4678" s="5">
        <v>43295.541666666664</v>
      </c>
      <c r="C4678" s="6">
        <v>27.83</v>
      </c>
    </row>
    <row r="4679" spans="2:3" x14ac:dyDescent="0.25">
      <c r="B4679" s="5">
        <v>43295.583333333336</v>
      </c>
      <c r="C4679" s="6">
        <v>34.049999999999997</v>
      </c>
    </row>
    <row r="4680" spans="2:3" x14ac:dyDescent="0.25">
      <c r="B4680" s="5">
        <v>43295.625</v>
      </c>
      <c r="C4680" s="6">
        <v>35.630000000000003</v>
      </c>
    </row>
    <row r="4681" spans="2:3" x14ac:dyDescent="0.25">
      <c r="B4681" s="5">
        <v>43295.666666666664</v>
      </c>
      <c r="C4681" s="6">
        <v>53.12</v>
      </c>
    </row>
    <row r="4682" spans="2:3" x14ac:dyDescent="0.25">
      <c r="B4682" s="5">
        <v>43295.708333333336</v>
      </c>
      <c r="C4682" s="6">
        <v>62.84</v>
      </c>
    </row>
    <row r="4683" spans="2:3" x14ac:dyDescent="0.25">
      <c r="B4683" s="5">
        <v>43295.75</v>
      </c>
      <c r="C4683" s="6">
        <v>62.35</v>
      </c>
    </row>
    <row r="4684" spans="2:3" x14ac:dyDescent="0.25">
      <c r="B4684" s="5">
        <v>43295.791666666664</v>
      </c>
      <c r="C4684" s="6">
        <v>40.119999999999997</v>
      </c>
    </row>
    <row r="4685" spans="2:3" x14ac:dyDescent="0.25">
      <c r="B4685" s="5">
        <v>43295.833333333336</v>
      </c>
      <c r="C4685" s="6">
        <v>35.82</v>
      </c>
    </row>
    <row r="4686" spans="2:3" x14ac:dyDescent="0.25">
      <c r="B4686" s="5">
        <v>43295.875</v>
      </c>
      <c r="C4686" s="6">
        <v>41.57</v>
      </c>
    </row>
    <row r="4687" spans="2:3" x14ac:dyDescent="0.25">
      <c r="B4687" s="5">
        <v>43295.916666666664</v>
      </c>
      <c r="C4687" s="6">
        <v>30.61</v>
      </c>
    </row>
    <row r="4688" spans="2:3" x14ac:dyDescent="0.25">
      <c r="B4688" s="5">
        <v>43295.958333333336</v>
      </c>
      <c r="C4688" s="6">
        <v>23.74</v>
      </c>
    </row>
    <row r="4689" spans="2:3" x14ac:dyDescent="0.25">
      <c r="B4689" s="5">
        <v>43296</v>
      </c>
      <c r="C4689" s="6">
        <v>24.55</v>
      </c>
    </row>
    <row r="4690" spans="2:3" x14ac:dyDescent="0.25">
      <c r="B4690" s="5">
        <v>43296.041666666664</v>
      </c>
      <c r="C4690" s="6">
        <v>22.07</v>
      </c>
    </row>
    <row r="4691" spans="2:3" x14ac:dyDescent="0.25">
      <c r="B4691" s="5">
        <v>43296.083333333336</v>
      </c>
      <c r="C4691" s="6">
        <v>20.69</v>
      </c>
    </row>
    <row r="4692" spans="2:3" x14ac:dyDescent="0.25">
      <c r="B4692" s="5">
        <v>43296.125</v>
      </c>
      <c r="C4692" s="6">
        <v>19.149999999999999</v>
      </c>
    </row>
    <row r="4693" spans="2:3" x14ac:dyDescent="0.25">
      <c r="B4693" s="5">
        <v>43296.166666666664</v>
      </c>
      <c r="C4693" s="6">
        <v>18.5</v>
      </c>
    </row>
    <row r="4694" spans="2:3" x14ac:dyDescent="0.25">
      <c r="B4694" s="5">
        <v>43296.208333333336</v>
      </c>
      <c r="C4694" s="6">
        <v>17.89</v>
      </c>
    </row>
    <row r="4695" spans="2:3" x14ac:dyDescent="0.25">
      <c r="B4695" s="5">
        <v>43296.25</v>
      </c>
      <c r="C4695" s="6">
        <v>17.88</v>
      </c>
    </row>
    <row r="4696" spans="2:3" x14ac:dyDescent="0.25">
      <c r="B4696" s="5">
        <v>43296.291666666664</v>
      </c>
      <c r="C4696" s="6">
        <v>18.059999999999999</v>
      </c>
    </row>
    <row r="4697" spans="2:3" x14ac:dyDescent="0.25">
      <c r="B4697" s="5">
        <v>43296.333333333336</v>
      </c>
      <c r="C4697" s="6">
        <v>19.579999999999998</v>
      </c>
    </row>
    <row r="4698" spans="2:3" x14ac:dyDescent="0.25">
      <c r="B4698" s="5">
        <v>43296.375</v>
      </c>
      <c r="C4698" s="6">
        <v>23.86</v>
      </c>
    </row>
    <row r="4699" spans="2:3" x14ac:dyDescent="0.25">
      <c r="B4699" s="5">
        <v>43296.416666666664</v>
      </c>
      <c r="C4699" s="6">
        <v>27.48</v>
      </c>
    </row>
    <row r="4700" spans="2:3" x14ac:dyDescent="0.25">
      <c r="B4700" s="5">
        <v>43296.458333333336</v>
      </c>
      <c r="C4700" s="6">
        <v>30.25</v>
      </c>
    </row>
    <row r="4701" spans="2:3" x14ac:dyDescent="0.25">
      <c r="B4701" s="5">
        <v>43296.5</v>
      </c>
      <c r="C4701" s="6">
        <v>27.1</v>
      </c>
    </row>
    <row r="4702" spans="2:3" x14ac:dyDescent="0.25">
      <c r="B4702" s="5">
        <v>43296.541666666664</v>
      </c>
      <c r="C4702" s="6">
        <v>27.33</v>
      </c>
    </row>
    <row r="4703" spans="2:3" x14ac:dyDescent="0.25">
      <c r="B4703" s="5">
        <v>43296.583333333336</v>
      </c>
      <c r="C4703" s="6">
        <v>30.2</v>
      </c>
    </row>
    <row r="4704" spans="2:3" x14ac:dyDescent="0.25">
      <c r="B4704" s="5">
        <v>43296.625</v>
      </c>
      <c r="C4704" s="6">
        <v>28.36</v>
      </c>
    </row>
    <row r="4705" spans="2:3" x14ac:dyDescent="0.25">
      <c r="B4705" s="5">
        <v>43296.666666666664</v>
      </c>
      <c r="C4705" s="6">
        <v>29.86</v>
      </c>
    </row>
    <row r="4706" spans="2:3" x14ac:dyDescent="0.25">
      <c r="B4706" s="5">
        <v>43296.708333333336</v>
      </c>
      <c r="C4706" s="6">
        <v>33.270000000000003</v>
      </c>
    </row>
    <row r="4707" spans="2:3" x14ac:dyDescent="0.25">
      <c r="B4707" s="5">
        <v>43296.75</v>
      </c>
      <c r="C4707" s="6">
        <v>31.38</v>
      </c>
    </row>
    <row r="4708" spans="2:3" x14ac:dyDescent="0.25">
      <c r="B4708" s="5">
        <v>43296.791666666664</v>
      </c>
      <c r="C4708" s="6">
        <v>37.450000000000003</v>
      </c>
    </row>
    <row r="4709" spans="2:3" x14ac:dyDescent="0.25">
      <c r="B4709" s="5">
        <v>43296.833333333336</v>
      </c>
      <c r="C4709" s="6">
        <v>31.71</v>
      </c>
    </row>
    <row r="4710" spans="2:3" x14ac:dyDescent="0.25">
      <c r="B4710" s="5">
        <v>43296.875</v>
      </c>
      <c r="C4710" s="6">
        <v>35.94</v>
      </c>
    </row>
    <row r="4711" spans="2:3" x14ac:dyDescent="0.25">
      <c r="B4711" s="5">
        <v>43296.916666666664</v>
      </c>
      <c r="C4711" s="6">
        <v>27.27</v>
      </c>
    </row>
    <row r="4712" spans="2:3" x14ac:dyDescent="0.25">
      <c r="B4712" s="5">
        <v>43296.958333333336</v>
      </c>
      <c r="C4712" s="6">
        <v>24.49</v>
      </c>
    </row>
    <row r="4713" spans="2:3" x14ac:dyDescent="0.25">
      <c r="B4713" s="5">
        <v>43297</v>
      </c>
      <c r="C4713" s="6">
        <v>22.36</v>
      </c>
    </row>
    <row r="4714" spans="2:3" x14ac:dyDescent="0.25">
      <c r="B4714" s="5">
        <v>43297.041666666664</v>
      </c>
      <c r="C4714" s="6">
        <v>21.78</v>
      </c>
    </row>
    <row r="4715" spans="2:3" x14ac:dyDescent="0.25">
      <c r="B4715" s="5">
        <v>43297.083333333336</v>
      </c>
      <c r="C4715" s="6">
        <v>20.010000000000002</v>
      </c>
    </row>
    <row r="4716" spans="2:3" x14ac:dyDescent="0.25">
      <c r="B4716" s="5">
        <v>43297.125</v>
      </c>
      <c r="C4716" s="6">
        <v>19.579999999999998</v>
      </c>
    </row>
    <row r="4717" spans="2:3" x14ac:dyDescent="0.25">
      <c r="B4717" s="5">
        <v>43297.166666666664</v>
      </c>
      <c r="C4717" s="6">
        <v>19.690000000000001</v>
      </c>
    </row>
    <row r="4718" spans="2:3" x14ac:dyDescent="0.25">
      <c r="B4718" s="5">
        <v>43297.208333333336</v>
      </c>
      <c r="C4718" s="6">
        <v>21.83</v>
      </c>
    </row>
    <row r="4719" spans="2:3" x14ac:dyDescent="0.25">
      <c r="B4719" s="5">
        <v>43297.25</v>
      </c>
      <c r="C4719" s="6">
        <v>23.08</v>
      </c>
    </row>
    <row r="4720" spans="2:3" x14ac:dyDescent="0.25">
      <c r="B4720" s="5">
        <v>43297.291666666664</v>
      </c>
      <c r="C4720" s="6">
        <v>25.06</v>
      </c>
    </row>
    <row r="4721" spans="2:3" x14ac:dyDescent="0.25">
      <c r="B4721" s="5">
        <v>43297.333333333336</v>
      </c>
      <c r="C4721" s="6">
        <v>28.07</v>
      </c>
    </row>
    <row r="4722" spans="2:3" x14ac:dyDescent="0.25">
      <c r="B4722" s="5">
        <v>43297.375</v>
      </c>
      <c r="C4722" s="6">
        <v>37.799999999999997</v>
      </c>
    </row>
    <row r="4723" spans="2:3" x14ac:dyDescent="0.25">
      <c r="B4723" s="5">
        <v>43297.416666666664</v>
      </c>
      <c r="C4723" s="6">
        <v>36.14</v>
      </c>
    </row>
    <row r="4724" spans="2:3" x14ac:dyDescent="0.25">
      <c r="B4724" s="5">
        <v>43297.458333333336</v>
      </c>
      <c r="C4724" s="6">
        <v>28.7</v>
      </c>
    </row>
    <row r="4725" spans="2:3" x14ac:dyDescent="0.25">
      <c r="B4725" s="5">
        <v>43297.5</v>
      </c>
      <c r="C4725" s="6">
        <v>52.31</v>
      </c>
    </row>
    <row r="4726" spans="2:3" x14ac:dyDescent="0.25">
      <c r="B4726" s="5">
        <v>43297.541666666664</v>
      </c>
      <c r="C4726" s="6">
        <v>17.190000000000001</v>
      </c>
    </row>
    <row r="4727" spans="2:3" x14ac:dyDescent="0.25">
      <c r="B4727" s="5">
        <v>43297.583333333336</v>
      </c>
      <c r="C4727" s="6">
        <v>59.12</v>
      </c>
    </row>
    <row r="4728" spans="2:3" x14ac:dyDescent="0.25">
      <c r="B4728" s="5">
        <v>43297.625</v>
      </c>
      <c r="C4728" s="6">
        <v>33.94</v>
      </c>
    </row>
    <row r="4729" spans="2:3" x14ac:dyDescent="0.25">
      <c r="B4729" s="5">
        <v>43297.666666666664</v>
      </c>
      <c r="C4729" s="6">
        <v>36.58</v>
      </c>
    </row>
    <row r="4730" spans="2:3" x14ac:dyDescent="0.25">
      <c r="B4730" s="5">
        <v>43297.708333333336</v>
      </c>
      <c r="C4730" s="6">
        <v>32.1</v>
      </c>
    </row>
    <row r="4731" spans="2:3" x14ac:dyDescent="0.25">
      <c r="B4731" s="5">
        <v>43297.75</v>
      </c>
      <c r="C4731" s="6">
        <v>32.96</v>
      </c>
    </row>
    <row r="4732" spans="2:3" x14ac:dyDescent="0.25">
      <c r="B4732" s="5">
        <v>43297.791666666664</v>
      </c>
      <c r="C4732" s="6">
        <v>35.21</v>
      </c>
    </row>
    <row r="4733" spans="2:3" x14ac:dyDescent="0.25">
      <c r="B4733" s="5">
        <v>43297.833333333336</v>
      </c>
      <c r="C4733" s="6">
        <v>33.03</v>
      </c>
    </row>
    <row r="4734" spans="2:3" x14ac:dyDescent="0.25">
      <c r="B4734" s="5">
        <v>43297.875</v>
      </c>
      <c r="C4734" s="6">
        <v>33.32</v>
      </c>
    </row>
    <row r="4735" spans="2:3" x14ac:dyDescent="0.25">
      <c r="B4735" s="5">
        <v>43297.916666666664</v>
      </c>
      <c r="C4735" s="6">
        <v>32.159999999999997</v>
      </c>
    </row>
    <row r="4736" spans="2:3" x14ac:dyDescent="0.25">
      <c r="B4736" s="5">
        <v>43297.958333333336</v>
      </c>
      <c r="C4736" s="6">
        <v>29.42</v>
      </c>
    </row>
    <row r="4737" spans="2:3" x14ac:dyDescent="0.25">
      <c r="B4737" s="5">
        <v>43298</v>
      </c>
      <c r="C4737" s="6">
        <v>23.58</v>
      </c>
    </row>
    <row r="4738" spans="2:3" x14ac:dyDescent="0.25">
      <c r="B4738" s="5">
        <v>43298.041666666664</v>
      </c>
      <c r="C4738" s="6">
        <v>23.11</v>
      </c>
    </row>
    <row r="4739" spans="2:3" x14ac:dyDescent="0.25">
      <c r="B4739" s="5">
        <v>43298.083333333336</v>
      </c>
      <c r="C4739" s="6">
        <v>21.52</v>
      </c>
    </row>
    <row r="4740" spans="2:3" x14ac:dyDescent="0.25">
      <c r="B4740" s="5">
        <v>43298.125</v>
      </c>
      <c r="C4740" s="6">
        <v>20.3</v>
      </c>
    </row>
    <row r="4741" spans="2:3" x14ac:dyDescent="0.25">
      <c r="B4741" s="5">
        <v>43298.166666666664</v>
      </c>
      <c r="C4741" s="6">
        <v>20.61</v>
      </c>
    </row>
    <row r="4742" spans="2:3" x14ac:dyDescent="0.25">
      <c r="B4742" s="5">
        <v>43298.208333333336</v>
      </c>
      <c r="C4742" s="6">
        <v>23.37</v>
      </c>
    </row>
    <row r="4743" spans="2:3" x14ac:dyDescent="0.25">
      <c r="B4743" s="5">
        <v>43298.25</v>
      </c>
      <c r="C4743" s="6">
        <v>24.02</v>
      </c>
    </row>
    <row r="4744" spans="2:3" x14ac:dyDescent="0.25">
      <c r="B4744" s="5">
        <v>43298.291666666664</v>
      </c>
      <c r="C4744" s="6">
        <v>26.4</v>
      </c>
    </row>
    <row r="4745" spans="2:3" x14ac:dyDescent="0.25">
      <c r="B4745" s="5">
        <v>43298.333333333336</v>
      </c>
      <c r="C4745" s="6">
        <v>28.26</v>
      </c>
    </row>
    <row r="4746" spans="2:3" x14ac:dyDescent="0.25">
      <c r="B4746" s="5">
        <v>43298.375</v>
      </c>
      <c r="C4746" s="6">
        <v>32.67</v>
      </c>
    </row>
    <row r="4747" spans="2:3" x14ac:dyDescent="0.25">
      <c r="B4747" s="5">
        <v>43298.416666666664</v>
      </c>
      <c r="C4747" s="6">
        <v>44.57</v>
      </c>
    </row>
    <row r="4748" spans="2:3" x14ac:dyDescent="0.25">
      <c r="B4748" s="5">
        <v>43298.458333333336</v>
      </c>
      <c r="C4748" s="6">
        <v>33.68</v>
      </c>
    </row>
    <row r="4749" spans="2:3" x14ac:dyDescent="0.25">
      <c r="B4749" s="5">
        <v>43298.5</v>
      </c>
      <c r="C4749" s="6">
        <v>41.18</v>
      </c>
    </row>
    <row r="4750" spans="2:3" x14ac:dyDescent="0.25">
      <c r="B4750" s="5">
        <v>43298.541666666664</v>
      </c>
      <c r="C4750" s="6">
        <v>34.76</v>
      </c>
    </row>
    <row r="4751" spans="2:3" x14ac:dyDescent="0.25">
      <c r="B4751" s="5">
        <v>43298.583333333336</v>
      </c>
      <c r="C4751" s="6">
        <v>30.5</v>
      </c>
    </row>
    <row r="4752" spans="2:3" x14ac:dyDescent="0.25">
      <c r="B4752" s="5">
        <v>43298.625</v>
      </c>
      <c r="C4752" s="6">
        <v>32.74</v>
      </c>
    </row>
    <row r="4753" spans="2:3" x14ac:dyDescent="0.25">
      <c r="B4753" s="5">
        <v>43298.666666666664</v>
      </c>
      <c r="C4753" s="6">
        <v>52.83</v>
      </c>
    </row>
    <row r="4754" spans="2:3" x14ac:dyDescent="0.25">
      <c r="B4754" s="5">
        <v>43298.708333333336</v>
      </c>
      <c r="C4754" s="6">
        <v>64.91</v>
      </c>
    </row>
    <row r="4755" spans="2:3" x14ac:dyDescent="0.25">
      <c r="B4755" s="5">
        <v>43298.75</v>
      </c>
      <c r="C4755" s="6">
        <v>62.59</v>
      </c>
    </row>
    <row r="4756" spans="2:3" x14ac:dyDescent="0.25">
      <c r="B4756" s="5">
        <v>43298.791666666664</v>
      </c>
      <c r="C4756" s="6">
        <v>31.71</v>
      </c>
    </row>
    <row r="4757" spans="2:3" x14ac:dyDescent="0.25">
      <c r="B4757" s="5">
        <v>43298.833333333336</v>
      </c>
      <c r="C4757" s="6">
        <v>29.35</v>
      </c>
    </row>
    <row r="4758" spans="2:3" x14ac:dyDescent="0.25">
      <c r="B4758" s="5">
        <v>43298.875</v>
      </c>
      <c r="C4758" s="6">
        <v>28.74</v>
      </c>
    </row>
    <row r="4759" spans="2:3" x14ac:dyDescent="0.25">
      <c r="B4759" s="5">
        <v>43298.916666666664</v>
      </c>
      <c r="C4759" s="6">
        <v>23.68</v>
      </c>
    </row>
    <row r="4760" spans="2:3" x14ac:dyDescent="0.25">
      <c r="B4760" s="5">
        <v>43298.958333333336</v>
      </c>
      <c r="C4760" s="6">
        <v>21.44</v>
      </c>
    </row>
    <row r="4761" spans="2:3" x14ac:dyDescent="0.25">
      <c r="B4761" s="5">
        <v>43299</v>
      </c>
      <c r="C4761" s="6">
        <v>20.91</v>
      </c>
    </row>
    <row r="4762" spans="2:3" x14ac:dyDescent="0.25">
      <c r="B4762" s="5">
        <v>43299.041666666664</v>
      </c>
      <c r="C4762" s="6">
        <v>20.36</v>
      </c>
    </row>
    <row r="4763" spans="2:3" x14ac:dyDescent="0.25">
      <c r="B4763" s="5">
        <v>43299.083333333336</v>
      </c>
      <c r="C4763" s="6">
        <v>18.78</v>
      </c>
    </row>
    <row r="4764" spans="2:3" x14ac:dyDescent="0.25">
      <c r="B4764" s="5">
        <v>43299.125</v>
      </c>
      <c r="C4764" s="6">
        <v>18.03</v>
      </c>
    </row>
    <row r="4765" spans="2:3" x14ac:dyDescent="0.25">
      <c r="B4765" s="5">
        <v>43299.166666666664</v>
      </c>
      <c r="C4765" s="6">
        <v>18.02</v>
      </c>
    </row>
    <row r="4766" spans="2:3" x14ac:dyDescent="0.25">
      <c r="B4766" s="5">
        <v>43299.208333333336</v>
      </c>
      <c r="C4766" s="6">
        <v>19.27</v>
      </c>
    </row>
    <row r="4767" spans="2:3" x14ac:dyDescent="0.25">
      <c r="B4767" s="5">
        <v>43299.25</v>
      </c>
      <c r="C4767" s="6">
        <v>20.010000000000002</v>
      </c>
    </row>
    <row r="4768" spans="2:3" x14ac:dyDescent="0.25">
      <c r="B4768" s="5">
        <v>43299.291666666664</v>
      </c>
      <c r="C4768" s="6">
        <v>20.9</v>
      </c>
    </row>
    <row r="4769" spans="2:3" x14ac:dyDescent="0.25">
      <c r="B4769" s="5">
        <v>43299.333333333336</v>
      </c>
      <c r="C4769" s="6">
        <v>21.51</v>
      </c>
    </row>
    <row r="4770" spans="2:3" x14ac:dyDescent="0.25">
      <c r="B4770" s="5">
        <v>43299.375</v>
      </c>
      <c r="C4770" s="6">
        <v>25.84</v>
      </c>
    </row>
    <row r="4771" spans="2:3" x14ac:dyDescent="0.25">
      <c r="B4771" s="5">
        <v>43299.416666666664</v>
      </c>
      <c r="C4771" s="6">
        <v>28.04</v>
      </c>
    </row>
    <row r="4772" spans="2:3" x14ac:dyDescent="0.25">
      <c r="B4772" s="5">
        <v>43299.458333333336</v>
      </c>
      <c r="C4772" s="6">
        <v>37.44</v>
      </c>
    </row>
    <row r="4773" spans="2:3" x14ac:dyDescent="0.25">
      <c r="B4773" s="5">
        <v>43299.5</v>
      </c>
      <c r="C4773" s="6">
        <v>27.74</v>
      </c>
    </row>
    <row r="4774" spans="2:3" x14ac:dyDescent="0.25">
      <c r="B4774" s="5">
        <v>43299.541666666664</v>
      </c>
      <c r="C4774" s="6">
        <v>27.32</v>
      </c>
    </row>
    <row r="4775" spans="2:3" x14ac:dyDescent="0.25">
      <c r="B4775" s="5">
        <v>43299.583333333336</v>
      </c>
      <c r="C4775" s="6">
        <v>30.15</v>
      </c>
    </row>
    <row r="4776" spans="2:3" x14ac:dyDescent="0.25">
      <c r="B4776" s="5">
        <v>43299.625</v>
      </c>
      <c r="C4776" s="6">
        <v>38.11</v>
      </c>
    </row>
    <row r="4777" spans="2:3" x14ac:dyDescent="0.25">
      <c r="B4777" s="5">
        <v>43299.666666666664</v>
      </c>
      <c r="C4777" s="6">
        <v>42.32</v>
      </c>
    </row>
    <row r="4778" spans="2:3" x14ac:dyDescent="0.25">
      <c r="B4778" s="5">
        <v>43299.708333333336</v>
      </c>
      <c r="C4778" s="6">
        <v>42.04</v>
      </c>
    </row>
    <row r="4779" spans="2:3" x14ac:dyDescent="0.25">
      <c r="B4779" s="5">
        <v>43299.75</v>
      </c>
      <c r="C4779" s="6">
        <v>36.75</v>
      </c>
    </row>
    <row r="4780" spans="2:3" x14ac:dyDescent="0.25">
      <c r="B4780" s="5">
        <v>43299.791666666664</v>
      </c>
      <c r="C4780" s="6">
        <v>44.77</v>
      </c>
    </row>
    <row r="4781" spans="2:3" x14ac:dyDescent="0.25">
      <c r="B4781" s="5">
        <v>43299.833333333336</v>
      </c>
      <c r="C4781" s="6">
        <v>33.25</v>
      </c>
    </row>
    <row r="4782" spans="2:3" x14ac:dyDescent="0.25">
      <c r="B4782" s="5">
        <v>43299.875</v>
      </c>
      <c r="C4782" s="6">
        <v>32.72</v>
      </c>
    </row>
    <row r="4783" spans="2:3" x14ac:dyDescent="0.25">
      <c r="B4783" s="5">
        <v>43299.916666666664</v>
      </c>
      <c r="C4783" s="6">
        <v>23.54</v>
      </c>
    </row>
    <row r="4784" spans="2:3" x14ac:dyDescent="0.25">
      <c r="B4784" s="5">
        <v>43299.958333333336</v>
      </c>
      <c r="C4784" s="6">
        <v>22.68</v>
      </c>
    </row>
    <row r="4785" spans="2:3" x14ac:dyDescent="0.25">
      <c r="B4785" s="5">
        <v>43300</v>
      </c>
      <c r="C4785" s="6">
        <v>19.649999999999999</v>
      </c>
    </row>
    <row r="4786" spans="2:3" x14ac:dyDescent="0.25">
      <c r="B4786" s="5">
        <v>43300.041666666664</v>
      </c>
      <c r="C4786" s="6">
        <v>19.2</v>
      </c>
    </row>
    <row r="4787" spans="2:3" x14ac:dyDescent="0.25">
      <c r="B4787" s="5">
        <v>43300.083333333336</v>
      </c>
      <c r="C4787" s="6">
        <v>19.12</v>
      </c>
    </row>
    <row r="4788" spans="2:3" x14ac:dyDescent="0.25">
      <c r="B4788" s="5">
        <v>43300.125</v>
      </c>
      <c r="C4788" s="6">
        <v>18.41</v>
      </c>
    </row>
    <row r="4789" spans="2:3" x14ac:dyDescent="0.25">
      <c r="B4789" s="5">
        <v>43300.166666666664</v>
      </c>
      <c r="C4789" s="6">
        <v>18.47</v>
      </c>
    </row>
    <row r="4790" spans="2:3" x14ac:dyDescent="0.25">
      <c r="B4790" s="5">
        <v>43300.208333333336</v>
      </c>
      <c r="C4790" s="6">
        <v>21.29</v>
      </c>
    </row>
    <row r="4791" spans="2:3" x14ac:dyDescent="0.25">
      <c r="B4791" s="5">
        <v>43300.25</v>
      </c>
      <c r="C4791" s="6">
        <v>22.43</v>
      </c>
    </row>
    <row r="4792" spans="2:3" x14ac:dyDescent="0.25">
      <c r="B4792" s="5">
        <v>43300.291666666664</v>
      </c>
      <c r="C4792" s="6">
        <v>24.1</v>
      </c>
    </row>
    <row r="4793" spans="2:3" x14ac:dyDescent="0.25">
      <c r="B4793" s="5">
        <v>43300.333333333336</v>
      </c>
      <c r="C4793" s="6">
        <v>24.43</v>
      </c>
    </row>
    <row r="4794" spans="2:3" x14ac:dyDescent="0.25">
      <c r="B4794" s="5">
        <v>43300.375</v>
      </c>
      <c r="C4794" s="6">
        <v>29</v>
      </c>
    </row>
    <row r="4795" spans="2:3" x14ac:dyDescent="0.25">
      <c r="B4795" s="5">
        <v>43300.416666666664</v>
      </c>
      <c r="C4795" s="6">
        <v>30.02</v>
      </c>
    </row>
    <row r="4796" spans="2:3" x14ac:dyDescent="0.25">
      <c r="B4796" s="5">
        <v>43300.458333333336</v>
      </c>
      <c r="C4796" s="6">
        <v>29.55</v>
      </c>
    </row>
    <row r="4797" spans="2:3" x14ac:dyDescent="0.25">
      <c r="B4797" s="5">
        <v>43300.5</v>
      </c>
      <c r="C4797" s="6">
        <v>31.54</v>
      </c>
    </row>
    <row r="4798" spans="2:3" x14ac:dyDescent="0.25">
      <c r="B4798" s="5">
        <v>43300.541666666664</v>
      </c>
      <c r="C4798" s="6">
        <v>28.36</v>
      </c>
    </row>
    <row r="4799" spans="2:3" x14ac:dyDescent="0.25">
      <c r="B4799" s="5">
        <v>43300.583333333336</v>
      </c>
      <c r="C4799" s="6">
        <v>35.17</v>
      </c>
    </row>
    <row r="4800" spans="2:3" x14ac:dyDescent="0.25">
      <c r="B4800" s="5">
        <v>43300.625</v>
      </c>
      <c r="C4800" s="6">
        <v>75.260000000000005</v>
      </c>
    </row>
    <row r="4801" spans="2:3" x14ac:dyDescent="0.25">
      <c r="B4801" s="5">
        <v>43300.666666666664</v>
      </c>
      <c r="C4801" s="6">
        <v>33.979999999999997</v>
      </c>
    </row>
    <row r="4802" spans="2:3" x14ac:dyDescent="0.25">
      <c r="B4802" s="5">
        <v>43300.708333333336</v>
      </c>
      <c r="C4802" s="6">
        <v>41.85</v>
      </c>
    </row>
    <row r="4803" spans="2:3" x14ac:dyDescent="0.25">
      <c r="B4803" s="5">
        <v>43300.75</v>
      </c>
      <c r="C4803" s="6">
        <v>35.74</v>
      </c>
    </row>
    <row r="4804" spans="2:3" x14ac:dyDescent="0.25">
      <c r="B4804" s="5">
        <v>43300.791666666664</v>
      </c>
      <c r="C4804" s="6">
        <v>32.29</v>
      </c>
    </row>
    <row r="4805" spans="2:3" x14ac:dyDescent="0.25">
      <c r="B4805" s="5">
        <v>43300.833333333336</v>
      </c>
      <c r="C4805" s="6">
        <v>41.93</v>
      </c>
    </row>
    <row r="4806" spans="2:3" x14ac:dyDescent="0.25">
      <c r="B4806" s="5">
        <v>43300.875</v>
      </c>
      <c r="C4806" s="6">
        <v>42.87</v>
      </c>
    </row>
    <row r="4807" spans="2:3" x14ac:dyDescent="0.25">
      <c r="B4807" s="5">
        <v>43300.916666666664</v>
      </c>
      <c r="C4807" s="6">
        <v>35.46</v>
      </c>
    </row>
    <row r="4808" spans="2:3" x14ac:dyDescent="0.25">
      <c r="B4808" s="5">
        <v>43300.958333333336</v>
      </c>
      <c r="C4808" s="6">
        <v>22.84</v>
      </c>
    </row>
    <row r="4809" spans="2:3" x14ac:dyDescent="0.25">
      <c r="B4809" s="5">
        <v>43301</v>
      </c>
      <c r="C4809" s="6">
        <v>20.22</v>
      </c>
    </row>
    <row r="4810" spans="2:3" x14ac:dyDescent="0.25">
      <c r="B4810" s="5">
        <v>43301.041666666664</v>
      </c>
      <c r="C4810" s="6">
        <v>20.239999999999998</v>
      </c>
    </row>
    <row r="4811" spans="2:3" x14ac:dyDescent="0.25">
      <c r="B4811" s="5">
        <v>43301.083333333336</v>
      </c>
      <c r="C4811" s="6">
        <v>18.89</v>
      </c>
    </row>
    <row r="4812" spans="2:3" x14ac:dyDescent="0.25">
      <c r="B4812" s="5">
        <v>43301.125</v>
      </c>
      <c r="C4812" s="6">
        <v>18.21</v>
      </c>
    </row>
    <row r="4813" spans="2:3" x14ac:dyDescent="0.25">
      <c r="B4813" s="5">
        <v>43301.166666666664</v>
      </c>
      <c r="C4813" s="6">
        <v>18.510000000000002</v>
      </c>
    </row>
    <row r="4814" spans="2:3" x14ac:dyDescent="0.25">
      <c r="B4814" s="5">
        <v>43301.208333333336</v>
      </c>
      <c r="C4814" s="6">
        <v>19.86</v>
      </c>
    </row>
    <row r="4815" spans="2:3" x14ac:dyDescent="0.25">
      <c r="B4815" s="5">
        <v>43301.25</v>
      </c>
      <c r="C4815" s="6">
        <v>23.24</v>
      </c>
    </row>
    <row r="4816" spans="2:3" x14ac:dyDescent="0.25">
      <c r="B4816" s="5">
        <v>43301.291666666664</v>
      </c>
      <c r="C4816" s="6">
        <v>25.16</v>
      </c>
    </row>
    <row r="4817" spans="2:3" x14ac:dyDescent="0.25">
      <c r="B4817" s="5">
        <v>43301.333333333336</v>
      </c>
      <c r="C4817" s="6">
        <v>29.39</v>
      </c>
    </row>
    <row r="4818" spans="2:3" x14ac:dyDescent="0.25">
      <c r="B4818" s="5">
        <v>43301.375</v>
      </c>
      <c r="C4818" s="6">
        <v>49.12</v>
      </c>
    </row>
    <row r="4819" spans="2:3" x14ac:dyDescent="0.25">
      <c r="B4819" s="5">
        <v>43301.416666666664</v>
      </c>
      <c r="C4819" s="6">
        <v>26.73</v>
      </c>
    </row>
    <row r="4820" spans="2:3" x14ac:dyDescent="0.25">
      <c r="B4820" s="5">
        <v>43301.458333333336</v>
      </c>
      <c r="C4820" s="6">
        <v>33.659999999999997</v>
      </c>
    </row>
    <row r="4821" spans="2:3" x14ac:dyDescent="0.25">
      <c r="B4821" s="5">
        <v>43301.5</v>
      </c>
      <c r="C4821" s="6">
        <v>27.18</v>
      </c>
    </row>
    <row r="4822" spans="2:3" x14ac:dyDescent="0.25">
      <c r="B4822" s="5">
        <v>43301.541666666664</v>
      </c>
      <c r="C4822" s="6">
        <v>30.71</v>
      </c>
    </row>
    <row r="4823" spans="2:3" x14ac:dyDescent="0.25">
      <c r="B4823" s="5">
        <v>43301.583333333336</v>
      </c>
      <c r="C4823" s="6">
        <v>33.950000000000003</v>
      </c>
    </row>
    <row r="4824" spans="2:3" x14ac:dyDescent="0.25">
      <c r="B4824" s="5">
        <v>43301.625</v>
      </c>
      <c r="C4824" s="6">
        <v>27.21</v>
      </c>
    </row>
    <row r="4825" spans="2:3" x14ac:dyDescent="0.25">
      <c r="B4825" s="5">
        <v>43301.666666666664</v>
      </c>
      <c r="C4825" s="6">
        <v>28.48</v>
      </c>
    </row>
    <row r="4826" spans="2:3" x14ac:dyDescent="0.25">
      <c r="B4826" s="5">
        <v>43301.708333333336</v>
      </c>
      <c r="C4826" s="6">
        <v>28.05</v>
      </c>
    </row>
    <row r="4827" spans="2:3" x14ac:dyDescent="0.25">
      <c r="B4827" s="5">
        <v>43301.75</v>
      </c>
      <c r="C4827" s="6">
        <v>27.26</v>
      </c>
    </row>
    <row r="4828" spans="2:3" x14ac:dyDescent="0.25">
      <c r="B4828" s="5">
        <v>43301.791666666664</v>
      </c>
      <c r="C4828" s="6">
        <v>24.61</v>
      </c>
    </row>
    <row r="4829" spans="2:3" x14ac:dyDescent="0.25">
      <c r="B4829" s="5">
        <v>43301.833333333336</v>
      </c>
      <c r="C4829" s="6">
        <v>25.02</v>
      </c>
    </row>
    <row r="4830" spans="2:3" x14ac:dyDescent="0.25">
      <c r="B4830" s="5">
        <v>43301.875</v>
      </c>
      <c r="C4830" s="6">
        <v>26.14</v>
      </c>
    </row>
    <row r="4831" spans="2:3" x14ac:dyDescent="0.25">
      <c r="B4831" s="5">
        <v>43301.916666666664</v>
      </c>
      <c r="C4831" s="6">
        <v>22.62</v>
      </c>
    </row>
    <row r="4832" spans="2:3" x14ac:dyDescent="0.25">
      <c r="B4832" s="5">
        <v>43301.958333333336</v>
      </c>
      <c r="C4832" s="6">
        <v>20.89</v>
      </c>
    </row>
    <row r="4833" spans="2:3" x14ac:dyDescent="0.25">
      <c r="B4833" s="5">
        <v>43302</v>
      </c>
      <c r="C4833" s="6">
        <v>21.25</v>
      </c>
    </row>
    <row r="4834" spans="2:3" x14ac:dyDescent="0.25">
      <c r="B4834" s="5">
        <v>43302.041666666664</v>
      </c>
      <c r="C4834" s="6">
        <v>19.89</v>
      </c>
    </row>
    <row r="4835" spans="2:3" x14ac:dyDescent="0.25">
      <c r="B4835" s="5">
        <v>43302.083333333336</v>
      </c>
      <c r="C4835" s="6">
        <v>19.059999999999999</v>
      </c>
    </row>
    <row r="4836" spans="2:3" x14ac:dyDescent="0.25">
      <c r="B4836" s="5">
        <v>43302.125</v>
      </c>
      <c r="C4836" s="6">
        <v>17.989999999999998</v>
      </c>
    </row>
    <row r="4837" spans="2:3" x14ac:dyDescent="0.25">
      <c r="B4837" s="5">
        <v>43302.166666666664</v>
      </c>
      <c r="C4837" s="6">
        <v>18</v>
      </c>
    </row>
    <row r="4838" spans="2:3" x14ac:dyDescent="0.25">
      <c r="B4838" s="5">
        <v>43302.208333333336</v>
      </c>
      <c r="C4838" s="6">
        <v>18.59</v>
      </c>
    </row>
    <row r="4839" spans="2:3" x14ac:dyDescent="0.25">
      <c r="B4839" s="5">
        <v>43302.25</v>
      </c>
      <c r="C4839" s="6">
        <v>18.309999999999999</v>
      </c>
    </row>
    <row r="4840" spans="2:3" x14ac:dyDescent="0.25">
      <c r="B4840" s="5">
        <v>43302.291666666664</v>
      </c>
      <c r="C4840" s="6">
        <v>19.91</v>
      </c>
    </row>
    <row r="4841" spans="2:3" x14ac:dyDescent="0.25">
      <c r="B4841" s="5">
        <v>43302.333333333336</v>
      </c>
      <c r="C4841" s="6">
        <v>20.97</v>
      </c>
    </row>
    <row r="4842" spans="2:3" x14ac:dyDescent="0.25">
      <c r="B4842" s="5">
        <v>43302.375</v>
      </c>
      <c r="C4842" s="6">
        <v>24.92</v>
      </c>
    </row>
    <row r="4843" spans="2:3" x14ac:dyDescent="0.25">
      <c r="B4843" s="5">
        <v>43302.416666666664</v>
      </c>
      <c r="C4843" s="6">
        <v>22.22</v>
      </c>
    </row>
    <row r="4844" spans="2:3" x14ac:dyDescent="0.25">
      <c r="B4844" s="5">
        <v>43302.458333333336</v>
      </c>
      <c r="C4844" s="6">
        <v>25.86</v>
      </c>
    </row>
    <row r="4845" spans="2:3" x14ac:dyDescent="0.25">
      <c r="B4845" s="5">
        <v>43302.5</v>
      </c>
      <c r="C4845" s="6">
        <v>24.34</v>
      </c>
    </row>
    <row r="4846" spans="2:3" x14ac:dyDescent="0.25">
      <c r="B4846" s="5">
        <v>43302.541666666664</v>
      </c>
      <c r="C4846" s="6">
        <v>22.23</v>
      </c>
    </row>
    <row r="4847" spans="2:3" x14ac:dyDescent="0.25">
      <c r="B4847" s="5">
        <v>43302.583333333336</v>
      </c>
      <c r="C4847" s="6">
        <v>22.82</v>
      </c>
    </row>
    <row r="4848" spans="2:3" x14ac:dyDescent="0.25">
      <c r="B4848" s="5">
        <v>43302.625</v>
      </c>
      <c r="C4848" s="6">
        <v>24.54</v>
      </c>
    </row>
    <row r="4849" spans="2:3" x14ac:dyDescent="0.25">
      <c r="B4849" s="5">
        <v>43302.666666666664</v>
      </c>
      <c r="C4849" s="6">
        <v>24.37</v>
      </c>
    </row>
    <row r="4850" spans="2:3" x14ac:dyDescent="0.25">
      <c r="B4850" s="5">
        <v>43302.708333333336</v>
      </c>
      <c r="C4850" s="6">
        <v>30.05</v>
      </c>
    </row>
    <row r="4851" spans="2:3" x14ac:dyDescent="0.25">
      <c r="B4851" s="5">
        <v>43302.75</v>
      </c>
      <c r="C4851" s="6">
        <v>35.700000000000003</v>
      </c>
    </row>
    <row r="4852" spans="2:3" x14ac:dyDescent="0.25">
      <c r="B4852" s="5">
        <v>43302.791666666664</v>
      </c>
      <c r="C4852" s="6">
        <v>25.52</v>
      </c>
    </row>
    <row r="4853" spans="2:3" x14ac:dyDescent="0.25">
      <c r="B4853" s="5">
        <v>43302.833333333336</v>
      </c>
      <c r="C4853" s="6">
        <v>26.29</v>
      </c>
    </row>
    <row r="4854" spans="2:3" x14ac:dyDescent="0.25">
      <c r="B4854" s="5">
        <v>43302.875</v>
      </c>
      <c r="C4854" s="6">
        <v>24.89</v>
      </c>
    </row>
    <row r="4855" spans="2:3" x14ac:dyDescent="0.25">
      <c r="B4855" s="5">
        <v>43302.916666666664</v>
      </c>
      <c r="C4855" s="6">
        <v>20.9</v>
      </c>
    </row>
    <row r="4856" spans="2:3" x14ac:dyDescent="0.25">
      <c r="B4856" s="5">
        <v>43302.958333333336</v>
      </c>
      <c r="C4856" s="6">
        <v>18.66</v>
      </c>
    </row>
    <row r="4857" spans="2:3" x14ac:dyDescent="0.25">
      <c r="B4857" s="5">
        <v>43303</v>
      </c>
      <c r="C4857" s="6">
        <v>18.899999999999999</v>
      </c>
    </row>
    <row r="4858" spans="2:3" x14ac:dyDescent="0.25">
      <c r="B4858" s="5">
        <v>43303.041666666664</v>
      </c>
      <c r="C4858" s="6">
        <v>19.260000000000002</v>
      </c>
    </row>
    <row r="4859" spans="2:3" x14ac:dyDescent="0.25">
      <c r="B4859" s="5">
        <v>43303.083333333336</v>
      </c>
      <c r="C4859" s="6">
        <v>18.29</v>
      </c>
    </row>
    <row r="4860" spans="2:3" x14ac:dyDescent="0.25">
      <c r="B4860" s="5">
        <v>43303.125</v>
      </c>
      <c r="C4860" s="6">
        <v>17.96</v>
      </c>
    </row>
    <row r="4861" spans="2:3" x14ac:dyDescent="0.25">
      <c r="B4861" s="5">
        <v>43303.166666666664</v>
      </c>
      <c r="C4861" s="6">
        <v>17.66</v>
      </c>
    </row>
    <row r="4862" spans="2:3" x14ac:dyDescent="0.25">
      <c r="B4862" s="5">
        <v>43303.208333333336</v>
      </c>
      <c r="C4862" s="6">
        <v>17.760000000000002</v>
      </c>
    </row>
    <row r="4863" spans="2:3" x14ac:dyDescent="0.25">
      <c r="B4863" s="5">
        <v>43303.25</v>
      </c>
      <c r="C4863" s="6">
        <v>17.77</v>
      </c>
    </row>
    <row r="4864" spans="2:3" x14ac:dyDescent="0.25">
      <c r="B4864" s="5">
        <v>43303.291666666664</v>
      </c>
      <c r="C4864" s="6">
        <v>16.940000000000001</v>
      </c>
    </row>
    <row r="4865" spans="2:3" x14ac:dyDescent="0.25">
      <c r="B4865" s="5">
        <v>43303.333333333336</v>
      </c>
      <c r="C4865" s="6">
        <v>18.14</v>
      </c>
    </row>
    <row r="4866" spans="2:3" x14ac:dyDescent="0.25">
      <c r="B4866" s="5">
        <v>43303.375</v>
      </c>
      <c r="C4866" s="6">
        <v>18.940000000000001</v>
      </c>
    </row>
    <row r="4867" spans="2:3" x14ac:dyDescent="0.25">
      <c r="B4867" s="5">
        <v>43303.416666666664</v>
      </c>
      <c r="C4867" s="6">
        <v>19.600000000000001</v>
      </c>
    </row>
    <row r="4868" spans="2:3" x14ac:dyDescent="0.25">
      <c r="B4868" s="5">
        <v>43303.458333333336</v>
      </c>
      <c r="C4868" s="6">
        <v>21</v>
      </c>
    </row>
    <row r="4869" spans="2:3" x14ac:dyDescent="0.25">
      <c r="B4869" s="5">
        <v>43303.5</v>
      </c>
      <c r="C4869" s="6">
        <v>25.68</v>
      </c>
    </row>
    <row r="4870" spans="2:3" x14ac:dyDescent="0.25">
      <c r="B4870" s="5">
        <v>43303.541666666664</v>
      </c>
      <c r="C4870" s="6">
        <v>25.66</v>
      </c>
    </row>
    <row r="4871" spans="2:3" x14ac:dyDescent="0.25">
      <c r="B4871" s="5">
        <v>43303.583333333336</v>
      </c>
      <c r="C4871" s="6">
        <v>26.37</v>
      </c>
    </row>
    <row r="4872" spans="2:3" x14ac:dyDescent="0.25">
      <c r="B4872" s="5">
        <v>43303.625</v>
      </c>
      <c r="C4872" s="6">
        <v>27.45</v>
      </c>
    </row>
    <row r="4873" spans="2:3" x14ac:dyDescent="0.25">
      <c r="B4873" s="5">
        <v>43303.666666666664</v>
      </c>
      <c r="C4873" s="6">
        <v>35.369999999999997</v>
      </c>
    </row>
    <row r="4874" spans="2:3" x14ac:dyDescent="0.25">
      <c r="B4874" s="5">
        <v>43303.708333333336</v>
      </c>
      <c r="C4874" s="6">
        <v>26.36</v>
      </c>
    </row>
    <row r="4875" spans="2:3" x14ac:dyDescent="0.25">
      <c r="B4875" s="5">
        <v>43303.75</v>
      </c>
      <c r="C4875" s="6">
        <v>25.98</v>
      </c>
    </row>
    <row r="4876" spans="2:3" x14ac:dyDescent="0.25">
      <c r="B4876" s="5">
        <v>43303.791666666664</v>
      </c>
      <c r="C4876" s="6">
        <v>24.7</v>
      </c>
    </row>
    <row r="4877" spans="2:3" x14ac:dyDescent="0.25">
      <c r="B4877" s="5">
        <v>43303.833333333336</v>
      </c>
      <c r="C4877" s="6">
        <v>32.46</v>
      </c>
    </row>
    <row r="4878" spans="2:3" x14ac:dyDescent="0.25">
      <c r="B4878" s="5">
        <v>43303.875</v>
      </c>
      <c r="C4878" s="6">
        <v>35.090000000000003</v>
      </c>
    </row>
    <row r="4879" spans="2:3" x14ac:dyDescent="0.25">
      <c r="B4879" s="5">
        <v>43303.916666666664</v>
      </c>
      <c r="C4879" s="6">
        <v>22.19</v>
      </c>
    </row>
    <row r="4880" spans="2:3" x14ac:dyDescent="0.25">
      <c r="B4880" s="5">
        <v>43303.958333333336</v>
      </c>
      <c r="C4880" s="6">
        <v>21.86</v>
      </c>
    </row>
    <row r="4881" spans="2:3" x14ac:dyDescent="0.25">
      <c r="B4881" s="5">
        <v>43304</v>
      </c>
      <c r="C4881" s="6">
        <v>19.07</v>
      </c>
    </row>
    <row r="4882" spans="2:3" x14ac:dyDescent="0.25">
      <c r="B4882" s="5">
        <v>43304.041666666664</v>
      </c>
      <c r="C4882" s="6">
        <v>19.350000000000001</v>
      </c>
    </row>
    <row r="4883" spans="2:3" x14ac:dyDescent="0.25">
      <c r="B4883" s="5">
        <v>43304.083333333336</v>
      </c>
      <c r="C4883" s="6">
        <v>18.760000000000002</v>
      </c>
    </row>
    <row r="4884" spans="2:3" x14ac:dyDescent="0.25">
      <c r="B4884" s="5">
        <v>43304.125</v>
      </c>
      <c r="C4884" s="6">
        <v>18.75</v>
      </c>
    </row>
    <row r="4885" spans="2:3" x14ac:dyDescent="0.25">
      <c r="B4885" s="5">
        <v>43304.166666666664</v>
      </c>
      <c r="C4885" s="6">
        <v>18.98</v>
      </c>
    </row>
    <row r="4886" spans="2:3" x14ac:dyDescent="0.25">
      <c r="B4886" s="5">
        <v>43304.208333333336</v>
      </c>
      <c r="C4886" s="6">
        <v>19.829999999999998</v>
      </c>
    </row>
    <row r="4887" spans="2:3" x14ac:dyDescent="0.25">
      <c r="B4887" s="5">
        <v>43304.25</v>
      </c>
      <c r="C4887" s="6">
        <v>23.08</v>
      </c>
    </row>
    <row r="4888" spans="2:3" x14ac:dyDescent="0.25">
      <c r="B4888" s="5">
        <v>43304.291666666664</v>
      </c>
      <c r="C4888" s="6">
        <v>21.68</v>
      </c>
    </row>
    <row r="4889" spans="2:3" x14ac:dyDescent="0.25">
      <c r="B4889" s="5">
        <v>43304.333333333336</v>
      </c>
      <c r="C4889" s="6">
        <v>32.450000000000003</v>
      </c>
    </row>
    <row r="4890" spans="2:3" x14ac:dyDescent="0.25">
      <c r="B4890" s="5">
        <v>43304.375</v>
      </c>
      <c r="C4890" s="6">
        <v>56.29</v>
      </c>
    </row>
    <row r="4891" spans="2:3" x14ac:dyDescent="0.25">
      <c r="B4891" s="5">
        <v>43304.416666666664</v>
      </c>
      <c r="C4891" s="6">
        <v>81.62</v>
      </c>
    </row>
    <row r="4892" spans="2:3" x14ac:dyDescent="0.25">
      <c r="B4892" s="5">
        <v>43304.458333333336</v>
      </c>
      <c r="C4892" s="6">
        <v>32.64</v>
      </c>
    </row>
    <row r="4893" spans="2:3" x14ac:dyDescent="0.25">
      <c r="B4893" s="5">
        <v>43304.5</v>
      </c>
      <c r="C4893" s="6">
        <v>28.72</v>
      </c>
    </row>
    <row r="4894" spans="2:3" x14ac:dyDescent="0.25">
      <c r="B4894" s="5">
        <v>43304.541666666664</v>
      </c>
      <c r="C4894" s="6">
        <v>37.43</v>
      </c>
    </row>
    <row r="4895" spans="2:3" x14ac:dyDescent="0.25">
      <c r="B4895" s="5">
        <v>43304.583333333336</v>
      </c>
      <c r="C4895" s="6">
        <v>31.15</v>
      </c>
    </row>
    <row r="4896" spans="2:3" x14ac:dyDescent="0.25">
      <c r="B4896" s="5">
        <v>43304.625</v>
      </c>
      <c r="C4896" s="6">
        <v>85.79</v>
      </c>
    </row>
    <row r="4897" spans="2:3" x14ac:dyDescent="0.25">
      <c r="B4897" s="5">
        <v>43304.666666666664</v>
      </c>
      <c r="C4897" s="6">
        <v>35.99</v>
      </c>
    </row>
    <row r="4898" spans="2:3" x14ac:dyDescent="0.25">
      <c r="B4898" s="5">
        <v>43304.708333333336</v>
      </c>
      <c r="C4898" s="6">
        <v>33.39</v>
      </c>
    </row>
    <row r="4899" spans="2:3" x14ac:dyDescent="0.25">
      <c r="B4899" s="5">
        <v>43304.75</v>
      </c>
      <c r="C4899" s="6">
        <v>31.48</v>
      </c>
    </row>
    <row r="4900" spans="2:3" x14ac:dyDescent="0.25">
      <c r="B4900" s="5">
        <v>43304.791666666664</v>
      </c>
      <c r="C4900" s="6">
        <v>31.64</v>
      </c>
    </row>
    <row r="4901" spans="2:3" x14ac:dyDescent="0.25">
      <c r="B4901" s="5">
        <v>43304.833333333336</v>
      </c>
      <c r="C4901" s="6">
        <v>64.62</v>
      </c>
    </row>
    <row r="4902" spans="2:3" x14ac:dyDescent="0.25">
      <c r="B4902" s="5">
        <v>43304.875</v>
      </c>
      <c r="C4902" s="6">
        <v>30.3</v>
      </c>
    </row>
    <row r="4903" spans="2:3" x14ac:dyDescent="0.25">
      <c r="B4903" s="5">
        <v>43304.916666666664</v>
      </c>
      <c r="C4903" s="6">
        <v>30.22</v>
      </c>
    </row>
    <row r="4904" spans="2:3" x14ac:dyDescent="0.25">
      <c r="B4904" s="5">
        <v>43304.958333333336</v>
      </c>
      <c r="C4904" s="6">
        <v>24.25</v>
      </c>
    </row>
    <row r="4905" spans="2:3" x14ac:dyDescent="0.25">
      <c r="B4905" s="5">
        <v>43305</v>
      </c>
      <c r="C4905" s="6">
        <v>22.73</v>
      </c>
    </row>
    <row r="4906" spans="2:3" x14ac:dyDescent="0.25">
      <c r="B4906" s="5">
        <v>43305.041666666664</v>
      </c>
      <c r="C4906" s="6">
        <v>21.84</v>
      </c>
    </row>
    <row r="4907" spans="2:3" x14ac:dyDescent="0.25">
      <c r="B4907" s="5">
        <v>43305.083333333336</v>
      </c>
      <c r="C4907" s="6">
        <v>20.04</v>
      </c>
    </row>
    <row r="4908" spans="2:3" x14ac:dyDescent="0.25">
      <c r="B4908" s="5">
        <v>43305.125</v>
      </c>
      <c r="C4908" s="6">
        <v>19.010000000000002</v>
      </c>
    </row>
    <row r="4909" spans="2:3" x14ac:dyDescent="0.25">
      <c r="B4909" s="5">
        <v>43305.166666666664</v>
      </c>
      <c r="C4909" s="6">
        <v>19.649999999999999</v>
      </c>
    </row>
    <row r="4910" spans="2:3" x14ac:dyDescent="0.25">
      <c r="B4910" s="5">
        <v>43305.208333333336</v>
      </c>
      <c r="C4910" s="6">
        <v>24.54</v>
      </c>
    </row>
    <row r="4911" spans="2:3" x14ac:dyDescent="0.25">
      <c r="B4911" s="5">
        <v>43305.25</v>
      </c>
      <c r="C4911" s="6">
        <v>24.07</v>
      </c>
    </row>
    <row r="4912" spans="2:3" x14ac:dyDescent="0.25">
      <c r="B4912" s="5">
        <v>43305.291666666664</v>
      </c>
      <c r="C4912" s="6">
        <v>24.46</v>
      </c>
    </row>
    <row r="4913" spans="2:3" x14ac:dyDescent="0.25">
      <c r="B4913" s="5">
        <v>43305.333333333336</v>
      </c>
      <c r="C4913" s="6">
        <v>28.32</v>
      </c>
    </row>
    <row r="4914" spans="2:3" x14ac:dyDescent="0.25">
      <c r="B4914" s="5">
        <v>43305.375</v>
      </c>
      <c r="C4914" s="6">
        <v>40.86</v>
      </c>
    </row>
    <row r="4915" spans="2:3" x14ac:dyDescent="0.25">
      <c r="B4915" s="5">
        <v>43305.416666666664</v>
      </c>
      <c r="C4915" s="6">
        <v>33.07</v>
      </c>
    </row>
    <row r="4916" spans="2:3" x14ac:dyDescent="0.25">
      <c r="B4916" s="5">
        <v>43305.458333333336</v>
      </c>
      <c r="C4916" s="6">
        <v>49.72</v>
      </c>
    </row>
    <row r="4917" spans="2:3" x14ac:dyDescent="0.25">
      <c r="B4917" s="5">
        <v>43305.5</v>
      </c>
      <c r="C4917" s="6">
        <v>33.979999999999997</v>
      </c>
    </row>
    <row r="4918" spans="2:3" x14ac:dyDescent="0.25">
      <c r="B4918" s="5">
        <v>43305.541666666664</v>
      </c>
      <c r="C4918" s="6">
        <v>38.950000000000003</v>
      </c>
    </row>
    <row r="4919" spans="2:3" x14ac:dyDescent="0.25">
      <c r="B4919" s="5">
        <v>43305.583333333336</v>
      </c>
      <c r="C4919" s="6">
        <v>37.64</v>
      </c>
    </row>
    <row r="4920" spans="2:3" x14ac:dyDescent="0.25">
      <c r="B4920" s="5">
        <v>43305.625</v>
      </c>
      <c r="C4920" s="6">
        <v>32.33</v>
      </c>
    </row>
    <row r="4921" spans="2:3" x14ac:dyDescent="0.25">
      <c r="B4921" s="5">
        <v>43305.666666666664</v>
      </c>
      <c r="C4921" s="6">
        <v>65.7</v>
      </c>
    </row>
    <row r="4922" spans="2:3" x14ac:dyDescent="0.25">
      <c r="B4922" s="5">
        <v>43305.708333333336</v>
      </c>
      <c r="C4922" s="6">
        <v>37.82</v>
      </c>
    </row>
    <row r="4923" spans="2:3" x14ac:dyDescent="0.25">
      <c r="B4923" s="5">
        <v>43305.75</v>
      </c>
      <c r="C4923" s="6">
        <v>42.53</v>
      </c>
    </row>
    <row r="4924" spans="2:3" x14ac:dyDescent="0.25">
      <c r="B4924" s="5">
        <v>43305.791666666664</v>
      </c>
      <c r="C4924" s="6">
        <v>36.869999999999997</v>
      </c>
    </row>
    <row r="4925" spans="2:3" x14ac:dyDescent="0.25">
      <c r="B4925" s="5">
        <v>43305.833333333336</v>
      </c>
      <c r="C4925" s="6">
        <v>38.409999999999997</v>
      </c>
    </row>
    <row r="4926" spans="2:3" x14ac:dyDescent="0.25">
      <c r="B4926" s="5">
        <v>43305.875</v>
      </c>
      <c r="C4926" s="6">
        <v>43.14</v>
      </c>
    </row>
    <row r="4927" spans="2:3" x14ac:dyDescent="0.25">
      <c r="B4927" s="5">
        <v>43305.916666666664</v>
      </c>
      <c r="C4927" s="6">
        <v>28.29</v>
      </c>
    </row>
    <row r="4928" spans="2:3" x14ac:dyDescent="0.25">
      <c r="B4928" s="5">
        <v>43305.958333333336</v>
      </c>
      <c r="C4928" s="6">
        <v>25.19</v>
      </c>
    </row>
    <row r="4929" spans="2:3" x14ac:dyDescent="0.25">
      <c r="B4929" s="5">
        <v>43306</v>
      </c>
      <c r="C4929" s="6">
        <v>21.6</v>
      </c>
    </row>
    <row r="4930" spans="2:3" x14ac:dyDescent="0.25">
      <c r="B4930" s="5">
        <v>43306.041666666664</v>
      </c>
      <c r="C4930" s="6">
        <v>20.97</v>
      </c>
    </row>
    <row r="4931" spans="2:3" x14ac:dyDescent="0.25">
      <c r="B4931" s="5">
        <v>43306.083333333336</v>
      </c>
      <c r="C4931" s="6">
        <v>20.12</v>
      </c>
    </row>
    <row r="4932" spans="2:3" x14ac:dyDescent="0.25">
      <c r="B4932" s="5">
        <v>43306.125</v>
      </c>
      <c r="C4932" s="6">
        <v>19.399999999999999</v>
      </c>
    </row>
    <row r="4933" spans="2:3" x14ac:dyDescent="0.25">
      <c r="B4933" s="5">
        <v>43306.166666666664</v>
      </c>
      <c r="C4933" s="6">
        <v>19.39</v>
      </c>
    </row>
    <row r="4934" spans="2:3" x14ac:dyDescent="0.25">
      <c r="B4934" s="5">
        <v>43306.208333333336</v>
      </c>
      <c r="C4934" s="6">
        <v>21.97</v>
      </c>
    </row>
    <row r="4935" spans="2:3" x14ac:dyDescent="0.25">
      <c r="B4935" s="5">
        <v>43306.25</v>
      </c>
      <c r="C4935" s="6">
        <v>23.02</v>
      </c>
    </row>
    <row r="4936" spans="2:3" x14ac:dyDescent="0.25">
      <c r="B4936" s="5">
        <v>43306.291666666664</v>
      </c>
      <c r="C4936" s="6">
        <v>23.66</v>
      </c>
    </row>
    <row r="4937" spans="2:3" x14ac:dyDescent="0.25">
      <c r="B4937" s="5">
        <v>43306.333333333336</v>
      </c>
      <c r="C4937" s="6">
        <v>28.3</v>
      </c>
    </row>
    <row r="4938" spans="2:3" x14ac:dyDescent="0.25">
      <c r="B4938" s="5">
        <v>43306.375</v>
      </c>
      <c r="C4938" s="6">
        <v>41.31</v>
      </c>
    </row>
    <row r="4939" spans="2:3" x14ac:dyDescent="0.25">
      <c r="B4939" s="5">
        <v>43306.416666666664</v>
      </c>
      <c r="C4939" s="6">
        <v>26.59</v>
      </c>
    </row>
    <row r="4940" spans="2:3" x14ac:dyDescent="0.25">
      <c r="B4940" s="5">
        <v>43306.458333333336</v>
      </c>
      <c r="C4940" s="6">
        <v>29.57</v>
      </c>
    </row>
    <row r="4941" spans="2:3" x14ac:dyDescent="0.25">
      <c r="B4941" s="5">
        <v>43306.5</v>
      </c>
      <c r="C4941" s="6">
        <v>33.380000000000003</v>
      </c>
    </row>
    <row r="4942" spans="2:3" x14ac:dyDescent="0.25">
      <c r="B4942" s="5">
        <v>43306.541666666664</v>
      </c>
      <c r="C4942" s="6">
        <v>42.92</v>
      </c>
    </row>
    <row r="4943" spans="2:3" x14ac:dyDescent="0.25">
      <c r="B4943" s="5">
        <v>43306.583333333336</v>
      </c>
      <c r="C4943" s="6">
        <v>36.03</v>
      </c>
    </row>
    <row r="4944" spans="2:3" x14ac:dyDescent="0.25">
      <c r="B4944" s="5">
        <v>43306.625</v>
      </c>
      <c r="C4944" s="6">
        <v>32.29</v>
      </c>
    </row>
    <row r="4945" spans="2:3" x14ac:dyDescent="0.25">
      <c r="B4945" s="5">
        <v>43306.666666666664</v>
      </c>
      <c r="C4945" s="6">
        <v>31.65</v>
      </c>
    </row>
    <row r="4946" spans="2:3" x14ac:dyDescent="0.25">
      <c r="B4946" s="5">
        <v>43306.708333333336</v>
      </c>
      <c r="C4946" s="6">
        <v>31.54</v>
      </c>
    </row>
    <row r="4947" spans="2:3" x14ac:dyDescent="0.25">
      <c r="B4947" s="5">
        <v>43306.75</v>
      </c>
      <c r="C4947" s="6">
        <v>31.48</v>
      </c>
    </row>
    <row r="4948" spans="2:3" x14ac:dyDescent="0.25">
      <c r="B4948" s="5">
        <v>43306.791666666664</v>
      </c>
      <c r="C4948" s="6">
        <v>33.090000000000003</v>
      </c>
    </row>
    <row r="4949" spans="2:3" x14ac:dyDescent="0.25">
      <c r="B4949" s="5">
        <v>43306.833333333336</v>
      </c>
      <c r="C4949" s="6">
        <v>32.9</v>
      </c>
    </row>
    <row r="4950" spans="2:3" x14ac:dyDescent="0.25">
      <c r="B4950" s="5">
        <v>43306.875</v>
      </c>
      <c r="C4950" s="6">
        <v>32.85</v>
      </c>
    </row>
    <row r="4951" spans="2:3" x14ac:dyDescent="0.25">
      <c r="B4951" s="5">
        <v>43306.916666666664</v>
      </c>
      <c r="C4951" s="6">
        <v>27.72</v>
      </c>
    </row>
    <row r="4952" spans="2:3" x14ac:dyDescent="0.25">
      <c r="B4952" s="5">
        <v>43306.958333333336</v>
      </c>
      <c r="C4952" s="6">
        <v>24.48</v>
      </c>
    </row>
    <row r="4953" spans="2:3" x14ac:dyDescent="0.25">
      <c r="B4953" s="5">
        <v>43307</v>
      </c>
      <c r="C4953" s="6">
        <v>21.74</v>
      </c>
    </row>
    <row r="4954" spans="2:3" x14ac:dyDescent="0.25">
      <c r="B4954" s="5">
        <v>43307.041666666664</v>
      </c>
      <c r="C4954" s="6">
        <v>20.61</v>
      </c>
    </row>
    <row r="4955" spans="2:3" x14ac:dyDescent="0.25">
      <c r="B4955" s="5">
        <v>43307.083333333336</v>
      </c>
      <c r="C4955" s="6">
        <v>18.93</v>
      </c>
    </row>
    <row r="4956" spans="2:3" x14ac:dyDescent="0.25">
      <c r="B4956" s="5">
        <v>43307.125</v>
      </c>
      <c r="C4956" s="6">
        <v>18.46</v>
      </c>
    </row>
    <row r="4957" spans="2:3" x14ac:dyDescent="0.25">
      <c r="B4957" s="5">
        <v>43307.166666666664</v>
      </c>
      <c r="C4957" s="6">
        <v>18.350000000000001</v>
      </c>
    </row>
    <row r="4958" spans="2:3" x14ac:dyDescent="0.25">
      <c r="B4958" s="5">
        <v>43307.208333333336</v>
      </c>
      <c r="C4958" s="6">
        <v>19.32</v>
      </c>
    </row>
    <row r="4959" spans="2:3" x14ac:dyDescent="0.25">
      <c r="B4959" s="5">
        <v>43307.25</v>
      </c>
      <c r="C4959" s="6">
        <v>19.690000000000001</v>
      </c>
    </row>
    <row r="4960" spans="2:3" x14ac:dyDescent="0.25">
      <c r="B4960" s="5">
        <v>43307.291666666664</v>
      </c>
      <c r="C4960" s="6">
        <v>20.16</v>
      </c>
    </row>
    <row r="4961" spans="2:3" x14ac:dyDescent="0.25">
      <c r="B4961" s="5">
        <v>43307.333333333336</v>
      </c>
      <c r="C4961" s="6">
        <v>24.08</v>
      </c>
    </row>
    <row r="4962" spans="2:3" x14ac:dyDescent="0.25">
      <c r="B4962" s="5">
        <v>43307.375</v>
      </c>
      <c r="C4962" s="6">
        <v>25.24</v>
      </c>
    </row>
    <row r="4963" spans="2:3" x14ac:dyDescent="0.25">
      <c r="B4963" s="5">
        <v>43307.416666666664</v>
      </c>
      <c r="C4963" s="6">
        <v>33.57</v>
      </c>
    </row>
    <row r="4964" spans="2:3" x14ac:dyDescent="0.25">
      <c r="B4964" s="5">
        <v>43307.458333333336</v>
      </c>
      <c r="C4964" s="6">
        <v>28.07</v>
      </c>
    </row>
    <row r="4965" spans="2:3" x14ac:dyDescent="0.25">
      <c r="B4965" s="5">
        <v>43307.5</v>
      </c>
      <c r="C4965" s="6">
        <v>28.99</v>
      </c>
    </row>
    <row r="4966" spans="2:3" x14ac:dyDescent="0.25">
      <c r="B4966" s="5">
        <v>43307.541666666664</v>
      </c>
      <c r="C4966" s="6">
        <v>34.909999999999997</v>
      </c>
    </row>
    <row r="4967" spans="2:3" x14ac:dyDescent="0.25">
      <c r="B4967" s="5">
        <v>43307.583333333336</v>
      </c>
      <c r="C4967" s="6">
        <v>33.26</v>
      </c>
    </row>
    <row r="4968" spans="2:3" x14ac:dyDescent="0.25">
      <c r="B4968" s="5">
        <v>43307.625</v>
      </c>
      <c r="C4968" s="6">
        <v>34.92</v>
      </c>
    </row>
    <row r="4969" spans="2:3" x14ac:dyDescent="0.25">
      <c r="B4969" s="5">
        <v>43307.666666666664</v>
      </c>
      <c r="C4969" s="6">
        <v>40.17</v>
      </c>
    </row>
    <row r="4970" spans="2:3" x14ac:dyDescent="0.25">
      <c r="B4970" s="5">
        <v>43307.708333333336</v>
      </c>
      <c r="C4970" s="6">
        <v>31.15</v>
      </c>
    </row>
    <row r="4971" spans="2:3" x14ac:dyDescent="0.25">
      <c r="B4971" s="5">
        <v>43307.75</v>
      </c>
      <c r="C4971" s="6">
        <v>32.1</v>
      </c>
    </row>
    <row r="4972" spans="2:3" x14ac:dyDescent="0.25">
      <c r="B4972" s="5">
        <v>43307.791666666664</v>
      </c>
      <c r="C4972" s="6">
        <v>30.24</v>
      </c>
    </row>
    <row r="4973" spans="2:3" x14ac:dyDescent="0.25">
      <c r="B4973" s="5">
        <v>43307.833333333336</v>
      </c>
      <c r="C4973" s="6">
        <v>34.07</v>
      </c>
    </row>
    <row r="4974" spans="2:3" x14ac:dyDescent="0.25">
      <c r="B4974" s="5">
        <v>43307.875</v>
      </c>
      <c r="C4974" s="6">
        <v>35.08</v>
      </c>
    </row>
    <row r="4975" spans="2:3" x14ac:dyDescent="0.25">
      <c r="B4975" s="5">
        <v>43307.916666666664</v>
      </c>
      <c r="C4975" s="6">
        <v>30.07</v>
      </c>
    </row>
    <row r="4976" spans="2:3" x14ac:dyDescent="0.25">
      <c r="B4976" s="5">
        <v>43307.958333333336</v>
      </c>
      <c r="C4976" s="6">
        <v>22.66</v>
      </c>
    </row>
    <row r="4977" spans="2:3" x14ac:dyDescent="0.25">
      <c r="B4977" s="5">
        <v>43308</v>
      </c>
      <c r="C4977" s="6">
        <v>20.02</v>
      </c>
    </row>
    <row r="4978" spans="2:3" x14ac:dyDescent="0.25">
      <c r="B4978" s="5">
        <v>43308.041666666664</v>
      </c>
      <c r="C4978" s="6">
        <v>18.989999999999998</v>
      </c>
    </row>
    <row r="4979" spans="2:3" x14ac:dyDescent="0.25">
      <c r="B4979" s="5">
        <v>43308.083333333336</v>
      </c>
      <c r="C4979" s="6">
        <v>18.55</v>
      </c>
    </row>
    <row r="4980" spans="2:3" x14ac:dyDescent="0.25">
      <c r="B4980" s="5">
        <v>43308.125</v>
      </c>
      <c r="C4980" s="6">
        <v>17.940000000000001</v>
      </c>
    </row>
    <row r="4981" spans="2:3" x14ac:dyDescent="0.25">
      <c r="B4981" s="5">
        <v>43308.166666666664</v>
      </c>
      <c r="C4981" s="6">
        <v>17.88</v>
      </c>
    </row>
    <row r="4982" spans="2:3" x14ac:dyDescent="0.25">
      <c r="B4982" s="5">
        <v>43308.208333333336</v>
      </c>
      <c r="C4982" s="6">
        <v>19.2</v>
      </c>
    </row>
    <row r="4983" spans="2:3" x14ac:dyDescent="0.25">
      <c r="B4983" s="5">
        <v>43308.25</v>
      </c>
      <c r="C4983" s="6">
        <v>19.88</v>
      </c>
    </row>
    <row r="4984" spans="2:3" x14ac:dyDescent="0.25">
      <c r="B4984" s="5">
        <v>43308.291666666664</v>
      </c>
      <c r="C4984" s="6">
        <v>20.34</v>
      </c>
    </row>
    <row r="4985" spans="2:3" x14ac:dyDescent="0.25">
      <c r="B4985" s="5">
        <v>43308.333333333336</v>
      </c>
      <c r="C4985" s="6">
        <v>22.37</v>
      </c>
    </row>
    <row r="4986" spans="2:3" x14ac:dyDescent="0.25">
      <c r="B4986" s="5">
        <v>43308.375</v>
      </c>
      <c r="C4986" s="6">
        <v>23.7</v>
      </c>
    </row>
    <row r="4987" spans="2:3" x14ac:dyDescent="0.25">
      <c r="B4987" s="5">
        <v>43308.416666666664</v>
      </c>
      <c r="C4987" s="6">
        <v>27.37</v>
      </c>
    </row>
    <row r="4988" spans="2:3" x14ac:dyDescent="0.25">
      <c r="B4988" s="5">
        <v>43308.458333333336</v>
      </c>
      <c r="C4988" s="6">
        <v>33.340000000000003</v>
      </c>
    </row>
    <row r="4989" spans="2:3" x14ac:dyDescent="0.25">
      <c r="B4989" s="5">
        <v>43308.5</v>
      </c>
      <c r="C4989" s="6">
        <v>28.17</v>
      </c>
    </row>
    <row r="4990" spans="2:3" x14ac:dyDescent="0.25">
      <c r="B4990" s="5">
        <v>43308.541666666664</v>
      </c>
      <c r="C4990" s="6">
        <v>28.94</v>
      </c>
    </row>
    <row r="4991" spans="2:3" x14ac:dyDescent="0.25">
      <c r="B4991" s="5">
        <v>43308.583333333336</v>
      </c>
      <c r="C4991" s="6">
        <v>29.42</v>
      </c>
    </row>
    <row r="4992" spans="2:3" x14ac:dyDescent="0.25">
      <c r="B4992" s="5">
        <v>43308.625</v>
      </c>
      <c r="C4992" s="6">
        <v>29.4</v>
      </c>
    </row>
    <row r="4993" spans="2:3" x14ac:dyDescent="0.25">
      <c r="B4993" s="5">
        <v>43308.666666666664</v>
      </c>
      <c r="C4993" s="6">
        <v>31.11</v>
      </c>
    </row>
    <row r="4994" spans="2:3" x14ac:dyDescent="0.25">
      <c r="B4994" s="5">
        <v>43308.708333333336</v>
      </c>
      <c r="C4994" s="6">
        <v>28.25</v>
      </c>
    </row>
    <row r="4995" spans="2:3" x14ac:dyDescent="0.25">
      <c r="B4995" s="5">
        <v>43308.75</v>
      </c>
      <c r="C4995" s="6">
        <v>24.17</v>
      </c>
    </row>
    <row r="4996" spans="2:3" x14ac:dyDescent="0.25">
      <c r="B4996" s="5">
        <v>43308.791666666664</v>
      </c>
      <c r="C4996" s="6">
        <v>24.61</v>
      </c>
    </row>
    <row r="4997" spans="2:3" x14ac:dyDescent="0.25">
      <c r="B4997" s="5">
        <v>43308.833333333336</v>
      </c>
      <c r="C4997" s="6">
        <v>24.08</v>
      </c>
    </row>
    <row r="4998" spans="2:3" x14ac:dyDescent="0.25">
      <c r="B4998" s="5">
        <v>43308.875</v>
      </c>
      <c r="C4998" s="6">
        <v>21.9</v>
      </c>
    </row>
    <row r="4999" spans="2:3" x14ac:dyDescent="0.25">
      <c r="B4999" s="5">
        <v>43308.916666666664</v>
      </c>
      <c r="C4999" s="6">
        <v>21.77</v>
      </c>
    </row>
    <row r="5000" spans="2:3" x14ac:dyDescent="0.25">
      <c r="B5000" s="5">
        <v>43308.958333333336</v>
      </c>
      <c r="C5000" s="6">
        <v>20.48</v>
      </c>
    </row>
    <row r="5001" spans="2:3" x14ac:dyDescent="0.25">
      <c r="B5001" s="5">
        <v>43309</v>
      </c>
      <c r="C5001" s="6">
        <v>19.64</v>
      </c>
    </row>
    <row r="5002" spans="2:3" x14ac:dyDescent="0.25">
      <c r="B5002" s="5">
        <v>43309.041666666664</v>
      </c>
      <c r="C5002" s="6">
        <v>19.27</v>
      </c>
    </row>
    <row r="5003" spans="2:3" x14ac:dyDescent="0.25">
      <c r="B5003" s="5">
        <v>43309.083333333336</v>
      </c>
      <c r="C5003" s="6">
        <v>19.05</v>
      </c>
    </row>
    <row r="5004" spans="2:3" x14ac:dyDescent="0.25">
      <c r="B5004" s="5">
        <v>43309.125</v>
      </c>
      <c r="C5004" s="6">
        <v>18.170000000000002</v>
      </c>
    </row>
    <row r="5005" spans="2:3" x14ac:dyDescent="0.25">
      <c r="B5005" s="5">
        <v>43309.166666666664</v>
      </c>
      <c r="C5005" s="6">
        <v>17.96</v>
      </c>
    </row>
    <row r="5006" spans="2:3" x14ac:dyDescent="0.25">
      <c r="B5006" s="5">
        <v>43309.208333333336</v>
      </c>
      <c r="C5006" s="6">
        <v>18.350000000000001</v>
      </c>
    </row>
    <row r="5007" spans="2:3" x14ac:dyDescent="0.25">
      <c r="B5007" s="5">
        <v>43309.25</v>
      </c>
      <c r="C5007" s="6">
        <v>18.690000000000001</v>
      </c>
    </row>
    <row r="5008" spans="2:3" x14ac:dyDescent="0.25">
      <c r="B5008" s="5">
        <v>43309.291666666664</v>
      </c>
      <c r="C5008" s="6">
        <v>19.260000000000002</v>
      </c>
    </row>
    <row r="5009" spans="2:3" x14ac:dyDescent="0.25">
      <c r="B5009" s="5">
        <v>43309.333333333336</v>
      </c>
      <c r="C5009" s="6">
        <v>20.54</v>
      </c>
    </row>
    <row r="5010" spans="2:3" x14ac:dyDescent="0.25">
      <c r="B5010" s="5">
        <v>43309.375</v>
      </c>
      <c r="C5010" s="6">
        <v>21.47</v>
      </c>
    </row>
    <row r="5011" spans="2:3" x14ac:dyDescent="0.25">
      <c r="B5011" s="5">
        <v>43309.416666666664</v>
      </c>
      <c r="C5011" s="6">
        <v>26.14</v>
      </c>
    </row>
    <row r="5012" spans="2:3" x14ac:dyDescent="0.25">
      <c r="B5012" s="5">
        <v>43309.458333333336</v>
      </c>
      <c r="C5012" s="6">
        <v>27.57</v>
      </c>
    </row>
    <row r="5013" spans="2:3" x14ac:dyDescent="0.25">
      <c r="B5013" s="5">
        <v>43309.5</v>
      </c>
      <c r="C5013" s="6">
        <v>28.61</v>
      </c>
    </row>
    <row r="5014" spans="2:3" x14ac:dyDescent="0.25">
      <c r="B5014" s="5">
        <v>43309.541666666664</v>
      </c>
      <c r="C5014" s="6">
        <v>27.16</v>
      </c>
    </row>
    <row r="5015" spans="2:3" x14ac:dyDescent="0.25">
      <c r="B5015" s="5">
        <v>43309.583333333336</v>
      </c>
      <c r="C5015" s="6">
        <v>36.06</v>
      </c>
    </row>
    <row r="5016" spans="2:3" x14ac:dyDescent="0.25">
      <c r="B5016" s="5">
        <v>43309.625</v>
      </c>
      <c r="C5016" s="6">
        <v>38.869999999999997</v>
      </c>
    </row>
    <row r="5017" spans="2:3" x14ac:dyDescent="0.25">
      <c r="B5017" s="5">
        <v>43309.666666666664</v>
      </c>
      <c r="C5017" s="6">
        <v>34.46</v>
      </c>
    </row>
    <row r="5018" spans="2:3" x14ac:dyDescent="0.25">
      <c r="B5018" s="5">
        <v>43309.708333333336</v>
      </c>
      <c r="C5018" s="6">
        <v>33.97</v>
      </c>
    </row>
    <row r="5019" spans="2:3" x14ac:dyDescent="0.25">
      <c r="B5019" s="5">
        <v>43309.75</v>
      </c>
      <c r="C5019" s="6">
        <v>41.37</v>
      </c>
    </row>
    <row r="5020" spans="2:3" x14ac:dyDescent="0.25">
      <c r="B5020" s="5">
        <v>43309.791666666664</v>
      </c>
      <c r="C5020" s="6">
        <v>26.13</v>
      </c>
    </row>
    <row r="5021" spans="2:3" x14ac:dyDescent="0.25">
      <c r="B5021" s="5">
        <v>43309.833333333336</v>
      </c>
      <c r="C5021" s="6">
        <v>26.87</v>
      </c>
    </row>
    <row r="5022" spans="2:3" x14ac:dyDescent="0.25">
      <c r="B5022" s="5">
        <v>43309.875</v>
      </c>
      <c r="C5022" s="6">
        <v>23.52</v>
      </c>
    </row>
    <row r="5023" spans="2:3" x14ac:dyDescent="0.25">
      <c r="B5023" s="5">
        <v>43309.916666666664</v>
      </c>
      <c r="C5023" s="6">
        <v>21.74</v>
      </c>
    </row>
    <row r="5024" spans="2:3" x14ac:dyDescent="0.25">
      <c r="B5024" s="5">
        <v>43309.958333333336</v>
      </c>
      <c r="C5024" s="6">
        <v>20.25</v>
      </c>
    </row>
    <row r="5025" spans="2:3" x14ac:dyDescent="0.25">
      <c r="B5025" s="5">
        <v>43310</v>
      </c>
      <c r="C5025" s="6">
        <v>20.079999999999998</v>
      </c>
    </row>
    <row r="5026" spans="2:3" x14ac:dyDescent="0.25">
      <c r="B5026" s="5">
        <v>43310.041666666664</v>
      </c>
      <c r="C5026" s="6">
        <v>19.829999999999998</v>
      </c>
    </row>
    <row r="5027" spans="2:3" x14ac:dyDescent="0.25">
      <c r="B5027" s="5">
        <v>43310.083333333336</v>
      </c>
      <c r="C5027" s="6">
        <v>18.53</v>
      </c>
    </row>
    <row r="5028" spans="2:3" x14ac:dyDescent="0.25">
      <c r="B5028" s="5">
        <v>43310.125</v>
      </c>
      <c r="C5028" s="6">
        <v>17.88</v>
      </c>
    </row>
    <row r="5029" spans="2:3" x14ac:dyDescent="0.25">
      <c r="B5029" s="5">
        <v>43310.166666666664</v>
      </c>
      <c r="C5029" s="6">
        <v>17.68</v>
      </c>
    </row>
    <row r="5030" spans="2:3" x14ac:dyDescent="0.25">
      <c r="B5030" s="5">
        <v>43310.208333333336</v>
      </c>
      <c r="C5030" s="6">
        <v>17.600000000000001</v>
      </c>
    </row>
    <row r="5031" spans="2:3" x14ac:dyDescent="0.25">
      <c r="B5031" s="5">
        <v>43310.25</v>
      </c>
      <c r="C5031" s="6">
        <v>17.239999999999998</v>
      </c>
    </row>
    <row r="5032" spans="2:3" x14ac:dyDescent="0.25">
      <c r="B5032" s="5">
        <v>43310.291666666664</v>
      </c>
      <c r="C5032" s="6">
        <v>17.37</v>
      </c>
    </row>
    <row r="5033" spans="2:3" x14ac:dyDescent="0.25">
      <c r="B5033" s="5">
        <v>43310.333333333336</v>
      </c>
      <c r="C5033" s="6">
        <v>18.72</v>
      </c>
    </row>
    <row r="5034" spans="2:3" x14ac:dyDescent="0.25">
      <c r="B5034" s="5">
        <v>43310.375</v>
      </c>
      <c r="C5034" s="6">
        <v>18.96</v>
      </c>
    </row>
    <row r="5035" spans="2:3" x14ac:dyDescent="0.25">
      <c r="B5035" s="5">
        <v>43310.416666666664</v>
      </c>
      <c r="C5035" s="6">
        <v>20.41</v>
      </c>
    </row>
    <row r="5036" spans="2:3" x14ac:dyDescent="0.25">
      <c r="B5036" s="5">
        <v>43310.458333333336</v>
      </c>
      <c r="C5036" s="6">
        <v>22.43</v>
      </c>
    </row>
    <row r="5037" spans="2:3" x14ac:dyDescent="0.25">
      <c r="B5037" s="5">
        <v>43310.5</v>
      </c>
      <c r="C5037" s="6">
        <v>24.07</v>
      </c>
    </row>
    <row r="5038" spans="2:3" x14ac:dyDescent="0.25">
      <c r="B5038" s="5">
        <v>43310.541666666664</v>
      </c>
      <c r="C5038" s="6">
        <v>27.9</v>
      </c>
    </row>
    <row r="5039" spans="2:3" x14ac:dyDescent="0.25">
      <c r="B5039" s="5">
        <v>43310.583333333336</v>
      </c>
      <c r="C5039" s="6">
        <v>26.01</v>
      </c>
    </row>
    <row r="5040" spans="2:3" x14ac:dyDescent="0.25">
      <c r="B5040" s="5">
        <v>43310.625</v>
      </c>
      <c r="C5040" s="6">
        <v>27.6</v>
      </c>
    </row>
    <row r="5041" spans="2:3" x14ac:dyDescent="0.25">
      <c r="B5041" s="5">
        <v>43310.666666666664</v>
      </c>
      <c r="C5041" s="6">
        <v>36.28</v>
      </c>
    </row>
    <row r="5042" spans="2:3" x14ac:dyDescent="0.25">
      <c r="B5042" s="5">
        <v>43310.708333333336</v>
      </c>
      <c r="C5042" s="6">
        <v>33.229999999999997</v>
      </c>
    </row>
    <row r="5043" spans="2:3" x14ac:dyDescent="0.25">
      <c r="B5043" s="5">
        <v>43310.75</v>
      </c>
      <c r="C5043" s="6">
        <v>33.340000000000003</v>
      </c>
    </row>
    <row r="5044" spans="2:3" x14ac:dyDescent="0.25">
      <c r="B5044" s="5">
        <v>43310.791666666664</v>
      </c>
      <c r="C5044" s="6">
        <v>24.14</v>
      </c>
    </row>
    <row r="5045" spans="2:3" x14ac:dyDescent="0.25">
      <c r="B5045" s="5">
        <v>43310.833333333336</v>
      </c>
      <c r="C5045" s="6">
        <v>26.01</v>
      </c>
    </row>
    <row r="5046" spans="2:3" x14ac:dyDescent="0.25">
      <c r="B5046" s="5">
        <v>43310.875</v>
      </c>
      <c r="C5046" s="6">
        <v>26.29</v>
      </c>
    </row>
    <row r="5047" spans="2:3" x14ac:dyDescent="0.25">
      <c r="B5047" s="5">
        <v>43310.916666666664</v>
      </c>
      <c r="C5047" s="6">
        <v>23.13</v>
      </c>
    </row>
    <row r="5048" spans="2:3" x14ac:dyDescent="0.25">
      <c r="B5048" s="5">
        <v>43310.958333333336</v>
      </c>
      <c r="C5048" s="6">
        <v>21.44</v>
      </c>
    </row>
    <row r="5049" spans="2:3" x14ac:dyDescent="0.25">
      <c r="B5049" s="5">
        <v>43311</v>
      </c>
      <c r="C5049" s="6">
        <v>19.89</v>
      </c>
    </row>
    <row r="5050" spans="2:3" x14ac:dyDescent="0.25">
      <c r="B5050" s="5">
        <v>43311.041666666664</v>
      </c>
      <c r="C5050" s="6">
        <v>19.68</v>
      </c>
    </row>
    <row r="5051" spans="2:3" x14ac:dyDescent="0.25">
      <c r="B5051" s="5">
        <v>43311.083333333336</v>
      </c>
      <c r="C5051" s="6">
        <v>18.34</v>
      </c>
    </row>
    <row r="5052" spans="2:3" x14ac:dyDescent="0.25">
      <c r="B5052" s="5">
        <v>43311.125</v>
      </c>
      <c r="C5052" s="6">
        <v>18.22</v>
      </c>
    </row>
    <row r="5053" spans="2:3" x14ac:dyDescent="0.25">
      <c r="B5053" s="5">
        <v>43311.166666666664</v>
      </c>
      <c r="C5053" s="6">
        <v>18.649999999999999</v>
      </c>
    </row>
    <row r="5054" spans="2:3" x14ac:dyDescent="0.25">
      <c r="B5054" s="5">
        <v>43311.208333333336</v>
      </c>
      <c r="C5054" s="6">
        <v>18.96</v>
      </c>
    </row>
    <row r="5055" spans="2:3" x14ac:dyDescent="0.25">
      <c r="B5055" s="5">
        <v>43311.25</v>
      </c>
      <c r="C5055" s="6">
        <v>20.43</v>
      </c>
    </row>
    <row r="5056" spans="2:3" x14ac:dyDescent="0.25">
      <c r="B5056" s="5">
        <v>43311.291666666664</v>
      </c>
      <c r="C5056" s="6">
        <v>20.92</v>
      </c>
    </row>
    <row r="5057" spans="2:3" x14ac:dyDescent="0.25">
      <c r="B5057" s="5">
        <v>43311.333333333336</v>
      </c>
      <c r="C5057" s="6">
        <v>22.35</v>
      </c>
    </row>
    <row r="5058" spans="2:3" x14ac:dyDescent="0.25">
      <c r="B5058" s="5">
        <v>43311.375</v>
      </c>
      <c r="C5058" s="6">
        <v>25.6</v>
      </c>
    </row>
    <row r="5059" spans="2:3" x14ac:dyDescent="0.25">
      <c r="B5059" s="5">
        <v>43311.416666666664</v>
      </c>
      <c r="C5059" s="6">
        <v>26.88</v>
      </c>
    </row>
    <row r="5060" spans="2:3" x14ac:dyDescent="0.25">
      <c r="B5060" s="5">
        <v>43311.458333333336</v>
      </c>
      <c r="C5060" s="6">
        <v>27.01</v>
      </c>
    </row>
    <row r="5061" spans="2:3" x14ac:dyDescent="0.25">
      <c r="B5061" s="5">
        <v>43311.5</v>
      </c>
      <c r="C5061" s="6">
        <v>26.44</v>
      </c>
    </row>
    <row r="5062" spans="2:3" x14ac:dyDescent="0.25">
      <c r="B5062" s="5">
        <v>43311.541666666664</v>
      </c>
      <c r="C5062" s="6">
        <v>33.729999999999997</v>
      </c>
    </row>
    <row r="5063" spans="2:3" x14ac:dyDescent="0.25">
      <c r="B5063" s="5">
        <v>43311.583333333336</v>
      </c>
      <c r="C5063" s="6">
        <v>39.479999999999997</v>
      </c>
    </row>
    <row r="5064" spans="2:3" x14ac:dyDescent="0.25">
      <c r="B5064" s="5">
        <v>43311.625</v>
      </c>
      <c r="C5064" s="6">
        <v>29.98</v>
      </c>
    </row>
    <row r="5065" spans="2:3" x14ac:dyDescent="0.25">
      <c r="B5065" s="5">
        <v>43311.666666666664</v>
      </c>
      <c r="C5065" s="6">
        <v>35.270000000000003</v>
      </c>
    </row>
    <row r="5066" spans="2:3" x14ac:dyDescent="0.25">
      <c r="B5066" s="5">
        <v>43311.708333333336</v>
      </c>
      <c r="C5066" s="6">
        <v>29.88</v>
      </c>
    </row>
    <row r="5067" spans="2:3" x14ac:dyDescent="0.25">
      <c r="B5067" s="5">
        <v>43311.75</v>
      </c>
      <c r="C5067" s="6">
        <v>29.51</v>
      </c>
    </row>
    <row r="5068" spans="2:3" x14ac:dyDescent="0.25">
      <c r="B5068" s="5">
        <v>43311.791666666664</v>
      </c>
      <c r="C5068" s="6">
        <v>25.9</v>
      </c>
    </row>
    <row r="5069" spans="2:3" x14ac:dyDescent="0.25">
      <c r="B5069" s="5">
        <v>43311.833333333336</v>
      </c>
      <c r="C5069" s="6">
        <v>29.08</v>
      </c>
    </row>
    <row r="5070" spans="2:3" x14ac:dyDescent="0.25">
      <c r="B5070" s="5">
        <v>43311.875</v>
      </c>
      <c r="C5070" s="6">
        <v>25.14</v>
      </c>
    </row>
    <row r="5071" spans="2:3" x14ac:dyDescent="0.25">
      <c r="B5071" s="5">
        <v>43311.916666666664</v>
      </c>
      <c r="C5071" s="6">
        <v>22.16</v>
      </c>
    </row>
    <row r="5072" spans="2:3" x14ac:dyDescent="0.25">
      <c r="B5072" s="5">
        <v>43311.958333333336</v>
      </c>
      <c r="C5072" s="6">
        <v>20.18</v>
      </c>
    </row>
    <row r="5073" spans="2:3" x14ac:dyDescent="0.25">
      <c r="B5073" s="5">
        <v>43312</v>
      </c>
      <c r="C5073" s="6">
        <v>19.670000000000002</v>
      </c>
    </row>
    <row r="5074" spans="2:3" x14ac:dyDescent="0.25">
      <c r="B5074" s="5">
        <v>43312.041666666664</v>
      </c>
      <c r="C5074" s="6">
        <v>19.28</v>
      </c>
    </row>
    <row r="5075" spans="2:3" x14ac:dyDescent="0.25">
      <c r="B5075" s="5">
        <v>43312.083333333336</v>
      </c>
      <c r="C5075" s="6">
        <v>18.37</v>
      </c>
    </row>
    <row r="5076" spans="2:3" x14ac:dyDescent="0.25">
      <c r="B5076" s="5">
        <v>43312.125</v>
      </c>
      <c r="C5076" s="6">
        <v>18.16</v>
      </c>
    </row>
    <row r="5077" spans="2:3" x14ac:dyDescent="0.25">
      <c r="B5077" s="5">
        <v>43312.166666666664</v>
      </c>
      <c r="C5077" s="6">
        <v>18.27</v>
      </c>
    </row>
    <row r="5078" spans="2:3" x14ac:dyDescent="0.25">
      <c r="B5078" s="5">
        <v>43312.208333333336</v>
      </c>
      <c r="C5078" s="6">
        <v>19.71</v>
      </c>
    </row>
    <row r="5079" spans="2:3" x14ac:dyDescent="0.25">
      <c r="B5079" s="5">
        <v>43312.25</v>
      </c>
      <c r="C5079" s="6">
        <v>20.46</v>
      </c>
    </row>
    <row r="5080" spans="2:3" x14ac:dyDescent="0.25">
      <c r="B5080" s="5">
        <v>43312.291666666664</v>
      </c>
      <c r="C5080" s="6">
        <v>21.8</v>
      </c>
    </row>
    <row r="5081" spans="2:3" x14ac:dyDescent="0.25">
      <c r="B5081" s="5">
        <v>43312.333333333336</v>
      </c>
      <c r="C5081" s="6">
        <v>20.77</v>
      </c>
    </row>
    <row r="5082" spans="2:3" x14ac:dyDescent="0.25">
      <c r="B5082" s="5">
        <v>43312.375</v>
      </c>
      <c r="C5082" s="6">
        <v>23.5</v>
      </c>
    </row>
    <row r="5083" spans="2:3" x14ac:dyDescent="0.25">
      <c r="B5083" s="5">
        <v>43312.416666666664</v>
      </c>
      <c r="C5083" s="6">
        <v>26.99</v>
      </c>
    </row>
    <row r="5084" spans="2:3" x14ac:dyDescent="0.25">
      <c r="B5084" s="5">
        <v>43312.458333333336</v>
      </c>
      <c r="C5084" s="6">
        <v>27.39</v>
      </c>
    </row>
    <row r="5085" spans="2:3" x14ac:dyDescent="0.25">
      <c r="B5085" s="5">
        <v>43312.5</v>
      </c>
      <c r="C5085" s="6">
        <v>26.69</v>
      </c>
    </row>
    <row r="5086" spans="2:3" x14ac:dyDescent="0.25">
      <c r="B5086" s="5">
        <v>43312.541666666664</v>
      </c>
      <c r="C5086" s="6">
        <v>27.33</v>
      </c>
    </row>
    <row r="5087" spans="2:3" x14ac:dyDescent="0.25">
      <c r="B5087" s="5">
        <v>43312.583333333336</v>
      </c>
      <c r="C5087" s="6">
        <v>32.590000000000003</v>
      </c>
    </row>
    <row r="5088" spans="2:3" x14ac:dyDescent="0.25">
      <c r="B5088" s="5">
        <v>43312.625</v>
      </c>
      <c r="C5088" s="6">
        <v>39.700000000000003</v>
      </c>
    </row>
    <row r="5089" spans="2:3" x14ac:dyDescent="0.25">
      <c r="B5089" s="5">
        <v>43312.666666666664</v>
      </c>
      <c r="C5089" s="6">
        <v>39</v>
      </c>
    </row>
    <row r="5090" spans="2:3" x14ac:dyDescent="0.25">
      <c r="B5090" s="5">
        <v>43312.708333333336</v>
      </c>
      <c r="C5090" s="6">
        <v>73.09</v>
      </c>
    </row>
    <row r="5091" spans="2:3" x14ac:dyDescent="0.25">
      <c r="B5091" s="5">
        <v>43312.75</v>
      </c>
      <c r="C5091" s="6">
        <v>29.79</v>
      </c>
    </row>
    <row r="5092" spans="2:3" x14ac:dyDescent="0.25">
      <c r="B5092" s="5">
        <v>43312.791666666664</v>
      </c>
      <c r="C5092" s="6">
        <v>34.78</v>
      </c>
    </row>
    <row r="5093" spans="2:3" x14ac:dyDescent="0.25">
      <c r="B5093" s="5">
        <v>43312.833333333336</v>
      </c>
      <c r="C5093" s="6">
        <v>47.12</v>
      </c>
    </row>
    <row r="5094" spans="2:3" x14ac:dyDescent="0.25">
      <c r="B5094" s="5">
        <v>43312.875</v>
      </c>
      <c r="C5094" s="6">
        <v>26.35</v>
      </c>
    </row>
    <row r="5095" spans="2:3" x14ac:dyDescent="0.25">
      <c r="B5095" s="5">
        <v>43312.916666666664</v>
      </c>
      <c r="C5095" s="6">
        <v>24.42</v>
      </c>
    </row>
    <row r="5096" spans="2:3" x14ac:dyDescent="0.25">
      <c r="B5096" s="5">
        <v>43312.958333333336</v>
      </c>
      <c r="C5096" s="6">
        <v>23.23</v>
      </c>
    </row>
    <row r="5097" spans="2:3" x14ac:dyDescent="0.25">
      <c r="B5097" s="5">
        <v>43313</v>
      </c>
      <c r="C5097" s="6">
        <v>20.02</v>
      </c>
    </row>
    <row r="5098" spans="2:3" x14ac:dyDescent="0.25">
      <c r="B5098" s="5">
        <v>43313.041666666664</v>
      </c>
      <c r="C5098" s="6">
        <v>20</v>
      </c>
    </row>
    <row r="5099" spans="2:3" x14ac:dyDescent="0.25">
      <c r="B5099" s="5">
        <v>43313.083333333336</v>
      </c>
      <c r="C5099" s="6">
        <v>19.36</v>
      </c>
    </row>
    <row r="5100" spans="2:3" x14ac:dyDescent="0.25">
      <c r="B5100" s="5">
        <v>43313.125</v>
      </c>
      <c r="C5100" s="6">
        <v>18.97</v>
      </c>
    </row>
    <row r="5101" spans="2:3" x14ac:dyDescent="0.25">
      <c r="B5101" s="5">
        <v>43313.166666666664</v>
      </c>
      <c r="C5101" s="6">
        <v>18.98</v>
      </c>
    </row>
    <row r="5102" spans="2:3" x14ac:dyDescent="0.25">
      <c r="B5102" s="5">
        <v>43313.208333333336</v>
      </c>
      <c r="C5102" s="6">
        <v>20.14</v>
      </c>
    </row>
    <row r="5103" spans="2:3" x14ac:dyDescent="0.25">
      <c r="B5103" s="5">
        <v>43313.25</v>
      </c>
      <c r="C5103" s="6">
        <v>24</v>
      </c>
    </row>
    <row r="5104" spans="2:3" x14ac:dyDescent="0.25">
      <c r="B5104" s="5">
        <v>43313.291666666664</v>
      </c>
      <c r="C5104" s="6">
        <v>21.6</v>
      </c>
    </row>
    <row r="5105" spans="2:3" x14ac:dyDescent="0.25">
      <c r="B5105" s="5">
        <v>43313.333333333336</v>
      </c>
      <c r="C5105" s="6">
        <v>24.1</v>
      </c>
    </row>
    <row r="5106" spans="2:3" x14ac:dyDescent="0.25">
      <c r="B5106" s="5">
        <v>43313.375</v>
      </c>
      <c r="C5106" s="6">
        <v>32.44</v>
      </c>
    </row>
    <row r="5107" spans="2:3" x14ac:dyDescent="0.25">
      <c r="B5107" s="5">
        <v>43313.416666666664</v>
      </c>
      <c r="C5107" s="6">
        <v>35.03</v>
      </c>
    </row>
    <row r="5108" spans="2:3" x14ac:dyDescent="0.25">
      <c r="B5108" s="5">
        <v>43313.458333333336</v>
      </c>
      <c r="C5108" s="6">
        <v>27.59</v>
      </c>
    </row>
    <row r="5109" spans="2:3" x14ac:dyDescent="0.25">
      <c r="B5109" s="5">
        <v>43313.5</v>
      </c>
      <c r="C5109" s="6">
        <v>28.07</v>
      </c>
    </row>
    <row r="5110" spans="2:3" x14ac:dyDescent="0.25">
      <c r="B5110" s="5">
        <v>43313.541666666664</v>
      </c>
      <c r="C5110" s="6">
        <v>31.47</v>
      </c>
    </row>
    <row r="5111" spans="2:3" x14ac:dyDescent="0.25">
      <c r="B5111" s="5">
        <v>43313.583333333336</v>
      </c>
      <c r="C5111" s="6">
        <v>30.8</v>
      </c>
    </row>
    <row r="5112" spans="2:3" x14ac:dyDescent="0.25">
      <c r="B5112" s="5">
        <v>43313.625</v>
      </c>
      <c r="C5112" s="6">
        <v>51.96</v>
      </c>
    </row>
    <row r="5113" spans="2:3" x14ac:dyDescent="0.25">
      <c r="B5113" s="5">
        <v>43313.666666666664</v>
      </c>
      <c r="C5113" s="6">
        <v>49.86</v>
      </c>
    </row>
    <row r="5114" spans="2:3" x14ac:dyDescent="0.25">
      <c r="B5114" s="5">
        <v>43313.708333333336</v>
      </c>
      <c r="C5114" s="6">
        <v>69.239999999999995</v>
      </c>
    </row>
    <row r="5115" spans="2:3" x14ac:dyDescent="0.25">
      <c r="B5115" s="5">
        <v>43313.75</v>
      </c>
      <c r="C5115" s="6">
        <v>35.340000000000003</v>
      </c>
    </row>
    <row r="5116" spans="2:3" x14ac:dyDescent="0.25">
      <c r="B5116" s="5">
        <v>43313.791666666664</v>
      </c>
      <c r="C5116" s="6">
        <v>66.900000000000006</v>
      </c>
    </row>
    <row r="5117" spans="2:3" x14ac:dyDescent="0.25">
      <c r="B5117" s="5">
        <v>43313.833333333336</v>
      </c>
      <c r="C5117" s="6">
        <v>42.33</v>
      </c>
    </row>
    <row r="5118" spans="2:3" x14ac:dyDescent="0.25">
      <c r="B5118" s="5">
        <v>43313.875</v>
      </c>
      <c r="C5118" s="6">
        <v>31.72</v>
      </c>
    </row>
    <row r="5119" spans="2:3" x14ac:dyDescent="0.25">
      <c r="B5119" s="5">
        <v>43313.916666666664</v>
      </c>
      <c r="C5119" s="6">
        <v>26.63</v>
      </c>
    </row>
    <row r="5120" spans="2:3" x14ac:dyDescent="0.25">
      <c r="B5120" s="5">
        <v>43313.958333333336</v>
      </c>
      <c r="C5120" s="6">
        <v>24.95</v>
      </c>
    </row>
    <row r="5121" spans="2:3" x14ac:dyDescent="0.25">
      <c r="B5121" s="5">
        <v>43314</v>
      </c>
      <c r="C5121" s="6">
        <v>19.53</v>
      </c>
    </row>
    <row r="5122" spans="2:3" x14ac:dyDescent="0.25">
      <c r="B5122" s="5">
        <v>43314.041666666664</v>
      </c>
      <c r="C5122" s="6">
        <v>20.48</v>
      </c>
    </row>
    <row r="5123" spans="2:3" x14ac:dyDescent="0.25">
      <c r="B5123" s="5">
        <v>43314.083333333336</v>
      </c>
      <c r="C5123" s="6">
        <v>19.29</v>
      </c>
    </row>
    <row r="5124" spans="2:3" x14ac:dyDescent="0.25">
      <c r="B5124" s="5">
        <v>43314.125</v>
      </c>
      <c r="C5124" s="6">
        <v>18.55</v>
      </c>
    </row>
    <row r="5125" spans="2:3" x14ac:dyDescent="0.25">
      <c r="B5125" s="5">
        <v>43314.166666666664</v>
      </c>
      <c r="C5125" s="6">
        <v>18.52</v>
      </c>
    </row>
    <row r="5126" spans="2:3" x14ac:dyDescent="0.25">
      <c r="B5126" s="5">
        <v>43314.208333333336</v>
      </c>
      <c r="C5126" s="6">
        <v>20.64</v>
      </c>
    </row>
    <row r="5127" spans="2:3" x14ac:dyDescent="0.25">
      <c r="B5127" s="5">
        <v>43314.25</v>
      </c>
      <c r="C5127" s="6">
        <v>25.62</v>
      </c>
    </row>
    <row r="5128" spans="2:3" x14ac:dyDescent="0.25">
      <c r="B5128" s="5">
        <v>43314.291666666664</v>
      </c>
      <c r="C5128" s="6">
        <v>22.1</v>
      </c>
    </row>
    <row r="5129" spans="2:3" x14ac:dyDescent="0.25">
      <c r="B5129" s="5">
        <v>43314.333333333336</v>
      </c>
      <c r="C5129" s="6">
        <v>23.01</v>
      </c>
    </row>
    <row r="5130" spans="2:3" x14ac:dyDescent="0.25">
      <c r="B5130" s="5">
        <v>43314.375</v>
      </c>
      <c r="C5130" s="6">
        <v>26.03</v>
      </c>
    </row>
    <row r="5131" spans="2:3" x14ac:dyDescent="0.25">
      <c r="B5131" s="5">
        <v>43314.416666666664</v>
      </c>
      <c r="C5131" s="6">
        <v>37.99</v>
      </c>
    </row>
    <row r="5132" spans="2:3" x14ac:dyDescent="0.25">
      <c r="B5132" s="5">
        <v>43314.458333333336</v>
      </c>
      <c r="C5132" s="6">
        <v>65.86</v>
      </c>
    </row>
    <row r="5133" spans="2:3" x14ac:dyDescent="0.25">
      <c r="B5133" s="5">
        <v>43314.5</v>
      </c>
      <c r="C5133" s="6">
        <v>28.86</v>
      </c>
    </row>
    <row r="5134" spans="2:3" x14ac:dyDescent="0.25">
      <c r="B5134" s="5">
        <v>43314.541666666664</v>
      </c>
      <c r="C5134" s="6">
        <v>41.36</v>
      </c>
    </row>
    <row r="5135" spans="2:3" x14ac:dyDescent="0.25">
      <c r="B5135" s="5">
        <v>43314.583333333336</v>
      </c>
      <c r="C5135" s="6">
        <v>37.83</v>
      </c>
    </row>
    <row r="5136" spans="2:3" x14ac:dyDescent="0.25">
      <c r="B5136" s="5">
        <v>43314.625</v>
      </c>
      <c r="C5136" s="6">
        <v>32.340000000000003</v>
      </c>
    </row>
    <row r="5137" spans="2:3" x14ac:dyDescent="0.25">
      <c r="B5137" s="5">
        <v>43314.666666666664</v>
      </c>
      <c r="C5137" s="6">
        <v>38.01</v>
      </c>
    </row>
    <row r="5138" spans="2:3" x14ac:dyDescent="0.25">
      <c r="B5138" s="5">
        <v>43314.708333333336</v>
      </c>
      <c r="C5138" s="6">
        <v>50.29</v>
      </c>
    </row>
    <row r="5139" spans="2:3" x14ac:dyDescent="0.25">
      <c r="B5139" s="5">
        <v>43314.75</v>
      </c>
      <c r="C5139" s="6">
        <v>49.55</v>
      </c>
    </row>
    <row r="5140" spans="2:3" x14ac:dyDescent="0.25">
      <c r="B5140" s="5">
        <v>43314.791666666664</v>
      </c>
      <c r="C5140" s="6">
        <v>48.3</v>
      </c>
    </row>
    <row r="5141" spans="2:3" x14ac:dyDescent="0.25">
      <c r="B5141" s="5">
        <v>43314.833333333336</v>
      </c>
      <c r="C5141" s="6">
        <v>33.39</v>
      </c>
    </row>
    <row r="5142" spans="2:3" x14ac:dyDescent="0.25">
      <c r="B5142" s="5">
        <v>43314.875</v>
      </c>
      <c r="C5142" s="6">
        <v>34.590000000000003</v>
      </c>
    </row>
    <row r="5143" spans="2:3" x14ac:dyDescent="0.25">
      <c r="B5143" s="5">
        <v>43314.916666666664</v>
      </c>
      <c r="C5143" s="6">
        <v>26.59</v>
      </c>
    </row>
    <row r="5144" spans="2:3" x14ac:dyDescent="0.25">
      <c r="B5144" s="5">
        <v>43314.958333333336</v>
      </c>
      <c r="C5144" s="6">
        <v>21.46</v>
      </c>
    </row>
    <row r="5145" spans="2:3" x14ac:dyDescent="0.25">
      <c r="B5145" s="5">
        <v>43315</v>
      </c>
      <c r="C5145" s="6">
        <v>23.87</v>
      </c>
    </row>
    <row r="5146" spans="2:3" x14ac:dyDescent="0.25">
      <c r="B5146" s="5">
        <v>43315.041666666664</v>
      </c>
      <c r="C5146" s="6">
        <v>20.440000000000001</v>
      </c>
    </row>
    <row r="5147" spans="2:3" x14ac:dyDescent="0.25">
      <c r="B5147" s="5">
        <v>43315.083333333336</v>
      </c>
      <c r="C5147" s="6">
        <v>20.12</v>
      </c>
    </row>
    <row r="5148" spans="2:3" x14ac:dyDescent="0.25">
      <c r="B5148" s="5">
        <v>43315.125</v>
      </c>
      <c r="C5148" s="6">
        <v>19.3</v>
      </c>
    </row>
    <row r="5149" spans="2:3" x14ac:dyDescent="0.25">
      <c r="B5149" s="5">
        <v>43315.166666666664</v>
      </c>
      <c r="C5149" s="6">
        <v>19.55</v>
      </c>
    </row>
    <row r="5150" spans="2:3" x14ac:dyDescent="0.25">
      <c r="B5150" s="5">
        <v>43315.208333333336</v>
      </c>
      <c r="C5150" s="6">
        <v>20.66</v>
      </c>
    </row>
    <row r="5151" spans="2:3" x14ac:dyDescent="0.25">
      <c r="B5151" s="5">
        <v>43315.25</v>
      </c>
      <c r="C5151" s="6">
        <v>22.87</v>
      </c>
    </row>
    <row r="5152" spans="2:3" x14ac:dyDescent="0.25">
      <c r="B5152" s="5">
        <v>43315.291666666664</v>
      </c>
      <c r="C5152" s="6">
        <v>22.95</v>
      </c>
    </row>
    <row r="5153" spans="2:3" x14ac:dyDescent="0.25">
      <c r="B5153" s="5">
        <v>43315.333333333336</v>
      </c>
      <c r="C5153" s="6">
        <v>25.19</v>
      </c>
    </row>
    <row r="5154" spans="2:3" x14ac:dyDescent="0.25">
      <c r="B5154" s="5">
        <v>43315.375</v>
      </c>
      <c r="C5154" s="6">
        <v>28.5</v>
      </c>
    </row>
    <row r="5155" spans="2:3" x14ac:dyDescent="0.25">
      <c r="B5155" s="5">
        <v>43315.416666666664</v>
      </c>
      <c r="C5155" s="6">
        <v>45.47</v>
      </c>
    </row>
    <row r="5156" spans="2:3" x14ac:dyDescent="0.25">
      <c r="B5156" s="5">
        <v>43315.458333333336</v>
      </c>
      <c r="C5156" s="6">
        <v>30.05</v>
      </c>
    </row>
    <row r="5157" spans="2:3" x14ac:dyDescent="0.25">
      <c r="B5157" s="5">
        <v>43315.5</v>
      </c>
      <c r="C5157" s="6">
        <v>48.36</v>
      </c>
    </row>
    <row r="5158" spans="2:3" x14ac:dyDescent="0.25">
      <c r="B5158" s="5">
        <v>43315.541666666664</v>
      </c>
      <c r="C5158" s="6">
        <v>31.34</v>
      </c>
    </row>
    <row r="5159" spans="2:3" x14ac:dyDescent="0.25">
      <c r="B5159" s="5">
        <v>43315.583333333336</v>
      </c>
      <c r="C5159" s="6">
        <v>37.950000000000003</v>
      </c>
    </row>
    <row r="5160" spans="2:3" x14ac:dyDescent="0.25">
      <c r="B5160" s="5">
        <v>43315.625</v>
      </c>
      <c r="C5160" s="6">
        <v>50.69</v>
      </c>
    </row>
    <row r="5161" spans="2:3" x14ac:dyDescent="0.25">
      <c r="B5161" s="5">
        <v>43315.666666666664</v>
      </c>
      <c r="C5161" s="6">
        <v>50.57</v>
      </c>
    </row>
    <row r="5162" spans="2:3" x14ac:dyDescent="0.25">
      <c r="B5162" s="5">
        <v>43315.708333333336</v>
      </c>
      <c r="C5162" s="6">
        <v>62.03</v>
      </c>
    </row>
    <row r="5163" spans="2:3" x14ac:dyDescent="0.25">
      <c r="B5163" s="5">
        <v>43315.75</v>
      </c>
      <c r="C5163" s="6">
        <v>62.46</v>
      </c>
    </row>
    <row r="5164" spans="2:3" x14ac:dyDescent="0.25">
      <c r="B5164" s="5">
        <v>43315.791666666664</v>
      </c>
      <c r="C5164" s="6">
        <v>33.01</v>
      </c>
    </row>
    <row r="5165" spans="2:3" x14ac:dyDescent="0.25">
      <c r="B5165" s="5">
        <v>43315.833333333336</v>
      </c>
      <c r="C5165" s="6">
        <v>38</v>
      </c>
    </row>
    <row r="5166" spans="2:3" x14ac:dyDescent="0.25">
      <c r="B5166" s="5">
        <v>43315.875</v>
      </c>
      <c r="C5166" s="6">
        <v>27.47</v>
      </c>
    </row>
    <row r="5167" spans="2:3" x14ac:dyDescent="0.25">
      <c r="B5167" s="5">
        <v>43315.916666666664</v>
      </c>
      <c r="C5167" s="6">
        <v>25.4</v>
      </c>
    </row>
    <row r="5168" spans="2:3" x14ac:dyDescent="0.25">
      <c r="B5168" s="5">
        <v>43315.958333333336</v>
      </c>
      <c r="C5168" s="6">
        <v>24.13</v>
      </c>
    </row>
    <row r="5169" spans="2:3" x14ac:dyDescent="0.25">
      <c r="B5169" s="5">
        <v>43316</v>
      </c>
      <c r="C5169" s="6">
        <v>20.440000000000001</v>
      </c>
    </row>
    <row r="5170" spans="2:3" x14ac:dyDescent="0.25">
      <c r="B5170" s="5">
        <v>43316.041666666664</v>
      </c>
      <c r="C5170" s="6">
        <v>19.510000000000002</v>
      </c>
    </row>
    <row r="5171" spans="2:3" x14ac:dyDescent="0.25">
      <c r="B5171" s="5">
        <v>43316.083333333336</v>
      </c>
      <c r="C5171" s="6">
        <v>18.66</v>
      </c>
    </row>
    <row r="5172" spans="2:3" x14ac:dyDescent="0.25">
      <c r="B5172" s="5">
        <v>43316.125</v>
      </c>
      <c r="C5172" s="6">
        <v>17.75</v>
      </c>
    </row>
    <row r="5173" spans="2:3" x14ac:dyDescent="0.25">
      <c r="B5173" s="5">
        <v>43316.166666666664</v>
      </c>
      <c r="C5173" s="6">
        <v>17.66</v>
      </c>
    </row>
    <row r="5174" spans="2:3" x14ac:dyDescent="0.25">
      <c r="B5174" s="5">
        <v>43316.208333333336</v>
      </c>
      <c r="C5174" s="6">
        <v>17.89</v>
      </c>
    </row>
    <row r="5175" spans="2:3" x14ac:dyDescent="0.25">
      <c r="B5175" s="5">
        <v>43316.25</v>
      </c>
      <c r="C5175" s="6">
        <v>17.63</v>
      </c>
    </row>
    <row r="5176" spans="2:3" x14ac:dyDescent="0.25">
      <c r="B5176" s="5">
        <v>43316.291666666664</v>
      </c>
      <c r="C5176" s="6">
        <v>19.510000000000002</v>
      </c>
    </row>
    <row r="5177" spans="2:3" x14ac:dyDescent="0.25">
      <c r="B5177" s="5">
        <v>43316.333333333336</v>
      </c>
      <c r="C5177" s="6">
        <v>19.95</v>
      </c>
    </row>
    <row r="5178" spans="2:3" x14ac:dyDescent="0.25">
      <c r="B5178" s="5">
        <v>43316.375</v>
      </c>
      <c r="C5178" s="6">
        <v>23.97</v>
      </c>
    </row>
    <row r="5179" spans="2:3" x14ac:dyDescent="0.25">
      <c r="B5179" s="5">
        <v>43316.416666666664</v>
      </c>
      <c r="C5179" s="6">
        <v>30.55</v>
      </c>
    </row>
    <row r="5180" spans="2:3" x14ac:dyDescent="0.25">
      <c r="B5180" s="5">
        <v>43316.458333333336</v>
      </c>
      <c r="C5180" s="6">
        <v>33.47</v>
      </c>
    </row>
    <row r="5181" spans="2:3" x14ac:dyDescent="0.25">
      <c r="B5181" s="5">
        <v>43316.5</v>
      </c>
      <c r="C5181" s="6">
        <v>33.130000000000003</v>
      </c>
    </row>
    <row r="5182" spans="2:3" x14ac:dyDescent="0.25">
      <c r="B5182" s="5">
        <v>43316.541666666664</v>
      </c>
      <c r="C5182" s="6">
        <v>27.81</v>
      </c>
    </row>
    <row r="5183" spans="2:3" x14ac:dyDescent="0.25">
      <c r="B5183" s="5">
        <v>43316.583333333336</v>
      </c>
      <c r="C5183" s="6">
        <v>45.51</v>
      </c>
    </row>
    <row r="5184" spans="2:3" x14ac:dyDescent="0.25">
      <c r="B5184" s="5">
        <v>43316.625</v>
      </c>
      <c r="C5184" s="6">
        <v>44.88</v>
      </c>
    </row>
    <row r="5185" spans="2:3" x14ac:dyDescent="0.25">
      <c r="B5185" s="5">
        <v>43316.666666666664</v>
      </c>
      <c r="C5185" s="6">
        <v>45.41</v>
      </c>
    </row>
    <row r="5186" spans="2:3" x14ac:dyDescent="0.25">
      <c r="B5186" s="5">
        <v>43316.708333333336</v>
      </c>
      <c r="C5186" s="6">
        <v>67.97</v>
      </c>
    </row>
    <row r="5187" spans="2:3" x14ac:dyDescent="0.25">
      <c r="B5187" s="5">
        <v>43316.75</v>
      </c>
      <c r="C5187" s="6">
        <v>37.729999999999997</v>
      </c>
    </row>
    <row r="5188" spans="2:3" x14ac:dyDescent="0.25">
      <c r="B5188" s="5">
        <v>43316.791666666664</v>
      </c>
      <c r="C5188" s="6">
        <v>31.67</v>
      </c>
    </row>
    <row r="5189" spans="2:3" x14ac:dyDescent="0.25">
      <c r="B5189" s="5">
        <v>43316.833333333336</v>
      </c>
      <c r="C5189" s="6">
        <v>31.87</v>
      </c>
    </row>
    <row r="5190" spans="2:3" x14ac:dyDescent="0.25">
      <c r="B5190" s="5">
        <v>43316.875</v>
      </c>
      <c r="C5190" s="6">
        <v>30.04</v>
      </c>
    </row>
    <row r="5191" spans="2:3" x14ac:dyDescent="0.25">
      <c r="B5191" s="5">
        <v>43316.916666666664</v>
      </c>
      <c r="C5191" s="6">
        <v>23.47</v>
      </c>
    </row>
    <row r="5192" spans="2:3" x14ac:dyDescent="0.25">
      <c r="B5192" s="5">
        <v>43316.958333333336</v>
      </c>
      <c r="C5192" s="6">
        <v>22.61</v>
      </c>
    </row>
    <row r="5193" spans="2:3" x14ac:dyDescent="0.25">
      <c r="B5193" s="5">
        <v>43317</v>
      </c>
      <c r="C5193" s="6">
        <v>21.04</v>
      </c>
    </row>
    <row r="5194" spans="2:3" x14ac:dyDescent="0.25">
      <c r="B5194" s="5">
        <v>43317.041666666664</v>
      </c>
      <c r="C5194" s="6">
        <v>19.82</v>
      </c>
    </row>
    <row r="5195" spans="2:3" x14ac:dyDescent="0.25">
      <c r="B5195" s="5">
        <v>43317.083333333336</v>
      </c>
      <c r="C5195" s="6">
        <v>19.010000000000002</v>
      </c>
    </row>
    <row r="5196" spans="2:3" x14ac:dyDescent="0.25">
      <c r="B5196" s="5">
        <v>43317.125</v>
      </c>
      <c r="C5196" s="6">
        <v>18.149999999999999</v>
      </c>
    </row>
    <row r="5197" spans="2:3" x14ac:dyDescent="0.25">
      <c r="B5197" s="5">
        <v>43317.166666666664</v>
      </c>
      <c r="C5197" s="6">
        <v>16.510000000000002</v>
      </c>
    </row>
    <row r="5198" spans="2:3" x14ac:dyDescent="0.25">
      <c r="B5198" s="5">
        <v>43317.208333333336</v>
      </c>
      <c r="C5198" s="6">
        <v>15.71</v>
      </c>
    </row>
    <row r="5199" spans="2:3" x14ac:dyDescent="0.25">
      <c r="B5199" s="5">
        <v>43317.25</v>
      </c>
      <c r="C5199" s="6">
        <v>15.72</v>
      </c>
    </row>
    <row r="5200" spans="2:3" x14ac:dyDescent="0.25">
      <c r="B5200" s="5">
        <v>43317.291666666664</v>
      </c>
      <c r="C5200" s="6">
        <v>17.54</v>
      </c>
    </row>
    <row r="5201" spans="2:3" x14ac:dyDescent="0.25">
      <c r="B5201" s="5">
        <v>43317.333333333336</v>
      </c>
      <c r="C5201" s="6">
        <v>18.48</v>
      </c>
    </row>
    <row r="5202" spans="2:3" x14ac:dyDescent="0.25">
      <c r="B5202" s="5">
        <v>43317.375</v>
      </c>
      <c r="C5202" s="6">
        <v>24.31</v>
      </c>
    </row>
    <row r="5203" spans="2:3" x14ac:dyDescent="0.25">
      <c r="B5203" s="5">
        <v>43317.416666666664</v>
      </c>
      <c r="C5203" s="6">
        <v>27.39</v>
      </c>
    </row>
    <row r="5204" spans="2:3" x14ac:dyDescent="0.25">
      <c r="B5204" s="5">
        <v>43317.458333333336</v>
      </c>
      <c r="C5204" s="6">
        <v>29.22</v>
      </c>
    </row>
    <row r="5205" spans="2:3" x14ac:dyDescent="0.25">
      <c r="B5205" s="5">
        <v>43317.5</v>
      </c>
      <c r="C5205" s="6">
        <v>38.01</v>
      </c>
    </row>
    <row r="5206" spans="2:3" x14ac:dyDescent="0.25">
      <c r="B5206" s="5">
        <v>43317.541666666664</v>
      </c>
      <c r="C5206" s="6">
        <v>31.19</v>
      </c>
    </row>
    <row r="5207" spans="2:3" x14ac:dyDescent="0.25">
      <c r="B5207" s="5">
        <v>43317.583333333336</v>
      </c>
      <c r="C5207" s="6">
        <v>31.86</v>
      </c>
    </row>
    <row r="5208" spans="2:3" x14ac:dyDescent="0.25">
      <c r="B5208" s="5">
        <v>43317.625</v>
      </c>
      <c r="C5208" s="6">
        <v>34.29</v>
      </c>
    </row>
    <row r="5209" spans="2:3" x14ac:dyDescent="0.25">
      <c r="B5209" s="5">
        <v>43317.666666666664</v>
      </c>
      <c r="C5209" s="6">
        <v>54.26</v>
      </c>
    </row>
    <row r="5210" spans="2:3" x14ac:dyDescent="0.25">
      <c r="B5210" s="5">
        <v>43317.708333333336</v>
      </c>
      <c r="C5210" s="6">
        <v>34.159999999999997</v>
      </c>
    </row>
    <row r="5211" spans="2:3" x14ac:dyDescent="0.25">
      <c r="B5211" s="5">
        <v>43317.75</v>
      </c>
      <c r="C5211" s="6">
        <v>34.08</v>
      </c>
    </row>
    <row r="5212" spans="2:3" x14ac:dyDescent="0.25">
      <c r="B5212" s="5">
        <v>43317.791666666664</v>
      </c>
      <c r="C5212" s="6">
        <v>34.450000000000003</v>
      </c>
    </row>
    <row r="5213" spans="2:3" x14ac:dyDescent="0.25">
      <c r="B5213" s="5">
        <v>43317.833333333336</v>
      </c>
      <c r="C5213" s="6">
        <v>32.229999999999997</v>
      </c>
    </row>
    <row r="5214" spans="2:3" x14ac:dyDescent="0.25">
      <c r="B5214" s="5">
        <v>43317.875</v>
      </c>
      <c r="C5214" s="6">
        <v>35.4</v>
      </c>
    </row>
    <row r="5215" spans="2:3" x14ac:dyDescent="0.25">
      <c r="B5215" s="5">
        <v>43317.916666666664</v>
      </c>
      <c r="C5215" s="6">
        <v>28.01</v>
      </c>
    </row>
    <row r="5216" spans="2:3" x14ac:dyDescent="0.25">
      <c r="B5216" s="5">
        <v>43317.958333333336</v>
      </c>
      <c r="C5216" s="6">
        <v>24.44</v>
      </c>
    </row>
    <row r="5217" spans="2:3" x14ac:dyDescent="0.25">
      <c r="B5217" s="5">
        <v>43318</v>
      </c>
      <c r="C5217" s="6">
        <v>21.37</v>
      </c>
    </row>
    <row r="5218" spans="2:3" x14ac:dyDescent="0.25">
      <c r="B5218" s="5">
        <v>43318.041666666664</v>
      </c>
      <c r="C5218" s="6">
        <v>20.399999999999999</v>
      </c>
    </row>
    <row r="5219" spans="2:3" x14ac:dyDescent="0.25">
      <c r="B5219" s="5">
        <v>43318.083333333336</v>
      </c>
      <c r="C5219" s="6">
        <v>18.86</v>
      </c>
    </row>
    <row r="5220" spans="2:3" x14ac:dyDescent="0.25">
      <c r="B5220" s="5">
        <v>43318.125</v>
      </c>
      <c r="C5220" s="6">
        <v>18.739999999999998</v>
      </c>
    </row>
    <row r="5221" spans="2:3" x14ac:dyDescent="0.25">
      <c r="B5221" s="5">
        <v>43318.166666666664</v>
      </c>
      <c r="C5221" s="6">
        <v>18.59</v>
      </c>
    </row>
    <row r="5222" spans="2:3" x14ac:dyDescent="0.25">
      <c r="B5222" s="5">
        <v>43318.208333333336</v>
      </c>
      <c r="C5222" s="6">
        <v>18.93</v>
      </c>
    </row>
    <row r="5223" spans="2:3" x14ac:dyDescent="0.25">
      <c r="B5223" s="5">
        <v>43318.25</v>
      </c>
      <c r="C5223" s="6">
        <v>19.309999999999999</v>
      </c>
    </row>
    <row r="5224" spans="2:3" x14ac:dyDescent="0.25">
      <c r="B5224" s="5">
        <v>43318.291666666664</v>
      </c>
      <c r="C5224" s="6">
        <v>23.09</v>
      </c>
    </row>
    <row r="5225" spans="2:3" x14ac:dyDescent="0.25">
      <c r="B5225" s="5">
        <v>43318.333333333336</v>
      </c>
      <c r="C5225" s="6">
        <v>26.73</v>
      </c>
    </row>
    <row r="5226" spans="2:3" x14ac:dyDescent="0.25">
      <c r="B5226" s="5">
        <v>43318.375</v>
      </c>
      <c r="C5226" s="6">
        <v>29.14</v>
      </c>
    </row>
    <row r="5227" spans="2:3" x14ac:dyDescent="0.25">
      <c r="B5227" s="5">
        <v>43318.416666666664</v>
      </c>
      <c r="C5227" s="6">
        <v>31.5</v>
      </c>
    </row>
    <row r="5228" spans="2:3" x14ac:dyDescent="0.25">
      <c r="B5228" s="5">
        <v>43318.458333333336</v>
      </c>
      <c r="C5228" s="6">
        <v>31.53</v>
      </c>
    </row>
    <row r="5229" spans="2:3" x14ac:dyDescent="0.25">
      <c r="B5229" s="5">
        <v>43318.5</v>
      </c>
      <c r="C5229" s="6">
        <v>41.45</v>
      </c>
    </row>
    <row r="5230" spans="2:3" x14ac:dyDescent="0.25">
      <c r="B5230" s="5">
        <v>43318.541666666664</v>
      </c>
      <c r="C5230" s="6">
        <v>32.979999999999997</v>
      </c>
    </row>
    <row r="5231" spans="2:3" x14ac:dyDescent="0.25">
      <c r="B5231" s="5">
        <v>43318.583333333336</v>
      </c>
      <c r="C5231" s="6">
        <v>31.62</v>
      </c>
    </row>
    <row r="5232" spans="2:3" x14ac:dyDescent="0.25">
      <c r="B5232" s="5">
        <v>43318.625</v>
      </c>
      <c r="C5232" s="6">
        <v>34.36</v>
      </c>
    </row>
    <row r="5233" spans="2:3" x14ac:dyDescent="0.25">
      <c r="B5233" s="5">
        <v>43318.666666666664</v>
      </c>
      <c r="C5233" s="6">
        <v>37.700000000000003</v>
      </c>
    </row>
    <row r="5234" spans="2:3" x14ac:dyDescent="0.25">
      <c r="B5234" s="5">
        <v>43318.708333333336</v>
      </c>
      <c r="C5234" s="6">
        <v>41.27</v>
      </c>
    </row>
    <row r="5235" spans="2:3" x14ac:dyDescent="0.25">
      <c r="B5235" s="5">
        <v>43318.75</v>
      </c>
      <c r="C5235" s="6">
        <v>34.659999999999997</v>
      </c>
    </row>
    <row r="5236" spans="2:3" x14ac:dyDescent="0.25">
      <c r="B5236" s="5">
        <v>43318.791666666664</v>
      </c>
      <c r="C5236" s="6">
        <v>31.6</v>
      </c>
    </row>
    <row r="5237" spans="2:3" x14ac:dyDescent="0.25">
      <c r="B5237" s="5">
        <v>43318.833333333336</v>
      </c>
      <c r="C5237" s="6">
        <v>32.74</v>
      </c>
    </row>
    <row r="5238" spans="2:3" x14ac:dyDescent="0.25">
      <c r="B5238" s="5">
        <v>43318.875</v>
      </c>
      <c r="C5238" s="6">
        <v>31.11</v>
      </c>
    </row>
    <row r="5239" spans="2:3" x14ac:dyDescent="0.25">
      <c r="B5239" s="5">
        <v>43318.916666666664</v>
      </c>
      <c r="C5239" s="6">
        <v>27.6</v>
      </c>
    </row>
    <row r="5240" spans="2:3" x14ac:dyDescent="0.25">
      <c r="B5240" s="5">
        <v>43318.958333333336</v>
      </c>
      <c r="C5240" s="6">
        <v>26.34</v>
      </c>
    </row>
    <row r="5241" spans="2:3" x14ac:dyDescent="0.25">
      <c r="B5241" s="5">
        <v>43319</v>
      </c>
      <c r="C5241" s="6">
        <v>22.31</v>
      </c>
    </row>
    <row r="5242" spans="2:3" x14ac:dyDescent="0.25">
      <c r="B5242" s="5">
        <v>43319.041666666664</v>
      </c>
      <c r="C5242" s="6">
        <v>20.52</v>
      </c>
    </row>
    <row r="5243" spans="2:3" x14ac:dyDescent="0.25">
      <c r="B5243" s="5">
        <v>43319.083333333336</v>
      </c>
      <c r="C5243" s="6">
        <v>20.21</v>
      </c>
    </row>
    <row r="5244" spans="2:3" x14ac:dyDescent="0.25">
      <c r="B5244" s="5">
        <v>43319.125</v>
      </c>
      <c r="C5244" s="6">
        <v>19.260000000000002</v>
      </c>
    </row>
    <row r="5245" spans="2:3" x14ac:dyDescent="0.25">
      <c r="B5245" s="5">
        <v>43319.166666666664</v>
      </c>
      <c r="C5245" s="6">
        <v>19.329999999999998</v>
      </c>
    </row>
    <row r="5246" spans="2:3" x14ac:dyDescent="0.25">
      <c r="B5246" s="5">
        <v>43319.208333333336</v>
      </c>
      <c r="C5246" s="6">
        <v>21.09</v>
      </c>
    </row>
    <row r="5247" spans="2:3" x14ac:dyDescent="0.25">
      <c r="B5247" s="5">
        <v>43319.25</v>
      </c>
      <c r="C5247" s="6">
        <v>24.09</v>
      </c>
    </row>
    <row r="5248" spans="2:3" x14ac:dyDescent="0.25">
      <c r="B5248" s="5">
        <v>43319.291666666664</v>
      </c>
      <c r="C5248" s="6">
        <v>25</v>
      </c>
    </row>
    <row r="5249" spans="2:3" x14ac:dyDescent="0.25">
      <c r="B5249" s="5">
        <v>43319.333333333336</v>
      </c>
      <c r="C5249" s="6">
        <v>22.77</v>
      </c>
    </row>
    <row r="5250" spans="2:3" x14ac:dyDescent="0.25">
      <c r="B5250" s="5">
        <v>43319.375</v>
      </c>
      <c r="C5250" s="6">
        <v>38.04</v>
      </c>
    </row>
    <row r="5251" spans="2:3" x14ac:dyDescent="0.25">
      <c r="B5251" s="5">
        <v>43319.416666666664</v>
      </c>
      <c r="C5251" s="6">
        <v>28.7</v>
      </c>
    </row>
    <row r="5252" spans="2:3" x14ac:dyDescent="0.25">
      <c r="B5252" s="5">
        <v>43319.458333333336</v>
      </c>
      <c r="C5252" s="6">
        <v>32.67</v>
      </c>
    </row>
    <row r="5253" spans="2:3" x14ac:dyDescent="0.25">
      <c r="B5253" s="5">
        <v>43319.5</v>
      </c>
      <c r="C5253" s="6">
        <v>38.01</v>
      </c>
    </row>
    <row r="5254" spans="2:3" x14ac:dyDescent="0.25">
      <c r="B5254" s="5">
        <v>43319.541666666664</v>
      </c>
      <c r="C5254" s="6">
        <v>39.020000000000003</v>
      </c>
    </row>
    <row r="5255" spans="2:3" x14ac:dyDescent="0.25">
      <c r="B5255" s="5">
        <v>43319.583333333336</v>
      </c>
      <c r="C5255" s="6">
        <v>41</v>
      </c>
    </row>
    <row r="5256" spans="2:3" x14ac:dyDescent="0.25">
      <c r="B5256" s="5">
        <v>43319.625</v>
      </c>
      <c r="C5256" s="6">
        <v>37.89</v>
      </c>
    </row>
    <row r="5257" spans="2:3" x14ac:dyDescent="0.25">
      <c r="B5257" s="5">
        <v>43319.666666666664</v>
      </c>
      <c r="C5257" s="6">
        <v>38.74</v>
      </c>
    </row>
    <row r="5258" spans="2:3" x14ac:dyDescent="0.25">
      <c r="B5258" s="5">
        <v>43319.708333333336</v>
      </c>
      <c r="C5258" s="6">
        <v>32.659999999999997</v>
      </c>
    </row>
    <row r="5259" spans="2:3" x14ac:dyDescent="0.25">
      <c r="B5259" s="5">
        <v>43319.75</v>
      </c>
      <c r="C5259" s="6">
        <v>34.15</v>
      </c>
    </row>
    <row r="5260" spans="2:3" x14ac:dyDescent="0.25">
      <c r="B5260" s="5">
        <v>43319.791666666664</v>
      </c>
      <c r="C5260" s="6">
        <v>35.119999999999997</v>
      </c>
    </row>
    <row r="5261" spans="2:3" x14ac:dyDescent="0.25">
      <c r="B5261" s="5">
        <v>43319.833333333336</v>
      </c>
      <c r="C5261" s="6">
        <v>33.43</v>
      </c>
    </row>
    <row r="5262" spans="2:3" x14ac:dyDescent="0.25">
      <c r="B5262" s="5">
        <v>43319.875</v>
      </c>
      <c r="C5262" s="6">
        <v>28.83</v>
      </c>
    </row>
    <row r="5263" spans="2:3" x14ac:dyDescent="0.25">
      <c r="B5263" s="5">
        <v>43319.916666666664</v>
      </c>
      <c r="C5263" s="6">
        <v>25.86</v>
      </c>
    </row>
    <row r="5264" spans="2:3" x14ac:dyDescent="0.25">
      <c r="B5264" s="5">
        <v>43319.958333333336</v>
      </c>
      <c r="C5264" s="6">
        <v>23.26</v>
      </c>
    </row>
    <row r="5265" spans="2:3" x14ac:dyDescent="0.25">
      <c r="B5265" s="5">
        <v>43320</v>
      </c>
      <c r="C5265" s="6">
        <v>21.7</v>
      </c>
    </row>
    <row r="5266" spans="2:3" x14ac:dyDescent="0.25">
      <c r="B5266" s="5">
        <v>43320.041666666664</v>
      </c>
      <c r="C5266" s="6">
        <v>21.4</v>
      </c>
    </row>
    <row r="5267" spans="2:3" x14ac:dyDescent="0.25">
      <c r="B5267" s="5">
        <v>43320.083333333336</v>
      </c>
      <c r="C5267" s="6">
        <v>20.5</v>
      </c>
    </row>
    <row r="5268" spans="2:3" x14ac:dyDescent="0.25">
      <c r="B5268" s="5">
        <v>43320.125</v>
      </c>
      <c r="C5268" s="6">
        <v>19.920000000000002</v>
      </c>
    </row>
    <row r="5269" spans="2:3" x14ac:dyDescent="0.25">
      <c r="B5269" s="5">
        <v>43320.166666666664</v>
      </c>
      <c r="C5269" s="6">
        <v>19.89</v>
      </c>
    </row>
    <row r="5270" spans="2:3" x14ac:dyDescent="0.25">
      <c r="B5270" s="5">
        <v>43320.208333333336</v>
      </c>
      <c r="C5270" s="6">
        <v>19.239999999999998</v>
      </c>
    </row>
    <row r="5271" spans="2:3" x14ac:dyDescent="0.25">
      <c r="B5271" s="5">
        <v>43320.25</v>
      </c>
      <c r="C5271" s="6">
        <v>26.52</v>
      </c>
    </row>
    <row r="5272" spans="2:3" x14ac:dyDescent="0.25">
      <c r="B5272" s="5">
        <v>43320.291666666664</v>
      </c>
      <c r="C5272" s="6">
        <v>23.8</v>
      </c>
    </row>
    <row r="5273" spans="2:3" x14ac:dyDescent="0.25">
      <c r="B5273" s="5">
        <v>43320.333333333336</v>
      </c>
      <c r="C5273" s="6">
        <v>22.81</v>
      </c>
    </row>
    <row r="5274" spans="2:3" x14ac:dyDescent="0.25">
      <c r="B5274" s="5">
        <v>43320.375</v>
      </c>
      <c r="C5274" s="6">
        <v>26.05</v>
      </c>
    </row>
    <row r="5275" spans="2:3" x14ac:dyDescent="0.25">
      <c r="B5275" s="5">
        <v>43320.416666666664</v>
      </c>
      <c r="C5275" s="6">
        <v>29.41</v>
      </c>
    </row>
    <row r="5276" spans="2:3" x14ac:dyDescent="0.25">
      <c r="B5276" s="5">
        <v>43320.458333333336</v>
      </c>
      <c r="C5276" s="6">
        <v>32.69</v>
      </c>
    </row>
    <row r="5277" spans="2:3" x14ac:dyDescent="0.25">
      <c r="B5277" s="5">
        <v>43320.5</v>
      </c>
      <c r="C5277" s="6">
        <v>32.24</v>
      </c>
    </row>
    <row r="5278" spans="2:3" x14ac:dyDescent="0.25">
      <c r="B5278" s="5">
        <v>43320.541666666664</v>
      </c>
      <c r="C5278" s="6">
        <v>40.549999999999997</v>
      </c>
    </row>
    <row r="5279" spans="2:3" x14ac:dyDescent="0.25">
      <c r="B5279" s="5">
        <v>43320.583333333336</v>
      </c>
      <c r="C5279" s="6">
        <v>35.4</v>
      </c>
    </row>
    <row r="5280" spans="2:3" x14ac:dyDescent="0.25">
      <c r="B5280" s="5">
        <v>43320.625</v>
      </c>
      <c r="C5280" s="6">
        <v>48.36</v>
      </c>
    </row>
    <row r="5281" spans="2:3" x14ac:dyDescent="0.25">
      <c r="B5281" s="5">
        <v>43320.666666666664</v>
      </c>
      <c r="C5281" s="6">
        <v>61.09</v>
      </c>
    </row>
    <row r="5282" spans="2:3" x14ac:dyDescent="0.25">
      <c r="B5282" s="5">
        <v>43320.708333333336</v>
      </c>
      <c r="C5282" s="6">
        <v>44.91</v>
      </c>
    </row>
    <row r="5283" spans="2:3" x14ac:dyDescent="0.25">
      <c r="B5283" s="5">
        <v>43320.75</v>
      </c>
      <c r="C5283" s="6">
        <v>43.08</v>
      </c>
    </row>
    <row r="5284" spans="2:3" x14ac:dyDescent="0.25">
      <c r="B5284" s="5">
        <v>43320.791666666664</v>
      </c>
      <c r="C5284" s="6">
        <v>46.42</v>
      </c>
    </row>
    <row r="5285" spans="2:3" x14ac:dyDescent="0.25">
      <c r="B5285" s="5">
        <v>43320.833333333336</v>
      </c>
      <c r="C5285" s="6">
        <v>47.07</v>
      </c>
    </row>
    <row r="5286" spans="2:3" x14ac:dyDescent="0.25">
      <c r="B5286" s="5">
        <v>43320.875</v>
      </c>
      <c r="C5286" s="6">
        <v>32.32</v>
      </c>
    </row>
    <row r="5287" spans="2:3" x14ac:dyDescent="0.25">
      <c r="B5287" s="5">
        <v>43320.916666666664</v>
      </c>
      <c r="C5287" s="6">
        <v>28.81</v>
      </c>
    </row>
    <row r="5288" spans="2:3" x14ac:dyDescent="0.25">
      <c r="B5288" s="5">
        <v>43320.958333333336</v>
      </c>
      <c r="C5288" s="6">
        <v>25.51</v>
      </c>
    </row>
    <row r="5289" spans="2:3" x14ac:dyDescent="0.25">
      <c r="B5289" s="5">
        <v>43321</v>
      </c>
      <c r="C5289" s="6">
        <v>22.3</v>
      </c>
    </row>
    <row r="5290" spans="2:3" x14ac:dyDescent="0.25">
      <c r="B5290" s="5">
        <v>43321.041666666664</v>
      </c>
      <c r="C5290" s="6">
        <v>22.86</v>
      </c>
    </row>
    <row r="5291" spans="2:3" x14ac:dyDescent="0.25">
      <c r="B5291" s="5">
        <v>43321.083333333336</v>
      </c>
      <c r="C5291" s="6">
        <v>21.31</v>
      </c>
    </row>
    <row r="5292" spans="2:3" x14ac:dyDescent="0.25">
      <c r="B5292" s="5">
        <v>43321.125</v>
      </c>
      <c r="C5292" s="6">
        <v>20.56</v>
      </c>
    </row>
    <row r="5293" spans="2:3" x14ac:dyDescent="0.25">
      <c r="B5293" s="5">
        <v>43321.166666666664</v>
      </c>
      <c r="C5293" s="6">
        <v>20.81</v>
      </c>
    </row>
    <row r="5294" spans="2:3" x14ac:dyDescent="0.25">
      <c r="B5294" s="5">
        <v>43321.208333333336</v>
      </c>
      <c r="C5294" s="6">
        <v>22.19</v>
      </c>
    </row>
    <row r="5295" spans="2:3" x14ac:dyDescent="0.25">
      <c r="B5295" s="5">
        <v>43321.25</v>
      </c>
      <c r="C5295" s="6">
        <v>24.32</v>
      </c>
    </row>
    <row r="5296" spans="2:3" x14ac:dyDescent="0.25">
      <c r="B5296" s="5">
        <v>43321.291666666664</v>
      </c>
      <c r="C5296" s="6">
        <v>22.88</v>
      </c>
    </row>
    <row r="5297" spans="2:3" x14ac:dyDescent="0.25">
      <c r="B5297" s="5">
        <v>43321.333333333336</v>
      </c>
      <c r="C5297" s="6">
        <v>22.87</v>
      </c>
    </row>
    <row r="5298" spans="2:3" x14ac:dyDescent="0.25">
      <c r="B5298" s="5">
        <v>43321.375</v>
      </c>
      <c r="C5298" s="6">
        <v>34.020000000000003</v>
      </c>
    </row>
    <row r="5299" spans="2:3" x14ac:dyDescent="0.25">
      <c r="B5299" s="5">
        <v>43321.416666666664</v>
      </c>
      <c r="C5299" s="6">
        <v>31</v>
      </c>
    </row>
    <row r="5300" spans="2:3" x14ac:dyDescent="0.25">
      <c r="B5300" s="5">
        <v>43321.458333333336</v>
      </c>
      <c r="C5300" s="6">
        <v>34.17</v>
      </c>
    </row>
    <row r="5301" spans="2:3" x14ac:dyDescent="0.25">
      <c r="B5301" s="5">
        <v>43321.5</v>
      </c>
      <c r="C5301" s="6">
        <v>32.65</v>
      </c>
    </row>
    <row r="5302" spans="2:3" x14ac:dyDescent="0.25">
      <c r="B5302" s="5">
        <v>43321.541666666664</v>
      </c>
      <c r="C5302" s="6">
        <v>38.159999999999997</v>
      </c>
    </row>
    <row r="5303" spans="2:3" x14ac:dyDescent="0.25">
      <c r="B5303" s="5">
        <v>43321.583333333336</v>
      </c>
      <c r="C5303" s="6">
        <v>56.61</v>
      </c>
    </row>
    <row r="5304" spans="2:3" x14ac:dyDescent="0.25">
      <c r="B5304" s="5">
        <v>43321.625</v>
      </c>
      <c r="C5304" s="6">
        <v>54.71</v>
      </c>
    </row>
    <row r="5305" spans="2:3" x14ac:dyDescent="0.25">
      <c r="B5305" s="5">
        <v>43321.666666666664</v>
      </c>
      <c r="C5305" s="6">
        <v>54.09</v>
      </c>
    </row>
    <row r="5306" spans="2:3" x14ac:dyDescent="0.25">
      <c r="B5306" s="5">
        <v>43321.708333333336</v>
      </c>
      <c r="C5306" s="6">
        <v>44.96</v>
      </c>
    </row>
    <row r="5307" spans="2:3" x14ac:dyDescent="0.25">
      <c r="B5307" s="5">
        <v>43321.75</v>
      </c>
      <c r="C5307" s="6">
        <v>40.049999999999997</v>
      </c>
    </row>
    <row r="5308" spans="2:3" x14ac:dyDescent="0.25">
      <c r="B5308" s="5">
        <v>43321.791666666664</v>
      </c>
      <c r="C5308" s="6">
        <v>32.82</v>
      </c>
    </row>
    <row r="5309" spans="2:3" x14ac:dyDescent="0.25">
      <c r="B5309" s="5">
        <v>43321.833333333336</v>
      </c>
      <c r="C5309" s="6">
        <v>32.39</v>
      </c>
    </row>
    <row r="5310" spans="2:3" x14ac:dyDescent="0.25">
      <c r="B5310" s="5">
        <v>43321.875</v>
      </c>
      <c r="C5310" s="6">
        <v>30.26</v>
      </c>
    </row>
    <row r="5311" spans="2:3" x14ac:dyDescent="0.25">
      <c r="B5311" s="5">
        <v>43321.916666666664</v>
      </c>
      <c r="C5311" s="6">
        <v>26.31</v>
      </c>
    </row>
    <row r="5312" spans="2:3" x14ac:dyDescent="0.25">
      <c r="B5312" s="5">
        <v>43321.958333333336</v>
      </c>
      <c r="C5312" s="6">
        <v>23.18</v>
      </c>
    </row>
    <row r="5313" spans="2:3" x14ac:dyDescent="0.25">
      <c r="B5313" s="5">
        <v>43322</v>
      </c>
      <c r="C5313" s="6">
        <v>20.97</v>
      </c>
    </row>
    <row r="5314" spans="2:3" x14ac:dyDescent="0.25">
      <c r="B5314" s="5">
        <v>43322.041666666664</v>
      </c>
      <c r="C5314" s="6">
        <v>20.73</v>
      </c>
    </row>
    <row r="5315" spans="2:3" x14ac:dyDescent="0.25">
      <c r="B5315" s="5">
        <v>43322.083333333336</v>
      </c>
      <c r="C5315" s="6">
        <v>19.88</v>
      </c>
    </row>
    <row r="5316" spans="2:3" x14ac:dyDescent="0.25">
      <c r="B5316" s="5">
        <v>43322.125</v>
      </c>
      <c r="C5316" s="6">
        <v>19.64</v>
      </c>
    </row>
    <row r="5317" spans="2:3" x14ac:dyDescent="0.25">
      <c r="B5317" s="5">
        <v>43322.166666666664</v>
      </c>
      <c r="C5317" s="6">
        <v>19.87</v>
      </c>
    </row>
    <row r="5318" spans="2:3" x14ac:dyDescent="0.25">
      <c r="B5318" s="5">
        <v>43322.208333333336</v>
      </c>
      <c r="C5318" s="6">
        <v>20.59</v>
      </c>
    </row>
    <row r="5319" spans="2:3" x14ac:dyDescent="0.25">
      <c r="B5319" s="5">
        <v>43322.25</v>
      </c>
      <c r="C5319" s="6">
        <v>21.67</v>
      </c>
    </row>
    <row r="5320" spans="2:3" x14ac:dyDescent="0.25">
      <c r="B5320" s="5">
        <v>43322.291666666664</v>
      </c>
      <c r="C5320" s="6">
        <v>22.95</v>
      </c>
    </row>
    <row r="5321" spans="2:3" x14ac:dyDescent="0.25">
      <c r="B5321" s="5">
        <v>43322.333333333336</v>
      </c>
      <c r="C5321" s="6">
        <v>25.58</v>
      </c>
    </row>
    <row r="5322" spans="2:3" x14ac:dyDescent="0.25">
      <c r="B5322" s="5">
        <v>43322.375</v>
      </c>
      <c r="C5322" s="6">
        <v>30.9</v>
      </c>
    </row>
    <row r="5323" spans="2:3" x14ac:dyDescent="0.25">
      <c r="B5323" s="5">
        <v>43322.416666666664</v>
      </c>
      <c r="C5323" s="6">
        <v>35.409999999999997</v>
      </c>
    </row>
    <row r="5324" spans="2:3" x14ac:dyDescent="0.25">
      <c r="B5324" s="5">
        <v>43322.458333333336</v>
      </c>
      <c r="C5324" s="6">
        <v>35.14</v>
      </c>
    </row>
    <row r="5325" spans="2:3" x14ac:dyDescent="0.25">
      <c r="B5325" s="5">
        <v>43322.5</v>
      </c>
      <c r="C5325" s="6">
        <v>34.33</v>
      </c>
    </row>
    <row r="5326" spans="2:3" x14ac:dyDescent="0.25">
      <c r="B5326" s="5">
        <v>43322.541666666664</v>
      </c>
      <c r="C5326" s="6">
        <v>34.090000000000003</v>
      </c>
    </row>
    <row r="5327" spans="2:3" x14ac:dyDescent="0.25">
      <c r="B5327" s="5">
        <v>43322.583333333336</v>
      </c>
      <c r="C5327" s="6">
        <v>46.32</v>
      </c>
    </row>
    <row r="5328" spans="2:3" x14ac:dyDescent="0.25">
      <c r="B5328" s="5">
        <v>43322.625</v>
      </c>
      <c r="C5328" s="6">
        <v>36.619999999999997</v>
      </c>
    </row>
    <row r="5329" spans="2:3" x14ac:dyDescent="0.25">
      <c r="B5329" s="5">
        <v>43322.666666666664</v>
      </c>
      <c r="C5329" s="6">
        <v>40.11</v>
      </c>
    </row>
    <row r="5330" spans="2:3" x14ac:dyDescent="0.25">
      <c r="B5330" s="5">
        <v>43322.708333333336</v>
      </c>
      <c r="C5330" s="6">
        <v>57.35</v>
      </c>
    </row>
    <row r="5331" spans="2:3" x14ac:dyDescent="0.25">
      <c r="B5331" s="5">
        <v>43322.75</v>
      </c>
      <c r="C5331" s="6">
        <v>34.04</v>
      </c>
    </row>
    <row r="5332" spans="2:3" x14ac:dyDescent="0.25">
      <c r="B5332" s="5">
        <v>43322.791666666664</v>
      </c>
      <c r="C5332" s="6">
        <v>34.090000000000003</v>
      </c>
    </row>
    <row r="5333" spans="2:3" x14ac:dyDescent="0.25">
      <c r="B5333" s="5">
        <v>43322.833333333336</v>
      </c>
      <c r="C5333" s="6">
        <v>32.44</v>
      </c>
    </row>
    <row r="5334" spans="2:3" x14ac:dyDescent="0.25">
      <c r="B5334" s="5">
        <v>43322.875</v>
      </c>
      <c r="C5334" s="6">
        <v>31.05</v>
      </c>
    </row>
    <row r="5335" spans="2:3" x14ac:dyDescent="0.25">
      <c r="B5335" s="5">
        <v>43322.916666666664</v>
      </c>
      <c r="C5335" s="6">
        <v>26.49</v>
      </c>
    </row>
    <row r="5336" spans="2:3" x14ac:dyDescent="0.25">
      <c r="B5336" s="5">
        <v>43322.958333333336</v>
      </c>
      <c r="C5336" s="6">
        <v>26.22</v>
      </c>
    </row>
    <row r="5337" spans="2:3" x14ac:dyDescent="0.25">
      <c r="B5337" s="5">
        <v>43323</v>
      </c>
      <c r="C5337" s="6">
        <v>23.86</v>
      </c>
    </row>
    <row r="5338" spans="2:3" x14ac:dyDescent="0.25">
      <c r="B5338" s="5">
        <v>43323.041666666664</v>
      </c>
      <c r="C5338" s="6">
        <v>21.91</v>
      </c>
    </row>
    <row r="5339" spans="2:3" x14ac:dyDescent="0.25">
      <c r="B5339" s="5">
        <v>43323.083333333336</v>
      </c>
      <c r="C5339" s="6">
        <v>21.25</v>
      </c>
    </row>
    <row r="5340" spans="2:3" x14ac:dyDescent="0.25">
      <c r="B5340" s="5">
        <v>43323.125</v>
      </c>
      <c r="C5340" s="6">
        <v>20.010000000000002</v>
      </c>
    </row>
    <row r="5341" spans="2:3" x14ac:dyDescent="0.25">
      <c r="B5341" s="5">
        <v>43323.166666666664</v>
      </c>
      <c r="C5341" s="6">
        <v>20.37</v>
      </c>
    </row>
    <row r="5342" spans="2:3" x14ac:dyDescent="0.25">
      <c r="B5342" s="5">
        <v>43323.208333333336</v>
      </c>
      <c r="C5342" s="6">
        <v>20.63</v>
      </c>
    </row>
    <row r="5343" spans="2:3" x14ac:dyDescent="0.25">
      <c r="B5343" s="5">
        <v>43323.25</v>
      </c>
      <c r="C5343" s="6">
        <v>21.46</v>
      </c>
    </row>
    <row r="5344" spans="2:3" x14ac:dyDescent="0.25">
      <c r="B5344" s="5">
        <v>43323.291666666664</v>
      </c>
      <c r="C5344" s="6">
        <v>23.18</v>
      </c>
    </row>
    <row r="5345" spans="2:3" x14ac:dyDescent="0.25">
      <c r="B5345" s="5">
        <v>43323.333333333336</v>
      </c>
      <c r="C5345" s="6">
        <v>24.07</v>
      </c>
    </row>
    <row r="5346" spans="2:3" x14ac:dyDescent="0.25">
      <c r="B5346" s="5">
        <v>43323.375</v>
      </c>
      <c r="C5346" s="6">
        <v>26.82</v>
      </c>
    </row>
    <row r="5347" spans="2:3" x14ac:dyDescent="0.25">
      <c r="B5347" s="5">
        <v>43323.416666666664</v>
      </c>
      <c r="C5347" s="6">
        <v>27.79</v>
      </c>
    </row>
    <row r="5348" spans="2:3" x14ac:dyDescent="0.25">
      <c r="B5348" s="5">
        <v>43323.458333333336</v>
      </c>
      <c r="C5348" s="6">
        <v>31.24</v>
      </c>
    </row>
    <row r="5349" spans="2:3" x14ac:dyDescent="0.25">
      <c r="B5349" s="5">
        <v>43323.5</v>
      </c>
      <c r="C5349" s="6">
        <v>64.64</v>
      </c>
    </row>
    <row r="5350" spans="2:3" x14ac:dyDescent="0.25">
      <c r="B5350" s="5">
        <v>43323.541666666664</v>
      </c>
      <c r="C5350" s="6">
        <v>31.82</v>
      </c>
    </row>
    <row r="5351" spans="2:3" x14ac:dyDescent="0.25">
      <c r="B5351" s="5">
        <v>43323.583333333336</v>
      </c>
      <c r="C5351" s="6">
        <v>51.02</v>
      </c>
    </row>
    <row r="5352" spans="2:3" x14ac:dyDescent="0.25">
      <c r="B5352" s="5">
        <v>43323.625</v>
      </c>
      <c r="C5352" s="6">
        <v>50.15</v>
      </c>
    </row>
    <row r="5353" spans="2:3" x14ac:dyDescent="0.25">
      <c r="B5353" s="5">
        <v>43323.666666666664</v>
      </c>
      <c r="C5353" s="6">
        <v>32.619999999999997</v>
      </c>
    </row>
    <row r="5354" spans="2:3" x14ac:dyDescent="0.25">
      <c r="B5354" s="5">
        <v>43323.708333333336</v>
      </c>
      <c r="C5354" s="6">
        <v>31.29</v>
      </c>
    </row>
    <row r="5355" spans="2:3" x14ac:dyDescent="0.25">
      <c r="B5355" s="5">
        <v>43323.75</v>
      </c>
      <c r="C5355" s="6">
        <v>54.83</v>
      </c>
    </row>
    <row r="5356" spans="2:3" x14ac:dyDescent="0.25">
      <c r="B5356" s="5">
        <v>43323.791666666664</v>
      </c>
      <c r="C5356" s="6">
        <v>30.48</v>
      </c>
    </row>
    <row r="5357" spans="2:3" x14ac:dyDescent="0.25">
      <c r="B5357" s="5">
        <v>43323.833333333336</v>
      </c>
      <c r="C5357" s="6">
        <v>30.69</v>
      </c>
    </row>
    <row r="5358" spans="2:3" x14ac:dyDescent="0.25">
      <c r="B5358" s="5">
        <v>43323.875</v>
      </c>
      <c r="C5358" s="6">
        <v>31.93</v>
      </c>
    </row>
    <row r="5359" spans="2:3" x14ac:dyDescent="0.25">
      <c r="B5359" s="5">
        <v>43323.916666666664</v>
      </c>
      <c r="C5359" s="6">
        <v>24.66</v>
      </c>
    </row>
    <row r="5360" spans="2:3" x14ac:dyDescent="0.25">
      <c r="B5360" s="5">
        <v>43323.958333333336</v>
      </c>
      <c r="C5360" s="6">
        <v>22.33</v>
      </c>
    </row>
    <row r="5361" spans="2:3" x14ac:dyDescent="0.25">
      <c r="B5361" s="5">
        <v>43324</v>
      </c>
      <c r="C5361" s="6">
        <v>19.78</v>
      </c>
    </row>
    <row r="5362" spans="2:3" x14ac:dyDescent="0.25">
      <c r="B5362" s="5">
        <v>43324.041666666664</v>
      </c>
      <c r="C5362" s="6">
        <v>20.25</v>
      </c>
    </row>
    <row r="5363" spans="2:3" x14ac:dyDescent="0.25">
      <c r="B5363" s="5">
        <v>43324.083333333336</v>
      </c>
      <c r="C5363" s="6">
        <v>19.649999999999999</v>
      </c>
    </row>
    <row r="5364" spans="2:3" x14ac:dyDescent="0.25">
      <c r="B5364" s="5">
        <v>43324.125</v>
      </c>
      <c r="C5364" s="6">
        <v>18.809999999999999</v>
      </c>
    </row>
    <row r="5365" spans="2:3" x14ac:dyDescent="0.25">
      <c r="B5365" s="5">
        <v>43324.166666666664</v>
      </c>
      <c r="C5365" s="6">
        <v>18.68</v>
      </c>
    </row>
    <row r="5366" spans="2:3" x14ac:dyDescent="0.25">
      <c r="B5366" s="5">
        <v>43324.208333333336</v>
      </c>
      <c r="C5366" s="6">
        <v>18.36</v>
      </c>
    </row>
    <row r="5367" spans="2:3" x14ac:dyDescent="0.25">
      <c r="B5367" s="5">
        <v>43324.25</v>
      </c>
      <c r="C5367" s="6">
        <v>18.86</v>
      </c>
    </row>
    <row r="5368" spans="2:3" x14ac:dyDescent="0.25">
      <c r="B5368" s="5">
        <v>43324.291666666664</v>
      </c>
      <c r="C5368" s="6">
        <v>19.059999999999999</v>
      </c>
    </row>
    <row r="5369" spans="2:3" x14ac:dyDescent="0.25">
      <c r="B5369" s="5">
        <v>43324.333333333336</v>
      </c>
      <c r="C5369" s="6">
        <v>19.53</v>
      </c>
    </row>
    <row r="5370" spans="2:3" x14ac:dyDescent="0.25">
      <c r="B5370" s="5">
        <v>43324.375</v>
      </c>
      <c r="C5370" s="6">
        <v>20.78</v>
      </c>
    </row>
    <row r="5371" spans="2:3" x14ac:dyDescent="0.25">
      <c r="B5371" s="5">
        <v>43324.416666666664</v>
      </c>
      <c r="C5371" s="6">
        <v>25.09</v>
      </c>
    </row>
    <row r="5372" spans="2:3" x14ac:dyDescent="0.25">
      <c r="B5372" s="5">
        <v>43324.458333333336</v>
      </c>
      <c r="C5372" s="6">
        <v>50.86</v>
      </c>
    </row>
    <row r="5373" spans="2:3" x14ac:dyDescent="0.25">
      <c r="B5373" s="5">
        <v>43324.5</v>
      </c>
      <c r="C5373" s="6">
        <v>33.22</v>
      </c>
    </row>
    <row r="5374" spans="2:3" x14ac:dyDescent="0.25">
      <c r="B5374" s="5">
        <v>43324.541666666664</v>
      </c>
      <c r="C5374" s="6">
        <v>56.23</v>
      </c>
    </row>
    <row r="5375" spans="2:3" x14ac:dyDescent="0.25">
      <c r="B5375" s="5">
        <v>43324.583333333336</v>
      </c>
      <c r="C5375" s="6">
        <v>35.380000000000003</v>
      </c>
    </row>
    <row r="5376" spans="2:3" x14ac:dyDescent="0.25">
      <c r="B5376" s="5">
        <v>43324.625</v>
      </c>
      <c r="C5376" s="6">
        <v>37.44</v>
      </c>
    </row>
    <row r="5377" spans="2:3" x14ac:dyDescent="0.25">
      <c r="B5377" s="5">
        <v>43324.666666666664</v>
      </c>
      <c r="C5377" s="6">
        <v>40.92</v>
      </c>
    </row>
    <row r="5378" spans="2:3" x14ac:dyDescent="0.25">
      <c r="B5378" s="5">
        <v>43324.708333333336</v>
      </c>
      <c r="C5378" s="6">
        <v>38.450000000000003</v>
      </c>
    </row>
    <row r="5379" spans="2:3" x14ac:dyDescent="0.25">
      <c r="B5379" s="5">
        <v>43324.75</v>
      </c>
      <c r="C5379" s="6">
        <v>46.02</v>
      </c>
    </row>
    <row r="5380" spans="2:3" x14ac:dyDescent="0.25">
      <c r="B5380" s="5">
        <v>43324.791666666664</v>
      </c>
      <c r="C5380" s="6">
        <v>32.22</v>
      </c>
    </row>
    <row r="5381" spans="2:3" x14ac:dyDescent="0.25">
      <c r="B5381" s="5">
        <v>43324.833333333336</v>
      </c>
      <c r="C5381" s="6">
        <v>33.549999999999997</v>
      </c>
    </row>
    <row r="5382" spans="2:3" x14ac:dyDescent="0.25">
      <c r="B5382" s="5">
        <v>43324.875</v>
      </c>
      <c r="C5382" s="6">
        <v>28.3</v>
      </c>
    </row>
    <row r="5383" spans="2:3" x14ac:dyDescent="0.25">
      <c r="B5383" s="5">
        <v>43324.916666666664</v>
      </c>
      <c r="C5383" s="6">
        <v>24.89</v>
      </c>
    </row>
    <row r="5384" spans="2:3" x14ac:dyDescent="0.25">
      <c r="B5384" s="5">
        <v>43324.958333333336</v>
      </c>
      <c r="C5384" s="6">
        <v>24.36</v>
      </c>
    </row>
    <row r="5385" spans="2:3" x14ac:dyDescent="0.25">
      <c r="B5385" s="5">
        <v>43325</v>
      </c>
      <c r="C5385" s="6">
        <v>20.77</v>
      </c>
    </row>
    <row r="5386" spans="2:3" x14ac:dyDescent="0.25">
      <c r="B5386" s="5">
        <v>43325.041666666664</v>
      </c>
      <c r="C5386" s="6">
        <v>20.440000000000001</v>
      </c>
    </row>
    <row r="5387" spans="2:3" x14ac:dyDescent="0.25">
      <c r="B5387" s="5">
        <v>43325.083333333336</v>
      </c>
      <c r="C5387" s="6">
        <v>19.95</v>
      </c>
    </row>
    <row r="5388" spans="2:3" x14ac:dyDescent="0.25">
      <c r="B5388" s="5">
        <v>43325.125</v>
      </c>
      <c r="C5388" s="6">
        <v>19.46</v>
      </c>
    </row>
    <row r="5389" spans="2:3" x14ac:dyDescent="0.25">
      <c r="B5389" s="5">
        <v>43325.166666666664</v>
      </c>
      <c r="C5389" s="6">
        <v>19.86</v>
      </c>
    </row>
    <row r="5390" spans="2:3" x14ac:dyDescent="0.25">
      <c r="B5390" s="5">
        <v>43325.208333333336</v>
      </c>
      <c r="C5390" s="6">
        <v>21.43</v>
      </c>
    </row>
    <row r="5391" spans="2:3" x14ac:dyDescent="0.25">
      <c r="B5391" s="5">
        <v>43325.25</v>
      </c>
      <c r="C5391" s="6">
        <v>26.02</v>
      </c>
    </row>
    <row r="5392" spans="2:3" x14ac:dyDescent="0.25">
      <c r="B5392" s="5">
        <v>43325.291666666664</v>
      </c>
      <c r="C5392" s="6">
        <v>23.18</v>
      </c>
    </row>
    <row r="5393" spans="2:3" x14ac:dyDescent="0.25">
      <c r="B5393" s="5">
        <v>43325.333333333336</v>
      </c>
      <c r="C5393" s="6">
        <v>21.61</v>
      </c>
    </row>
    <row r="5394" spans="2:3" x14ac:dyDescent="0.25">
      <c r="B5394" s="5">
        <v>43325.375</v>
      </c>
      <c r="C5394" s="6">
        <v>26.52</v>
      </c>
    </row>
    <row r="5395" spans="2:3" x14ac:dyDescent="0.25">
      <c r="B5395" s="5">
        <v>43325.416666666664</v>
      </c>
      <c r="C5395" s="6">
        <v>38.46</v>
      </c>
    </row>
    <row r="5396" spans="2:3" x14ac:dyDescent="0.25">
      <c r="B5396" s="5">
        <v>43325.458333333336</v>
      </c>
      <c r="C5396" s="6">
        <v>32.630000000000003</v>
      </c>
    </row>
    <row r="5397" spans="2:3" x14ac:dyDescent="0.25">
      <c r="B5397" s="5">
        <v>43325.5</v>
      </c>
      <c r="C5397" s="6">
        <v>77.599999999999994</v>
      </c>
    </row>
    <row r="5398" spans="2:3" x14ac:dyDescent="0.25">
      <c r="B5398" s="5">
        <v>43325.541666666664</v>
      </c>
      <c r="C5398" s="6">
        <v>34.89</v>
      </c>
    </row>
    <row r="5399" spans="2:3" x14ac:dyDescent="0.25">
      <c r="B5399" s="5">
        <v>43325.583333333336</v>
      </c>
      <c r="C5399" s="6">
        <v>35.67</v>
      </c>
    </row>
    <row r="5400" spans="2:3" x14ac:dyDescent="0.25">
      <c r="B5400" s="5">
        <v>43325.625</v>
      </c>
      <c r="C5400" s="6">
        <v>43.05</v>
      </c>
    </row>
    <row r="5401" spans="2:3" x14ac:dyDescent="0.25">
      <c r="B5401" s="5">
        <v>43325.666666666664</v>
      </c>
      <c r="C5401" s="6">
        <v>42.58</v>
      </c>
    </row>
    <row r="5402" spans="2:3" x14ac:dyDescent="0.25">
      <c r="B5402" s="5">
        <v>43325.708333333336</v>
      </c>
      <c r="C5402" s="6">
        <v>41.38</v>
      </c>
    </row>
    <row r="5403" spans="2:3" x14ac:dyDescent="0.25">
      <c r="B5403" s="5">
        <v>43325.75</v>
      </c>
      <c r="C5403" s="6">
        <v>41.11</v>
      </c>
    </row>
    <row r="5404" spans="2:3" x14ac:dyDescent="0.25">
      <c r="B5404" s="5">
        <v>43325.791666666664</v>
      </c>
      <c r="C5404" s="6">
        <v>36.92</v>
      </c>
    </row>
    <row r="5405" spans="2:3" x14ac:dyDescent="0.25">
      <c r="B5405" s="5">
        <v>43325.833333333336</v>
      </c>
      <c r="C5405" s="6">
        <v>33.25</v>
      </c>
    </row>
    <row r="5406" spans="2:3" x14ac:dyDescent="0.25">
      <c r="B5406" s="5">
        <v>43325.875</v>
      </c>
      <c r="C5406" s="6">
        <v>27.83</v>
      </c>
    </row>
    <row r="5407" spans="2:3" x14ac:dyDescent="0.25">
      <c r="B5407" s="5">
        <v>43325.916666666664</v>
      </c>
      <c r="C5407" s="6">
        <v>22</v>
      </c>
    </row>
    <row r="5408" spans="2:3" x14ac:dyDescent="0.25">
      <c r="B5408" s="5">
        <v>43325.958333333336</v>
      </c>
      <c r="C5408" s="6">
        <v>21.62</v>
      </c>
    </row>
    <row r="5409" spans="2:3" x14ac:dyDescent="0.25">
      <c r="B5409" s="5">
        <v>43326</v>
      </c>
      <c r="C5409" s="6">
        <v>19.940000000000001</v>
      </c>
    </row>
    <row r="5410" spans="2:3" x14ac:dyDescent="0.25">
      <c r="B5410" s="5">
        <v>43326.041666666664</v>
      </c>
      <c r="C5410" s="6">
        <v>19.600000000000001</v>
      </c>
    </row>
    <row r="5411" spans="2:3" x14ac:dyDescent="0.25">
      <c r="B5411" s="5">
        <v>43326.083333333336</v>
      </c>
      <c r="C5411" s="6">
        <v>19.02</v>
      </c>
    </row>
    <row r="5412" spans="2:3" x14ac:dyDescent="0.25">
      <c r="B5412" s="5">
        <v>43326.125</v>
      </c>
      <c r="C5412" s="6">
        <v>18.100000000000001</v>
      </c>
    </row>
    <row r="5413" spans="2:3" x14ac:dyDescent="0.25">
      <c r="B5413" s="5">
        <v>43326.166666666664</v>
      </c>
      <c r="C5413" s="6">
        <v>18.63</v>
      </c>
    </row>
    <row r="5414" spans="2:3" x14ac:dyDescent="0.25">
      <c r="B5414" s="5">
        <v>43326.208333333336</v>
      </c>
      <c r="C5414" s="6">
        <v>19.420000000000002</v>
      </c>
    </row>
    <row r="5415" spans="2:3" x14ac:dyDescent="0.25">
      <c r="B5415" s="5">
        <v>43326.25</v>
      </c>
      <c r="C5415" s="6">
        <v>20.94</v>
      </c>
    </row>
    <row r="5416" spans="2:3" x14ac:dyDescent="0.25">
      <c r="B5416" s="5">
        <v>43326.291666666664</v>
      </c>
      <c r="C5416" s="6">
        <v>20.47</v>
      </c>
    </row>
    <row r="5417" spans="2:3" x14ac:dyDescent="0.25">
      <c r="B5417" s="5">
        <v>43326.333333333336</v>
      </c>
      <c r="C5417" s="6">
        <v>20.49</v>
      </c>
    </row>
    <row r="5418" spans="2:3" x14ac:dyDescent="0.25">
      <c r="B5418" s="5">
        <v>43326.375</v>
      </c>
      <c r="C5418" s="6">
        <v>24.1</v>
      </c>
    </row>
    <row r="5419" spans="2:3" x14ac:dyDescent="0.25">
      <c r="B5419" s="5">
        <v>43326.416666666664</v>
      </c>
      <c r="C5419" s="6">
        <v>27.21</v>
      </c>
    </row>
    <row r="5420" spans="2:3" x14ac:dyDescent="0.25">
      <c r="B5420" s="5">
        <v>43326.458333333336</v>
      </c>
      <c r="C5420" s="6">
        <v>31.26</v>
      </c>
    </row>
    <row r="5421" spans="2:3" x14ac:dyDescent="0.25">
      <c r="B5421" s="5">
        <v>43326.5</v>
      </c>
      <c r="C5421" s="6">
        <v>34.92</v>
      </c>
    </row>
    <row r="5422" spans="2:3" x14ac:dyDescent="0.25">
      <c r="B5422" s="5">
        <v>43326.541666666664</v>
      </c>
      <c r="C5422" s="6">
        <v>38.07</v>
      </c>
    </row>
    <row r="5423" spans="2:3" x14ac:dyDescent="0.25">
      <c r="B5423" s="5">
        <v>43326.583333333336</v>
      </c>
      <c r="C5423" s="6">
        <v>68.05</v>
      </c>
    </row>
    <row r="5424" spans="2:3" x14ac:dyDescent="0.25">
      <c r="B5424" s="5">
        <v>43326.625</v>
      </c>
      <c r="C5424" s="6">
        <v>32.44</v>
      </c>
    </row>
    <row r="5425" spans="2:3" x14ac:dyDescent="0.25">
      <c r="B5425" s="5">
        <v>43326.666666666664</v>
      </c>
      <c r="C5425" s="6">
        <v>36.19</v>
      </c>
    </row>
    <row r="5426" spans="2:3" x14ac:dyDescent="0.25">
      <c r="B5426" s="5">
        <v>43326.708333333336</v>
      </c>
      <c r="C5426" s="6">
        <v>46.38</v>
      </c>
    </row>
    <row r="5427" spans="2:3" x14ac:dyDescent="0.25">
      <c r="B5427" s="5">
        <v>43326.75</v>
      </c>
      <c r="C5427" s="6">
        <v>45.73</v>
      </c>
    </row>
    <row r="5428" spans="2:3" x14ac:dyDescent="0.25">
      <c r="B5428" s="5">
        <v>43326.791666666664</v>
      </c>
      <c r="C5428" s="6">
        <v>29.35</v>
      </c>
    </row>
    <row r="5429" spans="2:3" x14ac:dyDescent="0.25">
      <c r="B5429" s="5">
        <v>43326.833333333336</v>
      </c>
      <c r="C5429" s="6">
        <v>32.1</v>
      </c>
    </row>
    <row r="5430" spans="2:3" x14ac:dyDescent="0.25">
      <c r="B5430" s="5">
        <v>43326.875</v>
      </c>
      <c r="C5430" s="6">
        <v>32.15</v>
      </c>
    </row>
    <row r="5431" spans="2:3" x14ac:dyDescent="0.25">
      <c r="B5431" s="5">
        <v>43326.916666666664</v>
      </c>
      <c r="C5431" s="6">
        <v>21.95</v>
      </c>
    </row>
    <row r="5432" spans="2:3" x14ac:dyDescent="0.25">
      <c r="B5432" s="5">
        <v>43326.958333333336</v>
      </c>
      <c r="C5432" s="6">
        <v>21.54</v>
      </c>
    </row>
    <row r="5433" spans="2:3" x14ac:dyDescent="0.25">
      <c r="B5433" s="5">
        <v>43327</v>
      </c>
      <c r="C5433" s="6">
        <v>19.940000000000001</v>
      </c>
    </row>
    <row r="5434" spans="2:3" x14ac:dyDescent="0.25">
      <c r="B5434" s="5">
        <v>43327.041666666664</v>
      </c>
      <c r="C5434" s="6">
        <v>19.48</v>
      </c>
    </row>
    <row r="5435" spans="2:3" x14ac:dyDescent="0.25">
      <c r="B5435" s="5">
        <v>43327.083333333336</v>
      </c>
      <c r="C5435" s="6">
        <v>18.739999999999998</v>
      </c>
    </row>
    <row r="5436" spans="2:3" x14ac:dyDescent="0.25">
      <c r="B5436" s="5">
        <v>43327.125</v>
      </c>
      <c r="C5436" s="6">
        <v>17.93</v>
      </c>
    </row>
    <row r="5437" spans="2:3" x14ac:dyDescent="0.25">
      <c r="B5437" s="5">
        <v>43327.166666666664</v>
      </c>
      <c r="C5437" s="6">
        <v>18.09</v>
      </c>
    </row>
    <row r="5438" spans="2:3" x14ac:dyDescent="0.25">
      <c r="B5438" s="5">
        <v>43327.208333333336</v>
      </c>
      <c r="C5438" s="6">
        <v>19.47</v>
      </c>
    </row>
    <row r="5439" spans="2:3" x14ac:dyDescent="0.25">
      <c r="B5439" s="5">
        <v>43327.25</v>
      </c>
      <c r="C5439" s="6">
        <v>20.09</v>
      </c>
    </row>
    <row r="5440" spans="2:3" x14ac:dyDescent="0.25">
      <c r="B5440" s="5">
        <v>43327.291666666664</v>
      </c>
      <c r="C5440" s="6">
        <v>20.149999999999999</v>
      </c>
    </row>
    <row r="5441" spans="2:3" x14ac:dyDescent="0.25">
      <c r="B5441" s="5">
        <v>43327.333333333336</v>
      </c>
      <c r="C5441" s="6">
        <v>20.9</v>
      </c>
    </row>
    <row r="5442" spans="2:3" x14ac:dyDescent="0.25">
      <c r="B5442" s="5">
        <v>43327.375</v>
      </c>
      <c r="C5442" s="6">
        <v>25.46</v>
      </c>
    </row>
    <row r="5443" spans="2:3" x14ac:dyDescent="0.25">
      <c r="B5443" s="5">
        <v>43327.416666666664</v>
      </c>
      <c r="C5443" s="6">
        <v>29.11</v>
      </c>
    </row>
    <row r="5444" spans="2:3" x14ac:dyDescent="0.25">
      <c r="B5444" s="5">
        <v>43327.458333333336</v>
      </c>
      <c r="C5444" s="6">
        <v>57.67</v>
      </c>
    </row>
    <row r="5445" spans="2:3" x14ac:dyDescent="0.25">
      <c r="B5445" s="5">
        <v>43327.5</v>
      </c>
      <c r="C5445" s="6">
        <v>36.520000000000003</v>
      </c>
    </row>
    <row r="5446" spans="2:3" x14ac:dyDescent="0.25">
      <c r="B5446" s="5">
        <v>43327.541666666664</v>
      </c>
      <c r="C5446" s="6">
        <v>41.37</v>
      </c>
    </row>
    <row r="5447" spans="2:3" x14ac:dyDescent="0.25">
      <c r="B5447" s="5">
        <v>43327.583333333336</v>
      </c>
      <c r="C5447" s="6">
        <v>8.3000000000000007</v>
      </c>
    </row>
    <row r="5448" spans="2:3" x14ac:dyDescent="0.25">
      <c r="B5448" s="5">
        <v>43327.625</v>
      </c>
      <c r="C5448" s="6">
        <v>41.05</v>
      </c>
    </row>
    <row r="5449" spans="2:3" x14ac:dyDescent="0.25">
      <c r="B5449" s="5">
        <v>43327.666666666664</v>
      </c>
      <c r="C5449" s="6">
        <v>53.76</v>
      </c>
    </row>
    <row r="5450" spans="2:3" x14ac:dyDescent="0.25">
      <c r="B5450" s="5">
        <v>43327.708333333336</v>
      </c>
      <c r="C5450" s="6">
        <v>37.729999999999997</v>
      </c>
    </row>
    <row r="5451" spans="2:3" x14ac:dyDescent="0.25">
      <c r="B5451" s="5">
        <v>43327.75</v>
      </c>
      <c r="C5451" s="6">
        <v>36.42</v>
      </c>
    </row>
    <row r="5452" spans="2:3" x14ac:dyDescent="0.25">
      <c r="B5452" s="5">
        <v>43327.791666666664</v>
      </c>
      <c r="C5452" s="6">
        <v>33.840000000000003</v>
      </c>
    </row>
    <row r="5453" spans="2:3" x14ac:dyDescent="0.25">
      <c r="B5453" s="5">
        <v>43327.833333333336</v>
      </c>
      <c r="C5453" s="6">
        <v>41.59</v>
      </c>
    </row>
    <row r="5454" spans="2:3" x14ac:dyDescent="0.25">
      <c r="B5454" s="5">
        <v>43327.875</v>
      </c>
      <c r="C5454" s="6">
        <v>31.12</v>
      </c>
    </row>
    <row r="5455" spans="2:3" x14ac:dyDescent="0.25">
      <c r="B5455" s="5">
        <v>43327.916666666664</v>
      </c>
      <c r="C5455" s="6">
        <v>25.31</v>
      </c>
    </row>
    <row r="5456" spans="2:3" x14ac:dyDescent="0.25">
      <c r="B5456" s="5">
        <v>43327.958333333336</v>
      </c>
      <c r="C5456" s="6">
        <v>24.15</v>
      </c>
    </row>
    <row r="5457" spans="2:3" x14ac:dyDescent="0.25">
      <c r="B5457" s="5">
        <v>43328</v>
      </c>
      <c r="C5457" s="6">
        <v>22.76</v>
      </c>
    </row>
    <row r="5458" spans="2:3" x14ac:dyDescent="0.25">
      <c r="B5458" s="5">
        <v>43328.041666666664</v>
      </c>
      <c r="C5458" s="6">
        <v>21.54</v>
      </c>
    </row>
    <row r="5459" spans="2:3" x14ac:dyDescent="0.25">
      <c r="B5459" s="5">
        <v>43328.083333333336</v>
      </c>
      <c r="C5459" s="6">
        <v>20.02</v>
      </c>
    </row>
    <row r="5460" spans="2:3" x14ac:dyDescent="0.25">
      <c r="B5460" s="5">
        <v>43328.125</v>
      </c>
      <c r="C5460" s="6">
        <v>19.54</v>
      </c>
    </row>
    <row r="5461" spans="2:3" x14ac:dyDescent="0.25">
      <c r="B5461" s="5">
        <v>43328.166666666664</v>
      </c>
      <c r="C5461" s="6">
        <v>19.690000000000001</v>
      </c>
    </row>
    <row r="5462" spans="2:3" x14ac:dyDescent="0.25">
      <c r="B5462" s="5">
        <v>43328.208333333336</v>
      </c>
      <c r="C5462" s="6">
        <v>20.94</v>
      </c>
    </row>
    <row r="5463" spans="2:3" x14ac:dyDescent="0.25">
      <c r="B5463" s="5">
        <v>43328.25</v>
      </c>
      <c r="C5463" s="6">
        <v>24.49</v>
      </c>
    </row>
    <row r="5464" spans="2:3" x14ac:dyDescent="0.25">
      <c r="B5464" s="5">
        <v>43328.291666666664</v>
      </c>
      <c r="C5464" s="6">
        <v>24.66</v>
      </c>
    </row>
    <row r="5465" spans="2:3" x14ac:dyDescent="0.25">
      <c r="B5465" s="5">
        <v>43328.333333333336</v>
      </c>
      <c r="C5465" s="6">
        <v>22.62</v>
      </c>
    </row>
    <row r="5466" spans="2:3" x14ac:dyDescent="0.25">
      <c r="B5466" s="5">
        <v>43328.375</v>
      </c>
      <c r="C5466" s="6">
        <v>29.57</v>
      </c>
    </row>
    <row r="5467" spans="2:3" x14ac:dyDescent="0.25">
      <c r="B5467" s="5">
        <v>43328.416666666664</v>
      </c>
      <c r="C5467" s="6">
        <v>32.25</v>
      </c>
    </row>
    <row r="5468" spans="2:3" x14ac:dyDescent="0.25">
      <c r="B5468" s="5">
        <v>43328.458333333336</v>
      </c>
      <c r="C5468" s="6">
        <v>32.61</v>
      </c>
    </row>
    <row r="5469" spans="2:3" x14ac:dyDescent="0.25">
      <c r="B5469" s="5">
        <v>43328.5</v>
      </c>
      <c r="C5469" s="6">
        <v>30.6</v>
      </c>
    </row>
    <row r="5470" spans="2:3" x14ac:dyDescent="0.25">
      <c r="B5470" s="5">
        <v>43328.541666666664</v>
      </c>
      <c r="C5470" s="6">
        <v>34.72</v>
      </c>
    </row>
    <row r="5471" spans="2:3" x14ac:dyDescent="0.25">
      <c r="B5471" s="5">
        <v>43328.583333333336</v>
      </c>
      <c r="C5471" s="6">
        <v>43.91</v>
      </c>
    </row>
    <row r="5472" spans="2:3" x14ac:dyDescent="0.25">
      <c r="B5472" s="5">
        <v>43328.625</v>
      </c>
      <c r="C5472" s="6">
        <v>35.33</v>
      </c>
    </row>
    <row r="5473" spans="2:3" x14ac:dyDescent="0.25">
      <c r="B5473" s="5">
        <v>43328.666666666664</v>
      </c>
      <c r="C5473" s="6">
        <v>62.83</v>
      </c>
    </row>
    <row r="5474" spans="2:3" x14ac:dyDescent="0.25">
      <c r="B5474" s="5">
        <v>43328.708333333336</v>
      </c>
      <c r="C5474" s="6">
        <v>37.5</v>
      </c>
    </row>
    <row r="5475" spans="2:3" x14ac:dyDescent="0.25">
      <c r="B5475" s="5">
        <v>43328.75</v>
      </c>
      <c r="C5475" s="6">
        <v>39.200000000000003</v>
      </c>
    </row>
    <row r="5476" spans="2:3" x14ac:dyDescent="0.25">
      <c r="B5476" s="5">
        <v>43328.791666666664</v>
      </c>
      <c r="C5476" s="6">
        <v>36.43</v>
      </c>
    </row>
    <row r="5477" spans="2:3" x14ac:dyDescent="0.25">
      <c r="B5477" s="5">
        <v>43328.833333333336</v>
      </c>
      <c r="C5477" s="6">
        <v>42.49</v>
      </c>
    </row>
    <row r="5478" spans="2:3" x14ac:dyDescent="0.25">
      <c r="B5478" s="5">
        <v>43328.875</v>
      </c>
      <c r="C5478" s="6">
        <v>38.42</v>
      </c>
    </row>
    <row r="5479" spans="2:3" x14ac:dyDescent="0.25">
      <c r="B5479" s="5">
        <v>43328.916666666664</v>
      </c>
      <c r="C5479" s="6">
        <v>28.78</v>
      </c>
    </row>
    <row r="5480" spans="2:3" x14ac:dyDescent="0.25">
      <c r="B5480" s="5">
        <v>43328.958333333336</v>
      </c>
      <c r="C5480" s="6">
        <v>25.68</v>
      </c>
    </row>
    <row r="5481" spans="2:3" x14ac:dyDescent="0.25">
      <c r="B5481" s="5">
        <v>43329</v>
      </c>
      <c r="C5481" s="6">
        <v>22.07</v>
      </c>
    </row>
    <row r="5482" spans="2:3" x14ac:dyDescent="0.25">
      <c r="B5482" s="5">
        <v>43329.041666666664</v>
      </c>
      <c r="C5482" s="6">
        <v>23.32</v>
      </c>
    </row>
    <row r="5483" spans="2:3" x14ac:dyDescent="0.25">
      <c r="B5483" s="5">
        <v>43329.083333333336</v>
      </c>
      <c r="C5483" s="6">
        <v>20.91</v>
      </c>
    </row>
    <row r="5484" spans="2:3" x14ac:dyDescent="0.25">
      <c r="B5484" s="5">
        <v>43329.125</v>
      </c>
      <c r="C5484" s="6">
        <v>20.52</v>
      </c>
    </row>
    <row r="5485" spans="2:3" x14ac:dyDescent="0.25">
      <c r="B5485" s="5">
        <v>43329.166666666664</v>
      </c>
      <c r="C5485" s="6">
        <v>20.65</v>
      </c>
    </row>
    <row r="5486" spans="2:3" x14ac:dyDescent="0.25">
      <c r="B5486" s="5">
        <v>43329.208333333336</v>
      </c>
      <c r="C5486" s="6">
        <v>21.96</v>
      </c>
    </row>
    <row r="5487" spans="2:3" x14ac:dyDescent="0.25">
      <c r="B5487" s="5">
        <v>43329.25</v>
      </c>
      <c r="C5487" s="6">
        <v>27.27</v>
      </c>
    </row>
    <row r="5488" spans="2:3" x14ac:dyDescent="0.25">
      <c r="B5488" s="5">
        <v>43329.291666666664</v>
      </c>
      <c r="C5488" s="6">
        <v>28.34</v>
      </c>
    </row>
    <row r="5489" spans="2:3" x14ac:dyDescent="0.25">
      <c r="B5489" s="5">
        <v>43329.333333333336</v>
      </c>
      <c r="C5489" s="6">
        <v>28.56</v>
      </c>
    </row>
    <row r="5490" spans="2:3" x14ac:dyDescent="0.25">
      <c r="B5490" s="5">
        <v>43329.375</v>
      </c>
      <c r="C5490" s="6">
        <v>32.29</v>
      </c>
    </row>
    <row r="5491" spans="2:3" x14ac:dyDescent="0.25">
      <c r="B5491" s="5">
        <v>43329.416666666664</v>
      </c>
      <c r="C5491" s="6">
        <v>30.93</v>
      </c>
    </row>
    <row r="5492" spans="2:3" x14ac:dyDescent="0.25">
      <c r="B5492" s="5">
        <v>43329.458333333336</v>
      </c>
      <c r="C5492" s="6">
        <v>35.409999999999997</v>
      </c>
    </row>
    <row r="5493" spans="2:3" x14ac:dyDescent="0.25">
      <c r="B5493" s="5">
        <v>43329.5</v>
      </c>
      <c r="C5493" s="6">
        <v>36.18</v>
      </c>
    </row>
    <row r="5494" spans="2:3" x14ac:dyDescent="0.25">
      <c r="B5494" s="5">
        <v>43329.541666666664</v>
      </c>
      <c r="C5494" s="6">
        <v>38.51</v>
      </c>
    </row>
    <row r="5495" spans="2:3" x14ac:dyDescent="0.25">
      <c r="B5495" s="5">
        <v>43329.583333333336</v>
      </c>
      <c r="C5495" s="6">
        <v>52.91</v>
      </c>
    </row>
    <row r="5496" spans="2:3" x14ac:dyDescent="0.25">
      <c r="B5496" s="5">
        <v>43329.625</v>
      </c>
      <c r="C5496" s="6">
        <v>43.73</v>
      </c>
    </row>
    <row r="5497" spans="2:3" x14ac:dyDescent="0.25">
      <c r="B5497" s="5">
        <v>43329.666666666664</v>
      </c>
      <c r="C5497" s="6">
        <v>46.56</v>
      </c>
    </row>
    <row r="5498" spans="2:3" x14ac:dyDescent="0.25">
      <c r="B5498" s="5">
        <v>43329.708333333336</v>
      </c>
      <c r="C5498" s="6">
        <v>38.130000000000003</v>
      </c>
    </row>
    <row r="5499" spans="2:3" x14ac:dyDescent="0.25">
      <c r="B5499" s="5">
        <v>43329.75</v>
      </c>
      <c r="C5499" s="6">
        <v>34.9</v>
      </c>
    </row>
    <row r="5500" spans="2:3" x14ac:dyDescent="0.25">
      <c r="B5500" s="5">
        <v>43329.791666666664</v>
      </c>
      <c r="C5500" s="6">
        <v>32.869999999999997</v>
      </c>
    </row>
    <row r="5501" spans="2:3" x14ac:dyDescent="0.25">
      <c r="B5501" s="5">
        <v>43329.833333333336</v>
      </c>
      <c r="C5501" s="6">
        <v>32.630000000000003</v>
      </c>
    </row>
    <row r="5502" spans="2:3" x14ac:dyDescent="0.25">
      <c r="B5502" s="5">
        <v>43329.875</v>
      </c>
      <c r="C5502" s="6">
        <v>31.89</v>
      </c>
    </row>
    <row r="5503" spans="2:3" x14ac:dyDescent="0.25">
      <c r="B5503" s="5">
        <v>43329.916666666664</v>
      </c>
      <c r="C5503" s="6">
        <v>25.83</v>
      </c>
    </row>
    <row r="5504" spans="2:3" x14ac:dyDescent="0.25">
      <c r="B5504" s="5">
        <v>43329.958333333336</v>
      </c>
      <c r="C5504" s="6">
        <v>26.12</v>
      </c>
    </row>
    <row r="5505" spans="2:3" x14ac:dyDescent="0.25">
      <c r="B5505" s="5">
        <v>43330</v>
      </c>
      <c r="C5505" s="6">
        <v>25.66</v>
      </c>
    </row>
    <row r="5506" spans="2:3" x14ac:dyDescent="0.25">
      <c r="B5506" s="5">
        <v>43330.041666666664</v>
      </c>
      <c r="C5506" s="6">
        <v>26.15</v>
      </c>
    </row>
    <row r="5507" spans="2:3" x14ac:dyDescent="0.25">
      <c r="B5507" s="5">
        <v>43330.083333333336</v>
      </c>
      <c r="C5507" s="6">
        <v>22.98</v>
      </c>
    </row>
    <row r="5508" spans="2:3" x14ac:dyDescent="0.25">
      <c r="B5508" s="5">
        <v>43330.125</v>
      </c>
      <c r="C5508" s="6">
        <v>21.63</v>
      </c>
    </row>
    <row r="5509" spans="2:3" x14ac:dyDescent="0.25">
      <c r="B5509" s="5">
        <v>43330.166666666664</v>
      </c>
      <c r="C5509" s="6">
        <v>21.68</v>
      </c>
    </row>
    <row r="5510" spans="2:3" x14ac:dyDescent="0.25">
      <c r="B5510" s="5">
        <v>43330.208333333336</v>
      </c>
      <c r="C5510" s="6">
        <v>22.18</v>
      </c>
    </row>
    <row r="5511" spans="2:3" x14ac:dyDescent="0.25">
      <c r="B5511" s="5">
        <v>43330.25</v>
      </c>
      <c r="C5511" s="6">
        <v>22.69</v>
      </c>
    </row>
    <row r="5512" spans="2:3" x14ac:dyDescent="0.25">
      <c r="B5512" s="5">
        <v>43330.291666666664</v>
      </c>
      <c r="C5512" s="6">
        <v>26.02</v>
      </c>
    </row>
    <row r="5513" spans="2:3" x14ac:dyDescent="0.25">
      <c r="B5513" s="5">
        <v>43330.333333333336</v>
      </c>
      <c r="C5513" s="6">
        <v>26.51</v>
      </c>
    </row>
    <row r="5514" spans="2:3" x14ac:dyDescent="0.25">
      <c r="B5514" s="5">
        <v>43330.375</v>
      </c>
      <c r="C5514" s="6">
        <v>25.78</v>
      </c>
    </row>
    <row r="5515" spans="2:3" x14ac:dyDescent="0.25">
      <c r="B5515" s="5">
        <v>43330.416666666664</v>
      </c>
      <c r="C5515" s="6">
        <v>31.6</v>
      </c>
    </row>
    <row r="5516" spans="2:3" x14ac:dyDescent="0.25">
      <c r="B5516" s="5">
        <v>43330.458333333336</v>
      </c>
      <c r="C5516" s="6">
        <v>30.38</v>
      </c>
    </row>
    <row r="5517" spans="2:3" x14ac:dyDescent="0.25">
      <c r="B5517" s="5">
        <v>43330.5</v>
      </c>
      <c r="C5517" s="6">
        <v>31.95</v>
      </c>
    </row>
    <row r="5518" spans="2:3" x14ac:dyDescent="0.25">
      <c r="B5518" s="5">
        <v>43330.541666666664</v>
      </c>
      <c r="C5518" s="6">
        <v>36.64</v>
      </c>
    </row>
    <row r="5519" spans="2:3" x14ac:dyDescent="0.25">
      <c r="B5519" s="5">
        <v>43330.583333333336</v>
      </c>
      <c r="C5519" s="6">
        <v>33.93</v>
      </c>
    </row>
    <row r="5520" spans="2:3" x14ac:dyDescent="0.25">
      <c r="B5520" s="5">
        <v>43330.625</v>
      </c>
      <c r="C5520" s="6">
        <v>37.49</v>
      </c>
    </row>
    <row r="5521" spans="2:3" x14ac:dyDescent="0.25">
      <c r="B5521" s="5">
        <v>43330.666666666664</v>
      </c>
      <c r="C5521" s="6">
        <v>35.950000000000003</v>
      </c>
    </row>
    <row r="5522" spans="2:3" x14ac:dyDescent="0.25">
      <c r="B5522" s="5">
        <v>43330.708333333336</v>
      </c>
      <c r="C5522" s="6">
        <v>29.9</v>
      </c>
    </row>
    <row r="5523" spans="2:3" x14ac:dyDescent="0.25">
      <c r="B5523" s="5">
        <v>43330.75</v>
      </c>
      <c r="C5523" s="6">
        <v>29.15</v>
      </c>
    </row>
    <row r="5524" spans="2:3" x14ac:dyDescent="0.25">
      <c r="B5524" s="5">
        <v>43330.791666666664</v>
      </c>
      <c r="C5524" s="6">
        <v>27.17</v>
      </c>
    </row>
    <row r="5525" spans="2:3" x14ac:dyDescent="0.25">
      <c r="B5525" s="5">
        <v>43330.833333333336</v>
      </c>
      <c r="C5525" s="6">
        <v>30.46</v>
      </c>
    </row>
    <row r="5526" spans="2:3" x14ac:dyDescent="0.25">
      <c r="B5526" s="5">
        <v>43330.875</v>
      </c>
      <c r="C5526" s="6">
        <v>30.37</v>
      </c>
    </row>
    <row r="5527" spans="2:3" x14ac:dyDescent="0.25">
      <c r="B5527" s="5">
        <v>43330.916666666664</v>
      </c>
      <c r="C5527" s="6">
        <v>27.4</v>
      </c>
    </row>
    <row r="5528" spans="2:3" x14ac:dyDescent="0.25">
      <c r="B5528" s="5">
        <v>43330.958333333336</v>
      </c>
      <c r="C5528" s="6">
        <v>24.15</v>
      </c>
    </row>
    <row r="5529" spans="2:3" x14ac:dyDescent="0.25">
      <c r="B5529" s="5">
        <v>43331</v>
      </c>
      <c r="C5529" s="6">
        <v>21.48</v>
      </c>
    </row>
    <row r="5530" spans="2:3" x14ac:dyDescent="0.25">
      <c r="B5530" s="5">
        <v>43331.041666666664</v>
      </c>
      <c r="C5530" s="6">
        <v>20.329999999999998</v>
      </c>
    </row>
    <row r="5531" spans="2:3" x14ac:dyDescent="0.25">
      <c r="B5531" s="5">
        <v>43331.083333333336</v>
      </c>
      <c r="C5531" s="6">
        <v>19.559999999999999</v>
      </c>
    </row>
    <row r="5532" spans="2:3" x14ac:dyDescent="0.25">
      <c r="B5532" s="5">
        <v>43331.125</v>
      </c>
      <c r="C5532" s="6">
        <v>19.09</v>
      </c>
    </row>
    <row r="5533" spans="2:3" x14ac:dyDescent="0.25">
      <c r="B5533" s="5">
        <v>43331.166666666664</v>
      </c>
      <c r="C5533" s="6">
        <v>18.79</v>
      </c>
    </row>
    <row r="5534" spans="2:3" x14ac:dyDescent="0.25">
      <c r="B5534" s="5">
        <v>43331.208333333336</v>
      </c>
      <c r="C5534" s="6">
        <v>18.600000000000001</v>
      </c>
    </row>
    <row r="5535" spans="2:3" x14ac:dyDescent="0.25">
      <c r="B5535" s="5">
        <v>43331.25</v>
      </c>
      <c r="C5535" s="6">
        <v>18.63</v>
      </c>
    </row>
    <row r="5536" spans="2:3" x14ac:dyDescent="0.25">
      <c r="B5536" s="5">
        <v>43331.291666666664</v>
      </c>
      <c r="C5536" s="6">
        <v>18.86</v>
      </c>
    </row>
    <row r="5537" spans="2:3" x14ac:dyDescent="0.25">
      <c r="B5537" s="5">
        <v>43331.333333333336</v>
      </c>
      <c r="C5537" s="6">
        <v>19.21</v>
      </c>
    </row>
    <row r="5538" spans="2:3" x14ac:dyDescent="0.25">
      <c r="B5538" s="5">
        <v>43331.375</v>
      </c>
      <c r="C5538" s="6">
        <v>19.920000000000002</v>
      </c>
    </row>
    <row r="5539" spans="2:3" x14ac:dyDescent="0.25">
      <c r="B5539" s="5">
        <v>43331.416666666664</v>
      </c>
      <c r="C5539" s="6">
        <v>21.4</v>
      </c>
    </row>
    <row r="5540" spans="2:3" x14ac:dyDescent="0.25">
      <c r="B5540" s="5">
        <v>43331.458333333336</v>
      </c>
      <c r="C5540" s="6">
        <v>27.42</v>
      </c>
    </row>
    <row r="5541" spans="2:3" x14ac:dyDescent="0.25">
      <c r="B5541" s="5">
        <v>43331.5</v>
      </c>
      <c r="C5541" s="6">
        <v>26.38</v>
      </c>
    </row>
    <row r="5542" spans="2:3" x14ac:dyDescent="0.25">
      <c r="B5542" s="5">
        <v>43331.541666666664</v>
      </c>
      <c r="C5542" s="6">
        <v>27.76</v>
      </c>
    </row>
    <row r="5543" spans="2:3" x14ac:dyDescent="0.25">
      <c r="B5543" s="5">
        <v>43331.583333333336</v>
      </c>
      <c r="C5543" s="6">
        <v>33.520000000000003</v>
      </c>
    </row>
    <row r="5544" spans="2:3" x14ac:dyDescent="0.25">
      <c r="B5544" s="5">
        <v>43331.625</v>
      </c>
      <c r="C5544" s="6">
        <v>30.8</v>
      </c>
    </row>
    <row r="5545" spans="2:3" x14ac:dyDescent="0.25">
      <c r="B5545" s="5">
        <v>43331.666666666664</v>
      </c>
      <c r="C5545" s="6">
        <v>35.299999999999997</v>
      </c>
    </row>
    <row r="5546" spans="2:3" x14ac:dyDescent="0.25">
      <c r="B5546" s="5">
        <v>43331.708333333336</v>
      </c>
      <c r="C5546" s="6">
        <v>31.93</v>
      </c>
    </row>
    <row r="5547" spans="2:3" x14ac:dyDescent="0.25">
      <c r="B5547" s="5">
        <v>43331.75</v>
      </c>
      <c r="C5547" s="6">
        <v>32.76</v>
      </c>
    </row>
    <row r="5548" spans="2:3" x14ac:dyDescent="0.25">
      <c r="B5548" s="5">
        <v>43331.791666666664</v>
      </c>
      <c r="C5548" s="6">
        <v>26.49</v>
      </c>
    </row>
    <row r="5549" spans="2:3" x14ac:dyDescent="0.25">
      <c r="B5549" s="5">
        <v>43331.833333333336</v>
      </c>
      <c r="C5549" s="6">
        <v>30.62</v>
      </c>
    </row>
    <row r="5550" spans="2:3" x14ac:dyDescent="0.25">
      <c r="B5550" s="5">
        <v>43331.875</v>
      </c>
      <c r="C5550" s="6">
        <v>27.76</v>
      </c>
    </row>
    <row r="5551" spans="2:3" x14ac:dyDescent="0.25">
      <c r="B5551" s="5">
        <v>43331.916666666664</v>
      </c>
      <c r="C5551" s="6">
        <v>22</v>
      </c>
    </row>
    <row r="5552" spans="2:3" x14ac:dyDescent="0.25">
      <c r="B5552" s="5">
        <v>43331.958333333336</v>
      </c>
      <c r="C5552" s="6">
        <v>21.22</v>
      </c>
    </row>
    <row r="5553" spans="2:3" x14ac:dyDescent="0.25">
      <c r="B5553" s="5">
        <v>43332</v>
      </c>
      <c r="C5553" s="6">
        <v>19.75</v>
      </c>
    </row>
    <row r="5554" spans="2:3" x14ac:dyDescent="0.25">
      <c r="B5554" s="5">
        <v>43332.041666666664</v>
      </c>
      <c r="C5554" s="6">
        <v>19.41</v>
      </c>
    </row>
    <row r="5555" spans="2:3" x14ac:dyDescent="0.25">
      <c r="B5555" s="5">
        <v>43332.083333333336</v>
      </c>
      <c r="C5555" s="6">
        <v>18.75</v>
      </c>
    </row>
    <row r="5556" spans="2:3" x14ac:dyDescent="0.25">
      <c r="B5556" s="5">
        <v>43332.125</v>
      </c>
      <c r="C5556" s="6">
        <v>17.989999999999998</v>
      </c>
    </row>
    <row r="5557" spans="2:3" x14ac:dyDescent="0.25">
      <c r="B5557" s="5">
        <v>43332.166666666664</v>
      </c>
      <c r="C5557" s="6">
        <v>18.61</v>
      </c>
    </row>
    <row r="5558" spans="2:3" x14ac:dyDescent="0.25">
      <c r="B5558" s="5">
        <v>43332.208333333336</v>
      </c>
      <c r="C5558" s="6">
        <v>19.5</v>
      </c>
    </row>
    <row r="5559" spans="2:3" x14ac:dyDescent="0.25">
      <c r="B5559" s="5">
        <v>43332.25</v>
      </c>
      <c r="C5559" s="6">
        <v>20.97</v>
      </c>
    </row>
    <row r="5560" spans="2:3" x14ac:dyDescent="0.25">
      <c r="B5560" s="5">
        <v>43332.291666666664</v>
      </c>
      <c r="C5560" s="6">
        <v>19.3</v>
      </c>
    </row>
    <row r="5561" spans="2:3" x14ac:dyDescent="0.25">
      <c r="B5561" s="5">
        <v>43332.333333333336</v>
      </c>
      <c r="C5561" s="6">
        <v>20.63</v>
      </c>
    </row>
    <row r="5562" spans="2:3" x14ac:dyDescent="0.25">
      <c r="B5562" s="5">
        <v>43332.375</v>
      </c>
      <c r="C5562" s="6">
        <v>22.8</v>
      </c>
    </row>
    <row r="5563" spans="2:3" x14ac:dyDescent="0.25">
      <c r="B5563" s="5">
        <v>43332.416666666664</v>
      </c>
      <c r="C5563" s="6">
        <v>25.66</v>
      </c>
    </row>
    <row r="5564" spans="2:3" x14ac:dyDescent="0.25">
      <c r="B5564" s="5">
        <v>43332.458333333336</v>
      </c>
      <c r="C5564" s="6">
        <v>27.91</v>
      </c>
    </row>
    <row r="5565" spans="2:3" x14ac:dyDescent="0.25">
      <c r="B5565" s="5">
        <v>43332.5</v>
      </c>
      <c r="C5565" s="6">
        <v>26.03</v>
      </c>
    </row>
    <row r="5566" spans="2:3" x14ac:dyDescent="0.25">
      <c r="B5566" s="5">
        <v>43332.541666666664</v>
      </c>
      <c r="C5566" s="6">
        <v>37.64</v>
      </c>
    </row>
    <row r="5567" spans="2:3" x14ac:dyDescent="0.25">
      <c r="B5567" s="5">
        <v>43332.583333333336</v>
      </c>
      <c r="C5567" s="6">
        <v>32.799999999999997</v>
      </c>
    </row>
    <row r="5568" spans="2:3" x14ac:dyDescent="0.25">
      <c r="B5568" s="5">
        <v>43332.625</v>
      </c>
      <c r="C5568" s="6">
        <v>50.06</v>
      </c>
    </row>
    <row r="5569" spans="2:3" x14ac:dyDescent="0.25">
      <c r="B5569" s="5">
        <v>43332.666666666664</v>
      </c>
      <c r="C5569" s="6">
        <v>70.09</v>
      </c>
    </row>
    <row r="5570" spans="2:3" x14ac:dyDescent="0.25">
      <c r="B5570" s="5">
        <v>43332.708333333336</v>
      </c>
      <c r="C5570" s="6">
        <v>71.44</v>
      </c>
    </row>
    <row r="5571" spans="2:3" x14ac:dyDescent="0.25">
      <c r="B5571" s="5">
        <v>43332.75</v>
      </c>
      <c r="C5571" s="6">
        <v>44.56</v>
      </c>
    </row>
    <row r="5572" spans="2:3" x14ac:dyDescent="0.25">
      <c r="B5572" s="5">
        <v>43332.791666666664</v>
      </c>
      <c r="C5572" s="6">
        <v>34.299999999999997</v>
      </c>
    </row>
    <row r="5573" spans="2:3" x14ac:dyDescent="0.25">
      <c r="B5573" s="5">
        <v>43332.833333333336</v>
      </c>
      <c r="C5573" s="6">
        <v>38.11</v>
      </c>
    </row>
    <row r="5574" spans="2:3" x14ac:dyDescent="0.25">
      <c r="B5574" s="5">
        <v>43332.875</v>
      </c>
      <c r="C5574" s="6">
        <v>32.01</v>
      </c>
    </row>
    <row r="5575" spans="2:3" x14ac:dyDescent="0.25">
      <c r="B5575" s="5">
        <v>43332.916666666664</v>
      </c>
      <c r="C5575" s="6">
        <v>26.58</v>
      </c>
    </row>
    <row r="5576" spans="2:3" x14ac:dyDescent="0.25">
      <c r="B5576" s="5">
        <v>43332.958333333336</v>
      </c>
      <c r="C5576" s="6">
        <v>22.58</v>
      </c>
    </row>
    <row r="5577" spans="2:3" x14ac:dyDescent="0.25">
      <c r="B5577" s="5">
        <v>43333</v>
      </c>
      <c r="C5577" s="6">
        <v>21.36</v>
      </c>
    </row>
    <row r="5578" spans="2:3" x14ac:dyDescent="0.25">
      <c r="B5578" s="5">
        <v>43333.041666666664</v>
      </c>
      <c r="C5578" s="6">
        <v>21.53</v>
      </c>
    </row>
    <row r="5579" spans="2:3" x14ac:dyDescent="0.25">
      <c r="B5579" s="5">
        <v>43333.083333333336</v>
      </c>
      <c r="C5579" s="6">
        <v>20.45</v>
      </c>
    </row>
    <row r="5580" spans="2:3" x14ac:dyDescent="0.25">
      <c r="B5580" s="5">
        <v>43333.125</v>
      </c>
      <c r="C5580" s="6">
        <v>20.170000000000002</v>
      </c>
    </row>
    <row r="5581" spans="2:3" x14ac:dyDescent="0.25">
      <c r="B5581" s="5">
        <v>43333.166666666664</v>
      </c>
      <c r="C5581" s="6">
        <v>20.420000000000002</v>
      </c>
    </row>
    <row r="5582" spans="2:3" x14ac:dyDescent="0.25">
      <c r="B5582" s="5">
        <v>43333.208333333336</v>
      </c>
      <c r="C5582" s="6">
        <v>23.45</v>
      </c>
    </row>
    <row r="5583" spans="2:3" x14ac:dyDescent="0.25">
      <c r="B5583" s="5">
        <v>43333.25</v>
      </c>
      <c r="C5583" s="6">
        <v>25.84</v>
      </c>
    </row>
    <row r="5584" spans="2:3" x14ac:dyDescent="0.25">
      <c r="B5584" s="5">
        <v>43333.291666666664</v>
      </c>
      <c r="C5584" s="6">
        <v>25.44</v>
      </c>
    </row>
    <row r="5585" spans="2:3" x14ac:dyDescent="0.25">
      <c r="B5585" s="5">
        <v>43333.333333333336</v>
      </c>
      <c r="C5585" s="6">
        <v>24.34</v>
      </c>
    </row>
    <row r="5586" spans="2:3" x14ac:dyDescent="0.25">
      <c r="B5586" s="5">
        <v>43333.375</v>
      </c>
      <c r="C5586" s="6">
        <v>26.15</v>
      </c>
    </row>
    <row r="5587" spans="2:3" x14ac:dyDescent="0.25">
      <c r="B5587" s="5">
        <v>43333.416666666664</v>
      </c>
      <c r="C5587" s="6">
        <v>31.94</v>
      </c>
    </row>
    <row r="5588" spans="2:3" x14ac:dyDescent="0.25">
      <c r="B5588" s="5">
        <v>43333.458333333336</v>
      </c>
      <c r="C5588" s="6">
        <v>29.35</v>
      </c>
    </row>
    <row r="5589" spans="2:3" x14ac:dyDescent="0.25">
      <c r="B5589" s="5">
        <v>43333.5</v>
      </c>
      <c r="C5589" s="6">
        <v>29.64</v>
      </c>
    </row>
    <row r="5590" spans="2:3" x14ac:dyDescent="0.25">
      <c r="B5590" s="5">
        <v>43333.541666666664</v>
      </c>
      <c r="C5590" s="6">
        <v>33.200000000000003</v>
      </c>
    </row>
    <row r="5591" spans="2:3" x14ac:dyDescent="0.25">
      <c r="B5591" s="5">
        <v>43333.583333333336</v>
      </c>
      <c r="C5591" s="6">
        <v>27.42</v>
      </c>
    </row>
    <row r="5592" spans="2:3" x14ac:dyDescent="0.25">
      <c r="B5592" s="5">
        <v>43333.625</v>
      </c>
      <c r="C5592" s="6">
        <v>30.72</v>
      </c>
    </row>
    <row r="5593" spans="2:3" x14ac:dyDescent="0.25">
      <c r="B5593" s="5">
        <v>43333.666666666664</v>
      </c>
      <c r="C5593" s="6">
        <v>45.63</v>
      </c>
    </row>
    <row r="5594" spans="2:3" x14ac:dyDescent="0.25">
      <c r="B5594" s="5">
        <v>43333.708333333336</v>
      </c>
      <c r="C5594" s="6">
        <v>60.05</v>
      </c>
    </row>
    <row r="5595" spans="2:3" x14ac:dyDescent="0.25">
      <c r="B5595" s="5">
        <v>43333.75</v>
      </c>
      <c r="C5595" s="6">
        <v>33.46</v>
      </c>
    </row>
    <row r="5596" spans="2:3" x14ac:dyDescent="0.25">
      <c r="B5596" s="5">
        <v>43333.791666666664</v>
      </c>
      <c r="C5596" s="6">
        <v>27.6</v>
      </c>
    </row>
    <row r="5597" spans="2:3" x14ac:dyDescent="0.25">
      <c r="B5597" s="5">
        <v>43333.833333333336</v>
      </c>
      <c r="C5597" s="6">
        <v>29.37</v>
      </c>
    </row>
    <row r="5598" spans="2:3" x14ac:dyDescent="0.25">
      <c r="B5598" s="5">
        <v>43333.875</v>
      </c>
      <c r="C5598" s="6">
        <v>28.23</v>
      </c>
    </row>
    <row r="5599" spans="2:3" x14ac:dyDescent="0.25">
      <c r="B5599" s="5">
        <v>43333.916666666664</v>
      </c>
      <c r="C5599" s="6">
        <v>22.88</v>
      </c>
    </row>
    <row r="5600" spans="2:3" x14ac:dyDescent="0.25">
      <c r="B5600" s="5">
        <v>43333.958333333336</v>
      </c>
      <c r="C5600" s="6">
        <v>22.96</v>
      </c>
    </row>
    <row r="5601" spans="2:3" x14ac:dyDescent="0.25">
      <c r="B5601" s="5">
        <v>43334</v>
      </c>
      <c r="C5601" s="6">
        <v>20.94</v>
      </c>
    </row>
    <row r="5602" spans="2:3" x14ac:dyDescent="0.25">
      <c r="B5602" s="5">
        <v>43334.041666666664</v>
      </c>
      <c r="C5602" s="6">
        <v>20.37</v>
      </c>
    </row>
    <row r="5603" spans="2:3" x14ac:dyDescent="0.25">
      <c r="B5603" s="5">
        <v>43334.083333333336</v>
      </c>
      <c r="C5603" s="6">
        <v>19.489999999999998</v>
      </c>
    </row>
    <row r="5604" spans="2:3" x14ac:dyDescent="0.25">
      <c r="B5604" s="5">
        <v>43334.125</v>
      </c>
      <c r="C5604" s="6">
        <v>19.09</v>
      </c>
    </row>
    <row r="5605" spans="2:3" x14ac:dyDescent="0.25">
      <c r="B5605" s="5">
        <v>43334.166666666664</v>
      </c>
      <c r="C5605" s="6">
        <v>19.25</v>
      </c>
    </row>
    <row r="5606" spans="2:3" x14ac:dyDescent="0.25">
      <c r="B5606" s="5">
        <v>43334.208333333336</v>
      </c>
      <c r="C5606" s="6">
        <v>20.71</v>
      </c>
    </row>
    <row r="5607" spans="2:3" x14ac:dyDescent="0.25">
      <c r="B5607" s="5">
        <v>43334.25</v>
      </c>
      <c r="C5607" s="6">
        <v>23.89</v>
      </c>
    </row>
    <row r="5608" spans="2:3" x14ac:dyDescent="0.25">
      <c r="B5608" s="5">
        <v>43334.291666666664</v>
      </c>
      <c r="C5608" s="6">
        <v>23.64</v>
      </c>
    </row>
    <row r="5609" spans="2:3" x14ac:dyDescent="0.25">
      <c r="B5609" s="5">
        <v>43334.333333333336</v>
      </c>
      <c r="C5609" s="6">
        <v>23.19</v>
      </c>
    </row>
    <row r="5610" spans="2:3" x14ac:dyDescent="0.25">
      <c r="B5610" s="5">
        <v>43334.375</v>
      </c>
      <c r="C5610" s="6">
        <v>27.18</v>
      </c>
    </row>
    <row r="5611" spans="2:3" x14ac:dyDescent="0.25">
      <c r="B5611" s="5">
        <v>43334.416666666664</v>
      </c>
      <c r="C5611" s="6">
        <v>26.53</v>
      </c>
    </row>
    <row r="5612" spans="2:3" x14ac:dyDescent="0.25">
      <c r="B5612" s="5">
        <v>43334.458333333336</v>
      </c>
      <c r="C5612" s="6">
        <v>25.87</v>
      </c>
    </row>
    <row r="5613" spans="2:3" x14ac:dyDescent="0.25">
      <c r="B5613" s="5">
        <v>43334.5</v>
      </c>
      <c r="C5613" s="6">
        <v>25.68</v>
      </c>
    </row>
    <row r="5614" spans="2:3" x14ac:dyDescent="0.25">
      <c r="B5614" s="5">
        <v>43334.541666666664</v>
      </c>
      <c r="C5614" s="6">
        <v>28.12</v>
      </c>
    </row>
    <row r="5615" spans="2:3" x14ac:dyDescent="0.25">
      <c r="B5615" s="5">
        <v>43334.583333333336</v>
      </c>
      <c r="C5615" s="6">
        <v>28.71</v>
      </c>
    </row>
    <row r="5616" spans="2:3" x14ac:dyDescent="0.25">
      <c r="B5616" s="5">
        <v>43334.625</v>
      </c>
      <c r="C5616" s="6">
        <v>29.75</v>
      </c>
    </row>
    <row r="5617" spans="2:3" x14ac:dyDescent="0.25">
      <c r="B5617" s="5">
        <v>43334.666666666664</v>
      </c>
      <c r="C5617" s="6">
        <v>38.479999999999997</v>
      </c>
    </row>
    <row r="5618" spans="2:3" x14ac:dyDescent="0.25">
      <c r="B5618" s="5">
        <v>43334.708333333336</v>
      </c>
      <c r="C5618" s="6">
        <v>28.19</v>
      </c>
    </row>
    <row r="5619" spans="2:3" x14ac:dyDescent="0.25">
      <c r="B5619" s="5">
        <v>43334.75</v>
      </c>
      <c r="C5619" s="6">
        <v>27.47</v>
      </c>
    </row>
    <row r="5620" spans="2:3" x14ac:dyDescent="0.25">
      <c r="B5620" s="5">
        <v>43334.791666666664</v>
      </c>
      <c r="C5620" s="6">
        <v>25.43</v>
      </c>
    </row>
    <row r="5621" spans="2:3" x14ac:dyDescent="0.25">
      <c r="B5621" s="5">
        <v>43334.833333333336</v>
      </c>
      <c r="C5621" s="6">
        <v>25.91</v>
      </c>
    </row>
    <row r="5622" spans="2:3" x14ac:dyDescent="0.25">
      <c r="B5622" s="5">
        <v>43334.875</v>
      </c>
      <c r="C5622" s="6">
        <v>24.43</v>
      </c>
    </row>
    <row r="5623" spans="2:3" x14ac:dyDescent="0.25">
      <c r="B5623" s="5">
        <v>43334.916666666664</v>
      </c>
      <c r="C5623" s="6">
        <v>22.35</v>
      </c>
    </row>
    <row r="5624" spans="2:3" x14ac:dyDescent="0.25">
      <c r="B5624" s="5">
        <v>43334.958333333336</v>
      </c>
      <c r="C5624" s="6">
        <v>20</v>
      </c>
    </row>
    <row r="5625" spans="2:3" x14ac:dyDescent="0.25">
      <c r="B5625" s="5">
        <v>43335</v>
      </c>
      <c r="C5625" s="6">
        <v>19.09</v>
      </c>
    </row>
    <row r="5626" spans="2:3" x14ac:dyDescent="0.25">
      <c r="B5626" s="5">
        <v>43335.041666666664</v>
      </c>
      <c r="C5626" s="6">
        <v>18.98</v>
      </c>
    </row>
    <row r="5627" spans="2:3" x14ac:dyDescent="0.25">
      <c r="B5627" s="5">
        <v>43335.083333333336</v>
      </c>
      <c r="C5627" s="6">
        <v>18.22</v>
      </c>
    </row>
    <row r="5628" spans="2:3" x14ac:dyDescent="0.25">
      <c r="B5628" s="5">
        <v>43335.125</v>
      </c>
      <c r="C5628" s="6">
        <v>17.350000000000001</v>
      </c>
    </row>
    <row r="5629" spans="2:3" x14ac:dyDescent="0.25">
      <c r="B5629" s="5">
        <v>43335.166666666664</v>
      </c>
      <c r="C5629" s="6">
        <v>17.329999999999998</v>
      </c>
    </row>
    <row r="5630" spans="2:3" x14ac:dyDescent="0.25">
      <c r="B5630" s="5">
        <v>43335.208333333336</v>
      </c>
      <c r="C5630" s="6">
        <v>18.739999999999998</v>
      </c>
    </row>
    <row r="5631" spans="2:3" x14ac:dyDescent="0.25">
      <c r="B5631" s="5">
        <v>43335.25</v>
      </c>
      <c r="C5631" s="6">
        <v>19.989999999999998</v>
      </c>
    </row>
    <row r="5632" spans="2:3" x14ac:dyDescent="0.25">
      <c r="B5632" s="5">
        <v>43335.291666666664</v>
      </c>
      <c r="C5632" s="6">
        <v>20.420000000000002</v>
      </c>
    </row>
    <row r="5633" spans="2:3" x14ac:dyDescent="0.25">
      <c r="B5633" s="5">
        <v>43335.333333333336</v>
      </c>
      <c r="C5633" s="6">
        <v>20.32</v>
      </c>
    </row>
    <row r="5634" spans="2:3" x14ac:dyDescent="0.25">
      <c r="B5634" s="5">
        <v>43335.375</v>
      </c>
      <c r="C5634" s="6">
        <v>19.97</v>
      </c>
    </row>
    <row r="5635" spans="2:3" x14ac:dyDescent="0.25">
      <c r="B5635" s="5">
        <v>43335.416666666664</v>
      </c>
      <c r="C5635" s="6">
        <v>22.23</v>
      </c>
    </row>
    <row r="5636" spans="2:3" x14ac:dyDescent="0.25">
      <c r="B5636" s="5">
        <v>43335.458333333336</v>
      </c>
      <c r="C5636" s="6">
        <v>21.98</v>
      </c>
    </row>
    <row r="5637" spans="2:3" x14ac:dyDescent="0.25">
      <c r="B5637" s="5">
        <v>43335.5</v>
      </c>
      <c r="C5637" s="6">
        <v>23.42</v>
      </c>
    </row>
    <row r="5638" spans="2:3" x14ac:dyDescent="0.25">
      <c r="B5638" s="5">
        <v>43335.541666666664</v>
      </c>
      <c r="C5638" s="6">
        <v>26.69</v>
      </c>
    </row>
    <row r="5639" spans="2:3" x14ac:dyDescent="0.25">
      <c r="B5639" s="5">
        <v>43335.583333333336</v>
      </c>
      <c r="C5639" s="6">
        <v>33.65</v>
      </c>
    </row>
    <row r="5640" spans="2:3" x14ac:dyDescent="0.25">
      <c r="B5640" s="5">
        <v>43335.625</v>
      </c>
      <c r="C5640" s="6">
        <v>32.11</v>
      </c>
    </row>
    <row r="5641" spans="2:3" x14ac:dyDescent="0.25">
      <c r="B5641" s="5">
        <v>43335.666666666664</v>
      </c>
      <c r="C5641" s="6">
        <v>40.78</v>
      </c>
    </row>
    <row r="5642" spans="2:3" x14ac:dyDescent="0.25">
      <c r="B5642" s="5">
        <v>43335.708333333336</v>
      </c>
      <c r="C5642" s="6">
        <v>40.44</v>
      </c>
    </row>
    <row r="5643" spans="2:3" x14ac:dyDescent="0.25">
      <c r="B5643" s="5">
        <v>43335.75</v>
      </c>
      <c r="C5643" s="6">
        <v>29.28</v>
      </c>
    </row>
    <row r="5644" spans="2:3" x14ac:dyDescent="0.25">
      <c r="B5644" s="5">
        <v>43335.791666666664</v>
      </c>
      <c r="C5644" s="6">
        <v>24.6</v>
      </c>
    </row>
    <row r="5645" spans="2:3" x14ac:dyDescent="0.25">
      <c r="B5645" s="5">
        <v>43335.833333333336</v>
      </c>
      <c r="C5645" s="6">
        <v>25.44</v>
      </c>
    </row>
    <row r="5646" spans="2:3" x14ac:dyDescent="0.25">
      <c r="B5646" s="5">
        <v>43335.875</v>
      </c>
      <c r="C5646" s="6">
        <v>23.08</v>
      </c>
    </row>
    <row r="5647" spans="2:3" x14ac:dyDescent="0.25">
      <c r="B5647" s="5">
        <v>43335.916666666664</v>
      </c>
      <c r="C5647" s="6">
        <v>20.71</v>
      </c>
    </row>
    <row r="5648" spans="2:3" x14ac:dyDescent="0.25">
      <c r="B5648" s="5">
        <v>43335.958333333336</v>
      </c>
      <c r="C5648" s="6">
        <v>20.62</v>
      </c>
    </row>
    <row r="5649" spans="2:3" x14ac:dyDescent="0.25">
      <c r="B5649" s="5">
        <v>43336</v>
      </c>
      <c r="C5649" s="6">
        <v>18.68</v>
      </c>
    </row>
    <row r="5650" spans="2:3" x14ac:dyDescent="0.25">
      <c r="B5650" s="5">
        <v>43336.041666666664</v>
      </c>
      <c r="C5650" s="6">
        <v>19.190000000000001</v>
      </c>
    </row>
    <row r="5651" spans="2:3" x14ac:dyDescent="0.25">
      <c r="B5651" s="5">
        <v>43336.083333333336</v>
      </c>
      <c r="C5651" s="6">
        <v>18.190000000000001</v>
      </c>
    </row>
    <row r="5652" spans="2:3" x14ac:dyDescent="0.25">
      <c r="B5652" s="5">
        <v>43336.125</v>
      </c>
      <c r="C5652" s="6">
        <v>17.170000000000002</v>
      </c>
    </row>
    <row r="5653" spans="2:3" x14ac:dyDescent="0.25">
      <c r="B5653" s="5">
        <v>43336.166666666664</v>
      </c>
      <c r="C5653" s="6">
        <v>17.41</v>
      </c>
    </row>
    <row r="5654" spans="2:3" x14ac:dyDescent="0.25">
      <c r="B5654" s="5">
        <v>43336.208333333336</v>
      </c>
      <c r="C5654" s="6">
        <v>18.55</v>
      </c>
    </row>
    <row r="5655" spans="2:3" x14ac:dyDescent="0.25">
      <c r="B5655" s="5">
        <v>43336.25</v>
      </c>
      <c r="C5655" s="6">
        <v>20.46</v>
      </c>
    </row>
    <row r="5656" spans="2:3" x14ac:dyDescent="0.25">
      <c r="B5656" s="5">
        <v>43336.291666666664</v>
      </c>
      <c r="C5656" s="6">
        <v>20.059999999999999</v>
      </c>
    </row>
    <row r="5657" spans="2:3" x14ac:dyDescent="0.25">
      <c r="B5657" s="5">
        <v>43336.333333333336</v>
      </c>
      <c r="C5657" s="6">
        <v>20.28</v>
      </c>
    </row>
    <row r="5658" spans="2:3" x14ac:dyDescent="0.25">
      <c r="B5658" s="5">
        <v>43336.375</v>
      </c>
      <c r="C5658" s="6">
        <v>21.7</v>
      </c>
    </row>
    <row r="5659" spans="2:3" x14ac:dyDescent="0.25">
      <c r="B5659" s="5">
        <v>43336.416666666664</v>
      </c>
      <c r="C5659" s="6">
        <v>23.23</v>
      </c>
    </row>
    <row r="5660" spans="2:3" x14ac:dyDescent="0.25">
      <c r="B5660" s="5">
        <v>43336.458333333336</v>
      </c>
      <c r="C5660" s="6">
        <v>24.49</v>
      </c>
    </row>
    <row r="5661" spans="2:3" x14ac:dyDescent="0.25">
      <c r="B5661" s="5">
        <v>43336.5</v>
      </c>
      <c r="C5661" s="6">
        <v>25.27</v>
      </c>
    </row>
    <row r="5662" spans="2:3" x14ac:dyDescent="0.25">
      <c r="B5662" s="5">
        <v>43336.541666666664</v>
      </c>
      <c r="C5662" s="6">
        <v>25.54</v>
      </c>
    </row>
    <row r="5663" spans="2:3" x14ac:dyDescent="0.25">
      <c r="B5663" s="5">
        <v>43336.583333333336</v>
      </c>
      <c r="C5663" s="6">
        <v>30.19</v>
      </c>
    </row>
    <row r="5664" spans="2:3" x14ac:dyDescent="0.25">
      <c r="B5664" s="5">
        <v>43336.625</v>
      </c>
      <c r="C5664" s="6">
        <v>28.3</v>
      </c>
    </row>
    <row r="5665" spans="2:3" x14ac:dyDescent="0.25">
      <c r="B5665" s="5">
        <v>43336.666666666664</v>
      </c>
      <c r="C5665" s="6">
        <v>40.299999999999997</v>
      </c>
    </row>
    <row r="5666" spans="2:3" x14ac:dyDescent="0.25">
      <c r="B5666" s="5">
        <v>43336.708333333336</v>
      </c>
      <c r="C5666" s="6">
        <v>30.07</v>
      </c>
    </row>
    <row r="5667" spans="2:3" x14ac:dyDescent="0.25">
      <c r="B5667" s="5">
        <v>43336.75</v>
      </c>
      <c r="C5667" s="6">
        <v>27.41</v>
      </c>
    </row>
    <row r="5668" spans="2:3" x14ac:dyDescent="0.25">
      <c r="B5668" s="5">
        <v>43336.791666666664</v>
      </c>
      <c r="C5668" s="6">
        <v>23.31</v>
      </c>
    </row>
    <row r="5669" spans="2:3" x14ac:dyDescent="0.25">
      <c r="B5669" s="5">
        <v>43336.833333333336</v>
      </c>
      <c r="C5669" s="6">
        <v>25.3</v>
      </c>
    </row>
    <row r="5670" spans="2:3" x14ac:dyDescent="0.25">
      <c r="B5670" s="5">
        <v>43336.875</v>
      </c>
      <c r="C5670" s="6">
        <v>23.66</v>
      </c>
    </row>
    <row r="5671" spans="2:3" x14ac:dyDescent="0.25">
      <c r="B5671" s="5">
        <v>43336.916666666664</v>
      </c>
      <c r="C5671" s="6">
        <v>22.19</v>
      </c>
    </row>
    <row r="5672" spans="2:3" x14ac:dyDescent="0.25">
      <c r="B5672" s="5">
        <v>43336.958333333336</v>
      </c>
      <c r="C5672" s="6">
        <v>19.12</v>
      </c>
    </row>
    <row r="5673" spans="2:3" x14ac:dyDescent="0.25">
      <c r="B5673" s="5">
        <v>43337</v>
      </c>
      <c r="C5673" s="6">
        <v>18.190000000000001</v>
      </c>
    </row>
    <row r="5674" spans="2:3" x14ac:dyDescent="0.25">
      <c r="B5674" s="5">
        <v>43337.041666666664</v>
      </c>
      <c r="C5674" s="6">
        <v>18.57</v>
      </c>
    </row>
    <row r="5675" spans="2:3" x14ac:dyDescent="0.25">
      <c r="B5675" s="5">
        <v>43337.083333333336</v>
      </c>
      <c r="C5675" s="6">
        <v>18.27</v>
      </c>
    </row>
    <row r="5676" spans="2:3" x14ac:dyDescent="0.25">
      <c r="B5676" s="5">
        <v>43337.125</v>
      </c>
      <c r="C5676" s="6">
        <v>17.39</v>
      </c>
    </row>
    <row r="5677" spans="2:3" x14ac:dyDescent="0.25">
      <c r="B5677" s="5">
        <v>43337.166666666664</v>
      </c>
      <c r="C5677" s="6">
        <v>16.63</v>
      </c>
    </row>
    <row r="5678" spans="2:3" x14ac:dyDescent="0.25">
      <c r="B5678" s="5">
        <v>43337.208333333336</v>
      </c>
      <c r="C5678" s="6">
        <v>17.5</v>
      </c>
    </row>
    <row r="5679" spans="2:3" x14ac:dyDescent="0.25">
      <c r="B5679" s="5">
        <v>43337.25</v>
      </c>
      <c r="C5679" s="6">
        <v>18.52</v>
      </c>
    </row>
    <row r="5680" spans="2:3" x14ac:dyDescent="0.25">
      <c r="B5680" s="5">
        <v>43337.291666666664</v>
      </c>
      <c r="C5680" s="6">
        <v>19.059999999999999</v>
      </c>
    </row>
    <row r="5681" spans="2:3" x14ac:dyDescent="0.25">
      <c r="B5681" s="5">
        <v>43337.333333333336</v>
      </c>
      <c r="C5681" s="6">
        <v>20.14</v>
      </c>
    </row>
    <row r="5682" spans="2:3" x14ac:dyDescent="0.25">
      <c r="B5682" s="5">
        <v>43337.375</v>
      </c>
      <c r="C5682" s="6">
        <v>21.78</v>
      </c>
    </row>
    <row r="5683" spans="2:3" x14ac:dyDescent="0.25">
      <c r="B5683" s="5">
        <v>43337.416666666664</v>
      </c>
      <c r="C5683" s="6">
        <v>26.32</v>
      </c>
    </row>
    <row r="5684" spans="2:3" x14ac:dyDescent="0.25">
      <c r="B5684" s="5">
        <v>43337.458333333336</v>
      </c>
      <c r="C5684" s="6">
        <v>26.52</v>
      </c>
    </row>
    <row r="5685" spans="2:3" x14ac:dyDescent="0.25">
      <c r="B5685" s="5">
        <v>43337.5</v>
      </c>
      <c r="C5685" s="6">
        <v>31.43</v>
      </c>
    </row>
    <row r="5686" spans="2:3" x14ac:dyDescent="0.25">
      <c r="B5686" s="5">
        <v>43337.541666666664</v>
      </c>
      <c r="C5686" s="6">
        <v>33.229999999999997</v>
      </c>
    </row>
    <row r="5687" spans="2:3" x14ac:dyDescent="0.25">
      <c r="B5687" s="5">
        <v>43337.583333333336</v>
      </c>
      <c r="C5687" s="6">
        <v>29.66</v>
      </c>
    </row>
    <row r="5688" spans="2:3" x14ac:dyDescent="0.25">
      <c r="B5688" s="5">
        <v>43337.625</v>
      </c>
      <c r="C5688" s="6">
        <v>39.71</v>
      </c>
    </row>
    <row r="5689" spans="2:3" x14ac:dyDescent="0.25">
      <c r="B5689" s="5">
        <v>43337.666666666664</v>
      </c>
      <c r="C5689" s="6">
        <v>41.17</v>
      </c>
    </row>
    <row r="5690" spans="2:3" x14ac:dyDescent="0.25">
      <c r="B5690" s="5">
        <v>43337.708333333336</v>
      </c>
      <c r="C5690" s="6">
        <v>49.23</v>
      </c>
    </row>
    <row r="5691" spans="2:3" x14ac:dyDescent="0.25">
      <c r="B5691" s="5">
        <v>43337.75</v>
      </c>
      <c r="C5691" s="6">
        <v>33.880000000000003</v>
      </c>
    </row>
    <row r="5692" spans="2:3" x14ac:dyDescent="0.25">
      <c r="B5692" s="5">
        <v>43337.791666666664</v>
      </c>
      <c r="C5692" s="6">
        <v>30.83</v>
      </c>
    </row>
    <row r="5693" spans="2:3" x14ac:dyDescent="0.25">
      <c r="B5693" s="5">
        <v>43337.833333333336</v>
      </c>
      <c r="C5693" s="6">
        <v>34.86</v>
      </c>
    </row>
    <row r="5694" spans="2:3" x14ac:dyDescent="0.25">
      <c r="B5694" s="5">
        <v>43337.875</v>
      </c>
      <c r="C5694" s="6">
        <v>25.33</v>
      </c>
    </row>
    <row r="5695" spans="2:3" x14ac:dyDescent="0.25">
      <c r="B5695" s="5">
        <v>43337.916666666664</v>
      </c>
      <c r="C5695" s="6">
        <v>22.72</v>
      </c>
    </row>
    <row r="5696" spans="2:3" x14ac:dyDescent="0.25">
      <c r="B5696" s="5">
        <v>43337.958333333336</v>
      </c>
      <c r="C5696" s="6">
        <v>21.28</v>
      </c>
    </row>
    <row r="5697" spans="2:3" x14ac:dyDescent="0.25">
      <c r="B5697" s="5">
        <v>43338</v>
      </c>
      <c r="C5697" s="6">
        <v>19.36</v>
      </c>
    </row>
    <row r="5698" spans="2:3" x14ac:dyDescent="0.25">
      <c r="B5698" s="5">
        <v>43338.041666666664</v>
      </c>
      <c r="C5698" s="6">
        <v>18.34</v>
      </c>
    </row>
    <row r="5699" spans="2:3" x14ac:dyDescent="0.25">
      <c r="B5699" s="5">
        <v>43338.083333333336</v>
      </c>
      <c r="C5699" s="6">
        <v>17.04</v>
      </c>
    </row>
    <row r="5700" spans="2:3" x14ac:dyDescent="0.25">
      <c r="B5700" s="5">
        <v>43338.125</v>
      </c>
      <c r="C5700" s="6">
        <v>16.18</v>
      </c>
    </row>
    <row r="5701" spans="2:3" x14ac:dyDescent="0.25">
      <c r="B5701" s="5">
        <v>43338.166666666664</v>
      </c>
      <c r="C5701" s="6">
        <v>13.9</v>
      </c>
    </row>
    <row r="5702" spans="2:3" x14ac:dyDescent="0.25">
      <c r="B5702" s="5">
        <v>43338.208333333336</v>
      </c>
      <c r="C5702" s="6">
        <v>13.78</v>
      </c>
    </row>
    <row r="5703" spans="2:3" x14ac:dyDescent="0.25">
      <c r="B5703" s="5">
        <v>43338.25</v>
      </c>
      <c r="C5703" s="6">
        <v>13.14</v>
      </c>
    </row>
    <row r="5704" spans="2:3" x14ac:dyDescent="0.25">
      <c r="B5704" s="5">
        <v>43338.291666666664</v>
      </c>
      <c r="C5704" s="6">
        <v>13.69</v>
      </c>
    </row>
    <row r="5705" spans="2:3" x14ac:dyDescent="0.25">
      <c r="B5705" s="5">
        <v>43338.333333333336</v>
      </c>
      <c r="C5705" s="6">
        <v>18.55</v>
      </c>
    </row>
    <row r="5706" spans="2:3" x14ac:dyDescent="0.25">
      <c r="B5706" s="5">
        <v>43338.375</v>
      </c>
      <c r="C5706" s="6">
        <v>21.15</v>
      </c>
    </row>
    <row r="5707" spans="2:3" x14ac:dyDescent="0.25">
      <c r="B5707" s="5">
        <v>43338.416666666664</v>
      </c>
      <c r="C5707" s="6">
        <v>26.2</v>
      </c>
    </row>
    <row r="5708" spans="2:3" x14ac:dyDescent="0.25">
      <c r="B5708" s="5">
        <v>43338.458333333336</v>
      </c>
      <c r="C5708" s="6">
        <v>80.349999999999994</v>
      </c>
    </row>
    <row r="5709" spans="2:3" x14ac:dyDescent="0.25">
      <c r="B5709" s="5">
        <v>43338.5</v>
      </c>
      <c r="C5709" s="6">
        <v>69.86</v>
      </c>
    </row>
    <row r="5710" spans="2:3" x14ac:dyDescent="0.25">
      <c r="B5710" s="5">
        <v>43338.541666666664</v>
      </c>
      <c r="C5710" s="6">
        <v>48.3</v>
      </c>
    </row>
    <row r="5711" spans="2:3" x14ac:dyDescent="0.25">
      <c r="B5711" s="5">
        <v>43338.583333333336</v>
      </c>
      <c r="C5711" s="6">
        <v>45.64</v>
      </c>
    </row>
    <row r="5712" spans="2:3" x14ac:dyDescent="0.25">
      <c r="B5712" s="5">
        <v>43338.625</v>
      </c>
      <c r="C5712" s="6">
        <v>43</v>
      </c>
    </row>
    <row r="5713" spans="2:3" x14ac:dyDescent="0.25">
      <c r="B5713" s="5">
        <v>43338.666666666664</v>
      </c>
      <c r="C5713" s="6">
        <v>68.59</v>
      </c>
    </row>
    <row r="5714" spans="2:3" x14ac:dyDescent="0.25">
      <c r="B5714" s="5">
        <v>43338.708333333336</v>
      </c>
      <c r="C5714" s="6">
        <v>44.45</v>
      </c>
    </row>
    <row r="5715" spans="2:3" x14ac:dyDescent="0.25">
      <c r="B5715" s="5">
        <v>43338.75</v>
      </c>
      <c r="C5715" s="6">
        <v>31.98</v>
      </c>
    </row>
    <row r="5716" spans="2:3" x14ac:dyDescent="0.25">
      <c r="B5716" s="5">
        <v>43338.791666666664</v>
      </c>
      <c r="C5716" s="6">
        <v>30.59</v>
      </c>
    </row>
    <row r="5717" spans="2:3" x14ac:dyDescent="0.25">
      <c r="B5717" s="5">
        <v>43338.833333333336</v>
      </c>
      <c r="C5717" s="6">
        <v>36.159999999999997</v>
      </c>
    </row>
    <row r="5718" spans="2:3" x14ac:dyDescent="0.25">
      <c r="B5718" s="5">
        <v>43338.875</v>
      </c>
      <c r="C5718" s="6">
        <v>27.53</v>
      </c>
    </row>
    <row r="5719" spans="2:3" x14ac:dyDescent="0.25">
      <c r="B5719" s="5">
        <v>43338.916666666664</v>
      </c>
      <c r="C5719" s="6">
        <v>26.36</v>
      </c>
    </row>
    <row r="5720" spans="2:3" x14ac:dyDescent="0.25">
      <c r="B5720" s="5">
        <v>43338.958333333336</v>
      </c>
      <c r="C5720" s="6">
        <v>24.16</v>
      </c>
    </row>
    <row r="5721" spans="2:3" x14ac:dyDescent="0.25">
      <c r="B5721" s="5">
        <v>43339</v>
      </c>
      <c r="C5721" s="6">
        <v>21.38</v>
      </c>
    </row>
    <row r="5722" spans="2:3" x14ac:dyDescent="0.25">
      <c r="B5722" s="5">
        <v>43339.041666666664</v>
      </c>
      <c r="C5722" s="6">
        <v>20.48</v>
      </c>
    </row>
    <row r="5723" spans="2:3" x14ac:dyDescent="0.25">
      <c r="B5723" s="5">
        <v>43339.083333333336</v>
      </c>
      <c r="C5723" s="6">
        <v>19.399999999999999</v>
      </c>
    </row>
    <row r="5724" spans="2:3" x14ac:dyDescent="0.25">
      <c r="B5724" s="5">
        <v>43339.125</v>
      </c>
      <c r="C5724" s="6">
        <v>19.18</v>
      </c>
    </row>
    <row r="5725" spans="2:3" x14ac:dyDescent="0.25">
      <c r="B5725" s="5">
        <v>43339.166666666664</v>
      </c>
      <c r="C5725" s="6">
        <v>19.62</v>
      </c>
    </row>
    <row r="5726" spans="2:3" x14ac:dyDescent="0.25">
      <c r="B5726" s="5">
        <v>43339.208333333336</v>
      </c>
      <c r="C5726" s="6">
        <v>20.79</v>
      </c>
    </row>
    <row r="5727" spans="2:3" x14ac:dyDescent="0.25">
      <c r="B5727" s="5">
        <v>43339.25</v>
      </c>
      <c r="C5727" s="6">
        <v>22.93</v>
      </c>
    </row>
    <row r="5728" spans="2:3" x14ac:dyDescent="0.25">
      <c r="B5728" s="5">
        <v>43339.291666666664</v>
      </c>
      <c r="C5728" s="6">
        <v>23.83</v>
      </c>
    </row>
    <row r="5729" spans="2:3" x14ac:dyDescent="0.25">
      <c r="B5729" s="5">
        <v>43339.333333333336</v>
      </c>
      <c r="C5729" s="6">
        <v>26.48</v>
      </c>
    </row>
    <row r="5730" spans="2:3" x14ac:dyDescent="0.25">
      <c r="B5730" s="5">
        <v>43339.375</v>
      </c>
      <c r="C5730" s="6">
        <v>30.6</v>
      </c>
    </row>
    <row r="5731" spans="2:3" x14ac:dyDescent="0.25">
      <c r="B5731" s="5">
        <v>43339.416666666664</v>
      </c>
      <c r="C5731" s="6">
        <v>32.96</v>
      </c>
    </row>
    <row r="5732" spans="2:3" x14ac:dyDescent="0.25">
      <c r="B5732" s="5">
        <v>43339.458333333336</v>
      </c>
      <c r="C5732" s="6">
        <v>33.06</v>
      </c>
    </row>
    <row r="5733" spans="2:3" x14ac:dyDescent="0.25">
      <c r="B5733" s="5">
        <v>43339.5</v>
      </c>
      <c r="C5733" s="6">
        <v>32.380000000000003</v>
      </c>
    </row>
    <row r="5734" spans="2:3" x14ac:dyDescent="0.25">
      <c r="B5734" s="5">
        <v>43339.541666666664</v>
      </c>
      <c r="C5734" s="6">
        <v>34.119999999999997</v>
      </c>
    </row>
    <row r="5735" spans="2:3" x14ac:dyDescent="0.25">
      <c r="B5735" s="5">
        <v>43339.583333333336</v>
      </c>
      <c r="C5735" s="6">
        <v>43.98</v>
      </c>
    </row>
    <row r="5736" spans="2:3" x14ac:dyDescent="0.25">
      <c r="B5736" s="5">
        <v>43339.625</v>
      </c>
      <c r="C5736" s="6">
        <v>99.12</v>
      </c>
    </row>
    <row r="5737" spans="2:3" x14ac:dyDescent="0.25">
      <c r="B5737" s="5">
        <v>43339.666666666664</v>
      </c>
      <c r="C5737" s="6">
        <v>85.73</v>
      </c>
    </row>
    <row r="5738" spans="2:3" x14ac:dyDescent="0.25">
      <c r="B5738" s="5">
        <v>43339.708333333336</v>
      </c>
      <c r="C5738" s="6">
        <v>56.16</v>
      </c>
    </row>
    <row r="5739" spans="2:3" x14ac:dyDescent="0.25">
      <c r="B5739" s="5">
        <v>43339.75</v>
      </c>
      <c r="C5739" s="6">
        <v>49.44</v>
      </c>
    </row>
    <row r="5740" spans="2:3" x14ac:dyDescent="0.25">
      <c r="B5740" s="5">
        <v>43339.791666666664</v>
      </c>
      <c r="C5740" s="6">
        <v>34.369999999999997</v>
      </c>
    </row>
    <row r="5741" spans="2:3" x14ac:dyDescent="0.25">
      <c r="B5741" s="5">
        <v>43339.833333333336</v>
      </c>
      <c r="C5741" s="6">
        <v>35.43</v>
      </c>
    </row>
    <row r="5742" spans="2:3" x14ac:dyDescent="0.25">
      <c r="B5742" s="5">
        <v>43339.875</v>
      </c>
      <c r="C5742" s="6">
        <v>30.53</v>
      </c>
    </row>
    <row r="5743" spans="2:3" x14ac:dyDescent="0.25">
      <c r="B5743" s="5">
        <v>43339.916666666664</v>
      </c>
      <c r="C5743" s="6">
        <v>27.26</v>
      </c>
    </row>
    <row r="5744" spans="2:3" x14ac:dyDescent="0.25">
      <c r="B5744" s="5">
        <v>43339.958333333336</v>
      </c>
      <c r="C5744" s="6">
        <v>28.06</v>
      </c>
    </row>
    <row r="5745" spans="2:3" x14ac:dyDescent="0.25">
      <c r="B5745" s="5">
        <v>43340</v>
      </c>
      <c r="C5745" s="6">
        <v>24.32</v>
      </c>
    </row>
    <row r="5746" spans="2:3" x14ac:dyDescent="0.25">
      <c r="B5746" s="5">
        <v>43340.041666666664</v>
      </c>
      <c r="C5746" s="6">
        <v>22.82</v>
      </c>
    </row>
    <row r="5747" spans="2:3" x14ac:dyDescent="0.25">
      <c r="B5747" s="5">
        <v>43340.083333333336</v>
      </c>
      <c r="C5747" s="6">
        <v>20.57</v>
      </c>
    </row>
    <row r="5748" spans="2:3" x14ac:dyDescent="0.25">
      <c r="B5748" s="5">
        <v>43340.125</v>
      </c>
      <c r="C5748" s="6">
        <v>20.09</v>
      </c>
    </row>
    <row r="5749" spans="2:3" x14ac:dyDescent="0.25">
      <c r="B5749" s="5">
        <v>43340.166666666664</v>
      </c>
      <c r="C5749" s="6">
        <v>20.239999999999998</v>
      </c>
    </row>
    <row r="5750" spans="2:3" x14ac:dyDescent="0.25">
      <c r="B5750" s="5">
        <v>43340.208333333336</v>
      </c>
      <c r="C5750" s="6">
        <v>23.71</v>
      </c>
    </row>
    <row r="5751" spans="2:3" x14ac:dyDescent="0.25">
      <c r="B5751" s="5">
        <v>43340.25</v>
      </c>
      <c r="C5751" s="6">
        <v>28.93</v>
      </c>
    </row>
    <row r="5752" spans="2:3" x14ac:dyDescent="0.25">
      <c r="B5752" s="5">
        <v>43340.291666666664</v>
      </c>
      <c r="C5752" s="6">
        <v>26.02</v>
      </c>
    </row>
    <row r="5753" spans="2:3" x14ac:dyDescent="0.25">
      <c r="B5753" s="5">
        <v>43340.333333333336</v>
      </c>
      <c r="C5753" s="6">
        <v>27.09</v>
      </c>
    </row>
    <row r="5754" spans="2:3" x14ac:dyDescent="0.25">
      <c r="B5754" s="5">
        <v>43340.375</v>
      </c>
      <c r="C5754" s="6">
        <v>29.3</v>
      </c>
    </row>
    <row r="5755" spans="2:3" x14ac:dyDescent="0.25">
      <c r="B5755" s="5">
        <v>43340.416666666664</v>
      </c>
      <c r="C5755" s="6">
        <v>28.13</v>
      </c>
    </row>
    <row r="5756" spans="2:3" x14ac:dyDescent="0.25">
      <c r="B5756" s="5">
        <v>43340.458333333336</v>
      </c>
      <c r="C5756" s="6">
        <v>29.52</v>
      </c>
    </row>
    <row r="5757" spans="2:3" x14ac:dyDescent="0.25">
      <c r="B5757" s="5">
        <v>43340.5</v>
      </c>
      <c r="C5757" s="6">
        <v>36.83</v>
      </c>
    </row>
    <row r="5758" spans="2:3" x14ac:dyDescent="0.25">
      <c r="B5758" s="5">
        <v>43340.541666666664</v>
      </c>
      <c r="C5758" s="6">
        <v>40</v>
      </c>
    </row>
    <row r="5759" spans="2:3" x14ac:dyDescent="0.25">
      <c r="B5759" s="5">
        <v>43340.583333333336</v>
      </c>
      <c r="C5759" s="6">
        <v>44.53</v>
      </c>
    </row>
    <row r="5760" spans="2:3" x14ac:dyDescent="0.25">
      <c r="B5760" s="5">
        <v>43340.625</v>
      </c>
      <c r="C5760" s="6">
        <v>65.59</v>
      </c>
    </row>
    <row r="5761" spans="2:3" x14ac:dyDescent="0.25">
      <c r="B5761" s="5">
        <v>43340.666666666664</v>
      </c>
      <c r="C5761" s="6">
        <v>81.63</v>
      </c>
    </row>
    <row r="5762" spans="2:3" x14ac:dyDescent="0.25">
      <c r="B5762" s="5">
        <v>43340.708333333336</v>
      </c>
      <c r="C5762" s="6">
        <v>57.56</v>
      </c>
    </row>
    <row r="5763" spans="2:3" x14ac:dyDescent="0.25">
      <c r="B5763" s="5">
        <v>43340.75</v>
      </c>
      <c r="C5763" s="6">
        <v>103.99</v>
      </c>
    </row>
    <row r="5764" spans="2:3" x14ac:dyDescent="0.25">
      <c r="B5764" s="5">
        <v>43340.791666666664</v>
      </c>
      <c r="C5764" s="6">
        <v>39.32</v>
      </c>
    </row>
    <row r="5765" spans="2:3" x14ac:dyDescent="0.25">
      <c r="B5765" s="5">
        <v>43340.833333333336</v>
      </c>
      <c r="C5765" s="6">
        <v>36.14</v>
      </c>
    </row>
    <row r="5766" spans="2:3" x14ac:dyDescent="0.25">
      <c r="B5766" s="5">
        <v>43340.875</v>
      </c>
      <c r="C5766" s="6">
        <v>33.21</v>
      </c>
    </row>
    <row r="5767" spans="2:3" x14ac:dyDescent="0.25">
      <c r="B5767" s="5">
        <v>43340.916666666664</v>
      </c>
      <c r="C5767" s="6">
        <v>29.05</v>
      </c>
    </row>
    <row r="5768" spans="2:3" x14ac:dyDescent="0.25">
      <c r="B5768" s="5">
        <v>43340.958333333336</v>
      </c>
      <c r="C5768" s="6">
        <v>31.39</v>
      </c>
    </row>
    <row r="5769" spans="2:3" x14ac:dyDescent="0.25">
      <c r="B5769" s="5">
        <v>43341</v>
      </c>
      <c r="C5769" s="6">
        <v>27.66</v>
      </c>
    </row>
    <row r="5770" spans="2:3" x14ac:dyDescent="0.25">
      <c r="B5770" s="5">
        <v>43341.041666666664</v>
      </c>
      <c r="C5770" s="6">
        <v>26.22</v>
      </c>
    </row>
    <row r="5771" spans="2:3" x14ac:dyDescent="0.25">
      <c r="B5771" s="5">
        <v>43341.083333333336</v>
      </c>
      <c r="C5771" s="6">
        <v>22.49</v>
      </c>
    </row>
    <row r="5772" spans="2:3" x14ac:dyDescent="0.25">
      <c r="B5772" s="5">
        <v>43341.125</v>
      </c>
      <c r="C5772" s="6">
        <v>22.1</v>
      </c>
    </row>
    <row r="5773" spans="2:3" x14ac:dyDescent="0.25">
      <c r="B5773" s="5">
        <v>43341.166666666664</v>
      </c>
      <c r="C5773" s="6">
        <v>22.87</v>
      </c>
    </row>
    <row r="5774" spans="2:3" x14ac:dyDescent="0.25">
      <c r="B5774" s="5">
        <v>43341.208333333336</v>
      </c>
      <c r="C5774" s="6">
        <v>27.51</v>
      </c>
    </row>
    <row r="5775" spans="2:3" x14ac:dyDescent="0.25">
      <c r="B5775" s="5">
        <v>43341.25</v>
      </c>
      <c r="C5775" s="6">
        <v>29.74</v>
      </c>
    </row>
    <row r="5776" spans="2:3" x14ac:dyDescent="0.25">
      <c r="B5776" s="5">
        <v>43341.291666666664</v>
      </c>
      <c r="C5776" s="6">
        <v>28.13</v>
      </c>
    </row>
    <row r="5777" spans="2:3" x14ac:dyDescent="0.25">
      <c r="B5777" s="5">
        <v>43341.333333333336</v>
      </c>
      <c r="C5777" s="6">
        <v>31.7</v>
      </c>
    </row>
    <row r="5778" spans="2:3" x14ac:dyDescent="0.25">
      <c r="B5778" s="5">
        <v>43341.375</v>
      </c>
      <c r="C5778" s="6">
        <v>29.9</v>
      </c>
    </row>
    <row r="5779" spans="2:3" x14ac:dyDescent="0.25">
      <c r="B5779" s="5">
        <v>43341.416666666664</v>
      </c>
      <c r="C5779" s="6">
        <v>34.51</v>
      </c>
    </row>
    <row r="5780" spans="2:3" x14ac:dyDescent="0.25">
      <c r="B5780" s="5">
        <v>43341.458333333336</v>
      </c>
      <c r="C5780" s="6">
        <v>54.83</v>
      </c>
    </row>
    <row r="5781" spans="2:3" x14ac:dyDescent="0.25">
      <c r="B5781" s="5">
        <v>43341.5</v>
      </c>
      <c r="C5781" s="6">
        <v>32.94</v>
      </c>
    </row>
    <row r="5782" spans="2:3" x14ac:dyDescent="0.25">
      <c r="B5782" s="5">
        <v>43341.541666666664</v>
      </c>
      <c r="C5782" s="6">
        <v>29.89</v>
      </c>
    </row>
    <row r="5783" spans="2:3" x14ac:dyDescent="0.25">
      <c r="B5783" s="5">
        <v>43341.583333333336</v>
      </c>
      <c r="C5783" s="6">
        <v>30.79</v>
      </c>
    </row>
    <row r="5784" spans="2:3" x14ac:dyDescent="0.25">
      <c r="B5784" s="5">
        <v>43341.625</v>
      </c>
      <c r="C5784" s="6">
        <v>37.520000000000003</v>
      </c>
    </row>
    <row r="5785" spans="2:3" x14ac:dyDescent="0.25">
      <c r="B5785" s="5">
        <v>43341.666666666664</v>
      </c>
      <c r="C5785" s="6">
        <v>42.18</v>
      </c>
    </row>
    <row r="5786" spans="2:3" x14ac:dyDescent="0.25">
      <c r="B5786" s="5">
        <v>43341.708333333336</v>
      </c>
      <c r="C5786" s="6">
        <v>30.26</v>
      </c>
    </row>
    <row r="5787" spans="2:3" x14ac:dyDescent="0.25">
      <c r="B5787" s="5">
        <v>43341.75</v>
      </c>
      <c r="C5787" s="6">
        <v>32.75</v>
      </c>
    </row>
    <row r="5788" spans="2:3" x14ac:dyDescent="0.25">
      <c r="B5788" s="5">
        <v>43341.791666666664</v>
      </c>
      <c r="C5788" s="6">
        <v>34.17</v>
      </c>
    </row>
    <row r="5789" spans="2:3" x14ac:dyDescent="0.25">
      <c r="B5789" s="5">
        <v>43341.833333333336</v>
      </c>
      <c r="C5789" s="6">
        <v>35.19</v>
      </c>
    </row>
    <row r="5790" spans="2:3" x14ac:dyDescent="0.25">
      <c r="B5790" s="5">
        <v>43341.875</v>
      </c>
      <c r="C5790" s="6">
        <v>29.99</v>
      </c>
    </row>
    <row r="5791" spans="2:3" x14ac:dyDescent="0.25">
      <c r="B5791" s="5">
        <v>43341.916666666664</v>
      </c>
      <c r="C5791" s="6">
        <v>27.29</v>
      </c>
    </row>
    <row r="5792" spans="2:3" x14ac:dyDescent="0.25">
      <c r="B5792" s="5">
        <v>43341.958333333336</v>
      </c>
      <c r="C5792" s="6">
        <v>28.14</v>
      </c>
    </row>
    <row r="5793" spans="2:3" x14ac:dyDescent="0.25">
      <c r="B5793" s="5">
        <v>43342</v>
      </c>
      <c r="C5793" s="6">
        <v>23.53</v>
      </c>
    </row>
    <row r="5794" spans="2:3" x14ac:dyDescent="0.25">
      <c r="B5794" s="5">
        <v>43342.041666666664</v>
      </c>
      <c r="C5794" s="6">
        <v>23.1</v>
      </c>
    </row>
    <row r="5795" spans="2:3" x14ac:dyDescent="0.25">
      <c r="B5795" s="5">
        <v>43342.083333333336</v>
      </c>
      <c r="C5795" s="6">
        <v>21.89</v>
      </c>
    </row>
    <row r="5796" spans="2:3" x14ac:dyDescent="0.25">
      <c r="B5796" s="5">
        <v>43342.125</v>
      </c>
      <c r="C5796" s="6">
        <v>21.26</v>
      </c>
    </row>
    <row r="5797" spans="2:3" x14ac:dyDescent="0.25">
      <c r="B5797" s="5">
        <v>43342.166666666664</v>
      </c>
      <c r="C5797" s="6">
        <v>21.14</v>
      </c>
    </row>
    <row r="5798" spans="2:3" x14ac:dyDescent="0.25">
      <c r="B5798" s="5">
        <v>43342.208333333336</v>
      </c>
      <c r="C5798" s="6">
        <v>23.35</v>
      </c>
    </row>
    <row r="5799" spans="2:3" x14ac:dyDescent="0.25">
      <c r="B5799" s="5">
        <v>43342.25</v>
      </c>
      <c r="C5799" s="6">
        <v>26.85</v>
      </c>
    </row>
    <row r="5800" spans="2:3" x14ac:dyDescent="0.25">
      <c r="B5800" s="5">
        <v>43342.291666666664</v>
      </c>
      <c r="C5800" s="6">
        <v>25.8</v>
      </c>
    </row>
    <row r="5801" spans="2:3" x14ac:dyDescent="0.25">
      <c r="B5801" s="5">
        <v>43342.333333333336</v>
      </c>
      <c r="C5801" s="6">
        <v>25.5</v>
      </c>
    </row>
    <row r="5802" spans="2:3" x14ac:dyDescent="0.25">
      <c r="B5802" s="5">
        <v>43342.375</v>
      </c>
      <c r="C5802" s="6">
        <v>32.43</v>
      </c>
    </row>
    <row r="5803" spans="2:3" x14ac:dyDescent="0.25">
      <c r="B5803" s="5">
        <v>43342.416666666664</v>
      </c>
      <c r="C5803" s="6">
        <v>26.97</v>
      </c>
    </row>
    <row r="5804" spans="2:3" x14ac:dyDescent="0.25">
      <c r="B5804" s="5">
        <v>43342.458333333336</v>
      </c>
      <c r="C5804" s="6">
        <v>28.97</v>
      </c>
    </row>
    <row r="5805" spans="2:3" x14ac:dyDescent="0.25">
      <c r="B5805" s="5">
        <v>43342.5</v>
      </c>
      <c r="C5805" s="6">
        <v>29.56</v>
      </c>
    </row>
    <row r="5806" spans="2:3" x14ac:dyDescent="0.25">
      <c r="B5806" s="5">
        <v>43342.541666666664</v>
      </c>
      <c r="C5806" s="6">
        <v>32.299999999999997</v>
      </c>
    </row>
    <row r="5807" spans="2:3" x14ac:dyDescent="0.25">
      <c r="B5807" s="5">
        <v>43342.583333333336</v>
      </c>
      <c r="C5807" s="6">
        <v>59.02</v>
      </c>
    </row>
    <row r="5808" spans="2:3" x14ac:dyDescent="0.25">
      <c r="B5808" s="5">
        <v>43342.625</v>
      </c>
      <c r="C5808" s="6">
        <v>49.03</v>
      </c>
    </row>
    <row r="5809" spans="2:3" x14ac:dyDescent="0.25">
      <c r="B5809" s="5">
        <v>43342.666666666664</v>
      </c>
      <c r="C5809" s="6">
        <v>35.33</v>
      </c>
    </row>
    <row r="5810" spans="2:3" x14ac:dyDescent="0.25">
      <c r="B5810" s="5">
        <v>43342.708333333336</v>
      </c>
      <c r="C5810" s="6">
        <v>34.32</v>
      </c>
    </row>
    <row r="5811" spans="2:3" x14ac:dyDescent="0.25">
      <c r="B5811" s="5">
        <v>43342.75</v>
      </c>
      <c r="C5811" s="6">
        <v>35.46</v>
      </c>
    </row>
    <row r="5812" spans="2:3" x14ac:dyDescent="0.25">
      <c r="B5812" s="5">
        <v>43342.791666666664</v>
      </c>
      <c r="C5812" s="6">
        <v>30.44</v>
      </c>
    </row>
    <row r="5813" spans="2:3" x14ac:dyDescent="0.25">
      <c r="B5813" s="5">
        <v>43342.833333333336</v>
      </c>
      <c r="C5813" s="6">
        <v>37.54</v>
      </c>
    </row>
    <row r="5814" spans="2:3" x14ac:dyDescent="0.25">
      <c r="B5814" s="5">
        <v>43342.875</v>
      </c>
      <c r="C5814" s="6">
        <v>27.47</v>
      </c>
    </row>
    <row r="5815" spans="2:3" x14ac:dyDescent="0.25">
      <c r="B5815" s="5">
        <v>43342.916666666664</v>
      </c>
      <c r="C5815" s="6">
        <v>24.53</v>
      </c>
    </row>
    <row r="5816" spans="2:3" x14ac:dyDescent="0.25">
      <c r="B5816" s="5">
        <v>43342.958333333336</v>
      </c>
      <c r="C5816" s="6">
        <v>24.02</v>
      </c>
    </row>
    <row r="5817" spans="2:3" x14ac:dyDescent="0.25">
      <c r="B5817" s="5">
        <v>43343</v>
      </c>
      <c r="C5817" s="6">
        <v>22.48</v>
      </c>
    </row>
    <row r="5818" spans="2:3" x14ac:dyDescent="0.25">
      <c r="B5818" s="5">
        <v>43343.041666666664</v>
      </c>
      <c r="C5818" s="6">
        <v>21.76</v>
      </c>
    </row>
    <row r="5819" spans="2:3" x14ac:dyDescent="0.25">
      <c r="B5819" s="5">
        <v>43343.083333333336</v>
      </c>
      <c r="C5819" s="6">
        <v>21.33</v>
      </c>
    </row>
    <row r="5820" spans="2:3" x14ac:dyDescent="0.25">
      <c r="B5820" s="5">
        <v>43343.125</v>
      </c>
      <c r="C5820" s="6">
        <v>20.37</v>
      </c>
    </row>
    <row r="5821" spans="2:3" x14ac:dyDescent="0.25">
      <c r="B5821" s="5">
        <v>43343.166666666664</v>
      </c>
      <c r="C5821" s="6">
        <v>20.399999999999999</v>
      </c>
    </row>
    <row r="5822" spans="2:3" x14ac:dyDescent="0.25">
      <c r="B5822" s="5">
        <v>43343.208333333336</v>
      </c>
      <c r="C5822" s="6">
        <v>22.09</v>
      </c>
    </row>
    <row r="5823" spans="2:3" x14ac:dyDescent="0.25">
      <c r="B5823" s="5">
        <v>43343.25</v>
      </c>
      <c r="C5823" s="6">
        <v>25.08</v>
      </c>
    </row>
    <row r="5824" spans="2:3" x14ac:dyDescent="0.25">
      <c r="B5824" s="5">
        <v>43343.291666666664</v>
      </c>
      <c r="C5824" s="6">
        <v>25.2</v>
      </c>
    </row>
    <row r="5825" spans="2:3" x14ac:dyDescent="0.25">
      <c r="B5825" s="5">
        <v>43343.333333333336</v>
      </c>
      <c r="C5825" s="6">
        <v>24.16</v>
      </c>
    </row>
    <row r="5826" spans="2:3" x14ac:dyDescent="0.25">
      <c r="B5826" s="5">
        <v>43343.375</v>
      </c>
      <c r="C5826" s="6">
        <v>122.18</v>
      </c>
    </row>
    <row r="5827" spans="2:3" x14ac:dyDescent="0.25">
      <c r="B5827" s="5">
        <v>43343.416666666664</v>
      </c>
      <c r="C5827" s="6">
        <v>26.84</v>
      </c>
    </row>
    <row r="5828" spans="2:3" x14ac:dyDescent="0.25">
      <c r="B5828" s="5">
        <v>43343.458333333336</v>
      </c>
      <c r="C5828" s="6">
        <v>36.549999999999997</v>
      </c>
    </row>
    <row r="5829" spans="2:3" x14ac:dyDescent="0.25">
      <c r="B5829" s="5">
        <v>43343.5</v>
      </c>
      <c r="C5829" s="6">
        <v>29.36</v>
      </c>
    </row>
    <row r="5830" spans="2:3" x14ac:dyDescent="0.25">
      <c r="B5830" s="5">
        <v>43343.541666666664</v>
      </c>
      <c r="C5830" s="6">
        <v>35.85</v>
      </c>
    </row>
    <row r="5831" spans="2:3" x14ac:dyDescent="0.25">
      <c r="B5831" s="5">
        <v>43343.583333333336</v>
      </c>
      <c r="C5831" s="6">
        <v>31.9</v>
      </c>
    </row>
    <row r="5832" spans="2:3" x14ac:dyDescent="0.25">
      <c r="B5832" s="5">
        <v>43343.625</v>
      </c>
      <c r="C5832" s="6">
        <v>299.42</v>
      </c>
    </row>
    <row r="5833" spans="2:3" x14ac:dyDescent="0.25">
      <c r="B5833" s="5">
        <v>43343.666666666664</v>
      </c>
      <c r="C5833" s="6">
        <v>47.98</v>
      </c>
    </row>
    <row r="5834" spans="2:3" x14ac:dyDescent="0.25">
      <c r="B5834" s="5">
        <v>43343.708333333336</v>
      </c>
      <c r="C5834" s="6">
        <v>43.98</v>
      </c>
    </row>
    <row r="5835" spans="2:3" x14ac:dyDescent="0.25">
      <c r="B5835" s="5">
        <v>43343.75</v>
      </c>
      <c r="C5835" s="6">
        <v>41.93</v>
      </c>
    </row>
    <row r="5836" spans="2:3" x14ac:dyDescent="0.25">
      <c r="B5836" s="5">
        <v>43343.791666666664</v>
      </c>
      <c r="C5836" s="6">
        <v>32.479999999999997</v>
      </c>
    </row>
    <row r="5837" spans="2:3" x14ac:dyDescent="0.25">
      <c r="B5837" s="5">
        <v>43343.833333333336</v>
      </c>
      <c r="C5837" s="6">
        <v>34</v>
      </c>
    </row>
    <row r="5838" spans="2:3" x14ac:dyDescent="0.25">
      <c r="B5838" s="5">
        <v>43343.875</v>
      </c>
      <c r="C5838" s="6">
        <v>25.45</v>
      </c>
    </row>
    <row r="5839" spans="2:3" x14ac:dyDescent="0.25">
      <c r="B5839" s="5">
        <v>43343.916666666664</v>
      </c>
      <c r="C5839" s="6">
        <v>22.72</v>
      </c>
    </row>
    <row r="5840" spans="2:3" x14ac:dyDescent="0.25">
      <c r="B5840" s="5">
        <v>43343.958333333336</v>
      </c>
      <c r="C5840" s="6">
        <v>21.02</v>
      </c>
    </row>
    <row r="5841" spans="2:3" x14ac:dyDescent="0.25">
      <c r="B5841" s="5">
        <v>43344</v>
      </c>
      <c r="C5841" s="6">
        <v>20.66</v>
      </c>
    </row>
    <row r="5842" spans="2:3" x14ac:dyDescent="0.25">
      <c r="B5842" s="5">
        <v>43344.041666666664</v>
      </c>
      <c r="C5842" s="6">
        <v>21.01</v>
      </c>
    </row>
    <row r="5843" spans="2:3" x14ac:dyDescent="0.25">
      <c r="B5843" s="5">
        <v>43344.083333333336</v>
      </c>
      <c r="C5843" s="6">
        <v>19.760000000000002</v>
      </c>
    </row>
    <row r="5844" spans="2:3" x14ac:dyDescent="0.25">
      <c r="B5844" s="5">
        <v>43344.125</v>
      </c>
      <c r="C5844" s="6">
        <v>19.46</v>
      </c>
    </row>
    <row r="5845" spans="2:3" x14ac:dyDescent="0.25">
      <c r="B5845" s="5">
        <v>43344.166666666664</v>
      </c>
      <c r="C5845" s="6">
        <v>19.149999999999999</v>
      </c>
    </row>
    <row r="5846" spans="2:3" x14ac:dyDescent="0.25">
      <c r="B5846" s="5">
        <v>43344.208333333336</v>
      </c>
      <c r="C5846" s="6">
        <v>19.34</v>
      </c>
    </row>
    <row r="5847" spans="2:3" x14ac:dyDescent="0.25">
      <c r="B5847" s="5">
        <v>43344.25</v>
      </c>
      <c r="C5847" s="6">
        <v>19.55</v>
      </c>
    </row>
    <row r="5848" spans="2:3" x14ac:dyDescent="0.25">
      <c r="B5848" s="5">
        <v>43344.291666666664</v>
      </c>
      <c r="C5848" s="6">
        <v>19.420000000000002</v>
      </c>
    </row>
    <row r="5849" spans="2:3" x14ac:dyDescent="0.25">
      <c r="B5849" s="5">
        <v>43344.333333333336</v>
      </c>
      <c r="C5849" s="6">
        <v>20.29</v>
      </c>
    </row>
    <row r="5850" spans="2:3" x14ac:dyDescent="0.25">
      <c r="B5850" s="5">
        <v>43344.375</v>
      </c>
      <c r="C5850" s="6">
        <v>22.03</v>
      </c>
    </row>
    <row r="5851" spans="2:3" x14ac:dyDescent="0.25">
      <c r="B5851" s="5">
        <v>43344.416666666664</v>
      </c>
      <c r="C5851" s="6">
        <v>27.21</v>
      </c>
    </row>
    <row r="5852" spans="2:3" x14ac:dyDescent="0.25">
      <c r="B5852" s="5">
        <v>43344.458333333336</v>
      </c>
      <c r="C5852" s="6">
        <v>25.9</v>
      </c>
    </row>
    <row r="5853" spans="2:3" x14ac:dyDescent="0.25">
      <c r="B5853" s="5">
        <v>43344.5</v>
      </c>
      <c r="C5853" s="6">
        <v>29.52</v>
      </c>
    </row>
    <row r="5854" spans="2:3" x14ac:dyDescent="0.25">
      <c r="B5854" s="5">
        <v>43344.541666666664</v>
      </c>
      <c r="C5854" s="6">
        <v>28.74</v>
      </c>
    </row>
    <row r="5855" spans="2:3" x14ac:dyDescent="0.25">
      <c r="B5855" s="5">
        <v>43344.583333333336</v>
      </c>
      <c r="C5855" s="6">
        <v>30.83</v>
      </c>
    </row>
    <row r="5856" spans="2:3" x14ac:dyDescent="0.25">
      <c r="B5856" s="5">
        <v>43344.625</v>
      </c>
      <c r="C5856" s="6">
        <v>30.19</v>
      </c>
    </row>
    <row r="5857" spans="2:3" x14ac:dyDescent="0.25">
      <c r="B5857" s="5">
        <v>43344.666666666664</v>
      </c>
      <c r="C5857" s="6">
        <v>29.94</v>
      </c>
    </row>
    <row r="5858" spans="2:3" x14ac:dyDescent="0.25">
      <c r="B5858" s="5">
        <v>43344.708333333336</v>
      </c>
      <c r="C5858" s="6">
        <v>30.87</v>
      </c>
    </row>
    <row r="5859" spans="2:3" x14ac:dyDescent="0.25">
      <c r="B5859" s="5">
        <v>43344.75</v>
      </c>
      <c r="C5859" s="6">
        <v>29.72</v>
      </c>
    </row>
    <row r="5860" spans="2:3" x14ac:dyDescent="0.25">
      <c r="B5860" s="5">
        <v>43344.791666666664</v>
      </c>
      <c r="C5860" s="6">
        <v>29.03</v>
      </c>
    </row>
    <row r="5861" spans="2:3" x14ac:dyDescent="0.25">
      <c r="B5861" s="5">
        <v>43344.833333333336</v>
      </c>
      <c r="C5861" s="6">
        <v>27.38</v>
      </c>
    </row>
    <row r="5862" spans="2:3" x14ac:dyDescent="0.25">
      <c r="B5862" s="5">
        <v>43344.875</v>
      </c>
      <c r="C5862" s="6">
        <v>23.69</v>
      </c>
    </row>
    <row r="5863" spans="2:3" x14ac:dyDescent="0.25">
      <c r="B5863" s="5">
        <v>43344.916666666664</v>
      </c>
      <c r="C5863" s="6">
        <v>22.59</v>
      </c>
    </row>
    <row r="5864" spans="2:3" x14ac:dyDescent="0.25">
      <c r="B5864" s="5">
        <v>43344.958333333336</v>
      </c>
      <c r="C5864" s="6">
        <v>22.17</v>
      </c>
    </row>
    <row r="5865" spans="2:3" x14ac:dyDescent="0.25">
      <c r="B5865" s="5">
        <v>43345</v>
      </c>
      <c r="C5865" s="6">
        <v>19.579999999999998</v>
      </c>
    </row>
    <row r="5866" spans="2:3" x14ac:dyDescent="0.25">
      <c r="B5866" s="5">
        <v>43345.041666666664</v>
      </c>
      <c r="C5866" s="6">
        <v>19.79</v>
      </c>
    </row>
    <row r="5867" spans="2:3" x14ac:dyDescent="0.25">
      <c r="B5867" s="5">
        <v>43345.083333333336</v>
      </c>
      <c r="C5867" s="6">
        <v>19.079999999999998</v>
      </c>
    </row>
    <row r="5868" spans="2:3" x14ac:dyDescent="0.25">
      <c r="B5868" s="5">
        <v>43345.125</v>
      </c>
      <c r="C5868" s="6">
        <v>18.739999999999998</v>
      </c>
    </row>
    <row r="5869" spans="2:3" x14ac:dyDescent="0.25">
      <c r="B5869" s="5">
        <v>43345.166666666664</v>
      </c>
      <c r="C5869" s="6">
        <v>18.600000000000001</v>
      </c>
    </row>
    <row r="5870" spans="2:3" x14ac:dyDescent="0.25">
      <c r="B5870" s="5">
        <v>43345.208333333336</v>
      </c>
      <c r="C5870" s="6">
        <v>18.260000000000002</v>
      </c>
    </row>
    <row r="5871" spans="2:3" x14ac:dyDescent="0.25">
      <c r="B5871" s="5">
        <v>43345.25</v>
      </c>
      <c r="C5871" s="6">
        <v>18.03</v>
      </c>
    </row>
    <row r="5872" spans="2:3" x14ac:dyDescent="0.25">
      <c r="B5872" s="5">
        <v>43345.291666666664</v>
      </c>
      <c r="C5872" s="6">
        <v>17.850000000000001</v>
      </c>
    </row>
    <row r="5873" spans="2:3" x14ac:dyDescent="0.25">
      <c r="B5873" s="5">
        <v>43345.333333333336</v>
      </c>
      <c r="C5873" s="6">
        <v>18.739999999999998</v>
      </c>
    </row>
    <row r="5874" spans="2:3" x14ac:dyDescent="0.25">
      <c r="B5874" s="5">
        <v>43345.375</v>
      </c>
      <c r="C5874" s="6">
        <v>20.77</v>
      </c>
    </row>
    <row r="5875" spans="2:3" x14ac:dyDescent="0.25">
      <c r="B5875" s="5">
        <v>43345.416666666664</v>
      </c>
      <c r="C5875" s="6">
        <v>23.51</v>
      </c>
    </row>
    <row r="5876" spans="2:3" x14ac:dyDescent="0.25">
      <c r="B5876" s="5">
        <v>43345.458333333336</v>
      </c>
      <c r="C5876" s="6">
        <v>28.93</v>
      </c>
    </row>
    <row r="5877" spans="2:3" x14ac:dyDescent="0.25">
      <c r="B5877" s="5">
        <v>43345.5</v>
      </c>
      <c r="C5877" s="6">
        <v>27.78</v>
      </c>
    </row>
    <row r="5878" spans="2:3" x14ac:dyDescent="0.25">
      <c r="B5878" s="5">
        <v>43345.541666666664</v>
      </c>
      <c r="C5878" s="6">
        <v>29.06</v>
      </c>
    </row>
    <row r="5879" spans="2:3" x14ac:dyDescent="0.25">
      <c r="B5879" s="5">
        <v>43345.583333333336</v>
      </c>
      <c r="C5879" s="6">
        <v>43</v>
      </c>
    </row>
    <row r="5880" spans="2:3" x14ac:dyDescent="0.25">
      <c r="B5880" s="5">
        <v>43345.625</v>
      </c>
      <c r="C5880" s="6">
        <v>31.4</v>
      </c>
    </row>
    <row r="5881" spans="2:3" x14ac:dyDescent="0.25">
      <c r="B5881" s="5">
        <v>43345.666666666664</v>
      </c>
      <c r="C5881" s="6">
        <v>43.81</v>
      </c>
    </row>
    <row r="5882" spans="2:3" x14ac:dyDescent="0.25">
      <c r="B5882" s="5">
        <v>43345.708333333336</v>
      </c>
      <c r="C5882" s="6">
        <v>35.78</v>
      </c>
    </row>
    <row r="5883" spans="2:3" x14ac:dyDescent="0.25">
      <c r="B5883" s="5">
        <v>43345.75</v>
      </c>
      <c r="C5883" s="6">
        <v>40.33</v>
      </c>
    </row>
    <row r="5884" spans="2:3" x14ac:dyDescent="0.25">
      <c r="B5884" s="5">
        <v>43345.791666666664</v>
      </c>
      <c r="C5884" s="6">
        <v>43.78</v>
      </c>
    </row>
    <row r="5885" spans="2:3" x14ac:dyDescent="0.25">
      <c r="B5885" s="5">
        <v>43345.833333333336</v>
      </c>
      <c r="C5885" s="6">
        <v>45.32</v>
      </c>
    </row>
    <row r="5886" spans="2:3" x14ac:dyDescent="0.25">
      <c r="B5886" s="5">
        <v>43345.875</v>
      </c>
      <c r="C5886" s="6">
        <v>28.75</v>
      </c>
    </row>
    <row r="5887" spans="2:3" x14ac:dyDescent="0.25">
      <c r="B5887" s="5">
        <v>43345.916666666664</v>
      </c>
      <c r="C5887" s="6">
        <v>25.82</v>
      </c>
    </row>
    <row r="5888" spans="2:3" x14ac:dyDescent="0.25">
      <c r="B5888" s="5">
        <v>43345.958333333336</v>
      </c>
      <c r="C5888" s="6">
        <v>26.18</v>
      </c>
    </row>
    <row r="5889" spans="2:3" x14ac:dyDescent="0.25">
      <c r="B5889" s="5">
        <v>43346</v>
      </c>
      <c r="C5889" s="6">
        <v>21.72</v>
      </c>
    </row>
    <row r="5890" spans="2:3" x14ac:dyDescent="0.25">
      <c r="B5890" s="5">
        <v>43346.041666666664</v>
      </c>
      <c r="C5890" s="6">
        <v>22.25</v>
      </c>
    </row>
    <row r="5891" spans="2:3" x14ac:dyDescent="0.25">
      <c r="B5891" s="5">
        <v>43346.083333333336</v>
      </c>
      <c r="C5891" s="6">
        <v>20.5</v>
      </c>
    </row>
    <row r="5892" spans="2:3" x14ac:dyDescent="0.25">
      <c r="B5892" s="5">
        <v>43346.125</v>
      </c>
      <c r="C5892" s="6">
        <v>19.850000000000001</v>
      </c>
    </row>
    <row r="5893" spans="2:3" x14ac:dyDescent="0.25">
      <c r="B5893" s="5">
        <v>43346.166666666664</v>
      </c>
      <c r="C5893" s="6">
        <v>19.559999999999999</v>
      </c>
    </row>
    <row r="5894" spans="2:3" x14ac:dyDescent="0.25">
      <c r="B5894" s="5">
        <v>43346.208333333336</v>
      </c>
      <c r="C5894" s="6">
        <v>19.78</v>
      </c>
    </row>
    <row r="5895" spans="2:3" x14ac:dyDescent="0.25">
      <c r="B5895" s="5">
        <v>43346.25</v>
      </c>
      <c r="C5895" s="6">
        <v>19.899999999999999</v>
      </c>
    </row>
    <row r="5896" spans="2:3" x14ac:dyDescent="0.25">
      <c r="B5896" s="5">
        <v>43346.291666666664</v>
      </c>
      <c r="C5896" s="6">
        <v>19.29</v>
      </c>
    </row>
    <row r="5897" spans="2:3" x14ac:dyDescent="0.25">
      <c r="B5897" s="5">
        <v>43346.333333333336</v>
      </c>
      <c r="C5897" s="6">
        <v>20.47</v>
      </c>
    </row>
    <row r="5898" spans="2:3" x14ac:dyDescent="0.25">
      <c r="B5898" s="5">
        <v>43346.375</v>
      </c>
      <c r="C5898" s="6">
        <v>26.86</v>
      </c>
    </row>
    <row r="5899" spans="2:3" x14ac:dyDescent="0.25">
      <c r="B5899" s="5">
        <v>43346.416666666664</v>
      </c>
      <c r="C5899" s="6">
        <v>30.37</v>
      </c>
    </row>
    <row r="5900" spans="2:3" x14ac:dyDescent="0.25">
      <c r="B5900" s="5">
        <v>43346.458333333336</v>
      </c>
      <c r="C5900" s="6">
        <v>41.31</v>
      </c>
    </row>
    <row r="5901" spans="2:3" x14ac:dyDescent="0.25">
      <c r="B5901" s="5">
        <v>43346.5</v>
      </c>
      <c r="C5901" s="6">
        <v>34.79</v>
      </c>
    </row>
    <row r="5902" spans="2:3" x14ac:dyDescent="0.25">
      <c r="B5902" s="5">
        <v>43346.541666666664</v>
      </c>
      <c r="C5902" s="6">
        <v>37.83</v>
      </c>
    </row>
    <row r="5903" spans="2:3" x14ac:dyDescent="0.25">
      <c r="B5903" s="5">
        <v>43346.583333333336</v>
      </c>
      <c r="C5903" s="6">
        <v>34.26</v>
      </c>
    </row>
    <row r="5904" spans="2:3" x14ac:dyDescent="0.25">
      <c r="B5904" s="5">
        <v>43346.625</v>
      </c>
      <c r="C5904" s="6">
        <v>37.69</v>
      </c>
    </row>
    <row r="5905" spans="2:3" x14ac:dyDescent="0.25">
      <c r="B5905" s="5">
        <v>43346.666666666664</v>
      </c>
      <c r="C5905" s="6">
        <v>43.45</v>
      </c>
    </row>
    <row r="5906" spans="2:3" x14ac:dyDescent="0.25">
      <c r="B5906" s="5">
        <v>43346.708333333336</v>
      </c>
      <c r="C5906" s="6">
        <v>46.45</v>
      </c>
    </row>
    <row r="5907" spans="2:3" x14ac:dyDescent="0.25">
      <c r="B5907" s="5">
        <v>43346.75</v>
      </c>
      <c r="C5907" s="6">
        <v>28.1</v>
      </c>
    </row>
    <row r="5908" spans="2:3" x14ac:dyDescent="0.25">
      <c r="B5908" s="5">
        <v>43346.791666666664</v>
      </c>
      <c r="C5908" s="6">
        <v>27.48</v>
      </c>
    </row>
    <row r="5909" spans="2:3" x14ac:dyDescent="0.25">
      <c r="B5909" s="5">
        <v>43346.833333333336</v>
      </c>
      <c r="C5909" s="6">
        <v>33.72</v>
      </c>
    </row>
    <row r="5910" spans="2:3" x14ac:dyDescent="0.25">
      <c r="B5910" s="5">
        <v>43346.875</v>
      </c>
      <c r="C5910" s="6">
        <v>28.67</v>
      </c>
    </row>
    <row r="5911" spans="2:3" x14ac:dyDescent="0.25">
      <c r="B5911" s="5">
        <v>43346.916666666664</v>
      </c>
      <c r="C5911" s="6">
        <v>30.06</v>
      </c>
    </row>
    <row r="5912" spans="2:3" x14ac:dyDescent="0.25">
      <c r="B5912" s="5">
        <v>43346.958333333336</v>
      </c>
      <c r="C5912" s="6">
        <v>25.35</v>
      </c>
    </row>
    <row r="5913" spans="2:3" x14ac:dyDescent="0.25">
      <c r="B5913" s="5">
        <v>43347</v>
      </c>
      <c r="C5913" s="6">
        <v>23.36</v>
      </c>
    </row>
    <row r="5914" spans="2:3" x14ac:dyDescent="0.25">
      <c r="B5914" s="5">
        <v>43347.041666666664</v>
      </c>
      <c r="C5914" s="6">
        <v>21.53</v>
      </c>
    </row>
    <row r="5915" spans="2:3" x14ac:dyDescent="0.25">
      <c r="B5915" s="5">
        <v>43347.083333333336</v>
      </c>
      <c r="C5915" s="6">
        <v>19.98</v>
      </c>
    </row>
    <row r="5916" spans="2:3" x14ac:dyDescent="0.25">
      <c r="B5916" s="5">
        <v>43347.125</v>
      </c>
      <c r="C5916" s="6">
        <v>19.52</v>
      </c>
    </row>
    <row r="5917" spans="2:3" x14ac:dyDescent="0.25">
      <c r="B5917" s="5">
        <v>43347.166666666664</v>
      </c>
      <c r="C5917" s="6">
        <v>19.7</v>
      </c>
    </row>
    <row r="5918" spans="2:3" x14ac:dyDescent="0.25">
      <c r="B5918" s="5">
        <v>43347.208333333336</v>
      </c>
      <c r="C5918" s="6">
        <v>23.28</v>
      </c>
    </row>
    <row r="5919" spans="2:3" x14ac:dyDescent="0.25">
      <c r="B5919" s="5">
        <v>43347.25</v>
      </c>
      <c r="C5919" s="6">
        <v>25.17</v>
      </c>
    </row>
    <row r="5920" spans="2:3" x14ac:dyDescent="0.25">
      <c r="B5920" s="5">
        <v>43347.291666666664</v>
      </c>
      <c r="C5920" s="6">
        <v>24.7</v>
      </c>
    </row>
    <row r="5921" spans="2:3" x14ac:dyDescent="0.25">
      <c r="B5921" s="5">
        <v>43347.333333333336</v>
      </c>
      <c r="C5921" s="6">
        <v>26.78</v>
      </c>
    </row>
    <row r="5922" spans="2:3" x14ac:dyDescent="0.25">
      <c r="B5922" s="5">
        <v>43347.375</v>
      </c>
      <c r="C5922" s="6">
        <v>29.76</v>
      </c>
    </row>
    <row r="5923" spans="2:3" x14ac:dyDescent="0.25">
      <c r="B5923" s="5">
        <v>43347.416666666664</v>
      </c>
      <c r="C5923" s="6">
        <v>37.18</v>
      </c>
    </row>
    <row r="5924" spans="2:3" x14ac:dyDescent="0.25">
      <c r="B5924" s="5">
        <v>43347.458333333336</v>
      </c>
      <c r="C5924" s="6">
        <v>36.11</v>
      </c>
    </row>
    <row r="5925" spans="2:3" x14ac:dyDescent="0.25">
      <c r="B5925" s="5">
        <v>43347.5</v>
      </c>
      <c r="C5925" s="6">
        <v>34.229999999999997</v>
      </c>
    </row>
    <row r="5926" spans="2:3" x14ac:dyDescent="0.25">
      <c r="B5926" s="5">
        <v>43347.541666666664</v>
      </c>
      <c r="C5926" s="6">
        <v>35.54</v>
      </c>
    </row>
    <row r="5927" spans="2:3" x14ac:dyDescent="0.25">
      <c r="B5927" s="5">
        <v>43347.583333333336</v>
      </c>
      <c r="C5927" s="6">
        <v>44.77</v>
      </c>
    </row>
    <row r="5928" spans="2:3" x14ac:dyDescent="0.25">
      <c r="B5928" s="5">
        <v>43347.625</v>
      </c>
      <c r="C5928" s="6">
        <v>44.01</v>
      </c>
    </row>
    <row r="5929" spans="2:3" x14ac:dyDescent="0.25">
      <c r="B5929" s="5">
        <v>43347.666666666664</v>
      </c>
      <c r="C5929" s="6">
        <v>40.74</v>
      </c>
    </row>
    <row r="5930" spans="2:3" x14ac:dyDescent="0.25">
      <c r="B5930" s="5">
        <v>43347.708333333336</v>
      </c>
      <c r="C5930" s="6">
        <v>43.61</v>
      </c>
    </row>
    <row r="5931" spans="2:3" x14ac:dyDescent="0.25">
      <c r="B5931" s="5">
        <v>43347.75</v>
      </c>
      <c r="C5931" s="6">
        <v>39.92</v>
      </c>
    </row>
    <row r="5932" spans="2:3" x14ac:dyDescent="0.25">
      <c r="B5932" s="5">
        <v>43347.791666666664</v>
      </c>
      <c r="C5932" s="6">
        <v>33.97</v>
      </c>
    </row>
    <row r="5933" spans="2:3" x14ac:dyDescent="0.25">
      <c r="B5933" s="5">
        <v>43347.833333333336</v>
      </c>
      <c r="C5933" s="6">
        <v>34.53</v>
      </c>
    </row>
    <row r="5934" spans="2:3" x14ac:dyDescent="0.25">
      <c r="B5934" s="5">
        <v>43347.875</v>
      </c>
      <c r="C5934" s="6">
        <v>29.83</v>
      </c>
    </row>
    <row r="5935" spans="2:3" x14ac:dyDescent="0.25">
      <c r="B5935" s="5">
        <v>43347.916666666664</v>
      </c>
      <c r="C5935" s="6">
        <v>29.89</v>
      </c>
    </row>
    <row r="5936" spans="2:3" x14ac:dyDescent="0.25">
      <c r="B5936" s="5">
        <v>43347.958333333336</v>
      </c>
      <c r="C5936" s="6">
        <v>28.39</v>
      </c>
    </row>
    <row r="5937" spans="2:3" x14ac:dyDescent="0.25">
      <c r="B5937" s="5">
        <v>43348</v>
      </c>
      <c r="C5937" s="6">
        <v>23.81</v>
      </c>
    </row>
    <row r="5938" spans="2:3" x14ac:dyDescent="0.25">
      <c r="B5938" s="5">
        <v>43348.041666666664</v>
      </c>
      <c r="C5938" s="6">
        <v>22.59</v>
      </c>
    </row>
    <row r="5939" spans="2:3" x14ac:dyDescent="0.25">
      <c r="B5939" s="5">
        <v>43348.083333333336</v>
      </c>
      <c r="C5939" s="6">
        <v>20.16</v>
      </c>
    </row>
    <row r="5940" spans="2:3" x14ac:dyDescent="0.25">
      <c r="B5940" s="5">
        <v>43348.125</v>
      </c>
      <c r="C5940" s="6">
        <v>19.78</v>
      </c>
    </row>
    <row r="5941" spans="2:3" x14ac:dyDescent="0.25">
      <c r="B5941" s="5">
        <v>43348.166666666664</v>
      </c>
      <c r="C5941" s="6">
        <v>20.04</v>
      </c>
    </row>
    <row r="5942" spans="2:3" x14ac:dyDescent="0.25">
      <c r="B5942" s="5">
        <v>43348.208333333336</v>
      </c>
      <c r="C5942" s="6">
        <v>22.17</v>
      </c>
    </row>
    <row r="5943" spans="2:3" x14ac:dyDescent="0.25">
      <c r="B5943" s="5">
        <v>43348.25</v>
      </c>
      <c r="C5943" s="6">
        <v>29.4</v>
      </c>
    </row>
    <row r="5944" spans="2:3" x14ac:dyDescent="0.25">
      <c r="B5944" s="5">
        <v>43348.291666666664</v>
      </c>
      <c r="C5944" s="6">
        <v>28.06</v>
      </c>
    </row>
    <row r="5945" spans="2:3" x14ac:dyDescent="0.25">
      <c r="B5945" s="5">
        <v>43348.333333333336</v>
      </c>
      <c r="C5945" s="6">
        <v>28.66</v>
      </c>
    </row>
    <row r="5946" spans="2:3" x14ac:dyDescent="0.25">
      <c r="B5946" s="5">
        <v>43348.375</v>
      </c>
      <c r="C5946" s="6">
        <v>33.58</v>
      </c>
    </row>
    <row r="5947" spans="2:3" x14ac:dyDescent="0.25">
      <c r="B5947" s="5">
        <v>43348.416666666664</v>
      </c>
      <c r="C5947" s="6">
        <v>35.409999999999997</v>
      </c>
    </row>
    <row r="5948" spans="2:3" x14ac:dyDescent="0.25">
      <c r="B5948" s="5">
        <v>43348.458333333336</v>
      </c>
      <c r="C5948" s="6">
        <v>33.5</v>
      </c>
    </row>
    <row r="5949" spans="2:3" x14ac:dyDescent="0.25">
      <c r="B5949" s="5">
        <v>43348.5</v>
      </c>
      <c r="C5949" s="6">
        <v>31.48</v>
      </c>
    </row>
    <row r="5950" spans="2:3" x14ac:dyDescent="0.25">
      <c r="B5950" s="5">
        <v>43348.541666666664</v>
      </c>
      <c r="C5950" s="6">
        <v>36.11</v>
      </c>
    </row>
    <row r="5951" spans="2:3" x14ac:dyDescent="0.25">
      <c r="B5951" s="5">
        <v>43348.583333333336</v>
      </c>
      <c r="C5951" s="6">
        <v>34.299999999999997</v>
      </c>
    </row>
    <row r="5952" spans="2:3" x14ac:dyDescent="0.25">
      <c r="B5952" s="5">
        <v>43348.625</v>
      </c>
      <c r="C5952" s="6">
        <v>37.22</v>
      </c>
    </row>
    <row r="5953" spans="2:3" x14ac:dyDescent="0.25">
      <c r="B5953" s="5">
        <v>43348.666666666664</v>
      </c>
      <c r="C5953" s="6">
        <v>42.71</v>
      </c>
    </row>
    <row r="5954" spans="2:3" x14ac:dyDescent="0.25">
      <c r="B5954" s="5">
        <v>43348.708333333336</v>
      </c>
      <c r="C5954" s="6">
        <v>44.5</v>
      </c>
    </row>
    <row r="5955" spans="2:3" x14ac:dyDescent="0.25">
      <c r="B5955" s="5">
        <v>43348.75</v>
      </c>
      <c r="C5955" s="6">
        <v>31.95</v>
      </c>
    </row>
    <row r="5956" spans="2:3" x14ac:dyDescent="0.25">
      <c r="B5956" s="5">
        <v>43348.791666666664</v>
      </c>
      <c r="C5956" s="6">
        <v>32.159999999999997</v>
      </c>
    </row>
    <row r="5957" spans="2:3" x14ac:dyDescent="0.25">
      <c r="B5957" s="5">
        <v>43348.833333333336</v>
      </c>
      <c r="C5957" s="6">
        <v>34.32</v>
      </c>
    </row>
    <row r="5958" spans="2:3" x14ac:dyDescent="0.25">
      <c r="B5958" s="5">
        <v>43348.875</v>
      </c>
      <c r="C5958" s="6">
        <v>29.17</v>
      </c>
    </row>
    <row r="5959" spans="2:3" x14ac:dyDescent="0.25">
      <c r="B5959" s="5">
        <v>43348.916666666664</v>
      </c>
      <c r="C5959" s="6">
        <v>27.06</v>
      </c>
    </row>
    <row r="5960" spans="2:3" x14ac:dyDescent="0.25">
      <c r="B5960" s="5">
        <v>43348.958333333336</v>
      </c>
      <c r="C5960" s="6">
        <v>26.51</v>
      </c>
    </row>
    <row r="5961" spans="2:3" x14ac:dyDescent="0.25">
      <c r="B5961" s="5">
        <v>43349</v>
      </c>
      <c r="C5961" s="6">
        <v>24.66</v>
      </c>
    </row>
    <row r="5962" spans="2:3" x14ac:dyDescent="0.25">
      <c r="B5962" s="5">
        <v>43349.041666666664</v>
      </c>
      <c r="C5962" s="6">
        <v>23.85</v>
      </c>
    </row>
    <row r="5963" spans="2:3" x14ac:dyDescent="0.25">
      <c r="B5963" s="5">
        <v>43349.083333333336</v>
      </c>
      <c r="C5963" s="6">
        <v>21.93</v>
      </c>
    </row>
    <row r="5964" spans="2:3" x14ac:dyDescent="0.25">
      <c r="B5964" s="5">
        <v>43349.125</v>
      </c>
      <c r="C5964" s="6">
        <v>21.8</v>
      </c>
    </row>
    <row r="5965" spans="2:3" x14ac:dyDescent="0.25">
      <c r="B5965" s="5">
        <v>43349.166666666664</v>
      </c>
      <c r="C5965" s="6">
        <v>21.77</v>
      </c>
    </row>
    <row r="5966" spans="2:3" x14ac:dyDescent="0.25">
      <c r="B5966" s="5">
        <v>43349.208333333336</v>
      </c>
      <c r="C5966" s="6">
        <v>24.42</v>
      </c>
    </row>
    <row r="5967" spans="2:3" x14ac:dyDescent="0.25">
      <c r="B5967" s="5">
        <v>43349.25</v>
      </c>
      <c r="C5967" s="6">
        <v>34.229999999999997</v>
      </c>
    </row>
    <row r="5968" spans="2:3" x14ac:dyDescent="0.25">
      <c r="B5968" s="5">
        <v>43349.291666666664</v>
      </c>
      <c r="C5968" s="6">
        <v>28.79</v>
      </c>
    </row>
    <row r="5969" spans="2:3" x14ac:dyDescent="0.25">
      <c r="B5969" s="5">
        <v>43349.333333333336</v>
      </c>
      <c r="C5969" s="6">
        <v>29.87</v>
      </c>
    </row>
    <row r="5970" spans="2:3" x14ac:dyDescent="0.25">
      <c r="B5970" s="5">
        <v>43349.375</v>
      </c>
      <c r="C5970" s="6">
        <v>28.99</v>
      </c>
    </row>
    <row r="5971" spans="2:3" x14ac:dyDescent="0.25">
      <c r="B5971" s="5">
        <v>43349.416666666664</v>
      </c>
      <c r="C5971" s="6">
        <v>37.92</v>
      </c>
    </row>
    <row r="5972" spans="2:3" x14ac:dyDescent="0.25">
      <c r="B5972" s="5">
        <v>43349.458333333336</v>
      </c>
      <c r="C5972" s="6">
        <v>43.24</v>
      </c>
    </row>
    <row r="5973" spans="2:3" x14ac:dyDescent="0.25">
      <c r="B5973" s="5">
        <v>43349.5</v>
      </c>
      <c r="C5973" s="6">
        <v>29.46</v>
      </c>
    </row>
    <row r="5974" spans="2:3" x14ac:dyDescent="0.25">
      <c r="B5974" s="5">
        <v>43349.541666666664</v>
      </c>
      <c r="C5974" s="6">
        <v>34.08</v>
      </c>
    </row>
    <row r="5975" spans="2:3" x14ac:dyDescent="0.25">
      <c r="B5975" s="5">
        <v>43349.583333333336</v>
      </c>
      <c r="C5975" s="6">
        <v>30.6</v>
      </c>
    </row>
    <row r="5976" spans="2:3" x14ac:dyDescent="0.25">
      <c r="B5976" s="5">
        <v>43349.625</v>
      </c>
      <c r="C5976" s="6">
        <v>29.2</v>
      </c>
    </row>
    <row r="5977" spans="2:3" x14ac:dyDescent="0.25">
      <c r="B5977" s="5">
        <v>43349.666666666664</v>
      </c>
      <c r="C5977" s="6">
        <v>33.24</v>
      </c>
    </row>
    <row r="5978" spans="2:3" x14ac:dyDescent="0.25">
      <c r="B5978" s="5">
        <v>43349.708333333336</v>
      </c>
      <c r="C5978" s="6">
        <v>27.35</v>
      </c>
    </row>
    <row r="5979" spans="2:3" x14ac:dyDescent="0.25">
      <c r="B5979" s="5">
        <v>43349.75</v>
      </c>
      <c r="C5979" s="6">
        <v>26.65</v>
      </c>
    </row>
    <row r="5980" spans="2:3" x14ac:dyDescent="0.25">
      <c r="B5980" s="5">
        <v>43349.791666666664</v>
      </c>
      <c r="C5980" s="6">
        <v>30.49</v>
      </c>
    </row>
    <row r="5981" spans="2:3" x14ac:dyDescent="0.25">
      <c r="B5981" s="5">
        <v>43349.833333333336</v>
      </c>
      <c r="C5981" s="6">
        <v>31.47</v>
      </c>
    </row>
    <row r="5982" spans="2:3" x14ac:dyDescent="0.25">
      <c r="B5982" s="5">
        <v>43349.875</v>
      </c>
      <c r="C5982" s="6">
        <v>27.91</v>
      </c>
    </row>
    <row r="5983" spans="2:3" x14ac:dyDescent="0.25">
      <c r="B5983" s="5">
        <v>43349.916666666664</v>
      </c>
      <c r="C5983" s="6">
        <v>24.45</v>
      </c>
    </row>
    <row r="5984" spans="2:3" x14ac:dyDescent="0.25">
      <c r="B5984" s="5">
        <v>43349.958333333336</v>
      </c>
      <c r="C5984" s="6">
        <v>24.64</v>
      </c>
    </row>
    <row r="5985" spans="2:3" x14ac:dyDescent="0.25">
      <c r="B5985" s="5">
        <v>43350</v>
      </c>
      <c r="C5985" s="6">
        <v>24.2</v>
      </c>
    </row>
    <row r="5986" spans="2:3" x14ac:dyDescent="0.25">
      <c r="B5986" s="5">
        <v>43350.041666666664</v>
      </c>
      <c r="C5986" s="6">
        <v>21.84</v>
      </c>
    </row>
    <row r="5987" spans="2:3" x14ac:dyDescent="0.25">
      <c r="B5987" s="5">
        <v>43350.083333333336</v>
      </c>
      <c r="C5987" s="6">
        <v>20.71</v>
      </c>
    </row>
    <row r="5988" spans="2:3" x14ac:dyDescent="0.25">
      <c r="B5988" s="5">
        <v>43350.125</v>
      </c>
      <c r="C5988" s="6">
        <v>20.149999999999999</v>
      </c>
    </row>
    <row r="5989" spans="2:3" x14ac:dyDescent="0.25">
      <c r="B5989" s="5">
        <v>43350.166666666664</v>
      </c>
      <c r="C5989" s="6">
        <v>20.350000000000001</v>
      </c>
    </row>
    <row r="5990" spans="2:3" x14ac:dyDescent="0.25">
      <c r="B5990" s="5">
        <v>43350.208333333336</v>
      </c>
      <c r="C5990" s="6">
        <v>26.19</v>
      </c>
    </row>
    <row r="5991" spans="2:3" x14ac:dyDescent="0.25">
      <c r="B5991" s="5">
        <v>43350.25</v>
      </c>
      <c r="C5991" s="6">
        <v>30.44</v>
      </c>
    </row>
    <row r="5992" spans="2:3" x14ac:dyDescent="0.25">
      <c r="B5992" s="5">
        <v>43350.291666666664</v>
      </c>
      <c r="C5992" s="6">
        <v>27.25</v>
      </c>
    </row>
    <row r="5993" spans="2:3" x14ac:dyDescent="0.25">
      <c r="B5993" s="5">
        <v>43350.333333333336</v>
      </c>
      <c r="C5993" s="6">
        <v>25.62</v>
      </c>
    </row>
    <row r="5994" spans="2:3" x14ac:dyDescent="0.25">
      <c r="B5994" s="5">
        <v>43350.375</v>
      </c>
      <c r="C5994" s="6">
        <v>30.81</v>
      </c>
    </row>
    <row r="5995" spans="2:3" x14ac:dyDescent="0.25">
      <c r="B5995" s="5">
        <v>43350.416666666664</v>
      </c>
      <c r="C5995" s="6">
        <v>29</v>
      </c>
    </row>
    <row r="5996" spans="2:3" x14ac:dyDescent="0.25">
      <c r="B5996" s="5">
        <v>43350.458333333336</v>
      </c>
      <c r="C5996" s="6">
        <v>48.12</v>
      </c>
    </row>
    <row r="5997" spans="2:3" x14ac:dyDescent="0.25">
      <c r="B5997" s="5">
        <v>43350.5</v>
      </c>
      <c r="C5997" s="6">
        <v>34.1</v>
      </c>
    </row>
    <row r="5998" spans="2:3" x14ac:dyDescent="0.25">
      <c r="B5998" s="5">
        <v>43350.541666666664</v>
      </c>
      <c r="C5998" s="6">
        <v>34.78</v>
      </c>
    </row>
    <row r="5999" spans="2:3" x14ac:dyDescent="0.25">
      <c r="B5999" s="5">
        <v>43350.583333333336</v>
      </c>
      <c r="C5999" s="6">
        <v>28.23</v>
      </c>
    </row>
    <row r="6000" spans="2:3" x14ac:dyDescent="0.25">
      <c r="B6000" s="5">
        <v>43350.625</v>
      </c>
      <c r="C6000" s="6">
        <v>29.8</v>
      </c>
    </row>
    <row r="6001" spans="2:3" x14ac:dyDescent="0.25">
      <c r="B6001" s="5">
        <v>43350.666666666664</v>
      </c>
      <c r="C6001" s="6">
        <v>38.08</v>
      </c>
    </row>
    <row r="6002" spans="2:3" x14ac:dyDescent="0.25">
      <c r="B6002" s="5">
        <v>43350.708333333336</v>
      </c>
      <c r="C6002" s="6">
        <v>29.4</v>
      </c>
    </row>
    <row r="6003" spans="2:3" x14ac:dyDescent="0.25">
      <c r="B6003" s="5">
        <v>43350.75</v>
      </c>
      <c r="C6003" s="6">
        <v>25.82</v>
      </c>
    </row>
    <row r="6004" spans="2:3" x14ac:dyDescent="0.25">
      <c r="B6004" s="5">
        <v>43350.791666666664</v>
      </c>
      <c r="C6004" s="6">
        <v>27.54</v>
      </c>
    </row>
    <row r="6005" spans="2:3" x14ac:dyDescent="0.25">
      <c r="B6005" s="5">
        <v>43350.833333333336</v>
      </c>
      <c r="C6005" s="6">
        <v>27.04</v>
      </c>
    </row>
    <row r="6006" spans="2:3" x14ac:dyDescent="0.25">
      <c r="B6006" s="5">
        <v>43350.875</v>
      </c>
      <c r="C6006" s="6">
        <v>27.21</v>
      </c>
    </row>
    <row r="6007" spans="2:3" x14ac:dyDescent="0.25">
      <c r="B6007" s="5">
        <v>43350.916666666664</v>
      </c>
      <c r="C6007" s="6">
        <v>25.09</v>
      </c>
    </row>
    <row r="6008" spans="2:3" x14ac:dyDescent="0.25">
      <c r="B6008" s="5">
        <v>43350.958333333336</v>
      </c>
      <c r="C6008" s="6">
        <v>23.04</v>
      </c>
    </row>
    <row r="6009" spans="2:3" x14ac:dyDescent="0.25">
      <c r="B6009" s="5">
        <v>43351</v>
      </c>
      <c r="C6009" s="6">
        <v>25.99</v>
      </c>
    </row>
    <row r="6010" spans="2:3" x14ac:dyDescent="0.25">
      <c r="B6010" s="5">
        <v>43351.041666666664</v>
      </c>
      <c r="C6010" s="6">
        <v>30.74</v>
      </c>
    </row>
    <row r="6011" spans="2:3" x14ac:dyDescent="0.25">
      <c r="B6011" s="5">
        <v>43351.083333333336</v>
      </c>
      <c r="C6011" s="6">
        <v>25.34</v>
      </c>
    </row>
    <row r="6012" spans="2:3" x14ac:dyDescent="0.25">
      <c r="B6012" s="5">
        <v>43351.125</v>
      </c>
      <c r="C6012" s="6">
        <v>23.31</v>
      </c>
    </row>
    <row r="6013" spans="2:3" x14ac:dyDescent="0.25">
      <c r="B6013" s="5">
        <v>43351.166666666664</v>
      </c>
      <c r="C6013" s="6">
        <v>21.23</v>
      </c>
    </row>
    <row r="6014" spans="2:3" x14ac:dyDescent="0.25">
      <c r="B6014" s="5">
        <v>43351.208333333336</v>
      </c>
      <c r="C6014" s="6">
        <v>25.28</v>
      </c>
    </row>
    <row r="6015" spans="2:3" x14ac:dyDescent="0.25">
      <c r="B6015" s="5">
        <v>43351.25</v>
      </c>
      <c r="C6015" s="6">
        <v>29.1</v>
      </c>
    </row>
    <row r="6016" spans="2:3" x14ac:dyDescent="0.25">
      <c r="B6016" s="5">
        <v>43351.291666666664</v>
      </c>
      <c r="C6016" s="6">
        <v>26.4</v>
      </c>
    </row>
    <row r="6017" spans="2:3" x14ac:dyDescent="0.25">
      <c r="B6017" s="5">
        <v>43351.333333333336</v>
      </c>
      <c r="C6017" s="6">
        <v>28.78</v>
      </c>
    </row>
    <row r="6018" spans="2:3" x14ac:dyDescent="0.25">
      <c r="B6018" s="5">
        <v>43351.375</v>
      </c>
      <c r="C6018" s="6">
        <v>27.8</v>
      </c>
    </row>
    <row r="6019" spans="2:3" x14ac:dyDescent="0.25">
      <c r="B6019" s="5">
        <v>43351.416666666664</v>
      </c>
      <c r="C6019" s="6">
        <v>25.38</v>
      </c>
    </row>
    <row r="6020" spans="2:3" x14ac:dyDescent="0.25">
      <c r="B6020" s="5">
        <v>43351.458333333336</v>
      </c>
      <c r="C6020" s="6">
        <v>28.45</v>
      </c>
    </row>
    <row r="6021" spans="2:3" x14ac:dyDescent="0.25">
      <c r="B6021" s="5">
        <v>43351.5</v>
      </c>
      <c r="C6021" s="6">
        <v>28.4</v>
      </c>
    </row>
    <row r="6022" spans="2:3" x14ac:dyDescent="0.25">
      <c r="B6022" s="5">
        <v>43351.541666666664</v>
      </c>
      <c r="C6022" s="6">
        <v>24.76</v>
      </c>
    </row>
    <row r="6023" spans="2:3" x14ac:dyDescent="0.25">
      <c r="B6023" s="5">
        <v>43351.583333333336</v>
      </c>
      <c r="C6023" s="6">
        <v>22.06</v>
      </c>
    </row>
    <row r="6024" spans="2:3" x14ac:dyDescent="0.25">
      <c r="B6024" s="5">
        <v>43351.625</v>
      </c>
      <c r="C6024" s="6">
        <v>23.14</v>
      </c>
    </row>
    <row r="6025" spans="2:3" x14ac:dyDescent="0.25">
      <c r="B6025" s="5">
        <v>43351.666666666664</v>
      </c>
      <c r="C6025" s="6">
        <v>24.35</v>
      </c>
    </row>
    <row r="6026" spans="2:3" x14ac:dyDescent="0.25">
      <c r="B6026" s="5">
        <v>43351.708333333336</v>
      </c>
      <c r="C6026" s="6">
        <v>22.26</v>
      </c>
    </row>
    <row r="6027" spans="2:3" x14ac:dyDescent="0.25">
      <c r="B6027" s="5">
        <v>43351.75</v>
      </c>
      <c r="C6027" s="6">
        <v>21.12</v>
      </c>
    </row>
    <row r="6028" spans="2:3" x14ac:dyDescent="0.25">
      <c r="B6028" s="5">
        <v>43351.791666666664</v>
      </c>
      <c r="C6028" s="6">
        <v>22.26</v>
      </c>
    </row>
    <row r="6029" spans="2:3" x14ac:dyDescent="0.25">
      <c r="B6029" s="5">
        <v>43351.833333333336</v>
      </c>
      <c r="C6029" s="6">
        <v>23.85</v>
      </c>
    </row>
    <row r="6030" spans="2:3" x14ac:dyDescent="0.25">
      <c r="B6030" s="5">
        <v>43351.875</v>
      </c>
      <c r="C6030" s="6">
        <v>19.940000000000001</v>
      </c>
    </row>
    <row r="6031" spans="2:3" x14ac:dyDescent="0.25">
      <c r="B6031" s="5">
        <v>43351.916666666664</v>
      </c>
      <c r="C6031" s="6">
        <v>19.39</v>
      </c>
    </row>
    <row r="6032" spans="2:3" x14ac:dyDescent="0.25">
      <c r="B6032" s="5">
        <v>43351.958333333336</v>
      </c>
      <c r="C6032" s="6">
        <v>19.100000000000001</v>
      </c>
    </row>
    <row r="6033" spans="2:3" x14ac:dyDescent="0.25">
      <c r="B6033" s="5">
        <v>43352</v>
      </c>
      <c r="C6033" s="6">
        <v>17.68</v>
      </c>
    </row>
    <row r="6034" spans="2:3" x14ac:dyDescent="0.25">
      <c r="B6034" s="5">
        <v>43352.041666666664</v>
      </c>
      <c r="C6034" s="6">
        <v>16.95</v>
      </c>
    </row>
    <row r="6035" spans="2:3" x14ac:dyDescent="0.25">
      <c r="B6035" s="5">
        <v>43352.083333333336</v>
      </c>
      <c r="C6035" s="6">
        <v>16.079999999999998</v>
      </c>
    </row>
    <row r="6036" spans="2:3" x14ac:dyDescent="0.25">
      <c r="B6036" s="5">
        <v>43352.125</v>
      </c>
      <c r="C6036" s="6">
        <v>15.59</v>
      </c>
    </row>
    <row r="6037" spans="2:3" x14ac:dyDescent="0.25">
      <c r="B6037" s="5">
        <v>43352.166666666664</v>
      </c>
      <c r="C6037" s="6">
        <v>15.33</v>
      </c>
    </row>
    <row r="6038" spans="2:3" x14ac:dyDescent="0.25">
      <c r="B6038" s="5">
        <v>43352.208333333336</v>
      </c>
      <c r="C6038" s="6">
        <v>16.52</v>
      </c>
    </row>
    <row r="6039" spans="2:3" x14ac:dyDescent="0.25">
      <c r="B6039" s="5">
        <v>43352.25</v>
      </c>
      <c r="C6039" s="6">
        <v>17.25</v>
      </c>
    </row>
    <row r="6040" spans="2:3" x14ac:dyDescent="0.25">
      <c r="B6040" s="5">
        <v>43352.291666666664</v>
      </c>
      <c r="C6040" s="6">
        <v>17.399999999999999</v>
      </c>
    </row>
    <row r="6041" spans="2:3" x14ac:dyDescent="0.25">
      <c r="B6041" s="5">
        <v>43352.333333333336</v>
      </c>
      <c r="C6041" s="6">
        <v>18.32</v>
      </c>
    </row>
    <row r="6042" spans="2:3" x14ac:dyDescent="0.25">
      <c r="B6042" s="5">
        <v>43352.375</v>
      </c>
      <c r="C6042" s="6">
        <v>20.2</v>
      </c>
    </row>
    <row r="6043" spans="2:3" x14ac:dyDescent="0.25">
      <c r="B6043" s="5">
        <v>43352.416666666664</v>
      </c>
      <c r="C6043" s="6">
        <v>19.53</v>
      </c>
    </row>
    <row r="6044" spans="2:3" x14ac:dyDescent="0.25">
      <c r="B6044" s="5">
        <v>43352.458333333336</v>
      </c>
      <c r="C6044" s="6">
        <v>20.85</v>
      </c>
    </row>
    <row r="6045" spans="2:3" x14ac:dyDescent="0.25">
      <c r="B6045" s="5">
        <v>43352.5</v>
      </c>
      <c r="C6045" s="6">
        <v>21.26</v>
      </c>
    </row>
    <row r="6046" spans="2:3" x14ac:dyDescent="0.25">
      <c r="B6046" s="5">
        <v>43352.541666666664</v>
      </c>
      <c r="C6046" s="6">
        <v>22.04</v>
      </c>
    </row>
    <row r="6047" spans="2:3" x14ac:dyDescent="0.25">
      <c r="B6047" s="5">
        <v>43352.583333333336</v>
      </c>
      <c r="C6047" s="6">
        <v>20.75</v>
      </c>
    </row>
    <row r="6048" spans="2:3" x14ac:dyDescent="0.25">
      <c r="B6048" s="5">
        <v>43352.625</v>
      </c>
      <c r="C6048" s="6">
        <v>20.51</v>
      </c>
    </row>
    <row r="6049" spans="2:3" x14ac:dyDescent="0.25">
      <c r="B6049" s="5">
        <v>43352.666666666664</v>
      </c>
      <c r="C6049" s="6">
        <v>20.55</v>
      </c>
    </row>
    <row r="6050" spans="2:3" x14ac:dyDescent="0.25">
      <c r="B6050" s="5">
        <v>43352.708333333336</v>
      </c>
      <c r="C6050" s="6">
        <v>20.68</v>
      </c>
    </row>
    <row r="6051" spans="2:3" x14ac:dyDescent="0.25">
      <c r="B6051" s="5">
        <v>43352.75</v>
      </c>
      <c r="C6051" s="6">
        <v>20.54</v>
      </c>
    </row>
    <row r="6052" spans="2:3" x14ac:dyDescent="0.25">
      <c r="B6052" s="5">
        <v>43352.791666666664</v>
      </c>
      <c r="C6052" s="6">
        <v>22.1</v>
      </c>
    </row>
    <row r="6053" spans="2:3" x14ac:dyDescent="0.25">
      <c r="B6053" s="5">
        <v>43352.833333333336</v>
      </c>
      <c r="C6053" s="6">
        <v>23.96</v>
      </c>
    </row>
    <row r="6054" spans="2:3" x14ac:dyDescent="0.25">
      <c r="B6054" s="5">
        <v>43352.875</v>
      </c>
      <c r="C6054" s="6">
        <v>22.58</v>
      </c>
    </row>
    <row r="6055" spans="2:3" x14ac:dyDescent="0.25">
      <c r="B6055" s="5">
        <v>43352.916666666664</v>
      </c>
      <c r="C6055" s="6">
        <v>20.54</v>
      </c>
    </row>
    <row r="6056" spans="2:3" x14ac:dyDescent="0.25">
      <c r="B6056" s="5">
        <v>43352.958333333336</v>
      </c>
      <c r="C6056" s="6">
        <v>19.12</v>
      </c>
    </row>
    <row r="6057" spans="2:3" x14ac:dyDescent="0.25">
      <c r="B6057" s="5">
        <v>43353</v>
      </c>
      <c r="C6057" s="6">
        <v>17.91</v>
      </c>
    </row>
    <row r="6058" spans="2:3" x14ac:dyDescent="0.25">
      <c r="B6058" s="5">
        <v>43353.041666666664</v>
      </c>
      <c r="C6058" s="6">
        <v>18.16</v>
      </c>
    </row>
    <row r="6059" spans="2:3" x14ac:dyDescent="0.25">
      <c r="B6059" s="5">
        <v>43353.083333333336</v>
      </c>
      <c r="C6059" s="6">
        <v>18.190000000000001</v>
      </c>
    </row>
    <row r="6060" spans="2:3" x14ac:dyDescent="0.25">
      <c r="B6060" s="5">
        <v>43353.125</v>
      </c>
      <c r="C6060" s="6">
        <v>17.82</v>
      </c>
    </row>
    <row r="6061" spans="2:3" x14ac:dyDescent="0.25">
      <c r="B6061" s="5">
        <v>43353.166666666664</v>
      </c>
      <c r="C6061" s="6">
        <v>18.21</v>
      </c>
    </row>
    <row r="6062" spans="2:3" x14ac:dyDescent="0.25">
      <c r="B6062" s="5">
        <v>43353.208333333336</v>
      </c>
      <c r="C6062" s="6">
        <v>18.79</v>
      </c>
    </row>
    <row r="6063" spans="2:3" x14ac:dyDescent="0.25">
      <c r="B6063" s="5">
        <v>43353.25</v>
      </c>
      <c r="C6063" s="6">
        <v>25.38</v>
      </c>
    </row>
    <row r="6064" spans="2:3" x14ac:dyDescent="0.25">
      <c r="B6064" s="5">
        <v>43353.291666666664</v>
      </c>
      <c r="C6064" s="6">
        <v>23.05</v>
      </c>
    </row>
    <row r="6065" spans="2:3" x14ac:dyDescent="0.25">
      <c r="B6065" s="5">
        <v>43353.333333333336</v>
      </c>
      <c r="C6065" s="6">
        <v>23.23</v>
      </c>
    </row>
    <row r="6066" spans="2:3" x14ac:dyDescent="0.25">
      <c r="B6066" s="5">
        <v>43353.375</v>
      </c>
      <c r="C6066" s="6">
        <v>25.71</v>
      </c>
    </row>
    <row r="6067" spans="2:3" x14ac:dyDescent="0.25">
      <c r="B6067" s="5">
        <v>43353.416666666664</v>
      </c>
      <c r="C6067" s="6">
        <v>22.16</v>
      </c>
    </row>
    <row r="6068" spans="2:3" x14ac:dyDescent="0.25">
      <c r="B6068" s="5">
        <v>43353.458333333336</v>
      </c>
      <c r="C6068" s="6">
        <v>25.89</v>
      </c>
    </row>
    <row r="6069" spans="2:3" x14ac:dyDescent="0.25">
      <c r="B6069" s="5">
        <v>43353.5</v>
      </c>
      <c r="C6069" s="6">
        <v>25.83</v>
      </c>
    </row>
    <row r="6070" spans="2:3" x14ac:dyDescent="0.25">
      <c r="B6070" s="5">
        <v>43353.541666666664</v>
      </c>
      <c r="C6070" s="6">
        <v>26.96</v>
      </c>
    </row>
    <row r="6071" spans="2:3" x14ac:dyDescent="0.25">
      <c r="B6071" s="5">
        <v>43353.583333333336</v>
      </c>
      <c r="C6071" s="6">
        <v>23</v>
      </c>
    </row>
    <row r="6072" spans="2:3" x14ac:dyDescent="0.25">
      <c r="B6072" s="5">
        <v>43353.625</v>
      </c>
      <c r="C6072" s="6">
        <v>24.99</v>
      </c>
    </row>
    <row r="6073" spans="2:3" x14ac:dyDescent="0.25">
      <c r="B6073" s="5">
        <v>43353.666666666664</v>
      </c>
      <c r="C6073" s="6">
        <v>27.16</v>
      </c>
    </row>
    <row r="6074" spans="2:3" x14ac:dyDescent="0.25">
      <c r="B6074" s="5">
        <v>43353.708333333336</v>
      </c>
      <c r="C6074" s="6">
        <v>27.7</v>
      </c>
    </row>
    <row r="6075" spans="2:3" x14ac:dyDescent="0.25">
      <c r="B6075" s="5">
        <v>43353.75</v>
      </c>
      <c r="C6075" s="6">
        <v>29.45</v>
      </c>
    </row>
    <row r="6076" spans="2:3" x14ac:dyDescent="0.25">
      <c r="B6076" s="5">
        <v>43353.791666666664</v>
      </c>
      <c r="C6076" s="6">
        <v>41.86</v>
      </c>
    </row>
    <row r="6077" spans="2:3" x14ac:dyDescent="0.25">
      <c r="B6077" s="5">
        <v>43353.833333333336</v>
      </c>
      <c r="C6077" s="6">
        <v>34.76</v>
      </c>
    </row>
    <row r="6078" spans="2:3" x14ac:dyDescent="0.25">
      <c r="B6078" s="5">
        <v>43353.875</v>
      </c>
      <c r="C6078" s="6">
        <v>26.33</v>
      </c>
    </row>
    <row r="6079" spans="2:3" x14ac:dyDescent="0.25">
      <c r="B6079" s="5">
        <v>43353.916666666664</v>
      </c>
      <c r="C6079" s="6">
        <v>23.22</v>
      </c>
    </row>
    <row r="6080" spans="2:3" x14ac:dyDescent="0.25">
      <c r="B6080" s="5">
        <v>43353.958333333336</v>
      </c>
      <c r="C6080" s="6">
        <v>20.5</v>
      </c>
    </row>
    <row r="6081" spans="2:3" x14ac:dyDescent="0.25">
      <c r="B6081" s="5">
        <v>43354</v>
      </c>
      <c r="C6081" s="6">
        <v>18.690000000000001</v>
      </c>
    </row>
    <row r="6082" spans="2:3" x14ac:dyDescent="0.25">
      <c r="B6082" s="5">
        <v>43354.041666666664</v>
      </c>
      <c r="C6082" s="6">
        <v>17.71</v>
      </c>
    </row>
    <row r="6083" spans="2:3" x14ac:dyDescent="0.25">
      <c r="B6083" s="5">
        <v>43354.083333333336</v>
      </c>
      <c r="C6083" s="6">
        <v>16.93</v>
      </c>
    </row>
    <row r="6084" spans="2:3" x14ac:dyDescent="0.25">
      <c r="B6084" s="5">
        <v>43354.125</v>
      </c>
      <c r="C6084" s="6">
        <v>16.14</v>
      </c>
    </row>
    <row r="6085" spans="2:3" x14ac:dyDescent="0.25">
      <c r="B6085" s="5">
        <v>43354.166666666664</v>
      </c>
      <c r="C6085" s="6">
        <v>17.489999999999998</v>
      </c>
    </row>
    <row r="6086" spans="2:3" x14ac:dyDescent="0.25">
      <c r="B6086" s="5">
        <v>43354.208333333336</v>
      </c>
      <c r="C6086" s="6">
        <v>19.96</v>
      </c>
    </row>
    <row r="6087" spans="2:3" x14ac:dyDescent="0.25">
      <c r="B6087" s="5">
        <v>43354.25</v>
      </c>
      <c r="C6087" s="6">
        <v>24.78</v>
      </c>
    </row>
    <row r="6088" spans="2:3" x14ac:dyDescent="0.25">
      <c r="B6088" s="5">
        <v>43354.291666666664</v>
      </c>
      <c r="C6088" s="6">
        <v>25.81</v>
      </c>
    </row>
    <row r="6089" spans="2:3" x14ac:dyDescent="0.25">
      <c r="B6089" s="5">
        <v>43354.333333333336</v>
      </c>
      <c r="C6089" s="6">
        <v>27.89</v>
      </c>
    </row>
    <row r="6090" spans="2:3" x14ac:dyDescent="0.25">
      <c r="B6090" s="5">
        <v>43354.375</v>
      </c>
      <c r="C6090" s="6">
        <v>28.52</v>
      </c>
    </row>
    <row r="6091" spans="2:3" x14ac:dyDescent="0.25">
      <c r="B6091" s="5">
        <v>43354.416666666664</v>
      </c>
      <c r="C6091" s="6">
        <v>41.28</v>
      </c>
    </row>
    <row r="6092" spans="2:3" x14ac:dyDescent="0.25">
      <c r="B6092" s="5">
        <v>43354.458333333336</v>
      </c>
      <c r="C6092" s="6">
        <v>27.71</v>
      </c>
    </row>
    <row r="6093" spans="2:3" x14ac:dyDescent="0.25">
      <c r="B6093" s="5">
        <v>43354.5</v>
      </c>
      <c r="C6093" s="6">
        <v>26.93</v>
      </c>
    </row>
    <row r="6094" spans="2:3" x14ac:dyDescent="0.25">
      <c r="B6094" s="5">
        <v>43354.541666666664</v>
      </c>
      <c r="C6094" s="6">
        <v>28.56</v>
      </c>
    </row>
    <row r="6095" spans="2:3" x14ac:dyDescent="0.25">
      <c r="B6095" s="5">
        <v>43354.583333333336</v>
      </c>
      <c r="C6095" s="6">
        <v>28.69</v>
      </c>
    </row>
    <row r="6096" spans="2:3" x14ac:dyDescent="0.25">
      <c r="B6096" s="5">
        <v>43354.625</v>
      </c>
      <c r="C6096" s="6">
        <v>30.45</v>
      </c>
    </row>
    <row r="6097" spans="2:3" x14ac:dyDescent="0.25">
      <c r="B6097" s="5">
        <v>43354.666666666664</v>
      </c>
      <c r="C6097" s="6">
        <v>35.46</v>
      </c>
    </row>
    <row r="6098" spans="2:3" x14ac:dyDescent="0.25">
      <c r="B6098" s="5">
        <v>43354.708333333336</v>
      </c>
      <c r="C6098" s="6">
        <v>30.96</v>
      </c>
    </row>
    <row r="6099" spans="2:3" x14ac:dyDescent="0.25">
      <c r="B6099" s="5">
        <v>43354.75</v>
      </c>
      <c r="C6099" s="6">
        <v>26.44</v>
      </c>
    </row>
    <row r="6100" spans="2:3" x14ac:dyDescent="0.25">
      <c r="B6100" s="5">
        <v>43354.791666666664</v>
      </c>
      <c r="C6100" s="6">
        <v>28.77</v>
      </c>
    </row>
    <row r="6101" spans="2:3" x14ac:dyDescent="0.25">
      <c r="B6101" s="5">
        <v>43354.833333333336</v>
      </c>
      <c r="C6101" s="6">
        <v>40.99</v>
      </c>
    </row>
    <row r="6102" spans="2:3" x14ac:dyDescent="0.25">
      <c r="B6102" s="5">
        <v>43354.875</v>
      </c>
      <c r="C6102" s="6">
        <v>21.23</v>
      </c>
    </row>
    <row r="6103" spans="2:3" x14ac:dyDescent="0.25">
      <c r="B6103" s="5">
        <v>43354.916666666664</v>
      </c>
      <c r="C6103" s="6">
        <v>21.44</v>
      </c>
    </row>
    <row r="6104" spans="2:3" x14ac:dyDescent="0.25">
      <c r="B6104" s="5">
        <v>43354.958333333336</v>
      </c>
      <c r="C6104" s="6">
        <v>23.69</v>
      </c>
    </row>
    <row r="6105" spans="2:3" x14ac:dyDescent="0.25">
      <c r="B6105" s="5">
        <v>43355</v>
      </c>
      <c r="C6105" s="6">
        <v>21.68</v>
      </c>
    </row>
    <row r="6106" spans="2:3" x14ac:dyDescent="0.25">
      <c r="B6106" s="5">
        <v>43355.041666666664</v>
      </c>
      <c r="C6106" s="6">
        <v>19.05</v>
      </c>
    </row>
    <row r="6107" spans="2:3" x14ac:dyDescent="0.25">
      <c r="B6107" s="5">
        <v>43355.083333333336</v>
      </c>
      <c r="C6107" s="6">
        <v>18.05</v>
      </c>
    </row>
    <row r="6108" spans="2:3" x14ac:dyDescent="0.25">
      <c r="B6108" s="5">
        <v>43355.125</v>
      </c>
      <c r="C6108" s="6">
        <v>17.79</v>
      </c>
    </row>
    <row r="6109" spans="2:3" x14ac:dyDescent="0.25">
      <c r="B6109" s="5">
        <v>43355.166666666664</v>
      </c>
      <c r="C6109" s="6">
        <v>18.600000000000001</v>
      </c>
    </row>
    <row r="6110" spans="2:3" x14ac:dyDescent="0.25">
      <c r="B6110" s="5">
        <v>43355.208333333336</v>
      </c>
      <c r="C6110" s="6">
        <v>23.11</v>
      </c>
    </row>
    <row r="6111" spans="2:3" x14ac:dyDescent="0.25">
      <c r="B6111" s="5">
        <v>43355.25</v>
      </c>
      <c r="C6111" s="6">
        <v>46.54</v>
      </c>
    </row>
    <row r="6112" spans="2:3" x14ac:dyDescent="0.25">
      <c r="B6112" s="5">
        <v>43355.291666666664</v>
      </c>
      <c r="C6112" s="6">
        <v>26.59</v>
      </c>
    </row>
    <row r="6113" spans="2:3" x14ac:dyDescent="0.25">
      <c r="B6113" s="5">
        <v>43355.333333333336</v>
      </c>
      <c r="C6113" s="6">
        <v>27.47</v>
      </c>
    </row>
    <row r="6114" spans="2:3" x14ac:dyDescent="0.25">
      <c r="B6114" s="5">
        <v>43355.375</v>
      </c>
      <c r="C6114" s="6">
        <v>32.08</v>
      </c>
    </row>
    <row r="6115" spans="2:3" x14ac:dyDescent="0.25">
      <c r="B6115" s="5">
        <v>43355.416666666664</v>
      </c>
      <c r="C6115" s="6">
        <v>40.1</v>
      </c>
    </row>
    <row r="6116" spans="2:3" x14ac:dyDescent="0.25">
      <c r="B6116" s="5">
        <v>43355.458333333336</v>
      </c>
      <c r="C6116" s="6">
        <v>77.41</v>
      </c>
    </row>
    <row r="6117" spans="2:3" x14ac:dyDescent="0.25">
      <c r="B6117" s="5">
        <v>43355.5</v>
      </c>
      <c r="C6117" s="6">
        <v>28.96</v>
      </c>
    </row>
    <row r="6118" spans="2:3" x14ac:dyDescent="0.25">
      <c r="B6118" s="5">
        <v>43355.541666666664</v>
      </c>
      <c r="C6118" s="6">
        <v>39.520000000000003</v>
      </c>
    </row>
    <row r="6119" spans="2:3" x14ac:dyDescent="0.25">
      <c r="B6119" s="5">
        <v>43355.583333333336</v>
      </c>
      <c r="C6119" s="6">
        <v>43.34</v>
      </c>
    </row>
    <row r="6120" spans="2:3" x14ac:dyDescent="0.25">
      <c r="B6120" s="5">
        <v>43355.625</v>
      </c>
      <c r="C6120" s="6">
        <v>39.6</v>
      </c>
    </row>
    <row r="6121" spans="2:3" x14ac:dyDescent="0.25">
      <c r="B6121" s="5">
        <v>43355.666666666664</v>
      </c>
      <c r="C6121" s="6">
        <v>64.45</v>
      </c>
    </row>
    <row r="6122" spans="2:3" x14ac:dyDescent="0.25">
      <c r="B6122" s="5">
        <v>43355.708333333336</v>
      </c>
      <c r="C6122" s="6">
        <v>50.63</v>
      </c>
    </row>
    <row r="6123" spans="2:3" x14ac:dyDescent="0.25">
      <c r="B6123" s="5">
        <v>43355.75</v>
      </c>
      <c r="C6123" s="6">
        <v>46.32</v>
      </c>
    </row>
    <row r="6124" spans="2:3" x14ac:dyDescent="0.25">
      <c r="B6124" s="5">
        <v>43355.791666666664</v>
      </c>
      <c r="C6124" s="6">
        <v>45</v>
      </c>
    </row>
    <row r="6125" spans="2:3" x14ac:dyDescent="0.25">
      <c r="B6125" s="5">
        <v>43355.833333333336</v>
      </c>
      <c r="C6125" s="6">
        <v>32.700000000000003</v>
      </c>
    </row>
    <row r="6126" spans="2:3" x14ac:dyDescent="0.25">
      <c r="B6126" s="5">
        <v>43355.875</v>
      </c>
      <c r="C6126" s="6">
        <v>38.99</v>
      </c>
    </row>
    <row r="6127" spans="2:3" x14ac:dyDescent="0.25">
      <c r="B6127" s="5">
        <v>43355.916666666664</v>
      </c>
      <c r="C6127" s="6">
        <v>27.52</v>
      </c>
    </row>
    <row r="6128" spans="2:3" x14ac:dyDescent="0.25">
      <c r="B6128" s="5">
        <v>43355.958333333336</v>
      </c>
      <c r="C6128" s="6">
        <v>25.81</v>
      </c>
    </row>
    <row r="6129" spans="2:3" x14ac:dyDescent="0.25">
      <c r="B6129" s="5">
        <v>43356</v>
      </c>
      <c r="C6129" s="6">
        <v>21.75</v>
      </c>
    </row>
    <row r="6130" spans="2:3" x14ac:dyDescent="0.25">
      <c r="B6130" s="5">
        <v>43356.041666666664</v>
      </c>
      <c r="C6130" s="6">
        <v>21.87</v>
      </c>
    </row>
    <row r="6131" spans="2:3" x14ac:dyDescent="0.25">
      <c r="B6131" s="5">
        <v>43356.083333333336</v>
      </c>
      <c r="C6131" s="6">
        <v>20.18</v>
      </c>
    </row>
    <row r="6132" spans="2:3" x14ac:dyDescent="0.25">
      <c r="B6132" s="5">
        <v>43356.125</v>
      </c>
      <c r="C6132" s="6">
        <v>20</v>
      </c>
    </row>
    <row r="6133" spans="2:3" x14ac:dyDescent="0.25">
      <c r="B6133" s="5">
        <v>43356.166666666664</v>
      </c>
      <c r="C6133" s="6">
        <v>20.8</v>
      </c>
    </row>
    <row r="6134" spans="2:3" x14ac:dyDescent="0.25">
      <c r="B6134" s="5">
        <v>43356.208333333336</v>
      </c>
      <c r="C6134" s="6">
        <v>31.68</v>
      </c>
    </row>
    <row r="6135" spans="2:3" x14ac:dyDescent="0.25">
      <c r="B6135" s="5">
        <v>43356.25</v>
      </c>
      <c r="C6135" s="6">
        <v>35.880000000000003</v>
      </c>
    </row>
    <row r="6136" spans="2:3" x14ac:dyDescent="0.25">
      <c r="B6136" s="5">
        <v>43356.291666666664</v>
      </c>
      <c r="C6136" s="6">
        <v>30.9</v>
      </c>
    </row>
    <row r="6137" spans="2:3" x14ac:dyDescent="0.25">
      <c r="B6137" s="5">
        <v>43356.333333333336</v>
      </c>
      <c r="C6137" s="6">
        <v>25.31</v>
      </c>
    </row>
    <row r="6138" spans="2:3" x14ac:dyDescent="0.25">
      <c r="B6138" s="5">
        <v>43356.375</v>
      </c>
      <c r="C6138" s="6">
        <v>38.5</v>
      </c>
    </row>
    <row r="6139" spans="2:3" x14ac:dyDescent="0.25">
      <c r="B6139" s="5">
        <v>43356.416666666664</v>
      </c>
      <c r="C6139" s="6">
        <v>76.819999999999993</v>
      </c>
    </row>
    <row r="6140" spans="2:3" x14ac:dyDescent="0.25">
      <c r="B6140" s="5">
        <v>43356.458333333336</v>
      </c>
      <c r="C6140" s="6">
        <v>48.73</v>
      </c>
    </row>
    <row r="6141" spans="2:3" x14ac:dyDescent="0.25">
      <c r="B6141" s="5">
        <v>43356.5</v>
      </c>
      <c r="C6141" s="6">
        <v>46.69</v>
      </c>
    </row>
    <row r="6142" spans="2:3" x14ac:dyDescent="0.25">
      <c r="B6142" s="5">
        <v>43356.541666666664</v>
      </c>
      <c r="C6142" s="6">
        <v>68.2</v>
      </c>
    </row>
    <row r="6143" spans="2:3" x14ac:dyDescent="0.25">
      <c r="B6143" s="5">
        <v>43356.583333333336</v>
      </c>
      <c r="C6143" s="6">
        <v>57.68</v>
      </c>
    </row>
    <row r="6144" spans="2:3" x14ac:dyDescent="0.25">
      <c r="B6144" s="5">
        <v>43356.625</v>
      </c>
      <c r="C6144" s="6">
        <v>64.91</v>
      </c>
    </row>
    <row r="6145" spans="2:3" x14ac:dyDescent="0.25">
      <c r="B6145" s="5">
        <v>43356.666666666664</v>
      </c>
      <c r="C6145" s="6">
        <v>101.21</v>
      </c>
    </row>
    <row r="6146" spans="2:3" x14ac:dyDescent="0.25">
      <c r="B6146" s="5">
        <v>43356.708333333336</v>
      </c>
      <c r="C6146" s="6">
        <v>87.57</v>
      </c>
    </row>
    <row r="6147" spans="2:3" x14ac:dyDescent="0.25">
      <c r="B6147" s="5">
        <v>43356.75</v>
      </c>
      <c r="C6147" s="6">
        <v>55.26</v>
      </c>
    </row>
    <row r="6148" spans="2:3" x14ac:dyDescent="0.25">
      <c r="B6148" s="5">
        <v>43356.791666666664</v>
      </c>
      <c r="C6148" s="6">
        <v>34.520000000000003</v>
      </c>
    </row>
    <row r="6149" spans="2:3" x14ac:dyDescent="0.25">
      <c r="B6149" s="5">
        <v>43356.833333333336</v>
      </c>
      <c r="C6149" s="6">
        <v>61.79</v>
      </c>
    </row>
    <row r="6150" spans="2:3" x14ac:dyDescent="0.25">
      <c r="B6150" s="5">
        <v>43356.875</v>
      </c>
      <c r="C6150" s="6">
        <v>35.75</v>
      </c>
    </row>
    <row r="6151" spans="2:3" x14ac:dyDescent="0.25">
      <c r="B6151" s="5">
        <v>43356.916666666664</v>
      </c>
      <c r="C6151" s="6">
        <v>24.64</v>
      </c>
    </row>
    <row r="6152" spans="2:3" x14ac:dyDescent="0.25">
      <c r="B6152" s="5">
        <v>43356.958333333336</v>
      </c>
      <c r="C6152" s="6">
        <v>24.63</v>
      </c>
    </row>
    <row r="6153" spans="2:3" x14ac:dyDescent="0.25">
      <c r="B6153" s="5">
        <v>43357</v>
      </c>
      <c r="C6153" s="6">
        <v>20.84</v>
      </c>
    </row>
    <row r="6154" spans="2:3" x14ac:dyDescent="0.25">
      <c r="B6154" s="5">
        <v>43357.041666666664</v>
      </c>
      <c r="C6154" s="6">
        <v>19.690000000000001</v>
      </c>
    </row>
    <row r="6155" spans="2:3" x14ac:dyDescent="0.25">
      <c r="B6155" s="5">
        <v>43357.083333333336</v>
      </c>
      <c r="C6155" s="6">
        <v>19.63</v>
      </c>
    </row>
    <row r="6156" spans="2:3" x14ac:dyDescent="0.25">
      <c r="B6156" s="5">
        <v>43357.125</v>
      </c>
      <c r="C6156" s="6">
        <v>19.489999999999998</v>
      </c>
    </row>
    <row r="6157" spans="2:3" x14ac:dyDescent="0.25">
      <c r="B6157" s="5">
        <v>43357.166666666664</v>
      </c>
      <c r="C6157" s="6">
        <v>19.829999999999998</v>
      </c>
    </row>
    <row r="6158" spans="2:3" x14ac:dyDescent="0.25">
      <c r="B6158" s="5">
        <v>43357.208333333336</v>
      </c>
      <c r="C6158" s="6">
        <v>23.97</v>
      </c>
    </row>
    <row r="6159" spans="2:3" x14ac:dyDescent="0.25">
      <c r="B6159" s="5">
        <v>43357.25</v>
      </c>
      <c r="C6159" s="6">
        <v>31.74</v>
      </c>
    </row>
    <row r="6160" spans="2:3" x14ac:dyDescent="0.25">
      <c r="B6160" s="5">
        <v>43357.291666666664</v>
      </c>
      <c r="C6160" s="6">
        <v>27.21</v>
      </c>
    </row>
    <row r="6161" spans="2:3" x14ac:dyDescent="0.25">
      <c r="B6161" s="5">
        <v>43357.333333333336</v>
      </c>
      <c r="C6161" s="6">
        <v>28.6</v>
      </c>
    </row>
    <row r="6162" spans="2:3" x14ac:dyDescent="0.25">
      <c r="B6162" s="5">
        <v>43357.375</v>
      </c>
      <c r="C6162" s="6">
        <v>28.91</v>
      </c>
    </row>
    <row r="6163" spans="2:3" x14ac:dyDescent="0.25">
      <c r="B6163" s="5">
        <v>43357.416666666664</v>
      </c>
      <c r="C6163" s="6">
        <v>33.130000000000003</v>
      </c>
    </row>
    <row r="6164" spans="2:3" x14ac:dyDescent="0.25">
      <c r="B6164" s="5">
        <v>43357.458333333336</v>
      </c>
      <c r="C6164" s="6">
        <v>38.450000000000003</v>
      </c>
    </row>
    <row r="6165" spans="2:3" x14ac:dyDescent="0.25">
      <c r="B6165" s="5">
        <v>43357.5</v>
      </c>
      <c r="C6165" s="6">
        <v>37.369999999999997</v>
      </c>
    </row>
    <row r="6166" spans="2:3" x14ac:dyDescent="0.25">
      <c r="B6166" s="5">
        <v>43357.541666666664</v>
      </c>
      <c r="C6166" s="6">
        <v>50.78</v>
      </c>
    </row>
    <row r="6167" spans="2:3" x14ac:dyDescent="0.25">
      <c r="B6167" s="5">
        <v>43357.583333333336</v>
      </c>
      <c r="C6167" s="6">
        <v>50.57</v>
      </c>
    </row>
    <row r="6168" spans="2:3" x14ac:dyDescent="0.25">
      <c r="B6168" s="5">
        <v>43357.625</v>
      </c>
      <c r="C6168" s="6">
        <v>79.959999999999994</v>
      </c>
    </row>
    <row r="6169" spans="2:3" x14ac:dyDescent="0.25">
      <c r="B6169" s="5">
        <v>43357.666666666664</v>
      </c>
      <c r="C6169" s="6">
        <v>92.82</v>
      </c>
    </row>
    <row r="6170" spans="2:3" x14ac:dyDescent="0.25">
      <c r="B6170" s="5">
        <v>43357.708333333336</v>
      </c>
      <c r="C6170" s="6">
        <v>110.7</v>
      </c>
    </row>
    <row r="6171" spans="2:3" x14ac:dyDescent="0.25">
      <c r="B6171" s="5">
        <v>43357.75</v>
      </c>
      <c r="C6171" s="6">
        <v>40.49</v>
      </c>
    </row>
    <row r="6172" spans="2:3" x14ac:dyDescent="0.25">
      <c r="B6172" s="5">
        <v>43357.791666666664</v>
      </c>
      <c r="C6172" s="6">
        <v>30.59</v>
      </c>
    </row>
    <row r="6173" spans="2:3" x14ac:dyDescent="0.25">
      <c r="B6173" s="5">
        <v>43357.833333333336</v>
      </c>
      <c r="C6173" s="6">
        <v>36.130000000000003</v>
      </c>
    </row>
    <row r="6174" spans="2:3" x14ac:dyDescent="0.25">
      <c r="B6174" s="5">
        <v>43357.875</v>
      </c>
      <c r="C6174" s="6">
        <v>35.200000000000003</v>
      </c>
    </row>
    <row r="6175" spans="2:3" x14ac:dyDescent="0.25">
      <c r="B6175" s="5">
        <v>43357.916666666664</v>
      </c>
      <c r="C6175" s="6">
        <v>30.24</v>
      </c>
    </row>
    <row r="6176" spans="2:3" x14ac:dyDescent="0.25">
      <c r="B6176" s="5">
        <v>43357.958333333336</v>
      </c>
      <c r="C6176" s="6">
        <v>23.53</v>
      </c>
    </row>
    <row r="6177" spans="2:3" x14ac:dyDescent="0.25">
      <c r="B6177" s="5">
        <v>43358</v>
      </c>
      <c r="C6177" s="6">
        <v>31.94</v>
      </c>
    </row>
    <row r="6178" spans="2:3" x14ac:dyDescent="0.25">
      <c r="B6178" s="5">
        <v>43358.041666666664</v>
      </c>
      <c r="C6178" s="6">
        <v>23.25</v>
      </c>
    </row>
    <row r="6179" spans="2:3" x14ac:dyDescent="0.25">
      <c r="B6179" s="5">
        <v>43358.083333333336</v>
      </c>
      <c r="C6179" s="6">
        <v>22.38</v>
      </c>
    </row>
    <row r="6180" spans="2:3" x14ac:dyDescent="0.25">
      <c r="B6180" s="5">
        <v>43358.125</v>
      </c>
      <c r="C6180" s="6">
        <v>20.63</v>
      </c>
    </row>
    <row r="6181" spans="2:3" x14ac:dyDescent="0.25">
      <c r="B6181" s="5">
        <v>43358.166666666664</v>
      </c>
      <c r="C6181" s="6">
        <v>21.14</v>
      </c>
    </row>
    <row r="6182" spans="2:3" x14ac:dyDescent="0.25">
      <c r="B6182" s="5">
        <v>43358.208333333336</v>
      </c>
      <c r="C6182" s="6">
        <v>22.49</v>
      </c>
    </row>
    <row r="6183" spans="2:3" x14ac:dyDescent="0.25">
      <c r="B6183" s="5">
        <v>43358.25</v>
      </c>
      <c r="C6183" s="6">
        <v>24.97</v>
      </c>
    </row>
    <row r="6184" spans="2:3" x14ac:dyDescent="0.25">
      <c r="B6184" s="5">
        <v>43358.291666666664</v>
      </c>
      <c r="C6184" s="6">
        <v>23.82</v>
      </c>
    </row>
    <row r="6185" spans="2:3" x14ac:dyDescent="0.25">
      <c r="B6185" s="5">
        <v>43358.333333333336</v>
      </c>
      <c r="C6185" s="6">
        <v>26.24</v>
      </c>
    </row>
    <row r="6186" spans="2:3" x14ac:dyDescent="0.25">
      <c r="B6186" s="5">
        <v>43358.375</v>
      </c>
      <c r="C6186" s="6">
        <v>47.66</v>
      </c>
    </row>
    <row r="6187" spans="2:3" x14ac:dyDescent="0.25">
      <c r="B6187" s="5">
        <v>43358.416666666664</v>
      </c>
      <c r="C6187" s="6">
        <v>45.56</v>
      </c>
    </row>
    <row r="6188" spans="2:3" x14ac:dyDescent="0.25">
      <c r="B6188" s="5">
        <v>43358.458333333336</v>
      </c>
      <c r="C6188" s="6">
        <v>49.2</v>
      </c>
    </row>
    <row r="6189" spans="2:3" x14ac:dyDescent="0.25">
      <c r="B6189" s="5">
        <v>43358.5</v>
      </c>
      <c r="C6189" s="6">
        <v>51.19</v>
      </c>
    </row>
    <row r="6190" spans="2:3" x14ac:dyDescent="0.25">
      <c r="B6190" s="5">
        <v>43358.541666666664</v>
      </c>
      <c r="C6190" s="6">
        <v>48.27</v>
      </c>
    </row>
    <row r="6191" spans="2:3" x14ac:dyDescent="0.25">
      <c r="B6191" s="5">
        <v>43358.583333333336</v>
      </c>
      <c r="C6191" s="6">
        <v>87.76</v>
      </c>
    </row>
    <row r="6192" spans="2:3" x14ac:dyDescent="0.25">
      <c r="B6192" s="5">
        <v>43358.625</v>
      </c>
      <c r="C6192" s="6">
        <v>98.4</v>
      </c>
    </row>
    <row r="6193" spans="2:3" x14ac:dyDescent="0.25">
      <c r="B6193" s="5">
        <v>43358.666666666664</v>
      </c>
      <c r="C6193" s="6">
        <v>111.53</v>
      </c>
    </row>
    <row r="6194" spans="2:3" x14ac:dyDescent="0.25">
      <c r="B6194" s="5">
        <v>43358.708333333336</v>
      </c>
      <c r="C6194" s="6">
        <v>96.57</v>
      </c>
    </row>
    <row r="6195" spans="2:3" x14ac:dyDescent="0.25">
      <c r="B6195" s="5">
        <v>43358.75</v>
      </c>
      <c r="C6195" s="6">
        <v>43.23</v>
      </c>
    </row>
    <row r="6196" spans="2:3" x14ac:dyDescent="0.25">
      <c r="B6196" s="5">
        <v>43358.791666666664</v>
      </c>
      <c r="C6196" s="6">
        <v>34.159999999999997</v>
      </c>
    </row>
    <row r="6197" spans="2:3" x14ac:dyDescent="0.25">
      <c r="B6197" s="5">
        <v>43358.833333333336</v>
      </c>
      <c r="C6197" s="6">
        <v>31.33</v>
      </c>
    </row>
    <row r="6198" spans="2:3" x14ac:dyDescent="0.25">
      <c r="B6198" s="5">
        <v>43358.875</v>
      </c>
      <c r="C6198" s="6">
        <v>31.99</v>
      </c>
    </row>
    <row r="6199" spans="2:3" x14ac:dyDescent="0.25">
      <c r="B6199" s="5">
        <v>43358.916666666664</v>
      </c>
      <c r="C6199" s="6">
        <v>30.2</v>
      </c>
    </row>
    <row r="6200" spans="2:3" x14ac:dyDescent="0.25">
      <c r="B6200" s="5">
        <v>43358.958333333336</v>
      </c>
      <c r="C6200" s="6">
        <v>21.64</v>
      </c>
    </row>
    <row r="6201" spans="2:3" x14ac:dyDescent="0.25">
      <c r="B6201" s="5">
        <v>43359</v>
      </c>
      <c r="C6201" s="6">
        <v>23.92</v>
      </c>
    </row>
    <row r="6202" spans="2:3" x14ac:dyDescent="0.25">
      <c r="B6202" s="5">
        <v>43359.041666666664</v>
      </c>
      <c r="C6202" s="6">
        <v>24.19</v>
      </c>
    </row>
    <row r="6203" spans="2:3" x14ac:dyDescent="0.25">
      <c r="B6203" s="5">
        <v>43359.083333333336</v>
      </c>
      <c r="C6203" s="6">
        <v>20.57</v>
      </c>
    </row>
    <row r="6204" spans="2:3" x14ac:dyDescent="0.25">
      <c r="B6204" s="5">
        <v>43359.125</v>
      </c>
      <c r="C6204" s="6">
        <v>18.920000000000002</v>
      </c>
    </row>
    <row r="6205" spans="2:3" x14ac:dyDescent="0.25">
      <c r="B6205" s="5">
        <v>43359.166666666664</v>
      </c>
      <c r="C6205" s="6">
        <v>18.59</v>
      </c>
    </row>
    <row r="6206" spans="2:3" x14ac:dyDescent="0.25">
      <c r="B6206" s="5">
        <v>43359.208333333336</v>
      </c>
      <c r="C6206" s="6">
        <v>18.38</v>
      </c>
    </row>
    <row r="6207" spans="2:3" x14ac:dyDescent="0.25">
      <c r="B6207" s="5">
        <v>43359.25</v>
      </c>
      <c r="C6207" s="6">
        <v>18.37</v>
      </c>
    </row>
    <row r="6208" spans="2:3" x14ac:dyDescent="0.25">
      <c r="B6208" s="5">
        <v>43359.291666666664</v>
      </c>
      <c r="C6208" s="6">
        <v>20.27</v>
      </c>
    </row>
    <row r="6209" spans="2:3" x14ac:dyDescent="0.25">
      <c r="B6209" s="5">
        <v>43359.333333333336</v>
      </c>
      <c r="C6209" s="6">
        <v>22.33</v>
      </c>
    </row>
    <row r="6210" spans="2:3" x14ac:dyDescent="0.25">
      <c r="B6210" s="5">
        <v>43359.375</v>
      </c>
      <c r="C6210" s="6">
        <v>27.83</v>
      </c>
    </row>
    <row r="6211" spans="2:3" x14ac:dyDescent="0.25">
      <c r="B6211" s="5">
        <v>43359.416666666664</v>
      </c>
      <c r="C6211" s="6">
        <v>43.56</v>
      </c>
    </row>
    <row r="6212" spans="2:3" x14ac:dyDescent="0.25">
      <c r="B6212" s="5">
        <v>43359.458333333336</v>
      </c>
      <c r="C6212" s="6">
        <v>33.4</v>
      </c>
    </row>
    <row r="6213" spans="2:3" x14ac:dyDescent="0.25">
      <c r="B6213" s="5">
        <v>43359.5</v>
      </c>
      <c r="C6213" s="6">
        <v>38.28</v>
      </c>
    </row>
    <row r="6214" spans="2:3" x14ac:dyDescent="0.25">
      <c r="B6214" s="5">
        <v>43359.541666666664</v>
      </c>
      <c r="C6214" s="6">
        <v>39.57</v>
      </c>
    </row>
    <row r="6215" spans="2:3" x14ac:dyDescent="0.25">
      <c r="B6215" s="5">
        <v>43359.583333333336</v>
      </c>
      <c r="C6215" s="6">
        <v>43.38</v>
      </c>
    </row>
    <row r="6216" spans="2:3" x14ac:dyDescent="0.25">
      <c r="B6216" s="5">
        <v>43359.625</v>
      </c>
      <c r="C6216" s="6">
        <v>42.08</v>
      </c>
    </row>
    <row r="6217" spans="2:3" x14ac:dyDescent="0.25">
      <c r="B6217" s="5">
        <v>43359.666666666664</v>
      </c>
      <c r="C6217" s="6">
        <v>101.5</v>
      </c>
    </row>
    <row r="6218" spans="2:3" x14ac:dyDescent="0.25">
      <c r="B6218" s="5">
        <v>43359.708333333336</v>
      </c>
      <c r="C6218" s="6">
        <v>103.74</v>
      </c>
    </row>
    <row r="6219" spans="2:3" x14ac:dyDescent="0.25">
      <c r="B6219" s="5">
        <v>43359.75</v>
      </c>
      <c r="C6219" s="6">
        <v>37.81</v>
      </c>
    </row>
    <row r="6220" spans="2:3" x14ac:dyDescent="0.25">
      <c r="B6220" s="5">
        <v>43359.791666666664</v>
      </c>
      <c r="C6220" s="6">
        <v>41.35</v>
      </c>
    </row>
    <row r="6221" spans="2:3" x14ac:dyDescent="0.25">
      <c r="B6221" s="5">
        <v>43359.833333333336</v>
      </c>
      <c r="C6221" s="6">
        <v>37.299999999999997</v>
      </c>
    </row>
    <row r="6222" spans="2:3" x14ac:dyDescent="0.25">
      <c r="B6222" s="5">
        <v>43359.875</v>
      </c>
      <c r="C6222" s="6">
        <v>31.77</v>
      </c>
    </row>
    <row r="6223" spans="2:3" x14ac:dyDescent="0.25">
      <c r="B6223" s="5">
        <v>43359.916666666664</v>
      </c>
      <c r="C6223" s="6">
        <v>32.619999999999997</v>
      </c>
    </row>
    <row r="6224" spans="2:3" x14ac:dyDescent="0.25">
      <c r="B6224" s="5">
        <v>43359.958333333336</v>
      </c>
      <c r="C6224" s="6">
        <v>25.41</v>
      </c>
    </row>
    <row r="6225" spans="2:3" x14ac:dyDescent="0.25">
      <c r="B6225" s="5">
        <v>43360</v>
      </c>
      <c r="C6225" s="6">
        <v>23.36</v>
      </c>
    </row>
    <row r="6226" spans="2:3" x14ac:dyDescent="0.25">
      <c r="B6226" s="5">
        <v>43360.041666666664</v>
      </c>
      <c r="C6226" s="6">
        <v>21.7</v>
      </c>
    </row>
    <row r="6227" spans="2:3" x14ac:dyDescent="0.25">
      <c r="B6227" s="5">
        <v>43360.083333333336</v>
      </c>
      <c r="C6227" s="6">
        <v>19.82</v>
      </c>
    </row>
    <row r="6228" spans="2:3" x14ac:dyDescent="0.25">
      <c r="B6228" s="5">
        <v>43360.125</v>
      </c>
      <c r="C6228" s="6">
        <v>20.309999999999999</v>
      </c>
    </row>
    <row r="6229" spans="2:3" x14ac:dyDescent="0.25">
      <c r="B6229" s="5">
        <v>43360.166666666664</v>
      </c>
      <c r="C6229" s="6">
        <v>23.04</v>
      </c>
    </row>
    <row r="6230" spans="2:3" x14ac:dyDescent="0.25">
      <c r="B6230" s="5">
        <v>43360.208333333336</v>
      </c>
      <c r="C6230" s="6">
        <v>25.96</v>
      </c>
    </row>
    <row r="6231" spans="2:3" x14ac:dyDescent="0.25">
      <c r="B6231" s="5">
        <v>43360.25</v>
      </c>
      <c r="C6231" s="6">
        <v>36.39</v>
      </c>
    </row>
    <row r="6232" spans="2:3" x14ac:dyDescent="0.25">
      <c r="B6232" s="5">
        <v>43360.291666666664</v>
      </c>
      <c r="C6232" s="6">
        <v>56.2</v>
      </c>
    </row>
    <row r="6233" spans="2:3" x14ac:dyDescent="0.25">
      <c r="B6233" s="5">
        <v>43360.333333333336</v>
      </c>
      <c r="C6233" s="6">
        <v>28.68</v>
      </c>
    </row>
    <row r="6234" spans="2:3" x14ac:dyDescent="0.25">
      <c r="B6234" s="5">
        <v>43360.375</v>
      </c>
      <c r="C6234" s="6">
        <v>51.01</v>
      </c>
    </row>
    <row r="6235" spans="2:3" x14ac:dyDescent="0.25">
      <c r="B6235" s="5">
        <v>43360.416666666664</v>
      </c>
      <c r="C6235" s="6">
        <v>42.16</v>
      </c>
    </row>
    <row r="6236" spans="2:3" x14ac:dyDescent="0.25">
      <c r="B6236" s="5">
        <v>43360.458333333336</v>
      </c>
      <c r="C6236" s="6">
        <v>32.799999999999997</v>
      </c>
    </row>
    <row r="6237" spans="2:3" x14ac:dyDescent="0.25">
      <c r="B6237" s="5">
        <v>43360.5</v>
      </c>
      <c r="C6237" s="6">
        <v>34.89</v>
      </c>
    </row>
    <row r="6238" spans="2:3" x14ac:dyDescent="0.25">
      <c r="B6238" s="5">
        <v>43360.541666666664</v>
      </c>
      <c r="C6238" s="6">
        <v>42.29</v>
      </c>
    </row>
    <row r="6239" spans="2:3" x14ac:dyDescent="0.25">
      <c r="B6239" s="5">
        <v>43360.583333333336</v>
      </c>
      <c r="C6239" s="6">
        <v>37.68</v>
      </c>
    </row>
    <row r="6240" spans="2:3" x14ac:dyDescent="0.25">
      <c r="B6240" s="5">
        <v>43360.625</v>
      </c>
      <c r="C6240" s="6">
        <v>77.959999999999994</v>
      </c>
    </row>
    <row r="6241" spans="2:3" x14ac:dyDescent="0.25">
      <c r="B6241" s="5">
        <v>43360.666666666664</v>
      </c>
      <c r="C6241" s="6">
        <v>133.51</v>
      </c>
    </row>
    <row r="6242" spans="2:3" x14ac:dyDescent="0.25">
      <c r="B6242" s="5">
        <v>43360.708333333336</v>
      </c>
      <c r="C6242" s="6">
        <v>78.37</v>
      </c>
    </row>
    <row r="6243" spans="2:3" x14ac:dyDescent="0.25">
      <c r="B6243" s="5">
        <v>43360.75</v>
      </c>
      <c r="C6243" s="6">
        <v>90.46</v>
      </c>
    </row>
    <row r="6244" spans="2:3" x14ac:dyDescent="0.25">
      <c r="B6244" s="5">
        <v>43360.791666666664</v>
      </c>
      <c r="C6244" s="6">
        <v>57.07</v>
      </c>
    </row>
    <row r="6245" spans="2:3" x14ac:dyDescent="0.25">
      <c r="B6245" s="5">
        <v>43360.833333333336</v>
      </c>
      <c r="C6245" s="6">
        <v>45.69</v>
      </c>
    </row>
    <row r="6246" spans="2:3" x14ac:dyDescent="0.25">
      <c r="B6246" s="5">
        <v>43360.875</v>
      </c>
      <c r="C6246" s="6">
        <v>35.130000000000003</v>
      </c>
    </row>
    <row r="6247" spans="2:3" x14ac:dyDescent="0.25">
      <c r="B6247" s="5">
        <v>43360.916666666664</v>
      </c>
      <c r="C6247" s="6">
        <v>33.049999999999997</v>
      </c>
    </row>
    <row r="6248" spans="2:3" x14ac:dyDescent="0.25">
      <c r="B6248" s="5">
        <v>43360.958333333336</v>
      </c>
      <c r="C6248" s="6">
        <v>27.75</v>
      </c>
    </row>
    <row r="6249" spans="2:3" x14ac:dyDescent="0.25">
      <c r="B6249" s="5">
        <v>43361</v>
      </c>
      <c r="C6249" s="6">
        <v>28.25</v>
      </c>
    </row>
    <row r="6250" spans="2:3" x14ac:dyDescent="0.25">
      <c r="B6250" s="5">
        <v>43361.041666666664</v>
      </c>
      <c r="C6250" s="6">
        <v>22.8</v>
      </c>
    </row>
    <row r="6251" spans="2:3" x14ac:dyDescent="0.25">
      <c r="B6251" s="5">
        <v>43361.083333333336</v>
      </c>
      <c r="C6251" s="6">
        <v>23.13</v>
      </c>
    </row>
    <row r="6252" spans="2:3" x14ac:dyDescent="0.25">
      <c r="B6252" s="5">
        <v>43361.125</v>
      </c>
      <c r="C6252" s="6">
        <v>22.64</v>
      </c>
    </row>
    <row r="6253" spans="2:3" x14ac:dyDescent="0.25">
      <c r="B6253" s="5">
        <v>43361.166666666664</v>
      </c>
      <c r="C6253" s="6">
        <v>23.97</v>
      </c>
    </row>
    <row r="6254" spans="2:3" x14ac:dyDescent="0.25">
      <c r="B6254" s="5">
        <v>43361.208333333336</v>
      </c>
      <c r="C6254" s="6">
        <v>30.03</v>
      </c>
    </row>
    <row r="6255" spans="2:3" x14ac:dyDescent="0.25">
      <c r="B6255" s="5">
        <v>43361.25</v>
      </c>
      <c r="C6255" s="6">
        <v>44.25</v>
      </c>
    </row>
    <row r="6256" spans="2:3" x14ac:dyDescent="0.25">
      <c r="B6256" s="5">
        <v>43361.291666666664</v>
      </c>
      <c r="C6256" s="6">
        <v>33.19</v>
      </c>
    </row>
    <row r="6257" spans="2:3" x14ac:dyDescent="0.25">
      <c r="B6257" s="5">
        <v>43361.333333333336</v>
      </c>
      <c r="C6257" s="6">
        <v>27.3</v>
      </c>
    </row>
    <row r="6258" spans="2:3" x14ac:dyDescent="0.25">
      <c r="B6258" s="5">
        <v>43361.375</v>
      </c>
      <c r="C6258" s="6">
        <v>27.29</v>
      </c>
    </row>
    <row r="6259" spans="2:3" x14ac:dyDescent="0.25">
      <c r="B6259" s="5">
        <v>43361.416666666664</v>
      </c>
      <c r="C6259" s="6">
        <v>31.91</v>
      </c>
    </row>
    <row r="6260" spans="2:3" x14ac:dyDescent="0.25">
      <c r="B6260" s="5">
        <v>43361.458333333336</v>
      </c>
      <c r="C6260" s="6">
        <v>35.520000000000003</v>
      </c>
    </row>
    <row r="6261" spans="2:3" x14ac:dyDescent="0.25">
      <c r="B6261" s="5">
        <v>43361.5</v>
      </c>
      <c r="C6261" s="6">
        <v>45.27</v>
      </c>
    </row>
    <row r="6262" spans="2:3" x14ac:dyDescent="0.25">
      <c r="B6262" s="5">
        <v>43361.541666666664</v>
      </c>
      <c r="C6262" s="6">
        <v>59.26</v>
      </c>
    </row>
    <row r="6263" spans="2:3" x14ac:dyDescent="0.25">
      <c r="B6263" s="5">
        <v>43361.583333333336</v>
      </c>
      <c r="C6263" s="6">
        <v>52.88</v>
      </c>
    </row>
    <row r="6264" spans="2:3" x14ac:dyDescent="0.25">
      <c r="B6264" s="5">
        <v>43361.625</v>
      </c>
      <c r="C6264" s="6">
        <v>88.36</v>
      </c>
    </row>
    <row r="6265" spans="2:3" x14ac:dyDescent="0.25">
      <c r="B6265" s="5">
        <v>43361.666666666664</v>
      </c>
      <c r="C6265" s="6">
        <v>192.6</v>
      </c>
    </row>
    <row r="6266" spans="2:3" x14ac:dyDescent="0.25">
      <c r="B6266" s="5">
        <v>43361.708333333336</v>
      </c>
      <c r="C6266" s="6">
        <v>143.28</v>
      </c>
    </row>
    <row r="6267" spans="2:3" x14ac:dyDescent="0.25">
      <c r="B6267" s="5">
        <v>43361.75</v>
      </c>
      <c r="C6267" s="6">
        <v>34.590000000000003</v>
      </c>
    </row>
    <row r="6268" spans="2:3" x14ac:dyDescent="0.25">
      <c r="B6268" s="5">
        <v>43361.791666666664</v>
      </c>
      <c r="C6268" s="6">
        <v>36.909999999999997</v>
      </c>
    </row>
    <row r="6269" spans="2:3" x14ac:dyDescent="0.25">
      <c r="B6269" s="5">
        <v>43361.833333333336</v>
      </c>
      <c r="C6269" s="6">
        <v>36.25</v>
      </c>
    </row>
    <row r="6270" spans="2:3" x14ac:dyDescent="0.25">
      <c r="B6270" s="5">
        <v>43361.875</v>
      </c>
      <c r="C6270" s="6">
        <v>31.52</v>
      </c>
    </row>
    <row r="6271" spans="2:3" x14ac:dyDescent="0.25">
      <c r="B6271" s="5">
        <v>43361.916666666664</v>
      </c>
      <c r="C6271" s="6">
        <v>27.03</v>
      </c>
    </row>
    <row r="6272" spans="2:3" x14ac:dyDescent="0.25">
      <c r="B6272" s="5">
        <v>43361.958333333336</v>
      </c>
      <c r="C6272" s="6">
        <v>24.49</v>
      </c>
    </row>
    <row r="6273" spans="2:3" x14ac:dyDescent="0.25">
      <c r="B6273" s="5">
        <v>43362</v>
      </c>
      <c r="C6273" s="6">
        <v>21.23</v>
      </c>
    </row>
    <row r="6274" spans="2:3" x14ac:dyDescent="0.25">
      <c r="B6274" s="5">
        <v>43362.041666666664</v>
      </c>
      <c r="C6274" s="6">
        <v>20.49</v>
      </c>
    </row>
    <row r="6275" spans="2:3" x14ac:dyDescent="0.25">
      <c r="B6275" s="5">
        <v>43362.083333333336</v>
      </c>
      <c r="C6275" s="6">
        <v>19.670000000000002</v>
      </c>
    </row>
    <row r="6276" spans="2:3" x14ac:dyDescent="0.25">
      <c r="B6276" s="5">
        <v>43362.125</v>
      </c>
      <c r="C6276" s="6">
        <v>19.510000000000002</v>
      </c>
    </row>
    <row r="6277" spans="2:3" x14ac:dyDescent="0.25">
      <c r="B6277" s="5">
        <v>43362.166666666664</v>
      </c>
      <c r="C6277" s="6">
        <v>20.25</v>
      </c>
    </row>
    <row r="6278" spans="2:3" x14ac:dyDescent="0.25">
      <c r="B6278" s="5">
        <v>43362.208333333336</v>
      </c>
      <c r="C6278" s="6">
        <v>22.3</v>
      </c>
    </row>
    <row r="6279" spans="2:3" x14ac:dyDescent="0.25">
      <c r="B6279" s="5">
        <v>43362.25</v>
      </c>
      <c r="C6279" s="6">
        <v>29.91</v>
      </c>
    </row>
    <row r="6280" spans="2:3" x14ac:dyDescent="0.25">
      <c r="B6280" s="5">
        <v>43362.291666666664</v>
      </c>
      <c r="C6280" s="6">
        <v>30.41</v>
      </c>
    </row>
    <row r="6281" spans="2:3" x14ac:dyDescent="0.25">
      <c r="B6281" s="5">
        <v>43362.333333333336</v>
      </c>
      <c r="C6281" s="6">
        <v>27.97</v>
      </c>
    </row>
    <row r="6282" spans="2:3" x14ac:dyDescent="0.25">
      <c r="B6282" s="5">
        <v>43362.375</v>
      </c>
      <c r="C6282" s="6">
        <v>31.54</v>
      </c>
    </row>
    <row r="6283" spans="2:3" x14ac:dyDescent="0.25">
      <c r="B6283" s="5">
        <v>43362.416666666664</v>
      </c>
      <c r="C6283" s="6">
        <v>53.81</v>
      </c>
    </row>
    <row r="6284" spans="2:3" x14ac:dyDescent="0.25">
      <c r="B6284" s="5">
        <v>43362.458333333336</v>
      </c>
      <c r="C6284" s="6">
        <v>38.47</v>
      </c>
    </row>
    <row r="6285" spans="2:3" x14ac:dyDescent="0.25">
      <c r="B6285" s="5">
        <v>43362.5</v>
      </c>
      <c r="C6285" s="6">
        <v>90.94</v>
      </c>
    </row>
    <row r="6286" spans="2:3" x14ac:dyDescent="0.25">
      <c r="B6286" s="5">
        <v>43362.541666666664</v>
      </c>
      <c r="C6286" s="6">
        <v>75.58</v>
      </c>
    </row>
    <row r="6287" spans="2:3" x14ac:dyDescent="0.25">
      <c r="B6287" s="5">
        <v>43362.583333333336</v>
      </c>
      <c r="C6287" s="6">
        <v>100.77</v>
      </c>
    </row>
    <row r="6288" spans="2:3" x14ac:dyDescent="0.25">
      <c r="B6288" s="5">
        <v>43362.625</v>
      </c>
      <c r="C6288" s="6">
        <v>157.97</v>
      </c>
    </row>
    <row r="6289" spans="2:3" x14ac:dyDescent="0.25">
      <c r="B6289" s="5">
        <v>43362.666666666664</v>
      </c>
      <c r="C6289" s="6">
        <v>185.08</v>
      </c>
    </row>
    <row r="6290" spans="2:3" x14ac:dyDescent="0.25">
      <c r="B6290" s="5">
        <v>43362.708333333336</v>
      </c>
      <c r="C6290" s="6">
        <v>59.44</v>
      </c>
    </row>
    <row r="6291" spans="2:3" x14ac:dyDescent="0.25">
      <c r="B6291" s="5">
        <v>43362.75</v>
      </c>
      <c r="C6291" s="6">
        <v>33.979999999999997</v>
      </c>
    </row>
    <row r="6292" spans="2:3" x14ac:dyDescent="0.25">
      <c r="B6292" s="5">
        <v>43362.791666666664</v>
      </c>
      <c r="C6292" s="6">
        <v>132.13999999999999</v>
      </c>
    </row>
    <row r="6293" spans="2:3" x14ac:dyDescent="0.25">
      <c r="B6293" s="5">
        <v>43362.833333333336</v>
      </c>
      <c r="C6293" s="6">
        <v>41</v>
      </c>
    </row>
    <row r="6294" spans="2:3" x14ac:dyDescent="0.25">
      <c r="B6294" s="5">
        <v>43362.875</v>
      </c>
      <c r="C6294" s="6">
        <v>75.16</v>
      </c>
    </row>
    <row r="6295" spans="2:3" x14ac:dyDescent="0.25">
      <c r="B6295" s="5">
        <v>43362.916666666664</v>
      </c>
      <c r="C6295" s="6">
        <v>26.66</v>
      </c>
    </row>
    <row r="6296" spans="2:3" x14ac:dyDescent="0.25">
      <c r="B6296" s="5">
        <v>43362.958333333336</v>
      </c>
      <c r="C6296" s="6">
        <v>25.1</v>
      </c>
    </row>
    <row r="6297" spans="2:3" x14ac:dyDescent="0.25">
      <c r="B6297" s="5">
        <v>43363</v>
      </c>
      <c r="C6297" s="6">
        <v>23.31</v>
      </c>
    </row>
    <row r="6298" spans="2:3" x14ac:dyDescent="0.25">
      <c r="B6298" s="5">
        <v>43363.041666666664</v>
      </c>
      <c r="C6298" s="6">
        <v>21.89</v>
      </c>
    </row>
    <row r="6299" spans="2:3" x14ac:dyDescent="0.25">
      <c r="B6299" s="5">
        <v>43363.083333333336</v>
      </c>
      <c r="C6299" s="6">
        <v>21.12</v>
      </c>
    </row>
    <row r="6300" spans="2:3" x14ac:dyDescent="0.25">
      <c r="B6300" s="5">
        <v>43363.125</v>
      </c>
      <c r="C6300" s="6">
        <v>20.59</v>
      </c>
    </row>
    <row r="6301" spans="2:3" x14ac:dyDescent="0.25">
      <c r="B6301" s="5">
        <v>43363.166666666664</v>
      </c>
      <c r="C6301" s="6">
        <v>20.68</v>
      </c>
    </row>
    <row r="6302" spans="2:3" x14ac:dyDescent="0.25">
      <c r="B6302" s="5">
        <v>43363.208333333336</v>
      </c>
      <c r="C6302" s="6">
        <v>22.95</v>
      </c>
    </row>
    <row r="6303" spans="2:3" x14ac:dyDescent="0.25">
      <c r="B6303" s="5">
        <v>43363.25</v>
      </c>
      <c r="C6303" s="6">
        <v>30.7</v>
      </c>
    </row>
    <row r="6304" spans="2:3" x14ac:dyDescent="0.25">
      <c r="B6304" s="5">
        <v>43363.291666666664</v>
      </c>
      <c r="C6304" s="6">
        <v>29.29</v>
      </c>
    </row>
    <row r="6305" spans="2:3" x14ac:dyDescent="0.25">
      <c r="B6305" s="5">
        <v>43363.333333333336</v>
      </c>
      <c r="C6305" s="6">
        <v>26.16</v>
      </c>
    </row>
    <row r="6306" spans="2:3" x14ac:dyDescent="0.25">
      <c r="B6306" s="5">
        <v>43363.375</v>
      </c>
      <c r="C6306" s="6">
        <v>39.409999999999997</v>
      </c>
    </row>
    <row r="6307" spans="2:3" x14ac:dyDescent="0.25">
      <c r="B6307" s="5">
        <v>43363.416666666664</v>
      </c>
      <c r="C6307" s="6">
        <v>33.64</v>
      </c>
    </row>
    <row r="6308" spans="2:3" x14ac:dyDescent="0.25">
      <c r="B6308" s="5">
        <v>43363.458333333336</v>
      </c>
      <c r="C6308" s="6">
        <v>34.97</v>
      </c>
    </row>
    <row r="6309" spans="2:3" x14ac:dyDescent="0.25">
      <c r="B6309" s="5">
        <v>43363.5</v>
      </c>
      <c r="C6309" s="6">
        <v>35.5</v>
      </c>
    </row>
    <row r="6310" spans="2:3" x14ac:dyDescent="0.25">
      <c r="B6310" s="5">
        <v>43363.541666666664</v>
      </c>
      <c r="C6310" s="6">
        <v>122.01</v>
      </c>
    </row>
    <row r="6311" spans="2:3" x14ac:dyDescent="0.25">
      <c r="B6311" s="5">
        <v>43363.583333333336</v>
      </c>
      <c r="C6311" s="6">
        <v>66.959999999999994</v>
      </c>
    </row>
    <row r="6312" spans="2:3" x14ac:dyDescent="0.25">
      <c r="B6312" s="5">
        <v>43363.625</v>
      </c>
      <c r="C6312" s="6">
        <v>93.76</v>
      </c>
    </row>
    <row r="6313" spans="2:3" x14ac:dyDescent="0.25">
      <c r="B6313" s="5">
        <v>43363.666666666664</v>
      </c>
      <c r="C6313" s="6">
        <v>114.9</v>
      </c>
    </row>
    <row r="6314" spans="2:3" x14ac:dyDescent="0.25">
      <c r="B6314" s="5">
        <v>43363.708333333336</v>
      </c>
      <c r="C6314" s="6">
        <v>95.7</v>
      </c>
    </row>
    <row r="6315" spans="2:3" x14ac:dyDescent="0.25">
      <c r="B6315" s="5">
        <v>43363.75</v>
      </c>
      <c r="C6315" s="6">
        <v>32.270000000000003</v>
      </c>
    </row>
    <row r="6316" spans="2:3" x14ac:dyDescent="0.25">
      <c r="B6316" s="5">
        <v>43363.791666666664</v>
      </c>
      <c r="C6316" s="6">
        <v>67.569999999999993</v>
      </c>
    </row>
    <row r="6317" spans="2:3" x14ac:dyDescent="0.25">
      <c r="B6317" s="5">
        <v>43363.833333333336</v>
      </c>
      <c r="C6317" s="6">
        <v>94.34</v>
      </c>
    </row>
    <row r="6318" spans="2:3" x14ac:dyDescent="0.25">
      <c r="B6318" s="5">
        <v>43363.875</v>
      </c>
      <c r="C6318" s="6">
        <v>32.909999999999997</v>
      </c>
    </row>
    <row r="6319" spans="2:3" x14ac:dyDescent="0.25">
      <c r="B6319" s="5">
        <v>43363.916666666664</v>
      </c>
      <c r="C6319" s="6">
        <v>28.54</v>
      </c>
    </row>
    <row r="6320" spans="2:3" x14ac:dyDescent="0.25">
      <c r="B6320" s="5">
        <v>43363.958333333336</v>
      </c>
      <c r="C6320" s="6">
        <v>32.01</v>
      </c>
    </row>
    <row r="6321" spans="2:3" x14ac:dyDescent="0.25">
      <c r="B6321" s="5">
        <v>43364</v>
      </c>
      <c r="C6321" s="6">
        <v>27.4</v>
      </c>
    </row>
    <row r="6322" spans="2:3" x14ac:dyDescent="0.25">
      <c r="B6322" s="5">
        <v>43364.041666666664</v>
      </c>
      <c r="C6322" s="6">
        <v>26.25</v>
      </c>
    </row>
    <row r="6323" spans="2:3" x14ac:dyDescent="0.25">
      <c r="B6323" s="5">
        <v>43364.083333333336</v>
      </c>
      <c r="C6323" s="6">
        <v>20.75</v>
      </c>
    </row>
    <row r="6324" spans="2:3" x14ac:dyDescent="0.25">
      <c r="B6324" s="5">
        <v>43364.125</v>
      </c>
      <c r="C6324" s="6">
        <v>20.93</v>
      </c>
    </row>
    <row r="6325" spans="2:3" x14ac:dyDescent="0.25">
      <c r="B6325" s="5">
        <v>43364.166666666664</v>
      </c>
      <c r="C6325" s="6">
        <v>22.7</v>
      </c>
    </row>
    <row r="6326" spans="2:3" x14ac:dyDescent="0.25">
      <c r="B6326" s="5">
        <v>43364.208333333336</v>
      </c>
      <c r="C6326" s="6">
        <v>30.1</v>
      </c>
    </row>
    <row r="6327" spans="2:3" x14ac:dyDescent="0.25">
      <c r="B6327" s="5">
        <v>43364.25</v>
      </c>
      <c r="C6327" s="6">
        <v>31.31</v>
      </c>
    </row>
    <row r="6328" spans="2:3" x14ac:dyDescent="0.25">
      <c r="B6328" s="5">
        <v>43364.291666666664</v>
      </c>
      <c r="C6328" s="6">
        <v>29.76</v>
      </c>
    </row>
    <row r="6329" spans="2:3" x14ac:dyDescent="0.25">
      <c r="B6329" s="5">
        <v>43364.333333333336</v>
      </c>
      <c r="C6329" s="6">
        <v>32.72</v>
      </c>
    </row>
    <row r="6330" spans="2:3" x14ac:dyDescent="0.25">
      <c r="B6330" s="5">
        <v>43364.375</v>
      </c>
      <c r="C6330" s="6">
        <v>36.31</v>
      </c>
    </row>
    <row r="6331" spans="2:3" x14ac:dyDescent="0.25">
      <c r="B6331" s="5">
        <v>43364.416666666664</v>
      </c>
      <c r="C6331" s="6">
        <v>34.39</v>
      </c>
    </row>
    <row r="6332" spans="2:3" x14ac:dyDescent="0.25">
      <c r="B6332" s="5">
        <v>43364.458333333336</v>
      </c>
      <c r="C6332" s="6">
        <v>55.2</v>
      </c>
    </row>
    <row r="6333" spans="2:3" x14ac:dyDescent="0.25">
      <c r="B6333" s="5">
        <v>43364.5</v>
      </c>
      <c r="C6333" s="6">
        <v>70.73</v>
      </c>
    </row>
    <row r="6334" spans="2:3" x14ac:dyDescent="0.25">
      <c r="B6334" s="5">
        <v>43364.541666666664</v>
      </c>
      <c r="C6334" s="6">
        <v>63.64</v>
      </c>
    </row>
    <row r="6335" spans="2:3" x14ac:dyDescent="0.25">
      <c r="B6335" s="5">
        <v>43364.583333333336</v>
      </c>
      <c r="C6335" s="6">
        <v>88.27</v>
      </c>
    </row>
    <row r="6336" spans="2:3" x14ac:dyDescent="0.25">
      <c r="B6336" s="5">
        <v>43364.625</v>
      </c>
      <c r="C6336" s="6">
        <v>43.25</v>
      </c>
    </row>
    <row r="6337" spans="2:3" x14ac:dyDescent="0.25">
      <c r="B6337" s="5">
        <v>43364.666666666664</v>
      </c>
      <c r="C6337" s="6">
        <v>42.93</v>
      </c>
    </row>
    <row r="6338" spans="2:3" x14ac:dyDescent="0.25">
      <c r="B6338" s="5">
        <v>43364.708333333336</v>
      </c>
      <c r="C6338" s="6">
        <v>29.76</v>
      </c>
    </row>
    <row r="6339" spans="2:3" x14ac:dyDescent="0.25">
      <c r="B6339" s="5">
        <v>43364.75</v>
      </c>
      <c r="C6339" s="6">
        <v>28.75</v>
      </c>
    </row>
    <row r="6340" spans="2:3" x14ac:dyDescent="0.25">
      <c r="B6340" s="5">
        <v>43364.791666666664</v>
      </c>
      <c r="C6340" s="6">
        <v>32.07</v>
      </c>
    </row>
    <row r="6341" spans="2:3" x14ac:dyDescent="0.25">
      <c r="B6341" s="5">
        <v>43364.833333333336</v>
      </c>
      <c r="C6341" s="6">
        <v>29.15</v>
      </c>
    </row>
    <row r="6342" spans="2:3" x14ac:dyDescent="0.25">
      <c r="B6342" s="5">
        <v>43364.875</v>
      </c>
      <c r="C6342" s="6">
        <v>30.71</v>
      </c>
    </row>
    <row r="6343" spans="2:3" x14ac:dyDescent="0.25">
      <c r="B6343" s="5">
        <v>43364.916666666664</v>
      </c>
      <c r="C6343" s="6">
        <v>24.78</v>
      </c>
    </row>
    <row r="6344" spans="2:3" x14ac:dyDescent="0.25">
      <c r="B6344" s="5">
        <v>43364.958333333336</v>
      </c>
      <c r="C6344" s="6">
        <v>24.74</v>
      </c>
    </row>
    <row r="6345" spans="2:3" x14ac:dyDescent="0.25">
      <c r="B6345" s="5">
        <v>43365</v>
      </c>
      <c r="C6345" s="6">
        <v>23.6</v>
      </c>
    </row>
    <row r="6346" spans="2:3" x14ac:dyDescent="0.25">
      <c r="B6346" s="5">
        <v>43365.041666666664</v>
      </c>
      <c r="C6346" s="6">
        <v>23.12</v>
      </c>
    </row>
    <row r="6347" spans="2:3" x14ac:dyDescent="0.25">
      <c r="B6347" s="5">
        <v>43365.083333333336</v>
      </c>
      <c r="C6347" s="6">
        <v>21.45</v>
      </c>
    </row>
    <row r="6348" spans="2:3" x14ac:dyDescent="0.25">
      <c r="B6348" s="5">
        <v>43365.125</v>
      </c>
      <c r="C6348" s="6">
        <v>21.1</v>
      </c>
    </row>
    <row r="6349" spans="2:3" x14ac:dyDescent="0.25">
      <c r="B6349" s="5">
        <v>43365.166666666664</v>
      </c>
      <c r="C6349" s="6">
        <v>20.61</v>
      </c>
    </row>
    <row r="6350" spans="2:3" x14ac:dyDescent="0.25">
      <c r="B6350" s="5">
        <v>43365.208333333336</v>
      </c>
      <c r="C6350" s="6">
        <v>22.78</v>
      </c>
    </row>
    <row r="6351" spans="2:3" x14ac:dyDescent="0.25">
      <c r="B6351" s="5">
        <v>43365.25</v>
      </c>
      <c r="C6351" s="6">
        <v>27.52</v>
      </c>
    </row>
    <row r="6352" spans="2:3" x14ac:dyDescent="0.25">
      <c r="B6352" s="5">
        <v>43365.291666666664</v>
      </c>
      <c r="C6352" s="6">
        <v>23.49</v>
      </c>
    </row>
    <row r="6353" spans="2:3" x14ac:dyDescent="0.25">
      <c r="B6353" s="5">
        <v>43365.333333333336</v>
      </c>
      <c r="C6353" s="6">
        <v>24.18</v>
      </c>
    </row>
    <row r="6354" spans="2:3" x14ac:dyDescent="0.25">
      <c r="B6354" s="5">
        <v>43365.375</v>
      </c>
      <c r="C6354" s="6">
        <v>29.4</v>
      </c>
    </row>
    <row r="6355" spans="2:3" x14ac:dyDescent="0.25">
      <c r="B6355" s="5">
        <v>43365.416666666664</v>
      </c>
      <c r="C6355" s="6">
        <v>27.14</v>
      </c>
    </row>
    <row r="6356" spans="2:3" x14ac:dyDescent="0.25">
      <c r="B6356" s="5">
        <v>43365.458333333336</v>
      </c>
      <c r="C6356" s="6">
        <v>33.43</v>
      </c>
    </row>
    <row r="6357" spans="2:3" x14ac:dyDescent="0.25">
      <c r="B6357" s="5">
        <v>43365.5</v>
      </c>
      <c r="C6357" s="6">
        <v>31.24</v>
      </c>
    </row>
    <row r="6358" spans="2:3" x14ac:dyDescent="0.25">
      <c r="B6358" s="5">
        <v>43365.541666666664</v>
      </c>
      <c r="C6358" s="6">
        <v>25.75</v>
      </c>
    </row>
    <row r="6359" spans="2:3" x14ac:dyDescent="0.25">
      <c r="B6359" s="5">
        <v>43365.583333333336</v>
      </c>
      <c r="C6359" s="6">
        <v>26.3</v>
      </c>
    </row>
    <row r="6360" spans="2:3" x14ac:dyDescent="0.25">
      <c r="B6360" s="5">
        <v>43365.625</v>
      </c>
      <c r="C6360" s="6">
        <v>22.38</v>
      </c>
    </row>
    <row r="6361" spans="2:3" x14ac:dyDescent="0.25">
      <c r="B6361" s="5">
        <v>43365.666666666664</v>
      </c>
      <c r="C6361" s="6">
        <v>22.43</v>
      </c>
    </row>
    <row r="6362" spans="2:3" x14ac:dyDescent="0.25">
      <c r="B6362" s="5">
        <v>43365.708333333336</v>
      </c>
      <c r="C6362" s="6">
        <v>24.52</v>
      </c>
    </row>
    <row r="6363" spans="2:3" x14ac:dyDescent="0.25">
      <c r="B6363" s="5">
        <v>43365.75</v>
      </c>
      <c r="C6363" s="6">
        <v>24.85</v>
      </c>
    </row>
    <row r="6364" spans="2:3" x14ac:dyDescent="0.25">
      <c r="B6364" s="5">
        <v>43365.791666666664</v>
      </c>
      <c r="C6364" s="6">
        <v>27.16</v>
      </c>
    </row>
    <row r="6365" spans="2:3" x14ac:dyDescent="0.25">
      <c r="B6365" s="5">
        <v>43365.833333333336</v>
      </c>
      <c r="C6365" s="6">
        <v>26.15</v>
      </c>
    </row>
    <row r="6366" spans="2:3" x14ac:dyDescent="0.25">
      <c r="B6366" s="5">
        <v>43365.875</v>
      </c>
      <c r="C6366" s="6">
        <v>22.32</v>
      </c>
    </row>
    <row r="6367" spans="2:3" x14ac:dyDescent="0.25">
      <c r="B6367" s="5">
        <v>43365.916666666664</v>
      </c>
      <c r="C6367" s="6">
        <v>24.17</v>
      </c>
    </row>
    <row r="6368" spans="2:3" x14ac:dyDescent="0.25">
      <c r="B6368" s="5">
        <v>43365.958333333336</v>
      </c>
      <c r="C6368" s="6">
        <v>22.43</v>
      </c>
    </row>
    <row r="6369" spans="2:3" x14ac:dyDescent="0.25">
      <c r="B6369" s="5">
        <v>43366</v>
      </c>
      <c r="C6369" s="6">
        <v>25.89</v>
      </c>
    </row>
    <row r="6370" spans="2:3" x14ac:dyDescent="0.25">
      <c r="B6370" s="5">
        <v>43366.041666666664</v>
      </c>
      <c r="C6370" s="6">
        <v>25.62</v>
      </c>
    </row>
    <row r="6371" spans="2:3" x14ac:dyDescent="0.25">
      <c r="B6371" s="5">
        <v>43366.083333333336</v>
      </c>
      <c r="C6371" s="6">
        <v>20.11</v>
      </c>
    </row>
    <row r="6372" spans="2:3" x14ac:dyDescent="0.25">
      <c r="B6372" s="5">
        <v>43366.125</v>
      </c>
      <c r="C6372" s="6">
        <v>19.53</v>
      </c>
    </row>
    <row r="6373" spans="2:3" x14ac:dyDescent="0.25">
      <c r="B6373" s="5">
        <v>43366.166666666664</v>
      </c>
      <c r="C6373" s="6">
        <v>19.329999999999998</v>
      </c>
    </row>
    <row r="6374" spans="2:3" x14ac:dyDescent="0.25">
      <c r="B6374" s="5">
        <v>43366.208333333336</v>
      </c>
      <c r="C6374" s="6">
        <v>20.25</v>
      </c>
    </row>
    <row r="6375" spans="2:3" x14ac:dyDescent="0.25">
      <c r="B6375" s="5">
        <v>43366.25</v>
      </c>
      <c r="C6375" s="6">
        <v>20.68</v>
      </c>
    </row>
    <row r="6376" spans="2:3" x14ac:dyDescent="0.25">
      <c r="B6376" s="5">
        <v>43366.291666666664</v>
      </c>
      <c r="C6376" s="6">
        <v>20.37</v>
      </c>
    </row>
    <row r="6377" spans="2:3" x14ac:dyDescent="0.25">
      <c r="B6377" s="5">
        <v>43366.333333333336</v>
      </c>
      <c r="C6377" s="6">
        <v>19.71</v>
      </c>
    </row>
    <row r="6378" spans="2:3" x14ac:dyDescent="0.25">
      <c r="B6378" s="5">
        <v>43366.375</v>
      </c>
      <c r="C6378" s="6">
        <v>22.2</v>
      </c>
    </row>
    <row r="6379" spans="2:3" x14ac:dyDescent="0.25">
      <c r="B6379" s="5">
        <v>43366.416666666664</v>
      </c>
      <c r="C6379" s="6">
        <v>25.55</v>
      </c>
    </row>
    <row r="6380" spans="2:3" x14ac:dyDescent="0.25">
      <c r="B6380" s="5">
        <v>43366.458333333336</v>
      </c>
      <c r="C6380" s="6">
        <v>24.7</v>
      </c>
    </row>
    <row r="6381" spans="2:3" x14ac:dyDescent="0.25">
      <c r="B6381" s="5">
        <v>43366.5</v>
      </c>
      <c r="C6381" s="6">
        <v>23.79</v>
      </c>
    </row>
    <row r="6382" spans="2:3" x14ac:dyDescent="0.25">
      <c r="B6382" s="5">
        <v>43366.541666666664</v>
      </c>
      <c r="C6382" s="6">
        <v>24.35</v>
      </c>
    </row>
    <row r="6383" spans="2:3" x14ac:dyDescent="0.25">
      <c r="B6383" s="5">
        <v>43366.583333333336</v>
      </c>
      <c r="C6383" s="6">
        <v>24.46</v>
      </c>
    </row>
    <row r="6384" spans="2:3" x14ac:dyDescent="0.25">
      <c r="B6384" s="5">
        <v>43366.625</v>
      </c>
      <c r="C6384" s="6">
        <v>24.76</v>
      </c>
    </row>
    <row r="6385" spans="2:3" x14ac:dyDescent="0.25">
      <c r="B6385" s="5">
        <v>43366.666666666664</v>
      </c>
      <c r="C6385" s="6">
        <v>30.58</v>
      </c>
    </row>
    <row r="6386" spans="2:3" x14ac:dyDescent="0.25">
      <c r="B6386" s="5">
        <v>43366.708333333336</v>
      </c>
      <c r="C6386" s="6">
        <v>29.89</v>
      </c>
    </row>
    <row r="6387" spans="2:3" x14ac:dyDescent="0.25">
      <c r="B6387" s="5">
        <v>43366.75</v>
      </c>
      <c r="C6387" s="6">
        <v>24.29</v>
      </c>
    </row>
    <row r="6388" spans="2:3" x14ac:dyDescent="0.25">
      <c r="B6388" s="5">
        <v>43366.791666666664</v>
      </c>
      <c r="C6388" s="6">
        <v>27.61</v>
      </c>
    </row>
    <row r="6389" spans="2:3" x14ac:dyDescent="0.25">
      <c r="B6389" s="5">
        <v>43366.833333333336</v>
      </c>
      <c r="C6389" s="6">
        <v>24.41</v>
      </c>
    </row>
    <row r="6390" spans="2:3" x14ac:dyDescent="0.25">
      <c r="B6390" s="5">
        <v>43366.875</v>
      </c>
      <c r="C6390" s="6">
        <v>19.95</v>
      </c>
    </row>
    <row r="6391" spans="2:3" x14ac:dyDescent="0.25">
      <c r="B6391" s="5">
        <v>43366.916666666664</v>
      </c>
      <c r="C6391" s="6">
        <v>23.42</v>
      </c>
    </row>
    <row r="6392" spans="2:3" x14ac:dyDescent="0.25">
      <c r="B6392" s="5">
        <v>43366.958333333336</v>
      </c>
      <c r="C6392" s="6">
        <v>19.57</v>
      </c>
    </row>
    <row r="6393" spans="2:3" x14ac:dyDescent="0.25">
      <c r="B6393" s="5">
        <v>43367</v>
      </c>
      <c r="C6393" s="6">
        <v>17.48</v>
      </c>
    </row>
    <row r="6394" spans="2:3" x14ac:dyDescent="0.25">
      <c r="B6394" s="5">
        <v>43367.041666666664</v>
      </c>
      <c r="C6394" s="6">
        <v>18.89</v>
      </c>
    </row>
    <row r="6395" spans="2:3" x14ac:dyDescent="0.25">
      <c r="B6395" s="5">
        <v>43367.083333333336</v>
      </c>
      <c r="C6395" s="6">
        <v>18.48</v>
      </c>
    </row>
    <row r="6396" spans="2:3" x14ac:dyDescent="0.25">
      <c r="B6396" s="5">
        <v>43367.125</v>
      </c>
      <c r="C6396" s="6">
        <v>18.2</v>
      </c>
    </row>
    <row r="6397" spans="2:3" x14ac:dyDescent="0.25">
      <c r="B6397" s="5">
        <v>43367.166666666664</v>
      </c>
      <c r="C6397" s="6">
        <v>18.61</v>
      </c>
    </row>
    <row r="6398" spans="2:3" x14ac:dyDescent="0.25">
      <c r="B6398" s="5">
        <v>43367.208333333336</v>
      </c>
      <c r="C6398" s="6">
        <v>20.27</v>
      </c>
    </row>
    <row r="6399" spans="2:3" x14ac:dyDescent="0.25">
      <c r="B6399" s="5">
        <v>43367.25</v>
      </c>
      <c r="C6399" s="6">
        <v>22.05</v>
      </c>
    </row>
    <row r="6400" spans="2:3" x14ac:dyDescent="0.25">
      <c r="B6400" s="5">
        <v>43367.291666666664</v>
      </c>
      <c r="C6400" s="6">
        <v>31.26</v>
      </c>
    </row>
    <row r="6401" spans="2:3" x14ac:dyDescent="0.25">
      <c r="B6401" s="5">
        <v>43367.333333333336</v>
      </c>
      <c r="C6401" s="6">
        <v>26.6</v>
      </c>
    </row>
    <row r="6402" spans="2:3" x14ac:dyDescent="0.25">
      <c r="B6402" s="5">
        <v>43367.375</v>
      </c>
      <c r="C6402" s="6">
        <v>40.89</v>
      </c>
    </row>
    <row r="6403" spans="2:3" x14ac:dyDescent="0.25">
      <c r="B6403" s="5">
        <v>43367.416666666664</v>
      </c>
      <c r="C6403" s="6">
        <v>32.76</v>
      </c>
    </row>
    <row r="6404" spans="2:3" x14ac:dyDescent="0.25">
      <c r="B6404" s="5">
        <v>43367.458333333336</v>
      </c>
      <c r="C6404" s="6">
        <v>31.74</v>
      </c>
    </row>
    <row r="6405" spans="2:3" x14ac:dyDescent="0.25">
      <c r="B6405" s="5">
        <v>43367.5</v>
      </c>
      <c r="C6405" s="6">
        <v>33.869999999999997</v>
      </c>
    </row>
    <row r="6406" spans="2:3" x14ac:dyDescent="0.25">
      <c r="B6406" s="5">
        <v>43367.541666666664</v>
      </c>
      <c r="C6406" s="6">
        <v>32.299999999999997</v>
      </c>
    </row>
    <row r="6407" spans="2:3" x14ac:dyDescent="0.25">
      <c r="B6407" s="5">
        <v>43367.583333333336</v>
      </c>
      <c r="C6407" s="6">
        <v>28.82</v>
      </c>
    </row>
    <row r="6408" spans="2:3" x14ac:dyDescent="0.25">
      <c r="B6408" s="5">
        <v>43367.625</v>
      </c>
      <c r="C6408" s="6">
        <v>29.11</v>
      </c>
    </row>
    <row r="6409" spans="2:3" x14ac:dyDescent="0.25">
      <c r="B6409" s="5">
        <v>43367.666666666664</v>
      </c>
      <c r="C6409" s="6">
        <v>28.43</v>
      </c>
    </row>
    <row r="6410" spans="2:3" x14ac:dyDescent="0.25">
      <c r="B6410" s="5">
        <v>43367.708333333336</v>
      </c>
      <c r="C6410" s="6">
        <v>28.26</v>
      </c>
    </row>
    <row r="6411" spans="2:3" x14ac:dyDescent="0.25">
      <c r="B6411" s="5">
        <v>43367.75</v>
      </c>
      <c r="C6411" s="6">
        <v>44.14</v>
      </c>
    </row>
    <row r="6412" spans="2:3" x14ac:dyDescent="0.25">
      <c r="B6412" s="5">
        <v>43367.791666666664</v>
      </c>
      <c r="C6412" s="6">
        <v>38.880000000000003</v>
      </c>
    </row>
    <row r="6413" spans="2:3" x14ac:dyDescent="0.25">
      <c r="B6413" s="5">
        <v>43367.833333333336</v>
      </c>
      <c r="C6413" s="6">
        <v>28.41</v>
      </c>
    </row>
    <row r="6414" spans="2:3" x14ac:dyDescent="0.25">
      <c r="B6414" s="5">
        <v>43367.875</v>
      </c>
      <c r="C6414" s="6">
        <v>27.57</v>
      </c>
    </row>
    <row r="6415" spans="2:3" x14ac:dyDescent="0.25">
      <c r="B6415" s="5">
        <v>43367.916666666664</v>
      </c>
      <c r="C6415" s="6">
        <v>22.79</v>
      </c>
    </row>
    <row r="6416" spans="2:3" x14ac:dyDescent="0.25">
      <c r="B6416" s="5">
        <v>43367.958333333336</v>
      </c>
      <c r="C6416" s="6">
        <v>21.29</v>
      </c>
    </row>
    <row r="6417" spans="2:3" x14ac:dyDescent="0.25">
      <c r="B6417" s="5">
        <v>43368</v>
      </c>
      <c r="C6417" s="6">
        <v>19.77</v>
      </c>
    </row>
    <row r="6418" spans="2:3" x14ac:dyDescent="0.25">
      <c r="B6418" s="5">
        <v>43368.041666666664</v>
      </c>
      <c r="C6418" s="6">
        <v>19.41</v>
      </c>
    </row>
    <row r="6419" spans="2:3" x14ac:dyDescent="0.25">
      <c r="B6419" s="5">
        <v>43368.083333333336</v>
      </c>
      <c r="C6419" s="6">
        <v>18.73</v>
      </c>
    </row>
    <row r="6420" spans="2:3" x14ac:dyDescent="0.25">
      <c r="B6420" s="5">
        <v>43368.125</v>
      </c>
      <c r="C6420" s="6">
        <v>18.63</v>
      </c>
    </row>
    <row r="6421" spans="2:3" x14ac:dyDescent="0.25">
      <c r="B6421" s="5">
        <v>43368.166666666664</v>
      </c>
      <c r="C6421" s="6">
        <v>19.399999999999999</v>
      </c>
    </row>
    <row r="6422" spans="2:3" x14ac:dyDescent="0.25">
      <c r="B6422" s="5">
        <v>43368.208333333336</v>
      </c>
      <c r="C6422" s="6">
        <v>21.12</v>
      </c>
    </row>
    <row r="6423" spans="2:3" x14ac:dyDescent="0.25">
      <c r="B6423" s="5">
        <v>43368.25</v>
      </c>
      <c r="C6423" s="6">
        <v>28.18</v>
      </c>
    </row>
    <row r="6424" spans="2:3" x14ac:dyDescent="0.25">
      <c r="B6424" s="5">
        <v>43368.291666666664</v>
      </c>
      <c r="C6424" s="6">
        <v>26.58</v>
      </c>
    </row>
    <row r="6425" spans="2:3" x14ac:dyDescent="0.25">
      <c r="B6425" s="5">
        <v>43368.333333333336</v>
      </c>
      <c r="C6425" s="6">
        <v>26.59</v>
      </c>
    </row>
    <row r="6426" spans="2:3" x14ac:dyDescent="0.25">
      <c r="B6426" s="5">
        <v>43368.375</v>
      </c>
      <c r="C6426" s="6">
        <v>30.46</v>
      </c>
    </row>
    <row r="6427" spans="2:3" x14ac:dyDescent="0.25">
      <c r="B6427" s="5">
        <v>43368.416666666664</v>
      </c>
      <c r="C6427" s="6">
        <v>43.31</v>
      </c>
    </row>
    <row r="6428" spans="2:3" x14ac:dyDescent="0.25">
      <c r="B6428" s="5">
        <v>43368.458333333336</v>
      </c>
      <c r="C6428" s="6">
        <v>37.17</v>
      </c>
    </row>
    <row r="6429" spans="2:3" x14ac:dyDescent="0.25">
      <c r="B6429" s="5">
        <v>43368.5</v>
      </c>
      <c r="C6429" s="6">
        <v>28.14</v>
      </c>
    </row>
    <row r="6430" spans="2:3" x14ac:dyDescent="0.25">
      <c r="B6430" s="5">
        <v>43368.541666666664</v>
      </c>
      <c r="C6430" s="6">
        <v>31.17</v>
      </c>
    </row>
    <row r="6431" spans="2:3" x14ac:dyDescent="0.25">
      <c r="B6431" s="5">
        <v>43368.583333333336</v>
      </c>
      <c r="C6431" s="6">
        <v>31.41</v>
      </c>
    </row>
    <row r="6432" spans="2:3" x14ac:dyDescent="0.25">
      <c r="B6432" s="5">
        <v>43368.625</v>
      </c>
      <c r="C6432" s="6">
        <v>32.68</v>
      </c>
    </row>
    <row r="6433" spans="2:3" x14ac:dyDescent="0.25">
      <c r="B6433" s="5">
        <v>43368.666666666664</v>
      </c>
      <c r="C6433" s="6">
        <v>33.04</v>
      </c>
    </row>
    <row r="6434" spans="2:3" x14ac:dyDescent="0.25">
      <c r="B6434" s="5">
        <v>43368.708333333336</v>
      </c>
      <c r="C6434" s="6">
        <v>33.39</v>
      </c>
    </row>
    <row r="6435" spans="2:3" x14ac:dyDescent="0.25">
      <c r="B6435" s="5">
        <v>43368.75</v>
      </c>
      <c r="C6435" s="6">
        <v>51.41</v>
      </c>
    </row>
    <row r="6436" spans="2:3" x14ac:dyDescent="0.25">
      <c r="B6436" s="5">
        <v>43368.791666666664</v>
      </c>
      <c r="C6436" s="6">
        <v>75.66</v>
      </c>
    </row>
    <row r="6437" spans="2:3" x14ac:dyDescent="0.25">
      <c r="B6437" s="5">
        <v>43368.833333333336</v>
      </c>
      <c r="C6437" s="6">
        <v>27.41</v>
      </c>
    </row>
    <row r="6438" spans="2:3" x14ac:dyDescent="0.25">
      <c r="B6438" s="5">
        <v>43368.875</v>
      </c>
      <c r="C6438" s="6">
        <v>27.04</v>
      </c>
    </row>
    <row r="6439" spans="2:3" x14ac:dyDescent="0.25">
      <c r="B6439" s="5">
        <v>43368.916666666664</v>
      </c>
      <c r="C6439" s="6">
        <v>25.81</v>
      </c>
    </row>
    <row r="6440" spans="2:3" x14ac:dyDescent="0.25">
      <c r="B6440" s="5">
        <v>43368.958333333336</v>
      </c>
      <c r="C6440" s="6">
        <v>23.27</v>
      </c>
    </row>
    <row r="6441" spans="2:3" x14ac:dyDescent="0.25">
      <c r="B6441" s="5">
        <v>43369</v>
      </c>
      <c r="C6441" s="6">
        <v>27.07</v>
      </c>
    </row>
    <row r="6442" spans="2:3" x14ac:dyDescent="0.25">
      <c r="B6442" s="5">
        <v>43369.041666666664</v>
      </c>
      <c r="C6442" s="6">
        <v>20.65</v>
      </c>
    </row>
    <row r="6443" spans="2:3" x14ac:dyDescent="0.25">
      <c r="B6443" s="5">
        <v>43369.083333333336</v>
      </c>
      <c r="C6443" s="6">
        <v>20.29</v>
      </c>
    </row>
    <row r="6444" spans="2:3" x14ac:dyDescent="0.25">
      <c r="B6444" s="5">
        <v>43369.125</v>
      </c>
      <c r="C6444" s="6">
        <v>20.329999999999998</v>
      </c>
    </row>
    <row r="6445" spans="2:3" x14ac:dyDescent="0.25">
      <c r="B6445" s="5">
        <v>43369.166666666664</v>
      </c>
      <c r="C6445" s="6">
        <v>22.05</v>
      </c>
    </row>
    <row r="6446" spans="2:3" x14ac:dyDescent="0.25">
      <c r="B6446" s="5">
        <v>43369.208333333336</v>
      </c>
      <c r="C6446" s="6">
        <v>27.75</v>
      </c>
    </row>
    <row r="6447" spans="2:3" x14ac:dyDescent="0.25">
      <c r="B6447" s="5">
        <v>43369.25</v>
      </c>
      <c r="C6447" s="6">
        <v>29.15</v>
      </c>
    </row>
    <row r="6448" spans="2:3" x14ac:dyDescent="0.25">
      <c r="B6448" s="5">
        <v>43369.291666666664</v>
      </c>
      <c r="C6448" s="6">
        <v>34.11</v>
      </c>
    </row>
    <row r="6449" spans="2:3" x14ac:dyDescent="0.25">
      <c r="B6449" s="5">
        <v>43369.333333333336</v>
      </c>
      <c r="C6449" s="6">
        <v>25.67</v>
      </c>
    </row>
    <row r="6450" spans="2:3" x14ac:dyDescent="0.25">
      <c r="B6450" s="5">
        <v>43369.375</v>
      </c>
      <c r="C6450" s="6">
        <v>32.26</v>
      </c>
    </row>
    <row r="6451" spans="2:3" x14ac:dyDescent="0.25">
      <c r="B6451" s="5">
        <v>43369.416666666664</v>
      </c>
      <c r="C6451" s="6">
        <v>37.78</v>
      </c>
    </row>
    <row r="6452" spans="2:3" x14ac:dyDescent="0.25">
      <c r="B6452" s="5">
        <v>43369.458333333336</v>
      </c>
      <c r="C6452" s="6">
        <v>36.159999999999997</v>
      </c>
    </row>
    <row r="6453" spans="2:3" x14ac:dyDescent="0.25">
      <c r="B6453" s="5">
        <v>43369.5</v>
      </c>
      <c r="C6453" s="6">
        <v>40</v>
      </c>
    </row>
    <row r="6454" spans="2:3" x14ac:dyDescent="0.25">
      <c r="B6454" s="5">
        <v>43369.541666666664</v>
      </c>
      <c r="C6454" s="6">
        <v>40.130000000000003</v>
      </c>
    </row>
    <row r="6455" spans="2:3" x14ac:dyDescent="0.25">
      <c r="B6455" s="5">
        <v>43369.583333333336</v>
      </c>
      <c r="C6455" s="6">
        <v>46.6</v>
      </c>
    </row>
    <row r="6456" spans="2:3" x14ac:dyDescent="0.25">
      <c r="B6456" s="5">
        <v>43369.625</v>
      </c>
      <c r="C6456" s="6">
        <v>38.729999999999997</v>
      </c>
    </row>
    <row r="6457" spans="2:3" x14ac:dyDescent="0.25">
      <c r="B6457" s="5">
        <v>43369.666666666664</v>
      </c>
      <c r="C6457" s="6">
        <v>33.85</v>
      </c>
    </row>
    <row r="6458" spans="2:3" x14ac:dyDescent="0.25">
      <c r="B6458" s="5">
        <v>43369.708333333336</v>
      </c>
      <c r="C6458" s="6">
        <v>32.71</v>
      </c>
    </row>
    <row r="6459" spans="2:3" x14ac:dyDescent="0.25">
      <c r="B6459" s="5">
        <v>43369.75</v>
      </c>
      <c r="C6459" s="6">
        <v>32.270000000000003</v>
      </c>
    </row>
    <row r="6460" spans="2:3" x14ac:dyDescent="0.25">
      <c r="B6460" s="5">
        <v>43369.791666666664</v>
      </c>
      <c r="C6460" s="6">
        <v>45.79</v>
      </c>
    </row>
    <row r="6461" spans="2:3" x14ac:dyDescent="0.25">
      <c r="B6461" s="5">
        <v>43369.833333333336</v>
      </c>
      <c r="C6461" s="6">
        <v>34.04</v>
      </c>
    </row>
    <row r="6462" spans="2:3" x14ac:dyDescent="0.25">
      <c r="B6462" s="5">
        <v>43369.875</v>
      </c>
      <c r="C6462" s="6">
        <v>29.81</v>
      </c>
    </row>
    <row r="6463" spans="2:3" x14ac:dyDescent="0.25">
      <c r="B6463" s="5">
        <v>43369.916666666664</v>
      </c>
      <c r="C6463" s="6">
        <v>25.84</v>
      </c>
    </row>
    <row r="6464" spans="2:3" x14ac:dyDescent="0.25">
      <c r="B6464" s="5">
        <v>43369.958333333336</v>
      </c>
      <c r="C6464" s="6">
        <v>22.74</v>
      </c>
    </row>
    <row r="6465" spans="2:3" x14ac:dyDescent="0.25">
      <c r="B6465" s="5">
        <v>43370</v>
      </c>
      <c r="C6465" s="6">
        <v>22.8</v>
      </c>
    </row>
    <row r="6466" spans="2:3" x14ac:dyDescent="0.25">
      <c r="B6466" s="5">
        <v>43370.041666666664</v>
      </c>
      <c r="C6466" s="6">
        <v>35.4</v>
      </c>
    </row>
    <row r="6467" spans="2:3" x14ac:dyDescent="0.25">
      <c r="B6467" s="5">
        <v>43370.083333333336</v>
      </c>
      <c r="C6467" s="6">
        <v>23.55</v>
      </c>
    </row>
    <row r="6468" spans="2:3" x14ac:dyDescent="0.25">
      <c r="B6468" s="5">
        <v>43370.125</v>
      </c>
      <c r="C6468" s="6">
        <v>23.24</v>
      </c>
    </row>
    <row r="6469" spans="2:3" x14ac:dyDescent="0.25">
      <c r="B6469" s="5">
        <v>43370.166666666664</v>
      </c>
      <c r="C6469" s="6">
        <v>26.52</v>
      </c>
    </row>
    <row r="6470" spans="2:3" x14ac:dyDescent="0.25">
      <c r="B6470" s="5">
        <v>43370.208333333336</v>
      </c>
      <c r="C6470" s="6">
        <v>21.72</v>
      </c>
    </row>
    <row r="6471" spans="2:3" x14ac:dyDescent="0.25">
      <c r="B6471" s="5">
        <v>43370.25</v>
      </c>
      <c r="C6471" s="6">
        <v>27.45</v>
      </c>
    </row>
    <row r="6472" spans="2:3" x14ac:dyDescent="0.25">
      <c r="B6472" s="5">
        <v>43370.291666666664</v>
      </c>
      <c r="C6472" s="6">
        <v>28.11</v>
      </c>
    </row>
    <row r="6473" spans="2:3" x14ac:dyDescent="0.25">
      <c r="B6473" s="5">
        <v>43370.333333333336</v>
      </c>
      <c r="C6473" s="6">
        <v>22.35</v>
      </c>
    </row>
    <row r="6474" spans="2:3" x14ac:dyDescent="0.25">
      <c r="B6474" s="5">
        <v>43370.375</v>
      </c>
      <c r="C6474" s="6">
        <v>24.83</v>
      </c>
    </row>
    <row r="6475" spans="2:3" x14ac:dyDescent="0.25">
      <c r="B6475" s="5">
        <v>43370.416666666664</v>
      </c>
      <c r="C6475" s="6">
        <v>26.35</v>
      </c>
    </row>
    <row r="6476" spans="2:3" x14ac:dyDescent="0.25">
      <c r="B6476" s="5">
        <v>43370.458333333336</v>
      </c>
      <c r="C6476" s="6">
        <v>24.78</v>
      </c>
    </row>
    <row r="6477" spans="2:3" x14ac:dyDescent="0.25">
      <c r="B6477" s="5">
        <v>43370.5</v>
      </c>
      <c r="C6477" s="6">
        <v>28.81</v>
      </c>
    </row>
    <row r="6478" spans="2:3" x14ac:dyDescent="0.25">
      <c r="B6478" s="5">
        <v>43370.541666666664</v>
      </c>
      <c r="C6478" s="6">
        <v>27.7</v>
      </c>
    </row>
    <row r="6479" spans="2:3" x14ac:dyDescent="0.25">
      <c r="B6479" s="5">
        <v>43370.583333333336</v>
      </c>
      <c r="C6479" s="6">
        <v>25.87</v>
      </c>
    </row>
    <row r="6480" spans="2:3" x14ac:dyDescent="0.25">
      <c r="B6480" s="5">
        <v>43370.625</v>
      </c>
      <c r="C6480" s="6">
        <v>26.67</v>
      </c>
    </row>
    <row r="6481" spans="2:3" x14ac:dyDescent="0.25">
      <c r="B6481" s="5">
        <v>43370.666666666664</v>
      </c>
      <c r="C6481" s="6">
        <v>28.93</v>
      </c>
    </row>
    <row r="6482" spans="2:3" x14ac:dyDescent="0.25">
      <c r="B6482" s="5">
        <v>43370.708333333336</v>
      </c>
      <c r="C6482" s="6">
        <v>29</v>
      </c>
    </row>
    <row r="6483" spans="2:3" x14ac:dyDescent="0.25">
      <c r="B6483" s="5">
        <v>43370.75</v>
      </c>
      <c r="C6483" s="6">
        <v>28.44</v>
      </c>
    </row>
    <row r="6484" spans="2:3" x14ac:dyDescent="0.25">
      <c r="B6484" s="5">
        <v>43370.791666666664</v>
      </c>
      <c r="C6484" s="6">
        <v>30.53</v>
      </c>
    </row>
    <row r="6485" spans="2:3" x14ac:dyDescent="0.25">
      <c r="B6485" s="5">
        <v>43370.833333333336</v>
      </c>
      <c r="C6485" s="6">
        <v>35.909999999999997</v>
      </c>
    </row>
    <row r="6486" spans="2:3" x14ac:dyDescent="0.25">
      <c r="B6486" s="5">
        <v>43370.875</v>
      </c>
      <c r="C6486" s="6">
        <v>25.86</v>
      </c>
    </row>
    <row r="6487" spans="2:3" x14ac:dyDescent="0.25">
      <c r="B6487" s="5">
        <v>43370.916666666664</v>
      </c>
      <c r="C6487" s="6">
        <v>23.87</v>
      </c>
    </row>
    <row r="6488" spans="2:3" x14ac:dyDescent="0.25">
      <c r="B6488" s="5">
        <v>43370.958333333336</v>
      </c>
      <c r="C6488" s="6">
        <v>20.5</v>
      </c>
    </row>
    <row r="6489" spans="2:3" x14ac:dyDescent="0.25">
      <c r="B6489" s="5">
        <v>43371</v>
      </c>
      <c r="C6489" s="6">
        <v>23.73</v>
      </c>
    </row>
    <row r="6490" spans="2:3" x14ac:dyDescent="0.25">
      <c r="B6490" s="5">
        <v>43371.041666666664</v>
      </c>
      <c r="C6490" s="6">
        <v>25.21</v>
      </c>
    </row>
    <row r="6491" spans="2:3" x14ac:dyDescent="0.25">
      <c r="B6491" s="5">
        <v>43371.083333333336</v>
      </c>
      <c r="C6491" s="6">
        <v>19.829999999999998</v>
      </c>
    </row>
    <row r="6492" spans="2:3" x14ac:dyDescent="0.25">
      <c r="B6492" s="5">
        <v>43371.125</v>
      </c>
      <c r="C6492" s="6">
        <v>20.49</v>
      </c>
    </row>
    <row r="6493" spans="2:3" x14ac:dyDescent="0.25">
      <c r="B6493" s="5">
        <v>43371.166666666664</v>
      </c>
      <c r="C6493" s="6">
        <v>20.82</v>
      </c>
    </row>
    <row r="6494" spans="2:3" x14ac:dyDescent="0.25">
      <c r="B6494" s="5">
        <v>43371.208333333336</v>
      </c>
      <c r="C6494" s="6">
        <v>29.17</v>
      </c>
    </row>
    <row r="6495" spans="2:3" x14ac:dyDescent="0.25">
      <c r="B6495" s="5">
        <v>43371.25</v>
      </c>
      <c r="C6495" s="6">
        <v>30.05</v>
      </c>
    </row>
    <row r="6496" spans="2:3" x14ac:dyDescent="0.25">
      <c r="B6496" s="5">
        <v>43371.291666666664</v>
      </c>
      <c r="C6496" s="6">
        <v>24.61</v>
      </c>
    </row>
    <row r="6497" spans="2:3" x14ac:dyDescent="0.25">
      <c r="B6497" s="5">
        <v>43371.333333333336</v>
      </c>
      <c r="C6497" s="6">
        <v>29.83</v>
      </c>
    </row>
    <row r="6498" spans="2:3" x14ac:dyDescent="0.25">
      <c r="B6498" s="5">
        <v>43371.375</v>
      </c>
      <c r="C6498" s="6">
        <v>34.26</v>
      </c>
    </row>
    <row r="6499" spans="2:3" x14ac:dyDescent="0.25">
      <c r="B6499" s="5">
        <v>43371.416666666664</v>
      </c>
      <c r="C6499" s="6">
        <v>45.7</v>
      </c>
    </row>
    <row r="6500" spans="2:3" x14ac:dyDescent="0.25">
      <c r="B6500" s="5">
        <v>43371.458333333336</v>
      </c>
      <c r="C6500" s="6">
        <v>29.49</v>
      </c>
    </row>
    <row r="6501" spans="2:3" x14ac:dyDescent="0.25">
      <c r="B6501" s="5">
        <v>43371.5</v>
      </c>
      <c r="C6501" s="6">
        <v>39.01</v>
      </c>
    </row>
    <row r="6502" spans="2:3" x14ac:dyDescent="0.25">
      <c r="B6502" s="5">
        <v>43371.541666666664</v>
      </c>
      <c r="C6502" s="6">
        <v>54.81</v>
      </c>
    </row>
    <row r="6503" spans="2:3" x14ac:dyDescent="0.25">
      <c r="B6503" s="5">
        <v>43371.583333333336</v>
      </c>
      <c r="C6503" s="6">
        <v>26.35</v>
      </c>
    </row>
    <row r="6504" spans="2:3" x14ac:dyDescent="0.25">
      <c r="B6504" s="5">
        <v>43371.625</v>
      </c>
      <c r="C6504" s="6">
        <v>26.06</v>
      </c>
    </row>
    <row r="6505" spans="2:3" x14ac:dyDescent="0.25">
      <c r="B6505" s="5">
        <v>43371.666666666664</v>
      </c>
      <c r="C6505" s="6">
        <v>27.58</v>
      </c>
    </row>
    <row r="6506" spans="2:3" x14ac:dyDescent="0.25">
      <c r="B6506" s="5">
        <v>43371.708333333336</v>
      </c>
      <c r="C6506" s="6">
        <v>29.47</v>
      </c>
    </row>
    <row r="6507" spans="2:3" x14ac:dyDescent="0.25">
      <c r="B6507" s="5">
        <v>43371.75</v>
      </c>
      <c r="C6507" s="6">
        <v>23.67</v>
      </c>
    </row>
    <row r="6508" spans="2:3" x14ac:dyDescent="0.25">
      <c r="B6508" s="5">
        <v>43371.791666666664</v>
      </c>
      <c r="C6508" s="6">
        <v>28.4</v>
      </c>
    </row>
    <row r="6509" spans="2:3" x14ac:dyDescent="0.25">
      <c r="B6509" s="5">
        <v>43371.833333333336</v>
      </c>
      <c r="C6509" s="6">
        <v>29.44</v>
      </c>
    </row>
    <row r="6510" spans="2:3" x14ac:dyDescent="0.25">
      <c r="B6510" s="5">
        <v>43371.875</v>
      </c>
      <c r="C6510" s="6">
        <v>24.16</v>
      </c>
    </row>
    <row r="6511" spans="2:3" x14ac:dyDescent="0.25">
      <c r="B6511" s="5">
        <v>43371.916666666664</v>
      </c>
      <c r="C6511" s="6">
        <v>24.13</v>
      </c>
    </row>
    <row r="6512" spans="2:3" x14ac:dyDescent="0.25">
      <c r="B6512" s="5">
        <v>43371.958333333336</v>
      </c>
      <c r="C6512" s="6">
        <v>22.56</v>
      </c>
    </row>
    <row r="6513" spans="2:3" x14ac:dyDescent="0.25">
      <c r="B6513" s="5">
        <v>43372</v>
      </c>
      <c r="C6513" s="6">
        <v>30.96</v>
      </c>
    </row>
    <row r="6514" spans="2:3" x14ac:dyDescent="0.25">
      <c r="B6514" s="5">
        <v>43372.041666666664</v>
      </c>
      <c r="C6514" s="6">
        <v>24.96</v>
      </c>
    </row>
    <row r="6515" spans="2:3" x14ac:dyDescent="0.25">
      <c r="B6515" s="5">
        <v>43372.083333333336</v>
      </c>
      <c r="C6515" s="6">
        <v>20.09</v>
      </c>
    </row>
    <row r="6516" spans="2:3" x14ac:dyDescent="0.25">
      <c r="B6516" s="5">
        <v>43372.125</v>
      </c>
      <c r="C6516" s="6">
        <v>17.670000000000002</v>
      </c>
    </row>
    <row r="6517" spans="2:3" x14ac:dyDescent="0.25">
      <c r="B6517" s="5">
        <v>43372.166666666664</v>
      </c>
      <c r="C6517" s="6">
        <v>21.5</v>
      </c>
    </row>
    <row r="6518" spans="2:3" x14ac:dyDescent="0.25">
      <c r="B6518" s="5">
        <v>43372.208333333336</v>
      </c>
      <c r="C6518" s="6">
        <v>19.8</v>
      </c>
    </row>
    <row r="6519" spans="2:3" x14ac:dyDescent="0.25">
      <c r="B6519" s="5">
        <v>43372.25</v>
      </c>
      <c r="C6519" s="6">
        <v>20.95</v>
      </c>
    </row>
    <row r="6520" spans="2:3" x14ac:dyDescent="0.25">
      <c r="B6520" s="5">
        <v>43372.291666666664</v>
      </c>
      <c r="C6520" s="6">
        <v>21.32</v>
      </c>
    </row>
    <row r="6521" spans="2:3" x14ac:dyDescent="0.25">
      <c r="B6521" s="5">
        <v>43372.333333333336</v>
      </c>
      <c r="C6521" s="6">
        <v>23.37</v>
      </c>
    </row>
    <row r="6522" spans="2:3" x14ac:dyDescent="0.25">
      <c r="B6522" s="5">
        <v>43372.375</v>
      </c>
      <c r="C6522" s="6">
        <v>27.2</v>
      </c>
    </row>
    <row r="6523" spans="2:3" x14ac:dyDescent="0.25">
      <c r="B6523" s="5">
        <v>43372.416666666664</v>
      </c>
      <c r="C6523" s="6">
        <v>25.2</v>
      </c>
    </row>
    <row r="6524" spans="2:3" x14ac:dyDescent="0.25">
      <c r="B6524" s="5">
        <v>43372.458333333336</v>
      </c>
      <c r="C6524" s="6">
        <v>28.87</v>
      </c>
    </row>
    <row r="6525" spans="2:3" x14ac:dyDescent="0.25">
      <c r="B6525" s="5">
        <v>43372.5</v>
      </c>
      <c r="C6525" s="6">
        <v>27.46</v>
      </c>
    </row>
    <row r="6526" spans="2:3" x14ac:dyDescent="0.25">
      <c r="B6526" s="5">
        <v>43372.541666666664</v>
      </c>
      <c r="C6526" s="6">
        <v>31.43</v>
      </c>
    </row>
    <row r="6527" spans="2:3" x14ac:dyDescent="0.25">
      <c r="B6527" s="5">
        <v>43372.583333333336</v>
      </c>
      <c r="C6527" s="6">
        <v>36.909999999999997</v>
      </c>
    </row>
    <row r="6528" spans="2:3" x14ac:dyDescent="0.25">
      <c r="B6528" s="5">
        <v>43372.625</v>
      </c>
      <c r="C6528" s="6">
        <v>32.94</v>
      </c>
    </row>
    <row r="6529" spans="2:3" x14ac:dyDescent="0.25">
      <c r="B6529" s="5">
        <v>43372.666666666664</v>
      </c>
      <c r="C6529" s="6">
        <v>38.14</v>
      </c>
    </row>
    <row r="6530" spans="2:3" x14ac:dyDescent="0.25">
      <c r="B6530" s="5">
        <v>43372.708333333336</v>
      </c>
      <c r="C6530" s="6">
        <v>56.42</v>
      </c>
    </row>
    <row r="6531" spans="2:3" x14ac:dyDescent="0.25">
      <c r="B6531" s="5">
        <v>43372.75</v>
      </c>
      <c r="C6531" s="6">
        <v>42.62</v>
      </c>
    </row>
    <row r="6532" spans="2:3" x14ac:dyDescent="0.25">
      <c r="B6532" s="5">
        <v>43372.791666666664</v>
      </c>
      <c r="C6532" s="6">
        <v>33.700000000000003</v>
      </c>
    </row>
    <row r="6533" spans="2:3" x14ac:dyDescent="0.25">
      <c r="B6533" s="5">
        <v>43372.833333333336</v>
      </c>
      <c r="C6533" s="6">
        <v>26.29</v>
      </c>
    </row>
    <row r="6534" spans="2:3" x14ac:dyDescent="0.25">
      <c r="B6534" s="5">
        <v>43372.875</v>
      </c>
      <c r="C6534" s="6">
        <v>23.26</v>
      </c>
    </row>
    <row r="6535" spans="2:3" x14ac:dyDescent="0.25">
      <c r="B6535" s="5">
        <v>43372.916666666664</v>
      </c>
      <c r="C6535" s="6">
        <v>22.26</v>
      </c>
    </row>
    <row r="6536" spans="2:3" x14ac:dyDescent="0.25">
      <c r="B6536" s="5">
        <v>43372.958333333336</v>
      </c>
      <c r="C6536" s="6">
        <v>21.32</v>
      </c>
    </row>
    <row r="6537" spans="2:3" x14ac:dyDescent="0.25">
      <c r="B6537" s="5">
        <v>43373</v>
      </c>
      <c r="C6537" s="6">
        <v>18.579999999999998</v>
      </c>
    </row>
    <row r="6538" spans="2:3" x14ac:dyDescent="0.25">
      <c r="B6538" s="5">
        <v>43373.041666666664</v>
      </c>
      <c r="C6538" s="6">
        <v>21.71</v>
      </c>
    </row>
    <row r="6539" spans="2:3" x14ac:dyDescent="0.25">
      <c r="B6539" s="5">
        <v>43373.083333333336</v>
      </c>
      <c r="C6539" s="6">
        <v>19.45</v>
      </c>
    </row>
    <row r="6540" spans="2:3" x14ac:dyDescent="0.25">
      <c r="B6540" s="5">
        <v>43373.125</v>
      </c>
      <c r="C6540" s="6">
        <v>19.079999999999998</v>
      </c>
    </row>
    <row r="6541" spans="2:3" x14ac:dyDescent="0.25">
      <c r="B6541" s="5">
        <v>43373.166666666664</v>
      </c>
      <c r="C6541" s="6">
        <v>18.260000000000002</v>
      </c>
    </row>
    <row r="6542" spans="2:3" x14ac:dyDescent="0.25">
      <c r="B6542" s="5">
        <v>43373.208333333336</v>
      </c>
      <c r="C6542" s="6">
        <v>18.62</v>
      </c>
    </row>
    <row r="6543" spans="2:3" x14ac:dyDescent="0.25">
      <c r="B6543" s="5">
        <v>43373.25</v>
      </c>
      <c r="C6543" s="6">
        <v>19.260000000000002</v>
      </c>
    </row>
    <row r="6544" spans="2:3" x14ac:dyDescent="0.25">
      <c r="B6544" s="5">
        <v>43373.291666666664</v>
      </c>
      <c r="C6544" s="6">
        <v>18.88</v>
      </c>
    </row>
    <row r="6545" spans="2:3" x14ac:dyDescent="0.25">
      <c r="B6545" s="5">
        <v>43373.333333333336</v>
      </c>
      <c r="C6545" s="6">
        <v>20.13</v>
      </c>
    </row>
    <row r="6546" spans="2:3" x14ac:dyDescent="0.25">
      <c r="B6546" s="5">
        <v>43373.375</v>
      </c>
      <c r="C6546" s="6">
        <v>25.95</v>
      </c>
    </row>
    <row r="6547" spans="2:3" x14ac:dyDescent="0.25">
      <c r="B6547" s="5">
        <v>43373.416666666664</v>
      </c>
      <c r="C6547" s="6">
        <v>24.4</v>
      </c>
    </row>
    <row r="6548" spans="2:3" x14ac:dyDescent="0.25">
      <c r="B6548" s="5">
        <v>43373.458333333336</v>
      </c>
      <c r="C6548" s="6">
        <v>78.02</v>
      </c>
    </row>
    <row r="6549" spans="2:3" x14ac:dyDescent="0.25">
      <c r="B6549" s="5">
        <v>43373.5</v>
      </c>
      <c r="C6549" s="6">
        <v>26.71</v>
      </c>
    </row>
    <row r="6550" spans="2:3" x14ac:dyDescent="0.25">
      <c r="B6550" s="5">
        <v>43373.541666666664</v>
      </c>
      <c r="C6550" s="6">
        <v>41.75</v>
      </c>
    </row>
    <row r="6551" spans="2:3" x14ac:dyDescent="0.25">
      <c r="B6551" s="5">
        <v>43373.583333333336</v>
      </c>
      <c r="C6551" s="6">
        <v>38.14</v>
      </c>
    </row>
    <row r="6552" spans="2:3" x14ac:dyDescent="0.25">
      <c r="B6552" s="5">
        <v>43373.625</v>
      </c>
      <c r="C6552" s="6">
        <v>36.24</v>
      </c>
    </row>
    <row r="6553" spans="2:3" x14ac:dyDescent="0.25">
      <c r="B6553" s="5">
        <v>43373.666666666664</v>
      </c>
      <c r="C6553" s="6">
        <v>50.16</v>
      </c>
    </row>
    <row r="6554" spans="2:3" x14ac:dyDescent="0.25">
      <c r="B6554" s="5">
        <v>43373.708333333336</v>
      </c>
      <c r="C6554" s="6">
        <v>70.3</v>
      </c>
    </row>
    <row r="6555" spans="2:3" x14ac:dyDescent="0.25">
      <c r="B6555" s="5">
        <v>43373.75</v>
      </c>
      <c r="C6555" s="6">
        <v>28.24</v>
      </c>
    </row>
    <row r="6556" spans="2:3" x14ac:dyDescent="0.25">
      <c r="B6556" s="5">
        <v>43373.791666666664</v>
      </c>
      <c r="C6556" s="6">
        <v>81.59</v>
      </c>
    </row>
    <row r="6557" spans="2:3" x14ac:dyDescent="0.25">
      <c r="B6557" s="5">
        <v>43373.833333333336</v>
      </c>
      <c r="C6557" s="6">
        <v>26.92</v>
      </c>
    </row>
    <row r="6558" spans="2:3" x14ac:dyDescent="0.25">
      <c r="B6558" s="5">
        <v>43373.875</v>
      </c>
      <c r="C6558" s="6">
        <v>24.39</v>
      </c>
    </row>
    <row r="6559" spans="2:3" x14ac:dyDescent="0.25">
      <c r="B6559" s="5">
        <v>43373.916666666664</v>
      </c>
      <c r="C6559" s="6">
        <v>26.05</v>
      </c>
    </row>
    <row r="6560" spans="2:3" x14ac:dyDescent="0.25">
      <c r="B6560" s="5">
        <v>43373.958333333336</v>
      </c>
      <c r="C6560" s="6">
        <v>20.98</v>
      </c>
    </row>
    <row r="6561" spans="2:3" x14ac:dyDescent="0.25">
      <c r="B6561" s="5">
        <v>43374</v>
      </c>
      <c r="C6561" s="6">
        <v>16.22</v>
      </c>
    </row>
    <row r="6562" spans="2:3" x14ac:dyDescent="0.25">
      <c r="B6562" s="5">
        <v>43374.041666666664</v>
      </c>
      <c r="C6562" s="6">
        <v>17.91</v>
      </c>
    </row>
    <row r="6563" spans="2:3" x14ac:dyDescent="0.25">
      <c r="B6563" s="5">
        <v>43374.083333333336</v>
      </c>
      <c r="C6563" s="6">
        <v>16.86</v>
      </c>
    </row>
    <row r="6564" spans="2:3" x14ac:dyDescent="0.25">
      <c r="B6564" s="5">
        <v>43374.125</v>
      </c>
      <c r="C6564" s="6">
        <v>17.579999999999998</v>
      </c>
    </row>
    <row r="6565" spans="2:3" x14ac:dyDescent="0.25">
      <c r="B6565" s="5">
        <v>43374.166666666664</v>
      </c>
      <c r="C6565" s="6">
        <v>17.59</v>
      </c>
    </row>
    <row r="6566" spans="2:3" x14ac:dyDescent="0.25">
      <c r="B6566" s="5">
        <v>43374.208333333336</v>
      </c>
      <c r="C6566" s="6">
        <v>19.010000000000002</v>
      </c>
    </row>
    <row r="6567" spans="2:3" x14ac:dyDescent="0.25">
      <c r="B6567" s="5">
        <v>43374.25</v>
      </c>
      <c r="C6567" s="6">
        <v>26.33</v>
      </c>
    </row>
    <row r="6568" spans="2:3" x14ac:dyDescent="0.25">
      <c r="B6568" s="5">
        <v>43374.291666666664</v>
      </c>
      <c r="C6568" s="6">
        <v>20.45</v>
      </c>
    </row>
    <row r="6569" spans="2:3" x14ac:dyDescent="0.25">
      <c r="B6569" s="5">
        <v>43374.333333333336</v>
      </c>
      <c r="C6569" s="6">
        <v>22.31</v>
      </c>
    </row>
    <row r="6570" spans="2:3" x14ac:dyDescent="0.25">
      <c r="B6570" s="5">
        <v>43374.375</v>
      </c>
      <c r="C6570" s="6">
        <v>33.57</v>
      </c>
    </row>
    <row r="6571" spans="2:3" x14ac:dyDescent="0.25">
      <c r="B6571" s="5">
        <v>43374.416666666664</v>
      </c>
      <c r="C6571" s="6">
        <v>29.79</v>
      </c>
    </row>
    <row r="6572" spans="2:3" x14ac:dyDescent="0.25">
      <c r="B6572" s="5">
        <v>43374.458333333336</v>
      </c>
      <c r="C6572" s="6">
        <v>33.200000000000003</v>
      </c>
    </row>
    <row r="6573" spans="2:3" x14ac:dyDescent="0.25">
      <c r="B6573" s="5">
        <v>43374.5</v>
      </c>
      <c r="C6573" s="6">
        <v>44.23</v>
      </c>
    </row>
    <row r="6574" spans="2:3" x14ac:dyDescent="0.25">
      <c r="B6574" s="5">
        <v>43374.541666666664</v>
      </c>
      <c r="C6574" s="6">
        <v>55.94</v>
      </c>
    </row>
    <row r="6575" spans="2:3" x14ac:dyDescent="0.25">
      <c r="B6575" s="5">
        <v>43374.583333333336</v>
      </c>
      <c r="C6575" s="6">
        <v>71.52</v>
      </c>
    </row>
    <row r="6576" spans="2:3" x14ac:dyDescent="0.25">
      <c r="B6576" s="5">
        <v>43374.625</v>
      </c>
      <c r="C6576" s="6">
        <v>85.08</v>
      </c>
    </row>
    <row r="6577" spans="2:3" x14ac:dyDescent="0.25">
      <c r="B6577" s="5">
        <v>43374.666666666664</v>
      </c>
      <c r="C6577" s="6">
        <v>97.45</v>
      </c>
    </row>
    <row r="6578" spans="2:3" x14ac:dyDescent="0.25">
      <c r="B6578" s="5">
        <v>43374.708333333336</v>
      </c>
      <c r="C6578" s="6">
        <v>91.25</v>
      </c>
    </row>
    <row r="6579" spans="2:3" x14ac:dyDescent="0.25">
      <c r="B6579" s="5">
        <v>43374.75</v>
      </c>
      <c r="C6579" s="6">
        <v>37.71</v>
      </c>
    </row>
    <row r="6580" spans="2:3" x14ac:dyDescent="0.25">
      <c r="B6580" s="5">
        <v>43374.791666666664</v>
      </c>
      <c r="C6580" s="6">
        <v>55.63</v>
      </c>
    </row>
    <row r="6581" spans="2:3" x14ac:dyDescent="0.25">
      <c r="B6581" s="5">
        <v>43374.833333333336</v>
      </c>
      <c r="C6581" s="6">
        <v>28.91</v>
      </c>
    </row>
    <row r="6582" spans="2:3" x14ac:dyDescent="0.25">
      <c r="B6582" s="5">
        <v>43374.875</v>
      </c>
      <c r="C6582" s="6">
        <v>29.27</v>
      </c>
    </row>
    <row r="6583" spans="2:3" x14ac:dyDescent="0.25">
      <c r="B6583" s="5">
        <v>43374.916666666664</v>
      </c>
      <c r="C6583" s="6">
        <v>28.4</v>
      </c>
    </row>
    <row r="6584" spans="2:3" x14ac:dyDescent="0.25">
      <c r="B6584" s="5">
        <v>43374.958333333336</v>
      </c>
      <c r="C6584" s="6">
        <v>33.71</v>
      </c>
    </row>
    <row r="6585" spans="2:3" x14ac:dyDescent="0.25">
      <c r="B6585" s="5">
        <v>43375</v>
      </c>
      <c r="C6585" s="6">
        <v>19.329999999999998</v>
      </c>
    </row>
    <row r="6586" spans="2:3" x14ac:dyDescent="0.25">
      <c r="B6586" s="5">
        <v>43375.041666666664</v>
      </c>
      <c r="C6586" s="6">
        <v>20.07</v>
      </c>
    </row>
    <row r="6587" spans="2:3" x14ac:dyDescent="0.25">
      <c r="B6587" s="5">
        <v>43375.083333333336</v>
      </c>
      <c r="C6587" s="6">
        <v>20.18</v>
      </c>
    </row>
    <row r="6588" spans="2:3" x14ac:dyDescent="0.25">
      <c r="B6588" s="5">
        <v>43375.125</v>
      </c>
      <c r="C6588" s="6">
        <v>19.57</v>
      </c>
    </row>
    <row r="6589" spans="2:3" x14ac:dyDescent="0.25">
      <c r="B6589" s="5">
        <v>43375.166666666664</v>
      </c>
      <c r="C6589" s="6">
        <v>19.88</v>
      </c>
    </row>
    <row r="6590" spans="2:3" x14ac:dyDescent="0.25">
      <c r="B6590" s="5">
        <v>43375.208333333336</v>
      </c>
      <c r="C6590" s="6">
        <v>25.43</v>
      </c>
    </row>
    <row r="6591" spans="2:3" x14ac:dyDescent="0.25">
      <c r="B6591" s="5">
        <v>43375.25</v>
      </c>
      <c r="C6591" s="6">
        <v>39.26</v>
      </c>
    </row>
    <row r="6592" spans="2:3" x14ac:dyDescent="0.25">
      <c r="B6592" s="5">
        <v>43375.291666666664</v>
      </c>
      <c r="C6592" s="6">
        <v>33.659999999999997</v>
      </c>
    </row>
    <row r="6593" spans="2:3" x14ac:dyDescent="0.25">
      <c r="B6593" s="5">
        <v>43375.333333333336</v>
      </c>
      <c r="C6593" s="6">
        <v>28.29</v>
      </c>
    </row>
    <row r="6594" spans="2:3" x14ac:dyDescent="0.25">
      <c r="B6594" s="5">
        <v>43375.375</v>
      </c>
      <c r="C6594" s="6">
        <v>33.74</v>
      </c>
    </row>
    <row r="6595" spans="2:3" x14ac:dyDescent="0.25">
      <c r="B6595" s="5">
        <v>43375.416666666664</v>
      </c>
      <c r="C6595" s="6">
        <v>42.43</v>
      </c>
    </row>
    <row r="6596" spans="2:3" x14ac:dyDescent="0.25">
      <c r="B6596" s="5">
        <v>43375.458333333336</v>
      </c>
      <c r="C6596" s="6">
        <v>47.98</v>
      </c>
    </row>
    <row r="6597" spans="2:3" x14ac:dyDescent="0.25">
      <c r="B6597" s="5">
        <v>43375.5</v>
      </c>
      <c r="C6597" s="6">
        <v>63.72</v>
      </c>
    </row>
    <row r="6598" spans="2:3" x14ac:dyDescent="0.25">
      <c r="B6598" s="5">
        <v>43375.541666666664</v>
      </c>
      <c r="C6598" s="6">
        <v>54.45</v>
      </c>
    </row>
    <row r="6599" spans="2:3" x14ac:dyDescent="0.25">
      <c r="B6599" s="5">
        <v>43375.583333333336</v>
      </c>
      <c r="C6599" s="6">
        <v>56.65</v>
      </c>
    </row>
    <row r="6600" spans="2:3" x14ac:dyDescent="0.25">
      <c r="B6600" s="5">
        <v>43375.625</v>
      </c>
      <c r="C6600" s="6">
        <v>37.86</v>
      </c>
    </row>
    <row r="6601" spans="2:3" x14ac:dyDescent="0.25">
      <c r="B6601" s="5">
        <v>43375.666666666664</v>
      </c>
      <c r="C6601" s="6">
        <v>47.46</v>
      </c>
    </row>
    <row r="6602" spans="2:3" x14ac:dyDescent="0.25">
      <c r="B6602" s="5">
        <v>43375.708333333336</v>
      </c>
      <c r="C6602" s="6">
        <v>33.44</v>
      </c>
    </row>
    <row r="6603" spans="2:3" x14ac:dyDescent="0.25">
      <c r="B6603" s="5">
        <v>43375.75</v>
      </c>
      <c r="C6603" s="6">
        <v>35.61</v>
      </c>
    </row>
    <row r="6604" spans="2:3" x14ac:dyDescent="0.25">
      <c r="B6604" s="5">
        <v>43375.791666666664</v>
      </c>
      <c r="C6604" s="6">
        <v>58.33</v>
      </c>
    </row>
    <row r="6605" spans="2:3" x14ac:dyDescent="0.25">
      <c r="B6605" s="5">
        <v>43375.833333333336</v>
      </c>
      <c r="C6605" s="6">
        <v>46.89</v>
      </c>
    </row>
    <row r="6606" spans="2:3" x14ac:dyDescent="0.25">
      <c r="B6606" s="5">
        <v>43375.875</v>
      </c>
      <c r="C6606" s="6">
        <v>32.159999999999997</v>
      </c>
    </row>
    <row r="6607" spans="2:3" x14ac:dyDescent="0.25">
      <c r="B6607" s="5">
        <v>43375.916666666664</v>
      </c>
      <c r="C6607" s="6">
        <v>33.68</v>
      </c>
    </row>
    <row r="6608" spans="2:3" x14ac:dyDescent="0.25">
      <c r="B6608" s="5">
        <v>43375.958333333336</v>
      </c>
      <c r="C6608" s="6">
        <v>27.95</v>
      </c>
    </row>
    <row r="6609" spans="2:3" x14ac:dyDescent="0.25">
      <c r="B6609" s="5">
        <v>43376</v>
      </c>
      <c r="C6609" s="6">
        <v>21.5</v>
      </c>
    </row>
    <row r="6610" spans="2:3" x14ac:dyDescent="0.25">
      <c r="B6610" s="5">
        <v>43376.041666666664</v>
      </c>
      <c r="C6610" s="6">
        <v>21.83</v>
      </c>
    </row>
    <row r="6611" spans="2:3" x14ac:dyDescent="0.25">
      <c r="B6611" s="5">
        <v>43376.083333333336</v>
      </c>
      <c r="C6611" s="6">
        <v>21.13</v>
      </c>
    </row>
    <row r="6612" spans="2:3" x14ac:dyDescent="0.25">
      <c r="B6612" s="5">
        <v>43376.125</v>
      </c>
      <c r="C6612" s="6">
        <v>22.6</v>
      </c>
    </row>
    <row r="6613" spans="2:3" x14ac:dyDescent="0.25">
      <c r="B6613" s="5">
        <v>43376.166666666664</v>
      </c>
      <c r="C6613" s="6">
        <v>23.41</v>
      </c>
    </row>
    <row r="6614" spans="2:3" x14ac:dyDescent="0.25">
      <c r="B6614" s="5">
        <v>43376.208333333336</v>
      </c>
      <c r="C6614" s="6">
        <v>34.26</v>
      </c>
    </row>
    <row r="6615" spans="2:3" x14ac:dyDescent="0.25">
      <c r="B6615" s="5">
        <v>43376.25</v>
      </c>
      <c r="C6615" s="6">
        <v>26.44</v>
      </c>
    </row>
    <row r="6616" spans="2:3" x14ac:dyDescent="0.25">
      <c r="B6616" s="5">
        <v>43376.291666666664</v>
      </c>
      <c r="C6616" s="6">
        <v>25.54</v>
      </c>
    </row>
    <row r="6617" spans="2:3" x14ac:dyDescent="0.25">
      <c r="B6617" s="5">
        <v>43376.333333333336</v>
      </c>
      <c r="C6617" s="6">
        <v>21.44</v>
      </c>
    </row>
    <row r="6618" spans="2:3" x14ac:dyDescent="0.25">
      <c r="B6618" s="5">
        <v>43376.375</v>
      </c>
      <c r="C6618" s="6">
        <v>25.13</v>
      </c>
    </row>
    <row r="6619" spans="2:3" x14ac:dyDescent="0.25">
      <c r="B6619" s="5">
        <v>43376.416666666664</v>
      </c>
      <c r="C6619" s="6">
        <v>32.46</v>
      </c>
    </row>
    <row r="6620" spans="2:3" x14ac:dyDescent="0.25">
      <c r="B6620" s="5">
        <v>43376.458333333336</v>
      </c>
      <c r="C6620" s="6">
        <v>26.59</v>
      </c>
    </row>
    <row r="6621" spans="2:3" x14ac:dyDescent="0.25">
      <c r="B6621" s="5">
        <v>43376.5</v>
      </c>
      <c r="C6621" s="6">
        <v>33.54</v>
      </c>
    </row>
    <row r="6622" spans="2:3" x14ac:dyDescent="0.25">
      <c r="B6622" s="5">
        <v>43376.541666666664</v>
      </c>
      <c r="C6622" s="6">
        <v>42.59</v>
      </c>
    </row>
    <row r="6623" spans="2:3" x14ac:dyDescent="0.25">
      <c r="B6623" s="5">
        <v>43376.583333333336</v>
      </c>
      <c r="C6623" s="6">
        <v>70.3</v>
      </c>
    </row>
    <row r="6624" spans="2:3" x14ac:dyDescent="0.25">
      <c r="B6624" s="5">
        <v>43376.625</v>
      </c>
      <c r="C6624" s="6">
        <v>81.430000000000007</v>
      </c>
    </row>
    <row r="6625" spans="2:3" x14ac:dyDescent="0.25">
      <c r="B6625" s="5">
        <v>43376.666666666664</v>
      </c>
      <c r="C6625" s="6">
        <v>68.53</v>
      </c>
    </row>
    <row r="6626" spans="2:3" x14ac:dyDescent="0.25">
      <c r="B6626" s="5">
        <v>43376.708333333336</v>
      </c>
      <c r="C6626" s="6">
        <v>57.72</v>
      </c>
    </row>
    <row r="6627" spans="2:3" x14ac:dyDescent="0.25">
      <c r="B6627" s="5">
        <v>43376.75</v>
      </c>
      <c r="C6627" s="6">
        <v>51.34</v>
      </c>
    </row>
    <row r="6628" spans="2:3" x14ac:dyDescent="0.25">
      <c r="B6628" s="5">
        <v>43376.791666666664</v>
      </c>
      <c r="C6628" s="6">
        <v>49.41</v>
      </c>
    </row>
    <row r="6629" spans="2:3" x14ac:dyDescent="0.25">
      <c r="B6629" s="5">
        <v>43376.833333333336</v>
      </c>
      <c r="C6629" s="6">
        <v>49.77</v>
      </c>
    </row>
    <row r="6630" spans="2:3" x14ac:dyDescent="0.25">
      <c r="B6630" s="5">
        <v>43376.875</v>
      </c>
      <c r="C6630" s="6">
        <v>31.35</v>
      </c>
    </row>
    <row r="6631" spans="2:3" x14ac:dyDescent="0.25">
      <c r="B6631" s="5">
        <v>43376.916666666664</v>
      </c>
      <c r="C6631" s="6">
        <v>30.66</v>
      </c>
    </row>
    <row r="6632" spans="2:3" x14ac:dyDescent="0.25">
      <c r="B6632" s="5">
        <v>43376.958333333336</v>
      </c>
      <c r="C6632" s="6">
        <v>23.28</v>
      </c>
    </row>
    <row r="6633" spans="2:3" x14ac:dyDescent="0.25">
      <c r="B6633" s="5">
        <v>43377</v>
      </c>
      <c r="C6633" s="6">
        <v>21.39</v>
      </c>
    </row>
    <row r="6634" spans="2:3" x14ac:dyDescent="0.25">
      <c r="B6634" s="5">
        <v>43377.041666666664</v>
      </c>
      <c r="C6634" s="6">
        <v>22.97</v>
      </c>
    </row>
    <row r="6635" spans="2:3" x14ac:dyDescent="0.25">
      <c r="B6635" s="5">
        <v>43377.083333333336</v>
      </c>
      <c r="C6635" s="6">
        <v>21.41</v>
      </c>
    </row>
    <row r="6636" spans="2:3" x14ac:dyDescent="0.25">
      <c r="B6636" s="5">
        <v>43377.125</v>
      </c>
      <c r="C6636" s="6">
        <v>19.309999999999999</v>
      </c>
    </row>
    <row r="6637" spans="2:3" x14ac:dyDescent="0.25">
      <c r="B6637" s="5">
        <v>43377.166666666664</v>
      </c>
      <c r="C6637" s="6">
        <v>19.489999999999998</v>
      </c>
    </row>
    <row r="6638" spans="2:3" x14ac:dyDescent="0.25">
      <c r="B6638" s="5">
        <v>43377.208333333336</v>
      </c>
      <c r="C6638" s="6">
        <v>22.85</v>
      </c>
    </row>
    <row r="6639" spans="2:3" x14ac:dyDescent="0.25">
      <c r="B6639" s="5">
        <v>43377.25</v>
      </c>
      <c r="C6639" s="6">
        <v>27.61</v>
      </c>
    </row>
    <row r="6640" spans="2:3" x14ac:dyDescent="0.25">
      <c r="B6640" s="5">
        <v>43377.291666666664</v>
      </c>
      <c r="C6640" s="6">
        <v>30.07</v>
      </c>
    </row>
    <row r="6641" spans="2:3" x14ac:dyDescent="0.25">
      <c r="B6641" s="5">
        <v>43377.333333333336</v>
      </c>
      <c r="C6641" s="6">
        <v>26.31</v>
      </c>
    </row>
    <row r="6642" spans="2:3" x14ac:dyDescent="0.25">
      <c r="B6642" s="5">
        <v>43377.375</v>
      </c>
      <c r="C6642" s="6">
        <v>31.16</v>
      </c>
    </row>
    <row r="6643" spans="2:3" x14ac:dyDescent="0.25">
      <c r="B6643" s="5">
        <v>43377.416666666664</v>
      </c>
      <c r="C6643" s="6">
        <v>61.42</v>
      </c>
    </row>
    <row r="6644" spans="2:3" x14ac:dyDescent="0.25">
      <c r="B6644" s="5">
        <v>43377.458333333336</v>
      </c>
      <c r="C6644" s="6">
        <v>63.23</v>
      </c>
    </row>
    <row r="6645" spans="2:3" x14ac:dyDescent="0.25">
      <c r="B6645" s="5">
        <v>43377.5</v>
      </c>
      <c r="C6645" s="6">
        <v>92.98</v>
      </c>
    </row>
    <row r="6646" spans="2:3" x14ac:dyDescent="0.25">
      <c r="B6646" s="5">
        <v>43377.541666666664</v>
      </c>
      <c r="C6646" s="6">
        <v>70.22</v>
      </c>
    </row>
    <row r="6647" spans="2:3" x14ac:dyDescent="0.25">
      <c r="B6647" s="5">
        <v>43377.583333333336</v>
      </c>
      <c r="C6647" s="6">
        <v>83.52</v>
      </c>
    </row>
    <row r="6648" spans="2:3" x14ac:dyDescent="0.25">
      <c r="B6648" s="5">
        <v>43377.625</v>
      </c>
      <c r="C6648" s="6">
        <v>103.02</v>
      </c>
    </row>
    <row r="6649" spans="2:3" x14ac:dyDescent="0.25">
      <c r="B6649" s="5">
        <v>43377.666666666664</v>
      </c>
      <c r="C6649" s="6">
        <v>106.98</v>
      </c>
    </row>
    <row r="6650" spans="2:3" x14ac:dyDescent="0.25">
      <c r="B6650" s="5">
        <v>43377.708333333336</v>
      </c>
      <c r="C6650" s="6">
        <v>71.05</v>
      </c>
    </row>
    <row r="6651" spans="2:3" x14ac:dyDescent="0.25">
      <c r="B6651" s="5">
        <v>43377.75</v>
      </c>
      <c r="C6651" s="6">
        <v>55.04</v>
      </c>
    </row>
    <row r="6652" spans="2:3" x14ac:dyDescent="0.25">
      <c r="B6652" s="5">
        <v>43377.791666666664</v>
      </c>
      <c r="C6652" s="6">
        <v>37.549999999999997</v>
      </c>
    </row>
    <row r="6653" spans="2:3" x14ac:dyDescent="0.25">
      <c r="B6653" s="5">
        <v>43377.833333333336</v>
      </c>
      <c r="C6653" s="6">
        <v>32.01</v>
      </c>
    </row>
    <row r="6654" spans="2:3" x14ac:dyDescent="0.25">
      <c r="B6654" s="5">
        <v>43377.875</v>
      </c>
      <c r="C6654" s="6">
        <v>30.37</v>
      </c>
    </row>
    <row r="6655" spans="2:3" x14ac:dyDescent="0.25">
      <c r="B6655" s="5">
        <v>43377.916666666664</v>
      </c>
      <c r="C6655" s="6">
        <v>26.87</v>
      </c>
    </row>
    <row r="6656" spans="2:3" x14ac:dyDescent="0.25">
      <c r="B6656" s="5">
        <v>43377.958333333336</v>
      </c>
      <c r="C6656" s="6">
        <v>26.56</v>
      </c>
    </row>
    <row r="6657" spans="2:3" x14ac:dyDescent="0.25">
      <c r="B6657" s="5">
        <v>43378</v>
      </c>
      <c r="C6657" s="6">
        <v>32.94</v>
      </c>
    </row>
    <row r="6658" spans="2:3" x14ac:dyDescent="0.25">
      <c r="B6658" s="5">
        <v>43378.041666666664</v>
      </c>
      <c r="C6658" s="6">
        <v>29.74</v>
      </c>
    </row>
    <row r="6659" spans="2:3" x14ac:dyDescent="0.25">
      <c r="B6659" s="5">
        <v>43378.083333333336</v>
      </c>
      <c r="C6659" s="6">
        <v>21.28</v>
      </c>
    </row>
    <row r="6660" spans="2:3" x14ac:dyDescent="0.25">
      <c r="B6660" s="5">
        <v>43378.125</v>
      </c>
      <c r="C6660" s="6">
        <v>21.95</v>
      </c>
    </row>
    <row r="6661" spans="2:3" x14ac:dyDescent="0.25">
      <c r="B6661" s="5">
        <v>43378.166666666664</v>
      </c>
      <c r="C6661" s="6">
        <v>27.24</v>
      </c>
    </row>
    <row r="6662" spans="2:3" x14ac:dyDescent="0.25">
      <c r="B6662" s="5">
        <v>43378.208333333336</v>
      </c>
      <c r="C6662" s="6">
        <v>34.5</v>
      </c>
    </row>
    <row r="6663" spans="2:3" x14ac:dyDescent="0.25">
      <c r="B6663" s="5">
        <v>43378.25</v>
      </c>
      <c r="C6663" s="6">
        <v>31.79</v>
      </c>
    </row>
    <row r="6664" spans="2:3" x14ac:dyDescent="0.25">
      <c r="B6664" s="5">
        <v>43378.291666666664</v>
      </c>
      <c r="C6664" s="6">
        <v>29.7</v>
      </c>
    </row>
    <row r="6665" spans="2:3" x14ac:dyDescent="0.25">
      <c r="B6665" s="5">
        <v>43378.333333333336</v>
      </c>
      <c r="C6665" s="6">
        <v>28.16</v>
      </c>
    </row>
    <row r="6666" spans="2:3" x14ac:dyDescent="0.25">
      <c r="B6666" s="5">
        <v>43378.375</v>
      </c>
      <c r="C6666" s="6">
        <v>32.659999999999997</v>
      </c>
    </row>
    <row r="6667" spans="2:3" x14ac:dyDescent="0.25">
      <c r="B6667" s="5">
        <v>43378.416666666664</v>
      </c>
      <c r="C6667" s="6">
        <v>33.19</v>
      </c>
    </row>
    <row r="6668" spans="2:3" x14ac:dyDescent="0.25">
      <c r="B6668" s="5">
        <v>43378.458333333336</v>
      </c>
      <c r="C6668" s="6">
        <v>36.47</v>
      </c>
    </row>
    <row r="6669" spans="2:3" x14ac:dyDescent="0.25">
      <c r="B6669" s="5">
        <v>43378.5</v>
      </c>
      <c r="C6669" s="6">
        <v>50.1</v>
      </c>
    </row>
    <row r="6670" spans="2:3" x14ac:dyDescent="0.25">
      <c r="B6670" s="5">
        <v>43378.541666666664</v>
      </c>
      <c r="C6670" s="6">
        <v>36.1</v>
      </c>
    </row>
    <row r="6671" spans="2:3" x14ac:dyDescent="0.25">
      <c r="B6671" s="5">
        <v>43378.583333333336</v>
      </c>
      <c r="C6671" s="6">
        <v>43.48</v>
      </c>
    </row>
    <row r="6672" spans="2:3" x14ac:dyDescent="0.25">
      <c r="B6672" s="5">
        <v>43378.625</v>
      </c>
      <c r="C6672" s="6">
        <v>47.52</v>
      </c>
    </row>
    <row r="6673" spans="2:3" x14ac:dyDescent="0.25">
      <c r="B6673" s="5">
        <v>43378.666666666664</v>
      </c>
      <c r="C6673" s="6">
        <v>121.47</v>
      </c>
    </row>
    <row r="6674" spans="2:3" x14ac:dyDescent="0.25">
      <c r="B6674" s="5">
        <v>43378.708333333336</v>
      </c>
      <c r="C6674" s="6">
        <v>31.14</v>
      </c>
    </row>
    <row r="6675" spans="2:3" x14ac:dyDescent="0.25">
      <c r="B6675" s="5">
        <v>43378.75</v>
      </c>
      <c r="C6675" s="6">
        <v>35.46</v>
      </c>
    </row>
    <row r="6676" spans="2:3" x14ac:dyDescent="0.25">
      <c r="B6676" s="5">
        <v>43378.791666666664</v>
      </c>
      <c r="C6676" s="6">
        <v>38.75</v>
      </c>
    </row>
    <row r="6677" spans="2:3" x14ac:dyDescent="0.25">
      <c r="B6677" s="5">
        <v>43378.833333333336</v>
      </c>
      <c r="C6677" s="6">
        <v>39.33</v>
      </c>
    </row>
    <row r="6678" spans="2:3" x14ac:dyDescent="0.25">
      <c r="B6678" s="5">
        <v>43378.875</v>
      </c>
      <c r="C6678" s="6">
        <v>34.94</v>
      </c>
    </row>
    <row r="6679" spans="2:3" x14ac:dyDescent="0.25">
      <c r="B6679" s="5">
        <v>43378.916666666664</v>
      </c>
      <c r="C6679" s="6">
        <v>41.28</v>
      </c>
    </row>
    <row r="6680" spans="2:3" x14ac:dyDescent="0.25">
      <c r="B6680" s="5">
        <v>43378.958333333336</v>
      </c>
      <c r="C6680" s="6">
        <v>25.79</v>
      </c>
    </row>
    <row r="6681" spans="2:3" x14ac:dyDescent="0.25">
      <c r="B6681" s="5">
        <v>43379</v>
      </c>
      <c r="C6681" s="6">
        <v>22.35</v>
      </c>
    </row>
    <row r="6682" spans="2:3" x14ac:dyDescent="0.25">
      <c r="B6682" s="5">
        <v>43379.041666666664</v>
      </c>
      <c r="C6682" s="6">
        <v>27.49</v>
      </c>
    </row>
    <row r="6683" spans="2:3" x14ac:dyDescent="0.25">
      <c r="B6683" s="5">
        <v>43379.083333333336</v>
      </c>
      <c r="C6683" s="6">
        <v>26.01</v>
      </c>
    </row>
    <row r="6684" spans="2:3" x14ac:dyDescent="0.25">
      <c r="B6684" s="5">
        <v>43379.125</v>
      </c>
      <c r="C6684" s="6">
        <v>23.34</v>
      </c>
    </row>
    <row r="6685" spans="2:3" x14ac:dyDescent="0.25">
      <c r="B6685" s="5">
        <v>43379.166666666664</v>
      </c>
      <c r="C6685" s="6">
        <v>25.39</v>
      </c>
    </row>
    <row r="6686" spans="2:3" x14ac:dyDescent="0.25">
      <c r="B6686" s="5">
        <v>43379.208333333336</v>
      </c>
      <c r="C6686" s="6">
        <v>26.49</v>
      </c>
    </row>
    <row r="6687" spans="2:3" x14ac:dyDescent="0.25">
      <c r="B6687" s="5">
        <v>43379.25</v>
      </c>
      <c r="C6687" s="6">
        <v>32.03</v>
      </c>
    </row>
    <row r="6688" spans="2:3" x14ac:dyDescent="0.25">
      <c r="B6688" s="5">
        <v>43379.291666666664</v>
      </c>
      <c r="C6688" s="6">
        <v>30.85</v>
      </c>
    </row>
    <row r="6689" spans="2:3" x14ac:dyDescent="0.25">
      <c r="B6689" s="5">
        <v>43379.333333333336</v>
      </c>
      <c r="C6689" s="6">
        <v>30.95</v>
      </c>
    </row>
    <row r="6690" spans="2:3" x14ac:dyDescent="0.25">
      <c r="B6690" s="5">
        <v>43379.375</v>
      </c>
      <c r="C6690" s="6">
        <v>32.68</v>
      </c>
    </row>
    <row r="6691" spans="2:3" x14ac:dyDescent="0.25">
      <c r="B6691" s="5">
        <v>43379.416666666664</v>
      </c>
      <c r="C6691" s="6">
        <v>39.5</v>
      </c>
    </row>
    <row r="6692" spans="2:3" x14ac:dyDescent="0.25">
      <c r="B6692" s="5">
        <v>43379.458333333336</v>
      </c>
      <c r="C6692" s="6">
        <v>88.14</v>
      </c>
    </row>
    <row r="6693" spans="2:3" x14ac:dyDescent="0.25">
      <c r="B6693" s="5">
        <v>43379.5</v>
      </c>
      <c r="C6693" s="6">
        <v>71.63</v>
      </c>
    </row>
    <row r="6694" spans="2:3" x14ac:dyDescent="0.25">
      <c r="B6694" s="5">
        <v>43379.541666666664</v>
      </c>
      <c r="C6694" s="6">
        <v>43.17</v>
      </c>
    </row>
    <row r="6695" spans="2:3" x14ac:dyDescent="0.25">
      <c r="B6695" s="5">
        <v>43379.583333333336</v>
      </c>
      <c r="C6695" s="6">
        <v>133.4</v>
      </c>
    </row>
    <row r="6696" spans="2:3" x14ac:dyDescent="0.25">
      <c r="B6696" s="5">
        <v>43379.625</v>
      </c>
      <c r="C6696" s="6">
        <v>40.51</v>
      </c>
    </row>
    <row r="6697" spans="2:3" x14ac:dyDescent="0.25">
      <c r="B6697" s="5">
        <v>43379.666666666664</v>
      </c>
      <c r="C6697" s="6">
        <v>49.08</v>
      </c>
    </row>
    <row r="6698" spans="2:3" x14ac:dyDescent="0.25">
      <c r="B6698" s="5">
        <v>43379.708333333336</v>
      </c>
      <c r="C6698" s="6">
        <v>58.69</v>
      </c>
    </row>
    <row r="6699" spans="2:3" x14ac:dyDescent="0.25">
      <c r="B6699" s="5">
        <v>43379.75</v>
      </c>
      <c r="C6699" s="6">
        <v>42.52</v>
      </c>
    </row>
    <row r="6700" spans="2:3" x14ac:dyDescent="0.25">
      <c r="B6700" s="5">
        <v>43379.791666666664</v>
      </c>
      <c r="C6700" s="6">
        <v>41.47</v>
      </c>
    </row>
    <row r="6701" spans="2:3" x14ac:dyDescent="0.25">
      <c r="B6701" s="5">
        <v>43379.833333333336</v>
      </c>
      <c r="C6701" s="6">
        <v>31.91</v>
      </c>
    </row>
    <row r="6702" spans="2:3" x14ac:dyDescent="0.25">
      <c r="B6702" s="5">
        <v>43379.875</v>
      </c>
      <c r="C6702" s="6">
        <v>33.15</v>
      </c>
    </row>
    <row r="6703" spans="2:3" x14ac:dyDescent="0.25">
      <c r="B6703" s="5">
        <v>43379.916666666664</v>
      </c>
      <c r="C6703" s="6">
        <v>33.869999999999997</v>
      </c>
    </row>
    <row r="6704" spans="2:3" x14ac:dyDescent="0.25">
      <c r="B6704" s="5">
        <v>43379.958333333336</v>
      </c>
      <c r="C6704" s="6">
        <v>28.82</v>
      </c>
    </row>
    <row r="6705" spans="2:3" x14ac:dyDescent="0.25">
      <c r="B6705" s="5">
        <v>43380</v>
      </c>
      <c r="C6705" s="6">
        <v>21.33</v>
      </c>
    </row>
    <row r="6706" spans="2:3" x14ac:dyDescent="0.25">
      <c r="B6706" s="5">
        <v>43380.041666666664</v>
      </c>
      <c r="C6706" s="6">
        <v>24.29</v>
      </c>
    </row>
    <row r="6707" spans="2:3" x14ac:dyDescent="0.25">
      <c r="B6707" s="5">
        <v>43380.083333333336</v>
      </c>
      <c r="C6707" s="6">
        <v>20.92</v>
      </c>
    </row>
    <row r="6708" spans="2:3" x14ac:dyDescent="0.25">
      <c r="B6708" s="5">
        <v>43380.125</v>
      </c>
      <c r="C6708" s="6">
        <v>19.510000000000002</v>
      </c>
    </row>
    <row r="6709" spans="2:3" x14ac:dyDescent="0.25">
      <c r="B6709" s="5">
        <v>43380.166666666664</v>
      </c>
      <c r="C6709" s="6">
        <v>19.260000000000002</v>
      </c>
    </row>
    <row r="6710" spans="2:3" x14ac:dyDescent="0.25">
      <c r="B6710" s="5">
        <v>43380.208333333336</v>
      </c>
      <c r="C6710" s="6">
        <v>19.32</v>
      </c>
    </row>
    <row r="6711" spans="2:3" x14ac:dyDescent="0.25">
      <c r="B6711" s="5">
        <v>43380.25</v>
      </c>
      <c r="C6711" s="6">
        <v>20.149999999999999</v>
      </c>
    </row>
    <row r="6712" spans="2:3" x14ac:dyDescent="0.25">
      <c r="B6712" s="5">
        <v>43380.291666666664</v>
      </c>
      <c r="C6712" s="6">
        <v>20.350000000000001</v>
      </c>
    </row>
    <row r="6713" spans="2:3" x14ac:dyDescent="0.25">
      <c r="B6713" s="5">
        <v>43380.333333333336</v>
      </c>
      <c r="C6713" s="6">
        <v>22.28</v>
      </c>
    </row>
    <row r="6714" spans="2:3" x14ac:dyDescent="0.25">
      <c r="B6714" s="5">
        <v>43380.375</v>
      </c>
      <c r="C6714" s="6">
        <v>29.01</v>
      </c>
    </row>
    <row r="6715" spans="2:3" x14ac:dyDescent="0.25">
      <c r="B6715" s="5">
        <v>43380.416666666664</v>
      </c>
      <c r="C6715" s="6">
        <v>48.95</v>
      </c>
    </row>
    <row r="6716" spans="2:3" x14ac:dyDescent="0.25">
      <c r="B6716" s="5">
        <v>43380.458333333336</v>
      </c>
      <c r="C6716" s="6">
        <v>47.45</v>
      </c>
    </row>
    <row r="6717" spans="2:3" x14ac:dyDescent="0.25">
      <c r="B6717" s="5">
        <v>43380.5</v>
      </c>
      <c r="C6717" s="6">
        <v>87.33</v>
      </c>
    </row>
    <row r="6718" spans="2:3" x14ac:dyDescent="0.25">
      <c r="B6718" s="5">
        <v>43380.541666666664</v>
      </c>
      <c r="C6718" s="6">
        <v>34.54</v>
      </c>
    </row>
    <row r="6719" spans="2:3" x14ac:dyDescent="0.25">
      <c r="B6719" s="5">
        <v>43380.583333333336</v>
      </c>
      <c r="C6719" s="6">
        <v>46.32</v>
      </c>
    </row>
    <row r="6720" spans="2:3" x14ac:dyDescent="0.25">
      <c r="B6720" s="5">
        <v>43380.625</v>
      </c>
      <c r="C6720" s="6">
        <v>56.43</v>
      </c>
    </row>
    <row r="6721" spans="2:3" x14ac:dyDescent="0.25">
      <c r="B6721" s="5">
        <v>43380.666666666664</v>
      </c>
      <c r="C6721" s="6">
        <v>98.81</v>
      </c>
    </row>
    <row r="6722" spans="2:3" x14ac:dyDescent="0.25">
      <c r="B6722" s="5">
        <v>43380.708333333336</v>
      </c>
      <c r="C6722" s="6">
        <v>63.77</v>
      </c>
    </row>
    <row r="6723" spans="2:3" x14ac:dyDescent="0.25">
      <c r="B6723" s="5">
        <v>43380.75</v>
      </c>
      <c r="C6723" s="6">
        <v>31.29</v>
      </c>
    </row>
    <row r="6724" spans="2:3" x14ac:dyDescent="0.25">
      <c r="B6724" s="5">
        <v>43380.791666666664</v>
      </c>
      <c r="C6724" s="6">
        <v>37.78</v>
      </c>
    </row>
    <row r="6725" spans="2:3" x14ac:dyDescent="0.25">
      <c r="B6725" s="5">
        <v>43380.833333333336</v>
      </c>
      <c r="C6725" s="6">
        <v>35.89</v>
      </c>
    </row>
    <row r="6726" spans="2:3" x14ac:dyDescent="0.25">
      <c r="B6726" s="5">
        <v>43380.875</v>
      </c>
      <c r="C6726" s="6">
        <v>34.369999999999997</v>
      </c>
    </row>
    <row r="6727" spans="2:3" x14ac:dyDescent="0.25">
      <c r="B6727" s="5">
        <v>43380.916666666664</v>
      </c>
      <c r="C6727" s="6">
        <v>32.64</v>
      </c>
    </row>
    <row r="6728" spans="2:3" x14ac:dyDescent="0.25">
      <c r="B6728" s="5">
        <v>43380.958333333336</v>
      </c>
      <c r="C6728" s="6">
        <v>26.45</v>
      </c>
    </row>
    <row r="6729" spans="2:3" x14ac:dyDescent="0.25">
      <c r="B6729" s="5">
        <v>43381</v>
      </c>
      <c r="C6729" s="6">
        <v>26.32</v>
      </c>
    </row>
    <row r="6730" spans="2:3" x14ac:dyDescent="0.25">
      <c r="B6730" s="5">
        <v>43381.041666666664</v>
      </c>
      <c r="C6730" s="6">
        <v>22.94</v>
      </c>
    </row>
    <row r="6731" spans="2:3" x14ac:dyDescent="0.25">
      <c r="B6731" s="5">
        <v>43381.083333333336</v>
      </c>
      <c r="C6731" s="6">
        <v>21.06</v>
      </c>
    </row>
    <row r="6732" spans="2:3" x14ac:dyDescent="0.25">
      <c r="B6732" s="5">
        <v>43381.125</v>
      </c>
      <c r="C6732" s="6">
        <v>20.58</v>
      </c>
    </row>
    <row r="6733" spans="2:3" x14ac:dyDescent="0.25">
      <c r="B6733" s="5">
        <v>43381.166666666664</v>
      </c>
      <c r="C6733" s="6">
        <v>20.87</v>
      </c>
    </row>
    <row r="6734" spans="2:3" x14ac:dyDescent="0.25">
      <c r="B6734" s="5">
        <v>43381.208333333336</v>
      </c>
      <c r="C6734" s="6">
        <v>25.15</v>
      </c>
    </row>
    <row r="6735" spans="2:3" x14ac:dyDescent="0.25">
      <c r="B6735" s="5">
        <v>43381.25</v>
      </c>
      <c r="C6735" s="6">
        <v>36.229999999999997</v>
      </c>
    </row>
    <row r="6736" spans="2:3" x14ac:dyDescent="0.25">
      <c r="B6736" s="5">
        <v>43381.291666666664</v>
      </c>
      <c r="C6736" s="6">
        <v>29.83</v>
      </c>
    </row>
    <row r="6737" spans="2:3" x14ac:dyDescent="0.25">
      <c r="B6737" s="5">
        <v>43381.333333333336</v>
      </c>
      <c r="C6737" s="6">
        <v>27.93</v>
      </c>
    </row>
    <row r="6738" spans="2:3" x14ac:dyDescent="0.25">
      <c r="B6738" s="5">
        <v>43381.375</v>
      </c>
      <c r="C6738" s="6">
        <v>35.78</v>
      </c>
    </row>
    <row r="6739" spans="2:3" x14ac:dyDescent="0.25">
      <c r="B6739" s="5">
        <v>43381.416666666664</v>
      </c>
      <c r="C6739" s="6">
        <v>33.770000000000003</v>
      </c>
    </row>
    <row r="6740" spans="2:3" x14ac:dyDescent="0.25">
      <c r="B6740" s="5">
        <v>43381.458333333336</v>
      </c>
      <c r="C6740" s="6">
        <v>93.48</v>
      </c>
    </row>
    <row r="6741" spans="2:3" x14ac:dyDescent="0.25">
      <c r="B6741" s="5">
        <v>43381.5</v>
      </c>
      <c r="C6741" s="6">
        <v>44.26</v>
      </c>
    </row>
    <row r="6742" spans="2:3" x14ac:dyDescent="0.25">
      <c r="B6742" s="5">
        <v>43381.541666666664</v>
      </c>
      <c r="C6742" s="6">
        <v>101.99</v>
      </c>
    </row>
    <row r="6743" spans="2:3" x14ac:dyDescent="0.25">
      <c r="B6743" s="5">
        <v>43381.583333333336</v>
      </c>
      <c r="C6743" s="6">
        <v>164.69</v>
      </c>
    </row>
    <row r="6744" spans="2:3" x14ac:dyDescent="0.25">
      <c r="B6744" s="5">
        <v>43381.625</v>
      </c>
      <c r="C6744" s="6">
        <v>132.11000000000001</v>
      </c>
    </row>
    <row r="6745" spans="2:3" x14ac:dyDescent="0.25">
      <c r="B6745" s="5">
        <v>43381.666666666664</v>
      </c>
      <c r="C6745" s="6">
        <v>87.73</v>
      </c>
    </row>
    <row r="6746" spans="2:3" x14ac:dyDescent="0.25">
      <c r="B6746" s="5">
        <v>43381.708333333336</v>
      </c>
      <c r="C6746" s="6">
        <v>104.3</v>
      </c>
    </row>
    <row r="6747" spans="2:3" x14ac:dyDescent="0.25">
      <c r="B6747" s="5">
        <v>43381.75</v>
      </c>
      <c r="C6747" s="6">
        <v>92.08</v>
      </c>
    </row>
    <row r="6748" spans="2:3" x14ac:dyDescent="0.25">
      <c r="B6748" s="5">
        <v>43381.791666666664</v>
      </c>
      <c r="C6748" s="6">
        <v>58.81</v>
      </c>
    </row>
    <row r="6749" spans="2:3" x14ac:dyDescent="0.25">
      <c r="B6749" s="5">
        <v>43381.833333333336</v>
      </c>
      <c r="C6749" s="6">
        <v>75.36</v>
      </c>
    </row>
    <row r="6750" spans="2:3" x14ac:dyDescent="0.25">
      <c r="B6750" s="5">
        <v>43381.875</v>
      </c>
      <c r="C6750" s="6">
        <v>36.1</v>
      </c>
    </row>
    <row r="6751" spans="2:3" x14ac:dyDescent="0.25">
      <c r="B6751" s="5">
        <v>43381.916666666664</v>
      </c>
      <c r="C6751" s="6">
        <v>33.32</v>
      </c>
    </row>
    <row r="6752" spans="2:3" x14ac:dyDescent="0.25">
      <c r="B6752" s="5">
        <v>43381.958333333336</v>
      </c>
      <c r="C6752" s="6">
        <v>25.41</v>
      </c>
    </row>
    <row r="6753" spans="2:3" x14ac:dyDescent="0.25">
      <c r="B6753" s="5">
        <v>43382</v>
      </c>
      <c r="C6753" s="6">
        <v>22.04</v>
      </c>
    </row>
    <row r="6754" spans="2:3" x14ac:dyDescent="0.25">
      <c r="B6754" s="5">
        <v>43382.041666666664</v>
      </c>
      <c r="C6754" s="6">
        <v>21.14</v>
      </c>
    </row>
    <row r="6755" spans="2:3" x14ac:dyDescent="0.25">
      <c r="B6755" s="5">
        <v>43382.083333333336</v>
      </c>
      <c r="C6755" s="6">
        <v>20.2</v>
      </c>
    </row>
    <row r="6756" spans="2:3" x14ac:dyDescent="0.25">
      <c r="B6756" s="5">
        <v>43382.125</v>
      </c>
      <c r="C6756" s="6">
        <v>19.43</v>
      </c>
    </row>
    <row r="6757" spans="2:3" x14ac:dyDescent="0.25">
      <c r="B6757" s="5">
        <v>43382.166666666664</v>
      </c>
      <c r="C6757" s="6">
        <v>19.66</v>
      </c>
    </row>
    <row r="6758" spans="2:3" x14ac:dyDescent="0.25">
      <c r="B6758" s="5">
        <v>43382.208333333336</v>
      </c>
      <c r="C6758" s="6">
        <v>23.68</v>
      </c>
    </row>
    <row r="6759" spans="2:3" x14ac:dyDescent="0.25">
      <c r="B6759" s="5">
        <v>43382.25</v>
      </c>
      <c r="C6759" s="6">
        <v>30.08</v>
      </c>
    </row>
    <row r="6760" spans="2:3" x14ac:dyDescent="0.25">
      <c r="B6760" s="5">
        <v>43382.291666666664</v>
      </c>
      <c r="C6760" s="6">
        <v>33.61</v>
      </c>
    </row>
    <row r="6761" spans="2:3" x14ac:dyDescent="0.25">
      <c r="B6761" s="5">
        <v>43382.333333333336</v>
      </c>
      <c r="C6761" s="6">
        <v>31.42</v>
      </c>
    </row>
    <row r="6762" spans="2:3" x14ac:dyDescent="0.25">
      <c r="B6762" s="5">
        <v>43382.375</v>
      </c>
      <c r="C6762" s="6">
        <v>44.07</v>
      </c>
    </row>
    <row r="6763" spans="2:3" x14ac:dyDescent="0.25">
      <c r="B6763" s="5">
        <v>43382.416666666664</v>
      </c>
      <c r="C6763" s="6">
        <v>68.67</v>
      </c>
    </row>
    <row r="6764" spans="2:3" x14ac:dyDescent="0.25">
      <c r="B6764" s="5">
        <v>43382.458333333336</v>
      </c>
      <c r="C6764" s="6">
        <v>47.93</v>
      </c>
    </row>
    <row r="6765" spans="2:3" x14ac:dyDescent="0.25">
      <c r="B6765" s="5">
        <v>43382.5</v>
      </c>
      <c r="C6765" s="6">
        <v>49.32</v>
      </c>
    </row>
    <row r="6766" spans="2:3" x14ac:dyDescent="0.25">
      <c r="B6766" s="5">
        <v>43382.541666666664</v>
      </c>
      <c r="C6766" s="6">
        <v>58.39</v>
      </c>
    </row>
    <row r="6767" spans="2:3" x14ac:dyDescent="0.25">
      <c r="B6767" s="5">
        <v>43382.583333333336</v>
      </c>
      <c r="C6767" s="6">
        <v>70</v>
      </c>
    </row>
    <row r="6768" spans="2:3" x14ac:dyDescent="0.25">
      <c r="B6768" s="5">
        <v>43382.625</v>
      </c>
      <c r="C6768" s="6">
        <v>63.92</v>
      </c>
    </row>
    <row r="6769" spans="2:3" x14ac:dyDescent="0.25">
      <c r="B6769" s="5">
        <v>43382.666666666664</v>
      </c>
      <c r="C6769" s="6">
        <v>67.14</v>
      </c>
    </row>
    <row r="6770" spans="2:3" x14ac:dyDescent="0.25">
      <c r="B6770" s="5">
        <v>43382.708333333336</v>
      </c>
      <c r="C6770" s="6">
        <v>42.86</v>
      </c>
    </row>
    <row r="6771" spans="2:3" x14ac:dyDescent="0.25">
      <c r="B6771" s="5">
        <v>43382.75</v>
      </c>
      <c r="C6771" s="6">
        <v>37.53</v>
      </c>
    </row>
    <row r="6772" spans="2:3" x14ac:dyDescent="0.25">
      <c r="B6772" s="5">
        <v>43382.791666666664</v>
      </c>
      <c r="C6772" s="6">
        <v>34.83</v>
      </c>
    </row>
    <row r="6773" spans="2:3" x14ac:dyDescent="0.25">
      <c r="B6773" s="5">
        <v>43382.833333333336</v>
      </c>
      <c r="C6773" s="6">
        <v>41.01</v>
      </c>
    </row>
    <row r="6774" spans="2:3" x14ac:dyDescent="0.25">
      <c r="B6774" s="5">
        <v>43382.875</v>
      </c>
      <c r="C6774" s="6">
        <v>31.44</v>
      </c>
    </row>
    <row r="6775" spans="2:3" x14ac:dyDescent="0.25">
      <c r="B6775" s="5">
        <v>43382.916666666664</v>
      </c>
      <c r="C6775" s="6">
        <v>30.42</v>
      </c>
    </row>
    <row r="6776" spans="2:3" x14ac:dyDescent="0.25">
      <c r="B6776" s="5">
        <v>43382.958333333336</v>
      </c>
      <c r="C6776" s="6">
        <v>26.91</v>
      </c>
    </row>
    <row r="6777" spans="2:3" x14ac:dyDescent="0.25">
      <c r="B6777" s="5">
        <v>43383</v>
      </c>
      <c r="C6777" s="6">
        <v>22.44</v>
      </c>
    </row>
    <row r="6778" spans="2:3" x14ac:dyDescent="0.25">
      <c r="B6778" s="5">
        <v>43383.041666666664</v>
      </c>
      <c r="C6778" s="6">
        <v>21.57</v>
      </c>
    </row>
    <row r="6779" spans="2:3" x14ac:dyDescent="0.25">
      <c r="B6779" s="5">
        <v>43383.083333333336</v>
      </c>
      <c r="C6779" s="6">
        <v>20.48</v>
      </c>
    </row>
    <row r="6780" spans="2:3" x14ac:dyDescent="0.25">
      <c r="B6780" s="5">
        <v>43383.125</v>
      </c>
      <c r="C6780" s="6">
        <v>19.649999999999999</v>
      </c>
    </row>
    <row r="6781" spans="2:3" x14ac:dyDescent="0.25">
      <c r="B6781" s="5">
        <v>43383.166666666664</v>
      </c>
      <c r="C6781" s="6">
        <v>19.829999999999998</v>
      </c>
    </row>
    <row r="6782" spans="2:3" x14ac:dyDescent="0.25">
      <c r="B6782" s="5">
        <v>43383.208333333336</v>
      </c>
      <c r="C6782" s="6">
        <v>21.05</v>
      </c>
    </row>
    <row r="6783" spans="2:3" x14ac:dyDescent="0.25">
      <c r="B6783" s="5">
        <v>43383.25</v>
      </c>
      <c r="C6783" s="6">
        <v>29.71</v>
      </c>
    </row>
    <row r="6784" spans="2:3" x14ac:dyDescent="0.25">
      <c r="B6784" s="5">
        <v>43383.291666666664</v>
      </c>
      <c r="C6784" s="6">
        <v>30.44</v>
      </c>
    </row>
    <row r="6785" spans="2:3" x14ac:dyDescent="0.25">
      <c r="B6785" s="5">
        <v>43383.333333333336</v>
      </c>
      <c r="C6785" s="6">
        <v>26.47</v>
      </c>
    </row>
    <row r="6786" spans="2:3" x14ac:dyDescent="0.25">
      <c r="B6786" s="5">
        <v>43383.375</v>
      </c>
      <c r="C6786" s="6">
        <v>30.79</v>
      </c>
    </row>
    <row r="6787" spans="2:3" x14ac:dyDescent="0.25">
      <c r="B6787" s="5">
        <v>43383.416666666664</v>
      </c>
      <c r="C6787" s="6">
        <v>34.07</v>
      </c>
    </row>
    <row r="6788" spans="2:3" x14ac:dyDescent="0.25">
      <c r="B6788" s="5">
        <v>43383.458333333336</v>
      </c>
      <c r="C6788" s="6">
        <v>35.07</v>
      </c>
    </row>
    <row r="6789" spans="2:3" x14ac:dyDescent="0.25">
      <c r="B6789" s="5">
        <v>43383.5</v>
      </c>
      <c r="C6789" s="6">
        <v>43.2</v>
      </c>
    </row>
    <row r="6790" spans="2:3" x14ac:dyDescent="0.25">
      <c r="B6790" s="5">
        <v>43383.541666666664</v>
      </c>
      <c r="C6790" s="6">
        <v>43.03</v>
      </c>
    </row>
    <row r="6791" spans="2:3" x14ac:dyDescent="0.25">
      <c r="B6791" s="5">
        <v>43383.583333333336</v>
      </c>
      <c r="C6791" s="6">
        <v>33.4</v>
      </c>
    </row>
    <row r="6792" spans="2:3" x14ac:dyDescent="0.25">
      <c r="B6792" s="5">
        <v>43383.625</v>
      </c>
      <c r="C6792" s="6">
        <v>33.130000000000003</v>
      </c>
    </row>
    <row r="6793" spans="2:3" x14ac:dyDescent="0.25">
      <c r="B6793" s="5">
        <v>43383.666666666664</v>
      </c>
      <c r="C6793" s="6">
        <v>34.81</v>
      </c>
    </row>
    <row r="6794" spans="2:3" x14ac:dyDescent="0.25">
      <c r="B6794" s="5">
        <v>43383.708333333336</v>
      </c>
      <c r="C6794" s="6">
        <v>35.4</v>
      </c>
    </row>
    <row r="6795" spans="2:3" x14ac:dyDescent="0.25">
      <c r="B6795" s="5">
        <v>43383.75</v>
      </c>
      <c r="C6795" s="6">
        <v>38.950000000000003</v>
      </c>
    </row>
    <row r="6796" spans="2:3" x14ac:dyDescent="0.25">
      <c r="B6796" s="5">
        <v>43383.791666666664</v>
      </c>
      <c r="C6796" s="6">
        <v>44</v>
      </c>
    </row>
    <row r="6797" spans="2:3" x14ac:dyDescent="0.25">
      <c r="B6797" s="5">
        <v>43383.833333333336</v>
      </c>
      <c r="C6797" s="6">
        <v>40.79</v>
      </c>
    </row>
    <row r="6798" spans="2:3" x14ac:dyDescent="0.25">
      <c r="B6798" s="5">
        <v>43383.875</v>
      </c>
      <c r="C6798" s="6">
        <v>37.01</v>
      </c>
    </row>
    <row r="6799" spans="2:3" x14ac:dyDescent="0.25">
      <c r="B6799" s="5">
        <v>43383.916666666664</v>
      </c>
      <c r="C6799" s="6">
        <v>23.98</v>
      </c>
    </row>
    <row r="6800" spans="2:3" x14ac:dyDescent="0.25">
      <c r="B6800" s="5">
        <v>43383.958333333336</v>
      </c>
      <c r="C6800" s="6">
        <v>24.33</v>
      </c>
    </row>
    <row r="6801" spans="2:3" x14ac:dyDescent="0.25">
      <c r="B6801" s="5">
        <v>43384</v>
      </c>
      <c r="C6801" s="6">
        <v>28.52</v>
      </c>
    </row>
    <row r="6802" spans="2:3" x14ac:dyDescent="0.25">
      <c r="B6802" s="5">
        <v>43384.041666666664</v>
      </c>
      <c r="C6802" s="6">
        <v>26.51</v>
      </c>
    </row>
    <row r="6803" spans="2:3" x14ac:dyDescent="0.25">
      <c r="B6803" s="5">
        <v>43384.083333333336</v>
      </c>
      <c r="C6803" s="6">
        <v>23.62</v>
      </c>
    </row>
    <row r="6804" spans="2:3" x14ac:dyDescent="0.25">
      <c r="B6804" s="5">
        <v>43384.125</v>
      </c>
      <c r="C6804" s="6">
        <v>25.28</v>
      </c>
    </row>
    <row r="6805" spans="2:3" x14ac:dyDescent="0.25">
      <c r="B6805" s="5">
        <v>43384.166666666664</v>
      </c>
      <c r="C6805" s="6">
        <v>27.17</v>
      </c>
    </row>
    <row r="6806" spans="2:3" x14ac:dyDescent="0.25">
      <c r="B6806" s="5">
        <v>43384.208333333336</v>
      </c>
      <c r="C6806" s="6">
        <v>44.38</v>
      </c>
    </row>
    <row r="6807" spans="2:3" x14ac:dyDescent="0.25">
      <c r="B6807" s="5">
        <v>43384.25</v>
      </c>
      <c r="C6807" s="6">
        <v>31.35</v>
      </c>
    </row>
    <row r="6808" spans="2:3" x14ac:dyDescent="0.25">
      <c r="B6808" s="5">
        <v>43384.291666666664</v>
      </c>
      <c r="C6808" s="6">
        <v>28.19</v>
      </c>
    </row>
    <row r="6809" spans="2:3" x14ac:dyDescent="0.25">
      <c r="B6809" s="5">
        <v>43384.333333333336</v>
      </c>
      <c r="C6809" s="6">
        <v>36.18</v>
      </c>
    </row>
    <row r="6810" spans="2:3" x14ac:dyDescent="0.25">
      <c r="B6810" s="5">
        <v>43384.375</v>
      </c>
      <c r="C6810" s="6">
        <v>26.61</v>
      </c>
    </row>
    <row r="6811" spans="2:3" x14ac:dyDescent="0.25">
      <c r="B6811" s="5">
        <v>43384.416666666664</v>
      </c>
      <c r="C6811" s="6">
        <v>23.41</v>
      </c>
    </row>
    <row r="6812" spans="2:3" x14ac:dyDescent="0.25">
      <c r="B6812" s="5">
        <v>43384.458333333336</v>
      </c>
      <c r="C6812" s="6">
        <v>26.12</v>
      </c>
    </row>
    <row r="6813" spans="2:3" x14ac:dyDescent="0.25">
      <c r="B6813" s="5">
        <v>43384.5</v>
      </c>
      <c r="C6813" s="6">
        <v>21.96</v>
      </c>
    </row>
    <row r="6814" spans="2:3" x14ac:dyDescent="0.25">
      <c r="B6814" s="5">
        <v>43384.541666666664</v>
      </c>
      <c r="C6814" s="6">
        <v>24.73</v>
      </c>
    </row>
    <row r="6815" spans="2:3" x14ac:dyDescent="0.25">
      <c r="B6815" s="5">
        <v>43384.583333333336</v>
      </c>
      <c r="C6815" s="6">
        <v>24.39</v>
      </c>
    </row>
    <row r="6816" spans="2:3" x14ac:dyDescent="0.25">
      <c r="B6816" s="5">
        <v>43384.625</v>
      </c>
      <c r="C6816" s="6">
        <v>23.91</v>
      </c>
    </row>
    <row r="6817" spans="2:3" x14ac:dyDescent="0.25">
      <c r="B6817" s="5">
        <v>43384.666666666664</v>
      </c>
      <c r="C6817" s="6">
        <v>26.49</v>
      </c>
    </row>
    <row r="6818" spans="2:3" x14ac:dyDescent="0.25">
      <c r="B6818" s="5">
        <v>43384.708333333336</v>
      </c>
      <c r="C6818" s="6">
        <v>26.59</v>
      </c>
    </row>
    <row r="6819" spans="2:3" x14ac:dyDescent="0.25">
      <c r="B6819" s="5">
        <v>43384.75</v>
      </c>
      <c r="C6819" s="6">
        <v>33.42</v>
      </c>
    </row>
    <row r="6820" spans="2:3" x14ac:dyDescent="0.25">
      <c r="B6820" s="5">
        <v>43384.791666666664</v>
      </c>
      <c r="C6820" s="6">
        <v>33.119999999999997</v>
      </c>
    </row>
    <row r="6821" spans="2:3" x14ac:dyDescent="0.25">
      <c r="B6821" s="5">
        <v>43384.833333333336</v>
      </c>
      <c r="C6821" s="6">
        <v>32.729999999999997</v>
      </c>
    </row>
    <row r="6822" spans="2:3" x14ac:dyDescent="0.25">
      <c r="B6822" s="5">
        <v>43384.875</v>
      </c>
      <c r="C6822" s="6">
        <v>26.23</v>
      </c>
    </row>
    <row r="6823" spans="2:3" x14ac:dyDescent="0.25">
      <c r="B6823" s="5">
        <v>43384.916666666664</v>
      </c>
      <c r="C6823" s="6">
        <v>21.22</v>
      </c>
    </row>
    <row r="6824" spans="2:3" x14ac:dyDescent="0.25">
      <c r="B6824" s="5">
        <v>43384.958333333336</v>
      </c>
      <c r="C6824" s="6">
        <v>20.03</v>
      </c>
    </row>
    <row r="6825" spans="2:3" x14ac:dyDescent="0.25">
      <c r="B6825" s="5">
        <v>43385</v>
      </c>
      <c r="C6825" s="6">
        <v>19.96</v>
      </c>
    </row>
    <row r="6826" spans="2:3" x14ac:dyDescent="0.25">
      <c r="B6826" s="5">
        <v>43385.041666666664</v>
      </c>
      <c r="C6826" s="6">
        <v>19.170000000000002</v>
      </c>
    </row>
    <row r="6827" spans="2:3" x14ac:dyDescent="0.25">
      <c r="B6827" s="5">
        <v>43385.083333333336</v>
      </c>
      <c r="C6827" s="6">
        <v>18.79</v>
      </c>
    </row>
    <row r="6828" spans="2:3" x14ac:dyDescent="0.25">
      <c r="B6828" s="5">
        <v>43385.125</v>
      </c>
      <c r="C6828" s="6">
        <v>18.63</v>
      </c>
    </row>
    <row r="6829" spans="2:3" x14ac:dyDescent="0.25">
      <c r="B6829" s="5">
        <v>43385.166666666664</v>
      </c>
      <c r="C6829" s="6">
        <v>18.52</v>
      </c>
    </row>
    <row r="6830" spans="2:3" x14ac:dyDescent="0.25">
      <c r="B6830" s="5">
        <v>43385.208333333336</v>
      </c>
      <c r="C6830" s="6">
        <v>18.77</v>
      </c>
    </row>
    <row r="6831" spans="2:3" x14ac:dyDescent="0.25">
      <c r="B6831" s="5">
        <v>43385.25</v>
      </c>
      <c r="C6831" s="6">
        <v>20.59</v>
      </c>
    </row>
    <row r="6832" spans="2:3" x14ac:dyDescent="0.25">
      <c r="B6832" s="5">
        <v>43385.291666666664</v>
      </c>
      <c r="C6832" s="6">
        <v>23.17</v>
      </c>
    </row>
    <row r="6833" spans="2:3" x14ac:dyDescent="0.25">
      <c r="B6833" s="5">
        <v>43385.333333333336</v>
      </c>
      <c r="C6833" s="6">
        <v>24.01</v>
      </c>
    </row>
    <row r="6834" spans="2:3" x14ac:dyDescent="0.25">
      <c r="B6834" s="5">
        <v>43385.375</v>
      </c>
      <c r="C6834" s="6">
        <v>23.23</v>
      </c>
    </row>
    <row r="6835" spans="2:3" x14ac:dyDescent="0.25">
      <c r="B6835" s="5">
        <v>43385.416666666664</v>
      </c>
      <c r="C6835" s="6">
        <v>23.66</v>
      </c>
    </row>
    <row r="6836" spans="2:3" x14ac:dyDescent="0.25">
      <c r="B6836" s="5">
        <v>43385.458333333336</v>
      </c>
      <c r="C6836" s="6">
        <v>24.53</v>
      </c>
    </row>
    <row r="6837" spans="2:3" x14ac:dyDescent="0.25">
      <c r="B6837" s="5">
        <v>43385.5</v>
      </c>
      <c r="C6837" s="6">
        <v>23.52</v>
      </c>
    </row>
    <row r="6838" spans="2:3" x14ac:dyDescent="0.25">
      <c r="B6838" s="5">
        <v>43385.541666666664</v>
      </c>
      <c r="C6838" s="6">
        <v>24.1</v>
      </c>
    </row>
    <row r="6839" spans="2:3" x14ac:dyDescent="0.25">
      <c r="B6839" s="5">
        <v>43385.583333333336</v>
      </c>
      <c r="C6839" s="6">
        <v>24.76</v>
      </c>
    </row>
    <row r="6840" spans="2:3" x14ac:dyDescent="0.25">
      <c r="B6840" s="5">
        <v>43385.625</v>
      </c>
      <c r="C6840" s="6">
        <v>24.33</v>
      </c>
    </row>
    <row r="6841" spans="2:3" x14ac:dyDescent="0.25">
      <c r="B6841" s="5">
        <v>43385.666666666664</v>
      </c>
      <c r="C6841" s="6">
        <v>24.23</v>
      </c>
    </row>
    <row r="6842" spans="2:3" x14ac:dyDescent="0.25">
      <c r="B6842" s="5">
        <v>43385.708333333336</v>
      </c>
      <c r="C6842" s="6">
        <v>24.21</v>
      </c>
    </row>
    <row r="6843" spans="2:3" x14ac:dyDescent="0.25">
      <c r="B6843" s="5">
        <v>43385.75</v>
      </c>
      <c r="C6843" s="6">
        <v>26.46</v>
      </c>
    </row>
    <row r="6844" spans="2:3" x14ac:dyDescent="0.25">
      <c r="B6844" s="5">
        <v>43385.791666666664</v>
      </c>
      <c r="C6844" s="6">
        <v>30.19</v>
      </c>
    </row>
    <row r="6845" spans="2:3" x14ac:dyDescent="0.25">
      <c r="B6845" s="5">
        <v>43385.833333333336</v>
      </c>
      <c r="C6845" s="6">
        <v>25.82</v>
      </c>
    </row>
    <row r="6846" spans="2:3" x14ac:dyDescent="0.25">
      <c r="B6846" s="5">
        <v>43385.875</v>
      </c>
      <c r="C6846" s="6">
        <v>23.92</v>
      </c>
    </row>
    <row r="6847" spans="2:3" x14ac:dyDescent="0.25">
      <c r="B6847" s="5">
        <v>43385.916666666664</v>
      </c>
      <c r="C6847" s="6">
        <v>20.62</v>
      </c>
    </row>
    <row r="6848" spans="2:3" x14ac:dyDescent="0.25">
      <c r="B6848" s="5">
        <v>43385.958333333336</v>
      </c>
      <c r="C6848" s="6">
        <v>19.52</v>
      </c>
    </row>
    <row r="6849" spans="2:3" x14ac:dyDescent="0.25">
      <c r="B6849" s="5">
        <v>43386</v>
      </c>
      <c r="C6849" s="6">
        <v>20.45</v>
      </c>
    </row>
    <row r="6850" spans="2:3" x14ac:dyDescent="0.25">
      <c r="B6850" s="5">
        <v>43386.041666666664</v>
      </c>
      <c r="C6850" s="6">
        <v>21.23</v>
      </c>
    </row>
    <row r="6851" spans="2:3" x14ac:dyDescent="0.25">
      <c r="B6851" s="5">
        <v>43386.083333333336</v>
      </c>
      <c r="C6851" s="6">
        <v>20.52</v>
      </c>
    </row>
    <row r="6852" spans="2:3" x14ac:dyDescent="0.25">
      <c r="B6852" s="5">
        <v>43386.125</v>
      </c>
      <c r="C6852" s="6">
        <v>21</v>
      </c>
    </row>
    <row r="6853" spans="2:3" x14ac:dyDescent="0.25">
      <c r="B6853" s="5">
        <v>43386.166666666664</v>
      </c>
      <c r="C6853" s="6">
        <v>21.15</v>
      </c>
    </row>
    <row r="6854" spans="2:3" x14ac:dyDescent="0.25">
      <c r="B6854" s="5">
        <v>43386.208333333336</v>
      </c>
      <c r="C6854" s="6">
        <v>21.83</v>
      </c>
    </row>
    <row r="6855" spans="2:3" x14ac:dyDescent="0.25">
      <c r="B6855" s="5">
        <v>43386.25</v>
      </c>
      <c r="C6855" s="6">
        <v>25.9</v>
      </c>
    </row>
    <row r="6856" spans="2:3" x14ac:dyDescent="0.25">
      <c r="B6856" s="5">
        <v>43386.291666666664</v>
      </c>
      <c r="C6856" s="6">
        <v>48.5</v>
      </c>
    </row>
    <row r="6857" spans="2:3" x14ac:dyDescent="0.25">
      <c r="B6857" s="5">
        <v>43386.333333333336</v>
      </c>
      <c r="C6857" s="6">
        <v>21.2</v>
      </c>
    </row>
    <row r="6858" spans="2:3" x14ac:dyDescent="0.25">
      <c r="B6858" s="5">
        <v>43386.375</v>
      </c>
      <c r="C6858" s="6">
        <v>24.09</v>
      </c>
    </row>
    <row r="6859" spans="2:3" x14ac:dyDescent="0.25">
      <c r="B6859" s="5">
        <v>43386.416666666664</v>
      </c>
      <c r="C6859" s="6">
        <v>26.61</v>
      </c>
    </row>
    <row r="6860" spans="2:3" x14ac:dyDescent="0.25">
      <c r="B6860" s="5">
        <v>43386.458333333336</v>
      </c>
      <c r="C6860" s="6">
        <v>33.56</v>
      </c>
    </row>
    <row r="6861" spans="2:3" x14ac:dyDescent="0.25">
      <c r="B6861" s="5">
        <v>43386.5</v>
      </c>
      <c r="C6861" s="6">
        <v>24.01</v>
      </c>
    </row>
    <row r="6862" spans="2:3" x14ac:dyDescent="0.25">
      <c r="B6862" s="5">
        <v>43386.541666666664</v>
      </c>
      <c r="C6862" s="6">
        <v>20.73</v>
      </c>
    </row>
    <row r="6863" spans="2:3" x14ac:dyDescent="0.25">
      <c r="B6863" s="5">
        <v>43386.583333333336</v>
      </c>
      <c r="C6863" s="6">
        <v>19.45</v>
      </c>
    </row>
    <row r="6864" spans="2:3" x14ac:dyDescent="0.25">
      <c r="B6864" s="5">
        <v>43386.625</v>
      </c>
      <c r="C6864" s="6">
        <v>20.13</v>
      </c>
    </row>
    <row r="6865" spans="2:3" x14ac:dyDescent="0.25">
      <c r="B6865" s="5">
        <v>43386.666666666664</v>
      </c>
      <c r="C6865" s="6">
        <v>19.39</v>
      </c>
    </row>
    <row r="6866" spans="2:3" x14ac:dyDescent="0.25">
      <c r="B6866" s="5">
        <v>43386.708333333336</v>
      </c>
      <c r="C6866" s="6">
        <v>20.239999999999998</v>
      </c>
    </row>
    <row r="6867" spans="2:3" x14ac:dyDescent="0.25">
      <c r="B6867" s="5">
        <v>43386.75</v>
      </c>
      <c r="C6867" s="6">
        <v>24.28</v>
      </c>
    </row>
    <row r="6868" spans="2:3" x14ac:dyDescent="0.25">
      <c r="B6868" s="5">
        <v>43386.791666666664</v>
      </c>
      <c r="C6868" s="6">
        <v>50.33</v>
      </c>
    </row>
    <row r="6869" spans="2:3" x14ac:dyDescent="0.25">
      <c r="B6869" s="5">
        <v>43386.833333333336</v>
      </c>
      <c r="C6869" s="6">
        <v>29.35</v>
      </c>
    </row>
    <row r="6870" spans="2:3" x14ac:dyDescent="0.25">
      <c r="B6870" s="5">
        <v>43386.875</v>
      </c>
      <c r="C6870" s="6">
        <v>24.07</v>
      </c>
    </row>
    <row r="6871" spans="2:3" x14ac:dyDescent="0.25">
      <c r="B6871" s="5">
        <v>43386.916666666664</v>
      </c>
      <c r="C6871" s="6">
        <v>22.39</v>
      </c>
    </row>
    <row r="6872" spans="2:3" x14ac:dyDescent="0.25">
      <c r="B6872" s="5">
        <v>43386.958333333336</v>
      </c>
      <c r="C6872" s="6">
        <v>20.94</v>
      </c>
    </row>
    <row r="6873" spans="2:3" x14ac:dyDescent="0.25">
      <c r="B6873" s="5">
        <v>43387</v>
      </c>
      <c r="C6873" s="6">
        <v>19.7</v>
      </c>
    </row>
    <row r="6874" spans="2:3" x14ac:dyDescent="0.25">
      <c r="B6874" s="5">
        <v>43387.041666666664</v>
      </c>
      <c r="C6874" s="6">
        <v>20.059999999999999</v>
      </c>
    </row>
    <row r="6875" spans="2:3" x14ac:dyDescent="0.25">
      <c r="B6875" s="5">
        <v>43387.083333333336</v>
      </c>
      <c r="C6875" s="6">
        <v>19.38</v>
      </c>
    </row>
    <row r="6876" spans="2:3" x14ac:dyDescent="0.25">
      <c r="B6876" s="5">
        <v>43387.125</v>
      </c>
      <c r="C6876" s="6">
        <v>18.41</v>
      </c>
    </row>
    <row r="6877" spans="2:3" x14ac:dyDescent="0.25">
      <c r="B6877" s="5">
        <v>43387.166666666664</v>
      </c>
      <c r="C6877" s="6">
        <v>18.760000000000002</v>
      </c>
    </row>
    <row r="6878" spans="2:3" x14ac:dyDescent="0.25">
      <c r="B6878" s="5">
        <v>43387.208333333336</v>
      </c>
      <c r="C6878" s="6">
        <v>19.38</v>
      </c>
    </row>
    <row r="6879" spans="2:3" x14ac:dyDescent="0.25">
      <c r="B6879" s="5">
        <v>43387.25</v>
      </c>
      <c r="C6879" s="6">
        <v>20.39</v>
      </c>
    </row>
    <row r="6880" spans="2:3" x14ac:dyDescent="0.25">
      <c r="B6880" s="5">
        <v>43387.291666666664</v>
      </c>
      <c r="C6880" s="6">
        <v>20.309999999999999</v>
      </c>
    </row>
    <row r="6881" spans="2:3" x14ac:dyDescent="0.25">
      <c r="B6881" s="5">
        <v>43387.333333333336</v>
      </c>
      <c r="C6881" s="6">
        <v>27.57</v>
      </c>
    </row>
    <row r="6882" spans="2:3" x14ac:dyDescent="0.25">
      <c r="B6882" s="5">
        <v>43387.375</v>
      </c>
      <c r="C6882" s="6">
        <v>25.86</v>
      </c>
    </row>
    <row r="6883" spans="2:3" x14ac:dyDescent="0.25">
      <c r="B6883" s="5">
        <v>43387.416666666664</v>
      </c>
      <c r="C6883" s="6">
        <v>26.92</v>
      </c>
    </row>
    <row r="6884" spans="2:3" x14ac:dyDescent="0.25">
      <c r="B6884" s="5">
        <v>43387.458333333336</v>
      </c>
      <c r="C6884" s="6">
        <v>25.95</v>
      </c>
    </row>
    <row r="6885" spans="2:3" x14ac:dyDescent="0.25">
      <c r="B6885" s="5">
        <v>43387.5</v>
      </c>
      <c r="C6885" s="6">
        <v>23.33</v>
      </c>
    </row>
    <row r="6886" spans="2:3" x14ac:dyDescent="0.25">
      <c r="B6886" s="5">
        <v>43387.541666666664</v>
      </c>
      <c r="C6886" s="6">
        <v>22.78</v>
      </c>
    </row>
    <row r="6887" spans="2:3" x14ac:dyDescent="0.25">
      <c r="B6887" s="5">
        <v>43387.583333333336</v>
      </c>
      <c r="C6887" s="6">
        <v>22.58</v>
      </c>
    </row>
    <row r="6888" spans="2:3" x14ac:dyDescent="0.25">
      <c r="B6888" s="5">
        <v>43387.625</v>
      </c>
      <c r="C6888" s="6">
        <v>23.12</v>
      </c>
    </row>
    <row r="6889" spans="2:3" x14ac:dyDescent="0.25">
      <c r="B6889" s="5">
        <v>43387.666666666664</v>
      </c>
      <c r="C6889" s="6">
        <v>24.28</v>
      </c>
    </row>
    <row r="6890" spans="2:3" x14ac:dyDescent="0.25">
      <c r="B6890" s="5">
        <v>43387.708333333336</v>
      </c>
      <c r="C6890" s="6">
        <v>24.77</v>
      </c>
    </row>
    <row r="6891" spans="2:3" x14ac:dyDescent="0.25">
      <c r="B6891" s="5">
        <v>43387.75</v>
      </c>
      <c r="C6891" s="6">
        <v>41.73</v>
      </c>
    </row>
    <row r="6892" spans="2:3" x14ac:dyDescent="0.25">
      <c r="B6892" s="5">
        <v>43387.791666666664</v>
      </c>
      <c r="C6892" s="6">
        <v>54</v>
      </c>
    </row>
    <row r="6893" spans="2:3" x14ac:dyDescent="0.25">
      <c r="B6893" s="5">
        <v>43387.833333333336</v>
      </c>
      <c r="C6893" s="6">
        <v>27.69</v>
      </c>
    </row>
    <row r="6894" spans="2:3" x14ac:dyDescent="0.25">
      <c r="B6894" s="5">
        <v>43387.875</v>
      </c>
      <c r="C6894" s="6">
        <v>24.39</v>
      </c>
    </row>
    <row r="6895" spans="2:3" x14ac:dyDescent="0.25">
      <c r="B6895" s="5">
        <v>43387.916666666664</v>
      </c>
      <c r="C6895" s="6">
        <v>21.88</v>
      </c>
    </row>
    <row r="6896" spans="2:3" x14ac:dyDescent="0.25">
      <c r="B6896" s="5">
        <v>43387.958333333336</v>
      </c>
      <c r="C6896" s="6">
        <v>22.13</v>
      </c>
    </row>
    <row r="6897" spans="2:3" x14ac:dyDescent="0.25">
      <c r="B6897" s="5">
        <v>43388</v>
      </c>
      <c r="C6897" s="6">
        <v>21.34</v>
      </c>
    </row>
    <row r="6898" spans="2:3" x14ac:dyDescent="0.25">
      <c r="B6898" s="5">
        <v>43388.041666666664</v>
      </c>
      <c r="C6898" s="6">
        <v>20.87</v>
      </c>
    </row>
    <row r="6899" spans="2:3" x14ac:dyDescent="0.25">
      <c r="B6899" s="5">
        <v>43388.083333333336</v>
      </c>
      <c r="C6899" s="6">
        <v>20.67</v>
      </c>
    </row>
    <row r="6900" spans="2:3" x14ac:dyDescent="0.25">
      <c r="B6900" s="5">
        <v>43388.125</v>
      </c>
      <c r="C6900" s="6">
        <v>20.25</v>
      </c>
    </row>
    <row r="6901" spans="2:3" x14ac:dyDescent="0.25">
      <c r="B6901" s="5">
        <v>43388.166666666664</v>
      </c>
      <c r="C6901" s="6">
        <v>15.09</v>
      </c>
    </row>
    <row r="6902" spans="2:3" x14ac:dyDescent="0.25">
      <c r="B6902" s="5">
        <v>43388.208333333336</v>
      </c>
      <c r="C6902" s="6">
        <v>23.45</v>
      </c>
    </row>
    <row r="6903" spans="2:3" x14ac:dyDescent="0.25">
      <c r="B6903" s="5">
        <v>43388.25</v>
      </c>
      <c r="C6903" s="6">
        <v>25.82</v>
      </c>
    </row>
    <row r="6904" spans="2:3" x14ac:dyDescent="0.25">
      <c r="B6904" s="5">
        <v>43388.291666666664</v>
      </c>
      <c r="C6904" s="6">
        <v>26.19</v>
      </c>
    </row>
    <row r="6905" spans="2:3" x14ac:dyDescent="0.25">
      <c r="B6905" s="5">
        <v>43388.333333333336</v>
      </c>
      <c r="C6905" s="6">
        <v>61.03</v>
      </c>
    </row>
    <row r="6906" spans="2:3" x14ac:dyDescent="0.25">
      <c r="B6906" s="5">
        <v>43388.375</v>
      </c>
      <c r="C6906" s="6">
        <v>27.96</v>
      </c>
    </row>
    <row r="6907" spans="2:3" x14ac:dyDescent="0.25">
      <c r="B6907" s="5">
        <v>43388.416666666664</v>
      </c>
      <c r="C6907" s="6">
        <v>31.32</v>
      </c>
    </row>
    <row r="6908" spans="2:3" x14ac:dyDescent="0.25">
      <c r="B6908" s="5">
        <v>43388.458333333336</v>
      </c>
      <c r="C6908" s="6">
        <v>28.11</v>
      </c>
    </row>
    <row r="6909" spans="2:3" x14ac:dyDescent="0.25">
      <c r="B6909" s="5">
        <v>43388.5</v>
      </c>
      <c r="C6909" s="6">
        <v>28.21</v>
      </c>
    </row>
    <row r="6910" spans="2:3" x14ac:dyDescent="0.25">
      <c r="B6910" s="5">
        <v>43388.541666666664</v>
      </c>
      <c r="C6910" s="6">
        <v>27.98</v>
      </c>
    </row>
    <row r="6911" spans="2:3" x14ac:dyDescent="0.25">
      <c r="B6911" s="5">
        <v>43388.583333333336</v>
      </c>
      <c r="C6911" s="6">
        <v>23.79</v>
      </c>
    </row>
    <row r="6912" spans="2:3" x14ac:dyDescent="0.25">
      <c r="B6912" s="5">
        <v>43388.625</v>
      </c>
      <c r="C6912" s="6">
        <v>24.91</v>
      </c>
    </row>
    <row r="6913" spans="2:3" x14ac:dyDescent="0.25">
      <c r="B6913" s="5">
        <v>43388.666666666664</v>
      </c>
      <c r="C6913" s="6">
        <v>27.51</v>
      </c>
    </row>
    <row r="6914" spans="2:3" x14ac:dyDescent="0.25">
      <c r="B6914" s="5">
        <v>43388.708333333336</v>
      </c>
      <c r="C6914" s="6">
        <v>33.200000000000003</v>
      </c>
    </row>
    <row r="6915" spans="2:3" x14ac:dyDescent="0.25">
      <c r="B6915" s="5">
        <v>43388.75</v>
      </c>
      <c r="C6915" s="6">
        <v>39.93</v>
      </c>
    </row>
    <row r="6916" spans="2:3" x14ac:dyDescent="0.25">
      <c r="B6916" s="5">
        <v>43388.791666666664</v>
      </c>
      <c r="C6916" s="6">
        <v>58.47</v>
      </c>
    </row>
    <row r="6917" spans="2:3" x14ac:dyDescent="0.25">
      <c r="B6917" s="5">
        <v>43388.833333333336</v>
      </c>
      <c r="C6917" s="6">
        <v>27.81</v>
      </c>
    </row>
    <row r="6918" spans="2:3" x14ac:dyDescent="0.25">
      <c r="B6918" s="5">
        <v>43388.875</v>
      </c>
      <c r="C6918" s="6">
        <v>25.96</v>
      </c>
    </row>
    <row r="6919" spans="2:3" x14ac:dyDescent="0.25">
      <c r="B6919" s="5">
        <v>43388.916666666664</v>
      </c>
      <c r="C6919" s="6">
        <v>21.03</v>
      </c>
    </row>
    <row r="6920" spans="2:3" x14ac:dyDescent="0.25">
      <c r="B6920" s="5">
        <v>43388.958333333336</v>
      </c>
      <c r="C6920" s="6">
        <v>21.25</v>
      </c>
    </row>
    <row r="6921" spans="2:3" x14ac:dyDescent="0.25">
      <c r="B6921" s="5">
        <v>43389</v>
      </c>
      <c r="C6921" s="6">
        <v>20.29</v>
      </c>
    </row>
    <row r="6922" spans="2:3" x14ac:dyDescent="0.25">
      <c r="B6922" s="5">
        <v>43389.041666666664</v>
      </c>
      <c r="C6922" s="6">
        <v>20.62</v>
      </c>
    </row>
    <row r="6923" spans="2:3" x14ac:dyDescent="0.25">
      <c r="B6923" s="5">
        <v>43389.083333333336</v>
      </c>
      <c r="C6923" s="6">
        <v>19.989999999999998</v>
      </c>
    </row>
    <row r="6924" spans="2:3" x14ac:dyDescent="0.25">
      <c r="B6924" s="5">
        <v>43389.125</v>
      </c>
      <c r="C6924" s="6">
        <v>20.69</v>
      </c>
    </row>
    <row r="6925" spans="2:3" x14ac:dyDescent="0.25">
      <c r="B6925" s="5">
        <v>43389.166666666664</v>
      </c>
      <c r="C6925" s="6">
        <v>20.86</v>
      </c>
    </row>
    <row r="6926" spans="2:3" x14ac:dyDescent="0.25">
      <c r="B6926" s="5">
        <v>43389.208333333336</v>
      </c>
      <c r="C6926" s="6">
        <v>21.43</v>
      </c>
    </row>
    <row r="6927" spans="2:3" x14ac:dyDescent="0.25">
      <c r="B6927" s="5">
        <v>43389.25</v>
      </c>
      <c r="C6927" s="6">
        <v>25.04</v>
      </c>
    </row>
    <row r="6928" spans="2:3" x14ac:dyDescent="0.25">
      <c r="B6928" s="5">
        <v>43389.291666666664</v>
      </c>
      <c r="C6928" s="6">
        <v>29.53</v>
      </c>
    </row>
    <row r="6929" spans="2:3" x14ac:dyDescent="0.25">
      <c r="B6929" s="5">
        <v>43389.333333333336</v>
      </c>
      <c r="C6929" s="6">
        <v>26</v>
      </c>
    </row>
    <row r="6930" spans="2:3" x14ac:dyDescent="0.25">
      <c r="B6930" s="5">
        <v>43389.375</v>
      </c>
      <c r="C6930" s="6">
        <v>25.38</v>
      </c>
    </row>
    <row r="6931" spans="2:3" x14ac:dyDescent="0.25">
      <c r="B6931" s="5">
        <v>43389.416666666664</v>
      </c>
      <c r="C6931" s="6">
        <v>23.8</v>
      </c>
    </row>
    <row r="6932" spans="2:3" x14ac:dyDescent="0.25">
      <c r="B6932" s="5">
        <v>43389.458333333336</v>
      </c>
      <c r="C6932" s="6">
        <v>24.69</v>
      </c>
    </row>
    <row r="6933" spans="2:3" x14ac:dyDescent="0.25">
      <c r="B6933" s="5">
        <v>43389.5</v>
      </c>
      <c r="C6933" s="6">
        <v>23.37</v>
      </c>
    </row>
    <row r="6934" spans="2:3" x14ac:dyDescent="0.25">
      <c r="B6934" s="5">
        <v>43389.541666666664</v>
      </c>
      <c r="C6934" s="6">
        <v>23.05</v>
      </c>
    </row>
    <row r="6935" spans="2:3" x14ac:dyDescent="0.25">
      <c r="B6935" s="5">
        <v>43389.583333333336</v>
      </c>
      <c r="C6935" s="6">
        <v>22.99</v>
      </c>
    </row>
    <row r="6936" spans="2:3" x14ac:dyDescent="0.25">
      <c r="B6936" s="5">
        <v>43389.625</v>
      </c>
      <c r="C6936" s="6">
        <v>22.72</v>
      </c>
    </row>
    <row r="6937" spans="2:3" x14ac:dyDescent="0.25">
      <c r="B6937" s="5">
        <v>43389.666666666664</v>
      </c>
      <c r="C6937" s="6">
        <v>22.89</v>
      </c>
    </row>
    <row r="6938" spans="2:3" x14ac:dyDescent="0.25">
      <c r="B6938" s="5">
        <v>43389.708333333336</v>
      </c>
      <c r="C6938" s="6">
        <v>23.64</v>
      </c>
    </row>
    <row r="6939" spans="2:3" x14ac:dyDescent="0.25">
      <c r="B6939" s="5">
        <v>43389.75</v>
      </c>
      <c r="C6939" s="6">
        <v>66.52</v>
      </c>
    </row>
    <row r="6940" spans="2:3" x14ac:dyDescent="0.25">
      <c r="B6940" s="5">
        <v>43389.791666666664</v>
      </c>
      <c r="C6940" s="6">
        <v>28</v>
      </c>
    </row>
    <row r="6941" spans="2:3" x14ac:dyDescent="0.25">
      <c r="B6941" s="5">
        <v>43389.833333333336</v>
      </c>
      <c r="C6941" s="6">
        <v>26.69</v>
      </c>
    </row>
    <row r="6942" spans="2:3" x14ac:dyDescent="0.25">
      <c r="B6942" s="5">
        <v>43389.875</v>
      </c>
      <c r="C6942" s="6">
        <v>23.57</v>
      </c>
    </row>
    <row r="6943" spans="2:3" x14ac:dyDescent="0.25">
      <c r="B6943" s="5">
        <v>43389.916666666664</v>
      </c>
      <c r="C6943" s="6">
        <v>21.56</v>
      </c>
    </row>
    <row r="6944" spans="2:3" x14ac:dyDescent="0.25">
      <c r="B6944" s="5">
        <v>43389.958333333336</v>
      </c>
      <c r="C6944" s="6">
        <v>19.23</v>
      </c>
    </row>
    <row r="6945" spans="2:3" x14ac:dyDescent="0.25">
      <c r="B6945" s="5">
        <v>43390</v>
      </c>
      <c r="C6945" s="6">
        <v>19.82</v>
      </c>
    </row>
    <row r="6946" spans="2:3" x14ac:dyDescent="0.25">
      <c r="B6946" s="5">
        <v>43390.041666666664</v>
      </c>
      <c r="C6946" s="6">
        <v>21.78</v>
      </c>
    </row>
    <row r="6947" spans="2:3" x14ac:dyDescent="0.25">
      <c r="B6947" s="5">
        <v>43390.083333333336</v>
      </c>
      <c r="C6947" s="6">
        <v>21.18</v>
      </c>
    </row>
    <row r="6948" spans="2:3" x14ac:dyDescent="0.25">
      <c r="B6948" s="5">
        <v>43390.125</v>
      </c>
      <c r="C6948" s="6">
        <v>21</v>
      </c>
    </row>
    <row r="6949" spans="2:3" x14ac:dyDescent="0.25">
      <c r="B6949" s="5">
        <v>43390.166666666664</v>
      </c>
      <c r="C6949" s="6">
        <v>21.75</v>
      </c>
    </row>
    <row r="6950" spans="2:3" x14ac:dyDescent="0.25">
      <c r="B6950" s="5">
        <v>43390.208333333336</v>
      </c>
      <c r="C6950" s="6">
        <v>22.41</v>
      </c>
    </row>
    <row r="6951" spans="2:3" x14ac:dyDescent="0.25">
      <c r="B6951" s="5">
        <v>43390.25</v>
      </c>
      <c r="C6951" s="6">
        <v>31.64</v>
      </c>
    </row>
    <row r="6952" spans="2:3" x14ac:dyDescent="0.25">
      <c r="B6952" s="5">
        <v>43390.291666666664</v>
      </c>
      <c r="C6952" s="6">
        <v>30.36</v>
      </c>
    </row>
    <row r="6953" spans="2:3" x14ac:dyDescent="0.25">
      <c r="B6953" s="5">
        <v>43390.333333333336</v>
      </c>
      <c r="C6953" s="6">
        <v>27.48</v>
      </c>
    </row>
    <row r="6954" spans="2:3" x14ac:dyDescent="0.25">
      <c r="B6954" s="5">
        <v>43390.375</v>
      </c>
      <c r="C6954" s="6">
        <v>33.409999999999997</v>
      </c>
    </row>
    <row r="6955" spans="2:3" x14ac:dyDescent="0.25">
      <c r="B6955" s="5">
        <v>43390.416666666664</v>
      </c>
      <c r="C6955" s="6">
        <v>23.52</v>
      </c>
    </row>
    <row r="6956" spans="2:3" x14ac:dyDescent="0.25">
      <c r="B6956" s="5">
        <v>43390.458333333336</v>
      </c>
      <c r="C6956" s="6">
        <v>24.16</v>
      </c>
    </row>
    <row r="6957" spans="2:3" x14ac:dyDescent="0.25">
      <c r="B6957" s="5">
        <v>43390.5</v>
      </c>
      <c r="C6957" s="6">
        <v>28.5</v>
      </c>
    </row>
    <row r="6958" spans="2:3" x14ac:dyDescent="0.25">
      <c r="B6958" s="5">
        <v>43390.541666666664</v>
      </c>
      <c r="C6958" s="6">
        <v>28.27</v>
      </c>
    </row>
    <row r="6959" spans="2:3" x14ac:dyDescent="0.25">
      <c r="B6959" s="5">
        <v>43390.583333333336</v>
      </c>
      <c r="C6959" s="6">
        <v>27.67</v>
      </c>
    </row>
    <row r="6960" spans="2:3" x14ac:dyDescent="0.25">
      <c r="B6960" s="5">
        <v>43390.625</v>
      </c>
      <c r="C6960" s="6">
        <v>32.590000000000003</v>
      </c>
    </row>
    <row r="6961" spans="2:3" x14ac:dyDescent="0.25">
      <c r="B6961" s="5">
        <v>43390.666666666664</v>
      </c>
      <c r="C6961" s="6">
        <v>32.369999999999997</v>
      </c>
    </row>
    <row r="6962" spans="2:3" x14ac:dyDescent="0.25">
      <c r="B6962" s="5">
        <v>43390.708333333336</v>
      </c>
      <c r="C6962" s="6">
        <v>26.66</v>
      </c>
    </row>
    <row r="6963" spans="2:3" x14ac:dyDescent="0.25">
      <c r="B6963" s="5">
        <v>43390.75</v>
      </c>
      <c r="C6963" s="6">
        <v>34.119999999999997</v>
      </c>
    </row>
    <row r="6964" spans="2:3" x14ac:dyDescent="0.25">
      <c r="B6964" s="5">
        <v>43390.791666666664</v>
      </c>
      <c r="C6964" s="6">
        <v>55.9</v>
      </c>
    </row>
    <row r="6965" spans="2:3" x14ac:dyDescent="0.25">
      <c r="B6965" s="5">
        <v>43390.833333333336</v>
      </c>
      <c r="C6965" s="6">
        <v>28.48</v>
      </c>
    </row>
    <row r="6966" spans="2:3" x14ac:dyDescent="0.25">
      <c r="B6966" s="5">
        <v>43390.875</v>
      </c>
      <c r="C6966" s="6">
        <v>32.590000000000003</v>
      </c>
    </row>
    <row r="6967" spans="2:3" x14ac:dyDescent="0.25">
      <c r="B6967" s="5">
        <v>43390.916666666664</v>
      </c>
      <c r="C6967" s="6">
        <v>23.33</v>
      </c>
    </row>
    <row r="6968" spans="2:3" x14ac:dyDescent="0.25">
      <c r="B6968" s="5">
        <v>43390.958333333336</v>
      </c>
      <c r="C6968" s="6">
        <v>22.19</v>
      </c>
    </row>
    <row r="6969" spans="2:3" x14ac:dyDescent="0.25">
      <c r="B6969" s="5">
        <v>43391</v>
      </c>
      <c r="C6969" s="6">
        <v>20.98</v>
      </c>
    </row>
    <row r="6970" spans="2:3" x14ac:dyDescent="0.25">
      <c r="B6970" s="5">
        <v>43391.041666666664</v>
      </c>
      <c r="C6970" s="6">
        <v>22.02</v>
      </c>
    </row>
    <row r="6971" spans="2:3" x14ac:dyDescent="0.25">
      <c r="B6971" s="5">
        <v>43391.083333333336</v>
      </c>
      <c r="C6971" s="6">
        <v>21.54</v>
      </c>
    </row>
    <row r="6972" spans="2:3" x14ac:dyDescent="0.25">
      <c r="B6972" s="5">
        <v>43391.125</v>
      </c>
      <c r="C6972" s="6">
        <v>21.48</v>
      </c>
    </row>
    <row r="6973" spans="2:3" x14ac:dyDescent="0.25">
      <c r="B6973" s="5">
        <v>43391.166666666664</v>
      </c>
      <c r="C6973" s="6">
        <v>22.6</v>
      </c>
    </row>
    <row r="6974" spans="2:3" x14ac:dyDescent="0.25">
      <c r="B6974" s="5">
        <v>43391.208333333336</v>
      </c>
      <c r="C6974" s="6">
        <v>22.78</v>
      </c>
    </row>
    <row r="6975" spans="2:3" x14ac:dyDescent="0.25">
      <c r="B6975" s="5">
        <v>43391.25</v>
      </c>
      <c r="C6975" s="6">
        <v>36.28</v>
      </c>
    </row>
    <row r="6976" spans="2:3" x14ac:dyDescent="0.25">
      <c r="B6976" s="5">
        <v>43391.291666666664</v>
      </c>
      <c r="C6976" s="6">
        <v>71.709999999999994</v>
      </c>
    </row>
    <row r="6977" spans="2:3" x14ac:dyDescent="0.25">
      <c r="B6977" s="5">
        <v>43391.333333333336</v>
      </c>
      <c r="C6977" s="6">
        <v>28.39</v>
      </c>
    </row>
    <row r="6978" spans="2:3" x14ac:dyDescent="0.25">
      <c r="B6978" s="5">
        <v>43391.375</v>
      </c>
      <c r="C6978" s="6">
        <v>25.77</v>
      </c>
    </row>
    <row r="6979" spans="2:3" x14ac:dyDescent="0.25">
      <c r="B6979" s="5">
        <v>43391.416666666664</v>
      </c>
      <c r="C6979" s="6">
        <v>27.84</v>
      </c>
    </row>
    <row r="6980" spans="2:3" x14ac:dyDescent="0.25">
      <c r="B6980" s="5">
        <v>43391.458333333336</v>
      </c>
      <c r="C6980" s="6">
        <v>29.02</v>
      </c>
    </row>
    <row r="6981" spans="2:3" x14ac:dyDescent="0.25">
      <c r="B6981" s="5">
        <v>43391.5</v>
      </c>
      <c r="C6981" s="6">
        <v>25.66</v>
      </c>
    </row>
    <row r="6982" spans="2:3" x14ac:dyDescent="0.25">
      <c r="B6982" s="5">
        <v>43391.541666666664</v>
      </c>
      <c r="C6982" s="6">
        <v>25.11</v>
      </c>
    </row>
    <row r="6983" spans="2:3" x14ac:dyDescent="0.25">
      <c r="B6983" s="5">
        <v>43391.583333333336</v>
      </c>
      <c r="C6983" s="6">
        <v>25.27</v>
      </c>
    </row>
    <row r="6984" spans="2:3" x14ac:dyDescent="0.25">
      <c r="B6984" s="5">
        <v>43391.625</v>
      </c>
      <c r="C6984" s="6">
        <v>24.78</v>
      </c>
    </row>
    <row r="6985" spans="2:3" x14ac:dyDescent="0.25">
      <c r="B6985" s="5">
        <v>43391.666666666664</v>
      </c>
      <c r="C6985" s="6">
        <v>25.56</v>
      </c>
    </row>
    <row r="6986" spans="2:3" x14ac:dyDescent="0.25">
      <c r="B6986" s="5">
        <v>43391.708333333336</v>
      </c>
      <c r="C6986" s="6">
        <v>27.3</v>
      </c>
    </row>
    <row r="6987" spans="2:3" x14ac:dyDescent="0.25">
      <c r="B6987" s="5">
        <v>43391.75</v>
      </c>
      <c r="C6987" s="6">
        <v>29.67</v>
      </c>
    </row>
    <row r="6988" spans="2:3" x14ac:dyDescent="0.25">
      <c r="B6988" s="5">
        <v>43391.791666666664</v>
      </c>
      <c r="C6988" s="6">
        <v>31.31</v>
      </c>
    </row>
    <row r="6989" spans="2:3" x14ac:dyDescent="0.25">
      <c r="B6989" s="5">
        <v>43391.833333333336</v>
      </c>
      <c r="C6989" s="6">
        <v>36.200000000000003</v>
      </c>
    </row>
    <row r="6990" spans="2:3" x14ac:dyDescent="0.25">
      <c r="B6990" s="5">
        <v>43391.875</v>
      </c>
      <c r="C6990" s="6">
        <v>31.58</v>
      </c>
    </row>
    <row r="6991" spans="2:3" x14ac:dyDescent="0.25">
      <c r="B6991" s="5">
        <v>43391.916666666664</v>
      </c>
      <c r="C6991" s="6">
        <v>25.24</v>
      </c>
    </row>
    <row r="6992" spans="2:3" x14ac:dyDescent="0.25">
      <c r="B6992" s="5">
        <v>43391.958333333336</v>
      </c>
      <c r="C6992" s="6">
        <v>23.55</v>
      </c>
    </row>
    <row r="6993" spans="2:3" x14ac:dyDescent="0.25">
      <c r="B6993" s="5">
        <v>43392</v>
      </c>
      <c r="C6993" s="6">
        <v>22.82</v>
      </c>
    </row>
    <row r="6994" spans="2:3" x14ac:dyDescent="0.25">
      <c r="B6994" s="5">
        <v>43392.041666666664</v>
      </c>
      <c r="C6994" s="6">
        <v>21.06</v>
      </c>
    </row>
    <row r="6995" spans="2:3" x14ac:dyDescent="0.25">
      <c r="B6995" s="5">
        <v>43392.083333333336</v>
      </c>
      <c r="C6995" s="6">
        <v>20.81</v>
      </c>
    </row>
    <row r="6996" spans="2:3" x14ac:dyDescent="0.25">
      <c r="B6996" s="5">
        <v>43392.125</v>
      </c>
      <c r="C6996" s="6">
        <v>21.59</v>
      </c>
    </row>
    <row r="6997" spans="2:3" x14ac:dyDescent="0.25">
      <c r="B6997" s="5">
        <v>43392.166666666664</v>
      </c>
      <c r="C6997" s="6">
        <v>20.73</v>
      </c>
    </row>
    <row r="6998" spans="2:3" x14ac:dyDescent="0.25">
      <c r="B6998" s="5">
        <v>43392.208333333336</v>
      </c>
      <c r="C6998" s="6">
        <v>22.19</v>
      </c>
    </row>
    <row r="6999" spans="2:3" x14ac:dyDescent="0.25">
      <c r="B6999" s="5">
        <v>43392.25</v>
      </c>
      <c r="C6999" s="6">
        <v>55.3</v>
      </c>
    </row>
    <row r="7000" spans="2:3" x14ac:dyDescent="0.25">
      <c r="B7000" s="5">
        <v>43392.291666666664</v>
      </c>
      <c r="C7000" s="6">
        <v>33.159999999999997</v>
      </c>
    </row>
    <row r="7001" spans="2:3" x14ac:dyDescent="0.25">
      <c r="B7001" s="5">
        <v>43392.333333333336</v>
      </c>
      <c r="C7001" s="6">
        <v>28.34</v>
      </c>
    </row>
    <row r="7002" spans="2:3" x14ac:dyDescent="0.25">
      <c r="B7002" s="5">
        <v>43392.375</v>
      </c>
      <c r="C7002" s="6">
        <v>31.4</v>
      </c>
    </row>
    <row r="7003" spans="2:3" x14ac:dyDescent="0.25">
      <c r="B7003" s="5">
        <v>43392.416666666664</v>
      </c>
      <c r="C7003" s="6">
        <v>24.9</v>
      </c>
    </row>
    <row r="7004" spans="2:3" x14ac:dyDescent="0.25">
      <c r="B7004" s="5">
        <v>43392.458333333336</v>
      </c>
      <c r="C7004" s="6">
        <v>25.2</v>
      </c>
    </row>
    <row r="7005" spans="2:3" x14ac:dyDescent="0.25">
      <c r="B7005" s="5">
        <v>43392.5</v>
      </c>
      <c r="C7005" s="6">
        <v>23.15</v>
      </c>
    </row>
    <row r="7006" spans="2:3" x14ac:dyDescent="0.25">
      <c r="B7006" s="5">
        <v>43392.541666666664</v>
      </c>
      <c r="C7006" s="6">
        <v>25.05</v>
      </c>
    </row>
    <row r="7007" spans="2:3" x14ac:dyDescent="0.25">
      <c r="B7007" s="5">
        <v>43392.583333333336</v>
      </c>
      <c r="C7007" s="6">
        <v>24.65</v>
      </c>
    </row>
    <row r="7008" spans="2:3" x14ac:dyDescent="0.25">
      <c r="B7008" s="5">
        <v>43392.625</v>
      </c>
      <c r="C7008" s="6">
        <v>22.8</v>
      </c>
    </row>
    <row r="7009" spans="2:3" x14ac:dyDescent="0.25">
      <c r="B7009" s="5">
        <v>43392.666666666664</v>
      </c>
      <c r="C7009" s="6">
        <v>22.82</v>
      </c>
    </row>
    <row r="7010" spans="2:3" x14ac:dyDescent="0.25">
      <c r="B7010" s="5">
        <v>43392.708333333336</v>
      </c>
      <c r="C7010" s="6">
        <v>24.9</v>
      </c>
    </row>
    <row r="7011" spans="2:3" x14ac:dyDescent="0.25">
      <c r="B7011" s="5">
        <v>43392.75</v>
      </c>
      <c r="C7011" s="6">
        <v>25</v>
      </c>
    </row>
    <row r="7012" spans="2:3" x14ac:dyDescent="0.25">
      <c r="B7012" s="5">
        <v>43392.791666666664</v>
      </c>
      <c r="C7012" s="6">
        <v>23.49</v>
      </c>
    </row>
    <row r="7013" spans="2:3" x14ac:dyDescent="0.25">
      <c r="B7013" s="5">
        <v>43392.833333333336</v>
      </c>
      <c r="C7013" s="6">
        <v>22.69</v>
      </c>
    </row>
    <row r="7014" spans="2:3" x14ac:dyDescent="0.25">
      <c r="B7014" s="5">
        <v>43392.875</v>
      </c>
      <c r="C7014" s="6">
        <v>21.02</v>
      </c>
    </row>
    <row r="7015" spans="2:3" x14ac:dyDescent="0.25">
      <c r="B7015" s="5">
        <v>43392.916666666664</v>
      </c>
      <c r="C7015" s="6">
        <v>22.01</v>
      </c>
    </row>
    <row r="7016" spans="2:3" x14ac:dyDescent="0.25">
      <c r="B7016" s="5">
        <v>43392.958333333336</v>
      </c>
      <c r="C7016" s="6">
        <v>22</v>
      </c>
    </row>
    <row r="7017" spans="2:3" x14ac:dyDescent="0.25">
      <c r="B7017" s="5">
        <v>43393</v>
      </c>
      <c r="C7017" s="6">
        <v>26.09</v>
      </c>
    </row>
    <row r="7018" spans="2:3" x14ac:dyDescent="0.25">
      <c r="B7018" s="5">
        <v>43393.041666666664</v>
      </c>
      <c r="C7018" s="6">
        <v>23.08</v>
      </c>
    </row>
    <row r="7019" spans="2:3" x14ac:dyDescent="0.25">
      <c r="B7019" s="5">
        <v>43393.083333333336</v>
      </c>
      <c r="C7019" s="6">
        <v>20.59</v>
      </c>
    </row>
    <row r="7020" spans="2:3" x14ac:dyDescent="0.25">
      <c r="B7020" s="5">
        <v>43393.125</v>
      </c>
      <c r="C7020" s="6">
        <v>20.43</v>
      </c>
    </row>
    <row r="7021" spans="2:3" x14ac:dyDescent="0.25">
      <c r="B7021" s="5">
        <v>43393.166666666664</v>
      </c>
      <c r="C7021" s="6">
        <v>20.87</v>
      </c>
    </row>
    <row r="7022" spans="2:3" x14ac:dyDescent="0.25">
      <c r="B7022" s="5">
        <v>43393.208333333336</v>
      </c>
      <c r="C7022" s="6">
        <v>22.68</v>
      </c>
    </row>
    <row r="7023" spans="2:3" x14ac:dyDescent="0.25">
      <c r="B7023" s="5">
        <v>43393.25</v>
      </c>
      <c r="C7023" s="6">
        <v>26.97</v>
      </c>
    </row>
    <row r="7024" spans="2:3" x14ac:dyDescent="0.25">
      <c r="B7024" s="5">
        <v>43393.291666666664</v>
      </c>
      <c r="C7024" s="6">
        <v>26.86</v>
      </c>
    </row>
    <row r="7025" spans="2:3" x14ac:dyDescent="0.25">
      <c r="B7025" s="5">
        <v>43393.333333333336</v>
      </c>
      <c r="C7025" s="6">
        <v>24.16</v>
      </c>
    </row>
    <row r="7026" spans="2:3" x14ac:dyDescent="0.25">
      <c r="B7026" s="5">
        <v>43393.375</v>
      </c>
      <c r="C7026" s="6">
        <v>38.46</v>
      </c>
    </row>
    <row r="7027" spans="2:3" x14ac:dyDescent="0.25">
      <c r="B7027" s="5">
        <v>43393.416666666664</v>
      </c>
      <c r="C7027" s="6">
        <v>38.08</v>
      </c>
    </row>
    <row r="7028" spans="2:3" x14ac:dyDescent="0.25">
      <c r="B7028" s="5">
        <v>43393.458333333336</v>
      </c>
      <c r="C7028" s="6">
        <v>23.4</v>
      </c>
    </row>
    <row r="7029" spans="2:3" x14ac:dyDescent="0.25">
      <c r="B7029" s="5">
        <v>43393.5</v>
      </c>
      <c r="C7029" s="6">
        <v>23.1</v>
      </c>
    </row>
    <row r="7030" spans="2:3" x14ac:dyDescent="0.25">
      <c r="B7030" s="5">
        <v>43393.541666666664</v>
      </c>
      <c r="C7030" s="6">
        <v>20.47</v>
      </c>
    </row>
    <row r="7031" spans="2:3" x14ac:dyDescent="0.25">
      <c r="B7031" s="5">
        <v>43393.583333333336</v>
      </c>
      <c r="C7031" s="6">
        <v>21.21</v>
      </c>
    </row>
    <row r="7032" spans="2:3" x14ac:dyDescent="0.25">
      <c r="B7032" s="5">
        <v>43393.625</v>
      </c>
      <c r="C7032" s="6">
        <v>21.67</v>
      </c>
    </row>
    <row r="7033" spans="2:3" x14ac:dyDescent="0.25">
      <c r="B7033" s="5">
        <v>43393.666666666664</v>
      </c>
      <c r="C7033" s="6">
        <v>21.82</v>
      </c>
    </row>
    <row r="7034" spans="2:3" x14ac:dyDescent="0.25">
      <c r="B7034" s="5">
        <v>43393.708333333336</v>
      </c>
      <c r="C7034" s="6">
        <v>20.71</v>
      </c>
    </row>
    <row r="7035" spans="2:3" x14ac:dyDescent="0.25">
      <c r="B7035" s="5">
        <v>43393.75</v>
      </c>
      <c r="C7035" s="6">
        <v>31.84</v>
      </c>
    </row>
    <row r="7036" spans="2:3" x14ac:dyDescent="0.25">
      <c r="B7036" s="5">
        <v>43393.791666666664</v>
      </c>
      <c r="C7036" s="6">
        <v>35.06</v>
      </c>
    </row>
    <row r="7037" spans="2:3" x14ac:dyDescent="0.25">
      <c r="B7037" s="5">
        <v>43393.833333333336</v>
      </c>
      <c r="C7037" s="6">
        <v>30.69</v>
      </c>
    </row>
    <row r="7038" spans="2:3" x14ac:dyDescent="0.25">
      <c r="B7038" s="5">
        <v>43393.875</v>
      </c>
      <c r="C7038" s="6">
        <v>22.08</v>
      </c>
    </row>
    <row r="7039" spans="2:3" x14ac:dyDescent="0.25">
      <c r="B7039" s="5">
        <v>43393.916666666664</v>
      </c>
      <c r="C7039" s="6">
        <v>22.4</v>
      </c>
    </row>
    <row r="7040" spans="2:3" x14ac:dyDescent="0.25">
      <c r="B7040" s="5">
        <v>43393.958333333336</v>
      </c>
      <c r="C7040" s="6">
        <v>25.59</v>
      </c>
    </row>
    <row r="7041" spans="2:3" x14ac:dyDescent="0.25">
      <c r="B7041" s="5">
        <v>43394</v>
      </c>
      <c r="C7041" s="6">
        <v>24.26</v>
      </c>
    </row>
    <row r="7042" spans="2:3" x14ac:dyDescent="0.25">
      <c r="B7042" s="5">
        <v>43394.041666666664</v>
      </c>
      <c r="C7042" s="6">
        <v>24.19</v>
      </c>
    </row>
    <row r="7043" spans="2:3" x14ac:dyDescent="0.25">
      <c r="B7043" s="5">
        <v>43394.083333333336</v>
      </c>
      <c r="C7043" s="6">
        <v>23.36</v>
      </c>
    </row>
    <row r="7044" spans="2:3" x14ac:dyDescent="0.25">
      <c r="B7044" s="5">
        <v>43394.125</v>
      </c>
      <c r="C7044" s="6">
        <v>23.57</v>
      </c>
    </row>
    <row r="7045" spans="2:3" x14ac:dyDescent="0.25">
      <c r="B7045" s="5">
        <v>43394.166666666664</v>
      </c>
      <c r="C7045" s="6">
        <v>33.17</v>
      </c>
    </row>
    <row r="7046" spans="2:3" x14ac:dyDescent="0.25">
      <c r="B7046" s="5">
        <v>43394.208333333336</v>
      </c>
      <c r="C7046" s="6">
        <v>25.35</v>
      </c>
    </row>
    <row r="7047" spans="2:3" x14ac:dyDescent="0.25">
      <c r="B7047" s="5">
        <v>43394.25</v>
      </c>
      <c r="C7047" s="6">
        <v>21.92</v>
      </c>
    </row>
    <row r="7048" spans="2:3" x14ac:dyDescent="0.25">
      <c r="B7048" s="5">
        <v>43394.291666666664</v>
      </c>
      <c r="C7048" s="6">
        <v>29.47</v>
      </c>
    </row>
    <row r="7049" spans="2:3" x14ac:dyDescent="0.25">
      <c r="B7049" s="5">
        <v>43394.333333333336</v>
      </c>
      <c r="C7049" s="6">
        <v>27.63</v>
      </c>
    </row>
    <row r="7050" spans="2:3" x14ac:dyDescent="0.25">
      <c r="B7050" s="5">
        <v>43394.375</v>
      </c>
      <c r="C7050" s="6">
        <v>32.26</v>
      </c>
    </row>
    <row r="7051" spans="2:3" x14ac:dyDescent="0.25">
      <c r="B7051" s="5">
        <v>43394.416666666664</v>
      </c>
      <c r="C7051" s="6">
        <v>27.29</v>
      </c>
    </row>
    <row r="7052" spans="2:3" x14ac:dyDescent="0.25">
      <c r="B7052" s="5">
        <v>43394.458333333336</v>
      </c>
      <c r="C7052" s="6">
        <v>25.14</v>
      </c>
    </row>
    <row r="7053" spans="2:3" x14ac:dyDescent="0.25">
      <c r="B7053" s="5">
        <v>43394.5</v>
      </c>
      <c r="C7053" s="6">
        <v>23.54</v>
      </c>
    </row>
    <row r="7054" spans="2:3" x14ac:dyDescent="0.25">
      <c r="B7054" s="5">
        <v>43394.541666666664</v>
      </c>
      <c r="C7054" s="6">
        <v>21.84</v>
      </c>
    </row>
    <row r="7055" spans="2:3" x14ac:dyDescent="0.25">
      <c r="B7055" s="5">
        <v>43394.583333333336</v>
      </c>
      <c r="C7055" s="6">
        <v>21.38</v>
      </c>
    </row>
    <row r="7056" spans="2:3" x14ac:dyDescent="0.25">
      <c r="B7056" s="5">
        <v>43394.625</v>
      </c>
      <c r="C7056" s="6">
        <v>20.71</v>
      </c>
    </row>
    <row r="7057" spans="2:3" x14ac:dyDescent="0.25">
      <c r="B7057" s="5">
        <v>43394.666666666664</v>
      </c>
      <c r="C7057" s="6">
        <v>23.13</v>
      </c>
    </row>
    <row r="7058" spans="2:3" x14ac:dyDescent="0.25">
      <c r="B7058" s="5">
        <v>43394.708333333336</v>
      </c>
      <c r="C7058" s="6">
        <v>24.56</v>
      </c>
    </row>
    <row r="7059" spans="2:3" x14ac:dyDescent="0.25">
      <c r="B7059" s="5">
        <v>43394.75</v>
      </c>
      <c r="C7059" s="6">
        <v>32.93</v>
      </c>
    </row>
    <row r="7060" spans="2:3" x14ac:dyDescent="0.25">
      <c r="B7060" s="5">
        <v>43394.791666666664</v>
      </c>
      <c r="C7060" s="6">
        <v>84.12</v>
      </c>
    </row>
    <row r="7061" spans="2:3" x14ac:dyDescent="0.25">
      <c r="B7061" s="5">
        <v>43394.833333333336</v>
      </c>
      <c r="C7061" s="6">
        <v>30.97</v>
      </c>
    </row>
    <row r="7062" spans="2:3" x14ac:dyDescent="0.25">
      <c r="B7062" s="5">
        <v>43394.875</v>
      </c>
      <c r="C7062" s="6">
        <v>28.83</v>
      </c>
    </row>
    <row r="7063" spans="2:3" x14ac:dyDescent="0.25">
      <c r="B7063" s="5">
        <v>43394.916666666664</v>
      </c>
      <c r="C7063" s="6">
        <v>25.47</v>
      </c>
    </row>
    <row r="7064" spans="2:3" x14ac:dyDescent="0.25">
      <c r="B7064" s="5">
        <v>43394.958333333336</v>
      </c>
      <c r="C7064" s="6">
        <v>23.27</v>
      </c>
    </row>
    <row r="7065" spans="2:3" x14ac:dyDescent="0.25">
      <c r="B7065" s="5">
        <v>43395</v>
      </c>
      <c r="C7065" s="6">
        <v>24.76</v>
      </c>
    </row>
    <row r="7066" spans="2:3" x14ac:dyDescent="0.25">
      <c r="B7066" s="5">
        <v>43395.041666666664</v>
      </c>
      <c r="C7066" s="6">
        <v>22.09</v>
      </c>
    </row>
    <row r="7067" spans="2:3" x14ac:dyDescent="0.25">
      <c r="B7067" s="5">
        <v>43395.083333333336</v>
      </c>
      <c r="C7067" s="6">
        <v>21.68</v>
      </c>
    </row>
    <row r="7068" spans="2:3" x14ac:dyDescent="0.25">
      <c r="B7068" s="5">
        <v>43395.125</v>
      </c>
      <c r="C7068" s="6">
        <v>22.27</v>
      </c>
    </row>
    <row r="7069" spans="2:3" x14ac:dyDescent="0.25">
      <c r="B7069" s="5">
        <v>43395.166666666664</v>
      </c>
      <c r="C7069" s="6">
        <v>24.15</v>
      </c>
    </row>
    <row r="7070" spans="2:3" x14ac:dyDescent="0.25">
      <c r="B7070" s="5">
        <v>43395.208333333336</v>
      </c>
      <c r="C7070" s="6">
        <v>33.090000000000003</v>
      </c>
    </row>
    <row r="7071" spans="2:3" x14ac:dyDescent="0.25">
      <c r="B7071" s="5">
        <v>43395.25</v>
      </c>
      <c r="C7071" s="6">
        <v>49.04</v>
      </c>
    </row>
    <row r="7072" spans="2:3" x14ac:dyDescent="0.25">
      <c r="B7072" s="5">
        <v>43395.291666666664</v>
      </c>
      <c r="C7072" s="6">
        <v>162.34</v>
      </c>
    </row>
    <row r="7073" spans="2:3" x14ac:dyDescent="0.25">
      <c r="B7073" s="5">
        <v>43395.333333333336</v>
      </c>
      <c r="C7073" s="6">
        <v>75.61</v>
      </c>
    </row>
    <row r="7074" spans="2:3" x14ac:dyDescent="0.25">
      <c r="B7074" s="5">
        <v>43395.375</v>
      </c>
      <c r="C7074" s="6">
        <v>32.299999999999997</v>
      </c>
    </row>
    <row r="7075" spans="2:3" x14ac:dyDescent="0.25">
      <c r="B7075" s="5">
        <v>43395.416666666664</v>
      </c>
      <c r="C7075" s="6">
        <v>46.67</v>
      </c>
    </row>
    <row r="7076" spans="2:3" x14ac:dyDescent="0.25">
      <c r="B7076" s="5">
        <v>43395.458333333336</v>
      </c>
      <c r="C7076" s="6">
        <v>36.619999999999997</v>
      </c>
    </row>
    <row r="7077" spans="2:3" x14ac:dyDescent="0.25">
      <c r="B7077" s="5">
        <v>43395.5</v>
      </c>
      <c r="C7077" s="6">
        <v>40.270000000000003</v>
      </c>
    </row>
    <row r="7078" spans="2:3" x14ac:dyDescent="0.25">
      <c r="B7078" s="5">
        <v>43395.541666666664</v>
      </c>
      <c r="C7078" s="6">
        <v>27.87</v>
      </c>
    </row>
    <row r="7079" spans="2:3" x14ac:dyDescent="0.25">
      <c r="B7079" s="5">
        <v>43395.583333333336</v>
      </c>
      <c r="C7079" s="6">
        <v>26.87</v>
      </c>
    </row>
    <row r="7080" spans="2:3" x14ac:dyDescent="0.25">
      <c r="B7080" s="5">
        <v>43395.625</v>
      </c>
      <c r="C7080" s="6">
        <v>24.91</v>
      </c>
    </row>
    <row r="7081" spans="2:3" x14ac:dyDescent="0.25">
      <c r="B7081" s="5">
        <v>43395.666666666664</v>
      </c>
      <c r="C7081" s="6">
        <v>23.64</v>
      </c>
    </row>
    <row r="7082" spans="2:3" x14ac:dyDescent="0.25">
      <c r="B7082" s="5">
        <v>43395.708333333336</v>
      </c>
      <c r="C7082" s="6">
        <v>26.47</v>
      </c>
    </row>
    <row r="7083" spans="2:3" x14ac:dyDescent="0.25">
      <c r="B7083" s="5">
        <v>43395.75</v>
      </c>
      <c r="C7083" s="6">
        <v>70.27</v>
      </c>
    </row>
    <row r="7084" spans="2:3" x14ac:dyDescent="0.25">
      <c r="B7084" s="5">
        <v>43395.791666666664</v>
      </c>
      <c r="C7084" s="6">
        <v>45.83</v>
      </c>
    </row>
    <row r="7085" spans="2:3" x14ac:dyDescent="0.25">
      <c r="B7085" s="5">
        <v>43395.833333333336</v>
      </c>
      <c r="C7085" s="6">
        <v>30.3</v>
      </c>
    </row>
    <row r="7086" spans="2:3" x14ac:dyDescent="0.25">
      <c r="B7086" s="5">
        <v>43395.875</v>
      </c>
      <c r="C7086" s="6">
        <v>27.64</v>
      </c>
    </row>
    <row r="7087" spans="2:3" x14ac:dyDescent="0.25">
      <c r="B7087" s="5">
        <v>43395.916666666664</v>
      </c>
      <c r="C7087" s="6">
        <v>23.28</v>
      </c>
    </row>
    <row r="7088" spans="2:3" x14ac:dyDescent="0.25">
      <c r="B7088" s="5">
        <v>43395.958333333336</v>
      </c>
      <c r="C7088" s="6">
        <v>21.97</v>
      </c>
    </row>
    <row r="7089" spans="2:3" x14ac:dyDescent="0.25">
      <c r="B7089" s="5">
        <v>43396</v>
      </c>
      <c r="C7089" s="6">
        <v>21.73</v>
      </c>
    </row>
    <row r="7090" spans="2:3" x14ac:dyDescent="0.25">
      <c r="B7090" s="5">
        <v>43396.041666666664</v>
      </c>
      <c r="C7090" s="6">
        <v>20.79</v>
      </c>
    </row>
    <row r="7091" spans="2:3" x14ac:dyDescent="0.25">
      <c r="B7091" s="5">
        <v>43396.083333333336</v>
      </c>
      <c r="C7091" s="6">
        <v>20.77</v>
      </c>
    </row>
    <row r="7092" spans="2:3" x14ac:dyDescent="0.25">
      <c r="B7092" s="5">
        <v>43396.125</v>
      </c>
      <c r="C7092" s="6">
        <v>20.72</v>
      </c>
    </row>
    <row r="7093" spans="2:3" x14ac:dyDescent="0.25">
      <c r="B7093" s="5">
        <v>43396.166666666664</v>
      </c>
      <c r="C7093" s="6">
        <v>23.66</v>
      </c>
    </row>
    <row r="7094" spans="2:3" x14ac:dyDescent="0.25">
      <c r="B7094" s="5">
        <v>43396.208333333336</v>
      </c>
      <c r="C7094" s="6">
        <v>23.02</v>
      </c>
    </row>
    <row r="7095" spans="2:3" x14ac:dyDescent="0.25">
      <c r="B7095" s="5">
        <v>43396.25</v>
      </c>
      <c r="C7095" s="6">
        <v>97.06</v>
      </c>
    </row>
    <row r="7096" spans="2:3" x14ac:dyDescent="0.25">
      <c r="B7096" s="5">
        <v>43396.291666666664</v>
      </c>
      <c r="C7096" s="6">
        <v>30.84</v>
      </c>
    </row>
    <row r="7097" spans="2:3" x14ac:dyDescent="0.25">
      <c r="B7097" s="5">
        <v>43396.333333333336</v>
      </c>
      <c r="C7097" s="6">
        <v>25</v>
      </c>
    </row>
    <row r="7098" spans="2:3" x14ac:dyDescent="0.25">
      <c r="B7098" s="5">
        <v>43396.375</v>
      </c>
      <c r="C7098" s="6">
        <v>27.77</v>
      </c>
    </row>
    <row r="7099" spans="2:3" x14ac:dyDescent="0.25">
      <c r="B7099" s="5">
        <v>43396.416666666664</v>
      </c>
      <c r="C7099" s="6">
        <v>53.58</v>
      </c>
    </row>
    <row r="7100" spans="2:3" x14ac:dyDescent="0.25">
      <c r="B7100" s="5">
        <v>43396.458333333336</v>
      </c>
      <c r="C7100" s="6">
        <v>27.99</v>
      </c>
    </row>
    <row r="7101" spans="2:3" x14ac:dyDescent="0.25">
      <c r="B7101" s="5">
        <v>43396.5</v>
      </c>
      <c r="C7101" s="6">
        <v>40.15</v>
      </c>
    </row>
    <row r="7102" spans="2:3" x14ac:dyDescent="0.25">
      <c r="B7102" s="5">
        <v>43396.541666666664</v>
      </c>
      <c r="C7102" s="6">
        <v>26.53</v>
      </c>
    </row>
    <row r="7103" spans="2:3" x14ac:dyDescent="0.25">
      <c r="B7103" s="5">
        <v>43396.583333333336</v>
      </c>
      <c r="C7103" s="6">
        <v>24.87</v>
      </c>
    </row>
    <row r="7104" spans="2:3" x14ac:dyDescent="0.25">
      <c r="B7104" s="5">
        <v>43396.625</v>
      </c>
      <c r="C7104" s="6">
        <v>24.59</v>
      </c>
    </row>
    <row r="7105" spans="2:3" x14ac:dyDescent="0.25">
      <c r="B7105" s="5">
        <v>43396.666666666664</v>
      </c>
      <c r="C7105" s="6">
        <v>27.77</v>
      </c>
    </row>
    <row r="7106" spans="2:3" x14ac:dyDescent="0.25">
      <c r="B7106" s="5">
        <v>43396.708333333336</v>
      </c>
      <c r="C7106" s="6">
        <v>23.13</v>
      </c>
    </row>
    <row r="7107" spans="2:3" x14ac:dyDescent="0.25">
      <c r="B7107" s="5">
        <v>43396.75</v>
      </c>
      <c r="C7107" s="6">
        <v>29.7</v>
      </c>
    </row>
    <row r="7108" spans="2:3" x14ac:dyDescent="0.25">
      <c r="B7108" s="5">
        <v>43396.791666666664</v>
      </c>
      <c r="C7108" s="6">
        <v>28.31</v>
      </c>
    </row>
    <row r="7109" spans="2:3" x14ac:dyDescent="0.25">
      <c r="B7109" s="5">
        <v>43396.833333333336</v>
      </c>
      <c r="C7109" s="6">
        <v>26.91</v>
      </c>
    </row>
    <row r="7110" spans="2:3" x14ac:dyDescent="0.25">
      <c r="B7110" s="5">
        <v>43396.875</v>
      </c>
      <c r="C7110" s="6">
        <v>25.75</v>
      </c>
    </row>
    <row r="7111" spans="2:3" x14ac:dyDescent="0.25">
      <c r="B7111" s="5">
        <v>43396.916666666664</v>
      </c>
      <c r="C7111" s="6">
        <v>25.52</v>
      </c>
    </row>
    <row r="7112" spans="2:3" x14ac:dyDescent="0.25">
      <c r="B7112" s="5">
        <v>43396.958333333336</v>
      </c>
      <c r="C7112" s="6">
        <v>24.57</v>
      </c>
    </row>
    <row r="7113" spans="2:3" x14ac:dyDescent="0.25">
      <c r="B7113" s="5">
        <v>43397</v>
      </c>
      <c r="C7113" s="6">
        <v>21.13</v>
      </c>
    </row>
    <row r="7114" spans="2:3" x14ac:dyDescent="0.25">
      <c r="B7114" s="5">
        <v>43397.041666666664</v>
      </c>
      <c r="C7114" s="6">
        <v>23.66</v>
      </c>
    </row>
    <row r="7115" spans="2:3" x14ac:dyDescent="0.25">
      <c r="B7115" s="5">
        <v>43397.083333333336</v>
      </c>
      <c r="C7115" s="6">
        <v>23.19</v>
      </c>
    </row>
    <row r="7116" spans="2:3" x14ac:dyDescent="0.25">
      <c r="B7116" s="5">
        <v>43397.125</v>
      </c>
      <c r="C7116" s="6">
        <v>24.37</v>
      </c>
    </row>
    <row r="7117" spans="2:3" x14ac:dyDescent="0.25">
      <c r="B7117" s="5">
        <v>43397.166666666664</v>
      </c>
      <c r="C7117" s="6">
        <v>24.76</v>
      </c>
    </row>
    <row r="7118" spans="2:3" x14ac:dyDescent="0.25">
      <c r="B7118" s="5">
        <v>43397.208333333336</v>
      </c>
      <c r="C7118" s="6">
        <v>28.12</v>
      </c>
    </row>
    <row r="7119" spans="2:3" x14ac:dyDescent="0.25">
      <c r="B7119" s="5">
        <v>43397.25</v>
      </c>
      <c r="C7119" s="6">
        <v>36.729999999999997</v>
      </c>
    </row>
    <row r="7120" spans="2:3" x14ac:dyDescent="0.25">
      <c r="B7120" s="5">
        <v>43397.291666666664</v>
      </c>
      <c r="C7120" s="6">
        <v>34.020000000000003</v>
      </c>
    </row>
    <row r="7121" spans="2:3" x14ac:dyDescent="0.25">
      <c r="B7121" s="5">
        <v>43397.333333333336</v>
      </c>
      <c r="C7121" s="6">
        <v>32.17</v>
      </c>
    </row>
    <row r="7122" spans="2:3" x14ac:dyDescent="0.25">
      <c r="B7122" s="5">
        <v>43397.375</v>
      </c>
      <c r="C7122" s="6">
        <v>33.25</v>
      </c>
    </row>
    <row r="7123" spans="2:3" x14ac:dyDescent="0.25">
      <c r="B7123" s="5">
        <v>43397.416666666664</v>
      </c>
      <c r="C7123" s="6">
        <v>28.87</v>
      </c>
    </row>
    <row r="7124" spans="2:3" x14ac:dyDescent="0.25">
      <c r="B7124" s="5">
        <v>43397.458333333336</v>
      </c>
      <c r="C7124" s="6">
        <v>28.39</v>
      </c>
    </row>
    <row r="7125" spans="2:3" x14ac:dyDescent="0.25">
      <c r="B7125" s="5">
        <v>43397.5</v>
      </c>
      <c r="C7125" s="6">
        <v>27.61</v>
      </c>
    </row>
    <row r="7126" spans="2:3" x14ac:dyDescent="0.25">
      <c r="B7126" s="5">
        <v>43397.541666666664</v>
      </c>
      <c r="C7126" s="6">
        <v>26.65</v>
      </c>
    </row>
    <row r="7127" spans="2:3" x14ac:dyDescent="0.25">
      <c r="B7127" s="5">
        <v>43397.583333333336</v>
      </c>
      <c r="C7127" s="6">
        <v>25.82</v>
      </c>
    </row>
    <row r="7128" spans="2:3" x14ac:dyDescent="0.25">
      <c r="B7128" s="5">
        <v>43397.625</v>
      </c>
      <c r="C7128" s="6">
        <v>25.86</v>
      </c>
    </row>
    <row r="7129" spans="2:3" x14ac:dyDescent="0.25">
      <c r="B7129" s="5">
        <v>43397.666666666664</v>
      </c>
      <c r="C7129" s="6">
        <v>26.68</v>
      </c>
    </row>
    <row r="7130" spans="2:3" x14ac:dyDescent="0.25">
      <c r="B7130" s="5">
        <v>43397.708333333336</v>
      </c>
      <c r="C7130" s="6">
        <v>27.37</v>
      </c>
    </row>
    <row r="7131" spans="2:3" x14ac:dyDescent="0.25">
      <c r="B7131" s="5">
        <v>43397.75</v>
      </c>
      <c r="C7131" s="6">
        <v>64.94</v>
      </c>
    </row>
    <row r="7132" spans="2:3" x14ac:dyDescent="0.25">
      <c r="B7132" s="5">
        <v>43397.791666666664</v>
      </c>
      <c r="C7132" s="6">
        <v>33.409999999999997</v>
      </c>
    </row>
    <row r="7133" spans="2:3" x14ac:dyDescent="0.25">
      <c r="B7133" s="5">
        <v>43397.833333333336</v>
      </c>
      <c r="C7133" s="6">
        <v>31.88</v>
      </c>
    </row>
    <row r="7134" spans="2:3" x14ac:dyDescent="0.25">
      <c r="B7134" s="5">
        <v>43397.875</v>
      </c>
      <c r="C7134" s="6">
        <v>29.54</v>
      </c>
    </row>
    <row r="7135" spans="2:3" x14ac:dyDescent="0.25">
      <c r="B7135" s="5">
        <v>43397.916666666664</v>
      </c>
      <c r="C7135" s="6">
        <v>25.79</v>
      </c>
    </row>
    <row r="7136" spans="2:3" x14ac:dyDescent="0.25">
      <c r="B7136" s="5">
        <v>43397.958333333336</v>
      </c>
      <c r="C7136" s="6">
        <v>25.23</v>
      </c>
    </row>
    <row r="7137" spans="2:3" x14ac:dyDescent="0.25">
      <c r="B7137" s="5">
        <v>43398</v>
      </c>
      <c r="C7137" s="6">
        <v>26.56</v>
      </c>
    </row>
    <row r="7138" spans="2:3" x14ac:dyDescent="0.25">
      <c r="B7138" s="5">
        <v>43398.041666666664</v>
      </c>
      <c r="C7138" s="6">
        <v>24.92</v>
      </c>
    </row>
    <row r="7139" spans="2:3" x14ac:dyDescent="0.25">
      <c r="B7139" s="5">
        <v>43398.083333333336</v>
      </c>
      <c r="C7139" s="6">
        <v>25.29</v>
      </c>
    </row>
    <row r="7140" spans="2:3" x14ac:dyDescent="0.25">
      <c r="B7140" s="5">
        <v>43398.125</v>
      </c>
      <c r="C7140" s="6">
        <v>27.09</v>
      </c>
    </row>
    <row r="7141" spans="2:3" x14ac:dyDescent="0.25">
      <c r="B7141" s="5">
        <v>43398.166666666664</v>
      </c>
      <c r="C7141" s="6">
        <v>27.18</v>
      </c>
    </row>
    <row r="7142" spans="2:3" x14ac:dyDescent="0.25">
      <c r="B7142" s="5">
        <v>43398.208333333336</v>
      </c>
      <c r="C7142" s="6">
        <v>27.97</v>
      </c>
    </row>
    <row r="7143" spans="2:3" x14ac:dyDescent="0.25">
      <c r="B7143" s="5">
        <v>43398.25</v>
      </c>
      <c r="C7143" s="6">
        <v>30.23</v>
      </c>
    </row>
    <row r="7144" spans="2:3" x14ac:dyDescent="0.25">
      <c r="B7144" s="5">
        <v>43398.291666666664</v>
      </c>
      <c r="C7144" s="6">
        <v>42.94</v>
      </c>
    </row>
    <row r="7145" spans="2:3" x14ac:dyDescent="0.25">
      <c r="B7145" s="5">
        <v>43398.333333333336</v>
      </c>
      <c r="C7145" s="6">
        <v>38.51</v>
      </c>
    </row>
    <row r="7146" spans="2:3" x14ac:dyDescent="0.25">
      <c r="B7146" s="5">
        <v>43398.375</v>
      </c>
      <c r="C7146" s="6">
        <v>36.17</v>
      </c>
    </row>
    <row r="7147" spans="2:3" x14ac:dyDescent="0.25">
      <c r="B7147" s="5">
        <v>43398.416666666664</v>
      </c>
      <c r="C7147" s="6">
        <v>34.409999999999997</v>
      </c>
    </row>
    <row r="7148" spans="2:3" x14ac:dyDescent="0.25">
      <c r="B7148" s="5">
        <v>43398.458333333336</v>
      </c>
      <c r="C7148" s="6">
        <v>47.97</v>
      </c>
    </row>
    <row r="7149" spans="2:3" x14ac:dyDescent="0.25">
      <c r="B7149" s="5">
        <v>43398.5</v>
      </c>
      <c r="C7149" s="6">
        <v>35.86</v>
      </c>
    </row>
    <row r="7150" spans="2:3" x14ac:dyDescent="0.25">
      <c r="B7150" s="5">
        <v>43398.541666666664</v>
      </c>
      <c r="C7150" s="6">
        <v>33.89</v>
      </c>
    </row>
    <row r="7151" spans="2:3" x14ac:dyDescent="0.25">
      <c r="B7151" s="5">
        <v>43398.583333333336</v>
      </c>
      <c r="C7151" s="6">
        <v>31.04</v>
      </c>
    </row>
    <row r="7152" spans="2:3" x14ac:dyDescent="0.25">
      <c r="B7152" s="5">
        <v>43398.625</v>
      </c>
      <c r="C7152" s="6">
        <v>34.32</v>
      </c>
    </row>
    <row r="7153" spans="2:3" x14ac:dyDescent="0.25">
      <c r="B7153" s="5">
        <v>43398.666666666664</v>
      </c>
      <c r="C7153" s="6">
        <v>35.74</v>
      </c>
    </row>
    <row r="7154" spans="2:3" x14ac:dyDescent="0.25">
      <c r="B7154" s="5">
        <v>43398.708333333336</v>
      </c>
      <c r="C7154" s="6">
        <v>29.51</v>
      </c>
    </row>
    <row r="7155" spans="2:3" x14ac:dyDescent="0.25">
      <c r="B7155" s="5">
        <v>43398.75</v>
      </c>
      <c r="C7155" s="6">
        <v>80.7</v>
      </c>
    </row>
    <row r="7156" spans="2:3" x14ac:dyDescent="0.25">
      <c r="B7156" s="5">
        <v>43398.791666666664</v>
      </c>
      <c r="C7156" s="6">
        <v>92.96</v>
      </c>
    </row>
    <row r="7157" spans="2:3" x14ac:dyDescent="0.25">
      <c r="B7157" s="5">
        <v>43398.833333333336</v>
      </c>
      <c r="C7157" s="6">
        <v>37.549999999999997</v>
      </c>
    </row>
    <row r="7158" spans="2:3" x14ac:dyDescent="0.25">
      <c r="B7158" s="5">
        <v>43398.875</v>
      </c>
      <c r="C7158" s="6">
        <v>26.47</v>
      </c>
    </row>
    <row r="7159" spans="2:3" x14ac:dyDescent="0.25">
      <c r="B7159" s="5">
        <v>43398.916666666664</v>
      </c>
      <c r="C7159" s="6">
        <v>27.79</v>
      </c>
    </row>
    <row r="7160" spans="2:3" x14ac:dyDescent="0.25">
      <c r="B7160" s="5">
        <v>43398.958333333336</v>
      </c>
      <c r="C7160" s="6">
        <v>26.49</v>
      </c>
    </row>
    <row r="7161" spans="2:3" x14ac:dyDescent="0.25">
      <c r="B7161" s="5">
        <v>43399</v>
      </c>
      <c r="C7161" s="6">
        <v>27.19</v>
      </c>
    </row>
    <row r="7162" spans="2:3" x14ac:dyDescent="0.25">
      <c r="B7162" s="5">
        <v>43399.041666666664</v>
      </c>
      <c r="C7162" s="6">
        <v>25.05</v>
      </c>
    </row>
    <row r="7163" spans="2:3" x14ac:dyDescent="0.25">
      <c r="B7163" s="5">
        <v>43399.083333333336</v>
      </c>
      <c r="C7163" s="6">
        <v>25.32</v>
      </c>
    </row>
    <row r="7164" spans="2:3" x14ac:dyDescent="0.25">
      <c r="B7164" s="5">
        <v>43399.125</v>
      </c>
      <c r="C7164" s="6">
        <v>26.65</v>
      </c>
    </row>
    <row r="7165" spans="2:3" x14ac:dyDescent="0.25">
      <c r="B7165" s="5">
        <v>43399.166666666664</v>
      </c>
      <c r="C7165" s="6">
        <v>26.74</v>
      </c>
    </row>
    <row r="7166" spans="2:3" x14ac:dyDescent="0.25">
      <c r="B7166" s="5">
        <v>43399.208333333336</v>
      </c>
      <c r="C7166" s="6">
        <v>26.15</v>
      </c>
    </row>
    <row r="7167" spans="2:3" x14ac:dyDescent="0.25">
      <c r="B7167" s="5">
        <v>43399.25</v>
      </c>
      <c r="C7167" s="6">
        <v>25.56</v>
      </c>
    </row>
    <row r="7168" spans="2:3" x14ac:dyDescent="0.25">
      <c r="B7168" s="5">
        <v>43399.291666666664</v>
      </c>
      <c r="C7168" s="6">
        <v>25.15</v>
      </c>
    </row>
    <row r="7169" spans="2:3" x14ac:dyDescent="0.25">
      <c r="B7169" s="5">
        <v>43399.333333333336</v>
      </c>
      <c r="C7169" s="6">
        <v>31.39</v>
      </c>
    </row>
    <row r="7170" spans="2:3" x14ac:dyDescent="0.25">
      <c r="B7170" s="5">
        <v>43399.375</v>
      </c>
      <c r="C7170" s="6">
        <v>61.04</v>
      </c>
    </row>
    <row r="7171" spans="2:3" x14ac:dyDescent="0.25">
      <c r="B7171" s="5">
        <v>43399.416666666664</v>
      </c>
      <c r="C7171" s="6">
        <v>36.799999999999997</v>
      </c>
    </row>
    <row r="7172" spans="2:3" x14ac:dyDescent="0.25">
      <c r="B7172" s="5">
        <v>43399.458333333336</v>
      </c>
      <c r="C7172" s="6">
        <v>27.6</v>
      </c>
    </row>
    <row r="7173" spans="2:3" x14ac:dyDescent="0.25">
      <c r="B7173" s="5">
        <v>43399.5</v>
      </c>
      <c r="C7173" s="6">
        <v>28.56</v>
      </c>
    </row>
    <row r="7174" spans="2:3" x14ac:dyDescent="0.25">
      <c r="B7174" s="5">
        <v>43399.541666666664</v>
      </c>
      <c r="C7174" s="6">
        <v>23.86</v>
      </c>
    </row>
    <row r="7175" spans="2:3" x14ac:dyDescent="0.25">
      <c r="B7175" s="5">
        <v>43399.583333333336</v>
      </c>
      <c r="C7175" s="6">
        <v>26.71</v>
      </c>
    </row>
    <row r="7176" spans="2:3" x14ac:dyDescent="0.25">
      <c r="B7176" s="5">
        <v>43399.625</v>
      </c>
      <c r="C7176" s="6">
        <v>28.03</v>
      </c>
    </row>
    <row r="7177" spans="2:3" x14ac:dyDescent="0.25">
      <c r="B7177" s="5">
        <v>43399.666666666664</v>
      </c>
      <c r="C7177" s="6">
        <v>28.89</v>
      </c>
    </row>
    <row r="7178" spans="2:3" x14ac:dyDescent="0.25">
      <c r="B7178" s="5">
        <v>43399.708333333336</v>
      </c>
      <c r="C7178" s="6">
        <v>26.74</v>
      </c>
    </row>
    <row r="7179" spans="2:3" x14ac:dyDescent="0.25">
      <c r="B7179" s="5">
        <v>43399.75</v>
      </c>
      <c r="C7179" s="6">
        <v>29.86</v>
      </c>
    </row>
    <row r="7180" spans="2:3" x14ac:dyDescent="0.25">
      <c r="B7180" s="5">
        <v>43399.791666666664</v>
      </c>
      <c r="C7180" s="6">
        <v>31.54</v>
      </c>
    </row>
    <row r="7181" spans="2:3" x14ac:dyDescent="0.25">
      <c r="B7181" s="5">
        <v>43399.833333333336</v>
      </c>
      <c r="C7181" s="6">
        <v>29.27</v>
      </c>
    </row>
    <row r="7182" spans="2:3" x14ac:dyDescent="0.25">
      <c r="B7182" s="5">
        <v>43399.875</v>
      </c>
      <c r="C7182" s="6">
        <v>27.04</v>
      </c>
    </row>
    <row r="7183" spans="2:3" x14ac:dyDescent="0.25">
      <c r="B7183" s="5">
        <v>43399.916666666664</v>
      </c>
      <c r="C7183" s="6">
        <v>25.49</v>
      </c>
    </row>
    <row r="7184" spans="2:3" x14ac:dyDescent="0.25">
      <c r="B7184" s="5">
        <v>43399.958333333336</v>
      </c>
      <c r="C7184" s="6">
        <v>26.55</v>
      </c>
    </row>
    <row r="7185" spans="2:3" x14ac:dyDescent="0.25">
      <c r="B7185" s="5">
        <v>43400</v>
      </c>
      <c r="C7185" s="6">
        <v>49.58</v>
      </c>
    </row>
    <row r="7186" spans="2:3" x14ac:dyDescent="0.25">
      <c r="B7186" s="5">
        <v>43400.041666666664</v>
      </c>
      <c r="C7186" s="6">
        <v>30.66</v>
      </c>
    </row>
    <row r="7187" spans="2:3" x14ac:dyDescent="0.25">
      <c r="B7187" s="5">
        <v>43400.083333333336</v>
      </c>
      <c r="C7187" s="6">
        <v>27.75</v>
      </c>
    </row>
    <row r="7188" spans="2:3" x14ac:dyDescent="0.25">
      <c r="B7188" s="5">
        <v>43400.125</v>
      </c>
      <c r="C7188" s="6">
        <v>26.55</v>
      </c>
    </row>
    <row r="7189" spans="2:3" x14ac:dyDescent="0.25">
      <c r="B7189" s="5">
        <v>43400.166666666664</v>
      </c>
      <c r="C7189" s="6">
        <v>28.13</v>
      </c>
    </row>
    <row r="7190" spans="2:3" x14ac:dyDescent="0.25">
      <c r="B7190" s="5">
        <v>43400.208333333336</v>
      </c>
      <c r="C7190" s="6">
        <v>33.21</v>
      </c>
    </row>
    <row r="7191" spans="2:3" x14ac:dyDescent="0.25">
      <c r="B7191" s="5">
        <v>43400.25</v>
      </c>
      <c r="C7191" s="6">
        <v>27.82</v>
      </c>
    </row>
    <row r="7192" spans="2:3" x14ac:dyDescent="0.25">
      <c r="B7192" s="5">
        <v>43400.291666666664</v>
      </c>
      <c r="C7192" s="6">
        <v>36.79</v>
      </c>
    </row>
    <row r="7193" spans="2:3" x14ac:dyDescent="0.25">
      <c r="B7193" s="5">
        <v>43400.333333333336</v>
      </c>
      <c r="C7193" s="6">
        <v>35.020000000000003</v>
      </c>
    </row>
    <row r="7194" spans="2:3" x14ac:dyDescent="0.25">
      <c r="B7194" s="5">
        <v>43400.375</v>
      </c>
      <c r="C7194" s="6">
        <v>36.979999999999997</v>
      </c>
    </row>
    <row r="7195" spans="2:3" x14ac:dyDescent="0.25">
      <c r="B7195" s="5">
        <v>43400.416666666664</v>
      </c>
      <c r="C7195" s="6">
        <v>36.130000000000003</v>
      </c>
    </row>
    <row r="7196" spans="2:3" x14ac:dyDescent="0.25">
      <c r="B7196" s="5">
        <v>43400.458333333336</v>
      </c>
      <c r="C7196" s="6">
        <v>41.9</v>
      </c>
    </row>
    <row r="7197" spans="2:3" x14ac:dyDescent="0.25">
      <c r="B7197" s="5">
        <v>43400.5</v>
      </c>
      <c r="C7197" s="6">
        <v>61.3</v>
      </c>
    </row>
    <row r="7198" spans="2:3" x14ac:dyDescent="0.25">
      <c r="B7198" s="5">
        <v>43400.541666666664</v>
      </c>
      <c r="C7198" s="6">
        <v>32.549999999999997</v>
      </c>
    </row>
    <row r="7199" spans="2:3" x14ac:dyDescent="0.25">
      <c r="B7199" s="5">
        <v>43400.583333333336</v>
      </c>
      <c r="C7199" s="6">
        <v>29.28</v>
      </c>
    </row>
    <row r="7200" spans="2:3" x14ac:dyDescent="0.25">
      <c r="B7200" s="5">
        <v>43400.625</v>
      </c>
      <c r="C7200" s="6">
        <v>27.73</v>
      </c>
    </row>
    <row r="7201" spans="2:3" x14ac:dyDescent="0.25">
      <c r="B7201" s="5">
        <v>43400.666666666664</v>
      </c>
      <c r="C7201" s="6">
        <v>35.229999999999997</v>
      </c>
    </row>
    <row r="7202" spans="2:3" x14ac:dyDescent="0.25">
      <c r="B7202" s="5">
        <v>43400.708333333336</v>
      </c>
      <c r="C7202" s="6">
        <v>27.04</v>
      </c>
    </row>
    <row r="7203" spans="2:3" x14ac:dyDescent="0.25">
      <c r="B7203" s="5">
        <v>43400.75</v>
      </c>
      <c r="C7203" s="6">
        <v>33.36</v>
      </c>
    </row>
    <row r="7204" spans="2:3" x14ac:dyDescent="0.25">
      <c r="B7204" s="5">
        <v>43400.791666666664</v>
      </c>
      <c r="C7204" s="6">
        <v>26.93</v>
      </c>
    </row>
    <row r="7205" spans="2:3" x14ac:dyDescent="0.25">
      <c r="B7205" s="5">
        <v>43400.833333333336</v>
      </c>
      <c r="C7205" s="6">
        <v>32.25</v>
      </c>
    </row>
    <row r="7206" spans="2:3" x14ac:dyDescent="0.25">
      <c r="B7206" s="5">
        <v>43400.875</v>
      </c>
      <c r="C7206" s="6">
        <v>28.3</v>
      </c>
    </row>
    <row r="7207" spans="2:3" x14ac:dyDescent="0.25">
      <c r="B7207" s="5">
        <v>43400.916666666664</v>
      </c>
      <c r="C7207" s="6">
        <v>30.92</v>
      </c>
    </row>
    <row r="7208" spans="2:3" x14ac:dyDescent="0.25">
      <c r="B7208" s="5">
        <v>43400.958333333336</v>
      </c>
      <c r="C7208" s="6">
        <v>29.81</v>
      </c>
    </row>
    <row r="7209" spans="2:3" x14ac:dyDescent="0.25">
      <c r="B7209" s="5">
        <v>43401</v>
      </c>
      <c r="C7209" s="6">
        <v>23.61</v>
      </c>
    </row>
    <row r="7210" spans="2:3" x14ac:dyDescent="0.25">
      <c r="B7210" s="5">
        <v>43401.041666666664</v>
      </c>
      <c r="C7210" s="6">
        <v>22.67</v>
      </c>
    </row>
    <row r="7211" spans="2:3" x14ac:dyDescent="0.25">
      <c r="B7211" s="5">
        <v>43401.083333333336</v>
      </c>
      <c r="C7211" s="6">
        <v>26.79</v>
      </c>
    </row>
    <row r="7212" spans="2:3" x14ac:dyDescent="0.25">
      <c r="B7212" s="5">
        <v>43401.125</v>
      </c>
      <c r="C7212" s="6">
        <v>25.91</v>
      </c>
    </row>
    <row r="7213" spans="2:3" x14ac:dyDescent="0.25">
      <c r="B7213" s="5">
        <v>43401.166666666664</v>
      </c>
      <c r="C7213" s="6">
        <v>23.73</v>
      </c>
    </row>
    <row r="7214" spans="2:3" x14ac:dyDescent="0.25">
      <c r="B7214" s="5">
        <v>43401.208333333336</v>
      </c>
      <c r="C7214" s="6">
        <v>25.27</v>
      </c>
    </row>
    <row r="7215" spans="2:3" x14ac:dyDescent="0.25">
      <c r="B7215" s="5">
        <v>43401.25</v>
      </c>
      <c r="C7215" s="6">
        <v>23.27</v>
      </c>
    </row>
    <row r="7216" spans="2:3" x14ac:dyDescent="0.25">
      <c r="B7216" s="5">
        <v>43401.291666666664</v>
      </c>
      <c r="C7216" s="6">
        <v>35.15</v>
      </c>
    </row>
    <row r="7217" spans="2:3" x14ac:dyDescent="0.25">
      <c r="B7217" s="5">
        <v>43401.333333333336</v>
      </c>
      <c r="C7217" s="6">
        <v>22.15</v>
      </c>
    </row>
    <row r="7218" spans="2:3" x14ac:dyDescent="0.25">
      <c r="B7218" s="5">
        <v>43401.375</v>
      </c>
      <c r="C7218" s="6">
        <v>20.9</v>
      </c>
    </row>
    <row r="7219" spans="2:3" x14ac:dyDescent="0.25">
      <c r="B7219" s="5">
        <v>43401.416666666664</v>
      </c>
      <c r="C7219" s="6">
        <v>18.260000000000002</v>
      </c>
    </row>
    <row r="7220" spans="2:3" x14ac:dyDescent="0.25">
      <c r="B7220" s="5">
        <v>43401.458333333336</v>
      </c>
      <c r="C7220" s="6">
        <v>16.23</v>
      </c>
    </row>
    <row r="7221" spans="2:3" x14ac:dyDescent="0.25">
      <c r="B7221" s="5">
        <v>43401.5</v>
      </c>
      <c r="C7221" s="6">
        <v>20.09</v>
      </c>
    </row>
    <row r="7222" spans="2:3" x14ac:dyDescent="0.25">
      <c r="B7222" s="5">
        <v>43401.541666666664</v>
      </c>
      <c r="C7222" s="6">
        <v>20.170000000000002</v>
      </c>
    </row>
    <row r="7223" spans="2:3" x14ac:dyDescent="0.25">
      <c r="B7223" s="5">
        <v>43401.583333333336</v>
      </c>
      <c r="C7223" s="6">
        <v>23.29</v>
      </c>
    </row>
    <row r="7224" spans="2:3" x14ac:dyDescent="0.25">
      <c r="B7224" s="5">
        <v>43401.625</v>
      </c>
      <c r="C7224" s="6">
        <v>20.350000000000001</v>
      </c>
    </row>
    <row r="7225" spans="2:3" x14ac:dyDescent="0.25">
      <c r="B7225" s="5">
        <v>43401.666666666664</v>
      </c>
      <c r="C7225" s="6">
        <v>26.33</v>
      </c>
    </row>
    <row r="7226" spans="2:3" x14ac:dyDescent="0.25">
      <c r="B7226" s="5">
        <v>43401.708333333336</v>
      </c>
      <c r="C7226" s="6">
        <v>22.38</v>
      </c>
    </row>
    <row r="7227" spans="2:3" x14ac:dyDescent="0.25">
      <c r="B7227" s="5">
        <v>43401.75</v>
      </c>
      <c r="C7227" s="6">
        <v>26.94</v>
      </c>
    </row>
    <row r="7228" spans="2:3" x14ac:dyDescent="0.25">
      <c r="B7228" s="5">
        <v>43401.791666666664</v>
      </c>
      <c r="C7228" s="6">
        <v>26.88</v>
      </c>
    </row>
    <row r="7229" spans="2:3" x14ac:dyDescent="0.25">
      <c r="B7229" s="5">
        <v>43401.833333333336</v>
      </c>
      <c r="C7229" s="6">
        <v>30.91</v>
      </c>
    </row>
    <row r="7230" spans="2:3" x14ac:dyDescent="0.25">
      <c r="B7230" s="5">
        <v>43401.875</v>
      </c>
      <c r="C7230" s="6">
        <v>25.1</v>
      </c>
    </row>
    <row r="7231" spans="2:3" x14ac:dyDescent="0.25">
      <c r="B7231" s="5">
        <v>43401.916666666664</v>
      </c>
      <c r="C7231" s="6">
        <v>23.22</v>
      </c>
    </row>
    <row r="7232" spans="2:3" x14ac:dyDescent="0.25">
      <c r="B7232" s="5">
        <v>43401.958333333336</v>
      </c>
      <c r="C7232" s="6">
        <v>21.16</v>
      </c>
    </row>
    <row r="7233" spans="2:3" x14ac:dyDescent="0.25">
      <c r="B7233" s="5">
        <v>43402</v>
      </c>
      <c r="C7233" s="6">
        <v>21.6</v>
      </c>
    </row>
    <row r="7234" spans="2:3" x14ac:dyDescent="0.25">
      <c r="B7234" s="5">
        <v>43402.041666666664</v>
      </c>
      <c r="C7234" s="6">
        <v>21.26</v>
      </c>
    </row>
    <row r="7235" spans="2:3" x14ac:dyDescent="0.25">
      <c r="B7235" s="5">
        <v>43402.083333333336</v>
      </c>
      <c r="C7235" s="6">
        <v>21.45</v>
      </c>
    </row>
    <row r="7236" spans="2:3" x14ac:dyDescent="0.25">
      <c r="B7236" s="5">
        <v>43402.125</v>
      </c>
      <c r="C7236" s="6">
        <v>21.33</v>
      </c>
    </row>
    <row r="7237" spans="2:3" x14ac:dyDescent="0.25">
      <c r="B7237" s="5">
        <v>43402.166666666664</v>
      </c>
      <c r="C7237" s="6">
        <v>21.98</v>
      </c>
    </row>
    <row r="7238" spans="2:3" x14ac:dyDescent="0.25">
      <c r="B7238" s="5">
        <v>43402.208333333336</v>
      </c>
      <c r="C7238" s="6">
        <v>23.34</v>
      </c>
    </row>
    <row r="7239" spans="2:3" x14ac:dyDescent="0.25">
      <c r="B7239" s="5">
        <v>43402.25</v>
      </c>
      <c r="C7239" s="6">
        <v>28.61</v>
      </c>
    </row>
    <row r="7240" spans="2:3" x14ac:dyDescent="0.25">
      <c r="B7240" s="5">
        <v>43402.291666666664</v>
      </c>
      <c r="C7240" s="6">
        <v>37.14</v>
      </c>
    </row>
    <row r="7241" spans="2:3" x14ac:dyDescent="0.25">
      <c r="B7241" s="5">
        <v>43402.333333333336</v>
      </c>
      <c r="C7241" s="6">
        <v>32.229999999999997</v>
      </c>
    </row>
    <row r="7242" spans="2:3" x14ac:dyDescent="0.25">
      <c r="B7242" s="5">
        <v>43402.375</v>
      </c>
      <c r="C7242" s="6">
        <v>37.39</v>
      </c>
    </row>
    <row r="7243" spans="2:3" x14ac:dyDescent="0.25">
      <c r="B7243" s="5">
        <v>43402.416666666664</v>
      </c>
      <c r="C7243" s="6">
        <v>56.64</v>
      </c>
    </row>
    <row r="7244" spans="2:3" x14ac:dyDescent="0.25">
      <c r="B7244" s="5">
        <v>43402.458333333336</v>
      </c>
      <c r="C7244" s="6">
        <v>32.64</v>
      </c>
    </row>
    <row r="7245" spans="2:3" x14ac:dyDescent="0.25">
      <c r="B7245" s="5">
        <v>43402.5</v>
      </c>
      <c r="C7245" s="6">
        <v>60.1</v>
      </c>
    </row>
    <row r="7246" spans="2:3" x14ac:dyDescent="0.25">
      <c r="B7246" s="5">
        <v>43402.541666666664</v>
      </c>
      <c r="C7246" s="6">
        <v>36.93</v>
      </c>
    </row>
    <row r="7247" spans="2:3" x14ac:dyDescent="0.25">
      <c r="B7247" s="5">
        <v>43402.583333333336</v>
      </c>
      <c r="C7247" s="6">
        <v>27.62</v>
      </c>
    </row>
    <row r="7248" spans="2:3" x14ac:dyDescent="0.25">
      <c r="B7248" s="5">
        <v>43402.625</v>
      </c>
      <c r="C7248" s="6">
        <v>26.13</v>
      </c>
    </row>
    <row r="7249" spans="2:3" x14ac:dyDescent="0.25">
      <c r="B7249" s="5">
        <v>43402.666666666664</v>
      </c>
      <c r="C7249" s="6">
        <v>29.14</v>
      </c>
    </row>
    <row r="7250" spans="2:3" x14ac:dyDescent="0.25">
      <c r="B7250" s="5">
        <v>43402.708333333336</v>
      </c>
      <c r="C7250" s="6">
        <v>29.6</v>
      </c>
    </row>
    <row r="7251" spans="2:3" x14ac:dyDescent="0.25">
      <c r="B7251" s="5">
        <v>43402.75</v>
      </c>
      <c r="C7251" s="6">
        <v>58.86</v>
      </c>
    </row>
    <row r="7252" spans="2:3" x14ac:dyDescent="0.25">
      <c r="B7252" s="5">
        <v>43402.791666666664</v>
      </c>
      <c r="C7252" s="6">
        <v>43.9</v>
      </c>
    </row>
    <row r="7253" spans="2:3" x14ac:dyDescent="0.25">
      <c r="B7253" s="5">
        <v>43402.833333333336</v>
      </c>
      <c r="C7253" s="6">
        <v>31.02</v>
      </c>
    </row>
    <row r="7254" spans="2:3" x14ac:dyDescent="0.25">
      <c r="B7254" s="5">
        <v>43402.875</v>
      </c>
      <c r="C7254" s="6">
        <v>33.49</v>
      </c>
    </row>
    <row r="7255" spans="2:3" x14ac:dyDescent="0.25">
      <c r="B7255" s="5">
        <v>43402.916666666664</v>
      </c>
      <c r="C7255" s="6">
        <v>28.57</v>
      </c>
    </row>
    <row r="7256" spans="2:3" x14ac:dyDescent="0.25">
      <c r="B7256" s="5">
        <v>43402.958333333336</v>
      </c>
      <c r="C7256" s="6">
        <v>26.15</v>
      </c>
    </row>
    <row r="7257" spans="2:3" x14ac:dyDescent="0.25">
      <c r="B7257" s="5">
        <v>43403</v>
      </c>
      <c r="C7257" s="6">
        <v>27.15</v>
      </c>
    </row>
    <row r="7258" spans="2:3" x14ac:dyDescent="0.25">
      <c r="B7258" s="5">
        <v>43403.041666666664</v>
      </c>
      <c r="C7258" s="6">
        <v>25.87</v>
      </c>
    </row>
    <row r="7259" spans="2:3" x14ac:dyDescent="0.25">
      <c r="B7259" s="5">
        <v>43403.083333333336</v>
      </c>
      <c r="C7259" s="6">
        <v>28.03</v>
      </c>
    </row>
    <row r="7260" spans="2:3" x14ac:dyDescent="0.25">
      <c r="B7260" s="5">
        <v>43403.125</v>
      </c>
      <c r="C7260" s="6">
        <v>26.03</v>
      </c>
    </row>
    <row r="7261" spans="2:3" x14ac:dyDescent="0.25">
      <c r="B7261" s="5">
        <v>43403.166666666664</v>
      </c>
      <c r="C7261" s="6">
        <v>32.299999999999997</v>
      </c>
    </row>
    <row r="7262" spans="2:3" x14ac:dyDescent="0.25">
      <c r="B7262" s="5">
        <v>43403.208333333336</v>
      </c>
      <c r="C7262" s="6">
        <v>30.11</v>
      </c>
    </row>
    <row r="7263" spans="2:3" x14ac:dyDescent="0.25">
      <c r="B7263" s="5">
        <v>43403.25</v>
      </c>
      <c r="C7263" s="6">
        <v>98.03</v>
      </c>
    </row>
    <row r="7264" spans="2:3" x14ac:dyDescent="0.25">
      <c r="B7264" s="5">
        <v>43403.291666666664</v>
      </c>
      <c r="C7264" s="6">
        <v>49.15</v>
      </c>
    </row>
    <row r="7265" spans="2:3" x14ac:dyDescent="0.25">
      <c r="B7265" s="5">
        <v>43403.333333333336</v>
      </c>
      <c r="C7265" s="6">
        <v>34.99</v>
      </c>
    </row>
    <row r="7266" spans="2:3" x14ac:dyDescent="0.25">
      <c r="B7266" s="5">
        <v>43403.375</v>
      </c>
      <c r="C7266" s="6">
        <v>36.840000000000003</v>
      </c>
    </row>
    <row r="7267" spans="2:3" x14ac:dyDescent="0.25">
      <c r="B7267" s="5">
        <v>43403.416666666664</v>
      </c>
      <c r="C7267" s="6">
        <v>31.23</v>
      </c>
    </row>
    <row r="7268" spans="2:3" x14ac:dyDescent="0.25">
      <c r="B7268" s="5">
        <v>43403.458333333336</v>
      </c>
      <c r="C7268" s="6">
        <v>25.6</v>
      </c>
    </row>
    <row r="7269" spans="2:3" x14ac:dyDescent="0.25">
      <c r="B7269" s="5">
        <v>43403.5</v>
      </c>
      <c r="C7269" s="6">
        <v>42.37</v>
      </c>
    </row>
    <row r="7270" spans="2:3" x14ac:dyDescent="0.25">
      <c r="B7270" s="5">
        <v>43403.541666666664</v>
      </c>
      <c r="C7270" s="6">
        <v>30.24</v>
      </c>
    </row>
    <row r="7271" spans="2:3" x14ac:dyDescent="0.25">
      <c r="B7271" s="5">
        <v>43403.583333333336</v>
      </c>
      <c r="C7271" s="6">
        <v>28</v>
      </c>
    </row>
    <row r="7272" spans="2:3" x14ac:dyDescent="0.25">
      <c r="B7272" s="5">
        <v>43403.625</v>
      </c>
      <c r="C7272" s="6">
        <v>31.4</v>
      </c>
    </row>
    <row r="7273" spans="2:3" x14ac:dyDescent="0.25">
      <c r="B7273" s="5">
        <v>43403.666666666664</v>
      </c>
      <c r="C7273" s="6">
        <v>28.18</v>
      </c>
    </row>
    <row r="7274" spans="2:3" x14ac:dyDescent="0.25">
      <c r="B7274" s="5">
        <v>43403.708333333336</v>
      </c>
      <c r="C7274" s="6">
        <v>27.54</v>
      </c>
    </row>
    <row r="7275" spans="2:3" x14ac:dyDescent="0.25">
      <c r="B7275" s="5">
        <v>43403.75</v>
      </c>
      <c r="C7275" s="6">
        <v>30.17</v>
      </c>
    </row>
    <row r="7276" spans="2:3" x14ac:dyDescent="0.25">
      <c r="B7276" s="5">
        <v>43403.791666666664</v>
      </c>
      <c r="C7276" s="6">
        <v>28.66</v>
      </c>
    </row>
    <row r="7277" spans="2:3" x14ac:dyDescent="0.25">
      <c r="B7277" s="5">
        <v>43403.833333333336</v>
      </c>
      <c r="C7277" s="6">
        <v>28.21</v>
      </c>
    </row>
    <row r="7278" spans="2:3" x14ac:dyDescent="0.25">
      <c r="B7278" s="5">
        <v>43403.875</v>
      </c>
      <c r="C7278" s="6">
        <v>28.93</v>
      </c>
    </row>
    <row r="7279" spans="2:3" x14ac:dyDescent="0.25">
      <c r="B7279" s="5">
        <v>43403.916666666664</v>
      </c>
      <c r="C7279" s="6">
        <v>24.25</v>
      </c>
    </row>
    <row r="7280" spans="2:3" x14ac:dyDescent="0.25">
      <c r="B7280" s="5">
        <v>43403.958333333336</v>
      </c>
      <c r="C7280" s="6">
        <v>20.2</v>
      </c>
    </row>
    <row r="7281" spans="2:3" x14ac:dyDescent="0.25">
      <c r="B7281" s="5">
        <v>43404</v>
      </c>
      <c r="C7281" s="6">
        <v>22.4</v>
      </c>
    </row>
    <row r="7282" spans="2:3" x14ac:dyDescent="0.25">
      <c r="B7282" s="5">
        <v>43404.041666666664</v>
      </c>
      <c r="C7282" s="6">
        <v>22.48</v>
      </c>
    </row>
    <row r="7283" spans="2:3" x14ac:dyDescent="0.25">
      <c r="B7283" s="5">
        <v>43404.083333333336</v>
      </c>
      <c r="C7283" s="6">
        <v>21.74</v>
      </c>
    </row>
    <row r="7284" spans="2:3" x14ac:dyDescent="0.25">
      <c r="B7284" s="5">
        <v>43404.125</v>
      </c>
      <c r="C7284" s="6">
        <v>20.91</v>
      </c>
    </row>
    <row r="7285" spans="2:3" x14ac:dyDescent="0.25">
      <c r="B7285" s="5">
        <v>43404.166666666664</v>
      </c>
      <c r="C7285" s="6">
        <v>21.62</v>
      </c>
    </row>
    <row r="7286" spans="2:3" x14ac:dyDescent="0.25">
      <c r="B7286" s="5">
        <v>43404.208333333336</v>
      </c>
      <c r="C7286" s="6">
        <v>25.47</v>
      </c>
    </row>
    <row r="7287" spans="2:3" x14ac:dyDescent="0.25">
      <c r="B7287" s="5">
        <v>43404.25</v>
      </c>
      <c r="C7287" s="6">
        <v>31.23</v>
      </c>
    </row>
    <row r="7288" spans="2:3" x14ac:dyDescent="0.25">
      <c r="B7288" s="5">
        <v>43404.291666666664</v>
      </c>
      <c r="C7288" s="6">
        <v>42.64</v>
      </c>
    </row>
    <row r="7289" spans="2:3" x14ac:dyDescent="0.25">
      <c r="B7289" s="5">
        <v>43404.333333333336</v>
      </c>
      <c r="C7289" s="6">
        <v>30.66</v>
      </c>
    </row>
    <row r="7290" spans="2:3" x14ac:dyDescent="0.25">
      <c r="B7290" s="5">
        <v>43404.375</v>
      </c>
      <c r="C7290" s="6">
        <v>34.11</v>
      </c>
    </row>
    <row r="7291" spans="2:3" x14ac:dyDescent="0.25">
      <c r="B7291" s="5">
        <v>43404.416666666664</v>
      </c>
      <c r="C7291" s="6">
        <v>40.01</v>
      </c>
    </row>
    <row r="7292" spans="2:3" x14ac:dyDescent="0.25">
      <c r="B7292" s="5">
        <v>43404.458333333336</v>
      </c>
      <c r="C7292" s="6">
        <v>34.619999999999997</v>
      </c>
    </row>
    <row r="7293" spans="2:3" x14ac:dyDescent="0.25">
      <c r="B7293" s="5">
        <v>43404.5</v>
      </c>
      <c r="C7293" s="6">
        <v>32.65</v>
      </c>
    </row>
    <row r="7294" spans="2:3" x14ac:dyDescent="0.25">
      <c r="B7294" s="5">
        <v>43404.541666666664</v>
      </c>
      <c r="C7294" s="6">
        <v>29.75</v>
      </c>
    </row>
    <row r="7295" spans="2:3" x14ac:dyDescent="0.25">
      <c r="B7295" s="5">
        <v>43404.583333333336</v>
      </c>
      <c r="C7295" s="6">
        <v>38.380000000000003</v>
      </c>
    </row>
    <row r="7296" spans="2:3" x14ac:dyDescent="0.25">
      <c r="B7296" s="5">
        <v>43404.625</v>
      </c>
      <c r="C7296" s="6">
        <v>30.12</v>
      </c>
    </row>
    <row r="7297" spans="2:3" x14ac:dyDescent="0.25">
      <c r="B7297" s="5">
        <v>43404.666666666664</v>
      </c>
      <c r="C7297" s="6">
        <v>35.86</v>
      </c>
    </row>
    <row r="7298" spans="2:3" x14ac:dyDescent="0.25">
      <c r="B7298" s="5">
        <v>43404.708333333336</v>
      </c>
      <c r="C7298" s="6">
        <v>28.7</v>
      </c>
    </row>
    <row r="7299" spans="2:3" x14ac:dyDescent="0.25">
      <c r="B7299" s="5">
        <v>43404.75</v>
      </c>
      <c r="C7299" s="6">
        <v>26.75</v>
      </c>
    </row>
    <row r="7300" spans="2:3" x14ac:dyDescent="0.25">
      <c r="B7300" s="5">
        <v>43404.791666666664</v>
      </c>
      <c r="C7300" s="6">
        <v>27.74</v>
      </c>
    </row>
    <row r="7301" spans="2:3" x14ac:dyDescent="0.25">
      <c r="B7301" s="5">
        <v>43404.833333333336</v>
      </c>
      <c r="C7301" s="6">
        <v>52.29</v>
      </c>
    </row>
    <row r="7302" spans="2:3" x14ac:dyDescent="0.25">
      <c r="B7302" s="5">
        <v>43404.875</v>
      </c>
      <c r="C7302" s="6">
        <v>28.8</v>
      </c>
    </row>
    <row r="7303" spans="2:3" x14ac:dyDescent="0.25">
      <c r="B7303" s="5">
        <v>43404.916666666664</v>
      </c>
      <c r="C7303" s="6">
        <v>24.88</v>
      </c>
    </row>
    <row r="7304" spans="2:3" x14ac:dyDescent="0.25">
      <c r="B7304" s="5">
        <v>43404.958333333336</v>
      </c>
      <c r="C7304" s="6">
        <v>24.18</v>
      </c>
    </row>
    <row r="7305" spans="2:3" x14ac:dyDescent="0.25">
      <c r="B7305" s="5">
        <v>43405</v>
      </c>
      <c r="C7305" s="6">
        <v>22.89</v>
      </c>
    </row>
    <row r="7306" spans="2:3" x14ac:dyDescent="0.25">
      <c r="B7306" s="5">
        <v>43405.041666666664</v>
      </c>
      <c r="C7306" s="6">
        <v>39.11</v>
      </c>
    </row>
    <row r="7307" spans="2:3" x14ac:dyDescent="0.25">
      <c r="B7307" s="5">
        <v>43405.083333333336</v>
      </c>
      <c r="C7307" s="6">
        <v>22.66</v>
      </c>
    </row>
    <row r="7308" spans="2:3" x14ac:dyDescent="0.25">
      <c r="B7308" s="5">
        <v>43405.125</v>
      </c>
      <c r="C7308" s="6">
        <v>22.33</v>
      </c>
    </row>
    <row r="7309" spans="2:3" x14ac:dyDescent="0.25">
      <c r="B7309" s="5">
        <v>43405.166666666664</v>
      </c>
      <c r="C7309" s="6">
        <v>23.44</v>
      </c>
    </row>
    <row r="7310" spans="2:3" x14ac:dyDescent="0.25">
      <c r="B7310" s="5">
        <v>43405.208333333336</v>
      </c>
      <c r="C7310" s="6">
        <v>21.74</v>
      </c>
    </row>
    <row r="7311" spans="2:3" x14ac:dyDescent="0.25">
      <c r="B7311" s="5">
        <v>43405.25</v>
      </c>
      <c r="C7311" s="6">
        <v>27.75</v>
      </c>
    </row>
    <row r="7312" spans="2:3" x14ac:dyDescent="0.25">
      <c r="B7312" s="5">
        <v>43405.291666666664</v>
      </c>
      <c r="C7312" s="6">
        <v>33.619999999999997</v>
      </c>
    </row>
    <row r="7313" spans="2:3" x14ac:dyDescent="0.25">
      <c r="B7313" s="5">
        <v>43405.333333333336</v>
      </c>
      <c r="C7313" s="6">
        <v>35.92</v>
      </c>
    </row>
    <row r="7314" spans="2:3" x14ac:dyDescent="0.25">
      <c r="B7314" s="5">
        <v>43405.375</v>
      </c>
      <c r="C7314" s="6">
        <v>28.57</v>
      </c>
    </row>
    <row r="7315" spans="2:3" x14ac:dyDescent="0.25">
      <c r="B7315" s="5">
        <v>43405.416666666664</v>
      </c>
      <c r="C7315" s="6">
        <v>42.06</v>
      </c>
    </row>
    <row r="7316" spans="2:3" x14ac:dyDescent="0.25">
      <c r="B7316" s="5">
        <v>43405.458333333336</v>
      </c>
      <c r="C7316" s="6">
        <v>29.12</v>
      </c>
    </row>
    <row r="7317" spans="2:3" x14ac:dyDescent="0.25">
      <c r="B7317" s="5">
        <v>43405.5</v>
      </c>
      <c r="C7317" s="6">
        <v>46.7</v>
      </c>
    </row>
    <row r="7318" spans="2:3" x14ac:dyDescent="0.25">
      <c r="B7318" s="5">
        <v>43405.541666666664</v>
      </c>
      <c r="C7318" s="6">
        <v>53.44</v>
      </c>
    </row>
    <row r="7319" spans="2:3" x14ac:dyDescent="0.25">
      <c r="B7319" s="5">
        <v>43405.583333333336</v>
      </c>
      <c r="C7319" s="6">
        <v>31.29</v>
      </c>
    </row>
    <row r="7320" spans="2:3" x14ac:dyDescent="0.25">
      <c r="B7320" s="5">
        <v>43405.625</v>
      </c>
      <c r="C7320" s="6">
        <v>30.13</v>
      </c>
    </row>
    <row r="7321" spans="2:3" x14ac:dyDescent="0.25">
      <c r="B7321" s="5">
        <v>43405.666666666664</v>
      </c>
      <c r="C7321" s="6">
        <v>34.58</v>
      </c>
    </row>
    <row r="7322" spans="2:3" x14ac:dyDescent="0.25">
      <c r="B7322" s="5">
        <v>43405.708333333336</v>
      </c>
      <c r="C7322" s="6">
        <v>33.130000000000003</v>
      </c>
    </row>
    <row r="7323" spans="2:3" x14ac:dyDescent="0.25">
      <c r="B7323" s="5">
        <v>43405.75</v>
      </c>
      <c r="C7323" s="6">
        <v>39.25</v>
      </c>
    </row>
    <row r="7324" spans="2:3" x14ac:dyDescent="0.25">
      <c r="B7324" s="5">
        <v>43405.791666666664</v>
      </c>
      <c r="C7324" s="6">
        <v>30.04</v>
      </c>
    </row>
    <row r="7325" spans="2:3" x14ac:dyDescent="0.25">
      <c r="B7325" s="5">
        <v>43405.833333333336</v>
      </c>
      <c r="C7325" s="6">
        <v>30.94</v>
      </c>
    </row>
    <row r="7326" spans="2:3" x14ac:dyDescent="0.25">
      <c r="B7326" s="5">
        <v>43405.875</v>
      </c>
      <c r="C7326" s="6">
        <v>27.12</v>
      </c>
    </row>
    <row r="7327" spans="2:3" x14ac:dyDescent="0.25">
      <c r="B7327" s="5">
        <v>43405.916666666664</v>
      </c>
      <c r="C7327" s="6">
        <v>24.73</v>
      </c>
    </row>
    <row r="7328" spans="2:3" x14ac:dyDescent="0.25">
      <c r="B7328" s="5">
        <v>43405.958333333336</v>
      </c>
      <c r="C7328" s="6">
        <v>21.8</v>
      </c>
    </row>
    <row r="7329" spans="2:3" x14ac:dyDescent="0.25">
      <c r="B7329" s="5">
        <v>43406</v>
      </c>
      <c r="C7329" s="6">
        <v>20.82</v>
      </c>
    </row>
    <row r="7330" spans="2:3" x14ac:dyDescent="0.25">
      <c r="B7330" s="5">
        <v>43406.041666666664</v>
      </c>
      <c r="C7330" s="6">
        <v>19.47</v>
      </c>
    </row>
    <row r="7331" spans="2:3" x14ac:dyDescent="0.25">
      <c r="B7331" s="5">
        <v>43406.083333333336</v>
      </c>
      <c r="C7331" s="6">
        <v>19.07</v>
      </c>
    </row>
    <row r="7332" spans="2:3" x14ac:dyDescent="0.25">
      <c r="B7332" s="5">
        <v>43406.125</v>
      </c>
      <c r="C7332" s="6">
        <v>19.47</v>
      </c>
    </row>
    <row r="7333" spans="2:3" x14ac:dyDescent="0.25">
      <c r="B7333" s="5">
        <v>43406.166666666664</v>
      </c>
      <c r="C7333" s="6">
        <v>20.05</v>
      </c>
    </row>
    <row r="7334" spans="2:3" x14ac:dyDescent="0.25">
      <c r="B7334" s="5">
        <v>43406.208333333336</v>
      </c>
      <c r="C7334" s="6">
        <v>20.83</v>
      </c>
    </row>
    <row r="7335" spans="2:3" x14ac:dyDescent="0.25">
      <c r="B7335" s="5">
        <v>43406.25</v>
      </c>
      <c r="C7335" s="6">
        <v>31.84</v>
      </c>
    </row>
    <row r="7336" spans="2:3" x14ac:dyDescent="0.25">
      <c r="B7336" s="5">
        <v>43406.291666666664</v>
      </c>
      <c r="C7336" s="6">
        <v>34.46</v>
      </c>
    </row>
    <row r="7337" spans="2:3" x14ac:dyDescent="0.25">
      <c r="B7337" s="5">
        <v>43406.333333333336</v>
      </c>
      <c r="C7337" s="6">
        <v>40.06</v>
      </c>
    </row>
    <row r="7338" spans="2:3" x14ac:dyDescent="0.25">
      <c r="B7338" s="5">
        <v>43406.375</v>
      </c>
      <c r="C7338" s="6">
        <v>55.01</v>
      </c>
    </row>
    <row r="7339" spans="2:3" x14ac:dyDescent="0.25">
      <c r="B7339" s="5">
        <v>43406.416666666664</v>
      </c>
      <c r="C7339" s="6">
        <v>49.88</v>
      </c>
    </row>
    <row r="7340" spans="2:3" x14ac:dyDescent="0.25">
      <c r="B7340" s="5">
        <v>43406.458333333336</v>
      </c>
      <c r="C7340" s="6">
        <v>40.56</v>
      </c>
    </row>
    <row r="7341" spans="2:3" x14ac:dyDescent="0.25">
      <c r="B7341" s="5">
        <v>43406.5</v>
      </c>
      <c r="C7341" s="6">
        <v>44.25</v>
      </c>
    </row>
    <row r="7342" spans="2:3" x14ac:dyDescent="0.25">
      <c r="B7342" s="5">
        <v>43406.541666666664</v>
      </c>
      <c r="C7342" s="6">
        <v>48</v>
      </c>
    </row>
    <row r="7343" spans="2:3" x14ac:dyDescent="0.25">
      <c r="B7343" s="5">
        <v>43406.583333333336</v>
      </c>
      <c r="C7343" s="6">
        <v>29.7</v>
      </c>
    </row>
    <row r="7344" spans="2:3" x14ac:dyDescent="0.25">
      <c r="B7344" s="5">
        <v>43406.625</v>
      </c>
      <c r="C7344" s="6">
        <v>32.97</v>
      </c>
    </row>
    <row r="7345" spans="2:3" x14ac:dyDescent="0.25">
      <c r="B7345" s="5">
        <v>43406.666666666664</v>
      </c>
      <c r="C7345" s="6">
        <v>31.76</v>
      </c>
    </row>
    <row r="7346" spans="2:3" x14ac:dyDescent="0.25">
      <c r="B7346" s="5">
        <v>43406.708333333336</v>
      </c>
      <c r="C7346" s="6">
        <v>31.52</v>
      </c>
    </row>
    <row r="7347" spans="2:3" x14ac:dyDescent="0.25">
      <c r="B7347" s="5">
        <v>43406.75</v>
      </c>
      <c r="C7347" s="6">
        <v>50.72</v>
      </c>
    </row>
    <row r="7348" spans="2:3" x14ac:dyDescent="0.25">
      <c r="B7348" s="5">
        <v>43406.791666666664</v>
      </c>
      <c r="C7348" s="6">
        <v>29.94</v>
      </c>
    </row>
    <row r="7349" spans="2:3" x14ac:dyDescent="0.25">
      <c r="B7349" s="5">
        <v>43406.833333333336</v>
      </c>
      <c r="C7349" s="6">
        <v>29.57</v>
      </c>
    </row>
    <row r="7350" spans="2:3" x14ac:dyDescent="0.25">
      <c r="B7350" s="5">
        <v>43406.875</v>
      </c>
      <c r="C7350" s="6">
        <v>33.380000000000003</v>
      </c>
    </row>
    <row r="7351" spans="2:3" x14ac:dyDescent="0.25">
      <c r="B7351" s="5">
        <v>43406.916666666664</v>
      </c>
      <c r="C7351" s="6">
        <v>31.86</v>
      </c>
    </row>
    <row r="7352" spans="2:3" x14ac:dyDescent="0.25">
      <c r="B7352" s="5">
        <v>43406.958333333336</v>
      </c>
      <c r="C7352" s="6">
        <v>25.27</v>
      </c>
    </row>
    <row r="7353" spans="2:3" x14ac:dyDescent="0.25">
      <c r="B7353" s="5">
        <v>43407</v>
      </c>
      <c r="C7353" s="6">
        <v>24.67</v>
      </c>
    </row>
    <row r="7354" spans="2:3" x14ac:dyDescent="0.25">
      <c r="B7354" s="5">
        <v>43407.041666666664</v>
      </c>
      <c r="C7354" s="6">
        <v>23</v>
      </c>
    </row>
    <row r="7355" spans="2:3" x14ac:dyDescent="0.25">
      <c r="B7355" s="5">
        <v>43407.083333333336</v>
      </c>
      <c r="C7355" s="6">
        <v>22.53</v>
      </c>
    </row>
    <row r="7356" spans="2:3" x14ac:dyDescent="0.25">
      <c r="B7356" s="5">
        <v>43407.125</v>
      </c>
      <c r="C7356" s="6">
        <v>22.5</v>
      </c>
    </row>
    <row r="7357" spans="2:3" x14ac:dyDescent="0.25">
      <c r="B7357" s="5">
        <v>43407.166666666664</v>
      </c>
      <c r="C7357" s="6">
        <v>22.62</v>
      </c>
    </row>
    <row r="7358" spans="2:3" x14ac:dyDescent="0.25">
      <c r="B7358" s="5">
        <v>43407.208333333336</v>
      </c>
      <c r="C7358" s="6">
        <v>22.56</v>
      </c>
    </row>
    <row r="7359" spans="2:3" x14ac:dyDescent="0.25">
      <c r="B7359" s="5">
        <v>43407.25</v>
      </c>
      <c r="C7359" s="6">
        <v>22.14</v>
      </c>
    </row>
    <row r="7360" spans="2:3" x14ac:dyDescent="0.25">
      <c r="B7360" s="5">
        <v>43407.291666666664</v>
      </c>
      <c r="C7360" s="6">
        <v>30.53</v>
      </c>
    </row>
    <row r="7361" spans="2:3" x14ac:dyDescent="0.25">
      <c r="B7361" s="5">
        <v>43407.333333333336</v>
      </c>
      <c r="C7361" s="6">
        <v>23.67</v>
      </c>
    </row>
    <row r="7362" spans="2:3" x14ac:dyDescent="0.25">
      <c r="B7362" s="5">
        <v>43407.375</v>
      </c>
      <c r="C7362" s="6">
        <v>23.93</v>
      </c>
    </row>
    <row r="7363" spans="2:3" x14ac:dyDescent="0.25">
      <c r="B7363" s="5">
        <v>43407.416666666664</v>
      </c>
      <c r="C7363" s="6">
        <v>24.98</v>
      </c>
    </row>
    <row r="7364" spans="2:3" x14ac:dyDescent="0.25">
      <c r="B7364" s="5">
        <v>43407.458333333336</v>
      </c>
      <c r="C7364" s="6">
        <v>25.11</v>
      </c>
    </row>
    <row r="7365" spans="2:3" x14ac:dyDescent="0.25">
      <c r="B7365" s="5">
        <v>43407.5</v>
      </c>
      <c r="C7365" s="6">
        <v>21.75</v>
      </c>
    </row>
    <row r="7366" spans="2:3" x14ac:dyDescent="0.25">
      <c r="B7366" s="5">
        <v>43407.541666666664</v>
      </c>
      <c r="C7366" s="6">
        <v>21.06</v>
      </c>
    </row>
    <row r="7367" spans="2:3" x14ac:dyDescent="0.25">
      <c r="B7367" s="5">
        <v>43407.583333333336</v>
      </c>
      <c r="C7367" s="6">
        <v>19.260000000000002</v>
      </c>
    </row>
    <row r="7368" spans="2:3" x14ac:dyDescent="0.25">
      <c r="B7368" s="5">
        <v>43407.625</v>
      </c>
      <c r="C7368" s="6">
        <v>19.559999999999999</v>
      </c>
    </row>
    <row r="7369" spans="2:3" x14ac:dyDescent="0.25">
      <c r="B7369" s="5">
        <v>43407.666666666664</v>
      </c>
      <c r="C7369" s="6">
        <v>19.18</v>
      </c>
    </row>
    <row r="7370" spans="2:3" x14ac:dyDescent="0.25">
      <c r="B7370" s="5">
        <v>43407.708333333336</v>
      </c>
      <c r="C7370" s="6">
        <v>19.8</v>
      </c>
    </row>
    <row r="7371" spans="2:3" x14ac:dyDescent="0.25">
      <c r="B7371" s="5">
        <v>43407.75</v>
      </c>
      <c r="C7371" s="6">
        <v>34.090000000000003</v>
      </c>
    </row>
    <row r="7372" spans="2:3" x14ac:dyDescent="0.25">
      <c r="B7372" s="5">
        <v>43407.791666666664</v>
      </c>
      <c r="C7372" s="6">
        <v>27.35</v>
      </c>
    </row>
    <row r="7373" spans="2:3" x14ac:dyDescent="0.25">
      <c r="B7373" s="5">
        <v>43407.833333333336</v>
      </c>
      <c r="C7373" s="6">
        <v>22.74</v>
      </c>
    </row>
    <row r="7374" spans="2:3" x14ac:dyDescent="0.25">
      <c r="B7374" s="5">
        <v>43407.875</v>
      </c>
      <c r="C7374" s="6">
        <v>22.73</v>
      </c>
    </row>
    <row r="7375" spans="2:3" x14ac:dyDescent="0.25">
      <c r="B7375" s="5">
        <v>43407.916666666664</v>
      </c>
      <c r="C7375" s="6">
        <v>22.94</v>
      </c>
    </row>
    <row r="7376" spans="2:3" x14ac:dyDescent="0.25">
      <c r="B7376" s="5">
        <v>43407.958333333336</v>
      </c>
      <c r="C7376" s="6">
        <v>20.62</v>
      </c>
    </row>
    <row r="7377" spans="2:3" x14ac:dyDescent="0.25">
      <c r="B7377" s="5">
        <v>43408</v>
      </c>
      <c r="C7377" s="6">
        <v>18.62</v>
      </c>
    </row>
    <row r="7378" spans="2:3" x14ac:dyDescent="0.25">
      <c r="B7378" s="5">
        <v>43408.041666666664</v>
      </c>
      <c r="C7378" s="6">
        <v>14.81</v>
      </c>
    </row>
    <row r="7379" spans="2:3" x14ac:dyDescent="0.25">
      <c r="B7379" s="5">
        <v>43408.083333333336</v>
      </c>
      <c r="C7379" s="6">
        <v>18.23</v>
      </c>
    </row>
    <row r="7380" spans="2:3" x14ac:dyDescent="0.25">
      <c r="B7380" s="5">
        <v>43408.125</v>
      </c>
      <c r="C7380" s="6">
        <v>18.13</v>
      </c>
    </row>
    <row r="7381" spans="2:3" x14ac:dyDescent="0.25">
      <c r="B7381" s="5">
        <v>43408.166666666664</v>
      </c>
      <c r="C7381" s="6">
        <v>20.07</v>
      </c>
    </row>
    <row r="7382" spans="2:3" x14ac:dyDescent="0.25">
      <c r="B7382" s="5">
        <v>43408.208333333336</v>
      </c>
      <c r="C7382" s="6">
        <v>25.01</v>
      </c>
    </row>
    <row r="7383" spans="2:3" x14ac:dyDescent="0.25">
      <c r="B7383" s="5">
        <v>43408.25</v>
      </c>
      <c r="C7383" s="6">
        <v>19.3</v>
      </c>
    </row>
    <row r="7384" spans="2:3" x14ac:dyDescent="0.25">
      <c r="B7384" s="5">
        <v>43408.291666666664</v>
      </c>
      <c r="C7384" s="6">
        <v>22.86</v>
      </c>
    </row>
    <row r="7385" spans="2:3" x14ac:dyDescent="0.25">
      <c r="B7385" s="5">
        <v>43408.333333333336</v>
      </c>
      <c r="C7385" s="6">
        <v>21.14</v>
      </c>
    </row>
    <row r="7386" spans="2:3" x14ac:dyDescent="0.25">
      <c r="B7386" s="5">
        <v>43408.375</v>
      </c>
      <c r="C7386" s="6">
        <v>18.89</v>
      </c>
    </row>
    <row r="7387" spans="2:3" x14ac:dyDescent="0.25">
      <c r="B7387" s="5">
        <v>43408.416666666664</v>
      </c>
      <c r="C7387" s="6">
        <v>18.14</v>
      </c>
    </row>
    <row r="7388" spans="2:3" x14ac:dyDescent="0.25">
      <c r="B7388" s="5">
        <v>43408.458333333336</v>
      </c>
      <c r="C7388" s="6">
        <v>18.48</v>
      </c>
    </row>
    <row r="7389" spans="2:3" x14ac:dyDescent="0.25">
      <c r="B7389" s="5">
        <v>43408.5</v>
      </c>
      <c r="C7389" s="6">
        <v>18.53</v>
      </c>
    </row>
    <row r="7390" spans="2:3" x14ac:dyDescent="0.25">
      <c r="B7390" s="5">
        <v>43408.541666666664</v>
      </c>
      <c r="C7390" s="6">
        <v>18.7</v>
      </c>
    </row>
    <row r="7391" spans="2:3" x14ac:dyDescent="0.25">
      <c r="B7391" s="5">
        <v>43408.583333333336</v>
      </c>
      <c r="C7391" s="6">
        <v>18.809999999999999</v>
      </c>
    </row>
    <row r="7392" spans="2:3" x14ac:dyDescent="0.25">
      <c r="B7392" s="5">
        <v>43408.625</v>
      </c>
      <c r="C7392" s="6">
        <v>18.84</v>
      </c>
    </row>
    <row r="7393" spans="2:3" x14ac:dyDescent="0.25">
      <c r="B7393" s="5">
        <v>43408.666666666664</v>
      </c>
      <c r="C7393" s="6">
        <v>19.28</v>
      </c>
    </row>
    <row r="7394" spans="2:3" x14ac:dyDescent="0.25">
      <c r="B7394" s="5">
        <v>43408.708333333336</v>
      </c>
      <c r="C7394" s="6">
        <v>41.94</v>
      </c>
    </row>
    <row r="7395" spans="2:3" x14ac:dyDescent="0.25">
      <c r="B7395" s="5">
        <v>43408.75</v>
      </c>
      <c r="C7395" s="6">
        <v>22.86</v>
      </c>
    </row>
    <row r="7396" spans="2:3" x14ac:dyDescent="0.25">
      <c r="B7396" s="5">
        <v>43408.791666666664</v>
      </c>
      <c r="C7396" s="6">
        <v>23.29</v>
      </c>
    </row>
    <row r="7397" spans="2:3" x14ac:dyDescent="0.25">
      <c r="B7397" s="5">
        <v>43408.833333333336</v>
      </c>
      <c r="C7397" s="6">
        <v>21.32</v>
      </c>
    </row>
    <row r="7398" spans="2:3" x14ac:dyDescent="0.25">
      <c r="B7398" s="5">
        <v>43408.875</v>
      </c>
      <c r="C7398" s="6">
        <v>19.53</v>
      </c>
    </row>
    <row r="7399" spans="2:3" x14ac:dyDescent="0.25">
      <c r="B7399" s="5">
        <v>43408.916666666664</v>
      </c>
      <c r="C7399" s="6">
        <v>19.78</v>
      </c>
    </row>
    <row r="7400" spans="2:3" x14ac:dyDescent="0.25">
      <c r="B7400" s="5">
        <v>43408.958333333336</v>
      </c>
      <c r="C7400" s="6">
        <v>18.829999999999998</v>
      </c>
    </row>
    <row r="7401" spans="2:3" x14ac:dyDescent="0.25">
      <c r="B7401" s="5">
        <v>43409</v>
      </c>
      <c r="C7401" s="6">
        <v>18.66</v>
      </c>
    </row>
    <row r="7402" spans="2:3" x14ac:dyDescent="0.25">
      <c r="B7402" s="5">
        <v>43409.041666666664</v>
      </c>
      <c r="C7402" s="6">
        <v>18.739999999999998</v>
      </c>
    </row>
    <row r="7403" spans="2:3" x14ac:dyDescent="0.25">
      <c r="B7403" s="5">
        <v>43409.083333333336</v>
      </c>
      <c r="C7403" s="6">
        <v>19.04</v>
      </c>
    </row>
    <row r="7404" spans="2:3" x14ac:dyDescent="0.25">
      <c r="B7404" s="5">
        <v>43409.125</v>
      </c>
      <c r="C7404" s="6">
        <v>19.53</v>
      </c>
    </row>
    <row r="7405" spans="2:3" x14ac:dyDescent="0.25">
      <c r="B7405" s="5">
        <v>43409.166666666664</v>
      </c>
      <c r="C7405" s="6">
        <v>20.149999999999999</v>
      </c>
    </row>
    <row r="7406" spans="2:3" x14ac:dyDescent="0.25">
      <c r="B7406" s="5">
        <v>43409.208333333336</v>
      </c>
      <c r="C7406" s="6">
        <v>23.46</v>
      </c>
    </row>
    <row r="7407" spans="2:3" x14ac:dyDescent="0.25">
      <c r="B7407" s="5">
        <v>43409.25</v>
      </c>
      <c r="C7407" s="6">
        <v>48.03</v>
      </c>
    </row>
    <row r="7408" spans="2:3" x14ac:dyDescent="0.25">
      <c r="B7408" s="5">
        <v>43409.291666666664</v>
      </c>
      <c r="C7408" s="6">
        <v>31.07</v>
      </c>
    </row>
    <row r="7409" spans="2:3" x14ac:dyDescent="0.25">
      <c r="B7409" s="5">
        <v>43409.333333333336</v>
      </c>
      <c r="C7409" s="6">
        <v>33.159999999999997</v>
      </c>
    </row>
    <row r="7410" spans="2:3" x14ac:dyDescent="0.25">
      <c r="B7410" s="5">
        <v>43409.375</v>
      </c>
      <c r="C7410" s="6">
        <v>33.72</v>
      </c>
    </row>
    <row r="7411" spans="2:3" x14ac:dyDescent="0.25">
      <c r="B7411" s="5">
        <v>43409.416666666664</v>
      </c>
      <c r="C7411" s="6">
        <v>33.51</v>
      </c>
    </row>
    <row r="7412" spans="2:3" x14ac:dyDescent="0.25">
      <c r="B7412" s="5">
        <v>43409.458333333336</v>
      </c>
      <c r="C7412" s="6">
        <v>30.38</v>
      </c>
    </row>
    <row r="7413" spans="2:3" x14ac:dyDescent="0.25">
      <c r="B7413" s="5">
        <v>43409.5</v>
      </c>
      <c r="C7413" s="6">
        <v>38.93</v>
      </c>
    </row>
    <row r="7414" spans="2:3" x14ac:dyDescent="0.25">
      <c r="B7414" s="5">
        <v>43409.541666666664</v>
      </c>
      <c r="C7414" s="6">
        <v>32.44</v>
      </c>
    </row>
    <row r="7415" spans="2:3" x14ac:dyDescent="0.25">
      <c r="B7415" s="5">
        <v>43409.583333333336</v>
      </c>
      <c r="C7415" s="6">
        <v>28.07</v>
      </c>
    </row>
    <row r="7416" spans="2:3" x14ac:dyDescent="0.25">
      <c r="B7416" s="5">
        <v>43409.625</v>
      </c>
      <c r="C7416" s="6">
        <v>27.03</v>
      </c>
    </row>
    <row r="7417" spans="2:3" x14ac:dyDescent="0.25">
      <c r="B7417" s="5">
        <v>43409.666666666664</v>
      </c>
      <c r="C7417" s="6">
        <v>38.29</v>
      </c>
    </row>
    <row r="7418" spans="2:3" x14ac:dyDescent="0.25">
      <c r="B7418" s="5">
        <v>43409.708333333336</v>
      </c>
      <c r="C7418" s="6">
        <v>67.540000000000006</v>
      </c>
    </row>
    <row r="7419" spans="2:3" x14ac:dyDescent="0.25">
      <c r="B7419" s="5">
        <v>43409.75</v>
      </c>
      <c r="C7419" s="6">
        <v>28.07</v>
      </c>
    </row>
    <row r="7420" spans="2:3" x14ac:dyDescent="0.25">
      <c r="B7420" s="5">
        <v>43409.791666666664</v>
      </c>
      <c r="C7420" s="6">
        <v>31.09</v>
      </c>
    </row>
    <row r="7421" spans="2:3" x14ac:dyDescent="0.25">
      <c r="B7421" s="5">
        <v>43409.833333333336</v>
      </c>
      <c r="C7421" s="6">
        <v>34.07</v>
      </c>
    </row>
    <row r="7422" spans="2:3" x14ac:dyDescent="0.25">
      <c r="B7422" s="5">
        <v>43409.875</v>
      </c>
      <c r="C7422" s="6">
        <v>24.48</v>
      </c>
    </row>
    <row r="7423" spans="2:3" x14ac:dyDescent="0.25">
      <c r="B7423" s="5">
        <v>43409.916666666664</v>
      </c>
      <c r="C7423" s="6">
        <v>21.19</v>
      </c>
    </row>
    <row r="7424" spans="2:3" x14ac:dyDescent="0.25">
      <c r="B7424" s="5">
        <v>43409.958333333336</v>
      </c>
      <c r="C7424" s="6">
        <v>21.44</v>
      </c>
    </row>
    <row r="7425" spans="2:3" x14ac:dyDescent="0.25">
      <c r="B7425" s="5">
        <v>43410</v>
      </c>
      <c r="C7425" s="6">
        <v>45.17</v>
      </c>
    </row>
    <row r="7426" spans="2:3" x14ac:dyDescent="0.25">
      <c r="B7426" s="5">
        <v>43410.041666666664</v>
      </c>
      <c r="C7426" s="6">
        <v>20.29</v>
      </c>
    </row>
    <row r="7427" spans="2:3" x14ac:dyDescent="0.25">
      <c r="B7427" s="5">
        <v>43410.083333333336</v>
      </c>
      <c r="C7427" s="6">
        <v>19.87</v>
      </c>
    </row>
    <row r="7428" spans="2:3" x14ac:dyDescent="0.25">
      <c r="B7428" s="5">
        <v>43410.125</v>
      </c>
      <c r="C7428" s="6">
        <v>19.86</v>
      </c>
    </row>
    <row r="7429" spans="2:3" x14ac:dyDescent="0.25">
      <c r="B7429" s="5">
        <v>43410.166666666664</v>
      </c>
      <c r="C7429" s="6">
        <v>21.05</v>
      </c>
    </row>
    <row r="7430" spans="2:3" x14ac:dyDescent="0.25">
      <c r="B7430" s="5">
        <v>43410.208333333336</v>
      </c>
      <c r="C7430" s="6">
        <v>23.11</v>
      </c>
    </row>
    <row r="7431" spans="2:3" x14ac:dyDescent="0.25">
      <c r="B7431" s="5">
        <v>43410.25</v>
      </c>
      <c r="C7431" s="6">
        <v>26.6</v>
      </c>
    </row>
    <row r="7432" spans="2:3" x14ac:dyDescent="0.25">
      <c r="B7432" s="5">
        <v>43410.291666666664</v>
      </c>
      <c r="C7432" s="6">
        <v>29.55</v>
      </c>
    </row>
    <row r="7433" spans="2:3" x14ac:dyDescent="0.25">
      <c r="B7433" s="5">
        <v>43410.333333333336</v>
      </c>
      <c r="C7433" s="6">
        <v>32.96</v>
      </c>
    </row>
    <row r="7434" spans="2:3" x14ac:dyDescent="0.25">
      <c r="B7434" s="5">
        <v>43410.375</v>
      </c>
      <c r="C7434" s="6">
        <v>32.21</v>
      </c>
    </row>
    <row r="7435" spans="2:3" x14ac:dyDescent="0.25">
      <c r="B7435" s="5">
        <v>43410.416666666664</v>
      </c>
      <c r="C7435" s="6">
        <v>30.89</v>
      </c>
    </row>
    <row r="7436" spans="2:3" x14ac:dyDescent="0.25">
      <c r="B7436" s="5">
        <v>43410.458333333336</v>
      </c>
      <c r="C7436" s="6">
        <v>30.39</v>
      </c>
    </row>
    <row r="7437" spans="2:3" x14ac:dyDescent="0.25">
      <c r="B7437" s="5">
        <v>43410.5</v>
      </c>
      <c r="C7437" s="6">
        <v>28.63</v>
      </c>
    </row>
    <row r="7438" spans="2:3" x14ac:dyDescent="0.25">
      <c r="B7438" s="5">
        <v>43410.541666666664</v>
      </c>
      <c r="C7438" s="6">
        <v>32.74</v>
      </c>
    </row>
    <row r="7439" spans="2:3" x14ac:dyDescent="0.25">
      <c r="B7439" s="5">
        <v>43410.583333333336</v>
      </c>
      <c r="C7439" s="6">
        <v>28.46</v>
      </c>
    </row>
    <row r="7440" spans="2:3" x14ac:dyDescent="0.25">
      <c r="B7440" s="5">
        <v>43410.625</v>
      </c>
      <c r="C7440" s="6">
        <v>26.38</v>
      </c>
    </row>
    <row r="7441" spans="2:3" x14ac:dyDescent="0.25">
      <c r="B7441" s="5">
        <v>43410.666666666664</v>
      </c>
      <c r="C7441" s="6">
        <v>30.87</v>
      </c>
    </row>
    <row r="7442" spans="2:3" x14ac:dyDescent="0.25">
      <c r="B7442" s="5">
        <v>43410.708333333336</v>
      </c>
      <c r="C7442" s="6">
        <v>64.739999999999995</v>
      </c>
    </row>
    <row r="7443" spans="2:3" x14ac:dyDescent="0.25">
      <c r="B7443" s="5">
        <v>43410.75</v>
      </c>
      <c r="C7443" s="6">
        <v>39.36</v>
      </c>
    </row>
    <row r="7444" spans="2:3" x14ac:dyDescent="0.25">
      <c r="B7444" s="5">
        <v>43410.791666666664</v>
      </c>
      <c r="C7444" s="6">
        <v>43.73</v>
      </c>
    </row>
    <row r="7445" spans="2:3" x14ac:dyDescent="0.25">
      <c r="B7445" s="5">
        <v>43410.833333333336</v>
      </c>
      <c r="C7445" s="6">
        <v>29.6</v>
      </c>
    </row>
    <row r="7446" spans="2:3" x14ac:dyDescent="0.25">
      <c r="B7446" s="5">
        <v>43410.875</v>
      </c>
      <c r="C7446" s="6">
        <v>26.24</v>
      </c>
    </row>
    <row r="7447" spans="2:3" x14ac:dyDescent="0.25">
      <c r="B7447" s="5">
        <v>43410.916666666664</v>
      </c>
      <c r="C7447" s="6">
        <v>24.28</v>
      </c>
    </row>
    <row r="7448" spans="2:3" x14ac:dyDescent="0.25">
      <c r="B7448" s="5">
        <v>43410.958333333336</v>
      </c>
      <c r="C7448" s="6">
        <v>24.14</v>
      </c>
    </row>
    <row r="7449" spans="2:3" x14ac:dyDescent="0.25">
      <c r="B7449" s="5">
        <v>43411</v>
      </c>
      <c r="C7449" s="6">
        <v>22.83</v>
      </c>
    </row>
    <row r="7450" spans="2:3" x14ac:dyDescent="0.25">
      <c r="B7450" s="5">
        <v>43411.041666666664</v>
      </c>
      <c r="C7450" s="6">
        <v>22.9</v>
      </c>
    </row>
    <row r="7451" spans="2:3" x14ac:dyDescent="0.25">
      <c r="B7451" s="5">
        <v>43411.083333333336</v>
      </c>
      <c r="C7451" s="6">
        <v>21.89</v>
      </c>
    </row>
    <row r="7452" spans="2:3" x14ac:dyDescent="0.25">
      <c r="B7452" s="5">
        <v>43411.125</v>
      </c>
      <c r="C7452" s="6">
        <v>22.48</v>
      </c>
    </row>
    <row r="7453" spans="2:3" x14ac:dyDescent="0.25">
      <c r="B7453" s="5">
        <v>43411.166666666664</v>
      </c>
      <c r="C7453" s="6">
        <v>23.84</v>
      </c>
    </row>
    <row r="7454" spans="2:3" x14ac:dyDescent="0.25">
      <c r="B7454" s="5">
        <v>43411.208333333336</v>
      </c>
      <c r="C7454" s="6">
        <v>30.56</v>
      </c>
    </row>
    <row r="7455" spans="2:3" x14ac:dyDescent="0.25">
      <c r="B7455" s="5">
        <v>43411.25</v>
      </c>
      <c r="C7455" s="6">
        <v>35.68</v>
      </c>
    </row>
    <row r="7456" spans="2:3" x14ac:dyDescent="0.25">
      <c r="B7456" s="5">
        <v>43411.291666666664</v>
      </c>
      <c r="C7456" s="6">
        <v>26.37</v>
      </c>
    </row>
    <row r="7457" spans="2:3" x14ac:dyDescent="0.25">
      <c r="B7457" s="5">
        <v>43411.333333333336</v>
      </c>
      <c r="C7457" s="6">
        <v>28.49</v>
      </c>
    </row>
    <row r="7458" spans="2:3" x14ac:dyDescent="0.25">
      <c r="B7458" s="5">
        <v>43411.375</v>
      </c>
      <c r="C7458" s="6">
        <v>27.94</v>
      </c>
    </row>
    <row r="7459" spans="2:3" x14ac:dyDescent="0.25">
      <c r="B7459" s="5">
        <v>43411.416666666664</v>
      </c>
      <c r="C7459" s="6">
        <v>27.66</v>
      </c>
    </row>
    <row r="7460" spans="2:3" x14ac:dyDescent="0.25">
      <c r="B7460" s="5">
        <v>43411.458333333336</v>
      </c>
      <c r="C7460" s="6">
        <v>30.67</v>
      </c>
    </row>
    <row r="7461" spans="2:3" x14ac:dyDescent="0.25">
      <c r="B7461" s="5">
        <v>43411.5</v>
      </c>
      <c r="C7461" s="6">
        <v>32.99</v>
      </c>
    </row>
    <row r="7462" spans="2:3" x14ac:dyDescent="0.25">
      <c r="B7462" s="5">
        <v>43411.541666666664</v>
      </c>
      <c r="C7462" s="6">
        <v>31.81</v>
      </c>
    </row>
    <row r="7463" spans="2:3" x14ac:dyDescent="0.25">
      <c r="B7463" s="5">
        <v>43411.583333333336</v>
      </c>
      <c r="C7463" s="6">
        <v>26.1</v>
      </c>
    </row>
    <row r="7464" spans="2:3" x14ac:dyDescent="0.25">
      <c r="B7464" s="5">
        <v>43411.625</v>
      </c>
      <c r="C7464" s="6">
        <v>28.67</v>
      </c>
    </row>
    <row r="7465" spans="2:3" x14ac:dyDescent="0.25">
      <c r="B7465" s="5">
        <v>43411.666666666664</v>
      </c>
      <c r="C7465" s="6">
        <v>39.6</v>
      </c>
    </row>
    <row r="7466" spans="2:3" x14ac:dyDescent="0.25">
      <c r="B7466" s="5">
        <v>43411.708333333336</v>
      </c>
      <c r="C7466" s="6">
        <v>52.68</v>
      </c>
    </row>
    <row r="7467" spans="2:3" x14ac:dyDescent="0.25">
      <c r="B7467" s="5">
        <v>43411.75</v>
      </c>
      <c r="C7467" s="6">
        <v>44.19</v>
      </c>
    </row>
    <row r="7468" spans="2:3" x14ac:dyDescent="0.25">
      <c r="B7468" s="5">
        <v>43411.791666666664</v>
      </c>
      <c r="C7468" s="6">
        <v>45.36</v>
      </c>
    </row>
    <row r="7469" spans="2:3" x14ac:dyDescent="0.25">
      <c r="B7469" s="5">
        <v>43411.833333333336</v>
      </c>
      <c r="C7469" s="6">
        <v>54.61</v>
      </c>
    </row>
    <row r="7470" spans="2:3" x14ac:dyDescent="0.25">
      <c r="B7470" s="5">
        <v>43411.875</v>
      </c>
      <c r="C7470" s="6">
        <v>31.2</v>
      </c>
    </row>
    <row r="7471" spans="2:3" x14ac:dyDescent="0.25">
      <c r="B7471" s="5">
        <v>43411.916666666664</v>
      </c>
      <c r="C7471" s="6">
        <v>29.32</v>
      </c>
    </row>
    <row r="7472" spans="2:3" x14ac:dyDescent="0.25">
      <c r="B7472" s="5">
        <v>43411.958333333336</v>
      </c>
      <c r="C7472" s="6">
        <v>26.75</v>
      </c>
    </row>
    <row r="7473" spans="2:3" x14ac:dyDescent="0.25">
      <c r="B7473" s="5">
        <v>43412</v>
      </c>
      <c r="C7473" s="6">
        <v>25.08</v>
      </c>
    </row>
    <row r="7474" spans="2:3" x14ac:dyDescent="0.25">
      <c r="B7474" s="5">
        <v>43412.041666666664</v>
      </c>
      <c r="C7474" s="6">
        <v>24.71</v>
      </c>
    </row>
    <row r="7475" spans="2:3" x14ac:dyDescent="0.25">
      <c r="B7475" s="5">
        <v>43412.083333333336</v>
      </c>
      <c r="C7475" s="6">
        <v>24.09</v>
      </c>
    </row>
    <row r="7476" spans="2:3" x14ac:dyDescent="0.25">
      <c r="B7476" s="5">
        <v>43412.125</v>
      </c>
      <c r="C7476" s="6">
        <v>24.97</v>
      </c>
    </row>
    <row r="7477" spans="2:3" x14ac:dyDescent="0.25">
      <c r="B7477" s="5">
        <v>43412.166666666664</v>
      </c>
      <c r="C7477" s="6">
        <v>28.16</v>
      </c>
    </row>
    <row r="7478" spans="2:3" x14ac:dyDescent="0.25">
      <c r="B7478" s="5">
        <v>43412.208333333336</v>
      </c>
      <c r="C7478" s="6">
        <v>30.6</v>
      </c>
    </row>
    <row r="7479" spans="2:3" x14ac:dyDescent="0.25">
      <c r="B7479" s="5">
        <v>43412.25</v>
      </c>
      <c r="C7479" s="6">
        <v>32.68</v>
      </c>
    </row>
    <row r="7480" spans="2:3" x14ac:dyDescent="0.25">
      <c r="B7480" s="5">
        <v>43412.291666666664</v>
      </c>
      <c r="C7480" s="6">
        <v>58.69</v>
      </c>
    </row>
    <row r="7481" spans="2:3" x14ac:dyDescent="0.25">
      <c r="B7481" s="5">
        <v>43412.333333333336</v>
      </c>
      <c r="C7481" s="6">
        <v>38.94</v>
      </c>
    </row>
    <row r="7482" spans="2:3" x14ac:dyDescent="0.25">
      <c r="B7482" s="5">
        <v>43412.375</v>
      </c>
      <c r="C7482" s="6">
        <v>46.6</v>
      </c>
    </row>
    <row r="7483" spans="2:3" x14ac:dyDescent="0.25">
      <c r="B7483" s="5">
        <v>43412.416666666664</v>
      </c>
      <c r="C7483" s="6">
        <v>34.659999999999997</v>
      </c>
    </row>
    <row r="7484" spans="2:3" x14ac:dyDescent="0.25">
      <c r="B7484" s="5">
        <v>43412.458333333336</v>
      </c>
      <c r="C7484" s="6">
        <v>33.229999999999997</v>
      </c>
    </row>
    <row r="7485" spans="2:3" x14ac:dyDescent="0.25">
      <c r="B7485" s="5">
        <v>43412.5</v>
      </c>
      <c r="C7485" s="6">
        <v>35.67</v>
      </c>
    </row>
    <row r="7486" spans="2:3" x14ac:dyDescent="0.25">
      <c r="B7486" s="5">
        <v>43412.541666666664</v>
      </c>
      <c r="C7486" s="6">
        <v>35.68</v>
      </c>
    </row>
    <row r="7487" spans="2:3" x14ac:dyDescent="0.25">
      <c r="B7487" s="5">
        <v>43412.583333333336</v>
      </c>
      <c r="C7487" s="6">
        <v>33.24</v>
      </c>
    </row>
    <row r="7488" spans="2:3" x14ac:dyDescent="0.25">
      <c r="B7488" s="5">
        <v>43412.625</v>
      </c>
      <c r="C7488" s="6">
        <v>31.57</v>
      </c>
    </row>
    <row r="7489" spans="2:3" x14ac:dyDescent="0.25">
      <c r="B7489" s="5">
        <v>43412.666666666664</v>
      </c>
      <c r="C7489" s="6">
        <v>33.11</v>
      </c>
    </row>
    <row r="7490" spans="2:3" x14ac:dyDescent="0.25">
      <c r="B7490" s="5">
        <v>43412.708333333336</v>
      </c>
      <c r="C7490" s="6">
        <v>35.31</v>
      </c>
    </row>
    <row r="7491" spans="2:3" x14ac:dyDescent="0.25">
      <c r="B7491" s="5">
        <v>43412.75</v>
      </c>
      <c r="C7491" s="6">
        <v>31.86</v>
      </c>
    </row>
    <row r="7492" spans="2:3" x14ac:dyDescent="0.25">
      <c r="B7492" s="5">
        <v>43412.791666666664</v>
      </c>
      <c r="C7492" s="6">
        <v>33.020000000000003</v>
      </c>
    </row>
    <row r="7493" spans="2:3" x14ac:dyDescent="0.25">
      <c r="B7493" s="5">
        <v>43412.833333333336</v>
      </c>
      <c r="C7493" s="6">
        <v>37.74</v>
      </c>
    </row>
    <row r="7494" spans="2:3" x14ac:dyDescent="0.25">
      <c r="B7494" s="5">
        <v>43412.875</v>
      </c>
      <c r="C7494" s="6">
        <v>32.24</v>
      </c>
    </row>
    <row r="7495" spans="2:3" x14ac:dyDescent="0.25">
      <c r="B7495" s="5">
        <v>43412.916666666664</v>
      </c>
      <c r="C7495" s="6">
        <v>27.41</v>
      </c>
    </row>
    <row r="7496" spans="2:3" x14ac:dyDescent="0.25">
      <c r="B7496" s="5">
        <v>43412.958333333336</v>
      </c>
      <c r="C7496" s="6">
        <v>27.88</v>
      </c>
    </row>
    <row r="7497" spans="2:3" x14ac:dyDescent="0.25">
      <c r="B7497" s="5">
        <v>43413</v>
      </c>
      <c r="C7497" s="6">
        <v>24.18</v>
      </c>
    </row>
    <row r="7498" spans="2:3" x14ac:dyDescent="0.25">
      <c r="B7498" s="5">
        <v>43413.041666666664</v>
      </c>
      <c r="C7498" s="6">
        <v>22.5</v>
      </c>
    </row>
    <row r="7499" spans="2:3" x14ac:dyDescent="0.25">
      <c r="B7499" s="5">
        <v>43413.083333333336</v>
      </c>
      <c r="C7499" s="6">
        <v>22.25</v>
      </c>
    </row>
    <row r="7500" spans="2:3" x14ac:dyDescent="0.25">
      <c r="B7500" s="5">
        <v>43413.125</v>
      </c>
      <c r="C7500" s="6">
        <v>22.22</v>
      </c>
    </row>
    <row r="7501" spans="2:3" x14ac:dyDescent="0.25">
      <c r="B7501" s="5">
        <v>43413.166666666664</v>
      </c>
      <c r="C7501" s="6">
        <v>22.21</v>
      </c>
    </row>
    <row r="7502" spans="2:3" x14ac:dyDescent="0.25">
      <c r="B7502" s="5">
        <v>43413.208333333336</v>
      </c>
      <c r="C7502" s="6">
        <v>23.76</v>
      </c>
    </row>
    <row r="7503" spans="2:3" x14ac:dyDescent="0.25">
      <c r="B7503" s="5">
        <v>43413.25</v>
      </c>
      <c r="C7503" s="6">
        <v>26.88</v>
      </c>
    </row>
    <row r="7504" spans="2:3" x14ac:dyDescent="0.25">
      <c r="B7504" s="5">
        <v>43413.291666666664</v>
      </c>
      <c r="C7504" s="6">
        <v>29.36</v>
      </c>
    </row>
    <row r="7505" spans="2:3" x14ac:dyDescent="0.25">
      <c r="B7505" s="5">
        <v>43413.333333333336</v>
      </c>
      <c r="C7505" s="6">
        <v>29.84</v>
      </c>
    </row>
    <row r="7506" spans="2:3" x14ac:dyDescent="0.25">
      <c r="B7506" s="5">
        <v>43413.375</v>
      </c>
      <c r="C7506" s="6">
        <v>27.98</v>
      </c>
    </row>
    <row r="7507" spans="2:3" x14ac:dyDescent="0.25">
      <c r="B7507" s="5">
        <v>43413.416666666664</v>
      </c>
      <c r="C7507" s="6">
        <v>26.89</v>
      </c>
    </row>
    <row r="7508" spans="2:3" x14ac:dyDescent="0.25">
      <c r="B7508" s="5">
        <v>43413.458333333336</v>
      </c>
      <c r="C7508" s="6">
        <v>26.56</v>
      </c>
    </row>
    <row r="7509" spans="2:3" x14ac:dyDescent="0.25">
      <c r="B7509" s="5">
        <v>43413.5</v>
      </c>
      <c r="C7509" s="6">
        <v>27.23</v>
      </c>
    </row>
    <row r="7510" spans="2:3" x14ac:dyDescent="0.25">
      <c r="B7510" s="5">
        <v>43413.541666666664</v>
      </c>
      <c r="C7510" s="6">
        <v>30.25</v>
      </c>
    </row>
    <row r="7511" spans="2:3" x14ac:dyDescent="0.25">
      <c r="B7511" s="5">
        <v>43413.583333333336</v>
      </c>
      <c r="C7511" s="6">
        <v>26.95</v>
      </c>
    </row>
    <row r="7512" spans="2:3" x14ac:dyDescent="0.25">
      <c r="B7512" s="5">
        <v>43413.625</v>
      </c>
      <c r="C7512" s="6">
        <v>25.53</v>
      </c>
    </row>
    <row r="7513" spans="2:3" x14ac:dyDescent="0.25">
      <c r="B7513" s="5">
        <v>43413.666666666664</v>
      </c>
      <c r="C7513" s="6">
        <v>27.04</v>
      </c>
    </row>
    <row r="7514" spans="2:3" x14ac:dyDescent="0.25">
      <c r="B7514" s="5">
        <v>43413.708333333336</v>
      </c>
      <c r="C7514" s="6">
        <v>30.2</v>
      </c>
    </row>
    <row r="7515" spans="2:3" x14ac:dyDescent="0.25">
      <c r="B7515" s="5">
        <v>43413.75</v>
      </c>
      <c r="C7515" s="6">
        <v>30.84</v>
      </c>
    </row>
    <row r="7516" spans="2:3" x14ac:dyDescent="0.25">
      <c r="B7516" s="5">
        <v>43413.791666666664</v>
      </c>
      <c r="C7516" s="6">
        <v>25.97</v>
      </c>
    </row>
    <row r="7517" spans="2:3" x14ac:dyDescent="0.25">
      <c r="B7517" s="5">
        <v>43413.833333333336</v>
      </c>
      <c r="C7517" s="6">
        <v>26.3</v>
      </c>
    </row>
    <row r="7518" spans="2:3" x14ac:dyDescent="0.25">
      <c r="B7518" s="5">
        <v>43413.875</v>
      </c>
      <c r="C7518" s="6">
        <v>26.53</v>
      </c>
    </row>
    <row r="7519" spans="2:3" x14ac:dyDescent="0.25">
      <c r="B7519" s="5">
        <v>43413.916666666664</v>
      </c>
      <c r="C7519" s="6">
        <v>25.34</v>
      </c>
    </row>
    <row r="7520" spans="2:3" x14ac:dyDescent="0.25">
      <c r="B7520" s="5">
        <v>43413.958333333336</v>
      </c>
      <c r="C7520" s="6">
        <v>24.28</v>
      </c>
    </row>
    <row r="7521" spans="2:3" x14ac:dyDescent="0.25">
      <c r="B7521" s="5">
        <v>43414</v>
      </c>
      <c r="C7521" s="6">
        <v>23.6</v>
      </c>
    </row>
    <row r="7522" spans="2:3" x14ac:dyDescent="0.25">
      <c r="B7522" s="5">
        <v>43414.041666666664</v>
      </c>
      <c r="C7522" s="6">
        <v>23.45</v>
      </c>
    </row>
    <row r="7523" spans="2:3" x14ac:dyDescent="0.25">
      <c r="B7523" s="5">
        <v>43414.083333333336</v>
      </c>
      <c r="C7523" s="6">
        <v>24.06</v>
      </c>
    </row>
    <row r="7524" spans="2:3" x14ac:dyDescent="0.25">
      <c r="B7524" s="5">
        <v>43414.125</v>
      </c>
      <c r="C7524" s="6">
        <v>23.85</v>
      </c>
    </row>
    <row r="7525" spans="2:3" x14ac:dyDescent="0.25">
      <c r="B7525" s="5">
        <v>43414.166666666664</v>
      </c>
      <c r="C7525" s="6">
        <v>24.65</v>
      </c>
    </row>
    <row r="7526" spans="2:3" x14ac:dyDescent="0.25">
      <c r="B7526" s="5">
        <v>43414.208333333336</v>
      </c>
      <c r="C7526" s="6">
        <v>30.63</v>
      </c>
    </row>
    <row r="7527" spans="2:3" x14ac:dyDescent="0.25">
      <c r="B7527" s="5">
        <v>43414.25</v>
      </c>
      <c r="C7527" s="6">
        <v>41.47</v>
      </c>
    </row>
    <row r="7528" spans="2:3" x14ac:dyDescent="0.25">
      <c r="B7528" s="5">
        <v>43414.291666666664</v>
      </c>
      <c r="C7528" s="6">
        <v>32.18</v>
      </c>
    </row>
    <row r="7529" spans="2:3" x14ac:dyDescent="0.25">
      <c r="B7529" s="5">
        <v>43414.333333333336</v>
      </c>
      <c r="C7529" s="6">
        <v>33.880000000000003</v>
      </c>
    </row>
    <row r="7530" spans="2:3" x14ac:dyDescent="0.25">
      <c r="B7530" s="5">
        <v>43414.375</v>
      </c>
      <c r="C7530" s="6">
        <v>56.44</v>
      </c>
    </row>
    <row r="7531" spans="2:3" x14ac:dyDescent="0.25">
      <c r="B7531" s="5">
        <v>43414.416666666664</v>
      </c>
      <c r="C7531" s="6">
        <v>35.78</v>
      </c>
    </row>
    <row r="7532" spans="2:3" x14ac:dyDescent="0.25">
      <c r="B7532" s="5">
        <v>43414.458333333336</v>
      </c>
      <c r="C7532" s="6">
        <v>30.83</v>
      </c>
    </row>
    <row r="7533" spans="2:3" x14ac:dyDescent="0.25">
      <c r="B7533" s="5">
        <v>43414.5</v>
      </c>
      <c r="C7533" s="6">
        <v>28.2</v>
      </c>
    </row>
    <row r="7534" spans="2:3" x14ac:dyDescent="0.25">
      <c r="B7534" s="5">
        <v>43414.541666666664</v>
      </c>
      <c r="C7534" s="6">
        <v>27.21</v>
      </c>
    </row>
    <row r="7535" spans="2:3" x14ac:dyDescent="0.25">
      <c r="B7535" s="5">
        <v>43414.583333333336</v>
      </c>
      <c r="C7535" s="6">
        <v>26.67</v>
      </c>
    </row>
    <row r="7536" spans="2:3" x14ac:dyDescent="0.25">
      <c r="B7536" s="5">
        <v>43414.625</v>
      </c>
      <c r="C7536" s="6">
        <v>27.29</v>
      </c>
    </row>
    <row r="7537" spans="2:3" x14ac:dyDescent="0.25">
      <c r="B7537" s="5">
        <v>43414.666666666664</v>
      </c>
      <c r="C7537" s="6">
        <v>34.450000000000003</v>
      </c>
    </row>
    <row r="7538" spans="2:3" x14ac:dyDescent="0.25">
      <c r="B7538" s="5">
        <v>43414.708333333336</v>
      </c>
      <c r="C7538" s="6">
        <v>43.09</v>
      </c>
    </row>
    <row r="7539" spans="2:3" x14ac:dyDescent="0.25">
      <c r="B7539" s="5">
        <v>43414.75</v>
      </c>
      <c r="C7539" s="6">
        <v>35.94</v>
      </c>
    </row>
    <row r="7540" spans="2:3" x14ac:dyDescent="0.25">
      <c r="B7540" s="5">
        <v>43414.791666666664</v>
      </c>
      <c r="C7540" s="6">
        <v>46.4</v>
      </c>
    </row>
    <row r="7541" spans="2:3" x14ac:dyDescent="0.25">
      <c r="B7541" s="5">
        <v>43414.833333333336</v>
      </c>
      <c r="C7541" s="6">
        <v>50.56</v>
      </c>
    </row>
    <row r="7542" spans="2:3" x14ac:dyDescent="0.25">
      <c r="B7542" s="5">
        <v>43414.875</v>
      </c>
      <c r="C7542" s="6">
        <v>50.12</v>
      </c>
    </row>
    <row r="7543" spans="2:3" x14ac:dyDescent="0.25">
      <c r="B7543" s="5">
        <v>43414.916666666664</v>
      </c>
      <c r="C7543" s="6">
        <v>35.44</v>
      </c>
    </row>
    <row r="7544" spans="2:3" x14ac:dyDescent="0.25">
      <c r="B7544" s="5">
        <v>43414.958333333336</v>
      </c>
      <c r="C7544" s="6">
        <v>32.630000000000003</v>
      </c>
    </row>
    <row r="7545" spans="2:3" x14ac:dyDescent="0.25">
      <c r="B7545" s="5">
        <v>43415</v>
      </c>
      <c r="C7545" s="6">
        <v>32.42</v>
      </c>
    </row>
    <row r="7546" spans="2:3" x14ac:dyDescent="0.25">
      <c r="B7546" s="5">
        <v>43415.041666666664</v>
      </c>
      <c r="C7546" s="6">
        <v>33.630000000000003</v>
      </c>
    </row>
    <row r="7547" spans="2:3" x14ac:dyDescent="0.25">
      <c r="B7547" s="5">
        <v>43415.083333333336</v>
      </c>
      <c r="C7547" s="6">
        <v>30.77</v>
      </c>
    </row>
    <row r="7548" spans="2:3" x14ac:dyDescent="0.25">
      <c r="B7548" s="5">
        <v>43415.125</v>
      </c>
      <c r="C7548" s="6">
        <v>29.84</v>
      </c>
    </row>
    <row r="7549" spans="2:3" x14ac:dyDescent="0.25">
      <c r="B7549" s="5">
        <v>43415.166666666664</v>
      </c>
      <c r="C7549" s="6">
        <v>31.68</v>
      </c>
    </row>
    <row r="7550" spans="2:3" x14ac:dyDescent="0.25">
      <c r="B7550" s="5">
        <v>43415.208333333336</v>
      </c>
      <c r="C7550" s="6">
        <v>30.21</v>
      </c>
    </row>
    <row r="7551" spans="2:3" x14ac:dyDescent="0.25">
      <c r="B7551" s="5">
        <v>43415.25</v>
      </c>
      <c r="C7551" s="6">
        <v>34.17</v>
      </c>
    </row>
    <row r="7552" spans="2:3" x14ac:dyDescent="0.25">
      <c r="B7552" s="5">
        <v>43415.291666666664</v>
      </c>
      <c r="C7552" s="6">
        <v>30.29</v>
      </c>
    </row>
    <row r="7553" spans="2:3" x14ac:dyDescent="0.25">
      <c r="B7553" s="5">
        <v>43415.333333333336</v>
      </c>
      <c r="C7553" s="6">
        <v>29.11</v>
      </c>
    </row>
    <row r="7554" spans="2:3" x14ac:dyDescent="0.25">
      <c r="B7554" s="5">
        <v>43415.375</v>
      </c>
      <c r="C7554" s="6">
        <v>27.24</v>
      </c>
    </row>
    <row r="7555" spans="2:3" x14ac:dyDescent="0.25">
      <c r="B7555" s="5">
        <v>43415.416666666664</v>
      </c>
      <c r="C7555" s="6">
        <v>25.74</v>
      </c>
    </row>
    <row r="7556" spans="2:3" x14ac:dyDescent="0.25">
      <c r="B7556" s="5">
        <v>43415.458333333336</v>
      </c>
      <c r="C7556" s="6">
        <v>25.95</v>
      </c>
    </row>
    <row r="7557" spans="2:3" x14ac:dyDescent="0.25">
      <c r="B7557" s="5">
        <v>43415.5</v>
      </c>
      <c r="C7557" s="6">
        <v>25.75</v>
      </c>
    </row>
    <row r="7558" spans="2:3" x14ac:dyDescent="0.25">
      <c r="B7558" s="5">
        <v>43415.541666666664</v>
      </c>
      <c r="C7558" s="6">
        <v>25.59</v>
      </c>
    </row>
    <row r="7559" spans="2:3" x14ac:dyDescent="0.25">
      <c r="B7559" s="5">
        <v>43415.583333333336</v>
      </c>
      <c r="C7559" s="6">
        <v>25.03</v>
      </c>
    </row>
    <row r="7560" spans="2:3" x14ac:dyDescent="0.25">
      <c r="B7560" s="5">
        <v>43415.625</v>
      </c>
      <c r="C7560" s="6">
        <v>25.5</v>
      </c>
    </row>
    <row r="7561" spans="2:3" x14ac:dyDescent="0.25">
      <c r="B7561" s="5">
        <v>43415.666666666664</v>
      </c>
      <c r="C7561" s="6">
        <v>26.06</v>
      </c>
    </row>
    <row r="7562" spans="2:3" x14ac:dyDescent="0.25">
      <c r="B7562" s="5">
        <v>43415.708333333336</v>
      </c>
      <c r="C7562" s="6">
        <v>40.29</v>
      </c>
    </row>
    <row r="7563" spans="2:3" x14ac:dyDescent="0.25">
      <c r="B7563" s="5">
        <v>43415.75</v>
      </c>
      <c r="C7563" s="6">
        <v>35.69</v>
      </c>
    </row>
    <row r="7564" spans="2:3" x14ac:dyDescent="0.25">
      <c r="B7564" s="5">
        <v>43415.791666666664</v>
      </c>
      <c r="C7564" s="6">
        <v>38.08</v>
      </c>
    </row>
    <row r="7565" spans="2:3" x14ac:dyDescent="0.25">
      <c r="B7565" s="5">
        <v>43415.833333333336</v>
      </c>
      <c r="C7565" s="6">
        <v>37.119999999999997</v>
      </c>
    </row>
    <row r="7566" spans="2:3" x14ac:dyDescent="0.25">
      <c r="B7566" s="5">
        <v>43415.875</v>
      </c>
      <c r="C7566" s="6">
        <v>34.909999999999997</v>
      </c>
    </row>
    <row r="7567" spans="2:3" x14ac:dyDescent="0.25">
      <c r="B7567" s="5">
        <v>43415.916666666664</v>
      </c>
      <c r="C7567" s="6">
        <v>30.31</v>
      </c>
    </row>
    <row r="7568" spans="2:3" x14ac:dyDescent="0.25">
      <c r="B7568" s="5">
        <v>43415.958333333336</v>
      </c>
      <c r="C7568" s="6">
        <v>29.27</v>
      </c>
    </row>
    <row r="7569" spans="2:3" x14ac:dyDescent="0.25">
      <c r="B7569" s="5">
        <v>43416</v>
      </c>
      <c r="C7569" s="6">
        <v>29.22</v>
      </c>
    </row>
    <row r="7570" spans="2:3" x14ac:dyDescent="0.25">
      <c r="B7570" s="5">
        <v>43416.041666666664</v>
      </c>
      <c r="C7570" s="6">
        <v>28.59</v>
      </c>
    </row>
    <row r="7571" spans="2:3" x14ac:dyDescent="0.25">
      <c r="B7571" s="5">
        <v>43416.083333333336</v>
      </c>
      <c r="C7571" s="6">
        <v>28</v>
      </c>
    </row>
    <row r="7572" spans="2:3" x14ac:dyDescent="0.25">
      <c r="B7572" s="5">
        <v>43416.125</v>
      </c>
      <c r="C7572" s="6">
        <v>28.31</v>
      </c>
    </row>
    <row r="7573" spans="2:3" x14ac:dyDescent="0.25">
      <c r="B7573" s="5">
        <v>43416.166666666664</v>
      </c>
      <c r="C7573" s="6">
        <v>30.11</v>
      </c>
    </row>
    <row r="7574" spans="2:3" x14ac:dyDescent="0.25">
      <c r="B7574" s="5">
        <v>43416.208333333336</v>
      </c>
      <c r="C7574" s="6">
        <v>25.37</v>
      </c>
    </row>
    <row r="7575" spans="2:3" x14ac:dyDescent="0.25">
      <c r="B7575" s="5">
        <v>43416.25</v>
      </c>
      <c r="C7575" s="6">
        <v>21.46</v>
      </c>
    </row>
    <row r="7576" spans="2:3" x14ac:dyDescent="0.25">
      <c r="B7576" s="5">
        <v>43416.291666666664</v>
      </c>
      <c r="C7576" s="6">
        <v>30.74</v>
      </c>
    </row>
    <row r="7577" spans="2:3" x14ac:dyDescent="0.25">
      <c r="B7577" s="5">
        <v>43416.333333333336</v>
      </c>
      <c r="C7577" s="6">
        <v>35.68</v>
      </c>
    </row>
    <row r="7578" spans="2:3" x14ac:dyDescent="0.25">
      <c r="B7578" s="5">
        <v>43416.375</v>
      </c>
      <c r="C7578" s="6">
        <v>44.59</v>
      </c>
    </row>
    <row r="7579" spans="2:3" x14ac:dyDescent="0.25">
      <c r="B7579" s="5">
        <v>43416.416666666664</v>
      </c>
      <c r="C7579" s="6">
        <v>59.58</v>
      </c>
    </row>
    <row r="7580" spans="2:3" x14ac:dyDescent="0.25">
      <c r="B7580" s="5">
        <v>43416.458333333336</v>
      </c>
      <c r="C7580" s="6">
        <v>39.72</v>
      </c>
    </row>
    <row r="7581" spans="2:3" x14ac:dyDescent="0.25">
      <c r="B7581" s="5">
        <v>43416.5</v>
      </c>
      <c r="C7581" s="6">
        <v>78.61</v>
      </c>
    </row>
    <row r="7582" spans="2:3" x14ac:dyDescent="0.25">
      <c r="B7582" s="5">
        <v>43416.541666666664</v>
      </c>
      <c r="C7582" s="6">
        <v>155.19999999999999</v>
      </c>
    </row>
    <row r="7583" spans="2:3" x14ac:dyDescent="0.25">
      <c r="B7583" s="5">
        <v>43416.583333333336</v>
      </c>
      <c r="C7583" s="6">
        <v>34.86</v>
      </c>
    </row>
    <row r="7584" spans="2:3" x14ac:dyDescent="0.25">
      <c r="B7584" s="5">
        <v>43416.625</v>
      </c>
      <c r="C7584" s="6">
        <v>36.090000000000003</v>
      </c>
    </row>
    <row r="7585" spans="2:3" x14ac:dyDescent="0.25">
      <c r="B7585" s="5">
        <v>43416.666666666664</v>
      </c>
      <c r="C7585" s="6">
        <v>43.51</v>
      </c>
    </row>
    <row r="7586" spans="2:3" x14ac:dyDescent="0.25">
      <c r="B7586" s="5">
        <v>43416.708333333336</v>
      </c>
      <c r="C7586" s="6">
        <v>36.28</v>
      </c>
    </row>
    <row r="7587" spans="2:3" x14ac:dyDescent="0.25">
      <c r="B7587" s="5">
        <v>43416.75</v>
      </c>
      <c r="C7587" s="6">
        <v>36.54</v>
      </c>
    </row>
    <row r="7588" spans="2:3" x14ac:dyDescent="0.25">
      <c r="B7588" s="5">
        <v>43416.791666666664</v>
      </c>
      <c r="C7588" s="6">
        <v>43.42</v>
      </c>
    </row>
    <row r="7589" spans="2:3" x14ac:dyDescent="0.25">
      <c r="B7589" s="5">
        <v>43416.833333333336</v>
      </c>
      <c r="C7589" s="6">
        <v>41.96</v>
      </c>
    </row>
    <row r="7590" spans="2:3" x14ac:dyDescent="0.25">
      <c r="B7590" s="5">
        <v>43416.875</v>
      </c>
      <c r="C7590" s="6">
        <v>32.840000000000003</v>
      </c>
    </row>
    <row r="7591" spans="2:3" x14ac:dyDescent="0.25">
      <c r="B7591" s="5">
        <v>43416.916666666664</v>
      </c>
      <c r="C7591" s="6">
        <v>30.79</v>
      </c>
    </row>
    <row r="7592" spans="2:3" x14ac:dyDescent="0.25">
      <c r="B7592" s="5">
        <v>43416.958333333336</v>
      </c>
      <c r="C7592" s="6">
        <v>26.78</v>
      </c>
    </row>
    <row r="7593" spans="2:3" x14ac:dyDescent="0.25">
      <c r="B7593" s="5">
        <v>43417</v>
      </c>
      <c r="C7593" s="6">
        <v>26.38</v>
      </c>
    </row>
    <row r="7594" spans="2:3" x14ac:dyDescent="0.25">
      <c r="B7594" s="5">
        <v>43417.041666666664</v>
      </c>
      <c r="C7594" s="6">
        <v>25.72</v>
      </c>
    </row>
    <row r="7595" spans="2:3" x14ac:dyDescent="0.25">
      <c r="B7595" s="5">
        <v>43417.083333333336</v>
      </c>
      <c r="C7595" s="6">
        <v>25.49</v>
      </c>
    </row>
    <row r="7596" spans="2:3" x14ac:dyDescent="0.25">
      <c r="B7596" s="5">
        <v>43417.125</v>
      </c>
      <c r="C7596" s="6">
        <v>25.12</v>
      </c>
    </row>
    <row r="7597" spans="2:3" x14ac:dyDescent="0.25">
      <c r="B7597" s="5">
        <v>43417.166666666664</v>
      </c>
      <c r="C7597" s="6">
        <v>26.19</v>
      </c>
    </row>
    <row r="7598" spans="2:3" x14ac:dyDescent="0.25">
      <c r="B7598" s="5">
        <v>43417.208333333336</v>
      </c>
      <c r="C7598" s="6">
        <v>31.96</v>
      </c>
    </row>
    <row r="7599" spans="2:3" x14ac:dyDescent="0.25">
      <c r="B7599" s="5">
        <v>43417.25</v>
      </c>
      <c r="C7599" s="6">
        <v>31.38</v>
      </c>
    </row>
    <row r="7600" spans="2:3" x14ac:dyDescent="0.25">
      <c r="B7600" s="5">
        <v>43417.291666666664</v>
      </c>
      <c r="C7600" s="6">
        <v>33.44</v>
      </c>
    </row>
    <row r="7601" spans="2:3" x14ac:dyDescent="0.25">
      <c r="B7601" s="5">
        <v>43417.333333333336</v>
      </c>
      <c r="C7601" s="6">
        <v>37.46</v>
      </c>
    </row>
    <row r="7602" spans="2:3" x14ac:dyDescent="0.25">
      <c r="B7602" s="5">
        <v>43417.375</v>
      </c>
      <c r="C7602" s="6">
        <v>41.9</v>
      </c>
    </row>
    <row r="7603" spans="2:3" x14ac:dyDescent="0.25">
      <c r="B7603" s="5">
        <v>43417.416666666664</v>
      </c>
      <c r="C7603" s="6">
        <v>40.15</v>
      </c>
    </row>
    <row r="7604" spans="2:3" x14ac:dyDescent="0.25">
      <c r="B7604" s="5">
        <v>43417.458333333336</v>
      </c>
      <c r="C7604" s="6">
        <v>43.66</v>
      </c>
    </row>
    <row r="7605" spans="2:3" x14ac:dyDescent="0.25">
      <c r="B7605" s="5">
        <v>43417.5</v>
      </c>
      <c r="C7605" s="6">
        <v>34.82</v>
      </c>
    </row>
    <row r="7606" spans="2:3" x14ac:dyDescent="0.25">
      <c r="B7606" s="5">
        <v>43417.541666666664</v>
      </c>
      <c r="C7606" s="6">
        <v>35.130000000000003</v>
      </c>
    </row>
    <row r="7607" spans="2:3" x14ac:dyDescent="0.25">
      <c r="B7607" s="5">
        <v>43417.583333333336</v>
      </c>
      <c r="C7607" s="6">
        <v>36.75</v>
      </c>
    </row>
    <row r="7608" spans="2:3" x14ac:dyDescent="0.25">
      <c r="B7608" s="5">
        <v>43417.625</v>
      </c>
      <c r="C7608" s="6">
        <v>48.69</v>
      </c>
    </row>
    <row r="7609" spans="2:3" x14ac:dyDescent="0.25">
      <c r="B7609" s="5">
        <v>43417.666666666664</v>
      </c>
      <c r="C7609" s="6">
        <v>39.72</v>
      </c>
    </row>
    <row r="7610" spans="2:3" x14ac:dyDescent="0.25">
      <c r="B7610" s="5">
        <v>43417.708333333336</v>
      </c>
      <c r="C7610" s="6">
        <v>57.79</v>
      </c>
    </row>
    <row r="7611" spans="2:3" x14ac:dyDescent="0.25">
      <c r="B7611" s="5">
        <v>43417.75</v>
      </c>
      <c r="C7611" s="6">
        <v>51.6</v>
      </c>
    </row>
    <row r="7612" spans="2:3" x14ac:dyDescent="0.25">
      <c r="B7612" s="5">
        <v>43417.791666666664</v>
      </c>
      <c r="C7612" s="6">
        <v>49.88</v>
      </c>
    </row>
    <row r="7613" spans="2:3" x14ac:dyDescent="0.25">
      <c r="B7613" s="5">
        <v>43417.833333333336</v>
      </c>
      <c r="C7613" s="6">
        <v>39.590000000000003</v>
      </c>
    </row>
    <row r="7614" spans="2:3" x14ac:dyDescent="0.25">
      <c r="B7614" s="5">
        <v>43417.875</v>
      </c>
      <c r="C7614" s="6">
        <v>46.87</v>
      </c>
    </row>
    <row r="7615" spans="2:3" x14ac:dyDescent="0.25">
      <c r="B7615" s="5">
        <v>43417.916666666664</v>
      </c>
      <c r="C7615" s="6">
        <v>37.01</v>
      </c>
    </row>
    <row r="7616" spans="2:3" x14ac:dyDescent="0.25">
      <c r="B7616" s="5">
        <v>43417.958333333336</v>
      </c>
      <c r="C7616" s="6">
        <v>28.65</v>
      </c>
    </row>
    <row r="7617" spans="2:3" x14ac:dyDescent="0.25">
      <c r="B7617" s="5">
        <v>43418</v>
      </c>
      <c r="C7617" s="6">
        <v>31.47</v>
      </c>
    </row>
    <row r="7618" spans="2:3" x14ac:dyDescent="0.25">
      <c r="B7618" s="5">
        <v>43418.041666666664</v>
      </c>
      <c r="C7618" s="6">
        <v>30.5</v>
      </c>
    </row>
    <row r="7619" spans="2:3" x14ac:dyDescent="0.25">
      <c r="B7619" s="5">
        <v>43418.083333333336</v>
      </c>
      <c r="C7619" s="6">
        <v>30.04</v>
      </c>
    </row>
    <row r="7620" spans="2:3" x14ac:dyDescent="0.25">
      <c r="B7620" s="5">
        <v>43418.125</v>
      </c>
      <c r="C7620" s="6">
        <v>31.76</v>
      </c>
    </row>
    <row r="7621" spans="2:3" x14ac:dyDescent="0.25">
      <c r="B7621" s="5">
        <v>43418.166666666664</v>
      </c>
      <c r="C7621" s="6">
        <v>35.21</v>
      </c>
    </row>
    <row r="7622" spans="2:3" x14ac:dyDescent="0.25">
      <c r="B7622" s="5">
        <v>43418.208333333336</v>
      </c>
      <c r="C7622" s="6">
        <v>35.89</v>
      </c>
    </row>
    <row r="7623" spans="2:3" x14ac:dyDescent="0.25">
      <c r="B7623" s="5">
        <v>43418.25</v>
      </c>
      <c r="C7623" s="6">
        <v>39.619999999999997</v>
      </c>
    </row>
    <row r="7624" spans="2:3" x14ac:dyDescent="0.25">
      <c r="B7624" s="5">
        <v>43418.291666666664</v>
      </c>
      <c r="C7624" s="6">
        <v>42.43</v>
      </c>
    </row>
    <row r="7625" spans="2:3" x14ac:dyDescent="0.25">
      <c r="B7625" s="5">
        <v>43418.333333333336</v>
      </c>
      <c r="C7625" s="6">
        <v>41.77</v>
      </c>
    </row>
    <row r="7626" spans="2:3" x14ac:dyDescent="0.25">
      <c r="B7626" s="5">
        <v>43418.375</v>
      </c>
      <c r="C7626" s="6">
        <v>40.99</v>
      </c>
    </row>
    <row r="7627" spans="2:3" x14ac:dyDescent="0.25">
      <c r="B7627" s="5">
        <v>43418.416666666664</v>
      </c>
      <c r="C7627" s="6">
        <v>67.69</v>
      </c>
    </row>
    <row r="7628" spans="2:3" x14ac:dyDescent="0.25">
      <c r="B7628" s="5">
        <v>43418.458333333336</v>
      </c>
      <c r="C7628" s="6">
        <v>63.1</v>
      </c>
    </row>
    <row r="7629" spans="2:3" x14ac:dyDescent="0.25">
      <c r="B7629" s="5">
        <v>43418.5</v>
      </c>
      <c r="C7629" s="6">
        <v>42.4</v>
      </c>
    </row>
    <row r="7630" spans="2:3" x14ac:dyDescent="0.25">
      <c r="B7630" s="5">
        <v>43418.541666666664</v>
      </c>
      <c r="C7630" s="6">
        <v>46.45</v>
      </c>
    </row>
    <row r="7631" spans="2:3" x14ac:dyDescent="0.25">
      <c r="B7631" s="5">
        <v>43418.583333333336</v>
      </c>
      <c r="C7631" s="6">
        <v>38.96</v>
      </c>
    </row>
    <row r="7632" spans="2:3" x14ac:dyDescent="0.25">
      <c r="B7632" s="5">
        <v>43418.625</v>
      </c>
      <c r="C7632" s="6">
        <v>40.57</v>
      </c>
    </row>
    <row r="7633" spans="2:3" x14ac:dyDescent="0.25">
      <c r="B7633" s="5">
        <v>43418.666666666664</v>
      </c>
      <c r="C7633" s="6">
        <v>92.1</v>
      </c>
    </row>
    <row r="7634" spans="2:3" x14ac:dyDescent="0.25">
      <c r="B7634" s="5">
        <v>43418.708333333336</v>
      </c>
      <c r="C7634" s="6">
        <v>77.41</v>
      </c>
    </row>
    <row r="7635" spans="2:3" x14ac:dyDescent="0.25">
      <c r="B7635" s="5">
        <v>43418.75</v>
      </c>
      <c r="C7635" s="6">
        <v>54.24</v>
      </c>
    </row>
    <row r="7636" spans="2:3" x14ac:dyDescent="0.25">
      <c r="B7636" s="5">
        <v>43418.791666666664</v>
      </c>
      <c r="C7636" s="6">
        <v>39.18</v>
      </c>
    </row>
    <row r="7637" spans="2:3" x14ac:dyDescent="0.25">
      <c r="B7637" s="5">
        <v>43418.833333333336</v>
      </c>
      <c r="C7637" s="6">
        <v>39.75</v>
      </c>
    </row>
    <row r="7638" spans="2:3" x14ac:dyDescent="0.25">
      <c r="B7638" s="5">
        <v>43418.875</v>
      </c>
      <c r="C7638" s="6">
        <v>36.29</v>
      </c>
    </row>
    <row r="7639" spans="2:3" x14ac:dyDescent="0.25">
      <c r="B7639" s="5">
        <v>43418.916666666664</v>
      </c>
      <c r="C7639" s="6">
        <v>34.17</v>
      </c>
    </row>
    <row r="7640" spans="2:3" x14ac:dyDescent="0.25">
      <c r="B7640" s="5">
        <v>43418.958333333336</v>
      </c>
      <c r="C7640" s="6">
        <v>31.48</v>
      </c>
    </row>
    <row r="7641" spans="2:3" x14ac:dyDescent="0.25">
      <c r="B7641" s="5">
        <v>43419</v>
      </c>
      <c r="C7641" s="6">
        <v>32.15</v>
      </c>
    </row>
    <row r="7642" spans="2:3" x14ac:dyDescent="0.25">
      <c r="B7642" s="5">
        <v>43419.041666666664</v>
      </c>
      <c r="C7642" s="6">
        <v>28.77</v>
      </c>
    </row>
    <row r="7643" spans="2:3" x14ac:dyDescent="0.25">
      <c r="B7643" s="5">
        <v>43419.083333333336</v>
      </c>
      <c r="C7643" s="6">
        <v>28.29</v>
      </c>
    </row>
    <row r="7644" spans="2:3" x14ac:dyDescent="0.25">
      <c r="B7644" s="5">
        <v>43419.125</v>
      </c>
      <c r="C7644" s="6">
        <v>29.9</v>
      </c>
    </row>
    <row r="7645" spans="2:3" x14ac:dyDescent="0.25">
      <c r="B7645" s="5">
        <v>43419.166666666664</v>
      </c>
      <c r="C7645" s="6">
        <v>46.81</v>
      </c>
    </row>
    <row r="7646" spans="2:3" x14ac:dyDescent="0.25">
      <c r="B7646" s="5">
        <v>43419.208333333336</v>
      </c>
      <c r="C7646" s="6">
        <v>39.53</v>
      </c>
    </row>
    <row r="7647" spans="2:3" x14ac:dyDescent="0.25">
      <c r="B7647" s="5">
        <v>43419.25</v>
      </c>
      <c r="C7647" s="6">
        <v>37.630000000000003</v>
      </c>
    </row>
    <row r="7648" spans="2:3" x14ac:dyDescent="0.25">
      <c r="B7648" s="5">
        <v>43419.291666666664</v>
      </c>
      <c r="C7648" s="6">
        <v>48.7</v>
      </c>
    </row>
    <row r="7649" spans="2:3" x14ac:dyDescent="0.25">
      <c r="B7649" s="5">
        <v>43419.333333333336</v>
      </c>
      <c r="C7649" s="6">
        <v>55.68</v>
      </c>
    </row>
    <row r="7650" spans="2:3" x14ac:dyDescent="0.25">
      <c r="B7650" s="5">
        <v>43419.375</v>
      </c>
      <c r="C7650" s="6">
        <v>54.24</v>
      </c>
    </row>
    <row r="7651" spans="2:3" x14ac:dyDescent="0.25">
      <c r="B7651" s="5">
        <v>43419.416666666664</v>
      </c>
      <c r="C7651" s="6">
        <v>95.99</v>
      </c>
    </row>
    <row r="7652" spans="2:3" x14ac:dyDescent="0.25">
      <c r="B7652" s="5">
        <v>43419.458333333336</v>
      </c>
      <c r="C7652" s="6">
        <v>45.35</v>
      </c>
    </row>
    <row r="7653" spans="2:3" x14ac:dyDescent="0.25">
      <c r="B7653" s="5">
        <v>43419.5</v>
      </c>
      <c r="C7653" s="6">
        <v>50.78</v>
      </c>
    </row>
    <row r="7654" spans="2:3" x14ac:dyDescent="0.25">
      <c r="B7654" s="5">
        <v>43419.541666666664</v>
      </c>
      <c r="C7654" s="6">
        <v>46.23</v>
      </c>
    </row>
    <row r="7655" spans="2:3" x14ac:dyDescent="0.25">
      <c r="B7655" s="5">
        <v>43419.583333333336</v>
      </c>
      <c r="C7655" s="6">
        <v>68.099999999999994</v>
      </c>
    </row>
    <row r="7656" spans="2:3" x14ac:dyDescent="0.25">
      <c r="B7656" s="5">
        <v>43419.625</v>
      </c>
      <c r="C7656" s="6">
        <v>41.18</v>
      </c>
    </row>
    <row r="7657" spans="2:3" x14ac:dyDescent="0.25">
      <c r="B7657" s="5">
        <v>43419.666666666664</v>
      </c>
      <c r="C7657" s="6">
        <v>42.47</v>
      </c>
    </row>
    <row r="7658" spans="2:3" x14ac:dyDescent="0.25">
      <c r="B7658" s="5">
        <v>43419.708333333336</v>
      </c>
      <c r="C7658" s="6">
        <v>76.05</v>
      </c>
    </row>
    <row r="7659" spans="2:3" x14ac:dyDescent="0.25">
      <c r="B7659" s="5">
        <v>43419.75</v>
      </c>
      <c r="C7659" s="6">
        <v>43.86</v>
      </c>
    </row>
    <row r="7660" spans="2:3" x14ac:dyDescent="0.25">
      <c r="B7660" s="5">
        <v>43419.791666666664</v>
      </c>
      <c r="C7660" s="6">
        <v>46.93</v>
      </c>
    </row>
    <row r="7661" spans="2:3" x14ac:dyDescent="0.25">
      <c r="B7661" s="5">
        <v>43419.833333333336</v>
      </c>
      <c r="C7661" s="6">
        <v>56.42</v>
      </c>
    </row>
    <row r="7662" spans="2:3" x14ac:dyDescent="0.25">
      <c r="B7662" s="5">
        <v>43419.875</v>
      </c>
      <c r="C7662" s="6">
        <v>49.12</v>
      </c>
    </row>
    <row r="7663" spans="2:3" x14ac:dyDescent="0.25">
      <c r="B7663" s="5">
        <v>43419.916666666664</v>
      </c>
      <c r="C7663" s="6">
        <v>47.08</v>
      </c>
    </row>
    <row r="7664" spans="2:3" x14ac:dyDescent="0.25">
      <c r="B7664" s="5">
        <v>43419.958333333336</v>
      </c>
      <c r="C7664" s="6">
        <v>47.17</v>
      </c>
    </row>
    <row r="7665" spans="2:3" x14ac:dyDescent="0.25">
      <c r="B7665" s="5">
        <v>43420</v>
      </c>
      <c r="C7665" s="6">
        <v>39.19</v>
      </c>
    </row>
    <row r="7666" spans="2:3" x14ac:dyDescent="0.25">
      <c r="B7666" s="5">
        <v>43420.041666666664</v>
      </c>
      <c r="C7666" s="6">
        <v>55.93</v>
      </c>
    </row>
    <row r="7667" spans="2:3" x14ac:dyDescent="0.25">
      <c r="B7667" s="5">
        <v>43420.083333333336</v>
      </c>
      <c r="C7667" s="6">
        <v>32.840000000000003</v>
      </c>
    </row>
    <row r="7668" spans="2:3" x14ac:dyDescent="0.25">
      <c r="B7668" s="5">
        <v>43420.125</v>
      </c>
      <c r="C7668" s="6">
        <v>34.770000000000003</v>
      </c>
    </row>
    <row r="7669" spans="2:3" x14ac:dyDescent="0.25">
      <c r="B7669" s="5">
        <v>43420.166666666664</v>
      </c>
      <c r="C7669" s="6">
        <v>69.28</v>
      </c>
    </row>
    <row r="7670" spans="2:3" x14ac:dyDescent="0.25">
      <c r="B7670" s="5">
        <v>43420.208333333336</v>
      </c>
      <c r="C7670" s="6">
        <v>34.49</v>
      </c>
    </row>
    <row r="7671" spans="2:3" x14ac:dyDescent="0.25">
      <c r="B7671" s="5">
        <v>43420.25</v>
      </c>
      <c r="C7671" s="6">
        <v>89.34</v>
      </c>
    </row>
    <row r="7672" spans="2:3" x14ac:dyDescent="0.25">
      <c r="B7672" s="5">
        <v>43420.291666666664</v>
      </c>
      <c r="C7672" s="6">
        <v>42.06</v>
      </c>
    </row>
    <row r="7673" spans="2:3" x14ac:dyDescent="0.25">
      <c r="B7673" s="5">
        <v>43420.333333333336</v>
      </c>
      <c r="C7673" s="6">
        <v>37</v>
      </c>
    </row>
    <row r="7674" spans="2:3" x14ac:dyDescent="0.25">
      <c r="B7674" s="5">
        <v>43420.375</v>
      </c>
      <c r="C7674" s="6">
        <v>38.18</v>
      </c>
    </row>
    <row r="7675" spans="2:3" x14ac:dyDescent="0.25">
      <c r="B7675" s="5">
        <v>43420.416666666664</v>
      </c>
      <c r="C7675" s="6">
        <v>47.35</v>
      </c>
    </row>
    <row r="7676" spans="2:3" x14ac:dyDescent="0.25">
      <c r="B7676" s="5">
        <v>43420.458333333336</v>
      </c>
      <c r="C7676" s="6">
        <v>47.85</v>
      </c>
    </row>
    <row r="7677" spans="2:3" x14ac:dyDescent="0.25">
      <c r="B7677" s="5">
        <v>43420.5</v>
      </c>
      <c r="C7677" s="6">
        <v>35.700000000000003</v>
      </c>
    </row>
    <row r="7678" spans="2:3" x14ac:dyDescent="0.25">
      <c r="B7678" s="5">
        <v>43420.541666666664</v>
      </c>
      <c r="C7678" s="6">
        <v>35.450000000000003</v>
      </c>
    </row>
    <row r="7679" spans="2:3" x14ac:dyDescent="0.25">
      <c r="B7679" s="5">
        <v>43420.583333333336</v>
      </c>
      <c r="C7679" s="6">
        <v>35.799999999999997</v>
      </c>
    </row>
    <row r="7680" spans="2:3" x14ac:dyDescent="0.25">
      <c r="B7680" s="5">
        <v>43420.625</v>
      </c>
      <c r="C7680" s="6">
        <v>35.32</v>
      </c>
    </row>
    <row r="7681" spans="2:3" x14ac:dyDescent="0.25">
      <c r="B7681" s="5">
        <v>43420.666666666664</v>
      </c>
      <c r="C7681" s="6">
        <v>42.87</v>
      </c>
    </row>
    <row r="7682" spans="2:3" x14ac:dyDescent="0.25">
      <c r="B7682" s="5">
        <v>43420.708333333336</v>
      </c>
      <c r="C7682" s="6">
        <v>57.07</v>
      </c>
    </row>
    <row r="7683" spans="2:3" x14ac:dyDescent="0.25">
      <c r="B7683" s="5">
        <v>43420.75</v>
      </c>
      <c r="C7683" s="6">
        <v>38.4</v>
      </c>
    </row>
    <row r="7684" spans="2:3" x14ac:dyDescent="0.25">
      <c r="B7684" s="5">
        <v>43420.791666666664</v>
      </c>
      <c r="C7684" s="6">
        <v>42.4</v>
      </c>
    </row>
    <row r="7685" spans="2:3" x14ac:dyDescent="0.25">
      <c r="B7685" s="5">
        <v>43420.833333333336</v>
      </c>
      <c r="C7685" s="6">
        <v>44.21</v>
      </c>
    </row>
    <row r="7686" spans="2:3" x14ac:dyDescent="0.25">
      <c r="B7686" s="5">
        <v>43420.875</v>
      </c>
      <c r="C7686" s="6">
        <v>47.27</v>
      </c>
    </row>
    <row r="7687" spans="2:3" x14ac:dyDescent="0.25">
      <c r="B7687" s="5">
        <v>43420.916666666664</v>
      </c>
      <c r="C7687" s="6">
        <v>35.67</v>
      </c>
    </row>
    <row r="7688" spans="2:3" x14ac:dyDescent="0.25">
      <c r="B7688" s="5">
        <v>43420.958333333336</v>
      </c>
      <c r="C7688" s="6">
        <v>32.729999999999997</v>
      </c>
    </row>
    <row r="7689" spans="2:3" x14ac:dyDescent="0.25">
      <c r="B7689" s="5">
        <v>43421</v>
      </c>
      <c r="C7689" s="6">
        <v>31.94</v>
      </c>
    </row>
    <row r="7690" spans="2:3" x14ac:dyDescent="0.25">
      <c r="B7690" s="5">
        <v>43421.041666666664</v>
      </c>
      <c r="C7690" s="6">
        <v>32.630000000000003</v>
      </c>
    </row>
    <row r="7691" spans="2:3" x14ac:dyDescent="0.25">
      <c r="B7691" s="5">
        <v>43421.083333333336</v>
      </c>
      <c r="C7691" s="6">
        <v>33.47</v>
      </c>
    </row>
    <row r="7692" spans="2:3" x14ac:dyDescent="0.25">
      <c r="B7692" s="5">
        <v>43421.125</v>
      </c>
      <c r="C7692" s="6">
        <v>32.97</v>
      </c>
    </row>
    <row r="7693" spans="2:3" x14ac:dyDescent="0.25">
      <c r="B7693" s="5">
        <v>43421.166666666664</v>
      </c>
      <c r="C7693" s="6">
        <v>32.01</v>
      </c>
    </row>
    <row r="7694" spans="2:3" x14ac:dyDescent="0.25">
      <c r="B7694" s="5">
        <v>43421.208333333336</v>
      </c>
      <c r="C7694" s="6">
        <v>41.03</v>
      </c>
    </row>
    <row r="7695" spans="2:3" x14ac:dyDescent="0.25">
      <c r="B7695" s="5">
        <v>43421.25</v>
      </c>
      <c r="C7695" s="6">
        <v>34.5</v>
      </c>
    </row>
    <row r="7696" spans="2:3" x14ac:dyDescent="0.25">
      <c r="B7696" s="5">
        <v>43421.291666666664</v>
      </c>
      <c r="C7696" s="6">
        <v>36.340000000000003</v>
      </c>
    </row>
    <row r="7697" spans="2:3" x14ac:dyDescent="0.25">
      <c r="B7697" s="5">
        <v>43421.333333333336</v>
      </c>
      <c r="C7697" s="6">
        <v>35.33</v>
      </c>
    </row>
    <row r="7698" spans="2:3" x14ac:dyDescent="0.25">
      <c r="B7698" s="5">
        <v>43421.375</v>
      </c>
      <c r="C7698" s="6">
        <v>47.08</v>
      </c>
    </row>
    <row r="7699" spans="2:3" x14ac:dyDescent="0.25">
      <c r="B7699" s="5">
        <v>43421.416666666664</v>
      </c>
      <c r="C7699" s="6">
        <v>40.619999999999997</v>
      </c>
    </row>
    <row r="7700" spans="2:3" x14ac:dyDescent="0.25">
      <c r="B7700" s="5">
        <v>43421.458333333336</v>
      </c>
      <c r="C7700" s="6">
        <v>30.82</v>
      </c>
    </row>
    <row r="7701" spans="2:3" x14ac:dyDescent="0.25">
      <c r="B7701" s="5">
        <v>43421.5</v>
      </c>
      <c r="C7701" s="6">
        <v>29.49</v>
      </c>
    </row>
    <row r="7702" spans="2:3" x14ac:dyDescent="0.25">
      <c r="B7702" s="5">
        <v>43421.541666666664</v>
      </c>
      <c r="C7702" s="6">
        <v>27.75</v>
      </c>
    </row>
    <row r="7703" spans="2:3" x14ac:dyDescent="0.25">
      <c r="B7703" s="5">
        <v>43421.583333333336</v>
      </c>
      <c r="C7703" s="6">
        <v>26.79</v>
      </c>
    </row>
    <row r="7704" spans="2:3" x14ac:dyDescent="0.25">
      <c r="B7704" s="5">
        <v>43421.625</v>
      </c>
      <c r="C7704" s="6">
        <v>27.75</v>
      </c>
    </row>
    <row r="7705" spans="2:3" x14ac:dyDescent="0.25">
      <c r="B7705" s="5">
        <v>43421.666666666664</v>
      </c>
      <c r="C7705" s="6">
        <v>29.18</v>
      </c>
    </row>
    <row r="7706" spans="2:3" x14ac:dyDescent="0.25">
      <c r="B7706" s="5">
        <v>43421.708333333336</v>
      </c>
      <c r="C7706" s="6">
        <v>40.090000000000003</v>
      </c>
    </row>
    <row r="7707" spans="2:3" x14ac:dyDescent="0.25">
      <c r="B7707" s="5">
        <v>43421.75</v>
      </c>
      <c r="C7707" s="6">
        <v>30.97</v>
      </c>
    </row>
    <row r="7708" spans="2:3" x14ac:dyDescent="0.25">
      <c r="B7708" s="5">
        <v>43421.791666666664</v>
      </c>
      <c r="C7708" s="6">
        <v>29.7</v>
      </c>
    </row>
    <row r="7709" spans="2:3" x14ac:dyDescent="0.25">
      <c r="B7709" s="5">
        <v>43421.833333333336</v>
      </c>
      <c r="C7709" s="6">
        <v>29.43</v>
      </c>
    </row>
    <row r="7710" spans="2:3" x14ac:dyDescent="0.25">
      <c r="B7710" s="5">
        <v>43421.875</v>
      </c>
      <c r="C7710" s="6">
        <v>28.81</v>
      </c>
    </row>
    <row r="7711" spans="2:3" x14ac:dyDescent="0.25">
      <c r="B7711" s="5">
        <v>43421.916666666664</v>
      </c>
      <c r="C7711" s="6">
        <v>28.63</v>
      </c>
    </row>
    <row r="7712" spans="2:3" x14ac:dyDescent="0.25">
      <c r="B7712" s="5">
        <v>43421.958333333336</v>
      </c>
      <c r="C7712" s="6">
        <v>29.11</v>
      </c>
    </row>
    <row r="7713" spans="2:3" x14ac:dyDescent="0.25">
      <c r="B7713" s="5">
        <v>43422</v>
      </c>
      <c r="C7713" s="6">
        <v>29.13</v>
      </c>
    </row>
    <row r="7714" spans="2:3" x14ac:dyDescent="0.25">
      <c r="B7714" s="5">
        <v>43422.041666666664</v>
      </c>
      <c r="C7714" s="6">
        <v>29.21</v>
      </c>
    </row>
    <row r="7715" spans="2:3" x14ac:dyDescent="0.25">
      <c r="B7715" s="5">
        <v>43422.083333333336</v>
      </c>
      <c r="C7715" s="6">
        <v>28.83</v>
      </c>
    </row>
    <row r="7716" spans="2:3" x14ac:dyDescent="0.25">
      <c r="B7716" s="5">
        <v>43422.125</v>
      </c>
      <c r="C7716" s="6">
        <v>28.84</v>
      </c>
    </row>
    <row r="7717" spans="2:3" x14ac:dyDescent="0.25">
      <c r="B7717" s="5">
        <v>43422.166666666664</v>
      </c>
      <c r="C7717" s="6">
        <v>28.7</v>
      </c>
    </row>
    <row r="7718" spans="2:3" x14ac:dyDescent="0.25">
      <c r="B7718" s="5">
        <v>43422.208333333336</v>
      </c>
      <c r="C7718" s="6">
        <v>28.41</v>
      </c>
    </row>
    <row r="7719" spans="2:3" x14ac:dyDescent="0.25">
      <c r="B7719" s="5">
        <v>43422.25</v>
      </c>
      <c r="C7719" s="6">
        <v>30.73</v>
      </c>
    </row>
    <row r="7720" spans="2:3" x14ac:dyDescent="0.25">
      <c r="B7720" s="5">
        <v>43422.291666666664</v>
      </c>
      <c r="C7720" s="6">
        <v>32.29</v>
      </c>
    </row>
    <row r="7721" spans="2:3" x14ac:dyDescent="0.25">
      <c r="B7721" s="5">
        <v>43422.333333333336</v>
      </c>
      <c r="C7721" s="6">
        <v>30.41</v>
      </c>
    </row>
    <row r="7722" spans="2:3" x14ac:dyDescent="0.25">
      <c r="B7722" s="5">
        <v>43422.375</v>
      </c>
      <c r="C7722" s="6">
        <v>29.31</v>
      </c>
    </row>
    <row r="7723" spans="2:3" x14ac:dyDescent="0.25">
      <c r="B7723" s="5">
        <v>43422.416666666664</v>
      </c>
      <c r="C7723" s="6">
        <v>28.31</v>
      </c>
    </row>
    <row r="7724" spans="2:3" x14ac:dyDescent="0.25">
      <c r="B7724" s="5">
        <v>43422.458333333336</v>
      </c>
      <c r="C7724" s="6">
        <v>27.68</v>
      </c>
    </row>
    <row r="7725" spans="2:3" x14ac:dyDescent="0.25">
      <c r="B7725" s="5">
        <v>43422.5</v>
      </c>
      <c r="C7725" s="6">
        <v>27.31</v>
      </c>
    </row>
    <row r="7726" spans="2:3" x14ac:dyDescent="0.25">
      <c r="B7726" s="5">
        <v>43422.541666666664</v>
      </c>
      <c r="C7726" s="6">
        <v>26.59</v>
      </c>
    </row>
    <row r="7727" spans="2:3" x14ac:dyDescent="0.25">
      <c r="B7727" s="5">
        <v>43422.583333333336</v>
      </c>
      <c r="C7727" s="6">
        <v>26.52</v>
      </c>
    </row>
    <row r="7728" spans="2:3" x14ac:dyDescent="0.25">
      <c r="B7728" s="5">
        <v>43422.625</v>
      </c>
      <c r="C7728" s="6">
        <v>26.11</v>
      </c>
    </row>
    <row r="7729" spans="2:3" x14ac:dyDescent="0.25">
      <c r="B7729" s="5">
        <v>43422.666666666664</v>
      </c>
      <c r="C7729" s="6">
        <v>27.98</v>
      </c>
    </row>
    <row r="7730" spans="2:3" x14ac:dyDescent="0.25">
      <c r="B7730" s="5">
        <v>43422.708333333336</v>
      </c>
      <c r="C7730" s="6">
        <v>30.27</v>
      </c>
    </row>
    <row r="7731" spans="2:3" x14ac:dyDescent="0.25">
      <c r="B7731" s="5">
        <v>43422.75</v>
      </c>
      <c r="C7731" s="6">
        <v>32.68</v>
      </c>
    </row>
    <row r="7732" spans="2:3" x14ac:dyDescent="0.25">
      <c r="B7732" s="5">
        <v>43422.791666666664</v>
      </c>
      <c r="C7732" s="6">
        <v>32.340000000000003</v>
      </c>
    </row>
    <row r="7733" spans="2:3" x14ac:dyDescent="0.25">
      <c r="B7733" s="5">
        <v>43422.833333333336</v>
      </c>
      <c r="C7733" s="6">
        <v>30.8</v>
      </c>
    </row>
    <row r="7734" spans="2:3" x14ac:dyDescent="0.25">
      <c r="B7734" s="5">
        <v>43422.875</v>
      </c>
      <c r="C7734" s="6">
        <v>29.35</v>
      </c>
    </row>
    <row r="7735" spans="2:3" x14ac:dyDescent="0.25">
      <c r="B7735" s="5">
        <v>43422.916666666664</v>
      </c>
      <c r="C7735" s="6">
        <v>26.44</v>
      </c>
    </row>
    <row r="7736" spans="2:3" x14ac:dyDescent="0.25">
      <c r="B7736" s="5">
        <v>43422.958333333336</v>
      </c>
      <c r="C7736" s="6">
        <v>24.52</v>
      </c>
    </row>
    <row r="7737" spans="2:3" x14ac:dyDescent="0.25">
      <c r="B7737" s="5">
        <v>43423</v>
      </c>
      <c r="C7737" s="6">
        <v>24.88</v>
      </c>
    </row>
    <row r="7738" spans="2:3" x14ac:dyDescent="0.25">
      <c r="B7738" s="5">
        <v>43423.041666666664</v>
      </c>
      <c r="C7738" s="6">
        <v>24.94</v>
      </c>
    </row>
    <row r="7739" spans="2:3" x14ac:dyDescent="0.25">
      <c r="B7739" s="5">
        <v>43423.083333333336</v>
      </c>
      <c r="C7739" s="6">
        <v>24.87</v>
      </c>
    </row>
    <row r="7740" spans="2:3" x14ac:dyDescent="0.25">
      <c r="B7740" s="5">
        <v>43423.125</v>
      </c>
      <c r="C7740" s="6">
        <v>25.28</v>
      </c>
    </row>
    <row r="7741" spans="2:3" x14ac:dyDescent="0.25">
      <c r="B7741" s="5">
        <v>43423.166666666664</v>
      </c>
      <c r="C7741" s="6">
        <v>25.7</v>
      </c>
    </row>
    <row r="7742" spans="2:3" x14ac:dyDescent="0.25">
      <c r="B7742" s="5">
        <v>43423.208333333336</v>
      </c>
      <c r="C7742" s="6">
        <v>29.88</v>
      </c>
    </row>
    <row r="7743" spans="2:3" x14ac:dyDescent="0.25">
      <c r="B7743" s="5">
        <v>43423.25</v>
      </c>
      <c r="C7743" s="6">
        <v>34.64</v>
      </c>
    </row>
    <row r="7744" spans="2:3" x14ac:dyDescent="0.25">
      <c r="B7744" s="5">
        <v>43423.291666666664</v>
      </c>
      <c r="C7744" s="6">
        <v>34.450000000000003</v>
      </c>
    </row>
    <row r="7745" spans="2:3" x14ac:dyDescent="0.25">
      <c r="B7745" s="5">
        <v>43423.333333333336</v>
      </c>
      <c r="C7745" s="6">
        <v>33.35</v>
      </c>
    </row>
    <row r="7746" spans="2:3" x14ac:dyDescent="0.25">
      <c r="B7746" s="5">
        <v>43423.375</v>
      </c>
      <c r="C7746" s="6">
        <v>31.69</v>
      </c>
    </row>
    <row r="7747" spans="2:3" x14ac:dyDescent="0.25">
      <c r="B7747" s="5">
        <v>43423.416666666664</v>
      </c>
      <c r="C7747" s="6">
        <v>32.4</v>
      </c>
    </row>
    <row r="7748" spans="2:3" x14ac:dyDescent="0.25">
      <c r="B7748" s="5">
        <v>43423.458333333336</v>
      </c>
      <c r="C7748" s="6">
        <v>31.41</v>
      </c>
    </row>
    <row r="7749" spans="2:3" x14ac:dyDescent="0.25">
      <c r="B7749" s="5">
        <v>43423.5</v>
      </c>
      <c r="C7749" s="6">
        <v>30.64</v>
      </c>
    </row>
    <row r="7750" spans="2:3" x14ac:dyDescent="0.25">
      <c r="B7750" s="5">
        <v>43423.541666666664</v>
      </c>
      <c r="C7750" s="6">
        <v>30.04</v>
      </c>
    </row>
    <row r="7751" spans="2:3" x14ac:dyDescent="0.25">
      <c r="B7751" s="5">
        <v>43423.583333333336</v>
      </c>
      <c r="C7751" s="6">
        <v>29.67</v>
      </c>
    </row>
    <row r="7752" spans="2:3" x14ac:dyDescent="0.25">
      <c r="B7752" s="5">
        <v>43423.625</v>
      </c>
      <c r="C7752" s="6">
        <v>29.58</v>
      </c>
    </row>
    <row r="7753" spans="2:3" x14ac:dyDescent="0.25">
      <c r="B7753" s="5">
        <v>43423.666666666664</v>
      </c>
      <c r="C7753" s="6">
        <v>30.32</v>
      </c>
    </row>
    <row r="7754" spans="2:3" x14ac:dyDescent="0.25">
      <c r="B7754" s="5">
        <v>43423.708333333336</v>
      </c>
      <c r="C7754" s="6">
        <v>36.69</v>
      </c>
    </row>
    <row r="7755" spans="2:3" x14ac:dyDescent="0.25">
      <c r="B7755" s="5">
        <v>43423.75</v>
      </c>
      <c r="C7755" s="6">
        <v>32.159999999999997</v>
      </c>
    </row>
    <row r="7756" spans="2:3" x14ac:dyDescent="0.25">
      <c r="B7756" s="5">
        <v>43423.791666666664</v>
      </c>
      <c r="C7756" s="6">
        <v>32.58</v>
      </c>
    </row>
    <row r="7757" spans="2:3" x14ac:dyDescent="0.25">
      <c r="B7757" s="5">
        <v>43423.833333333336</v>
      </c>
      <c r="C7757" s="6">
        <v>30.66</v>
      </c>
    </row>
    <row r="7758" spans="2:3" x14ac:dyDescent="0.25">
      <c r="B7758" s="5">
        <v>43423.875</v>
      </c>
      <c r="C7758" s="6">
        <v>29.47</v>
      </c>
    </row>
    <row r="7759" spans="2:3" x14ac:dyDescent="0.25">
      <c r="B7759" s="5">
        <v>43423.916666666664</v>
      </c>
      <c r="C7759" s="6">
        <v>27.94</v>
      </c>
    </row>
    <row r="7760" spans="2:3" x14ac:dyDescent="0.25">
      <c r="B7760" s="5">
        <v>43423.958333333336</v>
      </c>
      <c r="C7760" s="6">
        <v>27.22</v>
      </c>
    </row>
    <row r="7761" spans="2:3" x14ac:dyDescent="0.25">
      <c r="B7761" s="5">
        <v>43424</v>
      </c>
      <c r="C7761" s="6">
        <v>29.02</v>
      </c>
    </row>
    <row r="7762" spans="2:3" x14ac:dyDescent="0.25">
      <c r="B7762" s="5">
        <v>43424.041666666664</v>
      </c>
      <c r="C7762" s="6">
        <v>28.53</v>
      </c>
    </row>
    <row r="7763" spans="2:3" x14ac:dyDescent="0.25">
      <c r="B7763" s="5">
        <v>43424.083333333336</v>
      </c>
      <c r="C7763" s="6">
        <v>27.67</v>
      </c>
    </row>
    <row r="7764" spans="2:3" x14ac:dyDescent="0.25">
      <c r="B7764" s="5">
        <v>43424.125</v>
      </c>
      <c r="C7764" s="6">
        <v>27.19</v>
      </c>
    </row>
    <row r="7765" spans="2:3" x14ac:dyDescent="0.25">
      <c r="B7765" s="5">
        <v>43424.166666666664</v>
      </c>
      <c r="C7765" s="6">
        <v>27.63</v>
      </c>
    </row>
    <row r="7766" spans="2:3" x14ac:dyDescent="0.25">
      <c r="B7766" s="5">
        <v>43424.208333333336</v>
      </c>
      <c r="C7766" s="6">
        <v>28.49</v>
      </c>
    </row>
    <row r="7767" spans="2:3" x14ac:dyDescent="0.25">
      <c r="B7767" s="5">
        <v>43424.25</v>
      </c>
      <c r="C7767" s="6">
        <v>36.36</v>
      </c>
    </row>
    <row r="7768" spans="2:3" x14ac:dyDescent="0.25">
      <c r="B7768" s="5">
        <v>43424.291666666664</v>
      </c>
      <c r="C7768" s="6">
        <v>35.26</v>
      </c>
    </row>
    <row r="7769" spans="2:3" x14ac:dyDescent="0.25">
      <c r="B7769" s="5">
        <v>43424.333333333336</v>
      </c>
      <c r="C7769" s="6">
        <v>35.69</v>
      </c>
    </row>
    <row r="7770" spans="2:3" x14ac:dyDescent="0.25">
      <c r="B7770" s="5">
        <v>43424.375</v>
      </c>
      <c r="C7770" s="6">
        <v>39.11</v>
      </c>
    </row>
    <row r="7771" spans="2:3" x14ac:dyDescent="0.25">
      <c r="B7771" s="5">
        <v>43424.416666666664</v>
      </c>
      <c r="C7771" s="6">
        <v>36.92</v>
      </c>
    </row>
    <row r="7772" spans="2:3" x14ac:dyDescent="0.25">
      <c r="B7772" s="5">
        <v>43424.458333333336</v>
      </c>
      <c r="C7772" s="6">
        <v>35.18</v>
      </c>
    </row>
    <row r="7773" spans="2:3" x14ac:dyDescent="0.25">
      <c r="B7773" s="5">
        <v>43424.5</v>
      </c>
      <c r="C7773" s="6">
        <v>33.85</v>
      </c>
    </row>
    <row r="7774" spans="2:3" x14ac:dyDescent="0.25">
      <c r="B7774" s="5">
        <v>43424.541666666664</v>
      </c>
      <c r="C7774" s="6">
        <v>33.21</v>
      </c>
    </row>
    <row r="7775" spans="2:3" x14ac:dyDescent="0.25">
      <c r="B7775" s="5">
        <v>43424.583333333336</v>
      </c>
      <c r="C7775" s="6">
        <v>32.51</v>
      </c>
    </row>
    <row r="7776" spans="2:3" x14ac:dyDescent="0.25">
      <c r="B7776" s="5">
        <v>43424.625</v>
      </c>
      <c r="C7776" s="6">
        <v>31.81</v>
      </c>
    </row>
    <row r="7777" spans="2:3" x14ac:dyDescent="0.25">
      <c r="B7777" s="5">
        <v>43424.666666666664</v>
      </c>
      <c r="C7777" s="6">
        <v>31.56</v>
      </c>
    </row>
    <row r="7778" spans="2:3" x14ac:dyDescent="0.25">
      <c r="B7778" s="5">
        <v>43424.708333333336</v>
      </c>
      <c r="C7778" s="6">
        <v>34.03</v>
      </c>
    </row>
    <row r="7779" spans="2:3" x14ac:dyDescent="0.25">
      <c r="B7779" s="5">
        <v>43424.75</v>
      </c>
      <c r="C7779" s="6">
        <v>39.4</v>
      </c>
    </row>
    <row r="7780" spans="2:3" x14ac:dyDescent="0.25">
      <c r="B7780" s="5">
        <v>43424.791666666664</v>
      </c>
      <c r="C7780" s="6">
        <v>33.39</v>
      </c>
    </row>
    <row r="7781" spans="2:3" x14ac:dyDescent="0.25">
      <c r="B7781" s="5">
        <v>43424.833333333336</v>
      </c>
      <c r="C7781" s="6">
        <v>34.17</v>
      </c>
    </row>
    <row r="7782" spans="2:3" x14ac:dyDescent="0.25">
      <c r="B7782" s="5">
        <v>43424.875</v>
      </c>
      <c r="C7782" s="6">
        <v>33.01</v>
      </c>
    </row>
    <row r="7783" spans="2:3" x14ac:dyDescent="0.25">
      <c r="B7783" s="5">
        <v>43424.916666666664</v>
      </c>
      <c r="C7783" s="6">
        <v>32.04</v>
      </c>
    </row>
    <row r="7784" spans="2:3" x14ac:dyDescent="0.25">
      <c r="B7784" s="5">
        <v>43424.958333333336</v>
      </c>
      <c r="C7784" s="6">
        <v>29.52</v>
      </c>
    </row>
    <row r="7785" spans="2:3" x14ac:dyDescent="0.25">
      <c r="B7785" s="5">
        <v>43425</v>
      </c>
      <c r="C7785" s="6">
        <v>28.55</v>
      </c>
    </row>
    <row r="7786" spans="2:3" x14ac:dyDescent="0.25">
      <c r="B7786" s="5">
        <v>43425.041666666664</v>
      </c>
      <c r="C7786" s="6">
        <v>27.81</v>
      </c>
    </row>
    <row r="7787" spans="2:3" x14ac:dyDescent="0.25">
      <c r="B7787" s="5">
        <v>43425.083333333336</v>
      </c>
      <c r="C7787" s="6">
        <v>28.18</v>
      </c>
    </row>
    <row r="7788" spans="2:3" x14ac:dyDescent="0.25">
      <c r="B7788" s="5">
        <v>43425.125</v>
      </c>
      <c r="C7788" s="6">
        <v>28.72</v>
      </c>
    </row>
    <row r="7789" spans="2:3" x14ac:dyDescent="0.25">
      <c r="B7789" s="5">
        <v>43425.166666666664</v>
      </c>
      <c r="C7789" s="6">
        <v>29.79</v>
      </c>
    </row>
    <row r="7790" spans="2:3" x14ac:dyDescent="0.25">
      <c r="B7790" s="5">
        <v>43425.208333333336</v>
      </c>
      <c r="C7790" s="6">
        <v>31.02</v>
      </c>
    </row>
    <row r="7791" spans="2:3" x14ac:dyDescent="0.25">
      <c r="B7791" s="5">
        <v>43425.25</v>
      </c>
      <c r="C7791" s="6">
        <v>38.15</v>
      </c>
    </row>
    <row r="7792" spans="2:3" x14ac:dyDescent="0.25">
      <c r="B7792" s="5">
        <v>43425.291666666664</v>
      </c>
      <c r="C7792" s="6">
        <v>40.54</v>
      </c>
    </row>
    <row r="7793" spans="2:3" x14ac:dyDescent="0.25">
      <c r="B7793" s="5">
        <v>43425.333333333336</v>
      </c>
      <c r="C7793" s="6">
        <v>42.7</v>
      </c>
    </row>
    <row r="7794" spans="2:3" x14ac:dyDescent="0.25">
      <c r="B7794" s="5">
        <v>43425.375</v>
      </c>
      <c r="C7794" s="6">
        <v>37.24</v>
      </c>
    </row>
    <row r="7795" spans="2:3" x14ac:dyDescent="0.25">
      <c r="B7795" s="5">
        <v>43425.416666666664</v>
      </c>
      <c r="C7795" s="6">
        <v>38.71</v>
      </c>
    </row>
    <row r="7796" spans="2:3" x14ac:dyDescent="0.25">
      <c r="B7796" s="5">
        <v>43425.458333333336</v>
      </c>
      <c r="C7796" s="6">
        <v>35.31</v>
      </c>
    </row>
    <row r="7797" spans="2:3" x14ac:dyDescent="0.25">
      <c r="B7797" s="5">
        <v>43425.5</v>
      </c>
      <c r="C7797" s="6">
        <v>33.99</v>
      </c>
    </row>
    <row r="7798" spans="2:3" x14ac:dyDescent="0.25">
      <c r="B7798" s="5">
        <v>43425.541666666664</v>
      </c>
      <c r="C7798" s="6">
        <v>33.619999999999997</v>
      </c>
    </row>
    <row r="7799" spans="2:3" x14ac:dyDescent="0.25">
      <c r="B7799" s="5">
        <v>43425.583333333336</v>
      </c>
      <c r="C7799" s="6">
        <v>36.04</v>
      </c>
    </row>
    <row r="7800" spans="2:3" x14ac:dyDescent="0.25">
      <c r="B7800" s="5">
        <v>43425.625</v>
      </c>
      <c r="C7800" s="6">
        <v>32.89</v>
      </c>
    </row>
    <row r="7801" spans="2:3" x14ac:dyDescent="0.25">
      <c r="B7801" s="5">
        <v>43425.666666666664</v>
      </c>
      <c r="C7801" s="6">
        <v>35.880000000000003</v>
      </c>
    </row>
    <row r="7802" spans="2:3" x14ac:dyDescent="0.25">
      <c r="B7802" s="5">
        <v>43425.708333333336</v>
      </c>
      <c r="C7802" s="6">
        <v>57.75</v>
      </c>
    </row>
    <row r="7803" spans="2:3" x14ac:dyDescent="0.25">
      <c r="B7803" s="5">
        <v>43425.75</v>
      </c>
      <c r="C7803" s="6">
        <v>35.83</v>
      </c>
    </row>
    <row r="7804" spans="2:3" x14ac:dyDescent="0.25">
      <c r="B7804" s="5">
        <v>43425.791666666664</v>
      </c>
      <c r="C7804" s="6">
        <v>37.49</v>
      </c>
    </row>
    <row r="7805" spans="2:3" x14ac:dyDescent="0.25">
      <c r="B7805" s="5">
        <v>43425.833333333336</v>
      </c>
      <c r="C7805" s="6">
        <v>34.69</v>
      </c>
    </row>
    <row r="7806" spans="2:3" x14ac:dyDescent="0.25">
      <c r="B7806" s="5">
        <v>43425.875</v>
      </c>
      <c r="C7806" s="6">
        <v>34.46</v>
      </c>
    </row>
    <row r="7807" spans="2:3" x14ac:dyDescent="0.25">
      <c r="B7807" s="5">
        <v>43425.916666666664</v>
      </c>
      <c r="C7807" s="6">
        <v>31.6</v>
      </c>
    </row>
    <row r="7808" spans="2:3" x14ac:dyDescent="0.25">
      <c r="B7808" s="5">
        <v>43425.958333333336</v>
      </c>
      <c r="C7808" s="6">
        <v>29.74</v>
      </c>
    </row>
    <row r="7809" spans="2:3" x14ac:dyDescent="0.25">
      <c r="B7809" s="5">
        <v>43426</v>
      </c>
      <c r="C7809" s="6">
        <v>26.77</v>
      </c>
    </row>
    <row r="7810" spans="2:3" x14ac:dyDescent="0.25">
      <c r="B7810" s="5">
        <v>43426.041666666664</v>
      </c>
      <c r="C7810" s="6">
        <v>27.49</v>
      </c>
    </row>
    <row r="7811" spans="2:3" x14ac:dyDescent="0.25">
      <c r="B7811" s="5">
        <v>43426.083333333336</v>
      </c>
      <c r="C7811" s="6">
        <v>26.44</v>
      </c>
    </row>
    <row r="7812" spans="2:3" x14ac:dyDescent="0.25">
      <c r="B7812" s="5">
        <v>43426.125</v>
      </c>
      <c r="C7812" s="6">
        <v>28.49</v>
      </c>
    </row>
    <row r="7813" spans="2:3" x14ac:dyDescent="0.25">
      <c r="B7813" s="5">
        <v>43426.166666666664</v>
      </c>
      <c r="C7813" s="6">
        <v>27.2</v>
      </c>
    </row>
    <row r="7814" spans="2:3" x14ac:dyDescent="0.25">
      <c r="B7814" s="5">
        <v>43426.208333333336</v>
      </c>
      <c r="C7814" s="6">
        <v>28.62</v>
      </c>
    </row>
    <row r="7815" spans="2:3" x14ac:dyDescent="0.25">
      <c r="B7815" s="5">
        <v>43426.25</v>
      </c>
      <c r="C7815" s="6">
        <v>30.82</v>
      </c>
    </row>
    <row r="7816" spans="2:3" x14ac:dyDescent="0.25">
      <c r="B7816" s="5">
        <v>43426.291666666664</v>
      </c>
      <c r="C7816" s="6">
        <v>32.979999999999997</v>
      </c>
    </row>
    <row r="7817" spans="2:3" x14ac:dyDescent="0.25">
      <c r="B7817" s="5">
        <v>43426.333333333336</v>
      </c>
      <c r="C7817" s="6">
        <v>34.520000000000003</v>
      </c>
    </row>
    <row r="7818" spans="2:3" x14ac:dyDescent="0.25">
      <c r="B7818" s="5">
        <v>43426.375</v>
      </c>
      <c r="C7818" s="6">
        <v>38.86</v>
      </c>
    </row>
    <row r="7819" spans="2:3" x14ac:dyDescent="0.25">
      <c r="B7819" s="5">
        <v>43426.416666666664</v>
      </c>
      <c r="C7819" s="6">
        <v>42.44</v>
      </c>
    </row>
    <row r="7820" spans="2:3" x14ac:dyDescent="0.25">
      <c r="B7820" s="5">
        <v>43426.458333333336</v>
      </c>
      <c r="C7820" s="6">
        <v>39.15</v>
      </c>
    </row>
    <row r="7821" spans="2:3" x14ac:dyDescent="0.25">
      <c r="B7821" s="5">
        <v>43426.5</v>
      </c>
      <c r="C7821" s="6">
        <v>32.01</v>
      </c>
    </row>
    <row r="7822" spans="2:3" x14ac:dyDescent="0.25">
      <c r="B7822" s="5">
        <v>43426.541666666664</v>
      </c>
      <c r="C7822" s="6">
        <v>31.34</v>
      </c>
    </row>
    <row r="7823" spans="2:3" x14ac:dyDescent="0.25">
      <c r="B7823" s="5">
        <v>43426.583333333336</v>
      </c>
      <c r="C7823" s="6">
        <v>29.58</v>
      </c>
    </row>
    <row r="7824" spans="2:3" x14ac:dyDescent="0.25">
      <c r="B7824" s="5">
        <v>43426.625</v>
      </c>
      <c r="C7824" s="6">
        <v>28.69</v>
      </c>
    </row>
    <row r="7825" spans="2:3" x14ac:dyDescent="0.25">
      <c r="B7825" s="5">
        <v>43426.666666666664</v>
      </c>
      <c r="C7825" s="6">
        <v>27.78</v>
      </c>
    </row>
    <row r="7826" spans="2:3" x14ac:dyDescent="0.25">
      <c r="B7826" s="5">
        <v>43426.708333333336</v>
      </c>
      <c r="C7826" s="6">
        <v>29.91</v>
      </c>
    </row>
    <row r="7827" spans="2:3" x14ac:dyDescent="0.25">
      <c r="B7827" s="5">
        <v>43426.75</v>
      </c>
      <c r="C7827" s="6">
        <v>29.6</v>
      </c>
    </row>
    <row r="7828" spans="2:3" x14ac:dyDescent="0.25">
      <c r="B7828" s="5">
        <v>43426.791666666664</v>
      </c>
      <c r="C7828" s="6">
        <v>29.23</v>
      </c>
    </row>
    <row r="7829" spans="2:3" x14ac:dyDescent="0.25">
      <c r="B7829" s="5">
        <v>43426.833333333336</v>
      </c>
      <c r="C7829" s="6">
        <v>31.02</v>
      </c>
    </row>
    <row r="7830" spans="2:3" x14ac:dyDescent="0.25">
      <c r="B7830" s="5">
        <v>43426.875</v>
      </c>
      <c r="C7830" s="6">
        <v>38.33</v>
      </c>
    </row>
    <row r="7831" spans="2:3" x14ac:dyDescent="0.25">
      <c r="B7831" s="5">
        <v>43426.916666666664</v>
      </c>
      <c r="C7831" s="6">
        <v>38.61</v>
      </c>
    </row>
    <row r="7832" spans="2:3" x14ac:dyDescent="0.25">
      <c r="B7832" s="5">
        <v>43426.958333333336</v>
      </c>
      <c r="C7832" s="6">
        <v>30.71</v>
      </c>
    </row>
    <row r="7833" spans="2:3" x14ac:dyDescent="0.25">
      <c r="B7833" s="5">
        <v>43427</v>
      </c>
      <c r="C7833" s="6">
        <v>31.18</v>
      </c>
    </row>
    <row r="7834" spans="2:3" x14ac:dyDescent="0.25">
      <c r="B7834" s="5">
        <v>43427.041666666664</v>
      </c>
      <c r="C7834" s="6">
        <v>29.38</v>
      </c>
    </row>
    <row r="7835" spans="2:3" x14ac:dyDescent="0.25">
      <c r="B7835" s="5">
        <v>43427.083333333336</v>
      </c>
      <c r="C7835" s="6">
        <v>30.63</v>
      </c>
    </row>
    <row r="7836" spans="2:3" x14ac:dyDescent="0.25">
      <c r="B7836" s="5">
        <v>43427.125</v>
      </c>
      <c r="C7836" s="6">
        <v>30.59</v>
      </c>
    </row>
    <row r="7837" spans="2:3" x14ac:dyDescent="0.25">
      <c r="B7837" s="5">
        <v>43427.166666666664</v>
      </c>
      <c r="C7837" s="6">
        <v>31.85</v>
      </c>
    </row>
    <row r="7838" spans="2:3" x14ac:dyDescent="0.25">
      <c r="B7838" s="5">
        <v>43427.208333333336</v>
      </c>
      <c r="C7838" s="6">
        <v>42.03</v>
      </c>
    </row>
    <row r="7839" spans="2:3" x14ac:dyDescent="0.25">
      <c r="B7839" s="5">
        <v>43427.25</v>
      </c>
      <c r="C7839" s="6">
        <v>37.03</v>
      </c>
    </row>
    <row r="7840" spans="2:3" x14ac:dyDescent="0.25">
      <c r="B7840" s="5">
        <v>43427.291666666664</v>
      </c>
      <c r="C7840" s="6">
        <v>38.549999999999997</v>
      </c>
    </row>
    <row r="7841" spans="2:3" x14ac:dyDescent="0.25">
      <c r="B7841" s="5">
        <v>43427.333333333336</v>
      </c>
      <c r="C7841" s="6">
        <v>33.17</v>
      </c>
    </row>
    <row r="7842" spans="2:3" x14ac:dyDescent="0.25">
      <c r="B7842" s="5">
        <v>43427.375</v>
      </c>
      <c r="C7842" s="6">
        <v>43.01</v>
      </c>
    </row>
    <row r="7843" spans="2:3" x14ac:dyDescent="0.25">
      <c r="B7843" s="5">
        <v>43427.416666666664</v>
      </c>
      <c r="C7843" s="6">
        <v>34.54</v>
      </c>
    </row>
    <row r="7844" spans="2:3" x14ac:dyDescent="0.25">
      <c r="B7844" s="5">
        <v>43427.458333333336</v>
      </c>
      <c r="C7844" s="6">
        <v>32.21</v>
      </c>
    </row>
    <row r="7845" spans="2:3" x14ac:dyDescent="0.25">
      <c r="B7845" s="5">
        <v>43427.5</v>
      </c>
      <c r="C7845" s="6">
        <v>30.81</v>
      </c>
    </row>
    <row r="7846" spans="2:3" x14ac:dyDescent="0.25">
      <c r="B7846" s="5">
        <v>43427.541666666664</v>
      </c>
      <c r="C7846" s="6">
        <v>30.73</v>
      </c>
    </row>
    <row r="7847" spans="2:3" x14ac:dyDescent="0.25">
      <c r="B7847" s="5">
        <v>43427.583333333336</v>
      </c>
      <c r="C7847" s="6">
        <v>30.43</v>
      </c>
    </row>
    <row r="7848" spans="2:3" x14ac:dyDescent="0.25">
      <c r="B7848" s="5">
        <v>43427.625</v>
      </c>
      <c r="C7848" s="6">
        <v>30.64</v>
      </c>
    </row>
    <row r="7849" spans="2:3" x14ac:dyDescent="0.25">
      <c r="B7849" s="5">
        <v>43427.666666666664</v>
      </c>
      <c r="C7849" s="6">
        <v>33.909999999999997</v>
      </c>
    </row>
    <row r="7850" spans="2:3" x14ac:dyDescent="0.25">
      <c r="B7850" s="5">
        <v>43427.708333333336</v>
      </c>
      <c r="C7850" s="6">
        <v>36.61</v>
      </c>
    </row>
    <row r="7851" spans="2:3" x14ac:dyDescent="0.25">
      <c r="B7851" s="5">
        <v>43427.75</v>
      </c>
      <c r="C7851" s="6">
        <v>40.729999999999997</v>
      </c>
    </row>
    <row r="7852" spans="2:3" x14ac:dyDescent="0.25">
      <c r="B7852" s="5">
        <v>43427.791666666664</v>
      </c>
      <c r="C7852" s="6">
        <v>33.24</v>
      </c>
    </row>
    <row r="7853" spans="2:3" x14ac:dyDescent="0.25">
      <c r="B7853" s="5">
        <v>43427.833333333336</v>
      </c>
      <c r="C7853" s="6">
        <v>35.28</v>
      </c>
    </row>
    <row r="7854" spans="2:3" x14ac:dyDescent="0.25">
      <c r="B7854" s="5">
        <v>43427.875</v>
      </c>
      <c r="C7854" s="6">
        <v>30.88</v>
      </c>
    </row>
    <row r="7855" spans="2:3" x14ac:dyDescent="0.25">
      <c r="B7855" s="5">
        <v>43427.916666666664</v>
      </c>
      <c r="C7855" s="6">
        <v>30.78</v>
      </c>
    </row>
    <row r="7856" spans="2:3" x14ac:dyDescent="0.25">
      <c r="B7856" s="5">
        <v>43427.958333333336</v>
      </c>
      <c r="C7856" s="6">
        <v>27.42</v>
      </c>
    </row>
    <row r="7857" spans="2:3" x14ac:dyDescent="0.25">
      <c r="B7857" s="5">
        <v>43428</v>
      </c>
      <c r="C7857" s="6">
        <v>27.78</v>
      </c>
    </row>
    <row r="7858" spans="2:3" x14ac:dyDescent="0.25">
      <c r="B7858" s="5">
        <v>43428.041666666664</v>
      </c>
      <c r="C7858" s="6">
        <v>27.6</v>
      </c>
    </row>
    <row r="7859" spans="2:3" x14ac:dyDescent="0.25">
      <c r="B7859" s="5">
        <v>43428.083333333336</v>
      </c>
      <c r="C7859" s="6">
        <v>25.7</v>
      </c>
    </row>
    <row r="7860" spans="2:3" x14ac:dyDescent="0.25">
      <c r="B7860" s="5">
        <v>43428.125</v>
      </c>
      <c r="C7860" s="6">
        <v>25.77</v>
      </c>
    </row>
    <row r="7861" spans="2:3" x14ac:dyDescent="0.25">
      <c r="B7861" s="5">
        <v>43428.166666666664</v>
      </c>
      <c r="C7861" s="6">
        <v>26.57</v>
      </c>
    </row>
    <row r="7862" spans="2:3" x14ac:dyDescent="0.25">
      <c r="B7862" s="5">
        <v>43428.208333333336</v>
      </c>
      <c r="C7862" s="6">
        <v>28</v>
      </c>
    </row>
    <row r="7863" spans="2:3" x14ac:dyDescent="0.25">
      <c r="B7863" s="5">
        <v>43428.25</v>
      </c>
      <c r="C7863" s="6">
        <v>27.03</v>
      </c>
    </row>
    <row r="7864" spans="2:3" x14ac:dyDescent="0.25">
      <c r="B7864" s="5">
        <v>43428.291666666664</v>
      </c>
      <c r="C7864" s="6">
        <v>29.04</v>
      </c>
    </row>
    <row r="7865" spans="2:3" x14ac:dyDescent="0.25">
      <c r="B7865" s="5">
        <v>43428.333333333336</v>
      </c>
      <c r="C7865" s="6">
        <v>34.700000000000003</v>
      </c>
    </row>
    <row r="7866" spans="2:3" x14ac:dyDescent="0.25">
      <c r="B7866" s="5">
        <v>43428.375</v>
      </c>
      <c r="C7866" s="6">
        <v>48.37</v>
      </c>
    </row>
    <row r="7867" spans="2:3" x14ac:dyDescent="0.25">
      <c r="B7867" s="5">
        <v>43428.416666666664</v>
      </c>
      <c r="C7867" s="6">
        <v>29.91</v>
      </c>
    </row>
    <row r="7868" spans="2:3" x14ac:dyDescent="0.25">
      <c r="B7868" s="5">
        <v>43428.458333333336</v>
      </c>
      <c r="C7868" s="6">
        <v>32.39</v>
      </c>
    </row>
    <row r="7869" spans="2:3" x14ac:dyDescent="0.25">
      <c r="B7869" s="5">
        <v>43428.5</v>
      </c>
      <c r="C7869" s="6">
        <v>37.229999999999997</v>
      </c>
    </row>
    <row r="7870" spans="2:3" x14ac:dyDescent="0.25">
      <c r="B7870" s="5">
        <v>43428.541666666664</v>
      </c>
      <c r="C7870" s="6">
        <v>32.21</v>
      </c>
    </row>
    <row r="7871" spans="2:3" x14ac:dyDescent="0.25">
      <c r="B7871" s="5">
        <v>43428.583333333336</v>
      </c>
      <c r="C7871" s="6">
        <v>32.369999999999997</v>
      </c>
    </row>
    <row r="7872" spans="2:3" x14ac:dyDescent="0.25">
      <c r="B7872" s="5">
        <v>43428.625</v>
      </c>
      <c r="C7872" s="6">
        <v>30.66</v>
      </c>
    </row>
    <row r="7873" spans="2:3" x14ac:dyDescent="0.25">
      <c r="B7873" s="5">
        <v>43428.666666666664</v>
      </c>
      <c r="C7873" s="6">
        <v>31.65</v>
      </c>
    </row>
    <row r="7874" spans="2:3" x14ac:dyDescent="0.25">
      <c r="B7874" s="5">
        <v>43428.708333333336</v>
      </c>
      <c r="C7874" s="6">
        <v>34.450000000000003</v>
      </c>
    </row>
    <row r="7875" spans="2:3" x14ac:dyDescent="0.25">
      <c r="B7875" s="5">
        <v>43428.75</v>
      </c>
      <c r="C7875" s="6">
        <v>36.409999999999997</v>
      </c>
    </row>
    <row r="7876" spans="2:3" x14ac:dyDescent="0.25">
      <c r="B7876" s="5">
        <v>43428.791666666664</v>
      </c>
      <c r="C7876" s="6">
        <v>34.97</v>
      </c>
    </row>
    <row r="7877" spans="2:3" x14ac:dyDescent="0.25">
      <c r="B7877" s="5">
        <v>43428.833333333336</v>
      </c>
      <c r="C7877" s="6">
        <v>32.9</v>
      </c>
    </row>
    <row r="7878" spans="2:3" x14ac:dyDescent="0.25">
      <c r="B7878" s="5">
        <v>43428.875</v>
      </c>
      <c r="C7878" s="6">
        <v>29.87</v>
      </c>
    </row>
    <row r="7879" spans="2:3" x14ac:dyDescent="0.25">
      <c r="B7879" s="5">
        <v>43428.916666666664</v>
      </c>
      <c r="C7879" s="6">
        <v>28.74</v>
      </c>
    </row>
    <row r="7880" spans="2:3" x14ac:dyDescent="0.25">
      <c r="B7880" s="5">
        <v>43428.958333333336</v>
      </c>
      <c r="C7880" s="6">
        <v>26.23</v>
      </c>
    </row>
    <row r="7881" spans="2:3" x14ac:dyDescent="0.25">
      <c r="B7881" s="5">
        <v>43429</v>
      </c>
      <c r="C7881" s="6">
        <v>28.1</v>
      </c>
    </row>
    <row r="7882" spans="2:3" x14ac:dyDescent="0.25">
      <c r="B7882" s="5">
        <v>43429.041666666664</v>
      </c>
      <c r="C7882" s="6">
        <v>27.85</v>
      </c>
    </row>
    <row r="7883" spans="2:3" x14ac:dyDescent="0.25">
      <c r="B7883" s="5">
        <v>43429.083333333336</v>
      </c>
      <c r="C7883" s="6">
        <v>27.02</v>
      </c>
    </row>
    <row r="7884" spans="2:3" x14ac:dyDescent="0.25">
      <c r="B7884" s="5">
        <v>43429.125</v>
      </c>
      <c r="C7884" s="6">
        <v>26.88</v>
      </c>
    </row>
    <row r="7885" spans="2:3" x14ac:dyDescent="0.25">
      <c r="B7885" s="5">
        <v>43429.166666666664</v>
      </c>
      <c r="C7885" s="6">
        <v>27.12</v>
      </c>
    </row>
    <row r="7886" spans="2:3" x14ac:dyDescent="0.25">
      <c r="B7886" s="5">
        <v>43429.208333333336</v>
      </c>
      <c r="C7886" s="6">
        <v>28.5</v>
      </c>
    </row>
    <row r="7887" spans="2:3" x14ac:dyDescent="0.25">
      <c r="B7887" s="5">
        <v>43429.25</v>
      </c>
      <c r="C7887" s="6">
        <v>29.22</v>
      </c>
    </row>
    <row r="7888" spans="2:3" x14ac:dyDescent="0.25">
      <c r="B7888" s="5">
        <v>43429.291666666664</v>
      </c>
      <c r="C7888" s="6">
        <v>27.82</v>
      </c>
    </row>
    <row r="7889" spans="2:3" x14ac:dyDescent="0.25">
      <c r="B7889" s="5">
        <v>43429.333333333336</v>
      </c>
      <c r="C7889" s="6">
        <v>27.85</v>
      </c>
    </row>
    <row r="7890" spans="2:3" x14ac:dyDescent="0.25">
      <c r="B7890" s="5">
        <v>43429.375</v>
      </c>
      <c r="C7890" s="6">
        <v>27.67</v>
      </c>
    </row>
    <row r="7891" spans="2:3" x14ac:dyDescent="0.25">
      <c r="B7891" s="5">
        <v>43429.416666666664</v>
      </c>
      <c r="C7891" s="6">
        <v>25.29</v>
      </c>
    </row>
    <row r="7892" spans="2:3" x14ac:dyDescent="0.25">
      <c r="B7892" s="5">
        <v>43429.458333333336</v>
      </c>
      <c r="C7892" s="6">
        <v>25.09</v>
      </c>
    </row>
    <row r="7893" spans="2:3" x14ac:dyDescent="0.25">
      <c r="B7893" s="5">
        <v>43429.5</v>
      </c>
      <c r="C7893" s="6">
        <v>25.92</v>
      </c>
    </row>
    <row r="7894" spans="2:3" x14ac:dyDescent="0.25">
      <c r="B7894" s="5">
        <v>43429.541666666664</v>
      </c>
      <c r="C7894" s="6">
        <v>24.65</v>
      </c>
    </row>
    <row r="7895" spans="2:3" x14ac:dyDescent="0.25">
      <c r="B7895" s="5">
        <v>43429.583333333336</v>
      </c>
      <c r="C7895" s="6">
        <v>23.59</v>
      </c>
    </row>
    <row r="7896" spans="2:3" x14ac:dyDescent="0.25">
      <c r="B7896" s="5">
        <v>43429.625</v>
      </c>
      <c r="C7896" s="6">
        <v>23.56</v>
      </c>
    </row>
    <row r="7897" spans="2:3" x14ac:dyDescent="0.25">
      <c r="B7897" s="5">
        <v>43429.666666666664</v>
      </c>
      <c r="C7897" s="6">
        <v>24.52</v>
      </c>
    </row>
    <row r="7898" spans="2:3" x14ac:dyDescent="0.25">
      <c r="B7898" s="5">
        <v>43429.708333333336</v>
      </c>
      <c r="C7898" s="6">
        <v>27.13</v>
      </c>
    </row>
    <row r="7899" spans="2:3" x14ac:dyDescent="0.25">
      <c r="B7899" s="5">
        <v>43429.75</v>
      </c>
      <c r="C7899" s="6">
        <v>30.15</v>
      </c>
    </row>
    <row r="7900" spans="2:3" x14ac:dyDescent="0.25">
      <c r="B7900" s="5">
        <v>43429.791666666664</v>
      </c>
      <c r="C7900" s="6">
        <v>31.45</v>
      </c>
    </row>
    <row r="7901" spans="2:3" x14ac:dyDescent="0.25">
      <c r="B7901" s="5">
        <v>43429.833333333336</v>
      </c>
      <c r="C7901" s="6">
        <v>34.549999999999997</v>
      </c>
    </row>
    <row r="7902" spans="2:3" x14ac:dyDescent="0.25">
      <c r="B7902" s="5">
        <v>43429.875</v>
      </c>
      <c r="C7902" s="6">
        <v>29.75</v>
      </c>
    </row>
    <row r="7903" spans="2:3" x14ac:dyDescent="0.25">
      <c r="B7903" s="5">
        <v>43429.916666666664</v>
      </c>
      <c r="C7903" s="6">
        <v>27.23</v>
      </c>
    </row>
    <row r="7904" spans="2:3" x14ac:dyDescent="0.25">
      <c r="B7904" s="5">
        <v>43429.958333333336</v>
      </c>
      <c r="C7904" s="6">
        <v>21.52</v>
      </c>
    </row>
    <row r="7905" spans="2:3" x14ac:dyDescent="0.25">
      <c r="B7905" s="5">
        <v>43430</v>
      </c>
      <c r="C7905" s="6">
        <v>23.2</v>
      </c>
    </row>
    <row r="7906" spans="2:3" x14ac:dyDescent="0.25">
      <c r="B7906" s="5">
        <v>43430.041666666664</v>
      </c>
      <c r="C7906" s="6">
        <v>20.079999999999998</v>
      </c>
    </row>
    <row r="7907" spans="2:3" x14ac:dyDescent="0.25">
      <c r="B7907" s="5">
        <v>43430.083333333336</v>
      </c>
      <c r="C7907" s="6">
        <v>16.989999999999998</v>
      </c>
    </row>
    <row r="7908" spans="2:3" x14ac:dyDescent="0.25">
      <c r="B7908" s="5">
        <v>43430.125</v>
      </c>
      <c r="C7908" s="6">
        <v>19.88</v>
      </c>
    </row>
    <row r="7909" spans="2:3" x14ac:dyDescent="0.25">
      <c r="B7909" s="5">
        <v>43430.166666666664</v>
      </c>
      <c r="C7909" s="6">
        <v>19.63</v>
      </c>
    </row>
    <row r="7910" spans="2:3" x14ac:dyDescent="0.25">
      <c r="B7910" s="5">
        <v>43430.208333333336</v>
      </c>
      <c r="C7910" s="6">
        <v>24.83</v>
      </c>
    </row>
    <row r="7911" spans="2:3" x14ac:dyDescent="0.25">
      <c r="B7911" s="5">
        <v>43430.25</v>
      </c>
      <c r="C7911" s="6">
        <v>29.09</v>
      </c>
    </row>
    <row r="7912" spans="2:3" x14ac:dyDescent="0.25">
      <c r="B7912" s="5">
        <v>43430.291666666664</v>
      </c>
      <c r="C7912" s="6">
        <v>32.11</v>
      </c>
    </row>
    <row r="7913" spans="2:3" x14ac:dyDescent="0.25">
      <c r="B7913" s="5">
        <v>43430.333333333336</v>
      </c>
      <c r="C7913" s="6">
        <v>32.520000000000003</v>
      </c>
    </row>
    <row r="7914" spans="2:3" x14ac:dyDescent="0.25">
      <c r="B7914" s="5">
        <v>43430.375</v>
      </c>
      <c r="C7914" s="6">
        <v>38.590000000000003</v>
      </c>
    </row>
    <row r="7915" spans="2:3" x14ac:dyDescent="0.25">
      <c r="B7915" s="5">
        <v>43430.416666666664</v>
      </c>
      <c r="C7915" s="6">
        <v>47.43</v>
      </c>
    </row>
    <row r="7916" spans="2:3" x14ac:dyDescent="0.25">
      <c r="B7916" s="5">
        <v>43430.458333333336</v>
      </c>
      <c r="C7916" s="6">
        <v>39.69</v>
      </c>
    </row>
    <row r="7917" spans="2:3" x14ac:dyDescent="0.25">
      <c r="B7917" s="5">
        <v>43430.5</v>
      </c>
      <c r="C7917" s="6">
        <v>36.44</v>
      </c>
    </row>
    <row r="7918" spans="2:3" x14ac:dyDescent="0.25">
      <c r="B7918" s="5">
        <v>43430.541666666664</v>
      </c>
      <c r="C7918" s="6">
        <v>33.35</v>
      </c>
    </row>
    <row r="7919" spans="2:3" x14ac:dyDescent="0.25">
      <c r="B7919" s="5">
        <v>43430.583333333336</v>
      </c>
      <c r="C7919" s="6">
        <v>32.57</v>
      </c>
    </row>
    <row r="7920" spans="2:3" x14ac:dyDescent="0.25">
      <c r="B7920" s="5">
        <v>43430.625</v>
      </c>
      <c r="C7920" s="6">
        <v>35.94</v>
      </c>
    </row>
    <row r="7921" spans="2:3" x14ac:dyDescent="0.25">
      <c r="B7921" s="5">
        <v>43430.666666666664</v>
      </c>
      <c r="C7921" s="6">
        <v>38.78</v>
      </c>
    </row>
    <row r="7922" spans="2:3" x14ac:dyDescent="0.25">
      <c r="B7922" s="5">
        <v>43430.708333333336</v>
      </c>
      <c r="C7922" s="6">
        <v>38.75</v>
      </c>
    </row>
    <row r="7923" spans="2:3" x14ac:dyDescent="0.25">
      <c r="B7923" s="5">
        <v>43430.75</v>
      </c>
      <c r="C7923" s="6">
        <v>55.53</v>
      </c>
    </row>
    <row r="7924" spans="2:3" x14ac:dyDescent="0.25">
      <c r="B7924" s="5">
        <v>43430.791666666664</v>
      </c>
      <c r="C7924" s="6">
        <v>66.73</v>
      </c>
    </row>
    <row r="7925" spans="2:3" x14ac:dyDescent="0.25">
      <c r="B7925" s="5">
        <v>43430.833333333336</v>
      </c>
      <c r="C7925" s="6">
        <v>66.97</v>
      </c>
    </row>
    <row r="7926" spans="2:3" x14ac:dyDescent="0.25">
      <c r="B7926" s="5">
        <v>43430.875</v>
      </c>
      <c r="C7926" s="6">
        <v>47.81</v>
      </c>
    </row>
    <row r="7927" spans="2:3" x14ac:dyDescent="0.25">
      <c r="B7927" s="5">
        <v>43430.916666666664</v>
      </c>
      <c r="C7927" s="6">
        <v>34.14</v>
      </c>
    </row>
    <row r="7928" spans="2:3" x14ac:dyDescent="0.25">
      <c r="B7928" s="5">
        <v>43430.958333333336</v>
      </c>
      <c r="C7928" s="6">
        <v>31.82</v>
      </c>
    </row>
    <row r="7929" spans="2:3" x14ac:dyDescent="0.25">
      <c r="B7929" s="5">
        <v>43431</v>
      </c>
      <c r="C7929" s="6">
        <v>30.74</v>
      </c>
    </row>
    <row r="7930" spans="2:3" x14ac:dyDescent="0.25">
      <c r="B7930" s="5">
        <v>43431.041666666664</v>
      </c>
      <c r="C7930" s="6">
        <v>31.61</v>
      </c>
    </row>
    <row r="7931" spans="2:3" x14ac:dyDescent="0.25">
      <c r="B7931" s="5">
        <v>43431.083333333336</v>
      </c>
      <c r="C7931" s="6">
        <v>31.55</v>
      </c>
    </row>
    <row r="7932" spans="2:3" x14ac:dyDescent="0.25">
      <c r="B7932" s="5">
        <v>43431.125</v>
      </c>
      <c r="C7932" s="6">
        <v>31.62</v>
      </c>
    </row>
    <row r="7933" spans="2:3" x14ac:dyDescent="0.25">
      <c r="B7933" s="5">
        <v>43431.166666666664</v>
      </c>
      <c r="C7933" s="6">
        <v>35.51</v>
      </c>
    </row>
    <row r="7934" spans="2:3" x14ac:dyDescent="0.25">
      <c r="B7934" s="5">
        <v>43431.208333333336</v>
      </c>
      <c r="C7934" s="6">
        <v>44.78</v>
      </c>
    </row>
    <row r="7935" spans="2:3" x14ac:dyDescent="0.25">
      <c r="B7935" s="5">
        <v>43431.25</v>
      </c>
      <c r="C7935" s="6">
        <v>69.92</v>
      </c>
    </row>
    <row r="7936" spans="2:3" x14ac:dyDescent="0.25">
      <c r="B7936" s="5">
        <v>43431.291666666664</v>
      </c>
      <c r="C7936" s="6">
        <v>88.25</v>
      </c>
    </row>
    <row r="7937" spans="2:3" x14ac:dyDescent="0.25">
      <c r="B7937" s="5">
        <v>43431.333333333336</v>
      </c>
      <c r="C7937" s="6">
        <v>49.17</v>
      </c>
    </row>
    <row r="7938" spans="2:3" x14ac:dyDescent="0.25">
      <c r="B7938" s="5">
        <v>43431.375</v>
      </c>
      <c r="C7938" s="6">
        <v>40.61</v>
      </c>
    </row>
    <row r="7939" spans="2:3" x14ac:dyDescent="0.25">
      <c r="B7939" s="5">
        <v>43431.416666666664</v>
      </c>
      <c r="C7939" s="6">
        <v>53.55</v>
      </c>
    </row>
    <row r="7940" spans="2:3" x14ac:dyDescent="0.25">
      <c r="B7940" s="5">
        <v>43431.458333333336</v>
      </c>
      <c r="C7940" s="6">
        <v>47.22</v>
      </c>
    </row>
    <row r="7941" spans="2:3" x14ac:dyDescent="0.25">
      <c r="B7941" s="5">
        <v>43431.5</v>
      </c>
      <c r="C7941" s="6">
        <v>27.41</v>
      </c>
    </row>
    <row r="7942" spans="2:3" x14ac:dyDescent="0.25">
      <c r="B7942" s="5">
        <v>43431.541666666664</v>
      </c>
      <c r="C7942" s="6">
        <v>33.25</v>
      </c>
    </row>
    <row r="7943" spans="2:3" x14ac:dyDescent="0.25">
      <c r="B7943" s="5">
        <v>43431.583333333336</v>
      </c>
      <c r="C7943" s="6">
        <v>29.38</v>
      </c>
    </row>
    <row r="7944" spans="2:3" x14ac:dyDescent="0.25">
      <c r="B7944" s="5">
        <v>43431.625</v>
      </c>
      <c r="C7944" s="6">
        <v>34.26</v>
      </c>
    </row>
    <row r="7945" spans="2:3" x14ac:dyDescent="0.25">
      <c r="B7945" s="5">
        <v>43431.666666666664</v>
      </c>
      <c r="C7945" s="6">
        <v>37.03</v>
      </c>
    </row>
    <row r="7946" spans="2:3" x14ac:dyDescent="0.25">
      <c r="B7946" s="5">
        <v>43431.708333333336</v>
      </c>
      <c r="C7946" s="6">
        <v>46.34</v>
      </c>
    </row>
    <row r="7947" spans="2:3" x14ac:dyDescent="0.25">
      <c r="B7947" s="5">
        <v>43431.75</v>
      </c>
      <c r="C7947" s="6">
        <v>52.14</v>
      </c>
    </row>
    <row r="7948" spans="2:3" x14ac:dyDescent="0.25">
      <c r="B7948" s="5">
        <v>43431.791666666664</v>
      </c>
      <c r="C7948" s="6">
        <v>53.15</v>
      </c>
    </row>
    <row r="7949" spans="2:3" x14ac:dyDescent="0.25">
      <c r="B7949" s="5">
        <v>43431.833333333336</v>
      </c>
      <c r="C7949" s="6">
        <v>59.26</v>
      </c>
    </row>
    <row r="7950" spans="2:3" x14ac:dyDescent="0.25">
      <c r="B7950" s="5">
        <v>43431.875</v>
      </c>
      <c r="C7950" s="6">
        <v>54.22</v>
      </c>
    </row>
    <row r="7951" spans="2:3" x14ac:dyDescent="0.25">
      <c r="B7951" s="5">
        <v>43431.916666666664</v>
      </c>
      <c r="C7951" s="6">
        <v>40.36</v>
      </c>
    </row>
    <row r="7952" spans="2:3" x14ac:dyDescent="0.25">
      <c r="B7952" s="5">
        <v>43431.958333333336</v>
      </c>
      <c r="C7952" s="6">
        <v>38.75</v>
      </c>
    </row>
    <row r="7953" spans="2:3" x14ac:dyDescent="0.25">
      <c r="B7953" s="5">
        <v>43432</v>
      </c>
      <c r="C7953" s="6">
        <v>52.02</v>
      </c>
    </row>
    <row r="7954" spans="2:3" x14ac:dyDescent="0.25">
      <c r="B7954" s="5">
        <v>43432.041666666664</v>
      </c>
      <c r="C7954" s="6">
        <v>35.96</v>
      </c>
    </row>
    <row r="7955" spans="2:3" x14ac:dyDescent="0.25">
      <c r="B7955" s="5">
        <v>43432.083333333336</v>
      </c>
      <c r="C7955" s="6">
        <v>37.57</v>
      </c>
    </row>
    <row r="7956" spans="2:3" x14ac:dyDescent="0.25">
      <c r="B7956" s="5">
        <v>43432.125</v>
      </c>
      <c r="C7956" s="6">
        <v>42.08</v>
      </c>
    </row>
    <row r="7957" spans="2:3" x14ac:dyDescent="0.25">
      <c r="B7957" s="5">
        <v>43432.166666666664</v>
      </c>
      <c r="C7957" s="6">
        <v>42.79</v>
      </c>
    </row>
    <row r="7958" spans="2:3" x14ac:dyDescent="0.25">
      <c r="B7958" s="5">
        <v>43432.208333333336</v>
      </c>
      <c r="C7958" s="6">
        <v>39.72</v>
      </c>
    </row>
    <row r="7959" spans="2:3" x14ac:dyDescent="0.25">
      <c r="B7959" s="5">
        <v>43432.25</v>
      </c>
      <c r="C7959" s="6">
        <v>42.79</v>
      </c>
    </row>
    <row r="7960" spans="2:3" x14ac:dyDescent="0.25">
      <c r="B7960" s="5">
        <v>43432.291666666664</v>
      </c>
      <c r="C7960" s="6">
        <v>53.28</v>
      </c>
    </row>
    <row r="7961" spans="2:3" x14ac:dyDescent="0.25">
      <c r="B7961" s="5">
        <v>43432.333333333336</v>
      </c>
      <c r="C7961" s="6">
        <v>41.43</v>
      </c>
    </row>
    <row r="7962" spans="2:3" x14ac:dyDescent="0.25">
      <c r="B7962" s="5">
        <v>43432.375</v>
      </c>
      <c r="C7962" s="6">
        <v>35.83</v>
      </c>
    </row>
    <row r="7963" spans="2:3" x14ac:dyDescent="0.25">
      <c r="B7963" s="5">
        <v>43432.416666666664</v>
      </c>
      <c r="C7963" s="6">
        <v>38.07</v>
      </c>
    </row>
    <row r="7964" spans="2:3" x14ac:dyDescent="0.25">
      <c r="B7964" s="5">
        <v>43432.458333333336</v>
      </c>
      <c r="C7964" s="6">
        <v>41.38</v>
      </c>
    </row>
    <row r="7965" spans="2:3" x14ac:dyDescent="0.25">
      <c r="B7965" s="5">
        <v>43432.5</v>
      </c>
      <c r="C7965" s="6">
        <v>35.299999999999997</v>
      </c>
    </row>
    <row r="7966" spans="2:3" x14ac:dyDescent="0.25">
      <c r="B7966" s="5">
        <v>43432.541666666664</v>
      </c>
      <c r="C7966" s="6">
        <v>41.01</v>
      </c>
    </row>
    <row r="7967" spans="2:3" x14ac:dyDescent="0.25">
      <c r="B7967" s="5">
        <v>43432.583333333336</v>
      </c>
      <c r="C7967" s="6">
        <v>38.43</v>
      </c>
    </row>
    <row r="7968" spans="2:3" x14ac:dyDescent="0.25">
      <c r="B7968" s="5">
        <v>43432.625</v>
      </c>
      <c r="C7968" s="6">
        <v>43.23</v>
      </c>
    </row>
    <row r="7969" spans="2:3" x14ac:dyDescent="0.25">
      <c r="B7969" s="5">
        <v>43432.666666666664</v>
      </c>
      <c r="C7969" s="6">
        <v>37.869999999999997</v>
      </c>
    </row>
    <row r="7970" spans="2:3" x14ac:dyDescent="0.25">
      <c r="B7970" s="5">
        <v>43432.708333333336</v>
      </c>
      <c r="C7970" s="6">
        <v>41.77</v>
      </c>
    </row>
    <row r="7971" spans="2:3" x14ac:dyDescent="0.25">
      <c r="B7971" s="5">
        <v>43432.75</v>
      </c>
      <c r="C7971" s="6">
        <v>53.04</v>
      </c>
    </row>
    <row r="7972" spans="2:3" x14ac:dyDescent="0.25">
      <c r="B7972" s="5">
        <v>43432.791666666664</v>
      </c>
      <c r="C7972" s="6">
        <v>98.69</v>
      </c>
    </row>
    <row r="7973" spans="2:3" x14ac:dyDescent="0.25">
      <c r="B7973" s="5">
        <v>43432.833333333336</v>
      </c>
      <c r="C7973" s="6">
        <v>52.09</v>
      </c>
    </row>
    <row r="7974" spans="2:3" x14ac:dyDescent="0.25">
      <c r="B7974" s="5">
        <v>43432.875</v>
      </c>
      <c r="C7974" s="6">
        <v>61.05</v>
      </c>
    </row>
    <row r="7975" spans="2:3" x14ac:dyDescent="0.25">
      <c r="B7975" s="5">
        <v>43432.916666666664</v>
      </c>
      <c r="C7975" s="6">
        <v>47.43</v>
      </c>
    </row>
    <row r="7976" spans="2:3" x14ac:dyDescent="0.25">
      <c r="B7976" s="5">
        <v>43432.958333333336</v>
      </c>
      <c r="C7976" s="6">
        <v>38.450000000000003</v>
      </c>
    </row>
    <row r="7977" spans="2:3" x14ac:dyDescent="0.25">
      <c r="B7977" s="5">
        <v>43433</v>
      </c>
      <c r="C7977" s="6">
        <v>29.64</v>
      </c>
    </row>
    <row r="7978" spans="2:3" x14ac:dyDescent="0.25">
      <c r="B7978" s="5">
        <v>43433.041666666664</v>
      </c>
      <c r="C7978" s="6">
        <v>30.23</v>
      </c>
    </row>
    <row r="7979" spans="2:3" x14ac:dyDescent="0.25">
      <c r="B7979" s="5">
        <v>43433.083333333336</v>
      </c>
      <c r="C7979" s="6">
        <v>30.73</v>
      </c>
    </row>
    <row r="7980" spans="2:3" x14ac:dyDescent="0.25">
      <c r="B7980" s="5">
        <v>43433.125</v>
      </c>
      <c r="C7980" s="6">
        <v>29.01</v>
      </c>
    </row>
    <row r="7981" spans="2:3" x14ac:dyDescent="0.25">
      <c r="B7981" s="5">
        <v>43433.166666666664</v>
      </c>
      <c r="C7981" s="6">
        <v>32.49</v>
      </c>
    </row>
    <row r="7982" spans="2:3" x14ac:dyDescent="0.25">
      <c r="B7982" s="5">
        <v>43433.208333333336</v>
      </c>
      <c r="C7982" s="6">
        <v>39.909999999999997</v>
      </c>
    </row>
    <row r="7983" spans="2:3" x14ac:dyDescent="0.25">
      <c r="B7983" s="5">
        <v>43433.25</v>
      </c>
      <c r="C7983" s="6">
        <v>90.36</v>
      </c>
    </row>
    <row r="7984" spans="2:3" x14ac:dyDescent="0.25">
      <c r="B7984" s="5">
        <v>43433.291666666664</v>
      </c>
      <c r="C7984" s="6">
        <v>51.79</v>
      </c>
    </row>
    <row r="7985" spans="2:3" x14ac:dyDescent="0.25">
      <c r="B7985" s="5">
        <v>43433.333333333336</v>
      </c>
      <c r="C7985" s="6">
        <v>42.32</v>
      </c>
    </row>
    <row r="7986" spans="2:3" x14ac:dyDescent="0.25">
      <c r="B7986" s="5">
        <v>43433.375</v>
      </c>
      <c r="C7986" s="6">
        <v>56.75</v>
      </c>
    </row>
    <row r="7987" spans="2:3" x14ac:dyDescent="0.25">
      <c r="B7987" s="5">
        <v>43433.416666666664</v>
      </c>
      <c r="C7987" s="6">
        <v>54.38</v>
      </c>
    </row>
    <row r="7988" spans="2:3" x14ac:dyDescent="0.25">
      <c r="B7988" s="5">
        <v>43433.458333333336</v>
      </c>
      <c r="C7988" s="6">
        <v>37.909999999999997</v>
      </c>
    </row>
    <row r="7989" spans="2:3" x14ac:dyDescent="0.25">
      <c r="B7989" s="5">
        <v>43433.5</v>
      </c>
      <c r="C7989" s="6">
        <v>36.21</v>
      </c>
    </row>
    <row r="7990" spans="2:3" x14ac:dyDescent="0.25">
      <c r="B7990" s="5">
        <v>43433.541666666664</v>
      </c>
      <c r="C7990" s="6">
        <v>35.69</v>
      </c>
    </row>
    <row r="7991" spans="2:3" x14ac:dyDescent="0.25">
      <c r="B7991" s="5">
        <v>43433.583333333336</v>
      </c>
      <c r="C7991" s="6">
        <v>33.090000000000003</v>
      </c>
    </row>
    <row r="7992" spans="2:3" x14ac:dyDescent="0.25">
      <c r="B7992" s="5">
        <v>43433.625</v>
      </c>
      <c r="C7992" s="6">
        <v>34.31</v>
      </c>
    </row>
    <row r="7993" spans="2:3" x14ac:dyDescent="0.25">
      <c r="B7993" s="5">
        <v>43433.666666666664</v>
      </c>
      <c r="C7993" s="6">
        <v>51.28</v>
      </c>
    </row>
    <row r="7994" spans="2:3" x14ac:dyDescent="0.25">
      <c r="B7994" s="5">
        <v>43433.708333333336</v>
      </c>
      <c r="C7994" s="6">
        <v>38.19</v>
      </c>
    </row>
    <row r="7995" spans="2:3" x14ac:dyDescent="0.25">
      <c r="B7995" s="5">
        <v>43433.75</v>
      </c>
      <c r="C7995" s="6">
        <v>39.94</v>
      </c>
    </row>
    <row r="7996" spans="2:3" x14ac:dyDescent="0.25">
      <c r="B7996" s="5">
        <v>43433.791666666664</v>
      </c>
      <c r="C7996" s="6">
        <v>64.45</v>
      </c>
    </row>
    <row r="7997" spans="2:3" x14ac:dyDescent="0.25">
      <c r="B7997" s="5">
        <v>43433.833333333336</v>
      </c>
      <c r="C7997" s="6">
        <v>40.85</v>
      </c>
    </row>
    <row r="7998" spans="2:3" x14ac:dyDescent="0.25">
      <c r="B7998" s="5">
        <v>43433.875</v>
      </c>
      <c r="C7998" s="6">
        <v>34.47</v>
      </c>
    </row>
    <row r="7999" spans="2:3" x14ac:dyDescent="0.25">
      <c r="B7999" s="5">
        <v>43433.916666666664</v>
      </c>
      <c r="C7999" s="6">
        <v>30.51</v>
      </c>
    </row>
    <row r="8000" spans="2:3" x14ac:dyDescent="0.25">
      <c r="B8000" s="5">
        <v>43433.958333333336</v>
      </c>
      <c r="C8000" s="6">
        <v>21.62</v>
      </c>
    </row>
    <row r="8001" spans="2:3" x14ac:dyDescent="0.25">
      <c r="B8001" s="5">
        <v>43434</v>
      </c>
      <c r="C8001" s="6">
        <v>31.88</v>
      </c>
    </row>
    <row r="8002" spans="2:3" x14ac:dyDescent="0.25">
      <c r="B8002" s="5">
        <v>43434.041666666664</v>
      </c>
      <c r="C8002" s="6">
        <v>30.75</v>
      </c>
    </row>
    <row r="8003" spans="2:3" x14ac:dyDescent="0.25">
      <c r="B8003" s="5">
        <v>43434.083333333336</v>
      </c>
      <c r="C8003" s="6">
        <v>29.73</v>
      </c>
    </row>
    <row r="8004" spans="2:3" x14ac:dyDescent="0.25">
      <c r="B8004" s="5">
        <v>43434.125</v>
      </c>
      <c r="C8004" s="6">
        <v>31.4</v>
      </c>
    </row>
    <row r="8005" spans="2:3" x14ac:dyDescent="0.25">
      <c r="B8005" s="5">
        <v>43434.166666666664</v>
      </c>
      <c r="C8005" s="6">
        <v>30.77</v>
      </c>
    </row>
    <row r="8006" spans="2:3" x14ac:dyDescent="0.25">
      <c r="B8006" s="5">
        <v>43434.208333333336</v>
      </c>
      <c r="C8006" s="6">
        <v>31.23</v>
      </c>
    </row>
    <row r="8007" spans="2:3" x14ac:dyDescent="0.25">
      <c r="B8007" s="5">
        <v>43434.25</v>
      </c>
      <c r="C8007" s="6">
        <v>35.31</v>
      </c>
    </row>
    <row r="8008" spans="2:3" x14ac:dyDescent="0.25">
      <c r="B8008" s="5">
        <v>43434.291666666664</v>
      </c>
      <c r="C8008" s="6">
        <v>35.630000000000003</v>
      </c>
    </row>
    <row r="8009" spans="2:3" x14ac:dyDescent="0.25">
      <c r="B8009" s="5">
        <v>43434.333333333336</v>
      </c>
      <c r="C8009" s="6">
        <v>38.1</v>
      </c>
    </row>
    <row r="8010" spans="2:3" x14ac:dyDescent="0.25">
      <c r="B8010" s="5">
        <v>43434.375</v>
      </c>
      <c r="C8010" s="6">
        <v>42.02</v>
      </c>
    </row>
    <row r="8011" spans="2:3" x14ac:dyDescent="0.25">
      <c r="B8011" s="5">
        <v>43434.416666666664</v>
      </c>
      <c r="C8011" s="6">
        <v>39.01</v>
      </c>
    </row>
    <row r="8012" spans="2:3" x14ac:dyDescent="0.25">
      <c r="B8012" s="5">
        <v>43434.458333333336</v>
      </c>
      <c r="C8012" s="6">
        <v>33.020000000000003</v>
      </c>
    </row>
    <row r="8013" spans="2:3" x14ac:dyDescent="0.25">
      <c r="B8013" s="5">
        <v>43434.5</v>
      </c>
      <c r="C8013" s="6">
        <v>32.619999999999997</v>
      </c>
    </row>
    <row r="8014" spans="2:3" x14ac:dyDescent="0.25">
      <c r="B8014" s="5">
        <v>43434.541666666664</v>
      </c>
      <c r="C8014" s="6">
        <v>34.39</v>
      </c>
    </row>
    <row r="8015" spans="2:3" x14ac:dyDescent="0.25">
      <c r="B8015" s="5">
        <v>43434.583333333336</v>
      </c>
      <c r="C8015" s="6">
        <v>30.96</v>
      </c>
    </row>
    <row r="8016" spans="2:3" x14ac:dyDescent="0.25">
      <c r="B8016" s="5">
        <v>43434.625</v>
      </c>
      <c r="C8016" s="6">
        <v>31.09</v>
      </c>
    </row>
    <row r="8017" spans="2:3" x14ac:dyDescent="0.25">
      <c r="B8017" s="5">
        <v>43434.666666666664</v>
      </c>
      <c r="C8017" s="6">
        <v>35.35</v>
      </c>
    </row>
    <row r="8018" spans="2:3" x14ac:dyDescent="0.25">
      <c r="B8018" s="5">
        <v>43434.708333333336</v>
      </c>
      <c r="C8018" s="6">
        <v>35.82</v>
      </c>
    </row>
    <row r="8019" spans="2:3" x14ac:dyDescent="0.25">
      <c r="B8019" s="5">
        <v>43434.75</v>
      </c>
      <c r="C8019" s="6">
        <v>32.96</v>
      </c>
    </row>
    <row r="8020" spans="2:3" x14ac:dyDescent="0.25">
      <c r="B8020" s="5">
        <v>43434.791666666664</v>
      </c>
      <c r="C8020" s="6">
        <v>31.66</v>
      </c>
    </row>
    <row r="8021" spans="2:3" x14ac:dyDescent="0.25">
      <c r="B8021" s="5">
        <v>43434.833333333336</v>
      </c>
      <c r="C8021" s="6">
        <v>30.04</v>
      </c>
    </row>
    <row r="8022" spans="2:3" x14ac:dyDescent="0.25">
      <c r="B8022" s="5">
        <v>43434.875</v>
      </c>
      <c r="C8022" s="6">
        <v>28.98</v>
      </c>
    </row>
    <row r="8023" spans="2:3" x14ac:dyDescent="0.25">
      <c r="B8023" s="5">
        <v>43434.916666666664</v>
      </c>
      <c r="C8023" s="6">
        <v>28.37</v>
      </c>
    </row>
    <row r="8024" spans="2:3" x14ac:dyDescent="0.25">
      <c r="B8024" s="5">
        <v>43434.958333333336</v>
      </c>
      <c r="C8024" s="6">
        <v>26.94</v>
      </c>
    </row>
    <row r="8025" spans="2:3" x14ac:dyDescent="0.25">
      <c r="B8025" s="5">
        <v>43435</v>
      </c>
      <c r="C8025" s="6">
        <v>35.659999999999997</v>
      </c>
    </row>
    <row r="8026" spans="2:3" x14ac:dyDescent="0.25">
      <c r="B8026" s="5">
        <v>43435.041666666664</v>
      </c>
      <c r="C8026" s="6">
        <v>34.49</v>
      </c>
    </row>
    <row r="8027" spans="2:3" x14ac:dyDescent="0.25">
      <c r="B8027" s="5">
        <v>43435.083333333336</v>
      </c>
      <c r="C8027" s="6">
        <v>45.3</v>
      </c>
    </row>
    <row r="8028" spans="2:3" x14ac:dyDescent="0.25">
      <c r="B8028" s="5">
        <v>43435.125</v>
      </c>
      <c r="C8028" s="6">
        <v>28.8</v>
      </c>
    </row>
    <row r="8029" spans="2:3" x14ac:dyDescent="0.25">
      <c r="B8029" s="5">
        <v>43435.166666666664</v>
      </c>
      <c r="C8029" s="6">
        <v>29.7</v>
      </c>
    </row>
    <row r="8030" spans="2:3" x14ac:dyDescent="0.25">
      <c r="B8030" s="5">
        <v>43435.208333333336</v>
      </c>
      <c r="C8030" s="6">
        <v>29.21</v>
      </c>
    </row>
    <row r="8031" spans="2:3" x14ac:dyDescent="0.25">
      <c r="B8031" s="5">
        <v>43435.25</v>
      </c>
      <c r="C8031" s="6">
        <v>30.79</v>
      </c>
    </row>
    <row r="8032" spans="2:3" x14ac:dyDescent="0.25">
      <c r="B8032" s="5">
        <v>43435.291666666664</v>
      </c>
      <c r="C8032" s="6">
        <v>31.35</v>
      </c>
    </row>
    <row r="8033" spans="2:3" x14ac:dyDescent="0.25">
      <c r="B8033" s="5">
        <v>43435.333333333336</v>
      </c>
      <c r="C8033" s="6">
        <v>31.03</v>
      </c>
    </row>
    <row r="8034" spans="2:3" x14ac:dyDescent="0.25">
      <c r="B8034" s="5">
        <v>43435.375</v>
      </c>
      <c r="C8034" s="6">
        <v>30.51</v>
      </c>
    </row>
    <row r="8035" spans="2:3" x14ac:dyDescent="0.25">
      <c r="B8035" s="5">
        <v>43435.416666666664</v>
      </c>
      <c r="C8035" s="6">
        <v>30.77</v>
      </c>
    </row>
    <row r="8036" spans="2:3" x14ac:dyDescent="0.25">
      <c r="B8036" s="5">
        <v>43435.458333333336</v>
      </c>
      <c r="C8036" s="6">
        <v>32.51</v>
      </c>
    </row>
    <row r="8037" spans="2:3" x14ac:dyDescent="0.25">
      <c r="B8037" s="5">
        <v>43435.5</v>
      </c>
      <c r="C8037" s="6">
        <v>31.78</v>
      </c>
    </row>
    <row r="8038" spans="2:3" x14ac:dyDescent="0.25">
      <c r="B8038" s="5">
        <v>43435.541666666664</v>
      </c>
      <c r="C8038" s="6">
        <v>30.91</v>
      </c>
    </row>
    <row r="8039" spans="2:3" x14ac:dyDescent="0.25">
      <c r="B8039" s="5">
        <v>43435.583333333336</v>
      </c>
      <c r="C8039" s="6">
        <v>30.71</v>
      </c>
    </row>
    <row r="8040" spans="2:3" x14ac:dyDescent="0.25">
      <c r="B8040" s="5">
        <v>43435.625</v>
      </c>
      <c r="C8040" s="6">
        <v>30.08</v>
      </c>
    </row>
    <row r="8041" spans="2:3" x14ac:dyDescent="0.25">
      <c r="B8041" s="5">
        <v>43435.666666666664</v>
      </c>
      <c r="C8041" s="6">
        <v>48.63</v>
      </c>
    </row>
    <row r="8042" spans="2:3" x14ac:dyDescent="0.25">
      <c r="B8042" s="5">
        <v>43435.708333333336</v>
      </c>
      <c r="C8042" s="6">
        <v>31.95</v>
      </c>
    </row>
    <row r="8043" spans="2:3" x14ac:dyDescent="0.25">
      <c r="B8043" s="5">
        <v>43435.75</v>
      </c>
      <c r="C8043" s="6">
        <v>44.46</v>
      </c>
    </row>
    <row r="8044" spans="2:3" x14ac:dyDescent="0.25">
      <c r="B8044" s="5">
        <v>43435.791666666664</v>
      </c>
      <c r="C8044" s="6">
        <v>35.6</v>
      </c>
    </row>
    <row r="8045" spans="2:3" x14ac:dyDescent="0.25">
      <c r="B8045" s="5">
        <v>43435.833333333336</v>
      </c>
      <c r="C8045" s="6">
        <v>31.14</v>
      </c>
    </row>
    <row r="8046" spans="2:3" x14ac:dyDescent="0.25">
      <c r="B8046" s="5">
        <v>43435.875</v>
      </c>
      <c r="C8046" s="6">
        <v>49.28</v>
      </c>
    </row>
    <row r="8047" spans="2:3" x14ac:dyDescent="0.25">
      <c r="B8047" s="5">
        <v>43435.916666666664</v>
      </c>
      <c r="C8047" s="6">
        <v>49.61</v>
      </c>
    </row>
    <row r="8048" spans="2:3" x14ac:dyDescent="0.25">
      <c r="B8048" s="5">
        <v>43435.958333333336</v>
      </c>
      <c r="C8048" s="6">
        <v>24.97</v>
      </c>
    </row>
    <row r="8049" spans="2:3" x14ac:dyDescent="0.25">
      <c r="B8049" s="5">
        <v>43436</v>
      </c>
      <c r="C8049" s="6">
        <v>29.83</v>
      </c>
    </row>
    <row r="8050" spans="2:3" x14ac:dyDescent="0.25">
      <c r="B8050" s="5">
        <v>43436.041666666664</v>
      </c>
      <c r="C8050" s="6">
        <v>28.62</v>
      </c>
    </row>
    <row r="8051" spans="2:3" x14ac:dyDescent="0.25">
      <c r="B8051" s="5">
        <v>43436.083333333336</v>
      </c>
      <c r="C8051" s="6">
        <v>27.56</v>
      </c>
    </row>
    <row r="8052" spans="2:3" x14ac:dyDescent="0.25">
      <c r="B8052" s="5">
        <v>43436.125</v>
      </c>
      <c r="C8052" s="6">
        <v>25.69</v>
      </c>
    </row>
    <row r="8053" spans="2:3" x14ac:dyDescent="0.25">
      <c r="B8053" s="5">
        <v>43436.166666666664</v>
      </c>
      <c r="C8053" s="6">
        <v>24.01</v>
      </c>
    </row>
    <row r="8054" spans="2:3" x14ac:dyDescent="0.25">
      <c r="B8054" s="5">
        <v>43436.208333333336</v>
      </c>
      <c r="C8054" s="6">
        <v>22.48</v>
      </c>
    </row>
    <row r="8055" spans="2:3" x14ac:dyDescent="0.25">
      <c r="B8055" s="5">
        <v>43436.25</v>
      </c>
      <c r="C8055" s="6">
        <v>24.87</v>
      </c>
    </row>
    <row r="8056" spans="2:3" x14ac:dyDescent="0.25">
      <c r="B8056" s="5">
        <v>43436.291666666664</v>
      </c>
      <c r="C8056" s="6">
        <v>27.74</v>
      </c>
    </row>
    <row r="8057" spans="2:3" x14ac:dyDescent="0.25">
      <c r="B8057" s="5">
        <v>43436.333333333336</v>
      </c>
      <c r="C8057" s="6">
        <v>34.25</v>
      </c>
    </row>
    <row r="8058" spans="2:3" x14ac:dyDescent="0.25">
      <c r="B8058" s="5">
        <v>43436.375</v>
      </c>
      <c r="C8058" s="6">
        <v>29.28</v>
      </c>
    </row>
    <row r="8059" spans="2:3" x14ac:dyDescent="0.25">
      <c r="B8059" s="5">
        <v>43436.416666666664</v>
      </c>
      <c r="C8059" s="6">
        <v>28.15</v>
      </c>
    </row>
    <row r="8060" spans="2:3" x14ac:dyDescent="0.25">
      <c r="B8060" s="5">
        <v>43436.458333333336</v>
      </c>
      <c r="C8060" s="6">
        <v>30.32</v>
      </c>
    </row>
    <row r="8061" spans="2:3" x14ac:dyDescent="0.25">
      <c r="B8061" s="5">
        <v>43436.5</v>
      </c>
      <c r="C8061" s="6">
        <v>29.58</v>
      </c>
    </row>
    <row r="8062" spans="2:3" x14ac:dyDescent="0.25">
      <c r="B8062" s="5">
        <v>43436.541666666664</v>
      </c>
      <c r="C8062" s="6">
        <v>27.49</v>
      </c>
    </row>
    <row r="8063" spans="2:3" x14ac:dyDescent="0.25">
      <c r="B8063" s="5">
        <v>43436.583333333336</v>
      </c>
      <c r="C8063" s="6">
        <v>29.08</v>
      </c>
    </row>
    <row r="8064" spans="2:3" x14ac:dyDescent="0.25">
      <c r="B8064" s="5">
        <v>43436.625</v>
      </c>
      <c r="C8064" s="6">
        <v>26.05</v>
      </c>
    </row>
    <row r="8065" spans="2:3" x14ac:dyDescent="0.25">
      <c r="B8065" s="5">
        <v>43436.666666666664</v>
      </c>
      <c r="C8065" s="6">
        <v>28.77</v>
      </c>
    </row>
    <row r="8066" spans="2:3" x14ac:dyDescent="0.25">
      <c r="B8066" s="5">
        <v>43436.708333333336</v>
      </c>
      <c r="C8066" s="6">
        <v>81.45</v>
      </c>
    </row>
    <row r="8067" spans="2:3" x14ac:dyDescent="0.25">
      <c r="B8067" s="5">
        <v>43436.75</v>
      </c>
      <c r="C8067" s="6">
        <v>40.5</v>
      </c>
    </row>
    <row r="8068" spans="2:3" x14ac:dyDescent="0.25">
      <c r="B8068" s="5">
        <v>43436.791666666664</v>
      </c>
      <c r="C8068" s="6">
        <v>38.79</v>
      </c>
    </row>
    <row r="8069" spans="2:3" x14ac:dyDescent="0.25">
      <c r="B8069" s="5">
        <v>43436.833333333336</v>
      </c>
      <c r="C8069" s="6">
        <v>34.79</v>
      </c>
    </row>
    <row r="8070" spans="2:3" x14ac:dyDescent="0.25">
      <c r="B8070" s="5">
        <v>43436.875</v>
      </c>
      <c r="C8070" s="6">
        <v>31.01</v>
      </c>
    </row>
    <row r="8071" spans="2:3" x14ac:dyDescent="0.25">
      <c r="B8071" s="5">
        <v>43436.916666666664</v>
      </c>
      <c r="C8071" s="6">
        <v>25.84</v>
      </c>
    </row>
    <row r="8072" spans="2:3" x14ac:dyDescent="0.25">
      <c r="B8072" s="5">
        <v>43436.958333333336</v>
      </c>
      <c r="C8072" s="6">
        <v>24.55</v>
      </c>
    </row>
    <row r="8073" spans="2:3" x14ac:dyDescent="0.25">
      <c r="B8073" s="5">
        <v>43437</v>
      </c>
      <c r="C8073" s="6">
        <v>27.01</v>
      </c>
    </row>
    <row r="8074" spans="2:3" x14ac:dyDescent="0.25">
      <c r="B8074" s="5">
        <v>43437.041666666664</v>
      </c>
      <c r="C8074" s="6">
        <v>22.24</v>
      </c>
    </row>
    <row r="8075" spans="2:3" x14ac:dyDescent="0.25">
      <c r="B8075" s="5">
        <v>43437.083333333336</v>
      </c>
      <c r="C8075" s="6">
        <v>23.62</v>
      </c>
    </row>
    <row r="8076" spans="2:3" x14ac:dyDescent="0.25">
      <c r="B8076" s="5">
        <v>43437.125</v>
      </c>
      <c r="C8076" s="6">
        <v>28.34</v>
      </c>
    </row>
    <row r="8077" spans="2:3" x14ac:dyDescent="0.25">
      <c r="B8077" s="5">
        <v>43437.166666666664</v>
      </c>
      <c r="C8077" s="6">
        <v>23.53</v>
      </c>
    </row>
    <row r="8078" spans="2:3" x14ac:dyDescent="0.25">
      <c r="B8078" s="5">
        <v>43437.208333333336</v>
      </c>
      <c r="C8078" s="6">
        <v>28.88</v>
      </c>
    </row>
    <row r="8079" spans="2:3" x14ac:dyDescent="0.25">
      <c r="B8079" s="5">
        <v>43437.25</v>
      </c>
      <c r="C8079" s="6">
        <v>42.9</v>
      </c>
    </row>
    <row r="8080" spans="2:3" x14ac:dyDescent="0.25">
      <c r="B8080" s="5">
        <v>43437.291666666664</v>
      </c>
      <c r="C8080" s="6">
        <v>36.47</v>
      </c>
    </row>
    <row r="8081" spans="2:3" x14ac:dyDescent="0.25">
      <c r="B8081" s="5">
        <v>43437.333333333336</v>
      </c>
      <c r="C8081" s="6">
        <v>35.659999999999997</v>
      </c>
    </row>
    <row r="8082" spans="2:3" x14ac:dyDescent="0.25">
      <c r="B8082" s="5">
        <v>43437.375</v>
      </c>
      <c r="C8082" s="6">
        <v>35.659999999999997</v>
      </c>
    </row>
    <row r="8083" spans="2:3" x14ac:dyDescent="0.25">
      <c r="B8083" s="5">
        <v>43437.416666666664</v>
      </c>
      <c r="C8083" s="6">
        <v>36.119999999999997</v>
      </c>
    </row>
    <row r="8084" spans="2:3" x14ac:dyDescent="0.25">
      <c r="B8084" s="5">
        <v>43437.458333333336</v>
      </c>
      <c r="C8084" s="6">
        <v>34.76</v>
      </c>
    </row>
    <row r="8085" spans="2:3" x14ac:dyDescent="0.25">
      <c r="B8085" s="5">
        <v>43437.5</v>
      </c>
      <c r="C8085" s="6">
        <v>35.93</v>
      </c>
    </row>
    <row r="8086" spans="2:3" x14ac:dyDescent="0.25">
      <c r="B8086" s="5">
        <v>43437.541666666664</v>
      </c>
      <c r="C8086" s="6">
        <v>34.19</v>
      </c>
    </row>
    <row r="8087" spans="2:3" x14ac:dyDescent="0.25">
      <c r="B8087" s="5">
        <v>43437.583333333336</v>
      </c>
      <c r="C8087" s="6">
        <v>30.99</v>
      </c>
    </row>
    <row r="8088" spans="2:3" x14ac:dyDescent="0.25">
      <c r="B8088" s="5">
        <v>43437.625</v>
      </c>
      <c r="C8088" s="6">
        <v>32.909999999999997</v>
      </c>
    </row>
    <row r="8089" spans="2:3" x14ac:dyDescent="0.25">
      <c r="B8089" s="5">
        <v>43437.666666666664</v>
      </c>
      <c r="C8089" s="6">
        <v>60.02</v>
      </c>
    </row>
    <row r="8090" spans="2:3" x14ac:dyDescent="0.25">
      <c r="B8090" s="5">
        <v>43437.708333333336</v>
      </c>
      <c r="C8090" s="6">
        <v>57.25</v>
      </c>
    </row>
    <row r="8091" spans="2:3" x14ac:dyDescent="0.25">
      <c r="B8091" s="5">
        <v>43437.75</v>
      </c>
      <c r="C8091" s="6">
        <v>42.71</v>
      </c>
    </row>
    <row r="8092" spans="2:3" x14ac:dyDescent="0.25">
      <c r="B8092" s="5">
        <v>43437.791666666664</v>
      </c>
      <c r="C8092" s="6">
        <v>40.5</v>
      </c>
    </row>
    <row r="8093" spans="2:3" x14ac:dyDescent="0.25">
      <c r="B8093" s="5">
        <v>43437.833333333336</v>
      </c>
      <c r="C8093" s="6">
        <v>44.46</v>
      </c>
    </row>
    <row r="8094" spans="2:3" x14ac:dyDescent="0.25">
      <c r="B8094" s="5">
        <v>43437.875</v>
      </c>
      <c r="C8094" s="6">
        <v>38.76</v>
      </c>
    </row>
    <row r="8095" spans="2:3" x14ac:dyDescent="0.25">
      <c r="B8095" s="5">
        <v>43437.916666666664</v>
      </c>
      <c r="C8095" s="6">
        <v>30.13</v>
      </c>
    </row>
    <row r="8096" spans="2:3" x14ac:dyDescent="0.25">
      <c r="B8096" s="5">
        <v>43437.958333333336</v>
      </c>
      <c r="C8096" s="6">
        <v>28.68</v>
      </c>
    </row>
    <row r="8097" spans="2:3" x14ac:dyDescent="0.25">
      <c r="B8097" s="5">
        <v>43438</v>
      </c>
      <c r="C8097" s="6">
        <v>27.72</v>
      </c>
    </row>
    <row r="8098" spans="2:3" x14ac:dyDescent="0.25">
      <c r="B8098" s="5">
        <v>43438.041666666664</v>
      </c>
      <c r="C8098" s="6">
        <v>27.92</v>
      </c>
    </row>
    <row r="8099" spans="2:3" x14ac:dyDescent="0.25">
      <c r="B8099" s="5">
        <v>43438.083333333336</v>
      </c>
      <c r="C8099" s="6">
        <v>26.84</v>
      </c>
    </row>
    <row r="8100" spans="2:3" x14ac:dyDescent="0.25">
      <c r="B8100" s="5">
        <v>43438.125</v>
      </c>
      <c r="C8100" s="6">
        <v>27.09</v>
      </c>
    </row>
    <row r="8101" spans="2:3" x14ac:dyDescent="0.25">
      <c r="B8101" s="5">
        <v>43438.166666666664</v>
      </c>
      <c r="C8101" s="6">
        <v>29.52</v>
      </c>
    </row>
    <row r="8102" spans="2:3" x14ac:dyDescent="0.25">
      <c r="B8102" s="5">
        <v>43438.208333333336</v>
      </c>
      <c r="C8102" s="6">
        <v>30.27</v>
      </c>
    </row>
    <row r="8103" spans="2:3" x14ac:dyDescent="0.25">
      <c r="B8103" s="5">
        <v>43438.25</v>
      </c>
      <c r="C8103" s="6">
        <v>35.54</v>
      </c>
    </row>
    <row r="8104" spans="2:3" x14ac:dyDescent="0.25">
      <c r="B8104" s="5">
        <v>43438.291666666664</v>
      </c>
      <c r="C8104" s="6">
        <v>47.95</v>
      </c>
    </row>
    <row r="8105" spans="2:3" x14ac:dyDescent="0.25">
      <c r="B8105" s="5">
        <v>43438.333333333336</v>
      </c>
      <c r="C8105" s="6">
        <v>41.3</v>
      </c>
    </row>
    <row r="8106" spans="2:3" x14ac:dyDescent="0.25">
      <c r="B8106" s="5">
        <v>43438.375</v>
      </c>
      <c r="C8106" s="6">
        <v>44.06</v>
      </c>
    </row>
    <row r="8107" spans="2:3" x14ac:dyDescent="0.25">
      <c r="B8107" s="5">
        <v>43438.416666666664</v>
      </c>
      <c r="C8107" s="6">
        <v>44.53</v>
      </c>
    </row>
    <row r="8108" spans="2:3" x14ac:dyDescent="0.25">
      <c r="B8108" s="5">
        <v>43438.458333333336</v>
      </c>
      <c r="C8108" s="6">
        <v>39.58</v>
      </c>
    </row>
    <row r="8109" spans="2:3" x14ac:dyDescent="0.25">
      <c r="B8109" s="5">
        <v>43438.5</v>
      </c>
      <c r="C8109" s="6">
        <v>41.48</v>
      </c>
    </row>
    <row r="8110" spans="2:3" x14ac:dyDescent="0.25">
      <c r="B8110" s="5">
        <v>43438.541666666664</v>
      </c>
      <c r="C8110" s="6">
        <v>44.57</v>
      </c>
    </row>
    <row r="8111" spans="2:3" x14ac:dyDescent="0.25">
      <c r="B8111" s="5">
        <v>43438.583333333336</v>
      </c>
      <c r="C8111" s="6">
        <v>37.840000000000003</v>
      </c>
    </row>
    <row r="8112" spans="2:3" x14ac:dyDescent="0.25">
      <c r="B8112" s="5">
        <v>43438.625</v>
      </c>
      <c r="C8112" s="6">
        <v>35.14</v>
      </c>
    </row>
    <row r="8113" spans="2:3" x14ac:dyDescent="0.25">
      <c r="B8113" s="5">
        <v>43438.666666666664</v>
      </c>
      <c r="C8113" s="6">
        <v>40.44</v>
      </c>
    </row>
    <row r="8114" spans="2:3" x14ac:dyDescent="0.25">
      <c r="B8114" s="5">
        <v>43438.708333333336</v>
      </c>
      <c r="C8114" s="6">
        <v>47.07</v>
      </c>
    </row>
    <row r="8115" spans="2:3" x14ac:dyDescent="0.25">
      <c r="B8115" s="5">
        <v>43438.75</v>
      </c>
      <c r="C8115" s="6">
        <v>51.31</v>
      </c>
    </row>
    <row r="8116" spans="2:3" x14ac:dyDescent="0.25">
      <c r="B8116" s="5">
        <v>43438.791666666664</v>
      </c>
      <c r="C8116" s="6">
        <v>47.13</v>
      </c>
    </row>
    <row r="8117" spans="2:3" x14ac:dyDescent="0.25">
      <c r="B8117" s="5">
        <v>43438.833333333336</v>
      </c>
      <c r="C8117" s="6">
        <v>53.16</v>
      </c>
    </row>
    <row r="8118" spans="2:3" x14ac:dyDescent="0.25">
      <c r="B8118" s="5">
        <v>43438.875</v>
      </c>
      <c r="C8118" s="6">
        <v>46.14</v>
      </c>
    </row>
    <row r="8119" spans="2:3" x14ac:dyDescent="0.25">
      <c r="B8119" s="5">
        <v>43438.916666666664</v>
      </c>
      <c r="C8119" s="6">
        <v>38.44</v>
      </c>
    </row>
    <row r="8120" spans="2:3" x14ac:dyDescent="0.25">
      <c r="B8120" s="5">
        <v>43438.958333333336</v>
      </c>
      <c r="C8120" s="6">
        <v>31.4</v>
      </c>
    </row>
    <row r="8121" spans="2:3" x14ac:dyDescent="0.25">
      <c r="B8121" s="5">
        <v>43439</v>
      </c>
      <c r="C8121" s="6">
        <v>19.41</v>
      </c>
    </row>
    <row r="8122" spans="2:3" x14ac:dyDescent="0.25">
      <c r="B8122" s="5">
        <v>43439.041666666664</v>
      </c>
      <c r="C8122" s="6">
        <v>30.37</v>
      </c>
    </row>
    <row r="8123" spans="2:3" x14ac:dyDescent="0.25">
      <c r="B8123" s="5">
        <v>43439.083333333336</v>
      </c>
      <c r="C8123" s="6">
        <v>30.42</v>
      </c>
    </row>
    <row r="8124" spans="2:3" x14ac:dyDescent="0.25">
      <c r="B8124" s="5">
        <v>43439.125</v>
      </c>
      <c r="C8124" s="6">
        <v>30.64</v>
      </c>
    </row>
    <row r="8125" spans="2:3" x14ac:dyDescent="0.25">
      <c r="B8125" s="5">
        <v>43439.166666666664</v>
      </c>
      <c r="C8125" s="6">
        <v>40.03</v>
      </c>
    </row>
    <row r="8126" spans="2:3" x14ac:dyDescent="0.25">
      <c r="B8126" s="5">
        <v>43439.208333333336</v>
      </c>
      <c r="C8126" s="6">
        <v>48.18</v>
      </c>
    </row>
    <row r="8127" spans="2:3" x14ac:dyDescent="0.25">
      <c r="B8127" s="5">
        <v>43439.25</v>
      </c>
      <c r="C8127" s="6">
        <v>67.510000000000005</v>
      </c>
    </row>
    <row r="8128" spans="2:3" x14ac:dyDescent="0.25">
      <c r="B8128" s="5">
        <v>43439.291666666664</v>
      </c>
      <c r="C8128" s="6">
        <v>65.25</v>
      </c>
    </row>
    <row r="8129" spans="2:3" x14ac:dyDescent="0.25">
      <c r="B8129" s="5">
        <v>43439.333333333336</v>
      </c>
      <c r="C8129" s="6">
        <v>42.12</v>
      </c>
    </row>
    <row r="8130" spans="2:3" x14ac:dyDescent="0.25">
      <c r="B8130" s="5">
        <v>43439.375</v>
      </c>
      <c r="C8130" s="6">
        <v>36.43</v>
      </c>
    </row>
    <row r="8131" spans="2:3" x14ac:dyDescent="0.25">
      <c r="B8131" s="5">
        <v>43439.416666666664</v>
      </c>
      <c r="C8131" s="6">
        <v>45.59</v>
      </c>
    </row>
    <row r="8132" spans="2:3" x14ac:dyDescent="0.25">
      <c r="B8132" s="5">
        <v>43439.458333333336</v>
      </c>
      <c r="C8132" s="6">
        <v>34.75</v>
      </c>
    </row>
    <row r="8133" spans="2:3" x14ac:dyDescent="0.25">
      <c r="B8133" s="5">
        <v>43439.5</v>
      </c>
      <c r="C8133" s="6">
        <v>34.94</v>
      </c>
    </row>
    <row r="8134" spans="2:3" x14ac:dyDescent="0.25">
      <c r="B8134" s="5">
        <v>43439.541666666664</v>
      </c>
      <c r="C8134" s="6">
        <v>35.57</v>
      </c>
    </row>
    <row r="8135" spans="2:3" x14ac:dyDescent="0.25">
      <c r="B8135" s="5">
        <v>43439.583333333336</v>
      </c>
      <c r="C8135" s="6">
        <v>34.369999999999997</v>
      </c>
    </row>
    <row r="8136" spans="2:3" x14ac:dyDescent="0.25">
      <c r="B8136" s="5">
        <v>43439.625</v>
      </c>
      <c r="C8136" s="6">
        <v>34.56</v>
      </c>
    </row>
    <row r="8137" spans="2:3" x14ac:dyDescent="0.25">
      <c r="B8137" s="5">
        <v>43439.666666666664</v>
      </c>
      <c r="C8137" s="6">
        <v>46.37</v>
      </c>
    </row>
    <row r="8138" spans="2:3" x14ac:dyDescent="0.25">
      <c r="B8138" s="5">
        <v>43439.708333333336</v>
      </c>
      <c r="C8138" s="6">
        <v>64.569999999999993</v>
      </c>
    </row>
    <row r="8139" spans="2:3" x14ac:dyDescent="0.25">
      <c r="B8139" s="5">
        <v>43439.75</v>
      </c>
      <c r="C8139" s="6">
        <v>40.49</v>
      </c>
    </row>
    <row r="8140" spans="2:3" x14ac:dyDescent="0.25">
      <c r="B8140" s="5">
        <v>43439.791666666664</v>
      </c>
      <c r="C8140" s="6">
        <v>46.49</v>
      </c>
    </row>
    <row r="8141" spans="2:3" x14ac:dyDescent="0.25">
      <c r="B8141" s="5">
        <v>43439.833333333336</v>
      </c>
      <c r="C8141" s="6">
        <v>48.5</v>
      </c>
    </row>
    <row r="8142" spans="2:3" x14ac:dyDescent="0.25">
      <c r="B8142" s="5">
        <v>43439.875</v>
      </c>
      <c r="C8142" s="6">
        <v>39.9</v>
      </c>
    </row>
    <row r="8143" spans="2:3" x14ac:dyDescent="0.25">
      <c r="B8143" s="5">
        <v>43439.916666666664</v>
      </c>
      <c r="C8143" s="6">
        <v>34.270000000000003</v>
      </c>
    </row>
    <row r="8144" spans="2:3" x14ac:dyDescent="0.25">
      <c r="B8144" s="5">
        <v>43439.958333333336</v>
      </c>
      <c r="C8144" s="6">
        <v>31.79</v>
      </c>
    </row>
    <row r="8145" spans="2:3" x14ac:dyDescent="0.25">
      <c r="B8145" s="5">
        <v>43440</v>
      </c>
      <c r="C8145" s="6">
        <v>33.04</v>
      </c>
    </row>
    <row r="8146" spans="2:3" x14ac:dyDescent="0.25">
      <c r="B8146" s="5">
        <v>43440.041666666664</v>
      </c>
      <c r="C8146" s="6">
        <v>30.97</v>
      </c>
    </row>
    <row r="8147" spans="2:3" x14ac:dyDescent="0.25">
      <c r="B8147" s="5">
        <v>43440.083333333336</v>
      </c>
      <c r="C8147" s="6">
        <v>31.63</v>
      </c>
    </row>
    <row r="8148" spans="2:3" x14ac:dyDescent="0.25">
      <c r="B8148" s="5">
        <v>43440.125</v>
      </c>
      <c r="C8148" s="6">
        <v>32.1</v>
      </c>
    </row>
    <row r="8149" spans="2:3" x14ac:dyDescent="0.25">
      <c r="B8149" s="5">
        <v>43440.166666666664</v>
      </c>
      <c r="C8149" s="6">
        <v>33.97</v>
      </c>
    </row>
    <row r="8150" spans="2:3" x14ac:dyDescent="0.25">
      <c r="B8150" s="5">
        <v>43440.208333333336</v>
      </c>
      <c r="C8150" s="6">
        <v>34.83</v>
      </c>
    </row>
    <row r="8151" spans="2:3" x14ac:dyDescent="0.25">
      <c r="B8151" s="5">
        <v>43440.25</v>
      </c>
      <c r="C8151" s="6">
        <v>41.8</v>
      </c>
    </row>
    <row r="8152" spans="2:3" x14ac:dyDescent="0.25">
      <c r="B8152" s="5">
        <v>43440.291666666664</v>
      </c>
      <c r="C8152" s="6">
        <v>50.67</v>
      </c>
    </row>
    <row r="8153" spans="2:3" x14ac:dyDescent="0.25">
      <c r="B8153" s="5">
        <v>43440.333333333336</v>
      </c>
      <c r="C8153" s="6">
        <v>35.17</v>
      </c>
    </row>
    <row r="8154" spans="2:3" x14ac:dyDescent="0.25">
      <c r="B8154" s="5">
        <v>43440.375</v>
      </c>
      <c r="C8154" s="6">
        <v>38.200000000000003</v>
      </c>
    </row>
    <row r="8155" spans="2:3" x14ac:dyDescent="0.25">
      <c r="B8155" s="5">
        <v>43440.416666666664</v>
      </c>
      <c r="C8155" s="6">
        <v>34.840000000000003</v>
      </c>
    </row>
    <row r="8156" spans="2:3" x14ac:dyDescent="0.25">
      <c r="B8156" s="5">
        <v>43440.458333333336</v>
      </c>
      <c r="C8156" s="6">
        <v>34.06</v>
      </c>
    </row>
    <row r="8157" spans="2:3" x14ac:dyDescent="0.25">
      <c r="B8157" s="5">
        <v>43440.5</v>
      </c>
      <c r="C8157" s="6">
        <v>45.13</v>
      </c>
    </row>
    <row r="8158" spans="2:3" x14ac:dyDescent="0.25">
      <c r="B8158" s="5">
        <v>43440.541666666664</v>
      </c>
      <c r="C8158" s="6">
        <v>32.43</v>
      </c>
    </row>
    <row r="8159" spans="2:3" x14ac:dyDescent="0.25">
      <c r="B8159" s="5">
        <v>43440.583333333336</v>
      </c>
      <c r="C8159" s="6">
        <v>32.33</v>
      </c>
    </row>
    <row r="8160" spans="2:3" x14ac:dyDescent="0.25">
      <c r="B8160" s="5">
        <v>43440.625</v>
      </c>
      <c r="C8160" s="6">
        <v>32.47</v>
      </c>
    </row>
    <row r="8161" spans="2:3" x14ac:dyDescent="0.25">
      <c r="B8161" s="5">
        <v>43440.666666666664</v>
      </c>
      <c r="C8161" s="6">
        <v>32.909999999999997</v>
      </c>
    </row>
    <row r="8162" spans="2:3" x14ac:dyDescent="0.25">
      <c r="B8162" s="5">
        <v>43440.708333333336</v>
      </c>
      <c r="C8162" s="6">
        <v>38.49</v>
      </c>
    </row>
    <row r="8163" spans="2:3" x14ac:dyDescent="0.25">
      <c r="B8163" s="5">
        <v>43440.75</v>
      </c>
      <c r="C8163" s="6">
        <v>45.06</v>
      </c>
    </row>
    <row r="8164" spans="2:3" x14ac:dyDescent="0.25">
      <c r="B8164" s="5">
        <v>43440.791666666664</v>
      </c>
      <c r="C8164" s="6">
        <v>38.04</v>
      </c>
    </row>
    <row r="8165" spans="2:3" x14ac:dyDescent="0.25">
      <c r="B8165" s="5">
        <v>43440.833333333336</v>
      </c>
      <c r="C8165" s="6">
        <v>36.020000000000003</v>
      </c>
    </row>
    <row r="8166" spans="2:3" x14ac:dyDescent="0.25">
      <c r="B8166" s="5">
        <v>43440.875</v>
      </c>
      <c r="C8166" s="6">
        <v>33.92</v>
      </c>
    </row>
    <row r="8167" spans="2:3" x14ac:dyDescent="0.25">
      <c r="B8167" s="5">
        <v>43440.916666666664</v>
      </c>
      <c r="C8167" s="6">
        <v>30.84</v>
      </c>
    </row>
    <row r="8168" spans="2:3" x14ac:dyDescent="0.25">
      <c r="B8168" s="5">
        <v>43440.958333333336</v>
      </c>
      <c r="C8168" s="6">
        <v>31.07</v>
      </c>
    </row>
    <row r="8169" spans="2:3" x14ac:dyDescent="0.25">
      <c r="B8169" s="5">
        <v>43441</v>
      </c>
      <c r="C8169" s="6">
        <v>31.38</v>
      </c>
    </row>
    <row r="8170" spans="2:3" x14ac:dyDescent="0.25">
      <c r="B8170" s="5">
        <v>43441.041666666664</v>
      </c>
      <c r="C8170" s="6">
        <v>29.16</v>
      </c>
    </row>
    <row r="8171" spans="2:3" x14ac:dyDescent="0.25">
      <c r="B8171" s="5">
        <v>43441.083333333336</v>
      </c>
      <c r="C8171" s="6">
        <v>28.77</v>
      </c>
    </row>
    <row r="8172" spans="2:3" x14ac:dyDescent="0.25">
      <c r="B8172" s="5">
        <v>43441.125</v>
      </c>
      <c r="C8172" s="6">
        <v>29.92</v>
      </c>
    </row>
    <row r="8173" spans="2:3" x14ac:dyDescent="0.25">
      <c r="B8173" s="5">
        <v>43441.166666666664</v>
      </c>
      <c r="C8173" s="6">
        <v>31.74</v>
      </c>
    </row>
    <row r="8174" spans="2:3" x14ac:dyDescent="0.25">
      <c r="B8174" s="5">
        <v>43441.208333333336</v>
      </c>
      <c r="C8174" s="6">
        <v>32.39</v>
      </c>
    </row>
    <row r="8175" spans="2:3" x14ac:dyDescent="0.25">
      <c r="B8175" s="5">
        <v>43441.25</v>
      </c>
      <c r="C8175" s="6">
        <v>36.96</v>
      </c>
    </row>
    <row r="8176" spans="2:3" x14ac:dyDescent="0.25">
      <c r="B8176" s="5">
        <v>43441.291666666664</v>
      </c>
      <c r="C8176" s="6">
        <v>63.38</v>
      </c>
    </row>
    <row r="8177" spans="2:3" x14ac:dyDescent="0.25">
      <c r="B8177" s="5">
        <v>43441.333333333336</v>
      </c>
      <c r="C8177" s="6">
        <v>40.68</v>
      </c>
    </row>
    <row r="8178" spans="2:3" x14ac:dyDescent="0.25">
      <c r="B8178" s="5">
        <v>43441.375</v>
      </c>
      <c r="C8178" s="6">
        <v>41.07</v>
      </c>
    </row>
    <row r="8179" spans="2:3" x14ac:dyDescent="0.25">
      <c r="B8179" s="5">
        <v>43441.416666666664</v>
      </c>
      <c r="C8179" s="6">
        <v>34.46</v>
      </c>
    </row>
    <row r="8180" spans="2:3" x14ac:dyDescent="0.25">
      <c r="B8180" s="5">
        <v>43441.458333333336</v>
      </c>
      <c r="C8180" s="6">
        <v>30.93</v>
      </c>
    </row>
    <row r="8181" spans="2:3" x14ac:dyDescent="0.25">
      <c r="B8181" s="5">
        <v>43441.5</v>
      </c>
      <c r="C8181" s="6">
        <v>30.28</v>
      </c>
    </row>
    <row r="8182" spans="2:3" x14ac:dyDescent="0.25">
      <c r="B8182" s="5">
        <v>43441.541666666664</v>
      </c>
      <c r="C8182" s="6">
        <v>30.46</v>
      </c>
    </row>
    <row r="8183" spans="2:3" x14ac:dyDescent="0.25">
      <c r="B8183" s="5">
        <v>43441.583333333336</v>
      </c>
      <c r="C8183" s="6">
        <v>30.28</v>
      </c>
    </row>
    <row r="8184" spans="2:3" x14ac:dyDescent="0.25">
      <c r="B8184" s="5">
        <v>43441.625</v>
      </c>
      <c r="C8184" s="6">
        <v>31.31</v>
      </c>
    </row>
    <row r="8185" spans="2:3" x14ac:dyDescent="0.25">
      <c r="B8185" s="5">
        <v>43441.666666666664</v>
      </c>
      <c r="C8185" s="6">
        <v>51.6</v>
      </c>
    </row>
    <row r="8186" spans="2:3" x14ac:dyDescent="0.25">
      <c r="B8186" s="5">
        <v>43441.708333333336</v>
      </c>
      <c r="C8186" s="6">
        <v>131.72</v>
      </c>
    </row>
    <row r="8187" spans="2:3" x14ac:dyDescent="0.25">
      <c r="B8187" s="5">
        <v>43441.75</v>
      </c>
      <c r="C8187" s="6">
        <v>38.04</v>
      </c>
    </row>
    <row r="8188" spans="2:3" x14ac:dyDescent="0.25">
      <c r="B8188" s="5">
        <v>43441.791666666664</v>
      </c>
      <c r="C8188" s="6">
        <v>39.450000000000003</v>
      </c>
    </row>
    <row r="8189" spans="2:3" x14ac:dyDescent="0.25">
      <c r="B8189" s="5">
        <v>43441.833333333336</v>
      </c>
      <c r="C8189" s="6">
        <v>37.32</v>
      </c>
    </row>
    <row r="8190" spans="2:3" x14ac:dyDescent="0.25">
      <c r="B8190" s="5">
        <v>43441.875</v>
      </c>
      <c r="C8190" s="6">
        <v>38.47</v>
      </c>
    </row>
    <row r="8191" spans="2:3" x14ac:dyDescent="0.25">
      <c r="B8191" s="5">
        <v>43441.916666666664</v>
      </c>
      <c r="C8191" s="6">
        <v>33.65</v>
      </c>
    </row>
    <row r="8192" spans="2:3" x14ac:dyDescent="0.25">
      <c r="B8192" s="5">
        <v>43441.958333333336</v>
      </c>
      <c r="C8192" s="6">
        <v>31.37</v>
      </c>
    </row>
    <row r="8193" spans="2:3" x14ac:dyDescent="0.25">
      <c r="B8193" s="5">
        <v>43442</v>
      </c>
      <c r="C8193" s="6">
        <v>31.36</v>
      </c>
    </row>
    <row r="8194" spans="2:3" x14ac:dyDescent="0.25">
      <c r="B8194" s="5">
        <v>43442.041666666664</v>
      </c>
      <c r="C8194" s="6">
        <v>32.46</v>
      </c>
    </row>
    <row r="8195" spans="2:3" x14ac:dyDescent="0.25">
      <c r="B8195" s="5">
        <v>43442.083333333336</v>
      </c>
      <c r="C8195" s="6">
        <v>30.93</v>
      </c>
    </row>
    <row r="8196" spans="2:3" x14ac:dyDescent="0.25">
      <c r="B8196" s="5">
        <v>43442.125</v>
      </c>
      <c r="C8196" s="6">
        <v>30.55</v>
      </c>
    </row>
    <row r="8197" spans="2:3" x14ac:dyDescent="0.25">
      <c r="B8197" s="5">
        <v>43442.166666666664</v>
      </c>
      <c r="C8197" s="6">
        <v>31.2</v>
      </c>
    </row>
    <row r="8198" spans="2:3" x14ac:dyDescent="0.25">
      <c r="B8198" s="5">
        <v>43442.208333333336</v>
      </c>
      <c r="C8198" s="6">
        <v>32.81</v>
      </c>
    </row>
    <row r="8199" spans="2:3" x14ac:dyDescent="0.25">
      <c r="B8199" s="5">
        <v>43442.25</v>
      </c>
      <c r="C8199" s="6">
        <v>35.78</v>
      </c>
    </row>
    <row r="8200" spans="2:3" x14ac:dyDescent="0.25">
      <c r="B8200" s="5">
        <v>43442.291666666664</v>
      </c>
      <c r="C8200" s="6">
        <v>44.19</v>
      </c>
    </row>
    <row r="8201" spans="2:3" x14ac:dyDescent="0.25">
      <c r="B8201" s="5">
        <v>43442.333333333336</v>
      </c>
      <c r="C8201" s="6">
        <v>36.94</v>
      </c>
    </row>
    <row r="8202" spans="2:3" x14ac:dyDescent="0.25">
      <c r="B8202" s="5">
        <v>43442.375</v>
      </c>
      <c r="C8202" s="6">
        <v>36.840000000000003</v>
      </c>
    </row>
    <row r="8203" spans="2:3" x14ac:dyDescent="0.25">
      <c r="B8203" s="5">
        <v>43442.416666666664</v>
      </c>
      <c r="C8203" s="6">
        <v>37.01</v>
      </c>
    </row>
    <row r="8204" spans="2:3" x14ac:dyDescent="0.25">
      <c r="B8204" s="5">
        <v>43442.458333333336</v>
      </c>
      <c r="C8204" s="6">
        <v>34.29</v>
      </c>
    </row>
    <row r="8205" spans="2:3" x14ac:dyDescent="0.25">
      <c r="B8205" s="5">
        <v>43442.5</v>
      </c>
      <c r="C8205" s="6">
        <v>33.43</v>
      </c>
    </row>
    <row r="8206" spans="2:3" x14ac:dyDescent="0.25">
      <c r="B8206" s="5">
        <v>43442.541666666664</v>
      </c>
      <c r="C8206" s="6">
        <v>33.26</v>
      </c>
    </row>
    <row r="8207" spans="2:3" x14ac:dyDescent="0.25">
      <c r="B8207" s="5">
        <v>43442.583333333336</v>
      </c>
      <c r="C8207" s="6">
        <v>36.93</v>
      </c>
    </row>
    <row r="8208" spans="2:3" x14ac:dyDescent="0.25">
      <c r="B8208" s="5">
        <v>43442.625</v>
      </c>
      <c r="C8208" s="6">
        <v>33.21</v>
      </c>
    </row>
    <row r="8209" spans="2:3" x14ac:dyDescent="0.25">
      <c r="B8209" s="5">
        <v>43442.666666666664</v>
      </c>
      <c r="C8209" s="6">
        <v>40.64</v>
      </c>
    </row>
    <row r="8210" spans="2:3" x14ac:dyDescent="0.25">
      <c r="B8210" s="5">
        <v>43442.708333333336</v>
      </c>
      <c r="C8210" s="6">
        <v>44.01</v>
      </c>
    </row>
    <row r="8211" spans="2:3" x14ac:dyDescent="0.25">
      <c r="B8211" s="5">
        <v>43442.75</v>
      </c>
      <c r="C8211" s="6">
        <v>44.91</v>
      </c>
    </row>
    <row r="8212" spans="2:3" x14ac:dyDescent="0.25">
      <c r="B8212" s="5">
        <v>43442.791666666664</v>
      </c>
      <c r="C8212" s="6">
        <v>41.97</v>
      </c>
    </row>
    <row r="8213" spans="2:3" x14ac:dyDescent="0.25">
      <c r="B8213" s="5">
        <v>43442.833333333336</v>
      </c>
      <c r="C8213" s="6">
        <v>39.869999999999997</v>
      </c>
    </row>
    <row r="8214" spans="2:3" x14ac:dyDescent="0.25">
      <c r="B8214" s="5">
        <v>43442.875</v>
      </c>
      <c r="C8214" s="6">
        <v>35.29</v>
      </c>
    </row>
    <row r="8215" spans="2:3" x14ac:dyDescent="0.25">
      <c r="B8215" s="5">
        <v>43442.916666666664</v>
      </c>
      <c r="C8215" s="6">
        <v>33.340000000000003</v>
      </c>
    </row>
    <row r="8216" spans="2:3" x14ac:dyDescent="0.25">
      <c r="B8216" s="5">
        <v>43442.958333333336</v>
      </c>
      <c r="C8216" s="6">
        <v>32.81</v>
      </c>
    </row>
    <row r="8217" spans="2:3" x14ac:dyDescent="0.25">
      <c r="B8217" s="5">
        <v>43443</v>
      </c>
      <c r="C8217" s="6">
        <v>34.659999999999997</v>
      </c>
    </row>
    <row r="8218" spans="2:3" x14ac:dyDescent="0.25">
      <c r="B8218" s="5">
        <v>43443.041666666664</v>
      </c>
      <c r="C8218" s="6">
        <v>33.72</v>
      </c>
    </row>
    <row r="8219" spans="2:3" x14ac:dyDescent="0.25">
      <c r="B8219" s="5">
        <v>43443.083333333336</v>
      </c>
      <c r="C8219" s="6">
        <v>32.61</v>
      </c>
    </row>
    <row r="8220" spans="2:3" x14ac:dyDescent="0.25">
      <c r="B8220" s="5">
        <v>43443.125</v>
      </c>
      <c r="C8220" s="6">
        <v>31.85</v>
      </c>
    </row>
    <row r="8221" spans="2:3" x14ac:dyDescent="0.25">
      <c r="B8221" s="5">
        <v>43443.166666666664</v>
      </c>
      <c r="C8221" s="6">
        <v>31.22</v>
      </c>
    </row>
    <row r="8222" spans="2:3" x14ac:dyDescent="0.25">
      <c r="B8222" s="5">
        <v>43443.208333333336</v>
      </c>
      <c r="C8222" s="6">
        <v>29.93</v>
      </c>
    </row>
    <row r="8223" spans="2:3" x14ac:dyDescent="0.25">
      <c r="B8223" s="5">
        <v>43443.25</v>
      </c>
      <c r="C8223" s="6">
        <v>31.42</v>
      </c>
    </row>
    <row r="8224" spans="2:3" x14ac:dyDescent="0.25">
      <c r="B8224" s="5">
        <v>43443.291666666664</v>
      </c>
      <c r="C8224" s="6">
        <v>33.53</v>
      </c>
    </row>
    <row r="8225" spans="2:3" x14ac:dyDescent="0.25">
      <c r="B8225" s="5">
        <v>43443.333333333336</v>
      </c>
      <c r="C8225" s="6">
        <v>33.99</v>
      </c>
    </row>
    <row r="8226" spans="2:3" x14ac:dyDescent="0.25">
      <c r="B8226" s="5">
        <v>43443.375</v>
      </c>
      <c r="C8226" s="6">
        <v>37</v>
      </c>
    </row>
    <row r="8227" spans="2:3" x14ac:dyDescent="0.25">
      <c r="B8227" s="5">
        <v>43443.416666666664</v>
      </c>
      <c r="C8227" s="6">
        <v>42.99</v>
      </c>
    </row>
    <row r="8228" spans="2:3" x14ac:dyDescent="0.25">
      <c r="B8228" s="5">
        <v>43443.458333333336</v>
      </c>
      <c r="C8228" s="6">
        <v>39.54</v>
      </c>
    </row>
    <row r="8229" spans="2:3" x14ac:dyDescent="0.25">
      <c r="B8229" s="5">
        <v>43443.5</v>
      </c>
      <c r="C8229" s="6">
        <v>38.619999999999997</v>
      </c>
    </row>
    <row r="8230" spans="2:3" x14ac:dyDescent="0.25">
      <c r="B8230" s="5">
        <v>43443.541666666664</v>
      </c>
      <c r="C8230" s="6">
        <v>38.99</v>
      </c>
    </row>
    <row r="8231" spans="2:3" x14ac:dyDescent="0.25">
      <c r="B8231" s="5">
        <v>43443.583333333336</v>
      </c>
      <c r="C8231" s="6">
        <v>39.340000000000003</v>
      </c>
    </row>
    <row r="8232" spans="2:3" x14ac:dyDescent="0.25">
      <c r="B8232" s="5">
        <v>43443.625</v>
      </c>
      <c r="C8232" s="6">
        <v>37.049999999999997</v>
      </c>
    </row>
    <row r="8233" spans="2:3" x14ac:dyDescent="0.25">
      <c r="B8233" s="5">
        <v>43443.666666666664</v>
      </c>
      <c r="C8233" s="6">
        <v>37.22</v>
      </c>
    </row>
    <row r="8234" spans="2:3" x14ac:dyDescent="0.25">
      <c r="B8234" s="5">
        <v>43443.708333333336</v>
      </c>
      <c r="C8234" s="6">
        <v>46.73</v>
      </c>
    </row>
    <row r="8235" spans="2:3" x14ac:dyDescent="0.25">
      <c r="B8235" s="5">
        <v>43443.75</v>
      </c>
      <c r="C8235" s="6">
        <v>80.150000000000006</v>
      </c>
    </row>
    <row r="8236" spans="2:3" x14ac:dyDescent="0.25">
      <c r="B8236" s="5">
        <v>43443.791666666664</v>
      </c>
      <c r="C8236" s="6">
        <v>45.74</v>
      </c>
    </row>
    <row r="8237" spans="2:3" x14ac:dyDescent="0.25">
      <c r="B8237" s="5">
        <v>43443.833333333336</v>
      </c>
      <c r="C8237" s="6">
        <v>43.22</v>
      </c>
    </row>
    <row r="8238" spans="2:3" x14ac:dyDescent="0.25">
      <c r="B8238" s="5">
        <v>43443.875</v>
      </c>
      <c r="C8238" s="6">
        <v>39.72</v>
      </c>
    </row>
    <row r="8239" spans="2:3" x14ac:dyDescent="0.25">
      <c r="B8239" s="5">
        <v>43443.916666666664</v>
      </c>
      <c r="C8239" s="6">
        <v>36.03</v>
      </c>
    </row>
    <row r="8240" spans="2:3" x14ac:dyDescent="0.25">
      <c r="B8240" s="5">
        <v>43443.958333333336</v>
      </c>
      <c r="C8240" s="6">
        <v>32.86</v>
      </c>
    </row>
    <row r="8241" spans="2:3" x14ac:dyDescent="0.25">
      <c r="B8241" s="5">
        <v>43444</v>
      </c>
      <c r="C8241" s="6">
        <v>31.87</v>
      </c>
    </row>
    <row r="8242" spans="2:3" x14ac:dyDescent="0.25">
      <c r="B8242" s="5">
        <v>43444.041666666664</v>
      </c>
      <c r="C8242" s="6">
        <v>31.83</v>
      </c>
    </row>
    <row r="8243" spans="2:3" x14ac:dyDescent="0.25">
      <c r="B8243" s="5">
        <v>43444.083333333336</v>
      </c>
      <c r="C8243" s="6">
        <v>32.24</v>
      </c>
    </row>
    <row r="8244" spans="2:3" x14ac:dyDescent="0.25">
      <c r="B8244" s="5">
        <v>43444.125</v>
      </c>
      <c r="C8244" s="6">
        <v>33.82</v>
      </c>
    </row>
    <row r="8245" spans="2:3" x14ac:dyDescent="0.25">
      <c r="B8245" s="5">
        <v>43444.166666666664</v>
      </c>
      <c r="C8245" s="6">
        <v>34.090000000000003</v>
      </c>
    </row>
    <row r="8246" spans="2:3" x14ac:dyDescent="0.25">
      <c r="B8246" s="5">
        <v>43444.208333333336</v>
      </c>
      <c r="C8246" s="6">
        <v>35.75</v>
      </c>
    </row>
    <row r="8247" spans="2:3" x14ac:dyDescent="0.25">
      <c r="B8247" s="5">
        <v>43444.25</v>
      </c>
      <c r="C8247" s="6">
        <v>43.33</v>
      </c>
    </row>
    <row r="8248" spans="2:3" x14ac:dyDescent="0.25">
      <c r="B8248" s="5">
        <v>43444.291666666664</v>
      </c>
      <c r="C8248" s="6">
        <v>75.56</v>
      </c>
    </row>
    <row r="8249" spans="2:3" x14ac:dyDescent="0.25">
      <c r="B8249" s="5">
        <v>43444.333333333336</v>
      </c>
      <c r="C8249" s="6">
        <v>70.790000000000006</v>
      </c>
    </row>
    <row r="8250" spans="2:3" x14ac:dyDescent="0.25">
      <c r="B8250" s="5">
        <v>43444.375</v>
      </c>
      <c r="C8250" s="6">
        <v>43.7</v>
      </c>
    </row>
    <row r="8251" spans="2:3" x14ac:dyDescent="0.25">
      <c r="B8251" s="5">
        <v>43444.416666666664</v>
      </c>
      <c r="C8251" s="6">
        <v>38.020000000000003</v>
      </c>
    </row>
    <row r="8252" spans="2:3" x14ac:dyDescent="0.25">
      <c r="B8252" s="5">
        <v>43444.458333333336</v>
      </c>
      <c r="C8252" s="6">
        <v>38.72</v>
      </c>
    </row>
    <row r="8253" spans="2:3" x14ac:dyDescent="0.25">
      <c r="B8253" s="5">
        <v>43444.5</v>
      </c>
      <c r="C8253" s="6">
        <v>36.880000000000003</v>
      </c>
    </row>
    <row r="8254" spans="2:3" x14ac:dyDescent="0.25">
      <c r="B8254" s="5">
        <v>43444.541666666664</v>
      </c>
      <c r="C8254" s="6">
        <v>36.659999999999997</v>
      </c>
    </row>
    <row r="8255" spans="2:3" x14ac:dyDescent="0.25">
      <c r="B8255" s="5">
        <v>43444.583333333336</v>
      </c>
      <c r="C8255" s="6">
        <v>33.299999999999997</v>
      </c>
    </row>
    <row r="8256" spans="2:3" x14ac:dyDescent="0.25">
      <c r="B8256" s="5">
        <v>43444.625</v>
      </c>
      <c r="C8256" s="6">
        <v>35.03</v>
      </c>
    </row>
    <row r="8257" spans="2:3" x14ac:dyDescent="0.25">
      <c r="B8257" s="5">
        <v>43444.666666666664</v>
      </c>
      <c r="C8257" s="6">
        <v>41.89</v>
      </c>
    </row>
    <row r="8258" spans="2:3" x14ac:dyDescent="0.25">
      <c r="B8258" s="5">
        <v>43444.708333333336</v>
      </c>
      <c r="C8258" s="6">
        <v>61.83</v>
      </c>
    </row>
    <row r="8259" spans="2:3" x14ac:dyDescent="0.25">
      <c r="B8259" s="5">
        <v>43444.75</v>
      </c>
      <c r="C8259" s="6">
        <v>60.42</v>
      </c>
    </row>
    <row r="8260" spans="2:3" x14ac:dyDescent="0.25">
      <c r="B8260" s="5">
        <v>43444.791666666664</v>
      </c>
      <c r="C8260" s="6">
        <v>40.6</v>
      </c>
    </row>
    <row r="8261" spans="2:3" x14ac:dyDescent="0.25">
      <c r="B8261" s="5">
        <v>43444.833333333336</v>
      </c>
      <c r="C8261" s="6">
        <v>50.57</v>
      </c>
    </row>
    <row r="8262" spans="2:3" x14ac:dyDescent="0.25">
      <c r="B8262" s="5">
        <v>43444.875</v>
      </c>
      <c r="C8262" s="6">
        <v>60.8</v>
      </c>
    </row>
    <row r="8263" spans="2:3" x14ac:dyDescent="0.25">
      <c r="B8263" s="5">
        <v>43444.916666666664</v>
      </c>
      <c r="C8263" s="6">
        <v>34.89</v>
      </c>
    </row>
    <row r="8264" spans="2:3" x14ac:dyDescent="0.25">
      <c r="B8264" s="5">
        <v>43444.958333333336</v>
      </c>
      <c r="C8264" s="6">
        <v>32</v>
      </c>
    </row>
    <row r="8265" spans="2:3" x14ac:dyDescent="0.25">
      <c r="B8265" s="5">
        <v>43445</v>
      </c>
      <c r="C8265" s="6">
        <v>32.450000000000003</v>
      </c>
    </row>
    <row r="8266" spans="2:3" x14ac:dyDescent="0.25">
      <c r="B8266" s="5">
        <v>43445.041666666664</v>
      </c>
      <c r="C8266" s="6">
        <v>32.4</v>
      </c>
    </row>
    <row r="8267" spans="2:3" x14ac:dyDescent="0.25">
      <c r="B8267" s="5">
        <v>43445.083333333336</v>
      </c>
      <c r="C8267" s="6">
        <v>32.11</v>
      </c>
    </row>
    <row r="8268" spans="2:3" x14ac:dyDescent="0.25">
      <c r="B8268" s="5">
        <v>43445.125</v>
      </c>
      <c r="C8268" s="6">
        <v>33.229999999999997</v>
      </c>
    </row>
    <row r="8269" spans="2:3" x14ac:dyDescent="0.25">
      <c r="B8269" s="5">
        <v>43445.166666666664</v>
      </c>
      <c r="C8269" s="6">
        <v>33.22</v>
      </c>
    </row>
    <row r="8270" spans="2:3" x14ac:dyDescent="0.25">
      <c r="B8270" s="5">
        <v>43445.208333333336</v>
      </c>
      <c r="C8270" s="6">
        <v>37.04</v>
      </c>
    </row>
    <row r="8271" spans="2:3" x14ac:dyDescent="0.25">
      <c r="B8271" s="5">
        <v>43445.25</v>
      </c>
      <c r="C8271" s="6">
        <v>44.06</v>
      </c>
    </row>
    <row r="8272" spans="2:3" x14ac:dyDescent="0.25">
      <c r="B8272" s="5">
        <v>43445.291666666664</v>
      </c>
      <c r="C8272" s="6">
        <v>76.95</v>
      </c>
    </row>
    <row r="8273" spans="2:3" x14ac:dyDescent="0.25">
      <c r="B8273" s="5">
        <v>43445.333333333336</v>
      </c>
      <c r="C8273" s="6">
        <v>41.78</v>
      </c>
    </row>
    <row r="8274" spans="2:3" x14ac:dyDescent="0.25">
      <c r="B8274" s="5">
        <v>43445.375</v>
      </c>
      <c r="C8274" s="6">
        <v>33.72</v>
      </c>
    </row>
    <row r="8275" spans="2:3" x14ac:dyDescent="0.25">
      <c r="B8275" s="5">
        <v>43445.416666666664</v>
      </c>
      <c r="C8275" s="6">
        <v>31.59</v>
      </c>
    </row>
    <row r="8276" spans="2:3" x14ac:dyDescent="0.25">
      <c r="B8276" s="5">
        <v>43445.458333333336</v>
      </c>
      <c r="C8276" s="6">
        <v>30.19</v>
      </c>
    </row>
    <row r="8277" spans="2:3" x14ac:dyDescent="0.25">
      <c r="B8277" s="5">
        <v>43445.5</v>
      </c>
      <c r="C8277" s="6">
        <v>28.68</v>
      </c>
    </row>
    <row r="8278" spans="2:3" x14ac:dyDescent="0.25">
      <c r="B8278" s="5">
        <v>43445.541666666664</v>
      </c>
      <c r="C8278" s="6">
        <v>27.6</v>
      </c>
    </row>
    <row r="8279" spans="2:3" x14ac:dyDescent="0.25">
      <c r="B8279" s="5">
        <v>43445.583333333336</v>
      </c>
      <c r="C8279" s="6">
        <v>27.48</v>
      </c>
    </row>
    <row r="8280" spans="2:3" x14ac:dyDescent="0.25">
      <c r="B8280" s="5">
        <v>43445.625</v>
      </c>
      <c r="C8280" s="6">
        <v>28.53</v>
      </c>
    </row>
    <row r="8281" spans="2:3" x14ac:dyDescent="0.25">
      <c r="B8281" s="5">
        <v>43445.666666666664</v>
      </c>
      <c r="C8281" s="6">
        <v>27.84</v>
      </c>
    </row>
    <row r="8282" spans="2:3" x14ac:dyDescent="0.25">
      <c r="B8282" s="5">
        <v>43445.708333333336</v>
      </c>
      <c r="C8282" s="6">
        <v>37.32</v>
      </c>
    </row>
    <row r="8283" spans="2:3" x14ac:dyDescent="0.25">
      <c r="B8283" s="5">
        <v>43445.75</v>
      </c>
      <c r="C8283" s="6">
        <v>39.81</v>
      </c>
    </row>
    <row r="8284" spans="2:3" x14ac:dyDescent="0.25">
      <c r="B8284" s="5">
        <v>43445.791666666664</v>
      </c>
      <c r="C8284" s="6">
        <v>34.89</v>
      </c>
    </row>
    <row r="8285" spans="2:3" x14ac:dyDescent="0.25">
      <c r="B8285" s="5">
        <v>43445.833333333336</v>
      </c>
      <c r="C8285" s="6">
        <v>34.78</v>
      </c>
    </row>
    <row r="8286" spans="2:3" x14ac:dyDescent="0.25">
      <c r="B8286" s="5">
        <v>43445.875</v>
      </c>
      <c r="C8286" s="6">
        <v>31.98</v>
      </c>
    </row>
    <row r="8287" spans="2:3" x14ac:dyDescent="0.25">
      <c r="B8287" s="5">
        <v>43445.916666666664</v>
      </c>
      <c r="C8287" s="6">
        <v>32.18</v>
      </c>
    </row>
    <row r="8288" spans="2:3" x14ac:dyDescent="0.25">
      <c r="B8288" s="5">
        <v>43445.958333333336</v>
      </c>
      <c r="C8288" s="6">
        <v>29.78</v>
      </c>
    </row>
    <row r="8289" spans="2:3" x14ac:dyDescent="0.25">
      <c r="B8289" s="5">
        <v>43446</v>
      </c>
      <c r="C8289" s="6">
        <v>26.31</v>
      </c>
    </row>
    <row r="8290" spans="2:3" x14ac:dyDescent="0.25">
      <c r="B8290" s="5">
        <v>43446.041666666664</v>
      </c>
      <c r="C8290" s="6">
        <v>28.3</v>
      </c>
    </row>
    <row r="8291" spans="2:3" x14ac:dyDescent="0.25">
      <c r="B8291" s="5">
        <v>43446.083333333336</v>
      </c>
      <c r="C8291" s="6">
        <v>28.16</v>
      </c>
    </row>
    <row r="8292" spans="2:3" x14ac:dyDescent="0.25">
      <c r="B8292" s="5">
        <v>43446.125</v>
      </c>
      <c r="C8292" s="6">
        <v>27.66</v>
      </c>
    </row>
    <row r="8293" spans="2:3" x14ac:dyDescent="0.25">
      <c r="B8293" s="5">
        <v>43446.166666666664</v>
      </c>
      <c r="C8293" s="6">
        <v>30.8</v>
      </c>
    </row>
    <row r="8294" spans="2:3" x14ac:dyDescent="0.25">
      <c r="B8294" s="5">
        <v>43446.208333333336</v>
      </c>
      <c r="C8294" s="6">
        <v>30.26</v>
      </c>
    </row>
    <row r="8295" spans="2:3" x14ac:dyDescent="0.25">
      <c r="B8295" s="5">
        <v>43446.25</v>
      </c>
      <c r="C8295" s="6">
        <v>46.04</v>
      </c>
    </row>
    <row r="8296" spans="2:3" x14ac:dyDescent="0.25">
      <c r="B8296" s="5">
        <v>43446.291666666664</v>
      </c>
      <c r="C8296" s="6">
        <v>43.67</v>
      </c>
    </row>
    <row r="8297" spans="2:3" x14ac:dyDescent="0.25">
      <c r="B8297" s="5">
        <v>43446.333333333336</v>
      </c>
      <c r="C8297" s="6">
        <v>37.31</v>
      </c>
    </row>
    <row r="8298" spans="2:3" x14ac:dyDescent="0.25">
      <c r="B8298" s="5">
        <v>43446.375</v>
      </c>
      <c r="C8298" s="6">
        <v>35.22</v>
      </c>
    </row>
    <row r="8299" spans="2:3" x14ac:dyDescent="0.25">
      <c r="B8299" s="5">
        <v>43446.416666666664</v>
      </c>
      <c r="C8299" s="6">
        <v>32.93</v>
      </c>
    </row>
    <row r="8300" spans="2:3" x14ac:dyDescent="0.25">
      <c r="B8300" s="5">
        <v>43446.458333333336</v>
      </c>
      <c r="C8300" s="6">
        <v>29.44</v>
      </c>
    </row>
    <row r="8301" spans="2:3" x14ac:dyDescent="0.25">
      <c r="B8301" s="5">
        <v>43446.5</v>
      </c>
      <c r="C8301" s="6">
        <v>28.56</v>
      </c>
    </row>
    <row r="8302" spans="2:3" x14ac:dyDescent="0.25">
      <c r="B8302" s="5">
        <v>43446.541666666664</v>
      </c>
      <c r="C8302" s="6">
        <v>28.37</v>
      </c>
    </row>
    <row r="8303" spans="2:3" x14ac:dyDescent="0.25">
      <c r="B8303" s="5">
        <v>43446.583333333336</v>
      </c>
      <c r="C8303" s="6">
        <v>28.5</v>
      </c>
    </row>
    <row r="8304" spans="2:3" x14ac:dyDescent="0.25">
      <c r="B8304" s="5">
        <v>43446.625</v>
      </c>
      <c r="C8304" s="6">
        <v>29.39</v>
      </c>
    </row>
    <row r="8305" spans="2:3" x14ac:dyDescent="0.25">
      <c r="B8305" s="5">
        <v>43446.666666666664</v>
      </c>
      <c r="C8305" s="6">
        <v>30.8</v>
      </c>
    </row>
    <row r="8306" spans="2:3" x14ac:dyDescent="0.25">
      <c r="B8306" s="5">
        <v>43446.708333333336</v>
      </c>
      <c r="C8306" s="6">
        <v>40.89</v>
      </c>
    </row>
    <row r="8307" spans="2:3" x14ac:dyDescent="0.25">
      <c r="B8307" s="5">
        <v>43446.75</v>
      </c>
      <c r="C8307" s="6">
        <v>43.29</v>
      </c>
    </row>
    <row r="8308" spans="2:3" x14ac:dyDescent="0.25">
      <c r="B8308" s="5">
        <v>43446.791666666664</v>
      </c>
      <c r="C8308" s="6">
        <v>35.520000000000003</v>
      </c>
    </row>
    <row r="8309" spans="2:3" x14ac:dyDescent="0.25">
      <c r="B8309" s="5">
        <v>43446.833333333336</v>
      </c>
      <c r="C8309" s="6">
        <v>35.17</v>
      </c>
    </row>
    <row r="8310" spans="2:3" x14ac:dyDescent="0.25">
      <c r="B8310" s="5">
        <v>43446.875</v>
      </c>
      <c r="C8310" s="6">
        <v>32.68</v>
      </c>
    </row>
    <row r="8311" spans="2:3" x14ac:dyDescent="0.25">
      <c r="B8311" s="5">
        <v>43446.916666666664</v>
      </c>
      <c r="C8311" s="6">
        <v>30.25</v>
      </c>
    </row>
    <row r="8312" spans="2:3" x14ac:dyDescent="0.25">
      <c r="B8312" s="5">
        <v>43446.958333333336</v>
      </c>
      <c r="C8312" s="6">
        <v>27.85</v>
      </c>
    </row>
    <row r="8313" spans="2:3" x14ac:dyDescent="0.25">
      <c r="B8313" s="5">
        <v>43447</v>
      </c>
      <c r="C8313" s="6">
        <v>27.34</v>
      </c>
    </row>
    <row r="8314" spans="2:3" x14ac:dyDescent="0.25">
      <c r="B8314" s="5">
        <v>43447.041666666664</v>
      </c>
      <c r="C8314" s="6">
        <v>26.31</v>
      </c>
    </row>
    <row r="8315" spans="2:3" x14ac:dyDescent="0.25">
      <c r="B8315" s="5">
        <v>43447.083333333336</v>
      </c>
      <c r="C8315" s="6">
        <v>26.63</v>
      </c>
    </row>
    <row r="8316" spans="2:3" x14ac:dyDescent="0.25">
      <c r="B8316" s="5">
        <v>43447.125</v>
      </c>
      <c r="C8316" s="6">
        <v>26.85</v>
      </c>
    </row>
    <row r="8317" spans="2:3" x14ac:dyDescent="0.25">
      <c r="B8317" s="5">
        <v>43447.166666666664</v>
      </c>
      <c r="C8317" s="6">
        <v>27.59</v>
      </c>
    </row>
    <row r="8318" spans="2:3" x14ac:dyDescent="0.25">
      <c r="B8318" s="5">
        <v>43447.208333333336</v>
      </c>
      <c r="C8318" s="6">
        <v>29.69</v>
      </c>
    </row>
    <row r="8319" spans="2:3" x14ac:dyDescent="0.25">
      <c r="B8319" s="5">
        <v>43447.25</v>
      </c>
      <c r="C8319" s="6">
        <v>40.54</v>
      </c>
    </row>
    <row r="8320" spans="2:3" x14ac:dyDescent="0.25">
      <c r="B8320" s="5">
        <v>43447.291666666664</v>
      </c>
      <c r="C8320" s="6">
        <v>39.39</v>
      </c>
    </row>
    <row r="8321" spans="2:3" x14ac:dyDescent="0.25">
      <c r="B8321" s="5">
        <v>43447.333333333336</v>
      </c>
      <c r="C8321" s="6">
        <v>42.15</v>
      </c>
    </row>
    <row r="8322" spans="2:3" x14ac:dyDescent="0.25">
      <c r="B8322" s="5">
        <v>43447.375</v>
      </c>
      <c r="C8322" s="6">
        <v>31.84</v>
      </c>
    </row>
    <row r="8323" spans="2:3" x14ac:dyDescent="0.25">
      <c r="B8323" s="5">
        <v>43447.416666666664</v>
      </c>
      <c r="C8323" s="6">
        <v>29.53</v>
      </c>
    </row>
    <row r="8324" spans="2:3" x14ac:dyDescent="0.25">
      <c r="B8324" s="5">
        <v>43447.458333333336</v>
      </c>
      <c r="C8324" s="6">
        <v>34.86</v>
      </c>
    </row>
    <row r="8325" spans="2:3" x14ac:dyDescent="0.25">
      <c r="B8325" s="5">
        <v>43447.5</v>
      </c>
      <c r="C8325" s="6">
        <v>27.6</v>
      </c>
    </row>
    <row r="8326" spans="2:3" x14ac:dyDescent="0.25">
      <c r="B8326" s="5">
        <v>43447.541666666664</v>
      </c>
      <c r="C8326" s="6">
        <v>27.02</v>
      </c>
    </row>
    <row r="8327" spans="2:3" x14ac:dyDescent="0.25">
      <c r="B8327" s="5">
        <v>43447.583333333336</v>
      </c>
      <c r="C8327" s="6">
        <v>26.53</v>
      </c>
    </row>
    <row r="8328" spans="2:3" x14ac:dyDescent="0.25">
      <c r="B8328" s="5">
        <v>43447.625</v>
      </c>
      <c r="C8328" s="6">
        <v>27.23</v>
      </c>
    </row>
    <row r="8329" spans="2:3" x14ac:dyDescent="0.25">
      <c r="B8329" s="5">
        <v>43447.666666666664</v>
      </c>
      <c r="C8329" s="6">
        <v>30.51</v>
      </c>
    </row>
    <row r="8330" spans="2:3" x14ac:dyDescent="0.25">
      <c r="B8330" s="5">
        <v>43447.708333333336</v>
      </c>
      <c r="C8330" s="6">
        <v>31.59</v>
      </c>
    </row>
    <row r="8331" spans="2:3" x14ac:dyDescent="0.25">
      <c r="B8331" s="5">
        <v>43447.75</v>
      </c>
      <c r="C8331" s="6">
        <v>32.78</v>
      </c>
    </row>
    <row r="8332" spans="2:3" x14ac:dyDescent="0.25">
      <c r="B8332" s="5">
        <v>43447.791666666664</v>
      </c>
      <c r="C8332" s="6">
        <v>32.369999999999997</v>
      </c>
    </row>
    <row r="8333" spans="2:3" x14ac:dyDescent="0.25">
      <c r="B8333" s="5">
        <v>43447.833333333336</v>
      </c>
      <c r="C8333" s="6">
        <v>33.51</v>
      </c>
    </row>
    <row r="8334" spans="2:3" x14ac:dyDescent="0.25">
      <c r="B8334" s="5">
        <v>43447.875</v>
      </c>
      <c r="C8334" s="6">
        <v>32.450000000000003</v>
      </c>
    </row>
    <row r="8335" spans="2:3" x14ac:dyDescent="0.25">
      <c r="B8335" s="5">
        <v>43447.916666666664</v>
      </c>
      <c r="C8335" s="6">
        <v>29.16</v>
      </c>
    </row>
    <row r="8336" spans="2:3" x14ac:dyDescent="0.25">
      <c r="B8336" s="5">
        <v>43447.958333333336</v>
      </c>
      <c r="C8336" s="6">
        <v>26.82</v>
      </c>
    </row>
    <row r="8337" spans="2:3" x14ac:dyDescent="0.25">
      <c r="B8337" s="5">
        <v>43448</v>
      </c>
      <c r="C8337" s="6">
        <v>27.87</v>
      </c>
    </row>
    <row r="8338" spans="2:3" x14ac:dyDescent="0.25">
      <c r="B8338" s="5">
        <v>43448.041666666664</v>
      </c>
      <c r="C8338" s="6">
        <v>27.32</v>
      </c>
    </row>
    <row r="8339" spans="2:3" x14ac:dyDescent="0.25">
      <c r="B8339" s="5">
        <v>43448.083333333336</v>
      </c>
      <c r="C8339" s="6">
        <v>27.8</v>
      </c>
    </row>
    <row r="8340" spans="2:3" x14ac:dyDescent="0.25">
      <c r="B8340" s="5">
        <v>43448.125</v>
      </c>
      <c r="C8340" s="6">
        <v>29.1</v>
      </c>
    </row>
    <row r="8341" spans="2:3" x14ac:dyDescent="0.25">
      <c r="B8341" s="5">
        <v>43448.166666666664</v>
      </c>
      <c r="C8341" s="6">
        <v>33.4</v>
      </c>
    </row>
    <row r="8342" spans="2:3" x14ac:dyDescent="0.25">
      <c r="B8342" s="5">
        <v>43448.208333333336</v>
      </c>
      <c r="C8342" s="6">
        <v>33.130000000000003</v>
      </c>
    </row>
    <row r="8343" spans="2:3" x14ac:dyDescent="0.25">
      <c r="B8343" s="5">
        <v>43448.25</v>
      </c>
      <c r="C8343" s="6">
        <v>42.09</v>
      </c>
    </row>
    <row r="8344" spans="2:3" x14ac:dyDescent="0.25">
      <c r="B8344" s="5">
        <v>43448.291666666664</v>
      </c>
      <c r="C8344" s="6">
        <v>81.23</v>
      </c>
    </row>
    <row r="8345" spans="2:3" x14ac:dyDescent="0.25">
      <c r="B8345" s="5">
        <v>43448.333333333336</v>
      </c>
      <c r="C8345" s="6">
        <v>41.52</v>
      </c>
    </row>
    <row r="8346" spans="2:3" x14ac:dyDescent="0.25">
      <c r="B8346" s="5">
        <v>43448.375</v>
      </c>
      <c r="C8346" s="6">
        <v>49.42</v>
      </c>
    </row>
    <row r="8347" spans="2:3" x14ac:dyDescent="0.25">
      <c r="B8347" s="5">
        <v>43448.416666666664</v>
      </c>
      <c r="C8347" s="6">
        <v>49.12</v>
      </c>
    </row>
    <row r="8348" spans="2:3" x14ac:dyDescent="0.25">
      <c r="B8348" s="5">
        <v>43448.458333333336</v>
      </c>
      <c r="C8348" s="6">
        <v>36.880000000000003</v>
      </c>
    </row>
    <row r="8349" spans="2:3" x14ac:dyDescent="0.25">
      <c r="B8349" s="5">
        <v>43448.5</v>
      </c>
      <c r="C8349" s="6">
        <v>36.840000000000003</v>
      </c>
    </row>
    <row r="8350" spans="2:3" x14ac:dyDescent="0.25">
      <c r="B8350" s="5">
        <v>43448.541666666664</v>
      </c>
      <c r="C8350" s="6">
        <v>36.74</v>
      </c>
    </row>
    <row r="8351" spans="2:3" x14ac:dyDescent="0.25">
      <c r="B8351" s="5">
        <v>43448.583333333336</v>
      </c>
      <c r="C8351" s="6">
        <v>33.1</v>
      </c>
    </row>
    <row r="8352" spans="2:3" x14ac:dyDescent="0.25">
      <c r="B8352" s="5">
        <v>43448.625</v>
      </c>
      <c r="C8352" s="6">
        <v>30.95</v>
      </c>
    </row>
    <row r="8353" spans="2:3" x14ac:dyDescent="0.25">
      <c r="B8353" s="5">
        <v>43448.666666666664</v>
      </c>
      <c r="C8353" s="6">
        <v>38.590000000000003</v>
      </c>
    </row>
    <row r="8354" spans="2:3" x14ac:dyDescent="0.25">
      <c r="B8354" s="5">
        <v>43448.708333333336</v>
      </c>
      <c r="C8354" s="6">
        <v>43.79</v>
      </c>
    </row>
    <row r="8355" spans="2:3" x14ac:dyDescent="0.25">
      <c r="B8355" s="5">
        <v>43448.75</v>
      </c>
      <c r="C8355" s="6">
        <v>34.369999999999997</v>
      </c>
    </row>
    <row r="8356" spans="2:3" x14ac:dyDescent="0.25">
      <c r="B8356" s="5">
        <v>43448.791666666664</v>
      </c>
      <c r="C8356" s="6">
        <v>34.85</v>
      </c>
    </row>
    <row r="8357" spans="2:3" x14ac:dyDescent="0.25">
      <c r="B8357" s="5">
        <v>43448.833333333336</v>
      </c>
      <c r="C8357" s="6">
        <v>32.92</v>
      </c>
    </row>
    <row r="8358" spans="2:3" x14ac:dyDescent="0.25">
      <c r="B8358" s="5">
        <v>43448.875</v>
      </c>
      <c r="C8358" s="6">
        <v>29.9</v>
      </c>
    </row>
    <row r="8359" spans="2:3" x14ac:dyDescent="0.25">
      <c r="B8359" s="5">
        <v>43448.916666666664</v>
      </c>
      <c r="C8359" s="6">
        <v>27.86</v>
      </c>
    </row>
    <row r="8360" spans="2:3" x14ac:dyDescent="0.25">
      <c r="B8360" s="5">
        <v>43448.958333333336</v>
      </c>
      <c r="C8360" s="6">
        <v>25.03</v>
      </c>
    </row>
    <row r="8361" spans="2:3" x14ac:dyDescent="0.25">
      <c r="B8361" s="5">
        <v>43449</v>
      </c>
      <c r="C8361" s="6">
        <v>26.77</v>
      </c>
    </row>
    <row r="8362" spans="2:3" x14ac:dyDescent="0.25">
      <c r="B8362" s="5">
        <v>43449.041666666664</v>
      </c>
      <c r="C8362" s="6">
        <v>27.92</v>
      </c>
    </row>
    <row r="8363" spans="2:3" x14ac:dyDescent="0.25">
      <c r="B8363" s="5">
        <v>43449.083333333336</v>
      </c>
      <c r="C8363" s="6">
        <v>28.17</v>
      </c>
    </row>
    <row r="8364" spans="2:3" x14ac:dyDescent="0.25">
      <c r="B8364" s="5">
        <v>43449.125</v>
      </c>
      <c r="C8364" s="6">
        <v>26.4</v>
      </c>
    </row>
    <row r="8365" spans="2:3" x14ac:dyDescent="0.25">
      <c r="B8365" s="5">
        <v>43449.166666666664</v>
      </c>
      <c r="C8365" s="6">
        <v>26.29</v>
      </c>
    </row>
    <row r="8366" spans="2:3" x14ac:dyDescent="0.25">
      <c r="B8366" s="5">
        <v>43449.208333333336</v>
      </c>
      <c r="C8366" s="6">
        <v>26.65</v>
      </c>
    </row>
    <row r="8367" spans="2:3" x14ac:dyDescent="0.25">
      <c r="B8367" s="5">
        <v>43449.25</v>
      </c>
      <c r="C8367" s="6">
        <v>27.42</v>
      </c>
    </row>
    <row r="8368" spans="2:3" x14ac:dyDescent="0.25">
      <c r="B8368" s="5">
        <v>43449.291666666664</v>
      </c>
      <c r="C8368" s="6">
        <v>29.31</v>
      </c>
    </row>
    <row r="8369" spans="2:3" x14ac:dyDescent="0.25">
      <c r="B8369" s="5">
        <v>43449.333333333336</v>
      </c>
      <c r="C8369" s="6">
        <v>29.61</v>
      </c>
    </row>
    <row r="8370" spans="2:3" x14ac:dyDescent="0.25">
      <c r="B8370" s="5">
        <v>43449.375</v>
      </c>
      <c r="C8370" s="6">
        <v>30</v>
      </c>
    </row>
    <row r="8371" spans="2:3" x14ac:dyDescent="0.25">
      <c r="B8371" s="5">
        <v>43449.416666666664</v>
      </c>
      <c r="C8371" s="6">
        <v>33.299999999999997</v>
      </c>
    </row>
    <row r="8372" spans="2:3" x14ac:dyDescent="0.25">
      <c r="B8372" s="5">
        <v>43449.458333333336</v>
      </c>
      <c r="C8372" s="6">
        <v>33.04</v>
      </c>
    </row>
    <row r="8373" spans="2:3" x14ac:dyDescent="0.25">
      <c r="B8373" s="5">
        <v>43449.5</v>
      </c>
      <c r="C8373" s="6">
        <v>30.09</v>
      </c>
    </row>
    <row r="8374" spans="2:3" x14ac:dyDescent="0.25">
      <c r="B8374" s="5">
        <v>43449.541666666664</v>
      </c>
      <c r="C8374" s="6">
        <v>28.44</v>
      </c>
    </row>
    <row r="8375" spans="2:3" x14ac:dyDescent="0.25">
      <c r="B8375" s="5">
        <v>43449.583333333336</v>
      </c>
      <c r="C8375" s="6">
        <v>28.42</v>
      </c>
    </row>
    <row r="8376" spans="2:3" x14ac:dyDescent="0.25">
      <c r="B8376" s="5">
        <v>43449.625</v>
      </c>
      <c r="C8376" s="6">
        <v>27.12</v>
      </c>
    </row>
    <row r="8377" spans="2:3" x14ac:dyDescent="0.25">
      <c r="B8377" s="5">
        <v>43449.666666666664</v>
      </c>
      <c r="C8377" s="6">
        <v>28.25</v>
      </c>
    </row>
    <row r="8378" spans="2:3" x14ac:dyDescent="0.25">
      <c r="B8378" s="5">
        <v>43449.708333333336</v>
      </c>
      <c r="C8378" s="6">
        <v>35.659999999999997</v>
      </c>
    </row>
    <row r="8379" spans="2:3" x14ac:dyDescent="0.25">
      <c r="B8379" s="5">
        <v>43449.75</v>
      </c>
      <c r="C8379" s="6">
        <v>33.74</v>
      </c>
    </row>
    <row r="8380" spans="2:3" x14ac:dyDescent="0.25">
      <c r="B8380" s="5">
        <v>43449.791666666664</v>
      </c>
      <c r="C8380" s="6">
        <v>30.65</v>
      </c>
    </row>
    <row r="8381" spans="2:3" x14ac:dyDescent="0.25">
      <c r="B8381" s="5">
        <v>43449.833333333336</v>
      </c>
      <c r="C8381" s="6">
        <v>32.369999999999997</v>
      </c>
    </row>
    <row r="8382" spans="2:3" x14ac:dyDescent="0.25">
      <c r="B8382" s="5">
        <v>43449.875</v>
      </c>
      <c r="C8382" s="6">
        <v>27.15</v>
      </c>
    </row>
    <row r="8383" spans="2:3" x14ac:dyDescent="0.25">
      <c r="B8383" s="5">
        <v>43449.916666666664</v>
      </c>
      <c r="C8383" s="6">
        <v>31.43</v>
      </c>
    </row>
    <row r="8384" spans="2:3" x14ac:dyDescent="0.25">
      <c r="B8384" s="5">
        <v>43449.958333333336</v>
      </c>
      <c r="C8384" s="6">
        <v>29.25</v>
      </c>
    </row>
    <row r="8385" spans="2:3" x14ac:dyDescent="0.25">
      <c r="B8385" s="5">
        <v>43450</v>
      </c>
      <c r="C8385" s="6">
        <v>29.77</v>
      </c>
    </row>
    <row r="8386" spans="2:3" x14ac:dyDescent="0.25">
      <c r="B8386" s="5">
        <v>43450.041666666664</v>
      </c>
      <c r="C8386" s="6">
        <v>28.15</v>
      </c>
    </row>
    <row r="8387" spans="2:3" x14ac:dyDescent="0.25">
      <c r="B8387" s="5">
        <v>43450.083333333336</v>
      </c>
      <c r="C8387" s="6">
        <v>27.97</v>
      </c>
    </row>
    <row r="8388" spans="2:3" x14ac:dyDescent="0.25">
      <c r="B8388" s="5">
        <v>43450.125</v>
      </c>
      <c r="C8388" s="6">
        <v>27.57</v>
      </c>
    </row>
    <row r="8389" spans="2:3" x14ac:dyDescent="0.25">
      <c r="B8389" s="5">
        <v>43450.166666666664</v>
      </c>
      <c r="C8389" s="6">
        <v>27.66</v>
      </c>
    </row>
    <row r="8390" spans="2:3" x14ac:dyDescent="0.25">
      <c r="B8390" s="5">
        <v>43450.208333333336</v>
      </c>
      <c r="C8390" s="6">
        <v>26.5</v>
      </c>
    </row>
    <row r="8391" spans="2:3" x14ac:dyDescent="0.25">
      <c r="B8391" s="5">
        <v>43450.25</v>
      </c>
      <c r="C8391" s="6">
        <v>26.87</v>
      </c>
    </row>
    <row r="8392" spans="2:3" x14ac:dyDescent="0.25">
      <c r="B8392" s="5">
        <v>43450.291666666664</v>
      </c>
      <c r="C8392" s="6">
        <v>32.39</v>
      </c>
    </row>
    <row r="8393" spans="2:3" x14ac:dyDescent="0.25">
      <c r="B8393" s="5">
        <v>43450.333333333336</v>
      </c>
      <c r="C8393" s="6">
        <v>34.630000000000003</v>
      </c>
    </row>
    <row r="8394" spans="2:3" x14ac:dyDescent="0.25">
      <c r="B8394" s="5">
        <v>43450.375</v>
      </c>
      <c r="C8394" s="6">
        <v>33.880000000000003</v>
      </c>
    </row>
    <row r="8395" spans="2:3" x14ac:dyDescent="0.25">
      <c r="B8395" s="5">
        <v>43450.416666666664</v>
      </c>
      <c r="C8395" s="6">
        <v>30.24</v>
      </c>
    </row>
    <row r="8396" spans="2:3" x14ac:dyDescent="0.25">
      <c r="B8396" s="5">
        <v>43450.458333333336</v>
      </c>
      <c r="C8396" s="6">
        <v>35.19</v>
      </c>
    </row>
    <row r="8397" spans="2:3" x14ac:dyDescent="0.25">
      <c r="B8397" s="5">
        <v>43450.5</v>
      </c>
      <c r="C8397" s="6">
        <v>30.73</v>
      </c>
    </row>
    <row r="8398" spans="2:3" x14ac:dyDescent="0.25">
      <c r="B8398" s="5">
        <v>43450.541666666664</v>
      </c>
      <c r="C8398" s="6">
        <v>32.299999999999997</v>
      </c>
    </row>
    <row r="8399" spans="2:3" x14ac:dyDescent="0.25">
      <c r="B8399" s="5">
        <v>43450.583333333336</v>
      </c>
      <c r="C8399" s="6">
        <v>26.88</v>
      </c>
    </row>
    <row r="8400" spans="2:3" x14ac:dyDescent="0.25">
      <c r="B8400" s="5">
        <v>43450.625</v>
      </c>
      <c r="C8400" s="6">
        <v>27.45</v>
      </c>
    </row>
    <row r="8401" spans="2:3" x14ac:dyDescent="0.25">
      <c r="B8401" s="5">
        <v>43450.666666666664</v>
      </c>
      <c r="C8401" s="6">
        <v>28.45</v>
      </c>
    </row>
    <row r="8402" spans="2:3" x14ac:dyDescent="0.25">
      <c r="B8402" s="5">
        <v>43450.708333333336</v>
      </c>
      <c r="C8402" s="6">
        <v>32.47</v>
      </c>
    </row>
    <row r="8403" spans="2:3" x14ac:dyDescent="0.25">
      <c r="B8403" s="5">
        <v>43450.75</v>
      </c>
      <c r="C8403" s="6">
        <v>33.25</v>
      </c>
    </row>
    <row r="8404" spans="2:3" x14ac:dyDescent="0.25">
      <c r="B8404" s="5">
        <v>43450.791666666664</v>
      </c>
      <c r="C8404" s="6">
        <v>38.83</v>
      </c>
    </row>
    <row r="8405" spans="2:3" x14ac:dyDescent="0.25">
      <c r="B8405" s="5">
        <v>43450.833333333336</v>
      </c>
      <c r="C8405" s="6">
        <v>43.07</v>
      </c>
    </row>
    <row r="8406" spans="2:3" x14ac:dyDescent="0.25">
      <c r="B8406" s="5">
        <v>43450.875</v>
      </c>
      <c r="C8406" s="6">
        <v>27.62</v>
      </c>
    </row>
    <row r="8407" spans="2:3" x14ac:dyDescent="0.25">
      <c r="B8407" s="5">
        <v>43450.916666666664</v>
      </c>
      <c r="C8407" s="6">
        <v>26.04</v>
      </c>
    </row>
    <row r="8408" spans="2:3" x14ac:dyDescent="0.25">
      <c r="B8408" s="5">
        <v>43450.958333333336</v>
      </c>
      <c r="C8408" s="6">
        <v>25.37</v>
      </c>
    </row>
    <row r="8409" spans="2:3" x14ac:dyDescent="0.25">
      <c r="B8409" s="5">
        <v>43451</v>
      </c>
      <c r="C8409" s="6">
        <v>24.82</v>
      </c>
    </row>
    <row r="8410" spans="2:3" x14ac:dyDescent="0.25">
      <c r="B8410" s="5">
        <v>43451.041666666664</v>
      </c>
      <c r="C8410" s="6">
        <v>24.33</v>
      </c>
    </row>
    <row r="8411" spans="2:3" x14ac:dyDescent="0.25">
      <c r="B8411" s="5">
        <v>43451.083333333336</v>
      </c>
      <c r="C8411" s="6">
        <v>23.98</v>
      </c>
    </row>
    <row r="8412" spans="2:3" x14ac:dyDescent="0.25">
      <c r="B8412" s="5">
        <v>43451.125</v>
      </c>
      <c r="C8412" s="6">
        <v>28.96</v>
      </c>
    </row>
    <row r="8413" spans="2:3" x14ac:dyDescent="0.25">
      <c r="B8413" s="5">
        <v>43451.166666666664</v>
      </c>
      <c r="C8413" s="6">
        <v>24.83</v>
      </c>
    </row>
    <row r="8414" spans="2:3" x14ac:dyDescent="0.25">
      <c r="B8414" s="5">
        <v>43451.208333333336</v>
      </c>
      <c r="C8414" s="6">
        <v>25.34</v>
      </c>
    </row>
    <row r="8415" spans="2:3" x14ac:dyDescent="0.25">
      <c r="B8415" s="5">
        <v>43451.25</v>
      </c>
      <c r="C8415" s="6">
        <v>37.85</v>
      </c>
    </row>
    <row r="8416" spans="2:3" x14ac:dyDescent="0.25">
      <c r="B8416" s="5">
        <v>43451.291666666664</v>
      </c>
      <c r="C8416" s="6">
        <v>100.8</v>
      </c>
    </row>
    <row r="8417" spans="2:3" x14ac:dyDescent="0.25">
      <c r="B8417" s="5">
        <v>43451.333333333336</v>
      </c>
      <c r="C8417" s="6">
        <v>33.46</v>
      </c>
    </row>
    <row r="8418" spans="2:3" x14ac:dyDescent="0.25">
      <c r="B8418" s="5">
        <v>43451.375</v>
      </c>
      <c r="C8418" s="6">
        <v>28.71</v>
      </c>
    </row>
    <row r="8419" spans="2:3" x14ac:dyDescent="0.25">
      <c r="B8419" s="5">
        <v>43451.416666666664</v>
      </c>
      <c r="C8419" s="6">
        <v>28.89</v>
      </c>
    </row>
    <row r="8420" spans="2:3" x14ac:dyDescent="0.25">
      <c r="B8420" s="5">
        <v>43451.458333333336</v>
      </c>
      <c r="C8420" s="6">
        <v>27.34</v>
      </c>
    </row>
    <row r="8421" spans="2:3" x14ac:dyDescent="0.25">
      <c r="B8421" s="5">
        <v>43451.5</v>
      </c>
      <c r="C8421" s="6">
        <v>26.08</v>
      </c>
    </row>
    <row r="8422" spans="2:3" x14ac:dyDescent="0.25">
      <c r="B8422" s="5">
        <v>43451.541666666664</v>
      </c>
      <c r="C8422" s="6">
        <v>28.35</v>
      </c>
    </row>
    <row r="8423" spans="2:3" x14ac:dyDescent="0.25">
      <c r="B8423" s="5">
        <v>43451.583333333336</v>
      </c>
      <c r="C8423" s="6">
        <v>26.9</v>
      </c>
    </row>
    <row r="8424" spans="2:3" x14ac:dyDescent="0.25">
      <c r="B8424" s="5">
        <v>43451.625</v>
      </c>
      <c r="C8424" s="6">
        <v>25.9</v>
      </c>
    </row>
    <row r="8425" spans="2:3" x14ac:dyDescent="0.25">
      <c r="B8425" s="5">
        <v>43451.666666666664</v>
      </c>
      <c r="C8425" s="6">
        <v>26.75</v>
      </c>
    </row>
    <row r="8426" spans="2:3" x14ac:dyDescent="0.25">
      <c r="B8426" s="5">
        <v>43451.708333333336</v>
      </c>
      <c r="C8426" s="6">
        <v>51.45</v>
      </c>
    </row>
    <row r="8427" spans="2:3" x14ac:dyDescent="0.25">
      <c r="B8427" s="5">
        <v>43451.75</v>
      </c>
      <c r="C8427" s="6">
        <v>36.94</v>
      </c>
    </row>
    <row r="8428" spans="2:3" x14ac:dyDescent="0.25">
      <c r="B8428" s="5">
        <v>43451.791666666664</v>
      </c>
      <c r="C8428" s="6">
        <v>34.26</v>
      </c>
    </row>
    <row r="8429" spans="2:3" x14ac:dyDescent="0.25">
      <c r="B8429" s="5">
        <v>43451.833333333336</v>
      </c>
      <c r="C8429" s="6">
        <v>31.44</v>
      </c>
    </row>
    <row r="8430" spans="2:3" x14ac:dyDescent="0.25">
      <c r="B8430" s="5">
        <v>43451.875</v>
      </c>
      <c r="C8430" s="6">
        <v>33.44</v>
      </c>
    </row>
    <row r="8431" spans="2:3" x14ac:dyDescent="0.25">
      <c r="B8431" s="5">
        <v>43451.916666666664</v>
      </c>
      <c r="C8431" s="6">
        <v>29.56</v>
      </c>
    </row>
    <row r="8432" spans="2:3" x14ac:dyDescent="0.25">
      <c r="B8432" s="5">
        <v>43451.958333333336</v>
      </c>
      <c r="C8432" s="6">
        <v>26.15</v>
      </c>
    </row>
    <row r="8433" spans="2:3" x14ac:dyDescent="0.25">
      <c r="B8433" s="5">
        <v>43452</v>
      </c>
      <c r="C8433" s="6">
        <v>25.33</v>
      </c>
    </row>
    <row r="8434" spans="2:3" x14ac:dyDescent="0.25">
      <c r="B8434" s="5">
        <v>43452.041666666664</v>
      </c>
      <c r="C8434" s="6">
        <v>25.06</v>
      </c>
    </row>
    <row r="8435" spans="2:3" x14ac:dyDescent="0.25">
      <c r="B8435" s="5">
        <v>43452.083333333336</v>
      </c>
      <c r="C8435" s="6">
        <v>24.82</v>
      </c>
    </row>
    <row r="8436" spans="2:3" x14ac:dyDescent="0.25">
      <c r="B8436" s="5">
        <v>43452.125</v>
      </c>
      <c r="C8436" s="6">
        <v>25.16</v>
      </c>
    </row>
    <row r="8437" spans="2:3" x14ac:dyDescent="0.25">
      <c r="B8437" s="5">
        <v>43452.166666666664</v>
      </c>
      <c r="C8437" s="6">
        <v>26.16</v>
      </c>
    </row>
    <row r="8438" spans="2:3" x14ac:dyDescent="0.25">
      <c r="B8438" s="5">
        <v>43452.208333333336</v>
      </c>
      <c r="C8438" s="6">
        <v>27.92</v>
      </c>
    </row>
    <row r="8439" spans="2:3" x14ac:dyDescent="0.25">
      <c r="B8439" s="5">
        <v>43452.25</v>
      </c>
      <c r="C8439" s="6">
        <v>39.46</v>
      </c>
    </row>
    <row r="8440" spans="2:3" x14ac:dyDescent="0.25">
      <c r="B8440" s="5">
        <v>43452.291666666664</v>
      </c>
      <c r="C8440" s="6">
        <v>38.39</v>
      </c>
    </row>
    <row r="8441" spans="2:3" x14ac:dyDescent="0.25">
      <c r="B8441" s="5">
        <v>43452.333333333336</v>
      </c>
      <c r="C8441" s="6">
        <v>34.200000000000003</v>
      </c>
    </row>
    <row r="8442" spans="2:3" x14ac:dyDescent="0.25">
      <c r="B8442" s="5">
        <v>43452.375</v>
      </c>
      <c r="C8442" s="6">
        <v>29.9</v>
      </c>
    </row>
    <row r="8443" spans="2:3" x14ac:dyDescent="0.25">
      <c r="B8443" s="5">
        <v>43452.416666666664</v>
      </c>
      <c r="C8443" s="6">
        <v>27.75</v>
      </c>
    </row>
    <row r="8444" spans="2:3" x14ac:dyDescent="0.25">
      <c r="B8444" s="5">
        <v>43452.458333333336</v>
      </c>
      <c r="C8444" s="6">
        <v>27.51</v>
      </c>
    </row>
    <row r="8445" spans="2:3" x14ac:dyDescent="0.25">
      <c r="B8445" s="5">
        <v>43452.5</v>
      </c>
      <c r="C8445" s="6">
        <v>26.32</v>
      </c>
    </row>
    <row r="8446" spans="2:3" x14ac:dyDescent="0.25">
      <c r="B8446" s="5">
        <v>43452.541666666664</v>
      </c>
      <c r="C8446" s="6">
        <v>25.91</v>
      </c>
    </row>
    <row r="8447" spans="2:3" x14ac:dyDescent="0.25">
      <c r="B8447" s="5">
        <v>43452.583333333336</v>
      </c>
      <c r="C8447" s="6">
        <v>25.26</v>
      </c>
    </row>
    <row r="8448" spans="2:3" x14ac:dyDescent="0.25">
      <c r="B8448" s="5">
        <v>43452.625</v>
      </c>
      <c r="C8448" s="6">
        <v>24.92</v>
      </c>
    </row>
    <row r="8449" spans="2:3" x14ac:dyDescent="0.25">
      <c r="B8449" s="5">
        <v>43452.666666666664</v>
      </c>
      <c r="C8449" s="6">
        <v>27.44</v>
      </c>
    </row>
    <row r="8450" spans="2:3" x14ac:dyDescent="0.25">
      <c r="B8450" s="5">
        <v>43452.708333333336</v>
      </c>
      <c r="C8450" s="6">
        <v>52.25</v>
      </c>
    </row>
    <row r="8451" spans="2:3" x14ac:dyDescent="0.25">
      <c r="B8451" s="5">
        <v>43452.75</v>
      </c>
      <c r="C8451" s="6">
        <v>30.66</v>
      </c>
    </row>
    <row r="8452" spans="2:3" x14ac:dyDescent="0.25">
      <c r="B8452" s="5">
        <v>43452.791666666664</v>
      </c>
      <c r="C8452" s="6">
        <v>30.97</v>
      </c>
    </row>
    <row r="8453" spans="2:3" x14ac:dyDescent="0.25">
      <c r="B8453" s="5">
        <v>43452.833333333336</v>
      </c>
      <c r="C8453" s="6">
        <v>33.74</v>
      </c>
    </row>
    <row r="8454" spans="2:3" x14ac:dyDescent="0.25">
      <c r="B8454" s="5">
        <v>43452.875</v>
      </c>
      <c r="C8454" s="6">
        <v>30.12</v>
      </c>
    </row>
    <row r="8455" spans="2:3" x14ac:dyDescent="0.25">
      <c r="B8455" s="5">
        <v>43452.916666666664</v>
      </c>
      <c r="C8455" s="6">
        <v>26.9</v>
      </c>
    </row>
    <row r="8456" spans="2:3" x14ac:dyDescent="0.25">
      <c r="B8456" s="5">
        <v>43452.958333333336</v>
      </c>
      <c r="C8456" s="6">
        <v>25.01</v>
      </c>
    </row>
    <row r="8457" spans="2:3" x14ac:dyDescent="0.25">
      <c r="B8457" s="5">
        <v>43453</v>
      </c>
      <c r="C8457" s="6">
        <v>25.51</v>
      </c>
    </row>
    <row r="8458" spans="2:3" x14ac:dyDescent="0.25">
      <c r="B8458" s="5">
        <v>43453.041666666664</v>
      </c>
      <c r="C8458" s="6">
        <v>24.9</v>
      </c>
    </row>
    <row r="8459" spans="2:3" x14ac:dyDescent="0.25">
      <c r="B8459" s="5">
        <v>43453.083333333336</v>
      </c>
      <c r="C8459" s="6">
        <v>26.19</v>
      </c>
    </row>
    <row r="8460" spans="2:3" x14ac:dyDescent="0.25">
      <c r="B8460" s="5">
        <v>43453.125</v>
      </c>
      <c r="C8460" s="6">
        <v>26.74</v>
      </c>
    </row>
    <row r="8461" spans="2:3" x14ac:dyDescent="0.25">
      <c r="B8461" s="5">
        <v>43453.166666666664</v>
      </c>
      <c r="C8461" s="6">
        <v>33.86</v>
      </c>
    </row>
    <row r="8462" spans="2:3" x14ac:dyDescent="0.25">
      <c r="B8462" s="5">
        <v>43453.208333333336</v>
      </c>
      <c r="C8462" s="6">
        <v>36.76</v>
      </c>
    </row>
    <row r="8463" spans="2:3" x14ac:dyDescent="0.25">
      <c r="B8463" s="5">
        <v>43453.25</v>
      </c>
      <c r="C8463" s="6">
        <v>74.569999999999993</v>
      </c>
    </row>
    <row r="8464" spans="2:3" x14ac:dyDescent="0.25">
      <c r="B8464" s="5">
        <v>43453.291666666664</v>
      </c>
      <c r="C8464" s="6">
        <v>105.43</v>
      </c>
    </row>
    <row r="8465" spans="2:3" x14ac:dyDescent="0.25">
      <c r="B8465" s="5">
        <v>43453.333333333336</v>
      </c>
      <c r="C8465" s="6">
        <v>41.8</v>
      </c>
    </row>
    <row r="8466" spans="2:3" x14ac:dyDescent="0.25">
      <c r="B8466" s="5">
        <v>43453.375</v>
      </c>
      <c r="C8466" s="6">
        <v>30.84</v>
      </c>
    </row>
    <row r="8467" spans="2:3" x14ac:dyDescent="0.25">
      <c r="B8467" s="5">
        <v>43453.416666666664</v>
      </c>
      <c r="C8467" s="6">
        <v>27.2</v>
      </c>
    </row>
    <row r="8468" spans="2:3" x14ac:dyDescent="0.25">
      <c r="B8468" s="5">
        <v>43453.458333333336</v>
      </c>
      <c r="C8468" s="6">
        <v>26.47</v>
      </c>
    </row>
    <row r="8469" spans="2:3" x14ac:dyDescent="0.25">
      <c r="B8469" s="5">
        <v>43453.5</v>
      </c>
      <c r="C8469" s="6">
        <v>25.47</v>
      </c>
    </row>
    <row r="8470" spans="2:3" x14ac:dyDescent="0.25">
      <c r="B8470" s="5">
        <v>43453.541666666664</v>
      </c>
      <c r="C8470" s="6">
        <v>24.5</v>
      </c>
    </row>
    <row r="8471" spans="2:3" x14ac:dyDescent="0.25">
      <c r="B8471" s="5">
        <v>43453.583333333336</v>
      </c>
      <c r="C8471" s="6">
        <v>22.97</v>
      </c>
    </row>
    <row r="8472" spans="2:3" x14ac:dyDescent="0.25">
      <c r="B8472" s="5">
        <v>43453.625</v>
      </c>
      <c r="C8472" s="6">
        <v>23.45</v>
      </c>
    </row>
    <row r="8473" spans="2:3" x14ac:dyDescent="0.25">
      <c r="B8473" s="5">
        <v>43453.666666666664</v>
      </c>
      <c r="C8473" s="6">
        <v>24.4</v>
      </c>
    </row>
    <row r="8474" spans="2:3" x14ac:dyDescent="0.25">
      <c r="B8474" s="5">
        <v>43453.708333333336</v>
      </c>
      <c r="C8474" s="6">
        <v>63.42</v>
      </c>
    </row>
    <row r="8475" spans="2:3" x14ac:dyDescent="0.25">
      <c r="B8475" s="5">
        <v>43453.75</v>
      </c>
      <c r="C8475" s="6">
        <v>31.72</v>
      </c>
    </row>
    <row r="8476" spans="2:3" x14ac:dyDescent="0.25">
      <c r="B8476" s="5">
        <v>43453.791666666664</v>
      </c>
      <c r="C8476" s="6">
        <v>27.16</v>
      </c>
    </row>
    <row r="8477" spans="2:3" x14ac:dyDescent="0.25">
      <c r="B8477" s="5">
        <v>43453.833333333336</v>
      </c>
      <c r="C8477" s="6">
        <v>30.22</v>
      </c>
    </row>
    <row r="8478" spans="2:3" x14ac:dyDescent="0.25">
      <c r="B8478" s="5">
        <v>43453.875</v>
      </c>
      <c r="C8478" s="6">
        <v>24.63</v>
      </c>
    </row>
    <row r="8479" spans="2:3" x14ac:dyDescent="0.25">
      <c r="B8479" s="5">
        <v>43453.916666666664</v>
      </c>
      <c r="C8479" s="6">
        <v>24.2</v>
      </c>
    </row>
    <row r="8480" spans="2:3" x14ac:dyDescent="0.25">
      <c r="B8480" s="5">
        <v>43453.958333333336</v>
      </c>
      <c r="C8480" s="6">
        <v>23.02</v>
      </c>
    </row>
    <row r="8481" spans="2:3" x14ac:dyDescent="0.25">
      <c r="B8481" s="5">
        <v>43454</v>
      </c>
      <c r="C8481" s="6">
        <v>22.72</v>
      </c>
    </row>
    <row r="8482" spans="2:3" x14ac:dyDescent="0.25">
      <c r="B8482" s="5">
        <v>43454.041666666664</v>
      </c>
      <c r="C8482" s="6">
        <v>22.72</v>
      </c>
    </row>
    <row r="8483" spans="2:3" x14ac:dyDescent="0.25">
      <c r="B8483" s="5">
        <v>43454.083333333336</v>
      </c>
      <c r="C8483" s="6">
        <v>22.34</v>
      </c>
    </row>
    <row r="8484" spans="2:3" x14ac:dyDescent="0.25">
      <c r="B8484" s="5">
        <v>43454.125</v>
      </c>
      <c r="C8484" s="6">
        <v>22.72</v>
      </c>
    </row>
    <row r="8485" spans="2:3" x14ac:dyDescent="0.25">
      <c r="B8485" s="5">
        <v>43454.166666666664</v>
      </c>
      <c r="C8485" s="6">
        <v>22.62</v>
      </c>
    </row>
    <row r="8486" spans="2:3" x14ac:dyDescent="0.25">
      <c r="B8486" s="5">
        <v>43454.208333333336</v>
      </c>
      <c r="C8486" s="6">
        <v>23.78</v>
      </c>
    </row>
    <row r="8487" spans="2:3" x14ac:dyDescent="0.25">
      <c r="B8487" s="5">
        <v>43454.25</v>
      </c>
      <c r="C8487" s="6">
        <v>27.5</v>
      </c>
    </row>
    <row r="8488" spans="2:3" x14ac:dyDescent="0.25">
      <c r="B8488" s="5">
        <v>43454.291666666664</v>
      </c>
      <c r="C8488" s="6">
        <v>27.02</v>
      </c>
    </row>
    <row r="8489" spans="2:3" x14ac:dyDescent="0.25">
      <c r="B8489" s="5">
        <v>43454.333333333336</v>
      </c>
      <c r="C8489" s="6">
        <v>28.59</v>
      </c>
    </row>
    <row r="8490" spans="2:3" x14ac:dyDescent="0.25">
      <c r="B8490" s="5">
        <v>43454.375</v>
      </c>
      <c r="C8490" s="6">
        <v>31.17</v>
      </c>
    </row>
    <row r="8491" spans="2:3" x14ac:dyDescent="0.25">
      <c r="B8491" s="5">
        <v>43454.416666666664</v>
      </c>
      <c r="C8491" s="6">
        <v>30.09</v>
      </c>
    </row>
    <row r="8492" spans="2:3" x14ac:dyDescent="0.25">
      <c r="B8492" s="5">
        <v>43454.458333333336</v>
      </c>
      <c r="C8492" s="6">
        <v>35.9</v>
      </c>
    </row>
    <row r="8493" spans="2:3" x14ac:dyDescent="0.25">
      <c r="B8493" s="5">
        <v>43454.5</v>
      </c>
      <c r="C8493" s="6">
        <v>29.99</v>
      </c>
    </row>
    <row r="8494" spans="2:3" x14ac:dyDescent="0.25">
      <c r="B8494" s="5">
        <v>43454.541666666664</v>
      </c>
      <c r="C8494" s="6">
        <v>29.32</v>
      </c>
    </row>
    <row r="8495" spans="2:3" x14ac:dyDescent="0.25">
      <c r="B8495" s="5">
        <v>43454.583333333336</v>
      </c>
      <c r="C8495" s="6">
        <v>27.95</v>
      </c>
    </row>
    <row r="8496" spans="2:3" x14ac:dyDescent="0.25">
      <c r="B8496" s="5">
        <v>43454.625</v>
      </c>
      <c r="C8496" s="6">
        <v>26.45</v>
      </c>
    </row>
    <row r="8497" spans="2:3" x14ac:dyDescent="0.25">
      <c r="B8497" s="5">
        <v>43454.666666666664</v>
      </c>
      <c r="C8497" s="6">
        <v>33.57</v>
      </c>
    </row>
    <row r="8498" spans="2:3" x14ac:dyDescent="0.25">
      <c r="B8498" s="5">
        <v>43454.708333333336</v>
      </c>
      <c r="C8498" s="6">
        <v>29.07</v>
      </c>
    </row>
    <row r="8499" spans="2:3" x14ac:dyDescent="0.25">
      <c r="B8499" s="5">
        <v>43454.75</v>
      </c>
      <c r="C8499" s="6">
        <v>31.57</v>
      </c>
    </row>
    <row r="8500" spans="2:3" x14ac:dyDescent="0.25">
      <c r="B8500" s="5">
        <v>43454.791666666664</v>
      </c>
      <c r="C8500" s="6">
        <v>29.96</v>
      </c>
    </row>
    <row r="8501" spans="2:3" x14ac:dyDescent="0.25">
      <c r="B8501" s="5">
        <v>43454.833333333336</v>
      </c>
      <c r="C8501" s="6">
        <v>27.97</v>
      </c>
    </row>
    <row r="8502" spans="2:3" x14ac:dyDescent="0.25">
      <c r="B8502" s="5">
        <v>43454.875</v>
      </c>
      <c r="C8502" s="6">
        <v>26.02</v>
      </c>
    </row>
    <row r="8503" spans="2:3" x14ac:dyDescent="0.25">
      <c r="B8503" s="5">
        <v>43454.916666666664</v>
      </c>
      <c r="C8503" s="6">
        <v>23.66</v>
      </c>
    </row>
    <row r="8504" spans="2:3" x14ac:dyDescent="0.25">
      <c r="B8504" s="5">
        <v>43454.958333333336</v>
      </c>
      <c r="C8504" s="6">
        <v>21.75</v>
      </c>
    </row>
    <row r="8505" spans="2:3" x14ac:dyDescent="0.25">
      <c r="B8505" s="5">
        <v>43455</v>
      </c>
      <c r="C8505" s="6">
        <v>21.62</v>
      </c>
    </row>
    <row r="8506" spans="2:3" x14ac:dyDescent="0.25">
      <c r="B8506" s="5">
        <v>43455.041666666664</v>
      </c>
      <c r="C8506" s="6">
        <v>21.58</v>
      </c>
    </row>
    <row r="8507" spans="2:3" x14ac:dyDescent="0.25">
      <c r="B8507" s="5">
        <v>43455.083333333336</v>
      </c>
      <c r="C8507" s="6">
        <v>20.89</v>
      </c>
    </row>
    <row r="8508" spans="2:3" x14ac:dyDescent="0.25">
      <c r="B8508" s="5">
        <v>43455.125</v>
      </c>
      <c r="C8508" s="6">
        <v>20.39</v>
      </c>
    </row>
    <row r="8509" spans="2:3" x14ac:dyDescent="0.25">
      <c r="B8509" s="5">
        <v>43455.166666666664</v>
      </c>
      <c r="C8509" s="6">
        <v>19.98</v>
      </c>
    </row>
    <row r="8510" spans="2:3" x14ac:dyDescent="0.25">
      <c r="B8510" s="5">
        <v>43455.208333333336</v>
      </c>
      <c r="C8510" s="6">
        <v>20.96</v>
      </c>
    </row>
    <row r="8511" spans="2:3" x14ac:dyDescent="0.25">
      <c r="B8511" s="5">
        <v>43455.25</v>
      </c>
      <c r="C8511" s="6">
        <v>23.09</v>
      </c>
    </row>
    <row r="8512" spans="2:3" x14ac:dyDescent="0.25">
      <c r="B8512" s="5">
        <v>43455.291666666664</v>
      </c>
      <c r="C8512" s="6">
        <v>26.35</v>
      </c>
    </row>
    <row r="8513" spans="2:3" x14ac:dyDescent="0.25">
      <c r="B8513" s="5">
        <v>43455.333333333336</v>
      </c>
      <c r="C8513" s="6">
        <v>25.63</v>
      </c>
    </row>
    <row r="8514" spans="2:3" x14ac:dyDescent="0.25">
      <c r="B8514" s="5">
        <v>43455.375</v>
      </c>
      <c r="C8514" s="6">
        <v>25.13</v>
      </c>
    </row>
    <row r="8515" spans="2:3" x14ac:dyDescent="0.25">
      <c r="B8515" s="5">
        <v>43455.416666666664</v>
      </c>
      <c r="C8515" s="6">
        <v>26.18</v>
      </c>
    </row>
    <row r="8516" spans="2:3" x14ac:dyDescent="0.25">
      <c r="B8516" s="5">
        <v>43455.458333333336</v>
      </c>
      <c r="C8516" s="6">
        <v>25.29</v>
      </c>
    </row>
    <row r="8517" spans="2:3" x14ac:dyDescent="0.25">
      <c r="B8517" s="5">
        <v>43455.5</v>
      </c>
      <c r="C8517" s="6">
        <v>24.86</v>
      </c>
    </row>
    <row r="8518" spans="2:3" x14ac:dyDescent="0.25">
      <c r="B8518" s="5">
        <v>43455.541666666664</v>
      </c>
      <c r="C8518" s="6">
        <v>24.39</v>
      </c>
    </row>
    <row r="8519" spans="2:3" x14ac:dyDescent="0.25">
      <c r="B8519" s="5">
        <v>43455.583333333336</v>
      </c>
      <c r="C8519" s="6">
        <v>24.23</v>
      </c>
    </row>
    <row r="8520" spans="2:3" x14ac:dyDescent="0.25">
      <c r="B8520" s="5">
        <v>43455.625</v>
      </c>
      <c r="C8520" s="6">
        <v>24</v>
      </c>
    </row>
    <row r="8521" spans="2:3" x14ac:dyDescent="0.25">
      <c r="B8521" s="5">
        <v>43455.666666666664</v>
      </c>
      <c r="C8521" s="6">
        <v>24.86</v>
      </c>
    </row>
    <row r="8522" spans="2:3" x14ac:dyDescent="0.25">
      <c r="B8522" s="5">
        <v>43455.708333333336</v>
      </c>
      <c r="C8522" s="6">
        <v>26.58</v>
      </c>
    </row>
    <row r="8523" spans="2:3" x14ac:dyDescent="0.25">
      <c r="B8523" s="5">
        <v>43455.75</v>
      </c>
      <c r="C8523" s="6">
        <v>26.26</v>
      </c>
    </row>
    <row r="8524" spans="2:3" x14ac:dyDescent="0.25">
      <c r="B8524" s="5">
        <v>43455.791666666664</v>
      </c>
      <c r="C8524" s="6">
        <v>26.75</v>
      </c>
    </row>
    <row r="8525" spans="2:3" x14ac:dyDescent="0.25">
      <c r="B8525" s="5">
        <v>43455.833333333336</v>
      </c>
      <c r="C8525" s="6">
        <v>27.68</v>
      </c>
    </row>
    <row r="8526" spans="2:3" x14ac:dyDescent="0.25">
      <c r="B8526" s="5">
        <v>43455.875</v>
      </c>
      <c r="C8526" s="6">
        <v>25.44</v>
      </c>
    </row>
    <row r="8527" spans="2:3" x14ac:dyDescent="0.25">
      <c r="B8527" s="5">
        <v>43455.916666666664</v>
      </c>
      <c r="C8527" s="6">
        <v>24.24</v>
      </c>
    </row>
    <row r="8528" spans="2:3" x14ac:dyDescent="0.25">
      <c r="B8528" s="5">
        <v>43455.958333333336</v>
      </c>
      <c r="C8528" s="6">
        <v>21.94</v>
      </c>
    </row>
    <row r="8529" spans="2:3" x14ac:dyDescent="0.25">
      <c r="B8529" s="5">
        <v>43456</v>
      </c>
      <c r="C8529" s="6">
        <v>23.33</v>
      </c>
    </row>
    <row r="8530" spans="2:3" x14ac:dyDescent="0.25">
      <c r="B8530" s="5">
        <v>43456.041666666664</v>
      </c>
      <c r="C8530" s="6">
        <v>26.89</v>
      </c>
    </row>
    <row r="8531" spans="2:3" x14ac:dyDescent="0.25">
      <c r="B8531" s="5">
        <v>43456.083333333336</v>
      </c>
      <c r="C8531" s="6">
        <v>21.94</v>
      </c>
    </row>
    <row r="8532" spans="2:3" x14ac:dyDescent="0.25">
      <c r="B8532" s="5">
        <v>43456.125</v>
      </c>
      <c r="C8532" s="6">
        <v>22.08</v>
      </c>
    </row>
    <row r="8533" spans="2:3" x14ac:dyDescent="0.25">
      <c r="B8533" s="5">
        <v>43456.166666666664</v>
      </c>
      <c r="C8533" s="6">
        <v>22.64</v>
      </c>
    </row>
    <row r="8534" spans="2:3" x14ac:dyDescent="0.25">
      <c r="B8534" s="5">
        <v>43456.208333333336</v>
      </c>
      <c r="C8534" s="6">
        <v>23.13</v>
      </c>
    </row>
    <row r="8535" spans="2:3" x14ac:dyDescent="0.25">
      <c r="B8535" s="5">
        <v>43456.25</v>
      </c>
      <c r="C8535" s="6">
        <v>23.6</v>
      </c>
    </row>
    <row r="8536" spans="2:3" x14ac:dyDescent="0.25">
      <c r="B8536" s="5">
        <v>43456.291666666664</v>
      </c>
      <c r="C8536" s="6">
        <v>27.9</v>
      </c>
    </row>
    <row r="8537" spans="2:3" x14ac:dyDescent="0.25">
      <c r="B8537" s="5">
        <v>43456.333333333336</v>
      </c>
      <c r="C8537" s="6">
        <v>26.92</v>
      </c>
    </row>
    <row r="8538" spans="2:3" x14ac:dyDescent="0.25">
      <c r="B8538" s="5">
        <v>43456.375</v>
      </c>
      <c r="C8538" s="6">
        <v>24.2</v>
      </c>
    </row>
    <row r="8539" spans="2:3" x14ac:dyDescent="0.25">
      <c r="B8539" s="5">
        <v>43456.416666666664</v>
      </c>
      <c r="C8539" s="6">
        <v>24.29</v>
      </c>
    </row>
    <row r="8540" spans="2:3" x14ac:dyDescent="0.25">
      <c r="B8540" s="5">
        <v>43456.458333333336</v>
      </c>
      <c r="C8540" s="6">
        <v>24.19</v>
      </c>
    </row>
    <row r="8541" spans="2:3" x14ac:dyDescent="0.25">
      <c r="B8541" s="5">
        <v>43456.5</v>
      </c>
      <c r="C8541" s="6">
        <v>23</v>
      </c>
    </row>
    <row r="8542" spans="2:3" x14ac:dyDescent="0.25">
      <c r="B8542" s="5">
        <v>43456.541666666664</v>
      </c>
      <c r="C8542" s="6">
        <v>22.37</v>
      </c>
    </row>
    <row r="8543" spans="2:3" x14ac:dyDescent="0.25">
      <c r="B8543" s="5">
        <v>43456.583333333336</v>
      </c>
      <c r="C8543" s="6">
        <v>21.72</v>
      </c>
    </row>
    <row r="8544" spans="2:3" x14ac:dyDescent="0.25">
      <c r="B8544" s="5">
        <v>43456.625</v>
      </c>
      <c r="C8544" s="6">
        <v>22.16</v>
      </c>
    </row>
    <row r="8545" spans="2:3" x14ac:dyDescent="0.25">
      <c r="B8545" s="5">
        <v>43456.666666666664</v>
      </c>
      <c r="C8545" s="6">
        <v>22.61</v>
      </c>
    </row>
    <row r="8546" spans="2:3" x14ac:dyDescent="0.25">
      <c r="B8546" s="5">
        <v>43456.708333333336</v>
      </c>
      <c r="C8546" s="6">
        <v>43.41</v>
      </c>
    </row>
    <row r="8547" spans="2:3" x14ac:dyDescent="0.25">
      <c r="B8547" s="5">
        <v>43456.75</v>
      </c>
      <c r="C8547" s="6">
        <v>30.64</v>
      </c>
    </row>
    <row r="8548" spans="2:3" x14ac:dyDescent="0.25">
      <c r="B8548" s="5">
        <v>43456.791666666664</v>
      </c>
      <c r="C8548" s="6">
        <v>24.97</v>
      </c>
    </row>
    <row r="8549" spans="2:3" x14ac:dyDescent="0.25">
      <c r="B8549" s="5">
        <v>43456.833333333336</v>
      </c>
      <c r="C8549" s="6">
        <v>32.22</v>
      </c>
    </row>
    <row r="8550" spans="2:3" x14ac:dyDescent="0.25">
      <c r="B8550" s="5">
        <v>43456.875</v>
      </c>
      <c r="C8550" s="6">
        <v>23.46</v>
      </c>
    </row>
    <row r="8551" spans="2:3" x14ac:dyDescent="0.25">
      <c r="B8551" s="5">
        <v>43456.916666666664</v>
      </c>
      <c r="C8551" s="6">
        <v>26.78</v>
      </c>
    </row>
    <row r="8552" spans="2:3" x14ac:dyDescent="0.25">
      <c r="B8552" s="5">
        <v>43456.958333333336</v>
      </c>
      <c r="C8552" s="6">
        <v>25.35</v>
      </c>
    </row>
    <row r="8553" spans="2:3" x14ac:dyDescent="0.25">
      <c r="B8553" s="5">
        <v>43457</v>
      </c>
      <c r="C8553" s="6">
        <v>26.36</v>
      </c>
    </row>
    <row r="8554" spans="2:3" x14ac:dyDescent="0.25">
      <c r="B8554" s="5">
        <v>43457.041666666664</v>
      </c>
      <c r="C8554" s="6">
        <v>22.15</v>
      </c>
    </row>
    <row r="8555" spans="2:3" x14ac:dyDescent="0.25">
      <c r="B8555" s="5">
        <v>43457.083333333336</v>
      </c>
      <c r="C8555" s="6">
        <v>27.42</v>
      </c>
    </row>
    <row r="8556" spans="2:3" x14ac:dyDescent="0.25">
      <c r="B8556" s="5">
        <v>43457.125</v>
      </c>
      <c r="C8556" s="6">
        <v>25.99</v>
      </c>
    </row>
    <row r="8557" spans="2:3" x14ac:dyDescent="0.25">
      <c r="B8557" s="5">
        <v>43457.166666666664</v>
      </c>
      <c r="C8557" s="6">
        <v>25.7</v>
      </c>
    </row>
    <row r="8558" spans="2:3" x14ac:dyDescent="0.25">
      <c r="B8558" s="5">
        <v>43457.208333333336</v>
      </c>
      <c r="C8558" s="6">
        <v>25.34</v>
      </c>
    </row>
    <row r="8559" spans="2:3" x14ac:dyDescent="0.25">
      <c r="B8559" s="5">
        <v>43457.25</v>
      </c>
      <c r="C8559" s="6">
        <v>30.27</v>
      </c>
    </row>
    <row r="8560" spans="2:3" x14ac:dyDescent="0.25">
      <c r="B8560" s="5">
        <v>43457.291666666664</v>
      </c>
      <c r="C8560" s="6">
        <v>54.18</v>
      </c>
    </row>
    <row r="8561" spans="2:3" x14ac:dyDescent="0.25">
      <c r="B8561" s="5">
        <v>43457.333333333336</v>
      </c>
      <c r="C8561" s="6">
        <v>31.48</v>
      </c>
    </row>
    <row r="8562" spans="2:3" x14ac:dyDescent="0.25">
      <c r="B8562" s="5">
        <v>43457.375</v>
      </c>
      <c r="C8562" s="6">
        <v>25.49</v>
      </c>
    </row>
    <row r="8563" spans="2:3" x14ac:dyDescent="0.25">
      <c r="B8563" s="5">
        <v>43457.416666666664</v>
      </c>
      <c r="C8563" s="6">
        <v>22.76</v>
      </c>
    </row>
    <row r="8564" spans="2:3" x14ac:dyDescent="0.25">
      <c r="B8564" s="5">
        <v>43457.458333333336</v>
      </c>
      <c r="C8564" s="6">
        <v>21.47</v>
      </c>
    </row>
    <row r="8565" spans="2:3" x14ac:dyDescent="0.25">
      <c r="B8565" s="5">
        <v>43457.5</v>
      </c>
      <c r="C8565" s="6">
        <v>21.49</v>
      </c>
    </row>
    <row r="8566" spans="2:3" x14ac:dyDescent="0.25">
      <c r="B8566" s="5">
        <v>43457.541666666664</v>
      </c>
      <c r="C8566" s="6">
        <v>21.33</v>
      </c>
    </row>
    <row r="8567" spans="2:3" x14ac:dyDescent="0.25">
      <c r="B8567" s="5">
        <v>43457.583333333336</v>
      </c>
      <c r="C8567" s="6">
        <v>21.52</v>
      </c>
    </row>
    <row r="8568" spans="2:3" x14ac:dyDescent="0.25">
      <c r="B8568" s="5">
        <v>43457.625</v>
      </c>
      <c r="C8568" s="6">
        <v>21.53</v>
      </c>
    </row>
    <row r="8569" spans="2:3" x14ac:dyDescent="0.25">
      <c r="B8569" s="5">
        <v>43457.666666666664</v>
      </c>
      <c r="C8569" s="6">
        <v>22.17</v>
      </c>
    </row>
    <row r="8570" spans="2:3" x14ac:dyDescent="0.25">
      <c r="B8570" s="5">
        <v>43457.708333333336</v>
      </c>
      <c r="C8570" s="6">
        <v>24.45</v>
      </c>
    </row>
    <row r="8571" spans="2:3" x14ac:dyDescent="0.25">
      <c r="B8571" s="5">
        <v>43457.75</v>
      </c>
      <c r="C8571" s="6">
        <v>26.59</v>
      </c>
    </row>
    <row r="8572" spans="2:3" x14ac:dyDescent="0.25">
      <c r="B8572" s="5">
        <v>43457.791666666664</v>
      </c>
      <c r="C8572" s="6">
        <v>24.95</v>
      </c>
    </row>
    <row r="8573" spans="2:3" x14ac:dyDescent="0.25">
      <c r="B8573" s="5">
        <v>43457.833333333336</v>
      </c>
      <c r="C8573" s="6">
        <v>23.99</v>
      </c>
    </row>
    <row r="8574" spans="2:3" x14ac:dyDescent="0.25">
      <c r="B8574" s="5">
        <v>43457.875</v>
      </c>
      <c r="C8574" s="6">
        <v>23.89</v>
      </c>
    </row>
    <row r="8575" spans="2:3" x14ac:dyDescent="0.25">
      <c r="B8575" s="5">
        <v>43457.916666666664</v>
      </c>
      <c r="C8575" s="6">
        <v>23.79</v>
      </c>
    </row>
    <row r="8576" spans="2:3" x14ac:dyDescent="0.25">
      <c r="B8576" s="5">
        <v>43457.958333333336</v>
      </c>
      <c r="C8576" s="6">
        <v>22.75</v>
      </c>
    </row>
    <row r="8577" spans="2:3" x14ac:dyDescent="0.25">
      <c r="B8577" s="5">
        <v>43458</v>
      </c>
      <c r="C8577" s="6">
        <v>20.92</v>
      </c>
    </row>
    <row r="8578" spans="2:3" x14ac:dyDescent="0.25">
      <c r="B8578" s="5">
        <v>43458.041666666664</v>
      </c>
      <c r="C8578" s="6">
        <v>20.5</v>
      </c>
    </row>
    <row r="8579" spans="2:3" x14ac:dyDescent="0.25">
      <c r="B8579" s="5">
        <v>43458.083333333336</v>
      </c>
      <c r="C8579" s="6">
        <v>20.68</v>
      </c>
    </row>
    <row r="8580" spans="2:3" x14ac:dyDescent="0.25">
      <c r="B8580" s="5">
        <v>43458.125</v>
      </c>
      <c r="C8580" s="6">
        <v>20.3</v>
      </c>
    </row>
    <row r="8581" spans="2:3" x14ac:dyDescent="0.25">
      <c r="B8581" s="5">
        <v>43458.166666666664</v>
      </c>
      <c r="C8581" s="6">
        <v>21.51</v>
      </c>
    </row>
    <row r="8582" spans="2:3" x14ac:dyDescent="0.25">
      <c r="B8582" s="5">
        <v>43458.208333333336</v>
      </c>
      <c r="C8582" s="6">
        <v>22.02</v>
      </c>
    </row>
    <row r="8583" spans="2:3" x14ac:dyDescent="0.25">
      <c r="B8583" s="5">
        <v>43458.25</v>
      </c>
      <c r="C8583" s="6">
        <v>22.68</v>
      </c>
    </row>
    <row r="8584" spans="2:3" x14ac:dyDescent="0.25">
      <c r="B8584" s="5">
        <v>43458.291666666664</v>
      </c>
      <c r="C8584" s="6">
        <v>24.06</v>
      </c>
    </row>
    <row r="8585" spans="2:3" x14ac:dyDescent="0.25">
      <c r="B8585" s="5">
        <v>43458.333333333336</v>
      </c>
      <c r="C8585" s="6">
        <v>24.24</v>
      </c>
    </row>
    <row r="8586" spans="2:3" x14ac:dyDescent="0.25">
      <c r="B8586" s="5">
        <v>43458.375</v>
      </c>
      <c r="C8586" s="6">
        <v>24.99</v>
      </c>
    </row>
    <row r="8587" spans="2:3" x14ac:dyDescent="0.25">
      <c r="B8587" s="5">
        <v>43458.416666666664</v>
      </c>
      <c r="C8587" s="6">
        <v>24.09</v>
      </c>
    </row>
    <row r="8588" spans="2:3" x14ac:dyDescent="0.25">
      <c r="B8588" s="5">
        <v>43458.458333333336</v>
      </c>
      <c r="C8588" s="6">
        <v>23.08</v>
      </c>
    </row>
    <row r="8589" spans="2:3" x14ac:dyDescent="0.25">
      <c r="B8589" s="5">
        <v>43458.5</v>
      </c>
      <c r="C8589" s="6">
        <v>22.26</v>
      </c>
    </row>
    <row r="8590" spans="2:3" x14ac:dyDescent="0.25">
      <c r="B8590" s="5">
        <v>43458.541666666664</v>
      </c>
      <c r="C8590" s="6">
        <v>21.27</v>
      </c>
    </row>
    <row r="8591" spans="2:3" x14ac:dyDescent="0.25">
      <c r="B8591" s="5">
        <v>43458.583333333336</v>
      </c>
      <c r="C8591" s="6">
        <v>21.43</v>
      </c>
    </row>
    <row r="8592" spans="2:3" x14ac:dyDescent="0.25">
      <c r="B8592" s="5">
        <v>43458.625</v>
      </c>
      <c r="C8592" s="6">
        <v>21.57</v>
      </c>
    </row>
    <row r="8593" spans="2:3" x14ac:dyDescent="0.25">
      <c r="B8593" s="5">
        <v>43458.666666666664</v>
      </c>
      <c r="C8593" s="6">
        <v>23.01</v>
      </c>
    </row>
    <row r="8594" spans="2:3" x14ac:dyDescent="0.25">
      <c r="B8594" s="5">
        <v>43458.708333333336</v>
      </c>
      <c r="C8594" s="6">
        <v>23.77</v>
      </c>
    </row>
    <row r="8595" spans="2:3" x14ac:dyDescent="0.25">
      <c r="B8595" s="5">
        <v>43458.75</v>
      </c>
      <c r="C8595" s="6">
        <v>22.83</v>
      </c>
    </row>
    <row r="8596" spans="2:3" x14ac:dyDescent="0.25">
      <c r="B8596" s="5">
        <v>43458.791666666664</v>
      </c>
      <c r="C8596" s="6">
        <v>23.06</v>
      </c>
    </row>
    <row r="8597" spans="2:3" x14ac:dyDescent="0.25">
      <c r="B8597" s="5">
        <v>43458.833333333336</v>
      </c>
      <c r="C8597" s="6">
        <v>22.79</v>
      </c>
    </row>
    <row r="8598" spans="2:3" x14ac:dyDescent="0.25">
      <c r="B8598" s="5">
        <v>43458.875</v>
      </c>
      <c r="C8598" s="6">
        <v>23.09</v>
      </c>
    </row>
    <row r="8599" spans="2:3" x14ac:dyDescent="0.25">
      <c r="B8599" s="5">
        <v>43458.916666666664</v>
      </c>
      <c r="C8599" s="6">
        <v>23.76</v>
      </c>
    </row>
    <row r="8600" spans="2:3" x14ac:dyDescent="0.25">
      <c r="B8600" s="5">
        <v>43458.958333333336</v>
      </c>
      <c r="C8600" s="6">
        <v>23</v>
      </c>
    </row>
    <row r="8601" spans="2:3" x14ac:dyDescent="0.25">
      <c r="B8601" s="5">
        <v>43459</v>
      </c>
      <c r="C8601" s="6">
        <v>22.8</v>
      </c>
    </row>
    <row r="8602" spans="2:3" x14ac:dyDescent="0.25">
      <c r="B8602" s="5">
        <v>43459.041666666664</v>
      </c>
      <c r="C8602" s="6">
        <v>22.8</v>
      </c>
    </row>
    <row r="8603" spans="2:3" x14ac:dyDescent="0.25">
      <c r="B8603" s="5">
        <v>43459.083333333336</v>
      </c>
      <c r="C8603" s="6">
        <v>22.92</v>
      </c>
    </row>
    <row r="8604" spans="2:3" x14ac:dyDescent="0.25">
      <c r="B8604" s="5">
        <v>43459.125</v>
      </c>
      <c r="C8604" s="6">
        <v>23.21</v>
      </c>
    </row>
    <row r="8605" spans="2:3" x14ac:dyDescent="0.25">
      <c r="B8605" s="5">
        <v>43459.166666666664</v>
      </c>
      <c r="C8605" s="6">
        <v>23.38</v>
      </c>
    </row>
    <row r="8606" spans="2:3" x14ac:dyDescent="0.25">
      <c r="B8606" s="5">
        <v>43459.208333333336</v>
      </c>
      <c r="C8606" s="6">
        <v>23.61</v>
      </c>
    </row>
    <row r="8607" spans="2:3" x14ac:dyDescent="0.25">
      <c r="B8607" s="5">
        <v>43459.25</v>
      </c>
      <c r="C8607" s="6">
        <v>25.73</v>
      </c>
    </row>
    <row r="8608" spans="2:3" x14ac:dyDescent="0.25">
      <c r="B8608" s="5">
        <v>43459.291666666664</v>
      </c>
      <c r="C8608" s="6">
        <v>30.12</v>
      </c>
    </row>
    <row r="8609" spans="2:3" x14ac:dyDescent="0.25">
      <c r="B8609" s="5">
        <v>43459.333333333336</v>
      </c>
      <c r="C8609" s="6">
        <v>24.75</v>
      </c>
    </row>
    <row r="8610" spans="2:3" x14ac:dyDescent="0.25">
      <c r="B8610" s="5">
        <v>43459.375</v>
      </c>
      <c r="C8610" s="6">
        <v>23.64</v>
      </c>
    </row>
    <row r="8611" spans="2:3" x14ac:dyDescent="0.25">
      <c r="B8611" s="5">
        <v>43459.416666666664</v>
      </c>
      <c r="C8611" s="6">
        <v>23.28</v>
      </c>
    </row>
    <row r="8612" spans="2:3" x14ac:dyDescent="0.25">
      <c r="B8612" s="5">
        <v>43459.458333333336</v>
      </c>
      <c r="C8612" s="6">
        <v>22.27</v>
      </c>
    </row>
    <row r="8613" spans="2:3" x14ac:dyDescent="0.25">
      <c r="B8613" s="5">
        <v>43459.5</v>
      </c>
      <c r="C8613" s="6">
        <v>21.64</v>
      </c>
    </row>
    <row r="8614" spans="2:3" x14ac:dyDescent="0.25">
      <c r="B8614" s="5">
        <v>43459.541666666664</v>
      </c>
      <c r="C8614" s="6">
        <v>20.440000000000001</v>
      </c>
    </row>
    <row r="8615" spans="2:3" x14ac:dyDescent="0.25">
      <c r="B8615" s="5">
        <v>43459.583333333336</v>
      </c>
      <c r="C8615" s="6">
        <v>19.78</v>
      </c>
    </row>
    <row r="8616" spans="2:3" x14ac:dyDescent="0.25">
      <c r="B8616" s="5">
        <v>43459.625</v>
      </c>
      <c r="C8616" s="6">
        <v>20.399999999999999</v>
      </c>
    </row>
    <row r="8617" spans="2:3" x14ac:dyDescent="0.25">
      <c r="B8617" s="5">
        <v>43459.666666666664</v>
      </c>
      <c r="C8617" s="6">
        <v>20.96</v>
      </c>
    </row>
    <row r="8618" spans="2:3" x14ac:dyDescent="0.25">
      <c r="B8618" s="5">
        <v>43459.708333333336</v>
      </c>
      <c r="C8618" s="6">
        <v>22.91</v>
      </c>
    </row>
    <row r="8619" spans="2:3" x14ac:dyDescent="0.25">
      <c r="B8619" s="5">
        <v>43459.75</v>
      </c>
      <c r="C8619" s="6">
        <v>23.71</v>
      </c>
    </row>
    <row r="8620" spans="2:3" x14ac:dyDescent="0.25">
      <c r="B8620" s="5">
        <v>43459.791666666664</v>
      </c>
      <c r="C8620" s="6">
        <v>23.68</v>
      </c>
    </row>
    <row r="8621" spans="2:3" x14ac:dyDescent="0.25">
      <c r="B8621" s="5">
        <v>43459.833333333336</v>
      </c>
      <c r="C8621" s="6">
        <v>24.46</v>
      </c>
    </row>
    <row r="8622" spans="2:3" x14ac:dyDescent="0.25">
      <c r="B8622" s="5">
        <v>43459.875</v>
      </c>
      <c r="C8622" s="6">
        <v>24.72</v>
      </c>
    </row>
    <row r="8623" spans="2:3" x14ac:dyDescent="0.25">
      <c r="B8623" s="5">
        <v>43459.916666666664</v>
      </c>
      <c r="C8623" s="6">
        <v>24.21</v>
      </c>
    </row>
    <row r="8624" spans="2:3" x14ac:dyDescent="0.25">
      <c r="B8624" s="5">
        <v>43459.958333333336</v>
      </c>
      <c r="C8624" s="6">
        <v>22.89</v>
      </c>
    </row>
    <row r="8625" spans="2:3" x14ac:dyDescent="0.25">
      <c r="B8625" s="5">
        <v>43460</v>
      </c>
      <c r="C8625" s="6">
        <v>23.05</v>
      </c>
    </row>
    <row r="8626" spans="2:3" x14ac:dyDescent="0.25">
      <c r="B8626" s="5">
        <v>43460.041666666664</v>
      </c>
      <c r="C8626" s="6">
        <v>22.7</v>
      </c>
    </row>
    <row r="8627" spans="2:3" x14ac:dyDescent="0.25">
      <c r="B8627" s="5">
        <v>43460.083333333336</v>
      </c>
      <c r="C8627" s="6">
        <v>22.42</v>
      </c>
    </row>
    <row r="8628" spans="2:3" x14ac:dyDescent="0.25">
      <c r="B8628" s="5">
        <v>43460.125</v>
      </c>
      <c r="C8628" s="6">
        <v>23.19</v>
      </c>
    </row>
    <row r="8629" spans="2:3" x14ac:dyDescent="0.25">
      <c r="B8629" s="5">
        <v>43460.166666666664</v>
      </c>
      <c r="C8629" s="6">
        <v>24.63</v>
      </c>
    </row>
    <row r="8630" spans="2:3" x14ac:dyDescent="0.25">
      <c r="B8630" s="5">
        <v>43460.208333333336</v>
      </c>
      <c r="C8630" s="6">
        <v>35.5</v>
      </c>
    </row>
    <row r="8631" spans="2:3" x14ac:dyDescent="0.25">
      <c r="B8631" s="5">
        <v>43460.25</v>
      </c>
      <c r="C8631" s="6">
        <v>26.74</v>
      </c>
    </row>
    <row r="8632" spans="2:3" x14ac:dyDescent="0.25">
      <c r="B8632" s="5">
        <v>43460.291666666664</v>
      </c>
      <c r="C8632" s="6">
        <v>44.85</v>
      </c>
    </row>
    <row r="8633" spans="2:3" x14ac:dyDescent="0.25">
      <c r="B8633" s="5">
        <v>43460.333333333336</v>
      </c>
      <c r="C8633" s="6">
        <v>40.950000000000003</v>
      </c>
    </row>
    <row r="8634" spans="2:3" x14ac:dyDescent="0.25">
      <c r="B8634" s="5">
        <v>43460.375</v>
      </c>
      <c r="C8634" s="6">
        <v>35.43</v>
      </c>
    </row>
    <row r="8635" spans="2:3" x14ac:dyDescent="0.25">
      <c r="B8635" s="5">
        <v>43460.416666666664</v>
      </c>
      <c r="C8635" s="6">
        <v>28.43</v>
      </c>
    </row>
    <row r="8636" spans="2:3" x14ac:dyDescent="0.25">
      <c r="B8636" s="5">
        <v>43460.458333333336</v>
      </c>
      <c r="C8636" s="6">
        <v>25.16</v>
      </c>
    </row>
    <row r="8637" spans="2:3" x14ac:dyDescent="0.25">
      <c r="B8637" s="5">
        <v>43460.5</v>
      </c>
      <c r="C8637" s="6">
        <v>21.92</v>
      </c>
    </row>
    <row r="8638" spans="2:3" x14ac:dyDescent="0.25">
      <c r="B8638" s="5">
        <v>43460.541666666664</v>
      </c>
      <c r="C8638" s="6">
        <v>21.66</v>
      </c>
    </row>
    <row r="8639" spans="2:3" x14ac:dyDescent="0.25">
      <c r="B8639" s="5">
        <v>43460.583333333336</v>
      </c>
      <c r="C8639" s="6">
        <v>21.07</v>
      </c>
    </row>
    <row r="8640" spans="2:3" x14ac:dyDescent="0.25">
      <c r="B8640" s="5">
        <v>43460.625</v>
      </c>
      <c r="C8640" s="6">
        <v>21.43</v>
      </c>
    </row>
    <row r="8641" spans="2:3" x14ac:dyDescent="0.25">
      <c r="B8641" s="5">
        <v>43460.666666666664</v>
      </c>
      <c r="C8641" s="6">
        <v>22.48</v>
      </c>
    </row>
    <row r="8642" spans="2:3" x14ac:dyDescent="0.25">
      <c r="B8642" s="5">
        <v>43460.708333333336</v>
      </c>
      <c r="C8642" s="6">
        <v>27.61</v>
      </c>
    </row>
    <row r="8643" spans="2:3" x14ac:dyDescent="0.25">
      <c r="B8643" s="5">
        <v>43460.75</v>
      </c>
      <c r="C8643" s="6">
        <v>25.56</v>
      </c>
    </row>
    <row r="8644" spans="2:3" x14ac:dyDescent="0.25">
      <c r="B8644" s="5">
        <v>43460.791666666664</v>
      </c>
      <c r="C8644" s="6">
        <v>26.94</v>
      </c>
    </row>
    <row r="8645" spans="2:3" x14ac:dyDescent="0.25">
      <c r="B8645" s="5">
        <v>43460.833333333336</v>
      </c>
      <c r="C8645" s="6">
        <v>25.41</v>
      </c>
    </row>
    <row r="8646" spans="2:3" x14ac:dyDescent="0.25">
      <c r="B8646" s="5">
        <v>43460.875</v>
      </c>
      <c r="C8646" s="6">
        <v>26.41</v>
      </c>
    </row>
    <row r="8647" spans="2:3" x14ac:dyDescent="0.25">
      <c r="B8647" s="5">
        <v>43460.916666666664</v>
      </c>
      <c r="C8647" s="6">
        <v>23.89</v>
      </c>
    </row>
    <row r="8648" spans="2:3" x14ac:dyDescent="0.25">
      <c r="B8648" s="5">
        <v>43460.958333333336</v>
      </c>
      <c r="C8648" s="6">
        <v>21.63</v>
      </c>
    </row>
    <row r="8649" spans="2:3" x14ac:dyDescent="0.25">
      <c r="B8649" s="5">
        <v>43461</v>
      </c>
      <c r="C8649" s="6">
        <v>21.07</v>
      </c>
    </row>
    <row r="8650" spans="2:3" x14ac:dyDescent="0.25">
      <c r="B8650" s="5">
        <v>43461.041666666664</v>
      </c>
      <c r="C8650" s="6">
        <v>21.22</v>
      </c>
    </row>
    <row r="8651" spans="2:3" x14ac:dyDescent="0.25">
      <c r="B8651" s="5">
        <v>43461.083333333336</v>
      </c>
      <c r="C8651" s="6">
        <v>21.52</v>
      </c>
    </row>
    <row r="8652" spans="2:3" x14ac:dyDescent="0.25">
      <c r="B8652" s="5">
        <v>43461.125</v>
      </c>
      <c r="C8652" s="6">
        <v>21.23</v>
      </c>
    </row>
    <row r="8653" spans="2:3" x14ac:dyDescent="0.25">
      <c r="B8653" s="5">
        <v>43461.166666666664</v>
      </c>
      <c r="C8653" s="6">
        <v>21.19</v>
      </c>
    </row>
    <row r="8654" spans="2:3" x14ac:dyDescent="0.25">
      <c r="B8654" s="5">
        <v>43461.208333333336</v>
      </c>
      <c r="C8654" s="6">
        <v>22.03</v>
      </c>
    </row>
    <row r="8655" spans="2:3" x14ac:dyDescent="0.25">
      <c r="B8655" s="5">
        <v>43461.25</v>
      </c>
      <c r="C8655" s="6">
        <v>23.38</v>
      </c>
    </row>
    <row r="8656" spans="2:3" x14ac:dyDescent="0.25">
      <c r="B8656" s="5">
        <v>43461.291666666664</v>
      </c>
      <c r="C8656" s="6">
        <v>23.48</v>
      </c>
    </row>
    <row r="8657" spans="2:3" x14ac:dyDescent="0.25">
      <c r="B8657" s="5">
        <v>43461.333333333336</v>
      </c>
      <c r="C8657" s="6">
        <v>23.6</v>
      </c>
    </row>
    <row r="8658" spans="2:3" x14ac:dyDescent="0.25">
      <c r="B8658" s="5">
        <v>43461.375</v>
      </c>
      <c r="C8658" s="6">
        <v>22.83</v>
      </c>
    </row>
    <row r="8659" spans="2:3" x14ac:dyDescent="0.25">
      <c r="B8659" s="5">
        <v>43461.416666666664</v>
      </c>
      <c r="C8659" s="6">
        <v>20.76</v>
      </c>
    </row>
    <row r="8660" spans="2:3" x14ac:dyDescent="0.25">
      <c r="B8660" s="5">
        <v>43461.458333333336</v>
      </c>
      <c r="C8660" s="6">
        <v>21.33</v>
      </c>
    </row>
    <row r="8661" spans="2:3" x14ac:dyDescent="0.25">
      <c r="B8661" s="5">
        <v>43461.5</v>
      </c>
      <c r="C8661" s="6">
        <v>21.29</v>
      </c>
    </row>
    <row r="8662" spans="2:3" x14ac:dyDescent="0.25">
      <c r="B8662" s="5">
        <v>43461.541666666664</v>
      </c>
      <c r="C8662" s="6">
        <v>21.28</v>
      </c>
    </row>
    <row r="8663" spans="2:3" x14ac:dyDescent="0.25">
      <c r="B8663" s="5">
        <v>43461.583333333336</v>
      </c>
      <c r="C8663" s="6">
        <v>21.31</v>
      </c>
    </row>
    <row r="8664" spans="2:3" x14ac:dyDescent="0.25">
      <c r="B8664" s="5">
        <v>43461.625</v>
      </c>
      <c r="C8664" s="6">
        <v>20.77</v>
      </c>
    </row>
    <row r="8665" spans="2:3" x14ac:dyDescent="0.25">
      <c r="B8665" s="5">
        <v>43461.666666666664</v>
      </c>
      <c r="C8665" s="6">
        <v>21.34</v>
      </c>
    </row>
    <row r="8666" spans="2:3" x14ac:dyDescent="0.25">
      <c r="B8666" s="5">
        <v>43461.708333333336</v>
      </c>
      <c r="C8666" s="6">
        <v>23.74</v>
      </c>
    </row>
    <row r="8667" spans="2:3" x14ac:dyDescent="0.25">
      <c r="B8667" s="5">
        <v>43461.75</v>
      </c>
      <c r="C8667" s="6">
        <v>23.08</v>
      </c>
    </row>
    <row r="8668" spans="2:3" x14ac:dyDescent="0.25">
      <c r="B8668" s="5">
        <v>43461.791666666664</v>
      </c>
      <c r="C8668" s="6">
        <v>22.34</v>
      </c>
    </row>
    <row r="8669" spans="2:3" x14ac:dyDescent="0.25">
      <c r="B8669" s="5">
        <v>43461.833333333336</v>
      </c>
      <c r="C8669" s="6">
        <v>20.59</v>
      </c>
    </row>
    <row r="8670" spans="2:3" x14ac:dyDescent="0.25">
      <c r="B8670" s="5">
        <v>43461.875</v>
      </c>
      <c r="C8670" s="6">
        <v>19.739999999999998</v>
      </c>
    </row>
    <row r="8671" spans="2:3" x14ac:dyDescent="0.25">
      <c r="B8671" s="5">
        <v>43461.916666666664</v>
      </c>
      <c r="C8671" s="6">
        <v>19.21</v>
      </c>
    </row>
    <row r="8672" spans="2:3" x14ac:dyDescent="0.25">
      <c r="B8672" s="5">
        <v>43461.958333333336</v>
      </c>
      <c r="C8672" s="6">
        <v>18.3</v>
      </c>
    </row>
    <row r="8673" spans="2:3" x14ac:dyDescent="0.25">
      <c r="B8673" s="5">
        <v>43462</v>
      </c>
      <c r="C8673" s="6">
        <v>18.7</v>
      </c>
    </row>
    <row r="8674" spans="2:3" x14ac:dyDescent="0.25">
      <c r="B8674" s="5">
        <v>43462.041666666664</v>
      </c>
      <c r="C8674" s="6">
        <v>17.48</v>
      </c>
    </row>
    <row r="8675" spans="2:3" x14ac:dyDescent="0.25">
      <c r="B8675" s="5">
        <v>43462.083333333336</v>
      </c>
      <c r="C8675" s="6">
        <v>17.239999999999998</v>
      </c>
    </row>
    <row r="8676" spans="2:3" x14ac:dyDescent="0.25">
      <c r="B8676" s="5">
        <v>43462.125</v>
      </c>
      <c r="C8676" s="6">
        <v>16.850000000000001</v>
      </c>
    </row>
    <row r="8677" spans="2:3" x14ac:dyDescent="0.25">
      <c r="B8677" s="5">
        <v>43462.166666666664</v>
      </c>
      <c r="C8677" s="6">
        <v>16.91</v>
      </c>
    </row>
    <row r="8678" spans="2:3" x14ac:dyDescent="0.25">
      <c r="B8678" s="5">
        <v>43462.208333333336</v>
      </c>
      <c r="C8678" s="6">
        <v>18.45</v>
      </c>
    </row>
    <row r="8679" spans="2:3" x14ac:dyDescent="0.25">
      <c r="B8679" s="5">
        <v>43462.25</v>
      </c>
      <c r="C8679" s="6">
        <v>19.5</v>
      </c>
    </row>
    <row r="8680" spans="2:3" x14ac:dyDescent="0.25">
      <c r="B8680" s="5">
        <v>43462.291666666664</v>
      </c>
      <c r="C8680" s="6">
        <v>19.920000000000002</v>
      </c>
    </row>
    <row r="8681" spans="2:3" x14ac:dyDescent="0.25">
      <c r="B8681" s="5">
        <v>43462.333333333336</v>
      </c>
      <c r="C8681" s="6">
        <v>20.6</v>
      </c>
    </row>
    <row r="8682" spans="2:3" x14ac:dyDescent="0.25">
      <c r="B8682" s="5">
        <v>43462.375</v>
      </c>
      <c r="C8682" s="6">
        <v>21.11</v>
      </c>
    </row>
    <row r="8683" spans="2:3" x14ac:dyDescent="0.25">
      <c r="B8683" s="5">
        <v>43462.416666666664</v>
      </c>
      <c r="C8683" s="6">
        <v>23.61</v>
      </c>
    </row>
    <row r="8684" spans="2:3" x14ac:dyDescent="0.25">
      <c r="B8684" s="5">
        <v>43462.458333333336</v>
      </c>
      <c r="C8684" s="6">
        <v>23.25</v>
      </c>
    </row>
    <row r="8685" spans="2:3" x14ac:dyDescent="0.25">
      <c r="B8685" s="5">
        <v>43462.5</v>
      </c>
      <c r="C8685" s="6">
        <v>24.78</v>
      </c>
    </row>
    <row r="8686" spans="2:3" x14ac:dyDescent="0.25">
      <c r="B8686" s="5">
        <v>43462.541666666664</v>
      </c>
      <c r="C8686" s="6">
        <v>22.25</v>
      </c>
    </row>
    <row r="8687" spans="2:3" x14ac:dyDescent="0.25">
      <c r="B8687" s="5">
        <v>43462.583333333336</v>
      </c>
      <c r="C8687" s="6">
        <v>22.45</v>
      </c>
    </row>
    <row r="8688" spans="2:3" x14ac:dyDescent="0.25">
      <c r="B8688" s="5">
        <v>43462.625</v>
      </c>
      <c r="C8688" s="6">
        <v>21.29</v>
      </c>
    </row>
    <row r="8689" spans="2:3" x14ac:dyDescent="0.25">
      <c r="B8689" s="5">
        <v>43462.666666666664</v>
      </c>
      <c r="C8689" s="6">
        <v>24.29</v>
      </c>
    </row>
    <row r="8690" spans="2:3" x14ac:dyDescent="0.25">
      <c r="B8690" s="5">
        <v>43462.708333333336</v>
      </c>
      <c r="C8690" s="6">
        <v>25.29</v>
      </c>
    </row>
    <row r="8691" spans="2:3" x14ac:dyDescent="0.25">
      <c r="B8691" s="5">
        <v>43462.75</v>
      </c>
      <c r="C8691" s="6">
        <v>23.24</v>
      </c>
    </row>
    <row r="8692" spans="2:3" x14ac:dyDescent="0.25">
      <c r="B8692" s="5">
        <v>43462.791666666664</v>
      </c>
      <c r="C8692" s="6">
        <v>23.97</v>
      </c>
    </row>
    <row r="8693" spans="2:3" x14ac:dyDescent="0.25">
      <c r="B8693" s="5">
        <v>43462.833333333336</v>
      </c>
      <c r="C8693" s="6">
        <v>22.02</v>
      </c>
    </row>
    <row r="8694" spans="2:3" x14ac:dyDescent="0.25">
      <c r="B8694" s="5">
        <v>43462.875</v>
      </c>
      <c r="C8694" s="6">
        <v>21.6</v>
      </c>
    </row>
    <row r="8695" spans="2:3" x14ac:dyDescent="0.25">
      <c r="B8695" s="5">
        <v>43462.916666666664</v>
      </c>
      <c r="C8695" s="6">
        <v>20.47</v>
      </c>
    </row>
    <row r="8696" spans="2:3" x14ac:dyDescent="0.25">
      <c r="B8696" s="5">
        <v>43462.958333333336</v>
      </c>
      <c r="C8696" s="6">
        <v>18.7</v>
      </c>
    </row>
    <row r="8697" spans="2:3" x14ac:dyDescent="0.25">
      <c r="B8697" s="5">
        <v>43463</v>
      </c>
      <c r="C8697" s="6">
        <v>18.54</v>
      </c>
    </row>
    <row r="8698" spans="2:3" x14ac:dyDescent="0.25">
      <c r="B8698" s="5">
        <v>43463.041666666664</v>
      </c>
      <c r="C8698" s="6">
        <v>18.760000000000002</v>
      </c>
    </row>
    <row r="8699" spans="2:3" x14ac:dyDescent="0.25">
      <c r="B8699" s="5">
        <v>43463.083333333336</v>
      </c>
      <c r="C8699" s="6">
        <v>18.79</v>
      </c>
    </row>
    <row r="8700" spans="2:3" x14ac:dyDescent="0.25">
      <c r="B8700" s="5">
        <v>43463.125</v>
      </c>
      <c r="C8700" s="6">
        <v>18.899999999999999</v>
      </c>
    </row>
    <row r="8701" spans="2:3" x14ac:dyDescent="0.25">
      <c r="B8701" s="5">
        <v>43463.166666666664</v>
      </c>
      <c r="C8701" s="6">
        <v>18.79</v>
      </c>
    </row>
    <row r="8702" spans="2:3" x14ac:dyDescent="0.25">
      <c r="B8702" s="5">
        <v>43463.208333333336</v>
      </c>
      <c r="C8702" s="6">
        <v>19.28</v>
      </c>
    </row>
    <row r="8703" spans="2:3" x14ac:dyDescent="0.25">
      <c r="B8703" s="5">
        <v>43463.25</v>
      </c>
      <c r="C8703" s="6">
        <v>19.600000000000001</v>
      </c>
    </row>
    <row r="8704" spans="2:3" x14ac:dyDescent="0.25">
      <c r="B8704" s="5">
        <v>43463.291666666664</v>
      </c>
      <c r="C8704" s="6">
        <v>20.010000000000002</v>
      </c>
    </row>
    <row r="8705" spans="2:3" x14ac:dyDescent="0.25">
      <c r="B8705" s="5">
        <v>43463.333333333336</v>
      </c>
      <c r="C8705" s="6">
        <v>20.68</v>
      </c>
    </row>
    <row r="8706" spans="2:3" x14ac:dyDescent="0.25">
      <c r="B8706" s="5">
        <v>43463.375</v>
      </c>
      <c r="C8706" s="6">
        <v>21.1</v>
      </c>
    </row>
    <row r="8707" spans="2:3" x14ac:dyDescent="0.25">
      <c r="B8707" s="5">
        <v>43463.416666666664</v>
      </c>
      <c r="C8707" s="6">
        <v>22.44</v>
      </c>
    </row>
    <row r="8708" spans="2:3" x14ac:dyDescent="0.25">
      <c r="B8708" s="5">
        <v>43463.458333333336</v>
      </c>
      <c r="C8708" s="6">
        <v>22.48</v>
      </c>
    </row>
    <row r="8709" spans="2:3" x14ac:dyDescent="0.25">
      <c r="B8709" s="5">
        <v>43463.5</v>
      </c>
      <c r="C8709" s="6">
        <v>21.56</v>
      </c>
    </row>
    <row r="8710" spans="2:3" x14ac:dyDescent="0.25">
      <c r="B8710" s="5">
        <v>43463.541666666664</v>
      </c>
      <c r="C8710" s="6">
        <v>21.51</v>
      </c>
    </row>
    <row r="8711" spans="2:3" x14ac:dyDescent="0.25">
      <c r="B8711" s="5">
        <v>43463.583333333336</v>
      </c>
      <c r="C8711" s="6">
        <v>21.32</v>
      </c>
    </row>
    <row r="8712" spans="2:3" x14ac:dyDescent="0.25">
      <c r="B8712" s="5">
        <v>43463.625</v>
      </c>
      <c r="C8712" s="6">
        <v>21.6</v>
      </c>
    </row>
    <row r="8713" spans="2:3" x14ac:dyDescent="0.25">
      <c r="B8713" s="5">
        <v>43463.666666666664</v>
      </c>
      <c r="C8713" s="6">
        <v>26.57</v>
      </c>
    </row>
    <row r="8714" spans="2:3" x14ac:dyDescent="0.25">
      <c r="B8714" s="5">
        <v>43463.708333333336</v>
      </c>
      <c r="C8714" s="6">
        <v>29.14</v>
      </c>
    </row>
    <row r="8715" spans="2:3" x14ac:dyDescent="0.25">
      <c r="B8715" s="5">
        <v>43463.75</v>
      </c>
      <c r="C8715" s="6">
        <v>25.96</v>
      </c>
    </row>
    <row r="8716" spans="2:3" x14ac:dyDescent="0.25">
      <c r="B8716" s="5">
        <v>43463.791666666664</v>
      </c>
      <c r="C8716" s="6">
        <v>26.55</v>
      </c>
    </row>
    <row r="8717" spans="2:3" x14ac:dyDescent="0.25">
      <c r="B8717" s="5">
        <v>43463.833333333336</v>
      </c>
      <c r="C8717" s="6">
        <v>22.73</v>
      </c>
    </row>
    <row r="8718" spans="2:3" x14ac:dyDescent="0.25">
      <c r="B8718" s="5">
        <v>43463.875</v>
      </c>
      <c r="C8718" s="6">
        <v>25.7</v>
      </c>
    </row>
    <row r="8719" spans="2:3" x14ac:dyDescent="0.25">
      <c r="B8719" s="5">
        <v>43463.916666666664</v>
      </c>
      <c r="C8719" s="6">
        <v>21.48</v>
      </c>
    </row>
    <row r="8720" spans="2:3" x14ac:dyDescent="0.25">
      <c r="B8720" s="5">
        <v>43463.958333333336</v>
      </c>
      <c r="C8720" s="6">
        <v>22.23</v>
      </c>
    </row>
    <row r="8721" spans="2:3" x14ac:dyDescent="0.25">
      <c r="B8721" s="5">
        <v>43464</v>
      </c>
      <c r="C8721" s="6">
        <v>20.440000000000001</v>
      </c>
    </row>
    <row r="8722" spans="2:3" x14ac:dyDescent="0.25">
      <c r="B8722" s="5">
        <v>43464.041666666664</v>
      </c>
      <c r="C8722" s="6">
        <v>19.760000000000002</v>
      </c>
    </row>
    <row r="8723" spans="2:3" x14ac:dyDescent="0.25">
      <c r="B8723" s="5">
        <v>43464.083333333336</v>
      </c>
      <c r="C8723" s="6">
        <v>20.28</v>
      </c>
    </row>
    <row r="8724" spans="2:3" x14ac:dyDescent="0.25">
      <c r="B8724" s="5">
        <v>43464.125</v>
      </c>
      <c r="C8724" s="6">
        <v>20.18</v>
      </c>
    </row>
    <row r="8725" spans="2:3" x14ac:dyDescent="0.25">
      <c r="B8725" s="5">
        <v>43464.166666666664</v>
      </c>
      <c r="C8725" s="6">
        <v>20.329999999999998</v>
      </c>
    </row>
    <row r="8726" spans="2:3" x14ac:dyDescent="0.25">
      <c r="B8726" s="5">
        <v>43464.208333333336</v>
      </c>
      <c r="C8726" s="6">
        <v>19.97</v>
      </c>
    </row>
    <row r="8727" spans="2:3" x14ac:dyDescent="0.25">
      <c r="B8727" s="5">
        <v>43464.25</v>
      </c>
      <c r="C8727" s="6">
        <v>20.47</v>
      </c>
    </row>
    <row r="8728" spans="2:3" x14ac:dyDescent="0.25">
      <c r="B8728" s="5">
        <v>43464.291666666664</v>
      </c>
      <c r="C8728" s="6">
        <v>22.78</v>
      </c>
    </row>
    <row r="8729" spans="2:3" x14ac:dyDescent="0.25">
      <c r="B8729" s="5">
        <v>43464.333333333336</v>
      </c>
      <c r="C8729" s="6">
        <v>22.16</v>
      </c>
    </row>
    <row r="8730" spans="2:3" x14ac:dyDescent="0.25">
      <c r="B8730" s="5">
        <v>43464.375</v>
      </c>
      <c r="C8730" s="6">
        <v>22.21</v>
      </c>
    </row>
    <row r="8731" spans="2:3" x14ac:dyDescent="0.25">
      <c r="B8731" s="5">
        <v>43464.416666666664</v>
      </c>
      <c r="C8731" s="6">
        <v>20.81</v>
      </c>
    </row>
    <row r="8732" spans="2:3" x14ac:dyDescent="0.25">
      <c r="B8732" s="5">
        <v>43464.458333333336</v>
      </c>
      <c r="C8732" s="6">
        <v>19.48</v>
      </c>
    </row>
    <row r="8733" spans="2:3" x14ac:dyDescent="0.25">
      <c r="B8733" s="5">
        <v>43464.5</v>
      </c>
      <c r="C8733" s="6">
        <v>19.14</v>
      </c>
    </row>
    <row r="8734" spans="2:3" x14ac:dyDescent="0.25">
      <c r="B8734" s="5">
        <v>43464.541666666664</v>
      </c>
      <c r="C8734" s="6">
        <v>18.87</v>
      </c>
    </row>
    <row r="8735" spans="2:3" x14ac:dyDescent="0.25">
      <c r="B8735" s="5">
        <v>43464.583333333336</v>
      </c>
      <c r="C8735" s="6">
        <v>18.7</v>
      </c>
    </row>
    <row r="8736" spans="2:3" x14ac:dyDescent="0.25">
      <c r="B8736" s="5">
        <v>43464.625</v>
      </c>
      <c r="C8736" s="6">
        <v>19.010000000000002</v>
      </c>
    </row>
    <row r="8737" spans="2:3" x14ac:dyDescent="0.25">
      <c r="B8737" s="5">
        <v>43464.666666666664</v>
      </c>
      <c r="C8737" s="6">
        <v>20.27</v>
      </c>
    </row>
    <row r="8738" spans="2:3" x14ac:dyDescent="0.25">
      <c r="B8738" s="5">
        <v>43464.708333333336</v>
      </c>
      <c r="C8738" s="6">
        <v>25.42</v>
      </c>
    </row>
    <row r="8739" spans="2:3" x14ac:dyDescent="0.25">
      <c r="B8739" s="5">
        <v>43464.75</v>
      </c>
      <c r="C8739" s="6">
        <v>25.36</v>
      </c>
    </row>
    <row r="8740" spans="2:3" x14ac:dyDescent="0.25">
      <c r="B8740" s="5">
        <v>43464.791666666664</v>
      </c>
      <c r="C8740" s="6">
        <v>22.06</v>
      </c>
    </row>
    <row r="8741" spans="2:3" x14ac:dyDescent="0.25">
      <c r="B8741" s="5">
        <v>43464.833333333336</v>
      </c>
      <c r="C8741" s="6">
        <v>22.09</v>
      </c>
    </row>
    <row r="8742" spans="2:3" x14ac:dyDescent="0.25">
      <c r="B8742" s="5">
        <v>43464.875</v>
      </c>
      <c r="C8742" s="6">
        <v>20.52</v>
      </c>
    </row>
    <row r="8743" spans="2:3" x14ac:dyDescent="0.25">
      <c r="B8743" s="5">
        <v>43464.916666666664</v>
      </c>
      <c r="C8743" s="6">
        <v>20.329999999999998</v>
      </c>
    </row>
    <row r="8744" spans="2:3" x14ac:dyDescent="0.25">
      <c r="B8744" s="5">
        <v>43464.958333333336</v>
      </c>
      <c r="C8744" s="6">
        <v>18.809999999999999</v>
      </c>
    </row>
    <row r="8745" spans="2:3" x14ac:dyDescent="0.25">
      <c r="B8745" s="5">
        <v>43465</v>
      </c>
      <c r="C8745" s="6">
        <v>19.22</v>
      </c>
    </row>
    <row r="8746" spans="2:3" x14ac:dyDescent="0.25">
      <c r="B8746" s="5">
        <v>43465.041666666664</v>
      </c>
      <c r="C8746" s="6">
        <v>19.37</v>
      </c>
    </row>
    <row r="8747" spans="2:3" x14ac:dyDescent="0.25">
      <c r="B8747" s="5">
        <v>43465.083333333336</v>
      </c>
      <c r="C8747" s="6">
        <v>19.489999999999998</v>
      </c>
    </row>
    <row r="8748" spans="2:3" x14ac:dyDescent="0.25">
      <c r="B8748" s="5">
        <v>43465.125</v>
      </c>
      <c r="C8748" s="6">
        <v>18.91</v>
      </c>
    </row>
    <row r="8749" spans="2:3" x14ac:dyDescent="0.25">
      <c r="B8749" s="5">
        <v>43465.166666666664</v>
      </c>
      <c r="C8749" s="6">
        <v>18.8</v>
      </c>
    </row>
    <row r="8750" spans="2:3" x14ac:dyDescent="0.25">
      <c r="B8750" s="5">
        <v>43465.208333333336</v>
      </c>
      <c r="C8750" s="6">
        <v>19.84</v>
      </c>
    </row>
    <row r="8751" spans="2:3" x14ac:dyDescent="0.25">
      <c r="B8751" s="5">
        <v>43465.25</v>
      </c>
      <c r="C8751" s="6">
        <v>19.98</v>
      </c>
    </row>
    <row r="8752" spans="2:3" x14ac:dyDescent="0.25">
      <c r="B8752" s="5">
        <v>43465.291666666664</v>
      </c>
      <c r="C8752" s="6">
        <v>21.24</v>
      </c>
    </row>
    <row r="8753" spans="2:3" x14ac:dyDescent="0.25">
      <c r="B8753" s="5">
        <v>43465.333333333336</v>
      </c>
      <c r="C8753" s="6">
        <v>20.63</v>
      </c>
    </row>
    <row r="8754" spans="2:3" x14ac:dyDescent="0.25">
      <c r="B8754" s="5">
        <v>43465.375</v>
      </c>
      <c r="C8754" s="6">
        <v>22.55</v>
      </c>
    </row>
    <row r="8755" spans="2:3" x14ac:dyDescent="0.25">
      <c r="B8755" s="5">
        <v>43465.416666666664</v>
      </c>
      <c r="C8755" s="6">
        <v>24</v>
      </c>
    </row>
    <row r="8756" spans="2:3" x14ac:dyDescent="0.25">
      <c r="B8756" s="5">
        <v>43465.458333333336</v>
      </c>
      <c r="C8756" s="6">
        <v>23.05</v>
      </c>
    </row>
    <row r="8757" spans="2:3" x14ac:dyDescent="0.25">
      <c r="B8757" s="5">
        <v>43465.5</v>
      </c>
      <c r="C8757" s="6">
        <v>23.79</v>
      </c>
    </row>
    <row r="8758" spans="2:3" x14ac:dyDescent="0.25">
      <c r="B8758" s="5">
        <v>43465.541666666664</v>
      </c>
      <c r="C8758" s="6">
        <v>22.98</v>
      </c>
    </row>
    <row r="8759" spans="2:3" x14ac:dyDescent="0.25">
      <c r="B8759" s="5">
        <v>43465.583333333336</v>
      </c>
      <c r="C8759" s="6">
        <v>21.95</v>
      </c>
    </row>
    <row r="8760" spans="2:3" x14ac:dyDescent="0.25">
      <c r="B8760" s="5">
        <v>43465.625</v>
      </c>
      <c r="C8760" s="6">
        <v>21.82</v>
      </c>
    </row>
    <row r="8761" spans="2:3" x14ac:dyDescent="0.25">
      <c r="B8761" s="5">
        <v>43465.666666666664</v>
      </c>
      <c r="C8761" s="6">
        <v>21.65</v>
      </c>
    </row>
    <row r="8762" spans="2:3" x14ac:dyDescent="0.25">
      <c r="B8762" s="5">
        <v>43465.708333333336</v>
      </c>
      <c r="C8762" s="6">
        <v>20.149999999999999</v>
      </c>
    </row>
    <row r="8763" spans="2:3" x14ac:dyDescent="0.25">
      <c r="B8763" s="5">
        <v>43465.75</v>
      </c>
      <c r="C8763" s="6">
        <v>20.170000000000002</v>
      </c>
    </row>
    <row r="8764" spans="2:3" x14ac:dyDescent="0.25">
      <c r="B8764" s="5">
        <v>43465.791666666664</v>
      </c>
      <c r="C8764" s="6">
        <v>18.63</v>
      </c>
    </row>
    <row r="8765" spans="2:3" x14ac:dyDescent="0.25">
      <c r="B8765" s="5">
        <v>43465.833333333336</v>
      </c>
      <c r="C8765" s="6">
        <v>18.36</v>
      </c>
    </row>
    <row r="8766" spans="2:3" x14ac:dyDescent="0.25">
      <c r="B8766" s="5">
        <v>43465.875</v>
      </c>
      <c r="C8766" s="6">
        <v>18.09</v>
      </c>
    </row>
    <row r="8767" spans="2:3" x14ac:dyDescent="0.25">
      <c r="B8767" s="5">
        <v>43465.916666666664</v>
      </c>
      <c r="C8767" s="6">
        <v>17.670000000000002</v>
      </c>
    </row>
    <row r="8768" spans="2:3" x14ac:dyDescent="0.25">
      <c r="B8768" s="5">
        <v>43465.958333333336</v>
      </c>
      <c r="C8768" s="6">
        <v>17.239999999999998</v>
      </c>
    </row>
    <row r="8769" spans="2:3" x14ac:dyDescent="0.25">
      <c r="B8769" s="5">
        <v>43466</v>
      </c>
      <c r="C8769" s="6">
        <v>17.37</v>
      </c>
    </row>
    <row r="8770" spans="2:3" x14ac:dyDescent="0.25">
      <c r="B8770" s="5">
        <v>43466.041666666664</v>
      </c>
      <c r="C8770" s="6">
        <v>17.2</v>
      </c>
    </row>
    <row r="8771" spans="2:3" x14ac:dyDescent="0.25">
      <c r="B8771" s="5">
        <v>43466.083333333336</v>
      </c>
      <c r="C8771" s="6">
        <v>15.94</v>
      </c>
    </row>
    <row r="8772" spans="2:3" x14ac:dyDescent="0.25">
      <c r="B8772" s="5">
        <v>43466.125</v>
      </c>
      <c r="C8772" s="6">
        <v>12.02</v>
      </c>
    </row>
    <row r="8773" spans="2:3" x14ac:dyDescent="0.25">
      <c r="B8773" s="5">
        <v>43466.166666666664</v>
      </c>
      <c r="C8773" s="6">
        <v>6.13</v>
      </c>
    </row>
    <row r="8774" spans="2:3" x14ac:dyDescent="0.25">
      <c r="B8774" s="5">
        <v>43466.208333333336</v>
      </c>
      <c r="C8774" s="6">
        <v>9.1199999999999992</v>
      </c>
    </row>
    <row r="8775" spans="2:3" x14ac:dyDescent="0.25">
      <c r="B8775" s="5">
        <v>43466.25</v>
      </c>
      <c r="C8775" s="6">
        <v>16.100000000000001</v>
      </c>
    </row>
    <row r="8776" spans="2:3" x14ac:dyDescent="0.25">
      <c r="B8776" s="5">
        <v>43466.291666666664</v>
      </c>
      <c r="C8776" s="6">
        <v>11.57</v>
      </c>
    </row>
    <row r="8777" spans="2:3" x14ac:dyDescent="0.25">
      <c r="B8777" s="5">
        <v>43466.333333333336</v>
      </c>
      <c r="C8777" s="6">
        <v>17.78</v>
      </c>
    </row>
    <row r="8778" spans="2:3" x14ac:dyDescent="0.25">
      <c r="B8778" s="5">
        <v>43466.375</v>
      </c>
      <c r="C8778" s="6">
        <v>18.899999999999999</v>
      </c>
    </row>
    <row r="8779" spans="2:3" x14ac:dyDescent="0.25">
      <c r="B8779" s="5">
        <v>43466.416666666664</v>
      </c>
      <c r="C8779" s="6">
        <v>19.579999999999998</v>
      </c>
    </row>
    <row r="8780" spans="2:3" x14ac:dyDescent="0.25">
      <c r="B8780" s="5">
        <v>43466.458333333336</v>
      </c>
      <c r="C8780" s="6">
        <v>20.059999999999999</v>
      </c>
    </row>
    <row r="8781" spans="2:3" x14ac:dyDescent="0.25">
      <c r="B8781" s="5">
        <v>43466.5</v>
      </c>
      <c r="C8781" s="6">
        <v>20.12</v>
      </c>
    </row>
    <row r="8782" spans="2:3" x14ac:dyDescent="0.25">
      <c r="B8782" s="5">
        <v>43466.541666666664</v>
      </c>
      <c r="C8782" s="6">
        <v>19.8</v>
      </c>
    </row>
    <row r="8783" spans="2:3" x14ac:dyDescent="0.25">
      <c r="B8783" s="5">
        <v>43466.583333333336</v>
      </c>
      <c r="C8783" s="6">
        <v>19.920000000000002</v>
      </c>
    </row>
    <row r="8784" spans="2:3" x14ac:dyDescent="0.25">
      <c r="B8784" s="5">
        <v>43466.625</v>
      </c>
      <c r="C8784" s="6">
        <v>20.25</v>
      </c>
    </row>
    <row r="8785" spans="2:3" x14ac:dyDescent="0.25">
      <c r="B8785" s="5">
        <v>43466.666666666664</v>
      </c>
      <c r="C8785" s="6">
        <v>23.01</v>
      </c>
    </row>
    <row r="8786" spans="2:3" x14ac:dyDescent="0.25">
      <c r="B8786" s="5">
        <v>43466.708333333336</v>
      </c>
      <c r="C8786" s="6">
        <v>26.78</v>
      </c>
    </row>
    <row r="8787" spans="2:3" x14ac:dyDescent="0.25">
      <c r="B8787" s="5">
        <v>43466.75</v>
      </c>
      <c r="C8787" s="6">
        <v>27.87</v>
      </c>
    </row>
    <row r="8788" spans="2:3" x14ac:dyDescent="0.25">
      <c r="B8788" s="5">
        <v>43466.791666666664</v>
      </c>
      <c r="C8788" s="6">
        <v>21.89</v>
      </c>
    </row>
    <row r="8789" spans="2:3" x14ac:dyDescent="0.25">
      <c r="B8789" s="5">
        <v>43466.833333333336</v>
      </c>
      <c r="C8789" s="6">
        <v>23.09</v>
      </c>
    </row>
    <row r="8790" spans="2:3" x14ac:dyDescent="0.25">
      <c r="B8790" s="5">
        <v>43466.875</v>
      </c>
      <c r="C8790" s="6">
        <v>28.76</v>
      </c>
    </row>
    <row r="8791" spans="2:3" x14ac:dyDescent="0.25">
      <c r="B8791" s="5">
        <v>43466.916666666664</v>
      </c>
      <c r="C8791" s="6">
        <v>23.2</v>
      </c>
    </row>
    <row r="8792" spans="2:3" x14ac:dyDescent="0.25">
      <c r="B8792" s="5">
        <v>43466.958333333336</v>
      </c>
      <c r="C8792" s="6">
        <v>18.57</v>
      </c>
    </row>
    <row r="8793" spans="2:3" x14ac:dyDescent="0.25">
      <c r="B8793" s="5">
        <v>43467</v>
      </c>
      <c r="C8793" s="6">
        <v>20.67</v>
      </c>
    </row>
    <row r="8794" spans="2:3" x14ac:dyDescent="0.25">
      <c r="B8794" s="5">
        <v>43467.041666666664</v>
      </c>
      <c r="C8794" s="6">
        <v>20.56</v>
      </c>
    </row>
    <row r="8795" spans="2:3" x14ac:dyDescent="0.25">
      <c r="B8795" s="5">
        <v>43467.083333333336</v>
      </c>
      <c r="C8795" s="6">
        <v>20.22</v>
      </c>
    </row>
    <row r="8796" spans="2:3" x14ac:dyDescent="0.25">
      <c r="B8796" s="5">
        <v>43467.125</v>
      </c>
      <c r="C8796" s="6">
        <v>20.04</v>
      </c>
    </row>
    <row r="8797" spans="2:3" x14ac:dyDescent="0.25">
      <c r="B8797" s="5">
        <v>43467.166666666664</v>
      </c>
      <c r="C8797" s="6">
        <v>19.52</v>
      </c>
    </row>
    <row r="8798" spans="2:3" x14ac:dyDescent="0.25">
      <c r="B8798" s="5">
        <v>43467.208333333336</v>
      </c>
      <c r="C8798" s="6">
        <v>20.93</v>
      </c>
    </row>
    <row r="8799" spans="2:3" x14ac:dyDescent="0.25">
      <c r="B8799" s="5">
        <v>43467.25</v>
      </c>
      <c r="C8799" s="6">
        <v>28.38</v>
      </c>
    </row>
    <row r="8800" spans="2:3" x14ac:dyDescent="0.25">
      <c r="B8800" s="5">
        <v>43467.291666666664</v>
      </c>
      <c r="C8800" s="6">
        <v>29.93</v>
      </c>
    </row>
    <row r="8801" spans="2:3" x14ac:dyDescent="0.25">
      <c r="B8801" s="5">
        <v>43467.333333333336</v>
      </c>
      <c r="C8801" s="6">
        <v>26.43</v>
      </c>
    </row>
    <row r="8802" spans="2:3" x14ac:dyDescent="0.25">
      <c r="B8802" s="5">
        <v>43467.375</v>
      </c>
      <c r="C8802" s="6">
        <v>29.73</v>
      </c>
    </row>
    <row r="8803" spans="2:3" x14ac:dyDescent="0.25">
      <c r="B8803" s="5">
        <v>43467.416666666664</v>
      </c>
      <c r="C8803" s="6">
        <v>25.93</v>
      </c>
    </row>
    <row r="8804" spans="2:3" x14ac:dyDescent="0.25">
      <c r="B8804" s="5">
        <v>43467.458333333336</v>
      </c>
      <c r="C8804" s="6">
        <v>26.75</v>
      </c>
    </row>
    <row r="8805" spans="2:3" x14ac:dyDescent="0.25">
      <c r="B8805" s="5">
        <v>43467.5</v>
      </c>
      <c r="C8805" s="6">
        <v>34.450000000000003</v>
      </c>
    </row>
    <row r="8806" spans="2:3" x14ac:dyDescent="0.25">
      <c r="B8806" s="5">
        <v>43467.541666666664</v>
      </c>
      <c r="C8806" s="6">
        <v>25.16</v>
      </c>
    </row>
    <row r="8807" spans="2:3" x14ac:dyDescent="0.25">
      <c r="B8807" s="5">
        <v>43467.583333333336</v>
      </c>
      <c r="C8807" s="6">
        <v>23.99</v>
      </c>
    </row>
    <row r="8808" spans="2:3" x14ac:dyDescent="0.25">
      <c r="B8808" s="5">
        <v>43467.625</v>
      </c>
      <c r="C8808" s="6">
        <v>22.75</v>
      </c>
    </row>
    <row r="8809" spans="2:3" x14ac:dyDescent="0.25">
      <c r="B8809" s="5">
        <v>43467.666666666664</v>
      </c>
      <c r="C8809" s="6">
        <v>28.31</v>
      </c>
    </row>
    <row r="8810" spans="2:3" x14ac:dyDescent="0.25">
      <c r="B8810" s="5">
        <v>43467.708333333336</v>
      </c>
      <c r="C8810" s="6">
        <v>28.85</v>
      </c>
    </row>
    <row r="8811" spans="2:3" x14ac:dyDescent="0.25">
      <c r="B8811" s="5">
        <v>43467.75</v>
      </c>
      <c r="C8811" s="6">
        <v>26.56</v>
      </c>
    </row>
    <row r="8812" spans="2:3" x14ac:dyDescent="0.25">
      <c r="B8812" s="5">
        <v>43467.791666666664</v>
      </c>
      <c r="C8812" s="6">
        <v>24.84</v>
      </c>
    </row>
    <row r="8813" spans="2:3" x14ac:dyDescent="0.25">
      <c r="B8813" s="5">
        <v>43467.833333333336</v>
      </c>
      <c r="C8813" s="6">
        <v>23.16</v>
      </c>
    </row>
    <row r="8814" spans="2:3" x14ac:dyDescent="0.25">
      <c r="B8814" s="5">
        <v>43467.875</v>
      </c>
      <c r="C8814" s="6">
        <v>22.98</v>
      </c>
    </row>
    <row r="8815" spans="2:3" x14ac:dyDescent="0.25">
      <c r="B8815" s="5">
        <v>43467.916666666664</v>
      </c>
      <c r="C8815" s="6">
        <v>22.31</v>
      </c>
    </row>
    <row r="8816" spans="2:3" x14ac:dyDescent="0.25">
      <c r="B8816" s="5">
        <v>43467.958333333336</v>
      </c>
      <c r="C8816" s="6">
        <v>21.27</v>
      </c>
    </row>
    <row r="8817" spans="2:3" x14ac:dyDescent="0.25">
      <c r="B8817" s="5">
        <v>43468</v>
      </c>
      <c r="C8817" s="6">
        <v>20.11</v>
      </c>
    </row>
    <row r="8818" spans="2:3" x14ac:dyDescent="0.25">
      <c r="B8818" s="5">
        <v>43468.041666666664</v>
      </c>
      <c r="C8818" s="6">
        <v>19.809999999999999</v>
      </c>
    </row>
    <row r="8819" spans="2:3" x14ac:dyDescent="0.25">
      <c r="B8819" s="5">
        <v>43468.083333333336</v>
      </c>
      <c r="C8819" s="6">
        <v>19.25</v>
      </c>
    </row>
    <row r="8820" spans="2:3" x14ac:dyDescent="0.25">
      <c r="B8820" s="5">
        <v>43468.125</v>
      </c>
      <c r="C8820" s="6">
        <v>19.309999999999999</v>
      </c>
    </row>
    <row r="8821" spans="2:3" x14ac:dyDescent="0.25">
      <c r="B8821" s="5">
        <v>43468.166666666664</v>
      </c>
      <c r="C8821" s="6">
        <v>19.37</v>
      </c>
    </row>
    <row r="8822" spans="2:3" x14ac:dyDescent="0.25">
      <c r="B8822" s="5">
        <v>43468.208333333336</v>
      </c>
      <c r="C8822" s="6">
        <v>19.62</v>
      </c>
    </row>
    <row r="8823" spans="2:3" x14ac:dyDescent="0.25">
      <c r="B8823" s="5">
        <v>43468.25</v>
      </c>
      <c r="C8823" s="6">
        <v>21.8</v>
      </c>
    </row>
    <row r="8824" spans="2:3" x14ac:dyDescent="0.25">
      <c r="B8824" s="5">
        <v>43468.291666666664</v>
      </c>
      <c r="C8824" s="6">
        <v>23.32</v>
      </c>
    </row>
    <row r="8825" spans="2:3" x14ac:dyDescent="0.25">
      <c r="B8825" s="5">
        <v>43468.333333333336</v>
      </c>
      <c r="C8825" s="6">
        <v>23.29</v>
      </c>
    </row>
    <row r="8826" spans="2:3" x14ac:dyDescent="0.25">
      <c r="B8826" s="5">
        <v>43468.375</v>
      </c>
      <c r="C8826" s="6">
        <v>22.65</v>
      </c>
    </row>
    <row r="8827" spans="2:3" x14ac:dyDescent="0.25">
      <c r="B8827" s="5">
        <v>43468.416666666664</v>
      </c>
      <c r="C8827" s="6">
        <v>22.93</v>
      </c>
    </row>
    <row r="8828" spans="2:3" x14ac:dyDescent="0.25">
      <c r="B8828" s="5">
        <v>43468.458333333336</v>
      </c>
      <c r="C8828" s="6">
        <v>21.51</v>
      </c>
    </row>
    <row r="8829" spans="2:3" x14ac:dyDescent="0.25">
      <c r="B8829" s="5">
        <v>43468.5</v>
      </c>
      <c r="C8829" s="6">
        <v>22.61</v>
      </c>
    </row>
    <row r="8830" spans="2:3" x14ac:dyDescent="0.25">
      <c r="B8830" s="5">
        <v>43468.541666666664</v>
      </c>
      <c r="C8830" s="6">
        <v>22.07</v>
      </c>
    </row>
    <row r="8831" spans="2:3" x14ac:dyDescent="0.25">
      <c r="B8831" s="5">
        <v>43468.583333333336</v>
      </c>
      <c r="C8831" s="6">
        <v>19.34</v>
      </c>
    </row>
    <row r="8832" spans="2:3" x14ac:dyDescent="0.25">
      <c r="B8832" s="5">
        <v>43468.625</v>
      </c>
      <c r="C8832" s="6">
        <v>20.75</v>
      </c>
    </row>
    <row r="8833" spans="2:3" x14ac:dyDescent="0.25">
      <c r="B8833" s="5">
        <v>43468.666666666664</v>
      </c>
      <c r="C8833" s="6">
        <v>20.75</v>
      </c>
    </row>
    <row r="8834" spans="2:3" x14ac:dyDescent="0.25">
      <c r="B8834" s="5">
        <v>43468.708333333336</v>
      </c>
      <c r="C8834" s="6">
        <v>22.98</v>
      </c>
    </row>
    <row r="8835" spans="2:3" x14ac:dyDescent="0.25">
      <c r="B8835" s="5">
        <v>43468.75</v>
      </c>
      <c r="C8835" s="6">
        <v>22.47</v>
      </c>
    </row>
    <row r="8836" spans="2:3" x14ac:dyDescent="0.25">
      <c r="B8836" s="5">
        <v>43468.791666666664</v>
      </c>
      <c r="C8836" s="6">
        <v>23.98</v>
      </c>
    </row>
    <row r="8837" spans="2:3" x14ac:dyDescent="0.25">
      <c r="B8837" s="5">
        <v>43468.833333333336</v>
      </c>
      <c r="C8837" s="6">
        <v>22.67</v>
      </c>
    </row>
    <row r="8838" spans="2:3" x14ac:dyDescent="0.25">
      <c r="B8838" s="5">
        <v>43468.875</v>
      </c>
      <c r="C8838" s="6">
        <v>20.83</v>
      </c>
    </row>
    <row r="8839" spans="2:3" x14ac:dyDescent="0.25">
      <c r="B8839" s="5">
        <v>43468.916666666664</v>
      </c>
      <c r="C8839" s="6">
        <v>20.07</v>
      </c>
    </row>
    <row r="8840" spans="2:3" x14ac:dyDescent="0.25">
      <c r="B8840" s="5">
        <v>43468.958333333336</v>
      </c>
      <c r="C8840" s="6">
        <v>19.66</v>
      </c>
    </row>
    <row r="8841" spans="2:3" x14ac:dyDescent="0.25">
      <c r="B8841" s="5">
        <v>43469</v>
      </c>
      <c r="C8841" s="6">
        <v>18.97</v>
      </c>
    </row>
    <row r="8842" spans="2:3" x14ac:dyDescent="0.25">
      <c r="B8842" s="5">
        <v>43469.041666666664</v>
      </c>
      <c r="C8842" s="6">
        <v>18.670000000000002</v>
      </c>
    </row>
    <row r="8843" spans="2:3" x14ac:dyDescent="0.25">
      <c r="B8843" s="5">
        <v>43469.083333333336</v>
      </c>
      <c r="C8843" s="6">
        <v>19.16</v>
      </c>
    </row>
    <row r="8844" spans="2:3" x14ac:dyDescent="0.25">
      <c r="B8844" s="5">
        <v>43469.125</v>
      </c>
      <c r="C8844" s="6">
        <v>19.36</v>
      </c>
    </row>
    <row r="8845" spans="2:3" x14ac:dyDescent="0.25">
      <c r="B8845" s="5">
        <v>43469.166666666664</v>
      </c>
      <c r="C8845" s="6">
        <v>20.170000000000002</v>
      </c>
    </row>
    <row r="8846" spans="2:3" x14ac:dyDescent="0.25">
      <c r="B8846" s="5">
        <v>43469.208333333336</v>
      </c>
      <c r="C8846" s="6">
        <v>21.83</v>
      </c>
    </row>
    <row r="8847" spans="2:3" x14ac:dyDescent="0.25">
      <c r="B8847" s="5">
        <v>43469.25</v>
      </c>
      <c r="C8847" s="6">
        <v>30.2</v>
      </c>
    </row>
    <row r="8848" spans="2:3" x14ac:dyDescent="0.25">
      <c r="B8848" s="5">
        <v>43469.291666666664</v>
      </c>
      <c r="C8848" s="6">
        <v>32.97</v>
      </c>
    </row>
    <row r="8849" spans="2:3" x14ac:dyDescent="0.25">
      <c r="B8849" s="5">
        <v>43469.333333333336</v>
      </c>
      <c r="C8849" s="6">
        <v>26.2</v>
      </c>
    </row>
    <row r="8850" spans="2:3" x14ac:dyDescent="0.25">
      <c r="B8850" s="5">
        <v>43469.375</v>
      </c>
      <c r="C8850" s="6">
        <v>38.03</v>
      </c>
    </row>
    <row r="8851" spans="2:3" x14ac:dyDescent="0.25">
      <c r="B8851" s="5">
        <v>43469.416666666664</v>
      </c>
      <c r="C8851" s="6">
        <v>24.82</v>
      </c>
    </row>
    <row r="8852" spans="2:3" x14ac:dyDescent="0.25">
      <c r="B8852" s="5">
        <v>43469.458333333336</v>
      </c>
      <c r="C8852" s="6">
        <v>24.8</v>
      </c>
    </row>
    <row r="8853" spans="2:3" x14ac:dyDescent="0.25">
      <c r="B8853" s="5">
        <v>43469.5</v>
      </c>
      <c r="C8853" s="6">
        <v>23.53</v>
      </c>
    </row>
    <row r="8854" spans="2:3" x14ac:dyDescent="0.25">
      <c r="B8854" s="5">
        <v>43469.541666666664</v>
      </c>
      <c r="C8854" s="6">
        <v>23.72</v>
      </c>
    </row>
    <row r="8855" spans="2:3" x14ac:dyDescent="0.25">
      <c r="B8855" s="5">
        <v>43469.583333333336</v>
      </c>
      <c r="C8855" s="6">
        <v>22.41</v>
      </c>
    </row>
    <row r="8856" spans="2:3" x14ac:dyDescent="0.25">
      <c r="B8856" s="5">
        <v>43469.625</v>
      </c>
      <c r="C8856" s="6">
        <v>21.63</v>
      </c>
    </row>
    <row r="8857" spans="2:3" x14ac:dyDescent="0.25">
      <c r="B8857" s="5">
        <v>43469.666666666664</v>
      </c>
      <c r="C8857" s="6">
        <v>23.19</v>
      </c>
    </row>
    <row r="8858" spans="2:3" x14ac:dyDescent="0.25">
      <c r="B8858" s="5">
        <v>43469.708333333336</v>
      </c>
      <c r="C8858" s="6">
        <v>27.61</v>
      </c>
    </row>
    <row r="8859" spans="2:3" x14ac:dyDescent="0.25">
      <c r="B8859" s="5">
        <v>43469.75</v>
      </c>
      <c r="C8859" s="6">
        <v>26.5</v>
      </c>
    </row>
    <row r="8860" spans="2:3" x14ac:dyDescent="0.25">
      <c r="B8860" s="5">
        <v>43469.791666666664</v>
      </c>
      <c r="C8860" s="6">
        <v>22.47</v>
      </c>
    </row>
    <row r="8861" spans="2:3" x14ac:dyDescent="0.25">
      <c r="B8861" s="5">
        <v>43469.833333333336</v>
      </c>
      <c r="C8861" s="6">
        <v>21.62</v>
      </c>
    </row>
    <row r="8862" spans="2:3" x14ac:dyDescent="0.25">
      <c r="B8862" s="5">
        <v>43469.875</v>
      </c>
      <c r="C8862" s="6">
        <v>19.420000000000002</v>
      </c>
    </row>
    <row r="8863" spans="2:3" x14ac:dyDescent="0.25">
      <c r="B8863" s="5">
        <v>43469.916666666664</v>
      </c>
      <c r="C8863" s="6">
        <v>19.5</v>
      </c>
    </row>
    <row r="8864" spans="2:3" x14ac:dyDescent="0.25">
      <c r="B8864" s="5">
        <v>43469.958333333336</v>
      </c>
      <c r="C8864" s="6">
        <v>19.34</v>
      </c>
    </row>
    <row r="8865" spans="2:3" x14ac:dyDescent="0.25">
      <c r="B8865" s="5">
        <v>43470</v>
      </c>
      <c r="C8865" s="6">
        <v>23.46</v>
      </c>
    </row>
    <row r="8866" spans="2:3" x14ac:dyDescent="0.25">
      <c r="B8866" s="5">
        <v>43470.041666666664</v>
      </c>
      <c r="C8866" s="6">
        <v>20.86</v>
      </c>
    </row>
    <row r="8867" spans="2:3" x14ac:dyDescent="0.25">
      <c r="B8867" s="5">
        <v>43470.083333333336</v>
      </c>
      <c r="C8867" s="6">
        <v>27.67</v>
      </c>
    </row>
    <row r="8868" spans="2:3" x14ac:dyDescent="0.25">
      <c r="B8868" s="5">
        <v>43470.125</v>
      </c>
      <c r="C8868" s="6">
        <v>19.61</v>
      </c>
    </row>
    <row r="8869" spans="2:3" x14ac:dyDescent="0.25">
      <c r="B8869" s="5">
        <v>43470.166666666664</v>
      </c>
      <c r="C8869" s="6">
        <v>20.98</v>
      </c>
    </row>
    <row r="8870" spans="2:3" x14ac:dyDescent="0.25">
      <c r="B8870" s="5">
        <v>43470.208333333336</v>
      </c>
      <c r="C8870" s="6">
        <v>20.63</v>
      </c>
    </row>
    <row r="8871" spans="2:3" x14ac:dyDescent="0.25">
      <c r="B8871" s="5">
        <v>43470.25</v>
      </c>
      <c r="C8871" s="6">
        <v>19.55</v>
      </c>
    </row>
    <row r="8872" spans="2:3" x14ac:dyDescent="0.25">
      <c r="B8872" s="5">
        <v>43470.291666666664</v>
      </c>
      <c r="C8872" s="6">
        <v>22.38</v>
      </c>
    </row>
    <row r="8873" spans="2:3" x14ac:dyDescent="0.25">
      <c r="B8873" s="5">
        <v>43470.333333333336</v>
      </c>
      <c r="C8873" s="6">
        <v>23.01</v>
      </c>
    </row>
    <row r="8874" spans="2:3" x14ac:dyDescent="0.25">
      <c r="B8874" s="5">
        <v>43470.375</v>
      </c>
      <c r="C8874" s="6">
        <v>22.83</v>
      </c>
    </row>
    <row r="8875" spans="2:3" x14ac:dyDescent="0.25">
      <c r="B8875" s="5">
        <v>43470.416666666664</v>
      </c>
      <c r="C8875" s="6">
        <v>23.29</v>
      </c>
    </row>
    <row r="8876" spans="2:3" x14ac:dyDescent="0.25">
      <c r="B8876" s="5">
        <v>43470.458333333336</v>
      </c>
      <c r="C8876" s="6">
        <v>22.67</v>
      </c>
    </row>
    <row r="8877" spans="2:3" x14ac:dyDescent="0.25">
      <c r="B8877" s="5">
        <v>43470.5</v>
      </c>
      <c r="C8877" s="6">
        <v>21.17</v>
      </c>
    </row>
    <row r="8878" spans="2:3" x14ac:dyDescent="0.25">
      <c r="B8878" s="5">
        <v>43470.541666666664</v>
      </c>
      <c r="C8878" s="6">
        <v>19.98</v>
      </c>
    </row>
    <row r="8879" spans="2:3" x14ac:dyDescent="0.25">
      <c r="B8879" s="5">
        <v>43470.583333333336</v>
      </c>
      <c r="C8879" s="6">
        <v>18.53</v>
      </c>
    </row>
    <row r="8880" spans="2:3" x14ac:dyDescent="0.25">
      <c r="B8880" s="5">
        <v>43470.625</v>
      </c>
      <c r="C8880" s="6">
        <v>18.46</v>
      </c>
    </row>
    <row r="8881" spans="2:3" x14ac:dyDescent="0.25">
      <c r="B8881" s="5">
        <v>43470.666666666664</v>
      </c>
      <c r="C8881" s="6">
        <v>19.239999999999998</v>
      </c>
    </row>
    <row r="8882" spans="2:3" x14ac:dyDescent="0.25">
      <c r="B8882" s="5">
        <v>43470.708333333336</v>
      </c>
      <c r="C8882" s="6">
        <v>30.15</v>
      </c>
    </row>
    <row r="8883" spans="2:3" x14ac:dyDescent="0.25">
      <c r="B8883" s="5">
        <v>43470.75</v>
      </c>
      <c r="C8883" s="6">
        <v>21.37</v>
      </c>
    </row>
    <row r="8884" spans="2:3" x14ac:dyDescent="0.25">
      <c r="B8884" s="5">
        <v>43470.791666666664</v>
      </c>
      <c r="C8884" s="6">
        <v>19.96</v>
      </c>
    </row>
    <row r="8885" spans="2:3" x14ac:dyDescent="0.25">
      <c r="B8885" s="5">
        <v>43470.833333333336</v>
      </c>
      <c r="C8885" s="6">
        <v>19.440000000000001</v>
      </c>
    </row>
    <row r="8886" spans="2:3" x14ac:dyDescent="0.25">
      <c r="B8886" s="5">
        <v>43470.875</v>
      </c>
      <c r="C8886" s="6">
        <v>19.71</v>
      </c>
    </row>
    <row r="8887" spans="2:3" x14ac:dyDescent="0.25">
      <c r="B8887" s="5">
        <v>43470.916666666664</v>
      </c>
      <c r="C8887" s="6">
        <v>21.37</v>
      </c>
    </row>
    <row r="8888" spans="2:3" x14ac:dyDescent="0.25">
      <c r="B8888" s="5">
        <v>43470.958333333336</v>
      </c>
      <c r="C8888" s="6">
        <v>18.18</v>
      </c>
    </row>
    <row r="8889" spans="2:3" x14ac:dyDescent="0.25">
      <c r="B8889" s="5">
        <v>43471</v>
      </c>
      <c r="C8889" s="6">
        <v>18.5</v>
      </c>
    </row>
    <row r="8890" spans="2:3" x14ac:dyDescent="0.25">
      <c r="B8890" s="5">
        <v>43471.041666666664</v>
      </c>
      <c r="C8890" s="6">
        <v>18.79</v>
      </c>
    </row>
    <row r="8891" spans="2:3" x14ac:dyDescent="0.25">
      <c r="B8891" s="5">
        <v>43471.083333333336</v>
      </c>
      <c r="C8891" s="6">
        <v>19</v>
      </c>
    </row>
    <row r="8892" spans="2:3" x14ac:dyDescent="0.25">
      <c r="B8892" s="5">
        <v>43471.125</v>
      </c>
      <c r="C8892" s="6">
        <v>18.8</v>
      </c>
    </row>
    <row r="8893" spans="2:3" x14ac:dyDescent="0.25">
      <c r="B8893" s="5">
        <v>43471.166666666664</v>
      </c>
      <c r="C8893" s="6">
        <v>19</v>
      </c>
    </row>
    <row r="8894" spans="2:3" x14ac:dyDescent="0.25">
      <c r="B8894" s="5">
        <v>43471.208333333336</v>
      </c>
      <c r="C8894" s="6">
        <v>18.54</v>
      </c>
    </row>
    <row r="8895" spans="2:3" x14ac:dyDescent="0.25">
      <c r="B8895" s="5">
        <v>43471.25</v>
      </c>
      <c r="C8895" s="6">
        <v>19.100000000000001</v>
      </c>
    </row>
    <row r="8896" spans="2:3" x14ac:dyDescent="0.25">
      <c r="B8896" s="5">
        <v>43471.291666666664</v>
      </c>
      <c r="C8896" s="6">
        <v>19.739999999999998</v>
      </c>
    </row>
    <row r="8897" spans="2:3" x14ac:dyDescent="0.25">
      <c r="B8897" s="5">
        <v>43471.333333333336</v>
      </c>
      <c r="C8897" s="6">
        <v>19.82</v>
      </c>
    </row>
    <row r="8898" spans="2:3" x14ac:dyDescent="0.25">
      <c r="B8898" s="5">
        <v>43471.375</v>
      </c>
      <c r="C8898" s="6">
        <v>19.34</v>
      </c>
    </row>
    <row r="8899" spans="2:3" x14ac:dyDescent="0.25">
      <c r="B8899" s="5">
        <v>43471.416666666664</v>
      </c>
      <c r="C8899" s="6">
        <v>18.63</v>
      </c>
    </row>
    <row r="8900" spans="2:3" x14ac:dyDescent="0.25">
      <c r="B8900" s="5">
        <v>43471.458333333336</v>
      </c>
      <c r="C8900" s="6">
        <v>18.25</v>
      </c>
    </row>
    <row r="8901" spans="2:3" x14ac:dyDescent="0.25">
      <c r="B8901" s="5">
        <v>43471.5</v>
      </c>
      <c r="C8901" s="6">
        <v>18.170000000000002</v>
      </c>
    </row>
    <row r="8902" spans="2:3" x14ac:dyDescent="0.25">
      <c r="B8902" s="5">
        <v>43471.541666666664</v>
      </c>
      <c r="C8902" s="6">
        <v>17.66</v>
      </c>
    </row>
    <row r="8903" spans="2:3" x14ac:dyDescent="0.25">
      <c r="B8903" s="5">
        <v>43471.583333333336</v>
      </c>
      <c r="C8903" s="6">
        <v>17.670000000000002</v>
      </c>
    </row>
    <row r="8904" spans="2:3" x14ac:dyDescent="0.25">
      <c r="B8904" s="5">
        <v>43471.625</v>
      </c>
      <c r="C8904" s="6">
        <v>18.23</v>
      </c>
    </row>
    <row r="8905" spans="2:3" x14ac:dyDescent="0.25">
      <c r="B8905" s="5">
        <v>43471.666666666664</v>
      </c>
      <c r="C8905" s="6">
        <v>19.71</v>
      </c>
    </row>
    <row r="8906" spans="2:3" x14ac:dyDescent="0.25">
      <c r="B8906" s="5">
        <v>43471.708333333336</v>
      </c>
      <c r="C8906" s="6">
        <v>24.07</v>
      </c>
    </row>
    <row r="8907" spans="2:3" x14ac:dyDescent="0.25">
      <c r="B8907" s="5">
        <v>43471.75</v>
      </c>
      <c r="C8907" s="6">
        <v>23.06</v>
      </c>
    </row>
    <row r="8908" spans="2:3" x14ac:dyDescent="0.25">
      <c r="B8908" s="5">
        <v>43471.791666666664</v>
      </c>
      <c r="C8908" s="6">
        <v>21.74</v>
      </c>
    </row>
    <row r="8909" spans="2:3" x14ac:dyDescent="0.25">
      <c r="B8909" s="5">
        <v>43471.833333333336</v>
      </c>
      <c r="C8909" s="6">
        <v>20.96</v>
      </c>
    </row>
    <row r="8910" spans="2:3" x14ac:dyDescent="0.25">
      <c r="B8910" s="5">
        <v>43471.875</v>
      </c>
      <c r="C8910" s="6">
        <v>19.48</v>
      </c>
    </row>
    <row r="8911" spans="2:3" x14ac:dyDescent="0.25">
      <c r="B8911" s="5">
        <v>43471.916666666664</v>
      </c>
      <c r="C8911" s="6">
        <v>18.809999999999999</v>
      </c>
    </row>
    <row r="8912" spans="2:3" x14ac:dyDescent="0.25">
      <c r="B8912" s="5">
        <v>43471.958333333336</v>
      </c>
      <c r="C8912" s="6">
        <v>18.14</v>
      </c>
    </row>
    <row r="8913" spans="2:3" x14ac:dyDescent="0.25">
      <c r="B8913" s="5">
        <v>43472</v>
      </c>
      <c r="C8913" s="6">
        <v>14.93</v>
      </c>
    </row>
    <row r="8914" spans="2:3" x14ac:dyDescent="0.25">
      <c r="B8914" s="5">
        <v>43472.041666666664</v>
      </c>
      <c r="C8914" s="6">
        <v>17.68</v>
      </c>
    </row>
    <row r="8915" spans="2:3" x14ac:dyDescent="0.25">
      <c r="B8915" s="5">
        <v>43472.083333333336</v>
      </c>
      <c r="C8915" s="6">
        <v>16.62</v>
      </c>
    </row>
    <row r="8916" spans="2:3" x14ac:dyDescent="0.25">
      <c r="B8916" s="5">
        <v>43472.125</v>
      </c>
      <c r="C8916" s="6">
        <v>15.59</v>
      </c>
    </row>
    <row r="8917" spans="2:3" x14ac:dyDescent="0.25">
      <c r="B8917" s="5">
        <v>43472.166666666664</v>
      </c>
      <c r="C8917" s="6">
        <v>16.510000000000002</v>
      </c>
    </row>
    <row r="8918" spans="2:3" x14ac:dyDescent="0.25">
      <c r="B8918" s="5">
        <v>43472.208333333336</v>
      </c>
      <c r="C8918" s="6">
        <v>20.6</v>
      </c>
    </row>
    <row r="8919" spans="2:3" x14ac:dyDescent="0.25">
      <c r="B8919" s="5">
        <v>43472.25</v>
      </c>
      <c r="C8919" s="6">
        <v>28.36</v>
      </c>
    </row>
    <row r="8920" spans="2:3" x14ac:dyDescent="0.25">
      <c r="B8920" s="5">
        <v>43472.291666666664</v>
      </c>
      <c r="C8920" s="6">
        <v>21.91</v>
      </c>
    </row>
    <row r="8921" spans="2:3" x14ac:dyDescent="0.25">
      <c r="B8921" s="5">
        <v>43472.333333333336</v>
      </c>
      <c r="C8921" s="6">
        <v>23.23</v>
      </c>
    </row>
    <row r="8922" spans="2:3" x14ac:dyDescent="0.25">
      <c r="B8922" s="5">
        <v>43472.375</v>
      </c>
      <c r="C8922" s="6">
        <v>22.47</v>
      </c>
    </row>
    <row r="8923" spans="2:3" x14ac:dyDescent="0.25">
      <c r="B8923" s="5">
        <v>43472.416666666664</v>
      </c>
      <c r="C8923" s="6">
        <v>21.98</v>
      </c>
    </row>
    <row r="8924" spans="2:3" x14ac:dyDescent="0.25">
      <c r="B8924" s="5">
        <v>43472.458333333336</v>
      </c>
      <c r="C8924" s="6">
        <v>22.75</v>
      </c>
    </row>
    <row r="8925" spans="2:3" x14ac:dyDescent="0.25">
      <c r="B8925" s="5">
        <v>43472.5</v>
      </c>
      <c r="C8925" s="6">
        <v>20.84</v>
      </c>
    </row>
    <row r="8926" spans="2:3" x14ac:dyDescent="0.25">
      <c r="B8926" s="5">
        <v>43472.541666666664</v>
      </c>
      <c r="C8926" s="6">
        <v>21.89</v>
      </c>
    </row>
    <row r="8927" spans="2:3" x14ac:dyDescent="0.25">
      <c r="B8927" s="5">
        <v>43472.583333333336</v>
      </c>
      <c r="C8927" s="6">
        <v>21.22</v>
      </c>
    </row>
    <row r="8928" spans="2:3" x14ac:dyDescent="0.25">
      <c r="B8928" s="5">
        <v>43472.625</v>
      </c>
      <c r="C8928" s="6">
        <v>21.54</v>
      </c>
    </row>
    <row r="8929" spans="2:3" x14ac:dyDescent="0.25">
      <c r="B8929" s="5">
        <v>43472.666666666664</v>
      </c>
      <c r="C8929" s="6">
        <v>20.97</v>
      </c>
    </row>
    <row r="8930" spans="2:3" x14ac:dyDescent="0.25">
      <c r="B8930" s="5">
        <v>43472.708333333336</v>
      </c>
      <c r="C8930" s="6">
        <v>41.26</v>
      </c>
    </row>
    <row r="8931" spans="2:3" x14ac:dyDescent="0.25">
      <c r="B8931" s="5">
        <v>43472.75</v>
      </c>
      <c r="C8931" s="6">
        <v>22.48</v>
      </c>
    </row>
    <row r="8932" spans="2:3" x14ac:dyDescent="0.25">
      <c r="B8932" s="5">
        <v>43472.791666666664</v>
      </c>
      <c r="C8932" s="6">
        <v>21.86</v>
      </c>
    </row>
    <row r="8933" spans="2:3" x14ac:dyDescent="0.25">
      <c r="B8933" s="5">
        <v>43472.833333333336</v>
      </c>
      <c r="C8933" s="6">
        <v>22.15</v>
      </c>
    </row>
    <row r="8934" spans="2:3" x14ac:dyDescent="0.25">
      <c r="B8934" s="5">
        <v>43472.875</v>
      </c>
      <c r="C8934" s="6">
        <v>21.79</v>
      </c>
    </row>
    <row r="8935" spans="2:3" x14ac:dyDescent="0.25">
      <c r="B8935" s="5">
        <v>43472.916666666664</v>
      </c>
      <c r="C8935" s="6">
        <v>21.1</v>
      </c>
    </row>
    <row r="8936" spans="2:3" x14ac:dyDescent="0.25">
      <c r="B8936" s="5">
        <v>43472.958333333336</v>
      </c>
      <c r="C8936" s="6">
        <v>19.579999999999998</v>
      </c>
    </row>
    <row r="8937" spans="2:3" x14ac:dyDescent="0.25">
      <c r="B8937" s="5">
        <v>43473</v>
      </c>
      <c r="C8937" s="6">
        <v>19.75</v>
      </c>
    </row>
    <row r="8938" spans="2:3" x14ac:dyDescent="0.25">
      <c r="B8938" s="5">
        <v>43473.041666666664</v>
      </c>
      <c r="C8938" s="6">
        <v>18.760000000000002</v>
      </c>
    </row>
    <row r="8939" spans="2:3" x14ac:dyDescent="0.25">
      <c r="B8939" s="5">
        <v>43473.083333333336</v>
      </c>
      <c r="C8939" s="6">
        <v>18.48</v>
      </c>
    </row>
    <row r="8940" spans="2:3" x14ac:dyDescent="0.25">
      <c r="B8940" s="5">
        <v>43473.125</v>
      </c>
      <c r="C8940" s="6">
        <v>18.84</v>
      </c>
    </row>
    <row r="8941" spans="2:3" x14ac:dyDescent="0.25">
      <c r="B8941" s="5">
        <v>43473.166666666664</v>
      </c>
      <c r="C8941" s="6">
        <v>19.09</v>
      </c>
    </row>
    <row r="8942" spans="2:3" x14ac:dyDescent="0.25">
      <c r="B8942" s="5">
        <v>43473.208333333336</v>
      </c>
      <c r="C8942" s="6">
        <v>18.46</v>
      </c>
    </row>
    <row r="8943" spans="2:3" x14ac:dyDescent="0.25">
      <c r="B8943" s="5">
        <v>43473.25</v>
      </c>
      <c r="C8943" s="6">
        <v>22.33</v>
      </c>
    </row>
    <row r="8944" spans="2:3" x14ac:dyDescent="0.25">
      <c r="B8944" s="5">
        <v>43473.291666666664</v>
      </c>
      <c r="C8944" s="6">
        <v>20.41</v>
      </c>
    </row>
    <row r="8945" spans="2:3" x14ac:dyDescent="0.25">
      <c r="B8945" s="5">
        <v>43473.333333333336</v>
      </c>
      <c r="C8945" s="6">
        <v>20.48</v>
      </c>
    </row>
    <row r="8946" spans="2:3" x14ac:dyDescent="0.25">
      <c r="B8946" s="5">
        <v>43473.375</v>
      </c>
      <c r="C8946" s="6">
        <v>15.39</v>
      </c>
    </row>
    <row r="8947" spans="2:3" x14ac:dyDescent="0.25">
      <c r="B8947" s="5">
        <v>43473.416666666664</v>
      </c>
      <c r="C8947" s="6">
        <v>17.53</v>
      </c>
    </row>
    <row r="8948" spans="2:3" x14ac:dyDescent="0.25">
      <c r="B8948" s="5">
        <v>43473.458333333336</v>
      </c>
      <c r="C8948" s="6">
        <v>18.63</v>
      </c>
    </row>
    <row r="8949" spans="2:3" x14ac:dyDescent="0.25">
      <c r="B8949" s="5">
        <v>43473.5</v>
      </c>
      <c r="C8949" s="6">
        <v>17.489999999999998</v>
      </c>
    </row>
    <row r="8950" spans="2:3" x14ac:dyDescent="0.25">
      <c r="B8950" s="5">
        <v>43473.541666666664</v>
      </c>
      <c r="C8950" s="6">
        <v>14.92</v>
      </c>
    </row>
    <row r="8951" spans="2:3" x14ac:dyDescent="0.25">
      <c r="B8951" s="5">
        <v>43473.583333333336</v>
      </c>
      <c r="C8951" s="6">
        <v>17.16</v>
      </c>
    </row>
    <row r="8952" spans="2:3" x14ac:dyDescent="0.25">
      <c r="B8952" s="5">
        <v>43473.625</v>
      </c>
      <c r="C8952" s="6">
        <v>18.07</v>
      </c>
    </row>
    <row r="8953" spans="2:3" x14ac:dyDescent="0.25">
      <c r="B8953" s="5">
        <v>43473.666666666664</v>
      </c>
      <c r="C8953" s="6">
        <v>19.55</v>
      </c>
    </row>
    <row r="8954" spans="2:3" x14ac:dyDescent="0.25">
      <c r="B8954" s="5">
        <v>43473.708333333336</v>
      </c>
      <c r="C8954" s="6">
        <v>29.84</v>
      </c>
    </row>
    <row r="8955" spans="2:3" x14ac:dyDescent="0.25">
      <c r="B8955" s="5">
        <v>43473.75</v>
      </c>
      <c r="C8955" s="6">
        <v>21.55</v>
      </c>
    </row>
    <row r="8956" spans="2:3" x14ac:dyDescent="0.25">
      <c r="B8956" s="5">
        <v>43473.791666666664</v>
      </c>
      <c r="C8956" s="6">
        <v>21.01</v>
      </c>
    </row>
    <row r="8957" spans="2:3" x14ac:dyDescent="0.25">
      <c r="B8957" s="5">
        <v>43473.833333333336</v>
      </c>
      <c r="C8957" s="6">
        <v>20.22</v>
      </c>
    </row>
    <row r="8958" spans="2:3" x14ac:dyDescent="0.25">
      <c r="B8958" s="5">
        <v>43473.875</v>
      </c>
      <c r="C8958" s="6">
        <v>19.84</v>
      </c>
    </row>
    <row r="8959" spans="2:3" x14ac:dyDescent="0.25">
      <c r="B8959" s="5">
        <v>43473.916666666664</v>
      </c>
      <c r="C8959" s="6">
        <v>18.739999999999998</v>
      </c>
    </row>
    <row r="8960" spans="2:3" x14ac:dyDescent="0.25">
      <c r="B8960" s="5">
        <v>43473.958333333336</v>
      </c>
      <c r="C8960" s="6">
        <v>16.87</v>
      </c>
    </row>
    <row r="8961" spans="2:3" x14ac:dyDescent="0.25">
      <c r="B8961" s="5">
        <v>43474</v>
      </c>
      <c r="C8961" s="6">
        <v>17.579999999999998</v>
      </c>
    </row>
    <row r="8962" spans="2:3" x14ac:dyDescent="0.25">
      <c r="B8962" s="5">
        <v>43474.041666666664</v>
      </c>
      <c r="C8962" s="6">
        <v>16.7</v>
      </c>
    </row>
    <row r="8963" spans="2:3" x14ac:dyDescent="0.25">
      <c r="B8963" s="5">
        <v>43474.083333333336</v>
      </c>
      <c r="C8963" s="6">
        <v>17.43</v>
      </c>
    </row>
    <row r="8964" spans="2:3" x14ac:dyDescent="0.25">
      <c r="B8964" s="5">
        <v>43474.125</v>
      </c>
      <c r="C8964" s="6">
        <v>17.71</v>
      </c>
    </row>
    <row r="8965" spans="2:3" x14ac:dyDescent="0.25">
      <c r="B8965" s="5">
        <v>43474.166666666664</v>
      </c>
      <c r="C8965" s="6">
        <v>18.059999999999999</v>
      </c>
    </row>
    <row r="8966" spans="2:3" x14ac:dyDescent="0.25">
      <c r="B8966" s="5">
        <v>43474.208333333336</v>
      </c>
      <c r="C8966" s="6">
        <v>20.86</v>
      </c>
    </row>
    <row r="8967" spans="2:3" x14ac:dyDescent="0.25">
      <c r="B8967" s="5">
        <v>43474.25</v>
      </c>
      <c r="C8967" s="6">
        <v>22.59</v>
      </c>
    </row>
    <row r="8968" spans="2:3" x14ac:dyDescent="0.25">
      <c r="B8968" s="5">
        <v>43474.291666666664</v>
      </c>
      <c r="C8968" s="6">
        <v>22.98</v>
      </c>
    </row>
    <row r="8969" spans="2:3" x14ac:dyDescent="0.25">
      <c r="B8969" s="5">
        <v>43474.333333333336</v>
      </c>
      <c r="C8969" s="6">
        <v>22.28</v>
      </c>
    </row>
    <row r="8970" spans="2:3" x14ac:dyDescent="0.25">
      <c r="B8970" s="5">
        <v>43474.375</v>
      </c>
      <c r="C8970" s="6">
        <v>21.9</v>
      </c>
    </row>
    <row r="8971" spans="2:3" x14ac:dyDescent="0.25">
      <c r="B8971" s="5">
        <v>43474.416666666664</v>
      </c>
      <c r="C8971" s="6">
        <v>21.88</v>
      </c>
    </row>
    <row r="8972" spans="2:3" x14ac:dyDescent="0.25">
      <c r="B8972" s="5">
        <v>43474.458333333336</v>
      </c>
      <c r="C8972" s="6">
        <v>22.48</v>
      </c>
    </row>
    <row r="8973" spans="2:3" x14ac:dyDescent="0.25">
      <c r="B8973" s="5">
        <v>43474.5</v>
      </c>
      <c r="C8973" s="6">
        <v>22.28</v>
      </c>
    </row>
    <row r="8974" spans="2:3" x14ac:dyDescent="0.25">
      <c r="B8974" s="5">
        <v>43474.541666666664</v>
      </c>
      <c r="C8974" s="6">
        <v>23.17</v>
      </c>
    </row>
    <row r="8975" spans="2:3" x14ac:dyDescent="0.25">
      <c r="B8975" s="5">
        <v>43474.583333333336</v>
      </c>
      <c r="C8975" s="6">
        <v>23.23</v>
      </c>
    </row>
    <row r="8976" spans="2:3" x14ac:dyDescent="0.25">
      <c r="B8976" s="5">
        <v>43474.625</v>
      </c>
      <c r="C8976" s="6">
        <v>23.31</v>
      </c>
    </row>
    <row r="8977" spans="2:3" x14ac:dyDescent="0.25">
      <c r="B8977" s="5">
        <v>43474.666666666664</v>
      </c>
      <c r="C8977" s="6">
        <v>77.03</v>
      </c>
    </row>
    <row r="8978" spans="2:3" x14ac:dyDescent="0.25">
      <c r="B8978" s="5">
        <v>43474.708333333336</v>
      </c>
      <c r="C8978" s="6">
        <v>30.71</v>
      </c>
    </row>
    <row r="8979" spans="2:3" x14ac:dyDescent="0.25">
      <c r="B8979" s="5">
        <v>43474.75</v>
      </c>
      <c r="C8979" s="6">
        <v>30.91</v>
      </c>
    </row>
    <row r="8980" spans="2:3" x14ac:dyDescent="0.25">
      <c r="B8980" s="5">
        <v>43474.791666666664</v>
      </c>
      <c r="C8980" s="6">
        <v>33.409999999999997</v>
      </c>
    </row>
    <row r="8981" spans="2:3" x14ac:dyDescent="0.25">
      <c r="B8981" s="5">
        <v>43474.833333333336</v>
      </c>
      <c r="C8981" s="6">
        <v>28.42</v>
      </c>
    </row>
    <row r="8982" spans="2:3" x14ac:dyDescent="0.25">
      <c r="B8982" s="5">
        <v>43474.875</v>
      </c>
      <c r="C8982" s="6">
        <v>26.2</v>
      </c>
    </row>
    <row r="8983" spans="2:3" x14ac:dyDescent="0.25">
      <c r="B8983" s="5">
        <v>43474.916666666664</v>
      </c>
      <c r="C8983" s="6">
        <v>23.62</v>
      </c>
    </row>
    <row r="8984" spans="2:3" x14ac:dyDescent="0.25">
      <c r="B8984" s="5">
        <v>43474.958333333336</v>
      </c>
      <c r="C8984" s="6">
        <v>21.64</v>
      </c>
    </row>
    <row r="8985" spans="2:3" x14ac:dyDescent="0.25">
      <c r="B8985" s="5">
        <v>43475</v>
      </c>
      <c r="C8985" s="6">
        <v>22.48</v>
      </c>
    </row>
    <row r="8986" spans="2:3" x14ac:dyDescent="0.25">
      <c r="B8986" s="5">
        <v>43475.041666666664</v>
      </c>
      <c r="C8986" s="6">
        <v>22.26</v>
      </c>
    </row>
    <row r="8987" spans="2:3" x14ac:dyDescent="0.25">
      <c r="B8987" s="5">
        <v>43475.083333333336</v>
      </c>
      <c r="C8987" s="6">
        <v>21.98</v>
      </c>
    </row>
    <row r="8988" spans="2:3" x14ac:dyDescent="0.25">
      <c r="B8988" s="5">
        <v>43475.125</v>
      </c>
      <c r="C8988" s="6">
        <v>22.45</v>
      </c>
    </row>
    <row r="8989" spans="2:3" x14ac:dyDescent="0.25">
      <c r="B8989" s="5">
        <v>43475.166666666664</v>
      </c>
      <c r="C8989" s="6">
        <v>24.95</v>
      </c>
    </row>
    <row r="8990" spans="2:3" x14ac:dyDescent="0.25">
      <c r="B8990" s="5">
        <v>43475.208333333336</v>
      </c>
      <c r="C8990" s="6">
        <v>28.91</v>
      </c>
    </row>
    <row r="8991" spans="2:3" x14ac:dyDescent="0.25">
      <c r="B8991" s="5">
        <v>43475.25</v>
      </c>
      <c r="C8991" s="6">
        <v>29.57</v>
      </c>
    </row>
    <row r="8992" spans="2:3" x14ac:dyDescent="0.25">
      <c r="B8992" s="5">
        <v>43475.291666666664</v>
      </c>
      <c r="C8992" s="6">
        <v>51.42</v>
      </c>
    </row>
    <row r="8993" spans="2:3" x14ac:dyDescent="0.25">
      <c r="B8993" s="5">
        <v>43475.333333333336</v>
      </c>
      <c r="C8993" s="6">
        <v>44.02</v>
      </c>
    </row>
    <row r="8994" spans="2:3" x14ac:dyDescent="0.25">
      <c r="B8994" s="5">
        <v>43475.375</v>
      </c>
      <c r="C8994" s="6">
        <v>29.14</v>
      </c>
    </row>
    <row r="8995" spans="2:3" x14ac:dyDescent="0.25">
      <c r="B8995" s="5">
        <v>43475.416666666664</v>
      </c>
      <c r="C8995" s="6">
        <v>39.44</v>
      </c>
    </row>
    <row r="8996" spans="2:3" x14ac:dyDescent="0.25">
      <c r="B8996" s="5">
        <v>43475.458333333336</v>
      </c>
      <c r="C8996" s="6">
        <v>32.549999999999997</v>
      </c>
    </row>
    <row r="8997" spans="2:3" x14ac:dyDescent="0.25">
      <c r="B8997" s="5">
        <v>43475.5</v>
      </c>
      <c r="C8997" s="6">
        <v>26.57</v>
      </c>
    </row>
    <row r="8998" spans="2:3" x14ac:dyDescent="0.25">
      <c r="B8998" s="5">
        <v>43475.541666666664</v>
      </c>
      <c r="C8998" s="6">
        <v>26.33</v>
      </c>
    </row>
    <row r="8999" spans="2:3" x14ac:dyDescent="0.25">
      <c r="B8999" s="5">
        <v>43475.583333333336</v>
      </c>
      <c r="C8999" s="6">
        <v>26.45</v>
      </c>
    </row>
    <row r="9000" spans="2:3" x14ac:dyDescent="0.25">
      <c r="B9000" s="5">
        <v>43475.625</v>
      </c>
      <c r="C9000" s="6">
        <v>26.89</v>
      </c>
    </row>
    <row r="9001" spans="2:3" x14ac:dyDescent="0.25">
      <c r="B9001" s="5">
        <v>43475.666666666664</v>
      </c>
      <c r="C9001" s="6">
        <v>26.02</v>
      </c>
    </row>
    <row r="9002" spans="2:3" x14ac:dyDescent="0.25">
      <c r="B9002" s="5">
        <v>43475.708333333336</v>
      </c>
      <c r="C9002" s="6">
        <v>33.08</v>
      </c>
    </row>
    <row r="9003" spans="2:3" x14ac:dyDescent="0.25">
      <c r="B9003" s="5">
        <v>43475.75</v>
      </c>
      <c r="C9003" s="6">
        <v>30.83</v>
      </c>
    </row>
    <row r="9004" spans="2:3" x14ac:dyDescent="0.25">
      <c r="B9004" s="5">
        <v>43475.791666666664</v>
      </c>
      <c r="C9004" s="6">
        <v>34.369999999999997</v>
      </c>
    </row>
    <row r="9005" spans="2:3" x14ac:dyDescent="0.25">
      <c r="B9005" s="5">
        <v>43475.833333333336</v>
      </c>
      <c r="C9005" s="6">
        <v>32.1</v>
      </c>
    </row>
    <row r="9006" spans="2:3" x14ac:dyDescent="0.25">
      <c r="B9006" s="5">
        <v>43475.875</v>
      </c>
      <c r="C9006" s="6">
        <v>30.4</v>
      </c>
    </row>
    <row r="9007" spans="2:3" x14ac:dyDescent="0.25">
      <c r="B9007" s="5">
        <v>43475.916666666664</v>
      </c>
      <c r="C9007" s="6">
        <v>27.91</v>
      </c>
    </row>
    <row r="9008" spans="2:3" x14ac:dyDescent="0.25">
      <c r="B9008" s="5">
        <v>43475.958333333336</v>
      </c>
      <c r="C9008" s="6">
        <v>26.75</v>
      </c>
    </row>
    <row r="9009" spans="2:3" x14ac:dyDescent="0.25">
      <c r="B9009" s="5">
        <v>43476</v>
      </c>
      <c r="C9009" s="6">
        <v>27.04</v>
      </c>
    </row>
    <row r="9010" spans="2:3" x14ac:dyDescent="0.25">
      <c r="B9010" s="5">
        <v>43476.041666666664</v>
      </c>
      <c r="C9010" s="6">
        <v>26.87</v>
      </c>
    </row>
    <row r="9011" spans="2:3" x14ac:dyDescent="0.25">
      <c r="B9011" s="5">
        <v>43476.083333333336</v>
      </c>
      <c r="C9011" s="6">
        <v>28.8</v>
      </c>
    </row>
    <row r="9012" spans="2:3" x14ac:dyDescent="0.25">
      <c r="B9012" s="5">
        <v>43476.125</v>
      </c>
      <c r="C9012" s="6">
        <v>28.65</v>
      </c>
    </row>
    <row r="9013" spans="2:3" x14ac:dyDescent="0.25">
      <c r="B9013" s="5">
        <v>43476.166666666664</v>
      </c>
      <c r="C9013" s="6">
        <v>27.99</v>
      </c>
    </row>
    <row r="9014" spans="2:3" x14ac:dyDescent="0.25">
      <c r="B9014" s="5">
        <v>43476.208333333336</v>
      </c>
      <c r="C9014" s="6">
        <v>30.08</v>
      </c>
    </row>
    <row r="9015" spans="2:3" x14ac:dyDescent="0.25">
      <c r="B9015" s="5">
        <v>43476.25</v>
      </c>
      <c r="C9015" s="6">
        <v>33.25</v>
      </c>
    </row>
    <row r="9016" spans="2:3" x14ac:dyDescent="0.25">
      <c r="B9016" s="5">
        <v>43476.291666666664</v>
      </c>
      <c r="C9016" s="6">
        <v>55.9</v>
      </c>
    </row>
    <row r="9017" spans="2:3" x14ac:dyDescent="0.25">
      <c r="B9017" s="5">
        <v>43476.333333333336</v>
      </c>
      <c r="C9017" s="6">
        <v>38.5</v>
      </c>
    </row>
    <row r="9018" spans="2:3" x14ac:dyDescent="0.25">
      <c r="B9018" s="5">
        <v>43476.375</v>
      </c>
      <c r="C9018" s="6">
        <v>30.07</v>
      </c>
    </row>
    <row r="9019" spans="2:3" x14ac:dyDescent="0.25">
      <c r="B9019" s="5">
        <v>43476.416666666664</v>
      </c>
      <c r="C9019" s="6">
        <v>28.1</v>
      </c>
    </row>
    <row r="9020" spans="2:3" x14ac:dyDescent="0.25">
      <c r="B9020" s="5">
        <v>43476.458333333336</v>
      </c>
      <c r="C9020" s="6">
        <v>26.65</v>
      </c>
    </row>
    <row r="9021" spans="2:3" x14ac:dyDescent="0.25">
      <c r="B9021" s="5">
        <v>43476.5</v>
      </c>
      <c r="C9021" s="6">
        <v>25.18</v>
      </c>
    </row>
    <row r="9022" spans="2:3" x14ac:dyDescent="0.25">
      <c r="B9022" s="5">
        <v>43476.541666666664</v>
      </c>
      <c r="C9022" s="6">
        <v>26.45</v>
      </c>
    </row>
    <row r="9023" spans="2:3" x14ac:dyDescent="0.25">
      <c r="B9023" s="5">
        <v>43476.583333333336</v>
      </c>
      <c r="C9023" s="6">
        <v>24.99</v>
      </c>
    </row>
    <row r="9024" spans="2:3" x14ac:dyDescent="0.25">
      <c r="B9024" s="5">
        <v>43476.625</v>
      </c>
      <c r="C9024" s="6">
        <v>24.43</v>
      </c>
    </row>
    <row r="9025" spans="2:3" x14ac:dyDescent="0.25">
      <c r="B9025" s="5">
        <v>43476.666666666664</v>
      </c>
      <c r="C9025" s="6">
        <v>25.5</v>
      </c>
    </row>
    <row r="9026" spans="2:3" x14ac:dyDescent="0.25">
      <c r="B9026" s="5">
        <v>43476.708333333336</v>
      </c>
      <c r="C9026" s="6">
        <v>30.05</v>
      </c>
    </row>
    <row r="9027" spans="2:3" x14ac:dyDescent="0.25">
      <c r="B9027" s="5">
        <v>43476.75</v>
      </c>
      <c r="C9027" s="6">
        <v>28.39</v>
      </c>
    </row>
    <row r="9028" spans="2:3" x14ac:dyDescent="0.25">
      <c r="B9028" s="5">
        <v>43476.791666666664</v>
      </c>
      <c r="C9028" s="6">
        <v>26.97</v>
      </c>
    </row>
    <row r="9029" spans="2:3" x14ac:dyDescent="0.25">
      <c r="B9029" s="5">
        <v>43476.833333333336</v>
      </c>
      <c r="C9029" s="6">
        <v>27.16</v>
      </c>
    </row>
    <row r="9030" spans="2:3" x14ac:dyDescent="0.25">
      <c r="B9030" s="5">
        <v>43476.875</v>
      </c>
      <c r="C9030" s="6">
        <v>26.28</v>
      </c>
    </row>
    <row r="9031" spans="2:3" x14ac:dyDescent="0.25">
      <c r="B9031" s="5">
        <v>43476.916666666664</v>
      </c>
      <c r="C9031" s="6">
        <v>26.92</v>
      </c>
    </row>
    <row r="9032" spans="2:3" x14ac:dyDescent="0.25">
      <c r="B9032" s="5">
        <v>43476.958333333336</v>
      </c>
      <c r="C9032" s="6">
        <v>24.44</v>
      </c>
    </row>
    <row r="9033" spans="2:3" x14ac:dyDescent="0.25">
      <c r="B9033" s="5">
        <v>43477</v>
      </c>
      <c r="C9033" s="6">
        <v>24.18</v>
      </c>
    </row>
    <row r="9034" spans="2:3" x14ac:dyDescent="0.25">
      <c r="B9034" s="5">
        <v>43477.041666666664</v>
      </c>
      <c r="C9034" s="6">
        <v>23.03</v>
      </c>
    </row>
    <row r="9035" spans="2:3" x14ac:dyDescent="0.25">
      <c r="B9035" s="5">
        <v>43477.083333333336</v>
      </c>
      <c r="C9035" s="6">
        <v>24.39</v>
      </c>
    </row>
    <row r="9036" spans="2:3" x14ac:dyDescent="0.25">
      <c r="B9036" s="5">
        <v>43477.125</v>
      </c>
      <c r="C9036" s="6">
        <v>23.82</v>
      </c>
    </row>
    <row r="9037" spans="2:3" x14ac:dyDescent="0.25">
      <c r="B9037" s="5">
        <v>43477.166666666664</v>
      </c>
      <c r="C9037" s="6">
        <v>23.68</v>
      </c>
    </row>
    <row r="9038" spans="2:3" x14ac:dyDescent="0.25">
      <c r="B9038" s="5">
        <v>43477.208333333336</v>
      </c>
      <c r="C9038" s="6">
        <v>23.57</v>
      </c>
    </row>
    <row r="9039" spans="2:3" x14ac:dyDescent="0.25">
      <c r="B9039" s="5">
        <v>43477.25</v>
      </c>
      <c r="C9039" s="6">
        <v>25.04</v>
      </c>
    </row>
    <row r="9040" spans="2:3" x14ac:dyDescent="0.25">
      <c r="B9040" s="5">
        <v>43477.291666666664</v>
      </c>
      <c r="C9040" s="6">
        <v>26.33</v>
      </c>
    </row>
    <row r="9041" spans="2:3" x14ac:dyDescent="0.25">
      <c r="B9041" s="5">
        <v>43477.333333333336</v>
      </c>
      <c r="C9041" s="6">
        <v>27.66</v>
      </c>
    </row>
    <row r="9042" spans="2:3" x14ac:dyDescent="0.25">
      <c r="B9042" s="5">
        <v>43477.375</v>
      </c>
      <c r="C9042" s="6">
        <v>26.95</v>
      </c>
    </row>
    <row r="9043" spans="2:3" x14ac:dyDescent="0.25">
      <c r="B9043" s="5">
        <v>43477.416666666664</v>
      </c>
      <c r="C9043" s="6">
        <v>24.54</v>
      </c>
    </row>
    <row r="9044" spans="2:3" x14ac:dyDescent="0.25">
      <c r="B9044" s="5">
        <v>43477.458333333336</v>
      </c>
      <c r="C9044" s="6">
        <v>24.46</v>
      </c>
    </row>
    <row r="9045" spans="2:3" x14ac:dyDescent="0.25">
      <c r="B9045" s="5">
        <v>43477.5</v>
      </c>
      <c r="C9045" s="6">
        <v>23.28</v>
      </c>
    </row>
    <row r="9046" spans="2:3" x14ac:dyDescent="0.25">
      <c r="B9046" s="5">
        <v>43477.541666666664</v>
      </c>
      <c r="C9046" s="6">
        <v>23.23</v>
      </c>
    </row>
    <row r="9047" spans="2:3" x14ac:dyDescent="0.25">
      <c r="B9047" s="5">
        <v>43477.583333333336</v>
      </c>
      <c r="C9047" s="6">
        <v>23.73</v>
      </c>
    </row>
    <row r="9048" spans="2:3" x14ac:dyDescent="0.25">
      <c r="B9048" s="5">
        <v>43477.625</v>
      </c>
      <c r="C9048" s="6">
        <v>23.82</v>
      </c>
    </row>
    <row r="9049" spans="2:3" x14ac:dyDescent="0.25">
      <c r="B9049" s="5">
        <v>43477.666666666664</v>
      </c>
      <c r="C9049" s="6">
        <v>24.28</v>
      </c>
    </row>
    <row r="9050" spans="2:3" x14ac:dyDescent="0.25">
      <c r="B9050" s="5">
        <v>43477.708333333336</v>
      </c>
      <c r="C9050" s="6">
        <v>27.52</v>
      </c>
    </row>
    <row r="9051" spans="2:3" x14ac:dyDescent="0.25">
      <c r="B9051" s="5">
        <v>43477.75</v>
      </c>
      <c r="C9051" s="6">
        <v>26.47</v>
      </c>
    </row>
    <row r="9052" spans="2:3" x14ac:dyDescent="0.25">
      <c r="B9052" s="5">
        <v>43477.791666666664</v>
      </c>
      <c r="C9052" s="6">
        <v>24.97</v>
      </c>
    </row>
    <row r="9053" spans="2:3" x14ac:dyDescent="0.25">
      <c r="B9053" s="5">
        <v>43477.833333333336</v>
      </c>
      <c r="C9053" s="6">
        <v>24.67</v>
      </c>
    </row>
    <row r="9054" spans="2:3" x14ac:dyDescent="0.25">
      <c r="B9054" s="5">
        <v>43477.875</v>
      </c>
      <c r="C9054" s="6">
        <v>23.84</v>
      </c>
    </row>
    <row r="9055" spans="2:3" x14ac:dyDescent="0.25">
      <c r="B9055" s="5">
        <v>43477.916666666664</v>
      </c>
      <c r="C9055" s="6">
        <v>23.49</v>
      </c>
    </row>
    <row r="9056" spans="2:3" x14ac:dyDescent="0.25">
      <c r="B9056" s="5">
        <v>43477.958333333336</v>
      </c>
      <c r="C9056" s="6">
        <v>22.44</v>
      </c>
    </row>
    <row r="9057" spans="2:3" x14ac:dyDescent="0.25">
      <c r="B9057" s="5">
        <v>43478</v>
      </c>
      <c r="C9057" s="6">
        <v>22.05</v>
      </c>
    </row>
    <row r="9058" spans="2:3" x14ac:dyDescent="0.25">
      <c r="B9058" s="5">
        <v>43478.041666666664</v>
      </c>
      <c r="C9058" s="6">
        <v>21.2</v>
      </c>
    </row>
    <row r="9059" spans="2:3" x14ac:dyDescent="0.25">
      <c r="B9059" s="5">
        <v>43478.083333333336</v>
      </c>
      <c r="C9059" s="6">
        <v>20.83</v>
      </c>
    </row>
    <row r="9060" spans="2:3" x14ac:dyDescent="0.25">
      <c r="B9060" s="5">
        <v>43478.125</v>
      </c>
      <c r="C9060" s="6">
        <v>20.64</v>
      </c>
    </row>
    <row r="9061" spans="2:3" x14ac:dyDescent="0.25">
      <c r="B9061" s="5">
        <v>43478.166666666664</v>
      </c>
      <c r="C9061" s="6">
        <v>20.86</v>
      </c>
    </row>
    <row r="9062" spans="2:3" x14ac:dyDescent="0.25">
      <c r="B9062" s="5">
        <v>43478.208333333336</v>
      </c>
      <c r="C9062" s="6">
        <v>20.82</v>
      </c>
    </row>
    <row r="9063" spans="2:3" x14ac:dyDescent="0.25">
      <c r="B9063" s="5">
        <v>43478.25</v>
      </c>
      <c r="C9063" s="6">
        <v>21.94</v>
      </c>
    </row>
    <row r="9064" spans="2:3" x14ac:dyDescent="0.25">
      <c r="B9064" s="5">
        <v>43478.291666666664</v>
      </c>
      <c r="C9064" s="6">
        <v>21.27</v>
      </c>
    </row>
    <row r="9065" spans="2:3" x14ac:dyDescent="0.25">
      <c r="B9065" s="5">
        <v>43478.333333333336</v>
      </c>
      <c r="C9065" s="6">
        <v>23.65</v>
      </c>
    </row>
    <row r="9066" spans="2:3" x14ac:dyDescent="0.25">
      <c r="B9066" s="5">
        <v>43478.375</v>
      </c>
      <c r="C9066" s="6">
        <v>24.55</v>
      </c>
    </row>
    <row r="9067" spans="2:3" x14ac:dyDescent="0.25">
      <c r="B9067" s="5">
        <v>43478.416666666664</v>
      </c>
      <c r="C9067" s="6">
        <v>24.43</v>
      </c>
    </row>
    <row r="9068" spans="2:3" x14ac:dyDescent="0.25">
      <c r="B9068" s="5">
        <v>43478.458333333336</v>
      </c>
      <c r="C9068" s="6">
        <v>25.04</v>
      </c>
    </row>
    <row r="9069" spans="2:3" x14ac:dyDescent="0.25">
      <c r="B9069" s="5">
        <v>43478.5</v>
      </c>
      <c r="C9069" s="6">
        <v>25.7</v>
      </c>
    </row>
    <row r="9070" spans="2:3" x14ac:dyDescent="0.25">
      <c r="B9070" s="5">
        <v>43478.541666666664</v>
      </c>
      <c r="C9070" s="6">
        <v>25.21</v>
      </c>
    </row>
    <row r="9071" spans="2:3" x14ac:dyDescent="0.25">
      <c r="B9071" s="5">
        <v>43478.583333333336</v>
      </c>
      <c r="C9071" s="6">
        <v>25.1</v>
      </c>
    </row>
    <row r="9072" spans="2:3" x14ac:dyDescent="0.25">
      <c r="B9072" s="5">
        <v>43478.625</v>
      </c>
      <c r="C9072" s="6">
        <v>25.3</v>
      </c>
    </row>
    <row r="9073" spans="2:3" x14ac:dyDescent="0.25">
      <c r="B9073" s="5">
        <v>43478.666666666664</v>
      </c>
      <c r="C9073" s="6">
        <v>27.37</v>
      </c>
    </row>
    <row r="9074" spans="2:3" x14ac:dyDescent="0.25">
      <c r="B9074" s="5">
        <v>43478.708333333336</v>
      </c>
      <c r="C9074" s="6">
        <v>46.68</v>
      </c>
    </row>
    <row r="9075" spans="2:3" x14ac:dyDescent="0.25">
      <c r="B9075" s="5">
        <v>43478.75</v>
      </c>
      <c r="C9075" s="6">
        <v>44.52</v>
      </c>
    </row>
    <row r="9076" spans="2:3" x14ac:dyDescent="0.25">
      <c r="B9076" s="5">
        <v>43478.791666666664</v>
      </c>
      <c r="C9076" s="6">
        <v>30.65</v>
      </c>
    </row>
    <row r="9077" spans="2:3" x14ac:dyDescent="0.25">
      <c r="B9077" s="5">
        <v>43478.833333333336</v>
      </c>
      <c r="C9077" s="6">
        <v>29.24</v>
      </c>
    </row>
    <row r="9078" spans="2:3" x14ac:dyDescent="0.25">
      <c r="B9078" s="5">
        <v>43478.875</v>
      </c>
      <c r="C9078" s="6">
        <v>27.06</v>
      </c>
    </row>
    <row r="9079" spans="2:3" x14ac:dyDescent="0.25">
      <c r="B9079" s="5">
        <v>43478.916666666664</v>
      </c>
      <c r="C9079" s="6">
        <v>25.08</v>
      </c>
    </row>
    <row r="9080" spans="2:3" x14ac:dyDescent="0.25">
      <c r="B9080" s="5">
        <v>43478.958333333336</v>
      </c>
      <c r="C9080" s="6">
        <v>24.1</v>
      </c>
    </row>
    <row r="9081" spans="2:3" x14ac:dyDescent="0.25">
      <c r="B9081" s="5">
        <v>43479</v>
      </c>
      <c r="C9081" s="6">
        <v>23.15</v>
      </c>
    </row>
    <row r="9082" spans="2:3" x14ac:dyDescent="0.25">
      <c r="B9082" s="5">
        <v>43479.041666666664</v>
      </c>
      <c r="C9082" s="6">
        <v>23.84</v>
      </c>
    </row>
    <row r="9083" spans="2:3" x14ac:dyDescent="0.25">
      <c r="B9083" s="5">
        <v>43479.083333333336</v>
      </c>
      <c r="C9083" s="6">
        <v>23.31</v>
      </c>
    </row>
    <row r="9084" spans="2:3" x14ac:dyDescent="0.25">
      <c r="B9084" s="5">
        <v>43479.125</v>
      </c>
      <c r="C9084" s="6">
        <v>23.4</v>
      </c>
    </row>
    <row r="9085" spans="2:3" x14ac:dyDescent="0.25">
      <c r="B9085" s="5">
        <v>43479.166666666664</v>
      </c>
      <c r="C9085" s="6">
        <v>24.73</v>
      </c>
    </row>
    <row r="9086" spans="2:3" x14ac:dyDescent="0.25">
      <c r="B9086" s="5">
        <v>43479.208333333336</v>
      </c>
      <c r="C9086" s="6">
        <v>26.41</v>
      </c>
    </row>
    <row r="9087" spans="2:3" x14ac:dyDescent="0.25">
      <c r="B9087" s="5">
        <v>43479.25</v>
      </c>
      <c r="C9087" s="6">
        <v>47.48</v>
      </c>
    </row>
    <row r="9088" spans="2:3" x14ac:dyDescent="0.25">
      <c r="B9088" s="5">
        <v>43479.291666666664</v>
      </c>
      <c r="C9088" s="6">
        <v>38.229999999999997</v>
      </c>
    </row>
    <row r="9089" spans="2:3" x14ac:dyDescent="0.25">
      <c r="B9089" s="5">
        <v>43479.333333333336</v>
      </c>
      <c r="C9089" s="6">
        <v>33.53</v>
      </c>
    </row>
    <row r="9090" spans="2:3" x14ac:dyDescent="0.25">
      <c r="B9090" s="5">
        <v>43479.375</v>
      </c>
      <c r="C9090" s="6">
        <v>33.89</v>
      </c>
    </row>
    <row r="9091" spans="2:3" x14ac:dyDescent="0.25">
      <c r="B9091" s="5">
        <v>43479.416666666664</v>
      </c>
      <c r="C9091" s="6">
        <v>29.52</v>
      </c>
    </row>
    <row r="9092" spans="2:3" x14ac:dyDescent="0.25">
      <c r="B9092" s="5">
        <v>43479.458333333336</v>
      </c>
      <c r="C9092" s="6">
        <v>32.090000000000003</v>
      </c>
    </row>
    <row r="9093" spans="2:3" x14ac:dyDescent="0.25">
      <c r="B9093" s="5">
        <v>43479.5</v>
      </c>
      <c r="C9093" s="6">
        <v>27.76</v>
      </c>
    </row>
    <row r="9094" spans="2:3" x14ac:dyDescent="0.25">
      <c r="B9094" s="5">
        <v>43479.541666666664</v>
      </c>
      <c r="C9094" s="6">
        <v>26.51</v>
      </c>
    </row>
    <row r="9095" spans="2:3" x14ac:dyDescent="0.25">
      <c r="B9095" s="5">
        <v>43479.583333333336</v>
      </c>
      <c r="C9095" s="6">
        <v>25.93</v>
      </c>
    </row>
    <row r="9096" spans="2:3" x14ac:dyDescent="0.25">
      <c r="B9096" s="5">
        <v>43479.625</v>
      </c>
      <c r="C9096" s="6">
        <v>25.72</v>
      </c>
    </row>
    <row r="9097" spans="2:3" x14ac:dyDescent="0.25">
      <c r="B9097" s="5">
        <v>43479.666666666664</v>
      </c>
      <c r="C9097" s="6">
        <v>26.89</v>
      </c>
    </row>
    <row r="9098" spans="2:3" x14ac:dyDescent="0.25">
      <c r="B9098" s="5">
        <v>43479.708333333336</v>
      </c>
      <c r="C9098" s="6">
        <v>40.29</v>
      </c>
    </row>
    <row r="9099" spans="2:3" x14ac:dyDescent="0.25">
      <c r="B9099" s="5">
        <v>43479.75</v>
      </c>
      <c r="C9099" s="6">
        <v>42.03</v>
      </c>
    </row>
    <row r="9100" spans="2:3" x14ac:dyDescent="0.25">
      <c r="B9100" s="5">
        <v>43479.791666666664</v>
      </c>
      <c r="C9100" s="6">
        <v>35.6</v>
      </c>
    </row>
    <row r="9101" spans="2:3" x14ac:dyDescent="0.25">
      <c r="B9101" s="5">
        <v>43479.833333333336</v>
      </c>
      <c r="C9101" s="6">
        <v>30.86</v>
      </c>
    </row>
    <row r="9102" spans="2:3" x14ac:dyDescent="0.25">
      <c r="B9102" s="5">
        <v>43479.875</v>
      </c>
      <c r="C9102" s="6">
        <v>26.78</v>
      </c>
    </row>
    <row r="9103" spans="2:3" x14ac:dyDescent="0.25">
      <c r="B9103" s="5">
        <v>43479.916666666664</v>
      </c>
      <c r="C9103" s="6">
        <v>25.7</v>
      </c>
    </row>
    <row r="9104" spans="2:3" x14ac:dyDescent="0.25">
      <c r="B9104" s="5">
        <v>43479.958333333336</v>
      </c>
      <c r="C9104" s="6">
        <v>24.05</v>
      </c>
    </row>
    <row r="9105" spans="2:3" x14ac:dyDescent="0.25">
      <c r="B9105" s="5">
        <v>43480</v>
      </c>
      <c r="C9105" s="6">
        <v>25.4</v>
      </c>
    </row>
    <row r="9106" spans="2:3" x14ac:dyDescent="0.25">
      <c r="B9106" s="5">
        <v>43480.041666666664</v>
      </c>
      <c r="C9106" s="6">
        <v>25.64</v>
      </c>
    </row>
    <row r="9107" spans="2:3" x14ac:dyDescent="0.25">
      <c r="B9107" s="5">
        <v>43480.083333333336</v>
      </c>
      <c r="C9107" s="6">
        <v>25.53</v>
      </c>
    </row>
    <row r="9108" spans="2:3" x14ac:dyDescent="0.25">
      <c r="B9108" s="5">
        <v>43480.125</v>
      </c>
      <c r="C9108" s="6">
        <v>25.13</v>
      </c>
    </row>
    <row r="9109" spans="2:3" x14ac:dyDescent="0.25">
      <c r="B9109" s="5">
        <v>43480.166666666664</v>
      </c>
      <c r="C9109" s="6">
        <v>25.4</v>
      </c>
    </row>
    <row r="9110" spans="2:3" x14ac:dyDescent="0.25">
      <c r="B9110" s="5">
        <v>43480.208333333336</v>
      </c>
      <c r="C9110" s="6">
        <v>27.34</v>
      </c>
    </row>
    <row r="9111" spans="2:3" x14ac:dyDescent="0.25">
      <c r="B9111" s="5">
        <v>43480.25</v>
      </c>
      <c r="C9111" s="6">
        <v>52.18</v>
      </c>
    </row>
    <row r="9112" spans="2:3" x14ac:dyDescent="0.25">
      <c r="B9112" s="5">
        <v>43480.291666666664</v>
      </c>
      <c r="C9112" s="6">
        <v>51.63</v>
      </c>
    </row>
    <row r="9113" spans="2:3" x14ac:dyDescent="0.25">
      <c r="B9113" s="5">
        <v>43480.333333333336</v>
      </c>
      <c r="C9113" s="6">
        <v>30.23</v>
      </c>
    </row>
    <row r="9114" spans="2:3" x14ac:dyDescent="0.25">
      <c r="B9114" s="5">
        <v>43480.375</v>
      </c>
      <c r="C9114" s="6">
        <v>25.78</v>
      </c>
    </row>
    <row r="9115" spans="2:3" x14ac:dyDescent="0.25">
      <c r="B9115" s="5">
        <v>43480.416666666664</v>
      </c>
      <c r="C9115" s="6">
        <v>29.01</v>
      </c>
    </row>
    <row r="9116" spans="2:3" x14ac:dyDescent="0.25">
      <c r="B9116" s="5">
        <v>43480.458333333336</v>
      </c>
      <c r="C9116" s="6">
        <v>27.89</v>
      </c>
    </row>
    <row r="9117" spans="2:3" x14ac:dyDescent="0.25">
      <c r="B9117" s="5">
        <v>43480.5</v>
      </c>
      <c r="C9117" s="6">
        <v>26.05</v>
      </c>
    </row>
    <row r="9118" spans="2:3" x14ac:dyDescent="0.25">
      <c r="B9118" s="5">
        <v>43480.541666666664</v>
      </c>
      <c r="C9118" s="6">
        <v>25.29</v>
      </c>
    </row>
    <row r="9119" spans="2:3" x14ac:dyDescent="0.25">
      <c r="B9119" s="5">
        <v>43480.583333333336</v>
      </c>
      <c r="C9119" s="6">
        <v>24.68</v>
      </c>
    </row>
    <row r="9120" spans="2:3" x14ac:dyDescent="0.25">
      <c r="B9120" s="5">
        <v>43480.625</v>
      </c>
      <c r="C9120" s="6">
        <v>24.59</v>
      </c>
    </row>
    <row r="9121" spans="2:3" x14ac:dyDescent="0.25">
      <c r="B9121" s="5">
        <v>43480.666666666664</v>
      </c>
      <c r="C9121" s="6">
        <v>26.1</v>
      </c>
    </row>
    <row r="9122" spans="2:3" x14ac:dyDescent="0.25">
      <c r="B9122" s="5">
        <v>43480.708333333336</v>
      </c>
      <c r="C9122" s="6">
        <v>30.19</v>
      </c>
    </row>
    <row r="9123" spans="2:3" x14ac:dyDescent="0.25">
      <c r="B9123" s="5">
        <v>43480.75</v>
      </c>
      <c r="C9123" s="6">
        <v>32.99</v>
      </c>
    </row>
    <row r="9124" spans="2:3" x14ac:dyDescent="0.25">
      <c r="B9124" s="5">
        <v>43480.791666666664</v>
      </c>
      <c r="C9124" s="6">
        <v>30.31</v>
      </c>
    </row>
    <row r="9125" spans="2:3" x14ac:dyDescent="0.25">
      <c r="B9125" s="5">
        <v>43480.833333333336</v>
      </c>
      <c r="C9125" s="6">
        <v>30.07</v>
      </c>
    </row>
    <row r="9126" spans="2:3" x14ac:dyDescent="0.25">
      <c r="B9126" s="5">
        <v>43480.875</v>
      </c>
      <c r="C9126" s="6">
        <v>29.06</v>
      </c>
    </row>
    <row r="9127" spans="2:3" x14ac:dyDescent="0.25">
      <c r="B9127" s="5">
        <v>43480.916666666664</v>
      </c>
      <c r="C9127" s="6">
        <v>26.14</v>
      </c>
    </row>
    <row r="9128" spans="2:3" x14ac:dyDescent="0.25">
      <c r="B9128" s="5">
        <v>43480.958333333336</v>
      </c>
      <c r="C9128" s="6">
        <v>24.8</v>
      </c>
    </row>
    <row r="9129" spans="2:3" x14ac:dyDescent="0.25">
      <c r="B9129" s="5">
        <v>43481</v>
      </c>
      <c r="C9129" s="6">
        <v>27.11</v>
      </c>
    </row>
    <row r="9130" spans="2:3" x14ac:dyDescent="0.25">
      <c r="B9130" s="5">
        <v>43481.041666666664</v>
      </c>
      <c r="C9130" s="6">
        <v>29.21</v>
      </c>
    </row>
    <row r="9131" spans="2:3" x14ac:dyDescent="0.25">
      <c r="B9131" s="5">
        <v>43481.083333333336</v>
      </c>
      <c r="C9131" s="6">
        <v>29.14</v>
      </c>
    </row>
    <row r="9132" spans="2:3" x14ac:dyDescent="0.25">
      <c r="B9132" s="5">
        <v>43481.125</v>
      </c>
      <c r="C9132" s="6">
        <v>27.17</v>
      </c>
    </row>
    <row r="9133" spans="2:3" x14ac:dyDescent="0.25">
      <c r="B9133" s="5">
        <v>43481.166666666664</v>
      </c>
      <c r="C9133" s="6">
        <v>29.73</v>
      </c>
    </row>
    <row r="9134" spans="2:3" x14ac:dyDescent="0.25">
      <c r="B9134" s="5">
        <v>43481.208333333336</v>
      </c>
      <c r="C9134" s="6">
        <v>26.89</v>
      </c>
    </row>
    <row r="9135" spans="2:3" x14ac:dyDescent="0.25">
      <c r="B9135" s="5">
        <v>43481.25</v>
      </c>
      <c r="C9135" s="6">
        <v>98.72</v>
      </c>
    </row>
    <row r="9136" spans="2:3" x14ac:dyDescent="0.25">
      <c r="B9136" s="5">
        <v>43481.291666666664</v>
      </c>
      <c r="C9136" s="6">
        <v>106.22</v>
      </c>
    </row>
    <row r="9137" spans="2:3" x14ac:dyDescent="0.25">
      <c r="B9137" s="5">
        <v>43481.333333333336</v>
      </c>
      <c r="C9137" s="6">
        <v>37.97</v>
      </c>
    </row>
    <row r="9138" spans="2:3" x14ac:dyDescent="0.25">
      <c r="B9138" s="5">
        <v>43481.375</v>
      </c>
      <c r="C9138" s="6">
        <v>31.22</v>
      </c>
    </row>
    <row r="9139" spans="2:3" x14ac:dyDescent="0.25">
      <c r="B9139" s="5">
        <v>43481.416666666664</v>
      </c>
      <c r="C9139" s="6">
        <v>34.229999999999997</v>
      </c>
    </row>
    <row r="9140" spans="2:3" x14ac:dyDescent="0.25">
      <c r="B9140" s="5">
        <v>43481.458333333336</v>
      </c>
      <c r="C9140" s="6">
        <v>30.3</v>
      </c>
    </row>
    <row r="9141" spans="2:3" x14ac:dyDescent="0.25">
      <c r="B9141" s="5">
        <v>43481.5</v>
      </c>
      <c r="C9141" s="6">
        <v>28.07</v>
      </c>
    </row>
    <row r="9142" spans="2:3" x14ac:dyDescent="0.25">
      <c r="B9142" s="5">
        <v>43481.541666666664</v>
      </c>
      <c r="C9142" s="6">
        <v>27.44</v>
      </c>
    </row>
    <row r="9143" spans="2:3" x14ac:dyDescent="0.25">
      <c r="B9143" s="5">
        <v>43481.583333333336</v>
      </c>
      <c r="C9143" s="6">
        <v>27.3</v>
      </c>
    </row>
    <row r="9144" spans="2:3" x14ac:dyDescent="0.25">
      <c r="B9144" s="5">
        <v>43481.625</v>
      </c>
      <c r="C9144" s="6">
        <v>27.37</v>
      </c>
    </row>
    <row r="9145" spans="2:3" x14ac:dyDescent="0.25">
      <c r="B9145" s="5">
        <v>43481.666666666664</v>
      </c>
      <c r="C9145" s="6">
        <v>26.9</v>
      </c>
    </row>
    <row r="9146" spans="2:3" x14ac:dyDescent="0.25">
      <c r="B9146" s="5">
        <v>43481.708333333336</v>
      </c>
      <c r="C9146" s="6">
        <v>39.76</v>
      </c>
    </row>
    <row r="9147" spans="2:3" x14ac:dyDescent="0.25">
      <c r="B9147" s="5">
        <v>43481.75</v>
      </c>
      <c r="C9147" s="6">
        <v>33.96</v>
      </c>
    </row>
    <row r="9148" spans="2:3" x14ac:dyDescent="0.25">
      <c r="B9148" s="5">
        <v>43481.791666666664</v>
      </c>
      <c r="C9148" s="6">
        <v>34.24</v>
      </c>
    </row>
    <row r="9149" spans="2:3" x14ac:dyDescent="0.25">
      <c r="B9149" s="5">
        <v>43481.833333333336</v>
      </c>
      <c r="C9149" s="6">
        <v>34.340000000000003</v>
      </c>
    </row>
    <row r="9150" spans="2:3" x14ac:dyDescent="0.25">
      <c r="B9150" s="5">
        <v>43481.875</v>
      </c>
      <c r="C9150" s="6">
        <v>28.76</v>
      </c>
    </row>
    <row r="9151" spans="2:3" x14ac:dyDescent="0.25">
      <c r="B9151" s="5">
        <v>43481.916666666664</v>
      </c>
      <c r="C9151" s="6">
        <v>24.85</v>
      </c>
    </row>
    <row r="9152" spans="2:3" x14ac:dyDescent="0.25">
      <c r="B9152" s="5">
        <v>43481.958333333336</v>
      </c>
      <c r="C9152" s="6">
        <v>25.06</v>
      </c>
    </row>
    <row r="9153" spans="2:3" x14ac:dyDescent="0.25">
      <c r="B9153" s="5">
        <v>43482</v>
      </c>
      <c r="C9153" s="6">
        <v>23.81</v>
      </c>
    </row>
    <row r="9154" spans="2:3" x14ac:dyDescent="0.25">
      <c r="B9154" s="5">
        <v>43482.041666666664</v>
      </c>
      <c r="C9154" s="6">
        <v>23.49</v>
      </c>
    </row>
    <row r="9155" spans="2:3" x14ac:dyDescent="0.25">
      <c r="B9155" s="5">
        <v>43482.083333333336</v>
      </c>
      <c r="C9155" s="6">
        <v>23.58</v>
      </c>
    </row>
    <row r="9156" spans="2:3" x14ac:dyDescent="0.25">
      <c r="B9156" s="5">
        <v>43482.125</v>
      </c>
      <c r="C9156" s="6">
        <v>23.92</v>
      </c>
    </row>
    <row r="9157" spans="2:3" x14ac:dyDescent="0.25">
      <c r="B9157" s="5">
        <v>43482.166666666664</v>
      </c>
      <c r="C9157" s="6">
        <v>24.54</v>
      </c>
    </row>
    <row r="9158" spans="2:3" x14ac:dyDescent="0.25">
      <c r="B9158" s="5">
        <v>43482.208333333336</v>
      </c>
      <c r="C9158" s="6">
        <v>24.62</v>
      </c>
    </row>
    <row r="9159" spans="2:3" x14ac:dyDescent="0.25">
      <c r="B9159" s="5">
        <v>43482.25</v>
      </c>
      <c r="C9159" s="6">
        <v>27.86</v>
      </c>
    </row>
    <row r="9160" spans="2:3" x14ac:dyDescent="0.25">
      <c r="B9160" s="5">
        <v>43482.291666666664</v>
      </c>
      <c r="C9160" s="6">
        <v>27.48</v>
      </c>
    </row>
    <row r="9161" spans="2:3" x14ac:dyDescent="0.25">
      <c r="B9161" s="5">
        <v>43482.333333333336</v>
      </c>
      <c r="C9161" s="6">
        <v>57.21</v>
      </c>
    </row>
    <row r="9162" spans="2:3" x14ac:dyDescent="0.25">
      <c r="B9162" s="5">
        <v>43482.375</v>
      </c>
      <c r="C9162" s="6">
        <v>30.12</v>
      </c>
    </row>
    <row r="9163" spans="2:3" x14ac:dyDescent="0.25">
      <c r="B9163" s="5">
        <v>43482.416666666664</v>
      </c>
      <c r="C9163" s="6">
        <v>32.130000000000003</v>
      </c>
    </row>
    <row r="9164" spans="2:3" x14ac:dyDescent="0.25">
      <c r="B9164" s="5">
        <v>43482.458333333336</v>
      </c>
      <c r="C9164" s="6">
        <v>33.619999999999997</v>
      </c>
    </row>
    <row r="9165" spans="2:3" x14ac:dyDescent="0.25">
      <c r="B9165" s="5">
        <v>43482.5</v>
      </c>
      <c r="C9165" s="6">
        <v>36.86</v>
      </c>
    </row>
    <row r="9166" spans="2:3" x14ac:dyDescent="0.25">
      <c r="B9166" s="5">
        <v>43482.541666666664</v>
      </c>
      <c r="C9166" s="6">
        <v>34.01</v>
      </c>
    </row>
    <row r="9167" spans="2:3" x14ac:dyDescent="0.25">
      <c r="B9167" s="5">
        <v>43482.583333333336</v>
      </c>
      <c r="C9167" s="6">
        <v>36.17</v>
      </c>
    </row>
    <row r="9168" spans="2:3" x14ac:dyDescent="0.25">
      <c r="B9168" s="5">
        <v>43482.625</v>
      </c>
      <c r="C9168" s="6">
        <v>29.73</v>
      </c>
    </row>
    <row r="9169" spans="2:3" x14ac:dyDescent="0.25">
      <c r="B9169" s="5">
        <v>43482.666666666664</v>
      </c>
      <c r="C9169" s="6">
        <v>39.020000000000003</v>
      </c>
    </row>
    <row r="9170" spans="2:3" x14ac:dyDescent="0.25">
      <c r="B9170" s="5">
        <v>43482.708333333336</v>
      </c>
      <c r="C9170" s="6">
        <v>32.9</v>
      </c>
    </row>
    <row r="9171" spans="2:3" x14ac:dyDescent="0.25">
      <c r="B9171" s="5">
        <v>43482.75</v>
      </c>
      <c r="C9171" s="6">
        <v>51.49</v>
      </c>
    </row>
    <row r="9172" spans="2:3" x14ac:dyDescent="0.25">
      <c r="B9172" s="5">
        <v>43482.791666666664</v>
      </c>
      <c r="C9172" s="6">
        <v>31.31</v>
      </c>
    </row>
    <row r="9173" spans="2:3" x14ac:dyDescent="0.25">
      <c r="B9173" s="5">
        <v>43482.833333333336</v>
      </c>
      <c r="C9173" s="6">
        <v>29.23</v>
      </c>
    </row>
    <row r="9174" spans="2:3" x14ac:dyDescent="0.25">
      <c r="B9174" s="5">
        <v>43482.875</v>
      </c>
      <c r="C9174" s="6">
        <v>27.4</v>
      </c>
    </row>
    <row r="9175" spans="2:3" x14ac:dyDescent="0.25">
      <c r="B9175" s="5">
        <v>43482.916666666664</v>
      </c>
      <c r="C9175" s="6">
        <v>26.31</v>
      </c>
    </row>
    <row r="9176" spans="2:3" x14ac:dyDescent="0.25">
      <c r="B9176" s="5">
        <v>43482.958333333336</v>
      </c>
      <c r="C9176" s="6">
        <v>26.82</v>
      </c>
    </row>
    <row r="9177" spans="2:3" x14ac:dyDescent="0.25">
      <c r="B9177" s="5">
        <v>43483</v>
      </c>
      <c r="C9177" s="6">
        <v>27.34</v>
      </c>
    </row>
    <row r="9178" spans="2:3" x14ac:dyDescent="0.25">
      <c r="B9178" s="5">
        <v>43483.041666666664</v>
      </c>
      <c r="C9178" s="6">
        <v>24.73</v>
      </c>
    </row>
    <row r="9179" spans="2:3" x14ac:dyDescent="0.25">
      <c r="B9179" s="5">
        <v>43483.083333333336</v>
      </c>
      <c r="C9179" s="6">
        <v>25.48</v>
      </c>
    </row>
    <row r="9180" spans="2:3" x14ac:dyDescent="0.25">
      <c r="B9180" s="5">
        <v>43483.125</v>
      </c>
      <c r="C9180" s="6">
        <v>25.08</v>
      </c>
    </row>
    <row r="9181" spans="2:3" x14ac:dyDescent="0.25">
      <c r="B9181" s="5">
        <v>43483.166666666664</v>
      </c>
      <c r="C9181" s="6">
        <v>26.1</v>
      </c>
    </row>
    <row r="9182" spans="2:3" x14ac:dyDescent="0.25">
      <c r="B9182" s="5">
        <v>43483.208333333336</v>
      </c>
      <c r="C9182" s="6">
        <v>25.37</v>
      </c>
    </row>
    <row r="9183" spans="2:3" x14ac:dyDescent="0.25">
      <c r="B9183" s="5">
        <v>43483.25</v>
      </c>
      <c r="C9183" s="6">
        <v>25.77</v>
      </c>
    </row>
    <row r="9184" spans="2:3" x14ac:dyDescent="0.25">
      <c r="B9184" s="5">
        <v>43483.291666666664</v>
      </c>
      <c r="C9184" s="6">
        <v>31.44</v>
      </c>
    </row>
    <row r="9185" spans="2:3" x14ac:dyDescent="0.25">
      <c r="B9185" s="5">
        <v>43483.333333333336</v>
      </c>
      <c r="C9185" s="6">
        <v>36.56</v>
      </c>
    </row>
    <row r="9186" spans="2:3" x14ac:dyDescent="0.25">
      <c r="B9186" s="5">
        <v>43483.375</v>
      </c>
      <c r="C9186" s="6">
        <v>28.19</v>
      </c>
    </row>
    <row r="9187" spans="2:3" x14ac:dyDescent="0.25">
      <c r="B9187" s="5">
        <v>43483.416666666664</v>
      </c>
      <c r="C9187" s="6">
        <v>28.36</v>
      </c>
    </row>
    <row r="9188" spans="2:3" x14ac:dyDescent="0.25">
      <c r="B9188" s="5">
        <v>43483.458333333336</v>
      </c>
      <c r="C9188" s="6">
        <v>29.66</v>
      </c>
    </row>
    <row r="9189" spans="2:3" x14ac:dyDescent="0.25">
      <c r="B9189" s="5">
        <v>43483.5</v>
      </c>
      <c r="C9189" s="6">
        <v>27.19</v>
      </c>
    </row>
    <row r="9190" spans="2:3" x14ac:dyDescent="0.25">
      <c r="B9190" s="5">
        <v>43483.541666666664</v>
      </c>
      <c r="C9190" s="6">
        <v>25.87</v>
      </c>
    </row>
    <row r="9191" spans="2:3" x14ac:dyDescent="0.25">
      <c r="B9191" s="5">
        <v>43483.583333333336</v>
      </c>
      <c r="C9191" s="6">
        <v>25.42</v>
      </c>
    </row>
    <row r="9192" spans="2:3" x14ac:dyDescent="0.25">
      <c r="B9192" s="5">
        <v>43483.625</v>
      </c>
      <c r="C9192" s="6">
        <v>25.6</v>
      </c>
    </row>
    <row r="9193" spans="2:3" x14ac:dyDescent="0.25">
      <c r="B9193" s="5">
        <v>43483.666666666664</v>
      </c>
      <c r="C9193" s="6">
        <v>23.1</v>
      </c>
    </row>
    <row r="9194" spans="2:3" x14ac:dyDescent="0.25">
      <c r="B9194" s="5">
        <v>43483.708333333336</v>
      </c>
      <c r="C9194" s="6">
        <v>24.77</v>
      </c>
    </row>
    <row r="9195" spans="2:3" x14ac:dyDescent="0.25">
      <c r="B9195" s="5">
        <v>43483.75</v>
      </c>
      <c r="C9195" s="6">
        <v>24.8</v>
      </c>
    </row>
    <row r="9196" spans="2:3" x14ac:dyDescent="0.25">
      <c r="B9196" s="5">
        <v>43483.791666666664</v>
      </c>
      <c r="C9196" s="6">
        <v>24.24</v>
      </c>
    </row>
    <row r="9197" spans="2:3" x14ac:dyDescent="0.25">
      <c r="B9197" s="5">
        <v>43483.833333333336</v>
      </c>
      <c r="C9197" s="6">
        <v>24.02</v>
      </c>
    </row>
    <row r="9198" spans="2:3" x14ac:dyDescent="0.25">
      <c r="B9198" s="5">
        <v>43483.875</v>
      </c>
      <c r="C9198" s="6">
        <v>23.32</v>
      </c>
    </row>
    <row r="9199" spans="2:3" x14ac:dyDescent="0.25">
      <c r="B9199" s="5">
        <v>43483.916666666664</v>
      </c>
      <c r="C9199" s="6">
        <v>22.26</v>
      </c>
    </row>
    <row r="9200" spans="2:3" x14ac:dyDescent="0.25">
      <c r="B9200" s="5">
        <v>43483.958333333336</v>
      </c>
      <c r="C9200" s="6">
        <v>21.02</v>
      </c>
    </row>
    <row r="9201" spans="2:3" x14ac:dyDescent="0.25">
      <c r="B9201" s="5">
        <v>43484</v>
      </c>
      <c r="C9201" s="6">
        <v>21.65</v>
      </c>
    </row>
    <row r="9202" spans="2:3" x14ac:dyDescent="0.25">
      <c r="B9202" s="5">
        <v>43484.041666666664</v>
      </c>
      <c r="C9202" s="6">
        <v>20.79</v>
      </c>
    </row>
    <row r="9203" spans="2:3" x14ac:dyDescent="0.25">
      <c r="B9203" s="5">
        <v>43484.083333333336</v>
      </c>
      <c r="C9203" s="6">
        <v>19.79</v>
      </c>
    </row>
    <row r="9204" spans="2:3" x14ac:dyDescent="0.25">
      <c r="B9204" s="5">
        <v>43484.125</v>
      </c>
      <c r="C9204" s="6">
        <v>19.350000000000001</v>
      </c>
    </row>
    <row r="9205" spans="2:3" x14ac:dyDescent="0.25">
      <c r="B9205" s="5">
        <v>43484.166666666664</v>
      </c>
      <c r="C9205" s="6">
        <v>18.29</v>
      </c>
    </row>
    <row r="9206" spans="2:3" x14ac:dyDescent="0.25">
      <c r="B9206" s="5">
        <v>43484.208333333336</v>
      </c>
      <c r="C9206" s="6">
        <v>18.46</v>
      </c>
    </row>
    <row r="9207" spans="2:3" x14ac:dyDescent="0.25">
      <c r="B9207" s="5">
        <v>43484.25</v>
      </c>
      <c r="C9207" s="6">
        <v>19.239999999999998</v>
      </c>
    </row>
    <row r="9208" spans="2:3" x14ac:dyDescent="0.25">
      <c r="B9208" s="5">
        <v>43484.291666666664</v>
      </c>
      <c r="C9208" s="6">
        <v>21.18</v>
      </c>
    </row>
    <row r="9209" spans="2:3" x14ac:dyDescent="0.25">
      <c r="B9209" s="5">
        <v>43484.333333333336</v>
      </c>
      <c r="C9209" s="6">
        <v>21.13</v>
      </c>
    </row>
    <row r="9210" spans="2:3" x14ac:dyDescent="0.25">
      <c r="B9210" s="5">
        <v>43484.375</v>
      </c>
      <c r="C9210" s="6">
        <v>21.77</v>
      </c>
    </row>
    <row r="9211" spans="2:3" x14ac:dyDescent="0.25">
      <c r="B9211" s="5">
        <v>43484.416666666664</v>
      </c>
      <c r="C9211" s="6">
        <v>23.39</v>
      </c>
    </row>
    <row r="9212" spans="2:3" x14ac:dyDescent="0.25">
      <c r="B9212" s="5">
        <v>43484.458333333336</v>
      </c>
      <c r="C9212" s="6">
        <v>22.7</v>
      </c>
    </row>
    <row r="9213" spans="2:3" x14ac:dyDescent="0.25">
      <c r="B9213" s="5">
        <v>43484.5</v>
      </c>
      <c r="C9213" s="6">
        <v>22.4</v>
      </c>
    </row>
    <row r="9214" spans="2:3" x14ac:dyDescent="0.25">
      <c r="B9214" s="5">
        <v>43484.541666666664</v>
      </c>
      <c r="C9214" s="6">
        <v>22.25</v>
      </c>
    </row>
    <row r="9215" spans="2:3" x14ac:dyDescent="0.25">
      <c r="B9215" s="5">
        <v>43484.583333333336</v>
      </c>
      <c r="C9215" s="6">
        <v>21.6</v>
      </c>
    </row>
    <row r="9216" spans="2:3" x14ac:dyDescent="0.25">
      <c r="B9216" s="5">
        <v>43484.625</v>
      </c>
      <c r="C9216" s="6">
        <v>21.48</v>
      </c>
    </row>
    <row r="9217" spans="2:3" x14ac:dyDescent="0.25">
      <c r="B9217" s="5">
        <v>43484.666666666664</v>
      </c>
      <c r="C9217" s="6">
        <v>21.51</v>
      </c>
    </row>
    <row r="9218" spans="2:3" x14ac:dyDescent="0.25">
      <c r="B9218" s="5">
        <v>43484.708333333336</v>
      </c>
      <c r="C9218" s="6">
        <v>22.17</v>
      </c>
    </row>
    <row r="9219" spans="2:3" x14ac:dyDescent="0.25">
      <c r="B9219" s="5">
        <v>43484.75</v>
      </c>
      <c r="C9219" s="6">
        <v>23.03</v>
      </c>
    </row>
    <row r="9220" spans="2:3" x14ac:dyDescent="0.25">
      <c r="B9220" s="5">
        <v>43484.791666666664</v>
      </c>
      <c r="C9220" s="6">
        <v>22.76</v>
      </c>
    </row>
    <row r="9221" spans="2:3" x14ac:dyDescent="0.25">
      <c r="B9221" s="5">
        <v>43484.833333333336</v>
      </c>
      <c r="C9221" s="6">
        <v>21.69</v>
      </c>
    </row>
    <row r="9222" spans="2:3" x14ac:dyDescent="0.25">
      <c r="B9222" s="5">
        <v>43484.875</v>
      </c>
      <c r="C9222" s="6">
        <v>20.39</v>
      </c>
    </row>
    <row r="9223" spans="2:3" x14ac:dyDescent="0.25">
      <c r="B9223" s="5">
        <v>43484.916666666664</v>
      </c>
      <c r="C9223" s="6">
        <v>19.260000000000002</v>
      </c>
    </row>
    <row r="9224" spans="2:3" x14ac:dyDescent="0.25">
      <c r="B9224" s="5">
        <v>43484.958333333336</v>
      </c>
      <c r="C9224" s="6">
        <v>3.11</v>
      </c>
    </row>
    <row r="9225" spans="2:3" x14ac:dyDescent="0.25">
      <c r="B9225" s="5">
        <v>43485</v>
      </c>
      <c r="C9225" s="6">
        <v>18.77</v>
      </c>
    </row>
    <row r="9226" spans="2:3" x14ac:dyDescent="0.25">
      <c r="B9226" s="5">
        <v>43485.041666666664</v>
      </c>
      <c r="C9226" s="6">
        <v>18.59</v>
      </c>
    </row>
    <row r="9227" spans="2:3" x14ac:dyDescent="0.25">
      <c r="B9227" s="5">
        <v>43485.083333333336</v>
      </c>
      <c r="C9227" s="6">
        <v>18.059999999999999</v>
      </c>
    </row>
    <row r="9228" spans="2:3" x14ac:dyDescent="0.25">
      <c r="B9228" s="5">
        <v>43485.125</v>
      </c>
      <c r="C9228" s="6">
        <v>18.420000000000002</v>
      </c>
    </row>
    <row r="9229" spans="2:3" x14ac:dyDescent="0.25">
      <c r="B9229" s="5">
        <v>43485.166666666664</v>
      </c>
      <c r="C9229" s="6">
        <v>18.440000000000001</v>
      </c>
    </row>
    <row r="9230" spans="2:3" x14ac:dyDescent="0.25">
      <c r="B9230" s="5">
        <v>43485.208333333336</v>
      </c>
      <c r="C9230" s="6">
        <v>18.61</v>
      </c>
    </row>
    <row r="9231" spans="2:3" x14ac:dyDescent="0.25">
      <c r="B9231" s="5">
        <v>43485.25</v>
      </c>
      <c r="C9231" s="6">
        <v>18.57</v>
      </c>
    </row>
    <row r="9232" spans="2:3" x14ac:dyDescent="0.25">
      <c r="B9232" s="5">
        <v>43485.291666666664</v>
      </c>
      <c r="C9232" s="6">
        <v>20.85</v>
      </c>
    </row>
    <row r="9233" spans="2:3" x14ac:dyDescent="0.25">
      <c r="B9233" s="5">
        <v>43485.333333333336</v>
      </c>
      <c r="C9233" s="6">
        <v>22.01</v>
      </c>
    </row>
    <row r="9234" spans="2:3" x14ac:dyDescent="0.25">
      <c r="B9234" s="5">
        <v>43485.375</v>
      </c>
      <c r="C9234" s="6">
        <v>22.96</v>
      </c>
    </row>
    <row r="9235" spans="2:3" x14ac:dyDescent="0.25">
      <c r="B9235" s="5">
        <v>43485.416666666664</v>
      </c>
      <c r="C9235" s="6">
        <v>23.5</v>
      </c>
    </row>
    <row r="9236" spans="2:3" x14ac:dyDescent="0.25">
      <c r="B9236" s="5">
        <v>43485.458333333336</v>
      </c>
      <c r="C9236" s="6">
        <v>23.82</v>
      </c>
    </row>
    <row r="9237" spans="2:3" x14ac:dyDescent="0.25">
      <c r="B9237" s="5">
        <v>43485.5</v>
      </c>
      <c r="C9237" s="6">
        <v>23.85</v>
      </c>
    </row>
    <row r="9238" spans="2:3" x14ac:dyDescent="0.25">
      <c r="B9238" s="5">
        <v>43485.541666666664</v>
      </c>
      <c r="C9238" s="6">
        <v>23.26</v>
      </c>
    </row>
    <row r="9239" spans="2:3" x14ac:dyDescent="0.25">
      <c r="B9239" s="5">
        <v>43485.583333333336</v>
      </c>
      <c r="C9239" s="6">
        <v>22.47</v>
      </c>
    </row>
    <row r="9240" spans="2:3" x14ac:dyDescent="0.25">
      <c r="B9240" s="5">
        <v>43485.625</v>
      </c>
      <c r="C9240" s="6">
        <v>22.58</v>
      </c>
    </row>
    <row r="9241" spans="2:3" x14ac:dyDescent="0.25">
      <c r="B9241" s="5">
        <v>43485.666666666664</v>
      </c>
      <c r="C9241" s="6">
        <v>24.18</v>
      </c>
    </row>
    <row r="9242" spans="2:3" x14ac:dyDescent="0.25">
      <c r="B9242" s="5">
        <v>43485.708333333336</v>
      </c>
      <c r="C9242" s="6">
        <v>34.409999999999997</v>
      </c>
    </row>
    <row r="9243" spans="2:3" x14ac:dyDescent="0.25">
      <c r="B9243" s="5">
        <v>43485.75</v>
      </c>
      <c r="C9243" s="6">
        <v>29.51</v>
      </c>
    </row>
    <row r="9244" spans="2:3" x14ac:dyDescent="0.25">
      <c r="B9244" s="5">
        <v>43485.791666666664</v>
      </c>
      <c r="C9244" s="6">
        <v>28.7</v>
      </c>
    </row>
    <row r="9245" spans="2:3" x14ac:dyDescent="0.25">
      <c r="B9245" s="5">
        <v>43485.833333333336</v>
      </c>
      <c r="C9245" s="6">
        <v>32.229999999999997</v>
      </c>
    </row>
    <row r="9246" spans="2:3" x14ac:dyDescent="0.25">
      <c r="B9246" s="5">
        <v>43485.875</v>
      </c>
      <c r="C9246" s="6">
        <v>31.91</v>
      </c>
    </row>
    <row r="9247" spans="2:3" x14ac:dyDescent="0.25">
      <c r="B9247" s="5">
        <v>43485.916666666664</v>
      </c>
      <c r="C9247" s="6">
        <v>29.85</v>
      </c>
    </row>
    <row r="9248" spans="2:3" x14ac:dyDescent="0.25">
      <c r="B9248" s="5">
        <v>43485.958333333336</v>
      </c>
      <c r="C9248" s="6">
        <v>29.26</v>
      </c>
    </row>
    <row r="9249" spans="2:3" x14ac:dyDescent="0.25">
      <c r="B9249" s="5">
        <v>43486</v>
      </c>
      <c r="C9249" s="6">
        <v>31.59</v>
      </c>
    </row>
    <row r="9250" spans="2:3" x14ac:dyDescent="0.25">
      <c r="B9250" s="5">
        <v>43486.041666666664</v>
      </c>
      <c r="C9250" s="6">
        <v>30.31</v>
      </c>
    </row>
    <row r="9251" spans="2:3" x14ac:dyDescent="0.25">
      <c r="B9251" s="5">
        <v>43486.083333333336</v>
      </c>
      <c r="C9251" s="6">
        <v>34.549999999999997</v>
      </c>
    </row>
    <row r="9252" spans="2:3" x14ac:dyDescent="0.25">
      <c r="B9252" s="5">
        <v>43486.125</v>
      </c>
      <c r="C9252" s="6">
        <v>30.19</v>
      </c>
    </row>
    <row r="9253" spans="2:3" x14ac:dyDescent="0.25">
      <c r="B9253" s="5">
        <v>43486.166666666664</v>
      </c>
      <c r="C9253" s="6">
        <v>35.1</v>
      </c>
    </row>
    <row r="9254" spans="2:3" x14ac:dyDescent="0.25">
      <c r="B9254" s="5">
        <v>43486.208333333336</v>
      </c>
      <c r="C9254" s="6">
        <v>39.619999999999997</v>
      </c>
    </row>
    <row r="9255" spans="2:3" x14ac:dyDescent="0.25">
      <c r="B9255" s="5">
        <v>43486.25</v>
      </c>
      <c r="C9255" s="6">
        <v>42.56</v>
      </c>
    </row>
    <row r="9256" spans="2:3" x14ac:dyDescent="0.25">
      <c r="B9256" s="5">
        <v>43486.291666666664</v>
      </c>
      <c r="C9256" s="6">
        <v>9.3000000000000007</v>
      </c>
    </row>
    <row r="9257" spans="2:3" x14ac:dyDescent="0.25">
      <c r="B9257" s="5">
        <v>43486.333333333336</v>
      </c>
      <c r="C9257" s="6">
        <v>17.7</v>
      </c>
    </row>
    <row r="9258" spans="2:3" x14ac:dyDescent="0.25">
      <c r="B9258" s="5">
        <v>43486.375</v>
      </c>
      <c r="C9258" s="6">
        <v>46.97</v>
      </c>
    </row>
    <row r="9259" spans="2:3" x14ac:dyDescent="0.25">
      <c r="B9259" s="5">
        <v>43486.416666666664</v>
      </c>
      <c r="C9259" s="6">
        <v>24.8</v>
      </c>
    </row>
    <row r="9260" spans="2:3" x14ac:dyDescent="0.25">
      <c r="B9260" s="5">
        <v>43486.458333333336</v>
      </c>
      <c r="C9260" s="6">
        <v>16.03</v>
      </c>
    </row>
    <row r="9261" spans="2:3" x14ac:dyDescent="0.25">
      <c r="B9261" s="5">
        <v>43486.5</v>
      </c>
      <c r="C9261" s="6">
        <v>35.67</v>
      </c>
    </row>
    <row r="9262" spans="2:3" x14ac:dyDescent="0.25">
      <c r="B9262" s="5">
        <v>43486.541666666664</v>
      </c>
      <c r="C9262" s="6">
        <v>23.04</v>
      </c>
    </row>
    <row r="9263" spans="2:3" x14ac:dyDescent="0.25">
      <c r="B9263" s="5">
        <v>43486.583333333336</v>
      </c>
      <c r="C9263" s="6">
        <v>23.98</v>
      </c>
    </row>
    <row r="9264" spans="2:3" x14ac:dyDescent="0.25">
      <c r="B9264" s="5">
        <v>43486.625</v>
      </c>
      <c r="C9264" s="6">
        <v>29.06</v>
      </c>
    </row>
    <row r="9265" spans="2:3" x14ac:dyDescent="0.25">
      <c r="B9265" s="5">
        <v>43486.666666666664</v>
      </c>
      <c r="C9265" s="6">
        <v>4.4400000000000004</v>
      </c>
    </row>
    <row r="9266" spans="2:3" x14ac:dyDescent="0.25">
      <c r="B9266" s="5">
        <v>43486.708333333336</v>
      </c>
      <c r="C9266" s="6">
        <v>-9.08</v>
      </c>
    </row>
    <row r="9267" spans="2:3" x14ac:dyDescent="0.25">
      <c r="B9267" s="5">
        <v>43486.75</v>
      </c>
      <c r="C9267" s="6">
        <v>-14.17</v>
      </c>
    </row>
    <row r="9268" spans="2:3" x14ac:dyDescent="0.25">
      <c r="B9268" s="5">
        <v>43486.791666666664</v>
      </c>
      <c r="C9268" s="6">
        <v>19.29</v>
      </c>
    </row>
    <row r="9269" spans="2:3" x14ac:dyDescent="0.25">
      <c r="B9269" s="5">
        <v>43486.833333333336</v>
      </c>
      <c r="C9269" s="6">
        <v>31.92</v>
      </c>
    </row>
    <row r="9270" spans="2:3" x14ac:dyDescent="0.25">
      <c r="B9270" s="5">
        <v>43486.875</v>
      </c>
      <c r="C9270" s="6">
        <v>13.47</v>
      </c>
    </row>
    <row r="9271" spans="2:3" x14ac:dyDescent="0.25">
      <c r="B9271" s="5">
        <v>43486.916666666664</v>
      </c>
      <c r="C9271" s="6">
        <v>18.690000000000001</v>
      </c>
    </row>
    <row r="9272" spans="2:3" x14ac:dyDescent="0.25">
      <c r="B9272" s="5">
        <v>43486.958333333336</v>
      </c>
      <c r="C9272" s="6">
        <v>26.51</v>
      </c>
    </row>
    <row r="9273" spans="2:3" x14ac:dyDescent="0.25">
      <c r="B9273" s="5">
        <v>43487</v>
      </c>
      <c r="C9273" s="6">
        <v>48.8</v>
      </c>
    </row>
    <row r="9274" spans="2:3" x14ac:dyDescent="0.25">
      <c r="B9274" s="5">
        <v>43487.041666666664</v>
      </c>
      <c r="C9274" s="6">
        <v>46.03</v>
      </c>
    </row>
    <row r="9275" spans="2:3" x14ac:dyDescent="0.25">
      <c r="B9275" s="5">
        <v>43487.083333333336</v>
      </c>
      <c r="C9275" s="6">
        <v>28.53</v>
      </c>
    </row>
    <row r="9276" spans="2:3" x14ac:dyDescent="0.25">
      <c r="B9276" s="5">
        <v>43487.125</v>
      </c>
      <c r="C9276" s="6">
        <v>29.64</v>
      </c>
    </row>
    <row r="9277" spans="2:3" x14ac:dyDescent="0.25">
      <c r="B9277" s="5">
        <v>43487.166666666664</v>
      </c>
      <c r="C9277" s="6">
        <v>28.17</v>
      </c>
    </row>
    <row r="9278" spans="2:3" x14ac:dyDescent="0.25">
      <c r="B9278" s="5">
        <v>43487.208333333336</v>
      </c>
      <c r="C9278" s="6">
        <v>60.55</v>
      </c>
    </row>
    <row r="9279" spans="2:3" x14ac:dyDescent="0.25">
      <c r="B9279" s="5">
        <v>43487.25</v>
      </c>
      <c r="C9279" s="6">
        <v>37.479999999999997</v>
      </c>
    </row>
    <row r="9280" spans="2:3" x14ac:dyDescent="0.25">
      <c r="B9280" s="5">
        <v>43487.291666666664</v>
      </c>
      <c r="C9280" s="6">
        <v>46.2</v>
      </c>
    </row>
    <row r="9281" spans="2:3" x14ac:dyDescent="0.25">
      <c r="B9281" s="5">
        <v>43487.333333333336</v>
      </c>
      <c r="C9281" s="6">
        <v>29.76</v>
      </c>
    </row>
    <row r="9282" spans="2:3" x14ac:dyDescent="0.25">
      <c r="B9282" s="5">
        <v>43487.375</v>
      </c>
      <c r="C9282" s="6">
        <v>27.77</v>
      </c>
    </row>
    <row r="9283" spans="2:3" x14ac:dyDescent="0.25">
      <c r="B9283" s="5">
        <v>43487.416666666664</v>
      </c>
      <c r="C9283" s="6">
        <v>27.16</v>
      </c>
    </row>
    <row r="9284" spans="2:3" x14ac:dyDescent="0.25">
      <c r="B9284" s="5">
        <v>43487.458333333336</v>
      </c>
      <c r="C9284" s="6">
        <v>25.46</v>
      </c>
    </row>
    <row r="9285" spans="2:3" x14ac:dyDescent="0.25">
      <c r="B9285" s="5">
        <v>43487.5</v>
      </c>
      <c r="C9285" s="6">
        <v>26.04</v>
      </c>
    </row>
    <row r="9286" spans="2:3" x14ac:dyDescent="0.25">
      <c r="B9286" s="5">
        <v>43487.541666666664</v>
      </c>
      <c r="C9286" s="6">
        <v>26.04</v>
      </c>
    </row>
    <row r="9287" spans="2:3" x14ac:dyDescent="0.25">
      <c r="B9287" s="5">
        <v>43487.583333333336</v>
      </c>
      <c r="C9287" s="6">
        <v>26.04</v>
      </c>
    </row>
    <row r="9288" spans="2:3" x14ac:dyDescent="0.25">
      <c r="B9288" s="5">
        <v>43487.625</v>
      </c>
      <c r="C9288" s="6">
        <v>28.84</v>
      </c>
    </row>
    <row r="9289" spans="2:3" x14ac:dyDescent="0.25">
      <c r="B9289" s="5">
        <v>43487.666666666664</v>
      </c>
      <c r="C9289" s="6">
        <v>29.18</v>
      </c>
    </row>
    <row r="9290" spans="2:3" x14ac:dyDescent="0.25">
      <c r="B9290" s="5">
        <v>43487.708333333336</v>
      </c>
      <c r="C9290" s="6">
        <v>44.13</v>
      </c>
    </row>
    <row r="9291" spans="2:3" x14ac:dyDescent="0.25">
      <c r="B9291" s="5">
        <v>43487.75</v>
      </c>
      <c r="C9291" s="6">
        <v>28.04</v>
      </c>
    </row>
    <row r="9292" spans="2:3" x14ac:dyDescent="0.25">
      <c r="B9292" s="5">
        <v>43487.791666666664</v>
      </c>
      <c r="C9292" s="6">
        <v>26.7</v>
      </c>
    </row>
    <row r="9293" spans="2:3" x14ac:dyDescent="0.25">
      <c r="B9293" s="5">
        <v>43487.833333333336</v>
      </c>
      <c r="C9293" s="6">
        <v>27.66</v>
      </c>
    </row>
    <row r="9294" spans="2:3" x14ac:dyDescent="0.25">
      <c r="B9294" s="5">
        <v>43487.875</v>
      </c>
      <c r="C9294" s="6">
        <v>25.81</v>
      </c>
    </row>
    <row r="9295" spans="2:3" x14ac:dyDescent="0.25">
      <c r="B9295" s="5">
        <v>43487.916666666664</v>
      </c>
      <c r="C9295" s="6">
        <v>27.66</v>
      </c>
    </row>
    <row r="9296" spans="2:3" x14ac:dyDescent="0.25">
      <c r="B9296" s="5">
        <v>43487.958333333336</v>
      </c>
      <c r="C9296" s="6">
        <v>25.49</v>
      </c>
    </row>
    <row r="9297" spans="2:3" x14ac:dyDescent="0.25">
      <c r="B9297" s="5">
        <v>43488</v>
      </c>
      <c r="C9297" s="6">
        <v>32.299999999999997</v>
      </c>
    </row>
    <row r="9298" spans="2:3" x14ac:dyDescent="0.25">
      <c r="B9298" s="5">
        <v>43488.041666666664</v>
      </c>
      <c r="C9298" s="6">
        <v>30.88</v>
      </c>
    </row>
    <row r="9299" spans="2:3" x14ac:dyDescent="0.25">
      <c r="B9299" s="5">
        <v>43488.083333333336</v>
      </c>
      <c r="C9299" s="6">
        <v>28.98</v>
      </c>
    </row>
    <row r="9300" spans="2:3" x14ac:dyDescent="0.25">
      <c r="B9300" s="5">
        <v>43488.125</v>
      </c>
      <c r="C9300" s="6">
        <v>26.38</v>
      </c>
    </row>
    <row r="9301" spans="2:3" x14ac:dyDescent="0.25">
      <c r="B9301" s="5">
        <v>43488.166666666664</v>
      </c>
      <c r="C9301" s="6">
        <v>26.62</v>
      </c>
    </row>
    <row r="9302" spans="2:3" x14ac:dyDescent="0.25">
      <c r="B9302" s="5">
        <v>43488.208333333336</v>
      </c>
      <c r="C9302" s="6">
        <v>31.22</v>
      </c>
    </row>
    <row r="9303" spans="2:3" x14ac:dyDescent="0.25">
      <c r="B9303" s="5">
        <v>43488.25</v>
      </c>
      <c r="C9303" s="6">
        <v>41.14</v>
      </c>
    </row>
    <row r="9304" spans="2:3" x14ac:dyDescent="0.25">
      <c r="B9304" s="5">
        <v>43488.291666666664</v>
      </c>
      <c r="C9304" s="6">
        <v>40.71</v>
      </c>
    </row>
    <row r="9305" spans="2:3" x14ac:dyDescent="0.25">
      <c r="B9305" s="5">
        <v>43488.333333333336</v>
      </c>
      <c r="C9305" s="6">
        <v>28.94</v>
      </c>
    </row>
    <row r="9306" spans="2:3" x14ac:dyDescent="0.25">
      <c r="B9306" s="5">
        <v>43488.375</v>
      </c>
      <c r="C9306" s="6">
        <v>25.62</v>
      </c>
    </row>
    <row r="9307" spans="2:3" x14ac:dyDescent="0.25">
      <c r="B9307" s="5">
        <v>43488.416666666664</v>
      </c>
      <c r="C9307" s="6">
        <v>21.8</v>
      </c>
    </row>
    <row r="9308" spans="2:3" x14ac:dyDescent="0.25">
      <c r="B9308" s="5">
        <v>43488.458333333336</v>
      </c>
      <c r="C9308" s="6">
        <v>24.45</v>
      </c>
    </row>
    <row r="9309" spans="2:3" x14ac:dyDescent="0.25">
      <c r="B9309" s="5">
        <v>43488.5</v>
      </c>
      <c r="C9309" s="6">
        <v>24.21</v>
      </c>
    </row>
    <row r="9310" spans="2:3" x14ac:dyDescent="0.25">
      <c r="B9310" s="5">
        <v>43488.541666666664</v>
      </c>
      <c r="C9310" s="6">
        <v>23.5</v>
      </c>
    </row>
    <row r="9311" spans="2:3" x14ac:dyDescent="0.25">
      <c r="B9311" s="5">
        <v>43488.583333333336</v>
      </c>
      <c r="C9311" s="6">
        <v>22.84</v>
      </c>
    </row>
    <row r="9312" spans="2:3" x14ac:dyDescent="0.25">
      <c r="B9312" s="5">
        <v>43488.625</v>
      </c>
      <c r="C9312" s="6">
        <v>23</v>
      </c>
    </row>
    <row r="9313" spans="2:3" x14ac:dyDescent="0.25">
      <c r="B9313" s="5">
        <v>43488.666666666664</v>
      </c>
      <c r="C9313" s="6">
        <v>23.16</v>
      </c>
    </row>
    <row r="9314" spans="2:3" x14ac:dyDescent="0.25">
      <c r="B9314" s="5">
        <v>43488.708333333336</v>
      </c>
      <c r="C9314" s="6">
        <v>24.53</v>
      </c>
    </row>
    <row r="9315" spans="2:3" x14ac:dyDescent="0.25">
      <c r="B9315" s="5">
        <v>43488.75</v>
      </c>
      <c r="C9315" s="6">
        <v>24.55</v>
      </c>
    </row>
    <row r="9316" spans="2:3" x14ac:dyDescent="0.25">
      <c r="B9316" s="5">
        <v>43488.791666666664</v>
      </c>
      <c r="C9316" s="6">
        <v>24.3</v>
      </c>
    </row>
    <row r="9317" spans="2:3" x14ac:dyDescent="0.25">
      <c r="B9317" s="5">
        <v>43488.833333333336</v>
      </c>
      <c r="C9317" s="6">
        <v>24.08</v>
      </c>
    </row>
    <row r="9318" spans="2:3" x14ac:dyDescent="0.25">
      <c r="B9318" s="5">
        <v>43488.875</v>
      </c>
      <c r="C9318" s="6">
        <v>24.72</v>
      </c>
    </row>
    <row r="9319" spans="2:3" x14ac:dyDescent="0.25">
      <c r="B9319" s="5">
        <v>43488.916666666664</v>
      </c>
      <c r="C9319" s="6">
        <v>20.66</v>
      </c>
    </row>
    <row r="9320" spans="2:3" x14ac:dyDescent="0.25">
      <c r="B9320" s="5">
        <v>43488.958333333336</v>
      </c>
      <c r="C9320" s="6">
        <v>19.37</v>
      </c>
    </row>
    <row r="9321" spans="2:3" x14ac:dyDescent="0.25">
      <c r="B9321" s="5">
        <v>43489</v>
      </c>
      <c r="C9321" s="6">
        <v>20.260000000000002</v>
      </c>
    </row>
    <row r="9322" spans="2:3" x14ac:dyDescent="0.25">
      <c r="B9322" s="5">
        <v>43489.041666666664</v>
      </c>
      <c r="C9322" s="6">
        <v>20.58</v>
      </c>
    </row>
    <row r="9323" spans="2:3" x14ac:dyDescent="0.25">
      <c r="B9323" s="5">
        <v>43489.083333333336</v>
      </c>
      <c r="C9323" s="6">
        <v>20.8</v>
      </c>
    </row>
    <row r="9324" spans="2:3" x14ac:dyDescent="0.25">
      <c r="B9324" s="5">
        <v>43489.125</v>
      </c>
      <c r="C9324" s="6">
        <v>21.61</v>
      </c>
    </row>
    <row r="9325" spans="2:3" x14ac:dyDescent="0.25">
      <c r="B9325" s="5">
        <v>43489.166666666664</v>
      </c>
      <c r="C9325" s="6">
        <v>22.41</v>
      </c>
    </row>
    <row r="9326" spans="2:3" x14ac:dyDescent="0.25">
      <c r="B9326" s="5">
        <v>43489.208333333336</v>
      </c>
      <c r="C9326" s="6">
        <v>23.84</v>
      </c>
    </row>
    <row r="9327" spans="2:3" x14ac:dyDescent="0.25">
      <c r="B9327" s="5">
        <v>43489.25</v>
      </c>
      <c r="C9327" s="6">
        <v>25.01</v>
      </c>
    </row>
    <row r="9328" spans="2:3" x14ac:dyDescent="0.25">
      <c r="B9328" s="5">
        <v>43489.291666666664</v>
      </c>
      <c r="C9328" s="6">
        <v>28.93</v>
      </c>
    </row>
    <row r="9329" spans="2:3" x14ac:dyDescent="0.25">
      <c r="B9329" s="5">
        <v>43489.333333333336</v>
      </c>
      <c r="C9329" s="6">
        <v>26.54</v>
      </c>
    </row>
    <row r="9330" spans="2:3" x14ac:dyDescent="0.25">
      <c r="B9330" s="5">
        <v>43489.375</v>
      </c>
      <c r="C9330" s="6">
        <v>24.67</v>
      </c>
    </row>
    <row r="9331" spans="2:3" x14ac:dyDescent="0.25">
      <c r="B9331" s="5">
        <v>43489.416666666664</v>
      </c>
      <c r="C9331" s="6">
        <v>24.52</v>
      </c>
    </row>
    <row r="9332" spans="2:3" x14ac:dyDescent="0.25">
      <c r="B9332" s="5">
        <v>43489.458333333336</v>
      </c>
      <c r="C9332" s="6">
        <v>24.42</v>
      </c>
    </row>
    <row r="9333" spans="2:3" x14ac:dyDescent="0.25">
      <c r="B9333" s="5">
        <v>43489.5</v>
      </c>
      <c r="C9333" s="6">
        <v>23.6</v>
      </c>
    </row>
    <row r="9334" spans="2:3" x14ac:dyDescent="0.25">
      <c r="B9334" s="5">
        <v>43489.541666666664</v>
      </c>
      <c r="C9334" s="6">
        <v>22.52</v>
      </c>
    </row>
    <row r="9335" spans="2:3" x14ac:dyDescent="0.25">
      <c r="B9335" s="5">
        <v>43489.583333333336</v>
      </c>
      <c r="C9335" s="6">
        <v>22.23</v>
      </c>
    </row>
    <row r="9336" spans="2:3" x14ac:dyDescent="0.25">
      <c r="B9336" s="5">
        <v>43489.625</v>
      </c>
      <c r="C9336" s="6">
        <v>20.399999999999999</v>
      </c>
    </row>
    <row r="9337" spans="2:3" x14ac:dyDescent="0.25">
      <c r="B9337" s="5">
        <v>43489.666666666664</v>
      </c>
      <c r="C9337" s="6">
        <v>22.08</v>
      </c>
    </row>
    <row r="9338" spans="2:3" x14ac:dyDescent="0.25">
      <c r="B9338" s="5">
        <v>43489.708333333336</v>
      </c>
      <c r="C9338" s="6">
        <v>29.87</v>
      </c>
    </row>
    <row r="9339" spans="2:3" x14ac:dyDescent="0.25">
      <c r="B9339" s="5">
        <v>43489.75</v>
      </c>
      <c r="C9339" s="6">
        <v>26.92</v>
      </c>
    </row>
    <row r="9340" spans="2:3" x14ac:dyDescent="0.25">
      <c r="B9340" s="5">
        <v>43489.791666666664</v>
      </c>
      <c r="C9340" s="6">
        <v>28.22</v>
      </c>
    </row>
    <row r="9341" spans="2:3" x14ac:dyDescent="0.25">
      <c r="B9341" s="5">
        <v>43489.833333333336</v>
      </c>
      <c r="C9341" s="6">
        <v>27.3</v>
      </c>
    </row>
    <row r="9342" spans="2:3" x14ac:dyDescent="0.25">
      <c r="B9342" s="5">
        <v>43489.875</v>
      </c>
      <c r="C9342" s="6">
        <v>23.07</v>
      </c>
    </row>
    <row r="9343" spans="2:3" x14ac:dyDescent="0.25">
      <c r="B9343" s="5">
        <v>43489.916666666664</v>
      </c>
      <c r="C9343" s="6">
        <v>21.33</v>
      </c>
    </row>
    <row r="9344" spans="2:3" x14ac:dyDescent="0.25">
      <c r="B9344" s="5">
        <v>43489.958333333336</v>
      </c>
      <c r="C9344" s="6">
        <v>20.170000000000002</v>
      </c>
    </row>
    <row r="9345" spans="2:3" x14ac:dyDescent="0.25">
      <c r="B9345" s="5">
        <v>43490</v>
      </c>
      <c r="C9345" s="6">
        <v>20.78</v>
      </c>
    </row>
    <row r="9346" spans="2:3" x14ac:dyDescent="0.25">
      <c r="B9346" s="5">
        <v>43490.041666666664</v>
      </c>
      <c r="C9346" s="6">
        <v>21.55</v>
      </c>
    </row>
    <row r="9347" spans="2:3" x14ac:dyDescent="0.25">
      <c r="B9347" s="5">
        <v>43490.083333333336</v>
      </c>
      <c r="C9347" s="6">
        <v>21.97</v>
      </c>
    </row>
    <row r="9348" spans="2:3" x14ac:dyDescent="0.25">
      <c r="B9348" s="5">
        <v>43490.125</v>
      </c>
      <c r="C9348" s="6">
        <v>22.56</v>
      </c>
    </row>
    <row r="9349" spans="2:3" x14ac:dyDescent="0.25">
      <c r="B9349" s="5">
        <v>43490.166666666664</v>
      </c>
      <c r="C9349" s="6">
        <v>22.72</v>
      </c>
    </row>
    <row r="9350" spans="2:3" x14ac:dyDescent="0.25">
      <c r="B9350" s="5">
        <v>43490.208333333336</v>
      </c>
      <c r="C9350" s="6">
        <v>26.06</v>
      </c>
    </row>
    <row r="9351" spans="2:3" x14ac:dyDescent="0.25">
      <c r="B9351" s="5">
        <v>43490.25</v>
      </c>
      <c r="C9351" s="6">
        <v>32.03</v>
      </c>
    </row>
    <row r="9352" spans="2:3" x14ac:dyDescent="0.25">
      <c r="B9352" s="5">
        <v>43490.291666666664</v>
      </c>
      <c r="C9352" s="6">
        <v>32.39</v>
      </c>
    </row>
    <row r="9353" spans="2:3" x14ac:dyDescent="0.25">
      <c r="B9353" s="5">
        <v>43490.333333333336</v>
      </c>
      <c r="C9353" s="6">
        <v>38.909999999999997</v>
      </c>
    </row>
    <row r="9354" spans="2:3" x14ac:dyDescent="0.25">
      <c r="B9354" s="5">
        <v>43490.375</v>
      </c>
      <c r="C9354" s="6">
        <v>30.37</v>
      </c>
    </row>
    <row r="9355" spans="2:3" x14ac:dyDescent="0.25">
      <c r="B9355" s="5">
        <v>43490.416666666664</v>
      </c>
      <c r="C9355" s="6">
        <v>27.33</v>
      </c>
    </row>
    <row r="9356" spans="2:3" x14ac:dyDescent="0.25">
      <c r="B9356" s="5">
        <v>43490.458333333336</v>
      </c>
      <c r="C9356" s="6">
        <v>25.9</v>
      </c>
    </row>
    <row r="9357" spans="2:3" x14ac:dyDescent="0.25">
      <c r="B9357" s="5">
        <v>43490.5</v>
      </c>
      <c r="C9357" s="6">
        <v>24.75</v>
      </c>
    </row>
    <row r="9358" spans="2:3" x14ac:dyDescent="0.25">
      <c r="B9358" s="5">
        <v>43490.541666666664</v>
      </c>
      <c r="C9358" s="6">
        <v>24.72</v>
      </c>
    </row>
    <row r="9359" spans="2:3" x14ac:dyDescent="0.25">
      <c r="B9359" s="5">
        <v>43490.583333333336</v>
      </c>
      <c r="C9359" s="6">
        <v>24.09</v>
      </c>
    </row>
    <row r="9360" spans="2:3" x14ac:dyDescent="0.25">
      <c r="B9360" s="5">
        <v>43490.625</v>
      </c>
      <c r="C9360" s="6">
        <v>23.49</v>
      </c>
    </row>
    <row r="9361" spans="2:3" x14ac:dyDescent="0.25">
      <c r="B9361" s="5">
        <v>43490.666666666664</v>
      </c>
      <c r="C9361" s="6">
        <v>24.7</v>
      </c>
    </row>
    <row r="9362" spans="2:3" x14ac:dyDescent="0.25">
      <c r="B9362" s="5">
        <v>43490.708333333336</v>
      </c>
      <c r="C9362" s="6">
        <v>27.65</v>
      </c>
    </row>
    <row r="9363" spans="2:3" x14ac:dyDescent="0.25">
      <c r="B9363" s="5">
        <v>43490.75</v>
      </c>
      <c r="C9363" s="6">
        <v>33.97</v>
      </c>
    </row>
    <row r="9364" spans="2:3" x14ac:dyDescent="0.25">
      <c r="B9364" s="5">
        <v>43490.791666666664</v>
      </c>
      <c r="C9364" s="6">
        <v>30.31</v>
      </c>
    </row>
    <row r="9365" spans="2:3" x14ac:dyDescent="0.25">
      <c r="B9365" s="5">
        <v>43490.833333333336</v>
      </c>
      <c r="C9365" s="6">
        <v>30.45</v>
      </c>
    </row>
    <row r="9366" spans="2:3" x14ac:dyDescent="0.25">
      <c r="B9366" s="5">
        <v>43490.875</v>
      </c>
      <c r="C9366" s="6">
        <v>30.67</v>
      </c>
    </row>
    <row r="9367" spans="2:3" x14ac:dyDescent="0.25">
      <c r="B9367" s="5">
        <v>43490.916666666664</v>
      </c>
      <c r="C9367" s="6">
        <v>27.85</v>
      </c>
    </row>
    <row r="9368" spans="2:3" x14ac:dyDescent="0.25">
      <c r="B9368" s="5">
        <v>43490.958333333336</v>
      </c>
      <c r="C9368" s="6">
        <v>25.11</v>
      </c>
    </row>
    <row r="9369" spans="2:3" x14ac:dyDescent="0.25">
      <c r="B9369" s="5">
        <v>43491</v>
      </c>
      <c r="C9369" s="6">
        <v>31.97</v>
      </c>
    </row>
    <row r="9370" spans="2:3" x14ac:dyDescent="0.25">
      <c r="B9370" s="5">
        <v>43491.041666666664</v>
      </c>
      <c r="C9370" s="6">
        <v>26.68</v>
      </c>
    </row>
    <row r="9371" spans="2:3" x14ac:dyDescent="0.25">
      <c r="B9371" s="5">
        <v>43491.083333333336</v>
      </c>
      <c r="C9371" s="6">
        <v>26.68</v>
      </c>
    </row>
    <row r="9372" spans="2:3" x14ac:dyDescent="0.25">
      <c r="B9372" s="5">
        <v>43491.125</v>
      </c>
      <c r="C9372" s="6">
        <v>27.07</v>
      </c>
    </row>
    <row r="9373" spans="2:3" x14ac:dyDescent="0.25">
      <c r="B9373" s="5">
        <v>43491.166666666664</v>
      </c>
      <c r="C9373" s="6">
        <v>29.6</v>
      </c>
    </row>
    <row r="9374" spans="2:3" x14ac:dyDescent="0.25">
      <c r="B9374" s="5">
        <v>43491.208333333336</v>
      </c>
      <c r="C9374" s="6">
        <v>29.77</v>
      </c>
    </row>
    <row r="9375" spans="2:3" x14ac:dyDescent="0.25">
      <c r="B9375" s="5">
        <v>43491.25</v>
      </c>
      <c r="C9375" s="6">
        <v>31.06</v>
      </c>
    </row>
    <row r="9376" spans="2:3" x14ac:dyDescent="0.25">
      <c r="B9376" s="5">
        <v>43491.291666666664</v>
      </c>
      <c r="C9376" s="6">
        <v>30.28</v>
      </c>
    </row>
    <row r="9377" spans="2:3" x14ac:dyDescent="0.25">
      <c r="B9377" s="5">
        <v>43491.333333333336</v>
      </c>
      <c r="C9377" s="6">
        <v>36.630000000000003</v>
      </c>
    </row>
    <row r="9378" spans="2:3" x14ac:dyDescent="0.25">
      <c r="B9378" s="5">
        <v>43491.375</v>
      </c>
      <c r="C9378" s="6">
        <v>27.9</v>
      </c>
    </row>
    <row r="9379" spans="2:3" x14ac:dyDescent="0.25">
      <c r="B9379" s="5">
        <v>43491.416666666664</v>
      </c>
      <c r="C9379" s="6">
        <v>24.64</v>
      </c>
    </row>
    <row r="9380" spans="2:3" x14ac:dyDescent="0.25">
      <c r="B9380" s="5">
        <v>43491.458333333336</v>
      </c>
      <c r="C9380" s="6">
        <v>25.21</v>
      </c>
    </row>
    <row r="9381" spans="2:3" x14ac:dyDescent="0.25">
      <c r="B9381" s="5">
        <v>43491.5</v>
      </c>
      <c r="C9381" s="6">
        <v>23.76</v>
      </c>
    </row>
    <row r="9382" spans="2:3" x14ac:dyDescent="0.25">
      <c r="B9382" s="5">
        <v>43491.541666666664</v>
      </c>
      <c r="C9382" s="6">
        <v>22.64</v>
      </c>
    </row>
    <row r="9383" spans="2:3" x14ac:dyDescent="0.25">
      <c r="B9383" s="5">
        <v>43491.583333333336</v>
      </c>
      <c r="C9383" s="6">
        <v>22.6</v>
      </c>
    </row>
    <row r="9384" spans="2:3" x14ac:dyDescent="0.25">
      <c r="B9384" s="5">
        <v>43491.625</v>
      </c>
      <c r="C9384" s="6">
        <v>22.88</v>
      </c>
    </row>
    <row r="9385" spans="2:3" x14ac:dyDescent="0.25">
      <c r="B9385" s="5">
        <v>43491.666666666664</v>
      </c>
      <c r="C9385" s="6">
        <v>24.08</v>
      </c>
    </row>
    <row r="9386" spans="2:3" x14ac:dyDescent="0.25">
      <c r="B9386" s="5">
        <v>43491.708333333336</v>
      </c>
      <c r="C9386" s="6">
        <v>27.62</v>
      </c>
    </row>
    <row r="9387" spans="2:3" x14ac:dyDescent="0.25">
      <c r="B9387" s="5">
        <v>43491.75</v>
      </c>
      <c r="C9387" s="6">
        <v>28.15</v>
      </c>
    </row>
    <row r="9388" spans="2:3" x14ac:dyDescent="0.25">
      <c r="B9388" s="5">
        <v>43491.791666666664</v>
      </c>
      <c r="C9388" s="6">
        <v>26.46</v>
      </c>
    </row>
    <row r="9389" spans="2:3" x14ac:dyDescent="0.25">
      <c r="B9389" s="5">
        <v>43491.833333333336</v>
      </c>
      <c r="C9389" s="6">
        <v>25.17</v>
      </c>
    </row>
    <row r="9390" spans="2:3" x14ac:dyDescent="0.25">
      <c r="B9390" s="5">
        <v>43491.875</v>
      </c>
      <c r="C9390" s="6">
        <v>22.54</v>
      </c>
    </row>
    <row r="9391" spans="2:3" x14ac:dyDescent="0.25">
      <c r="B9391" s="5">
        <v>43491.916666666664</v>
      </c>
      <c r="C9391" s="6">
        <v>23.61</v>
      </c>
    </row>
    <row r="9392" spans="2:3" x14ac:dyDescent="0.25">
      <c r="B9392" s="5">
        <v>43491.958333333336</v>
      </c>
      <c r="C9392" s="6">
        <v>22.27</v>
      </c>
    </row>
    <row r="9393" spans="2:3" x14ac:dyDescent="0.25">
      <c r="B9393" s="5">
        <v>43492</v>
      </c>
      <c r="C9393" s="6">
        <v>26.07</v>
      </c>
    </row>
    <row r="9394" spans="2:3" x14ac:dyDescent="0.25">
      <c r="B9394" s="5">
        <v>43492.041666666664</v>
      </c>
      <c r="C9394" s="6">
        <v>25.26</v>
      </c>
    </row>
    <row r="9395" spans="2:3" x14ac:dyDescent="0.25">
      <c r="B9395" s="5">
        <v>43492.083333333336</v>
      </c>
      <c r="C9395" s="6">
        <v>24.98</v>
      </c>
    </row>
    <row r="9396" spans="2:3" x14ac:dyDescent="0.25">
      <c r="B9396" s="5">
        <v>43492.125</v>
      </c>
      <c r="C9396" s="6">
        <v>23.03</v>
      </c>
    </row>
    <row r="9397" spans="2:3" x14ac:dyDescent="0.25">
      <c r="B9397" s="5">
        <v>43492.166666666664</v>
      </c>
      <c r="C9397" s="6">
        <v>24.51</v>
      </c>
    </row>
    <row r="9398" spans="2:3" x14ac:dyDescent="0.25">
      <c r="B9398" s="5">
        <v>43492.208333333336</v>
      </c>
      <c r="C9398" s="6">
        <v>24.01</v>
      </c>
    </row>
    <row r="9399" spans="2:3" x14ac:dyDescent="0.25">
      <c r="B9399" s="5">
        <v>43492.25</v>
      </c>
      <c r="C9399" s="6">
        <v>25.14</v>
      </c>
    </row>
    <row r="9400" spans="2:3" x14ac:dyDescent="0.25">
      <c r="B9400" s="5">
        <v>43492.291666666664</v>
      </c>
      <c r="C9400" s="6">
        <v>26.59</v>
      </c>
    </row>
    <row r="9401" spans="2:3" x14ac:dyDescent="0.25">
      <c r="B9401" s="5">
        <v>43492.333333333336</v>
      </c>
      <c r="C9401" s="6">
        <v>25.24</v>
      </c>
    </row>
    <row r="9402" spans="2:3" x14ac:dyDescent="0.25">
      <c r="B9402" s="5">
        <v>43492.375</v>
      </c>
      <c r="C9402" s="6">
        <v>24.45</v>
      </c>
    </row>
    <row r="9403" spans="2:3" x14ac:dyDescent="0.25">
      <c r="B9403" s="5">
        <v>43492.416666666664</v>
      </c>
      <c r="C9403" s="6">
        <v>23.87</v>
      </c>
    </row>
    <row r="9404" spans="2:3" x14ac:dyDescent="0.25">
      <c r="B9404" s="5">
        <v>43492.458333333336</v>
      </c>
      <c r="C9404" s="6">
        <v>23.63</v>
      </c>
    </row>
    <row r="9405" spans="2:3" x14ac:dyDescent="0.25">
      <c r="B9405" s="5">
        <v>43492.5</v>
      </c>
      <c r="C9405" s="6">
        <v>23.34</v>
      </c>
    </row>
    <row r="9406" spans="2:3" x14ac:dyDescent="0.25">
      <c r="B9406" s="5">
        <v>43492.541666666664</v>
      </c>
      <c r="C9406" s="6">
        <v>23</v>
      </c>
    </row>
    <row r="9407" spans="2:3" x14ac:dyDescent="0.25">
      <c r="B9407" s="5">
        <v>43492.583333333336</v>
      </c>
      <c r="C9407" s="6">
        <v>22.7</v>
      </c>
    </row>
    <row r="9408" spans="2:3" x14ac:dyDescent="0.25">
      <c r="B9408" s="5">
        <v>43492.625</v>
      </c>
      <c r="C9408" s="6">
        <v>23.08</v>
      </c>
    </row>
    <row r="9409" spans="2:3" x14ac:dyDescent="0.25">
      <c r="B9409" s="5">
        <v>43492.666666666664</v>
      </c>
      <c r="C9409" s="6">
        <v>22.61</v>
      </c>
    </row>
    <row r="9410" spans="2:3" x14ac:dyDescent="0.25">
      <c r="B9410" s="5">
        <v>43492.708333333336</v>
      </c>
      <c r="C9410" s="6">
        <v>27.72</v>
      </c>
    </row>
    <row r="9411" spans="2:3" x14ac:dyDescent="0.25">
      <c r="B9411" s="5">
        <v>43492.75</v>
      </c>
      <c r="C9411" s="6">
        <v>27.69</v>
      </c>
    </row>
    <row r="9412" spans="2:3" x14ac:dyDescent="0.25">
      <c r="B9412" s="5">
        <v>43492.791666666664</v>
      </c>
      <c r="C9412" s="6">
        <v>25.46</v>
      </c>
    </row>
    <row r="9413" spans="2:3" x14ac:dyDescent="0.25">
      <c r="B9413" s="5">
        <v>43492.833333333336</v>
      </c>
      <c r="C9413" s="6">
        <v>25.19</v>
      </c>
    </row>
    <row r="9414" spans="2:3" x14ac:dyDescent="0.25">
      <c r="B9414" s="5">
        <v>43492.875</v>
      </c>
      <c r="C9414" s="6">
        <v>24.43</v>
      </c>
    </row>
    <row r="9415" spans="2:3" x14ac:dyDescent="0.25">
      <c r="B9415" s="5">
        <v>43492.916666666664</v>
      </c>
      <c r="C9415" s="6">
        <v>22.28</v>
      </c>
    </row>
    <row r="9416" spans="2:3" x14ac:dyDescent="0.25">
      <c r="B9416" s="5">
        <v>43492.958333333336</v>
      </c>
      <c r="C9416" s="6">
        <v>20.66</v>
      </c>
    </row>
    <row r="9417" spans="2:3" x14ac:dyDescent="0.25">
      <c r="B9417" s="5">
        <v>43493</v>
      </c>
      <c r="C9417" s="6">
        <v>20.69</v>
      </c>
    </row>
    <row r="9418" spans="2:3" x14ac:dyDescent="0.25">
      <c r="B9418" s="5">
        <v>43493.041666666664</v>
      </c>
      <c r="C9418" s="6">
        <v>21.06</v>
      </c>
    </row>
    <row r="9419" spans="2:3" x14ac:dyDescent="0.25">
      <c r="B9419" s="5">
        <v>43493.083333333336</v>
      </c>
      <c r="C9419" s="6">
        <v>21.54</v>
      </c>
    </row>
    <row r="9420" spans="2:3" x14ac:dyDescent="0.25">
      <c r="B9420" s="5">
        <v>43493.125</v>
      </c>
      <c r="C9420" s="6">
        <v>21.49</v>
      </c>
    </row>
    <row r="9421" spans="2:3" x14ac:dyDescent="0.25">
      <c r="B9421" s="5">
        <v>43493.166666666664</v>
      </c>
      <c r="C9421" s="6">
        <v>21.72</v>
      </c>
    </row>
    <row r="9422" spans="2:3" x14ac:dyDescent="0.25">
      <c r="B9422" s="5">
        <v>43493.208333333336</v>
      </c>
      <c r="C9422" s="6">
        <v>26.93</v>
      </c>
    </row>
    <row r="9423" spans="2:3" x14ac:dyDescent="0.25">
      <c r="B9423" s="5">
        <v>43493.25</v>
      </c>
      <c r="C9423" s="6">
        <v>39.14</v>
      </c>
    </row>
    <row r="9424" spans="2:3" x14ac:dyDescent="0.25">
      <c r="B9424" s="5">
        <v>43493.291666666664</v>
      </c>
      <c r="C9424" s="6">
        <v>35.159999999999997</v>
      </c>
    </row>
    <row r="9425" spans="2:3" x14ac:dyDescent="0.25">
      <c r="B9425" s="5">
        <v>43493.333333333336</v>
      </c>
      <c r="C9425" s="6">
        <v>28.55</v>
      </c>
    </row>
    <row r="9426" spans="2:3" x14ac:dyDescent="0.25">
      <c r="B9426" s="5">
        <v>43493.375</v>
      </c>
      <c r="C9426" s="6">
        <v>27.19</v>
      </c>
    </row>
    <row r="9427" spans="2:3" x14ac:dyDescent="0.25">
      <c r="B9427" s="5">
        <v>43493.416666666664</v>
      </c>
      <c r="C9427" s="6">
        <v>25.67</v>
      </c>
    </row>
    <row r="9428" spans="2:3" x14ac:dyDescent="0.25">
      <c r="B9428" s="5">
        <v>43493.458333333336</v>
      </c>
      <c r="C9428" s="6">
        <v>25.02</v>
      </c>
    </row>
    <row r="9429" spans="2:3" x14ac:dyDescent="0.25">
      <c r="B9429" s="5">
        <v>43493.5</v>
      </c>
      <c r="C9429" s="6">
        <v>24.69</v>
      </c>
    </row>
    <row r="9430" spans="2:3" x14ac:dyDescent="0.25">
      <c r="B9430" s="5">
        <v>43493.541666666664</v>
      </c>
      <c r="C9430" s="6">
        <v>22.92</v>
      </c>
    </row>
    <row r="9431" spans="2:3" x14ac:dyDescent="0.25">
      <c r="B9431" s="5">
        <v>43493.583333333336</v>
      </c>
      <c r="C9431" s="6">
        <v>23.58</v>
      </c>
    </row>
    <row r="9432" spans="2:3" x14ac:dyDescent="0.25">
      <c r="B9432" s="5">
        <v>43493.625</v>
      </c>
      <c r="C9432" s="6">
        <v>24.64</v>
      </c>
    </row>
    <row r="9433" spans="2:3" x14ac:dyDescent="0.25">
      <c r="B9433" s="5">
        <v>43493.666666666664</v>
      </c>
      <c r="C9433" s="6">
        <v>26.62</v>
      </c>
    </row>
    <row r="9434" spans="2:3" x14ac:dyDescent="0.25">
      <c r="B9434" s="5">
        <v>43493.708333333336</v>
      </c>
      <c r="C9434" s="6">
        <v>55.92</v>
      </c>
    </row>
    <row r="9435" spans="2:3" x14ac:dyDescent="0.25">
      <c r="B9435" s="5">
        <v>43493.75</v>
      </c>
      <c r="C9435" s="6">
        <v>55.65</v>
      </c>
    </row>
    <row r="9436" spans="2:3" x14ac:dyDescent="0.25">
      <c r="B9436" s="5">
        <v>43493.791666666664</v>
      </c>
      <c r="C9436" s="6">
        <v>26.02</v>
      </c>
    </row>
    <row r="9437" spans="2:3" x14ac:dyDescent="0.25">
      <c r="B9437" s="5">
        <v>43493.833333333336</v>
      </c>
      <c r="C9437" s="6">
        <v>25.88</v>
      </c>
    </row>
    <row r="9438" spans="2:3" x14ac:dyDescent="0.25">
      <c r="B9438" s="5">
        <v>43493.875</v>
      </c>
      <c r="C9438" s="6">
        <v>25.69</v>
      </c>
    </row>
    <row r="9439" spans="2:3" x14ac:dyDescent="0.25">
      <c r="B9439" s="5">
        <v>43493.916666666664</v>
      </c>
      <c r="C9439" s="6">
        <v>20.03</v>
      </c>
    </row>
    <row r="9440" spans="2:3" x14ac:dyDescent="0.25">
      <c r="B9440" s="5">
        <v>43493.958333333336</v>
      </c>
      <c r="C9440" s="6">
        <v>21.64</v>
      </c>
    </row>
    <row r="9441" spans="2:3" x14ac:dyDescent="0.25">
      <c r="B9441" s="5">
        <v>43494</v>
      </c>
      <c r="C9441" s="6">
        <v>24.91</v>
      </c>
    </row>
    <row r="9442" spans="2:3" x14ac:dyDescent="0.25">
      <c r="B9442" s="5">
        <v>43494.041666666664</v>
      </c>
      <c r="C9442" s="6">
        <v>23.17</v>
      </c>
    </row>
    <row r="9443" spans="2:3" x14ac:dyDescent="0.25">
      <c r="B9443" s="5">
        <v>43494.083333333336</v>
      </c>
      <c r="C9443" s="6">
        <v>23.58</v>
      </c>
    </row>
    <row r="9444" spans="2:3" x14ac:dyDescent="0.25">
      <c r="B9444" s="5">
        <v>43494.125</v>
      </c>
      <c r="C9444" s="6">
        <v>24.03</v>
      </c>
    </row>
    <row r="9445" spans="2:3" x14ac:dyDescent="0.25">
      <c r="B9445" s="5">
        <v>43494.166666666664</v>
      </c>
      <c r="C9445" s="6">
        <v>26.42</v>
      </c>
    </row>
    <row r="9446" spans="2:3" x14ac:dyDescent="0.25">
      <c r="B9446" s="5">
        <v>43494.208333333336</v>
      </c>
      <c r="C9446" s="6">
        <v>34.14</v>
      </c>
    </row>
    <row r="9447" spans="2:3" x14ac:dyDescent="0.25">
      <c r="B9447" s="5">
        <v>43494.25</v>
      </c>
      <c r="C9447" s="6">
        <v>38.19</v>
      </c>
    </row>
    <row r="9448" spans="2:3" x14ac:dyDescent="0.25">
      <c r="B9448" s="5">
        <v>43494.291666666664</v>
      </c>
      <c r="C9448" s="6">
        <v>37.630000000000003</v>
      </c>
    </row>
    <row r="9449" spans="2:3" x14ac:dyDescent="0.25">
      <c r="B9449" s="5">
        <v>43494.333333333336</v>
      </c>
      <c r="C9449" s="6">
        <v>31.35</v>
      </c>
    </row>
    <row r="9450" spans="2:3" x14ac:dyDescent="0.25">
      <c r="B9450" s="5">
        <v>43494.375</v>
      </c>
      <c r="C9450" s="6">
        <v>28.03</v>
      </c>
    </row>
    <row r="9451" spans="2:3" x14ac:dyDescent="0.25">
      <c r="B9451" s="5">
        <v>43494.416666666664</v>
      </c>
      <c r="C9451" s="6">
        <v>30.16</v>
      </c>
    </row>
    <row r="9452" spans="2:3" x14ac:dyDescent="0.25">
      <c r="B9452" s="5">
        <v>43494.458333333336</v>
      </c>
      <c r="C9452" s="6">
        <v>28.32</v>
      </c>
    </row>
    <row r="9453" spans="2:3" x14ac:dyDescent="0.25">
      <c r="B9453" s="5">
        <v>43494.5</v>
      </c>
      <c r="C9453" s="6">
        <v>28.79</v>
      </c>
    </row>
    <row r="9454" spans="2:3" x14ac:dyDescent="0.25">
      <c r="B9454" s="5">
        <v>43494.541666666664</v>
      </c>
      <c r="C9454" s="6">
        <v>28.44</v>
      </c>
    </row>
    <row r="9455" spans="2:3" x14ac:dyDescent="0.25">
      <c r="B9455" s="5">
        <v>43494.583333333336</v>
      </c>
      <c r="C9455" s="6">
        <v>26.95</v>
      </c>
    </row>
    <row r="9456" spans="2:3" x14ac:dyDescent="0.25">
      <c r="B9456" s="5">
        <v>43494.625</v>
      </c>
      <c r="C9456" s="6">
        <v>26.69</v>
      </c>
    </row>
    <row r="9457" spans="2:3" x14ac:dyDescent="0.25">
      <c r="B9457" s="5">
        <v>43494.666666666664</v>
      </c>
      <c r="C9457" s="6">
        <v>26.81</v>
      </c>
    </row>
    <row r="9458" spans="2:3" x14ac:dyDescent="0.25">
      <c r="B9458" s="5">
        <v>43494.708333333336</v>
      </c>
      <c r="C9458" s="6">
        <v>27.24</v>
      </c>
    </row>
    <row r="9459" spans="2:3" x14ac:dyDescent="0.25">
      <c r="B9459" s="5">
        <v>43494.75</v>
      </c>
      <c r="C9459" s="6">
        <v>29.35</v>
      </c>
    </row>
    <row r="9460" spans="2:3" x14ac:dyDescent="0.25">
      <c r="B9460" s="5">
        <v>43494.791666666664</v>
      </c>
      <c r="C9460" s="6">
        <v>29.9</v>
      </c>
    </row>
    <row r="9461" spans="2:3" x14ac:dyDescent="0.25">
      <c r="B9461" s="5">
        <v>43494.833333333336</v>
      </c>
      <c r="C9461" s="6">
        <v>29.36</v>
      </c>
    </row>
    <row r="9462" spans="2:3" x14ac:dyDescent="0.25">
      <c r="B9462" s="5">
        <v>43494.875</v>
      </c>
      <c r="C9462" s="6">
        <v>28.69</v>
      </c>
    </row>
    <row r="9463" spans="2:3" x14ac:dyDescent="0.25">
      <c r="B9463" s="5">
        <v>43494.916666666664</v>
      </c>
      <c r="C9463" s="6">
        <v>25.11</v>
      </c>
    </row>
    <row r="9464" spans="2:3" x14ac:dyDescent="0.25">
      <c r="B9464" s="5">
        <v>43494.958333333336</v>
      </c>
      <c r="C9464" s="6">
        <v>22.92</v>
      </c>
    </row>
    <row r="9465" spans="2:3" x14ac:dyDescent="0.25">
      <c r="B9465" s="5">
        <v>43495</v>
      </c>
      <c r="C9465" s="6">
        <v>22.89</v>
      </c>
    </row>
    <row r="9466" spans="2:3" x14ac:dyDescent="0.25">
      <c r="B9466" s="5">
        <v>43495.041666666664</v>
      </c>
      <c r="C9466" s="6">
        <v>23.43</v>
      </c>
    </row>
    <row r="9467" spans="2:3" x14ac:dyDescent="0.25">
      <c r="B9467" s="5">
        <v>43495.083333333336</v>
      </c>
      <c r="C9467" s="6">
        <v>23.36</v>
      </c>
    </row>
    <row r="9468" spans="2:3" x14ac:dyDescent="0.25">
      <c r="B9468" s="5">
        <v>43495.125</v>
      </c>
      <c r="C9468" s="6">
        <v>23.68</v>
      </c>
    </row>
    <row r="9469" spans="2:3" x14ac:dyDescent="0.25">
      <c r="B9469" s="5">
        <v>43495.166666666664</v>
      </c>
      <c r="C9469" s="6">
        <v>24.89</v>
      </c>
    </row>
    <row r="9470" spans="2:3" x14ac:dyDescent="0.25">
      <c r="B9470" s="5">
        <v>43495.208333333336</v>
      </c>
      <c r="C9470" s="6">
        <v>26.78</v>
      </c>
    </row>
    <row r="9471" spans="2:3" x14ac:dyDescent="0.25">
      <c r="B9471" s="5">
        <v>43495.25</v>
      </c>
      <c r="C9471" s="6">
        <v>33.24</v>
      </c>
    </row>
    <row r="9472" spans="2:3" x14ac:dyDescent="0.25">
      <c r="B9472" s="5">
        <v>43495.291666666664</v>
      </c>
      <c r="C9472" s="6">
        <v>30.02</v>
      </c>
    </row>
    <row r="9473" spans="2:3" x14ac:dyDescent="0.25">
      <c r="B9473" s="5">
        <v>43495.333333333336</v>
      </c>
      <c r="C9473" s="6">
        <v>25.57</v>
      </c>
    </row>
    <row r="9474" spans="2:3" x14ac:dyDescent="0.25">
      <c r="B9474" s="5">
        <v>43495.375</v>
      </c>
      <c r="C9474" s="6">
        <v>43.69</v>
      </c>
    </row>
    <row r="9475" spans="2:3" x14ac:dyDescent="0.25">
      <c r="B9475" s="5">
        <v>43495.416666666664</v>
      </c>
      <c r="C9475" s="6">
        <v>58.38</v>
      </c>
    </row>
    <row r="9476" spans="2:3" x14ac:dyDescent="0.25">
      <c r="B9476" s="5">
        <v>43495.458333333336</v>
      </c>
      <c r="C9476" s="6">
        <v>57.26</v>
      </c>
    </row>
    <row r="9477" spans="2:3" x14ac:dyDescent="0.25">
      <c r="B9477" s="5">
        <v>43495.5</v>
      </c>
      <c r="C9477" s="6">
        <v>54.72</v>
      </c>
    </row>
    <row r="9478" spans="2:3" x14ac:dyDescent="0.25">
      <c r="B9478" s="5">
        <v>43495.541666666664</v>
      </c>
      <c r="C9478" s="6">
        <v>45.19</v>
      </c>
    </row>
    <row r="9479" spans="2:3" x14ac:dyDescent="0.25">
      <c r="B9479" s="5">
        <v>43495.583333333336</v>
      </c>
      <c r="C9479" s="6">
        <v>34.14</v>
      </c>
    </row>
    <row r="9480" spans="2:3" x14ac:dyDescent="0.25">
      <c r="B9480" s="5">
        <v>43495.625</v>
      </c>
      <c r="C9480" s="6">
        <v>32.909999999999997</v>
      </c>
    </row>
    <row r="9481" spans="2:3" x14ac:dyDescent="0.25">
      <c r="B9481" s="5">
        <v>43495.666666666664</v>
      </c>
      <c r="C9481" s="6">
        <v>43.18</v>
      </c>
    </row>
    <row r="9482" spans="2:3" x14ac:dyDescent="0.25">
      <c r="B9482" s="5">
        <v>43495.708333333336</v>
      </c>
      <c r="C9482" s="6">
        <v>88.51</v>
      </c>
    </row>
    <row r="9483" spans="2:3" x14ac:dyDescent="0.25">
      <c r="B9483" s="5">
        <v>43495.75</v>
      </c>
      <c r="C9483" s="6">
        <v>152.71</v>
      </c>
    </row>
    <row r="9484" spans="2:3" x14ac:dyDescent="0.25">
      <c r="B9484" s="5">
        <v>43495.791666666664</v>
      </c>
      <c r="C9484" s="6">
        <v>105.02</v>
      </c>
    </row>
    <row r="9485" spans="2:3" x14ac:dyDescent="0.25">
      <c r="B9485" s="5">
        <v>43495.833333333336</v>
      </c>
      <c r="C9485" s="6">
        <v>77.55</v>
      </c>
    </row>
    <row r="9486" spans="2:3" x14ac:dyDescent="0.25">
      <c r="B9486" s="5">
        <v>43495.875</v>
      </c>
      <c r="C9486" s="6">
        <v>43.75</v>
      </c>
    </row>
    <row r="9487" spans="2:3" x14ac:dyDescent="0.25">
      <c r="B9487" s="5">
        <v>43495.916666666664</v>
      </c>
      <c r="C9487" s="6">
        <v>46.54</v>
      </c>
    </row>
    <row r="9488" spans="2:3" x14ac:dyDescent="0.25">
      <c r="B9488" s="5">
        <v>43495.958333333336</v>
      </c>
      <c r="C9488" s="6">
        <v>32.57</v>
      </c>
    </row>
    <row r="9489" spans="2:3" x14ac:dyDescent="0.25">
      <c r="B9489" s="5">
        <v>43496</v>
      </c>
      <c r="C9489" s="6">
        <v>38.78</v>
      </c>
    </row>
    <row r="9490" spans="2:3" x14ac:dyDescent="0.25">
      <c r="B9490" s="5">
        <v>43496.041666666664</v>
      </c>
      <c r="C9490" s="6">
        <v>128.83000000000001</v>
      </c>
    </row>
    <row r="9491" spans="2:3" x14ac:dyDescent="0.25">
      <c r="B9491" s="5">
        <v>43496.083333333336</v>
      </c>
      <c r="C9491" s="6">
        <v>30.12</v>
      </c>
    </row>
    <row r="9492" spans="2:3" x14ac:dyDescent="0.25">
      <c r="B9492" s="5">
        <v>43496.125</v>
      </c>
      <c r="C9492" s="6">
        <v>27.36</v>
      </c>
    </row>
    <row r="9493" spans="2:3" x14ac:dyDescent="0.25">
      <c r="B9493" s="5">
        <v>43496.166666666664</v>
      </c>
      <c r="C9493" s="6">
        <v>30.17</v>
      </c>
    </row>
    <row r="9494" spans="2:3" x14ac:dyDescent="0.25">
      <c r="B9494" s="5">
        <v>43496.208333333336</v>
      </c>
      <c r="C9494" s="6">
        <v>29.76</v>
      </c>
    </row>
    <row r="9495" spans="2:3" x14ac:dyDescent="0.25">
      <c r="B9495" s="5">
        <v>43496.25</v>
      </c>
      <c r="C9495" s="6">
        <v>40.17</v>
      </c>
    </row>
    <row r="9496" spans="2:3" x14ac:dyDescent="0.25">
      <c r="B9496" s="5">
        <v>43496.291666666664</v>
      </c>
      <c r="C9496" s="6">
        <v>40.83</v>
      </c>
    </row>
    <row r="9497" spans="2:3" x14ac:dyDescent="0.25">
      <c r="B9497" s="5">
        <v>43496.333333333336</v>
      </c>
      <c r="C9497" s="6">
        <v>44.98</v>
      </c>
    </row>
    <row r="9498" spans="2:3" x14ac:dyDescent="0.25">
      <c r="B9498" s="5">
        <v>43496.375</v>
      </c>
      <c r="C9498" s="6">
        <v>64.36</v>
      </c>
    </row>
    <row r="9499" spans="2:3" x14ac:dyDescent="0.25">
      <c r="B9499" s="5">
        <v>43496.416666666664</v>
      </c>
      <c r="C9499" s="6">
        <v>70.64</v>
      </c>
    </row>
    <row r="9500" spans="2:3" x14ac:dyDescent="0.25">
      <c r="B9500" s="5">
        <v>43496.458333333336</v>
      </c>
      <c r="C9500" s="6">
        <v>52.56</v>
      </c>
    </row>
    <row r="9501" spans="2:3" x14ac:dyDescent="0.25">
      <c r="B9501" s="5">
        <v>43496.5</v>
      </c>
      <c r="C9501" s="6">
        <v>46.88</v>
      </c>
    </row>
    <row r="9502" spans="2:3" x14ac:dyDescent="0.25">
      <c r="B9502" s="5">
        <v>43496.541666666664</v>
      </c>
      <c r="C9502" s="6">
        <v>31.05</v>
      </c>
    </row>
    <row r="9503" spans="2:3" x14ac:dyDescent="0.25">
      <c r="B9503" s="5">
        <v>43496.583333333336</v>
      </c>
      <c r="C9503" s="6">
        <v>32.85</v>
      </c>
    </row>
    <row r="9504" spans="2:3" x14ac:dyDescent="0.25">
      <c r="B9504" s="5">
        <v>43496.625</v>
      </c>
      <c r="C9504" s="6">
        <v>38.21</v>
      </c>
    </row>
    <row r="9505" spans="2:3" x14ac:dyDescent="0.25">
      <c r="B9505" s="5">
        <v>43496.666666666664</v>
      </c>
      <c r="C9505" s="6">
        <v>30.6</v>
      </c>
    </row>
    <row r="9506" spans="2:3" x14ac:dyDescent="0.25">
      <c r="B9506" s="5">
        <v>43496.708333333336</v>
      </c>
      <c r="C9506" s="6">
        <v>50.94</v>
      </c>
    </row>
    <row r="9507" spans="2:3" x14ac:dyDescent="0.25">
      <c r="B9507" s="5">
        <v>43496.75</v>
      </c>
      <c r="C9507" s="6">
        <v>49.05</v>
      </c>
    </row>
    <row r="9508" spans="2:3" x14ac:dyDescent="0.25">
      <c r="B9508" s="5">
        <v>43496.791666666664</v>
      </c>
      <c r="C9508" s="6">
        <v>44.32</v>
      </c>
    </row>
    <row r="9509" spans="2:3" x14ac:dyDescent="0.25">
      <c r="B9509" s="5">
        <v>43496.833333333336</v>
      </c>
      <c r="C9509" s="6">
        <v>49.42</v>
      </c>
    </row>
    <row r="9510" spans="2:3" x14ac:dyDescent="0.25">
      <c r="B9510" s="5">
        <v>43496.875</v>
      </c>
      <c r="C9510" s="6">
        <v>64.37</v>
      </c>
    </row>
    <row r="9511" spans="2:3" x14ac:dyDescent="0.25">
      <c r="B9511" s="5">
        <v>43496.916666666664</v>
      </c>
      <c r="C9511" s="6">
        <v>32.79</v>
      </c>
    </row>
    <row r="9512" spans="2:3" x14ac:dyDescent="0.25">
      <c r="B9512" s="5">
        <v>43496.958333333336</v>
      </c>
      <c r="C9512" s="6">
        <v>35.43</v>
      </c>
    </row>
    <row r="9513" spans="2:3" x14ac:dyDescent="0.25">
      <c r="B9513" s="5">
        <v>43497</v>
      </c>
      <c r="C9513" s="6">
        <v>41.77</v>
      </c>
    </row>
    <row r="9514" spans="2:3" x14ac:dyDescent="0.25">
      <c r="B9514" s="5">
        <v>43497.041666666664</v>
      </c>
      <c r="C9514" s="6">
        <v>38.869999999999997</v>
      </c>
    </row>
    <row r="9515" spans="2:3" x14ac:dyDescent="0.25">
      <c r="B9515" s="5">
        <v>43497.083333333336</v>
      </c>
      <c r="C9515" s="6">
        <v>36.14</v>
      </c>
    </row>
    <row r="9516" spans="2:3" x14ac:dyDescent="0.25">
      <c r="B9516" s="5">
        <v>43497.125</v>
      </c>
      <c r="C9516" s="6">
        <v>35.979999999999997</v>
      </c>
    </row>
    <row r="9517" spans="2:3" x14ac:dyDescent="0.25">
      <c r="B9517" s="5">
        <v>43497.166666666664</v>
      </c>
      <c r="C9517" s="6">
        <v>36.58</v>
      </c>
    </row>
    <row r="9518" spans="2:3" x14ac:dyDescent="0.25">
      <c r="B9518" s="5">
        <v>43497.208333333336</v>
      </c>
      <c r="C9518" s="6">
        <v>37.72</v>
      </c>
    </row>
    <row r="9519" spans="2:3" x14ac:dyDescent="0.25">
      <c r="B9519" s="5">
        <v>43497.25</v>
      </c>
      <c r="C9519" s="6">
        <v>39.93</v>
      </c>
    </row>
    <row r="9520" spans="2:3" x14ac:dyDescent="0.25">
      <c r="B9520" s="5">
        <v>43497.291666666664</v>
      </c>
      <c r="C9520" s="6">
        <v>48.67</v>
      </c>
    </row>
    <row r="9521" spans="2:3" x14ac:dyDescent="0.25">
      <c r="B9521" s="5">
        <v>43497.333333333336</v>
      </c>
      <c r="C9521" s="6">
        <v>45.67</v>
      </c>
    </row>
    <row r="9522" spans="2:3" x14ac:dyDescent="0.25">
      <c r="B9522" s="5">
        <v>43497.375</v>
      </c>
      <c r="C9522" s="6">
        <v>26.27</v>
      </c>
    </row>
    <row r="9523" spans="2:3" x14ac:dyDescent="0.25">
      <c r="B9523" s="5">
        <v>43497.416666666664</v>
      </c>
      <c r="C9523" s="6">
        <v>10.71</v>
      </c>
    </row>
    <row r="9524" spans="2:3" x14ac:dyDescent="0.25">
      <c r="B9524" s="5">
        <v>43497.458333333336</v>
      </c>
      <c r="C9524" s="6">
        <v>50.1</v>
      </c>
    </row>
    <row r="9525" spans="2:3" x14ac:dyDescent="0.25">
      <c r="B9525" s="5">
        <v>43497.5</v>
      </c>
      <c r="C9525" s="6">
        <v>4.18</v>
      </c>
    </row>
    <row r="9526" spans="2:3" x14ac:dyDescent="0.25">
      <c r="B9526" s="5">
        <v>43497.541666666664</v>
      </c>
      <c r="C9526" s="6">
        <v>15.33</v>
      </c>
    </row>
    <row r="9527" spans="2:3" x14ac:dyDescent="0.25">
      <c r="B9527" s="5">
        <v>43497.583333333336</v>
      </c>
      <c r="C9527" s="6">
        <v>9.8000000000000007</v>
      </c>
    </row>
    <row r="9528" spans="2:3" x14ac:dyDescent="0.25">
      <c r="B9528" s="5">
        <v>43497.625</v>
      </c>
      <c r="C9528" s="6">
        <v>7.33</v>
      </c>
    </row>
    <row r="9529" spans="2:3" x14ac:dyDescent="0.25">
      <c r="B9529" s="5">
        <v>43497.666666666664</v>
      </c>
      <c r="C9529" s="6">
        <v>4.4800000000000004</v>
      </c>
    </row>
    <row r="9530" spans="2:3" x14ac:dyDescent="0.25">
      <c r="B9530" s="5">
        <v>43497.708333333336</v>
      </c>
      <c r="C9530" s="6">
        <v>9.26</v>
      </c>
    </row>
    <row r="9531" spans="2:3" x14ac:dyDescent="0.25">
      <c r="B9531" s="5">
        <v>43497.75</v>
      </c>
      <c r="C9531" s="6">
        <v>27.43</v>
      </c>
    </row>
    <row r="9532" spans="2:3" x14ac:dyDescent="0.25">
      <c r="B9532" s="5">
        <v>43497.791666666664</v>
      </c>
      <c r="C9532" s="6">
        <v>-2.02</v>
      </c>
    </row>
    <row r="9533" spans="2:3" x14ac:dyDescent="0.25">
      <c r="B9533" s="5">
        <v>43497.833333333336</v>
      </c>
      <c r="C9533" s="6">
        <v>12.5</v>
      </c>
    </row>
    <row r="9534" spans="2:3" x14ac:dyDescent="0.25">
      <c r="B9534" s="5">
        <v>43497.875</v>
      </c>
      <c r="C9534" s="6">
        <v>27.21</v>
      </c>
    </row>
    <row r="9535" spans="2:3" x14ac:dyDescent="0.25">
      <c r="B9535" s="5">
        <v>43497.916666666664</v>
      </c>
      <c r="C9535" s="6">
        <v>32.4</v>
      </c>
    </row>
    <row r="9536" spans="2:3" x14ac:dyDescent="0.25">
      <c r="B9536" s="5">
        <v>43497.958333333336</v>
      </c>
      <c r="C9536" s="6">
        <v>25.67</v>
      </c>
    </row>
    <row r="9537" spans="2:3" x14ac:dyDescent="0.25">
      <c r="B9537" s="5">
        <v>43498</v>
      </c>
      <c r="C9537" s="6">
        <v>32.700000000000003</v>
      </c>
    </row>
    <row r="9538" spans="2:3" x14ac:dyDescent="0.25">
      <c r="B9538" s="5">
        <v>43498.041666666664</v>
      </c>
      <c r="C9538" s="6">
        <v>25.94</v>
      </c>
    </row>
    <row r="9539" spans="2:3" x14ac:dyDescent="0.25">
      <c r="B9539" s="5">
        <v>43498.083333333336</v>
      </c>
      <c r="C9539" s="6">
        <v>38.549999999999997</v>
      </c>
    </row>
    <row r="9540" spans="2:3" x14ac:dyDescent="0.25">
      <c r="B9540" s="5">
        <v>43498.125</v>
      </c>
      <c r="C9540" s="6">
        <v>40.46</v>
      </c>
    </row>
    <row r="9541" spans="2:3" x14ac:dyDescent="0.25">
      <c r="B9541" s="5">
        <v>43498.166666666664</v>
      </c>
      <c r="C9541" s="6">
        <v>37.39</v>
      </c>
    </row>
    <row r="9542" spans="2:3" x14ac:dyDescent="0.25">
      <c r="B9542" s="5">
        <v>43498.208333333336</v>
      </c>
      <c r="C9542" s="6">
        <v>51.96</v>
      </c>
    </row>
    <row r="9543" spans="2:3" x14ac:dyDescent="0.25">
      <c r="B9543" s="5">
        <v>43498.25</v>
      </c>
      <c r="C9543" s="6">
        <v>36.15</v>
      </c>
    </row>
    <row r="9544" spans="2:3" x14ac:dyDescent="0.25">
      <c r="B9544" s="5">
        <v>43498.291666666664</v>
      </c>
      <c r="C9544" s="6">
        <v>58.57</v>
      </c>
    </row>
    <row r="9545" spans="2:3" x14ac:dyDescent="0.25">
      <c r="B9545" s="5">
        <v>43498.333333333336</v>
      </c>
      <c r="C9545" s="6">
        <v>42.59</v>
      </c>
    </row>
    <row r="9546" spans="2:3" x14ac:dyDescent="0.25">
      <c r="B9546" s="5">
        <v>43498.375</v>
      </c>
      <c r="C9546" s="6">
        <v>46.92</v>
      </c>
    </row>
    <row r="9547" spans="2:3" x14ac:dyDescent="0.25">
      <c r="B9547" s="5">
        <v>43498.416666666664</v>
      </c>
      <c r="C9547" s="6">
        <v>26.61</v>
      </c>
    </row>
    <row r="9548" spans="2:3" x14ac:dyDescent="0.25">
      <c r="B9548" s="5">
        <v>43498.458333333336</v>
      </c>
      <c r="C9548" s="6">
        <v>22.5</v>
      </c>
    </row>
    <row r="9549" spans="2:3" x14ac:dyDescent="0.25">
      <c r="B9549" s="5">
        <v>43498.5</v>
      </c>
      <c r="C9549" s="6">
        <v>21.66</v>
      </c>
    </row>
    <row r="9550" spans="2:3" x14ac:dyDescent="0.25">
      <c r="B9550" s="5">
        <v>43498.541666666664</v>
      </c>
      <c r="C9550" s="6">
        <v>21.11</v>
      </c>
    </row>
    <row r="9551" spans="2:3" x14ac:dyDescent="0.25">
      <c r="B9551" s="5">
        <v>43498.583333333336</v>
      </c>
      <c r="C9551" s="6">
        <v>21.36</v>
      </c>
    </row>
    <row r="9552" spans="2:3" x14ac:dyDescent="0.25">
      <c r="B9552" s="5">
        <v>43498.625</v>
      </c>
      <c r="C9552" s="6">
        <v>21.03</v>
      </c>
    </row>
    <row r="9553" spans="2:3" x14ac:dyDescent="0.25">
      <c r="B9553" s="5">
        <v>43498.666666666664</v>
      </c>
      <c r="C9553" s="6">
        <v>20.91</v>
      </c>
    </row>
    <row r="9554" spans="2:3" x14ac:dyDescent="0.25">
      <c r="B9554" s="5">
        <v>43498.708333333336</v>
      </c>
      <c r="C9554" s="6">
        <v>31.93</v>
      </c>
    </row>
    <row r="9555" spans="2:3" x14ac:dyDescent="0.25">
      <c r="B9555" s="5">
        <v>43498.75</v>
      </c>
      <c r="C9555" s="6">
        <v>42.06</v>
      </c>
    </row>
    <row r="9556" spans="2:3" x14ac:dyDescent="0.25">
      <c r="B9556" s="5">
        <v>43498.791666666664</v>
      </c>
      <c r="C9556" s="6">
        <v>25.7</v>
      </c>
    </row>
    <row r="9557" spans="2:3" x14ac:dyDescent="0.25">
      <c r="B9557" s="5">
        <v>43498.833333333336</v>
      </c>
      <c r="C9557" s="6">
        <v>23.97</v>
      </c>
    </row>
    <row r="9558" spans="2:3" x14ac:dyDescent="0.25">
      <c r="B9558" s="5">
        <v>43498.875</v>
      </c>
      <c r="C9558" s="6">
        <v>22.01</v>
      </c>
    </row>
    <row r="9559" spans="2:3" x14ac:dyDescent="0.25">
      <c r="B9559" s="5">
        <v>43498.916666666664</v>
      </c>
      <c r="C9559" s="6">
        <v>26.39</v>
      </c>
    </row>
    <row r="9560" spans="2:3" x14ac:dyDescent="0.25">
      <c r="B9560" s="5">
        <v>43498.958333333336</v>
      </c>
      <c r="C9560" s="6">
        <v>19.3</v>
      </c>
    </row>
    <row r="9561" spans="2:3" x14ac:dyDescent="0.25">
      <c r="B9561" s="5">
        <v>43499</v>
      </c>
      <c r="C9561" s="6">
        <v>20.170000000000002</v>
      </c>
    </row>
    <row r="9562" spans="2:3" x14ac:dyDescent="0.25">
      <c r="B9562" s="5">
        <v>43499.041666666664</v>
      </c>
      <c r="C9562" s="6">
        <v>19.88</v>
      </c>
    </row>
    <row r="9563" spans="2:3" x14ac:dyDescent="0.25">
      <c r="B9563" s="5">
        <v>43499.083333333336</v>
      </c>
      <c r="C9563" s="6">
        <v>20.05</v>
      </c>
    </row>
    <row r="9564" spans="2:3" x14ac:dyDescent="0.25">
      <c r="B9564" s="5">
        <v>43499.125</v>
      </c>
      <c r="C9564" s="6">
        <v>19.98</v>
      </c>
    </row>
    <row r="9565" spans="2:3" x14ac:dyDescent="0.25">
      <c r="B9565" s="5">
        <v>43499.166666666664</v>
      </c>
      <c r="C9565" s="6">
        <v>20.170000000000002</v>
      </c>
    </row>
    <row r="9566" spans="2:3" x14ac:dyDescent="0.25">
      <c r="B9566" s="5">
        <v>43499.208333333336</v>
      </c>
      <c r="C9566" s="6">
        <v>20.48</v>
      </c>
    </row>
    <row r="9567" spans="2:3" x14ac:dyDescent="0.25">
      <c r="B9567" s="5">
        <v>43499.25</v>
      </c>
      <c r="C9567" s="6">
        <v>21.55</v>
      </c>
    </row>
    <row r="9568" spans="2:3" x14ac:dyDescent="0.25">
      <c r="B9568" s="5">
        <v>43499.291666666664</v>
      </c>
      <c r="C9568" s="6">
        <v>21.34</v>
      </c>
    </row>
    <row r="9569" spans="2:3" x14ac:dyDescent="0.25">
      <c r="B9569" s="5">
        <v>43499.333333333336</v>
      </c>
      <c r="C9569" s="6">
        <v>21.7</v>
      </c>
    </row>
    <row r="9570" spans="2:3" x14ac:dyDescent="0.25">
      <c r="B9570" s="5">
        <v>43499.375</v>
      </c>
      <c r="C9570" s="6">
        <v>20.55</v>
      </c>
    </row>
    <row r="9571" spans="2:3" x14ac:dyDescent="0.25">
      <c r="B9571" s="5">
        <v>43499.416666666664</v>
      </c>
      <c r="C9571" s="6">
        <v>19.78</v>
      </c>
    </row>
    <row r="9572" spans="2:3" x14ac:dyDescent="0.25">
      <c r="B9572" s="5">
        <v>43499.458333333336</v>
      </c>
      <c r="C9572" s="6">
        <v>19.36</v>
      </c>
    </row>
    <row r="9573" spans="2:3" x14ac:dyDescent="0.25">
      <c r="B9573" s="5">
        <v>43499.5</v>
      </c>
      <c r="C9573" s="6">
        <v>18.98</v>
      </c>
    </row>
    <row r="9574" spans="2:3" x14ac:dyDescent="0.25">
      <c r="B9574" s="5">
        <v>43499.541666666664</v>
      </c>
      <c r="C9574" s="6">
        <v>18.7</v>
      </c>
    </row>
    <row r="9575" spans="2:3" x14ac:dyDescent="0.25">
      <c r="B9575" s="5">
        <v>43499.583333333336</v>
      </c>
      <c r="C9575" s="6">
        <v>18.600000000000001</v>
      </c>
    </row>
    <row r="9576" spans="2:3" x14ac:dyDescent="0.25">
      <c r="B9576" s="5">
        <v>43499.625</v>
      </c>
      <c r="C9576" s="6">
        <v>18.71</v>
      </c>
    </row>
    <row r="9577" spans="2:3" x14ac:dyDescent="0.25">
      <c r="B9577" s="5">
        <v>43499.666666666664</v>
      </c>
      <c r="C9577" s="6">
        <v>18.53</v>
      </c>
    </row>
    <row r="9578" spans="2:3" x14ac:dyDescent="0.25">
      <c r="B9578" s="5">
        <v>43499.708333333336</v>
      </c>
      <c r="C9578" s="6">
        <v>21.85</v>
      </c>
    </row>
    <row r="9579" spans="2:3" x14ac:dyDescent="0.25">
      <c r="B9579" s="5">
        <v>43499.75</v>
      </c>
      <c r="C9579" s="6">
        <v>23.05</v>
      </c>
    </row>
    <row r="9580" spans="2:3" x14ac:dyDescent="0.25">
      <c r="B9580" s="5">
        <v>43499.791666666664</v>
      </c>
      <c r="C9580" s="6">
        <v>19.38</v>
      </c>
    </row>
    <row r="9581" spans="2:3" x14ac:dyDescent="0.25">
      <c r="B9581" s="5">
        <v>43499.833333333336</v>
      </c>
      <c r="C9581" s="6">
        <v>20.52</v>
      </c>
    </row>
    <row r="9582" spans="2:3" x14ac:dyDescent="0.25">
      <c r="B9582" s="5">
        <v>43499.875</v>
      </c>
      <c r="C9582" s="6">
        <v>19.21</v>
      </c>
    </row>
    <row r="9583" spans="2:3" x14ac:dyDescent="0.25">
      <c r="B9583" s="5">
        <v>43499.916666666664</v>
      </c>
      <c r="C9583" s="6">
        <v>18.87</v>
      </c>
    </row>
    <row r="9584" spans="2:3" x14ac:dyDescent="0.25">
      <c r="B9584" s="5">
        <v>43499.958333333336</v>
      </c>
      <c r="C9584" s="6">
        <v>17.739999999999998</v>
      </c>
    </row>
    <row r="9585" spans="2:3" x14ac:dyDescent="0.25">
      <c r="B9585" s="5">
        <v>43500</v>
      </c>
      <c r="C9585" s="6">
        <v>18.12</v>
      </c>
    </row>
    <row r="9586" spans="2:3" x14ac:dyDescent="0.25">
      <c r="B9586" s="5">
        <v>43500.041666666664</v>
      </c>
      <c r="C9586" s="6">
        <v>18.38</v>
      </c>
    </row>
    <row r="9587" spans="2:3" x14ac:dyDescent="0.25">
      <c r="B9587" s="5">
        <v>43500.083333333336</v>
      </c>
      <c r="C9587" s="6">
        <v>18.29</v>
      </c>
    </row>
    <row r="9588" spans="2:3" x14ac:dyDescent="0.25">
      <c r="B9588" s="5">
        <v>43500.125</v>
      </c>
      <c r="C9588" s="6">
        <v>18.53</v>
      </c>
    </row>
    <row r="9589" spans="2:3" x14ac:dyDescent="0.25">
      <c r="B9589" s="5">
        <v>43500.166666666664</v>
      </c>
      <c r="C9589" s="6">
        <v>19.36</v>
      </c>
    </row>
    <row r="9590" spans="2:3" x14ac:dyDescent="0.25">
      <c r="B9590" s="5">
        <v>43500.208333333336</v>
      </c>
      <c r="C9590" s="6">
        <v>20.75</v>
      </c>
    </row>
    <row r="9591" spans="2:3" x14ac:dyDescent="0.25">
      <c r="B9591" s="5">
        <v>43500.25</v>
      </c>
      <c r="C9591" s="6">
        <v>33.49</v>
      </c>
    </row>
    <row r="9592" spans="2:3" x14ac:dyDescent="0.25">
      <c r="B9592" s="5">
        <v>43500.291666666664</v>
      </c>
      <c r="C9592" s="6">
        <v>28.53</v>
      </c>
    </row>
    <row r="9593" spans="2:3" x14ac:dyDescent="0.25">
      <c r="B9593" s="5">
        <v>43500.333333333336</v>
      </c>
      <c r="C9593" s="6">
        <v>22.09</v>
      </c>
    </row>
    <row r="9594" spans="2:3" x14ac:dyDescent="0.25">
      <c r="B9594" s="5">
        <v>43500.375</v>
      </c>
      <c r="C9594" s="6">
        <v>21.21</v>
      </c>
    </row>
    <row r="9595" spans="2:3" x14ac:dyDescent="0.25">
      <c r="B9595" s="5">
        <v>43500.416666666664</v>
      </c>
      <c r="C9595" s="6">
        <v>18.78</v>
      </c>
    </row>
    <row r="9596" spans="2:3" x14ac:dyDescent="0.25">
      <c r="B9596" s="5">
        <v>43500.458333333336</v>
      </c>
      <c r="C9596" s="6">
        <v>18.91</v>
      </c>
    </row>
    <row r="9597" spans="2:3" x14ac:dyDescent="0.25">
      <c r="B9597" s="5">
        <v>43500.5</v>
      </c>
      <c r="C9597" s="6">
        <v>19.25</v>
      </c>
    </row>
    <row r="9598" spans="2:3" x14ac:dyDescent="0.25">
      <c r="B9598" s="5">
        <v>43500.541666666664</v>
      </c>
      <c r="C9598" s="6">
        <v>19.59</v>
      </c>
    </row>
    <row r="9599" spans="2:3" x14ac:dyDescent="0.25">
      <c r="B9599" s="5">
        <v>43500.583333333336</v>
      </c>
      <c r="C9599" s="6">
        <v>19.16</v>
      </c>
    </row>
    <row r="9600" spans="2:3" x14ac:dyDescent="0.25">
      <c r="B9600" s="5">
        <v>43500.625</v>
      </c>
      <c r="C9600" s="6">
        <v>19.25</v>
      </c>
    </row>
    <row r="9601" spans="2:3" x14ac:dyDescent="0.25">
      <c r="B9601" s="5">
        <v>43500.666666666664</v>
      </c>
      <c r="C9601" s="6">
        <v>19.3</v>
      </c>
    </row>
    <row r="9602" spans="2:3" x14ac:dyDescent="0.25">
      <c r="B9602" s="5">
        <v>43500.708333333336</v>
      </c>
      <c r="C9602" s="6">
        <v>21.42</v>
      </c>
    </row>
    <row r="9603" spans="2:3" x14ac:dyDescent="0.25">
      <c r="B9603" s="5">
        <v>43500.75</v>
      </c>
      <c r="C9603" s="6">
        <v>22.75</v>
      </c>
    </row>
    <row r="9604" spans="2:3" x14ac:dyDescent="0.25">
      <c r="B9604" s="5">
        <v>43500.791666666664</v>
      </c>
      <c r="C9604" s="6">
        <v>22.21</v>
      </c>
    </row>
    <row r="9605" spans="2:3" x14ac:dyDescent="0.25">
      <c r="B9605" s="5">
        <v>43500.833333333336</v>
      </c>
      <c r="C9605" s="6">
        <v>21.39</v>
      </c>
    </row>
    <row r="9606" spans="2:3" x14ac:dyDescent="0.25">
      <c r="B9606" s="5">
        <v>43500.875</v>
      </c>
      <c r="C9606" s="6">
        <v>18.84</v>
      </c>
    </row>
    <row r="9607" spans="2:3" x14ac:dyDescent="0.25">
      <c r="B9607" s="5">
        <v>43500.916666666664</v>
      </c>
      <c r="C9607" s="6">
        <v>18.88</v>
      </c>
    </row>
    <row r="9608" spans="2:3" x14ac:dyDescent="0.25">
      <c r="B9608" s="5">
        <v>43500.958333333336</v>
      </c>
      <c r="C9608" s="6">
        <v>19.16</v>
      </c>
    </row>
    <row r="9609" spans="2:3" x14ac:dyDescent="0.25">
      <c r="B9609" s="5">
        <v>43501</v>
      </c>
      <c r="C9609" s="6">
        <v>19.079999999999998</v>
      </c>
    </row>
    <row r="9610" spans="2:3" x14ac:dyDescent="0.25">
      <c r="B9610" s="5">
        <v>43501.041666666664</v>
      </c>
      <c r="C9610" s="6">
        <v>19.100000000000001</v>
      </c>
    </row>
    <row r="9611" spans="2:3" x14ac:dyDescent="0.25">
      <c r="B9611" s="5">
        <v>43501.083333333336</v>
      </c>
      <c r="C9611" s="6">
        <v>19.16</v>
      </c>
    </row>
    <row r="9612" spans="2:3" x14ac:dyDescent="0.25">
      <c r="B9612" s="5">
        <v>43501.125</v>
      </c>
      <c r="C9612" s="6">
        <v>19.579999999999998</v>
      </c>
    </row>
    <row r="9613" spans="2:3" x14ac:dyDescent="0.25">
      <c r="B9613" s="5">
        <v>43501.166666666664</v>
      </c>
      <c r="C9613" s="6">
        <v>19.98</v>
      </c>
    </row>
    <row r="9614" spans="2:3" x14ac:dyDescent="0.25">
      <c r="B9614" s="5">
        <v>43501.208333333336</v>
      </c>
      <c r="C9614" s="6">
        <v>23.51</v>
      </c>
    </row>
    <row r="9615" spans="2:3" x14ac:dyDescent="0.25">
      <c r="B9615" s="5">
        <v>43501.25</v>
      </c>
      <c r="C9615" s="6">
        <v>26.85</v>
      </c>
    </row>
    <row r="9616" spans="2:3" x14ac:dyDescent="0.25">
      <c r="B9616" s="5">
        <v>43501.291666666664</v>
      </c>
      <c r="C9616" s="6">
        <v>26.92</v>
      </c>
    </row>
    <row r="9617" spans="2:3" x14ac:dyDescent="0.25">
      <c r="B9617" s="5">
        <v>43501.333333333336</v>
      </c>
      <c r="C9617" s="6">
        <v>26.32</v>
      </c>
    </row>
    <row r="9618" spans="2:3" x14ac:dyDescent="0.25">
      <c r="B9618" s="5">
        <v>43501.375</v>
      </c>
      <c r="C9618" s="6">
        <v>27.9</v>
      </c>
    </row>
    <row r="9619" spans="2:3" x14ac:dyDescent="0.25">
      <c r="B9619" s="5">
        <v>43501.416666666664</v>
      </c>
      <c r="C9619" s="6">
        <v>22.52</v>
      </c>
    </row>
    <row r="9620" spans="2:3" x14ac:dyDescent="0.25">
      <c r="B9620" s="5">
        <v>43501.458333333336</v>
      </c>
      <c r="C9620" s="6">
        <v>21.93</v>
      </c>
    </row>
    <row r="9621" spans="2:3" x14ac:dyDescent="0.25">
      <c r="B9621" s="5">
        <v>43501.5</v>
      </c>
      <c r="C9621" s="6">
        <v>22.65</v>
      </c>
    </row>
    <row r="9622" spans="2:3" x14ac:dyDescent="0.25">
      <c r="B9622" s="5">
        <v>43501.541666666664</v>
      </c>
      <c r="C9622" s="6">
        <v>21.32</v>
      </c>
    </row>
    <row r="9623" spans="2:3" x14ac:dyDescent="0.25">
      <c r="B9623" s="5">
        <v>43501.583333333336</v>
      </c>
      <c r="C9623" s="6">
        <v>21.34</v>
      </c>
    </row>
    <row r="9624" spans="2:3" x14ac:dyDescent="0.25">
      <c r="B9624" s="5">
        <v>43501.625</v>
      </c>
      <c r="C9624" s="6">
        <v>20.170000000000002</v>
      </c>
    </row>
    <row r="9625" spans="2:3" x14ac:dyDescent="0.25">
      <c r="B9625" s="5">
        <v>43501.666666666664</v>
      </c>
      <c r="C9625" s="6">
        <v>20.49</v>
      </c>
    </row>
    <row r="9626" spans="2:3" x14ac:dyDescent="0.25">
      <c r="B9626" s="5">
        <v>43501.708333333336</v>
      </c>
      <c r="C9626" s="6">
        <v>22.54</v>
      </c>
    </row>
    <row r="9627" spans="2:3" x14ac:dyDescent="0.25">
      <c r="B9627" s="5">
        <v>43501.75</v>
      </c>
      <c r="C9627" s="6">
        <v>24.67</v>
      </c>
    </row>
    <row r="9628" spans="2:3" x14ac:dyDescent="0.25">
      <c r="B9628" s="5">
        <v>43501.791666666664</v>
      </c>
      <c r="C9628" s="6">
        <v>26.92</v>
      </c>
    </row>
    <row r="9629" spans="2:3" x14ac:dyDescent="0.25">
      <c r="B9629" s="5">
        <v>43501.833333333336</v>
      </c>
      <c r="C9629" s="6">
        <v>23.37</v>
      </c>
    </row>
    <row r="9630" spans="2:3" x14ac:dyDescent="0.25">
      <c r="B9630" s="5">
        <v>43501.875</v>
      </c>
      <c r="C9630" s="6">
        <v>20.04</v>
      </c>
    </row>
    <row r="9631" spans="2:3" x14ac:dyDescent="0.25">
      <c r="B9631" s="5">
        <v>43501.916666666664</v>
      </c>
      <c r="C9631" s="6">
        <v>20.58</v>
      </c>
    </row>
    <row r="9632" spans="2:3" x14ac:dyDescent="0.25">
      <c r="B9632" s="5">
        <v>43501.958333333336</v>
      </c>
      <c r="C9632" s="6">
        <v>18.13</v>
      </c>
    </row>
    <row r="9633" spans="2:3" x14ac:dyDescent="0.25">
      <c r="B9633" s="5">
        <v>43502</v>
      </c>
      <c r="C9633" s="6">
        <v>19.18</v>
      </c>
    </row>
    <row r="9634" spans="2:3" x14ac:dyDescent="0.25">
      <c r="B9634" s="5">
        <v>43502.041666666664</v>
      </c>
      <c r="C9634" s="6">
        <v>18.260000000000002</v>
      </c>
    </row>
    <row r="9635" spans="2:3" x14ac:dyDescent="0.25">
      <c r="B9635" s="5">
        <v>43502.083333333336</v>
      </c>
      <c r="C9635" s="6">
        <v>18.399999999999999</v>
      </c>
    </row>
    <row r="9636" spans="2:3" x14ac:dyDescent="0.25">
      <c r="B9636" s="5">
        <v>43502.125</v>
      </c>
      <c r="C9636" s="6">
        <v>18.12</v>
      </c>
    </row>
    <row r="9637" spans="2:3" x14ac:dyDescent="0.25">
      <c r="B9637" s="5">
        <v>43502.166666666664</v>
      </c>
      <c r="C9637" s="6">
        <v>17.850000000000001</v>
      </c>
    </row>
    <row r="9638" spans="2:3" x14ac:dyDescent="0.25">
      <c r="B9638" s="5">
        <v>43502.208333333336</v>
      </c>
      <c r="C9638" s="6">
        <v>18.920000000000002</v>
      </c>
    </row>
    <row r="9639" spans="2:3" x14ac:dyDescent="0.25">
      <c r="B9639" s="5">
        <v>43502.25</v>
      </c>
      <c r="C9639" s="6">
        <v>21.17</v>
      </c>
    </row>
    <row r="9640" spans="2:3" x14ac:dyDescent="0.25">
      <c r="B9640" s="5">
        <v>43502.291666666664</v>
      </c>
      <c r="C9640" s="6">
        <v>29.46</v>
      </c>
    </row>
    <row r="9641" spans="2:3" x14ac:dyDescent="0.25">
      <c r="B9641" s="5">
        <v>43502.333333333336</v>
      </c>
      <c r="C9641" s="6">
        <v>20.96</v>
      </c>
    </row>
    <row r="9642" spans="2:3" x14ac:dyDescent="0.25">
      <c r="B9642" s="5">
        <v>43502.375</v>
      </c>
      <c r="C9642" s="6">
        <v>20.58</v>
      </c>
    </row>
    <row r="9643" spans="2:3" x14ac:dyDescent="0.25">
      <c r="B9643" s="5">
        <v>43502.416666666664</v>
      </c>
      <c r="C9643" s="6">
        <v>21.73</v>
      </c>
    </row>
    <row r="9644" spans="2:3" x14ac:dyDescent="0.25">
      <c r="B9644" s="5">
        <v>43502.458333333336</v>
      </c>
      <c r="C9644" s="6">
        <v>21.61</v>
      </c>
    </row>
    <row r="9645" spans="2:3" x14ac:dyDescent="0.25">
      <c r="B9645" s="5">
        <v>43502.5</v>
      </c>
      <c r="C9645" s="6">
        <v>21.27</v>
      </c>
    </row>
    <row r="9646" spans="2:3" x14ac:dyDescent="0.25">
      <c r="B9646" s="5">
        <v>43502.541666666664</v>
      </c>
      <c r="C9646" s="6">
        <v>21.79</v>
      </c>
    </row>
    <row r="9647" spans="2:3" x14ac:dyDescent="0.25">
      <c r="B9647" s="5">
        <v>43502.583333333336</v>
      </c>
      <c r="C9647" s="6">
        <v>21.88</v>
      </c>
    </row>
    <row r="9648" spans="2:3" x14ac:dyDescent="0.25">
      <c r="B9648" s="5">
        <v>43502.625</v>
      </c>
      <c r="C9648" s="6">
        <v>22.89</v>
      </c>
    </row>
    <row r="9649" spans="2:3" x14ac:dyDescent="0.25">
      <c r="B9649" s="5">
        <v>43502.666666666664</v>
      </c>
      <c r="C9649" s="6">
        <v>23.34</v>
      </c>
    </row>
    <row r="9650" spans="2:3" x14ac:dyDescent="0.25">
      <c r="B9650" s="5">
        <v>43502.708333333336</v>
      </c>
      <c r="C9650" s="6">
        <v>36.590000000000003</v>
      </c>
    </row>
    <row r="9651" spans="2:3" x14ac:dyDescent="0.25">
      <c r="B9651" s="5">
        <v>43502.75</v>
      </c>
      <c r="C9651" s="6">
        <v>29.05</v>
      </c>
    </row>
    <row r="9652" spans="2:3" x14ac:dyDescent="0.25">
      <c r="B9652" s="5">
        <v>43502.791666666664</v>
      </c>
      <c r="C9652" s="6">
        <v>33.33</v>
      </c>
    </row>
    <row r="9653" spans="2:3" x14ac:dyDescent="0.25">
      <c r="B9653" s="5">
        <v>43502.833333333336</v>
      </c>
      <c r="C9653" s="6">
        <v>22.86</v>
      </c>
    </row>
    <row r="9654" spans="2:3" x14ac:dyDescent="0.25">
      <c r="B9654" s="5">
        <v>43502.875</v>
      </c>
      <c r="C9654" s="6">
        <v>22.3</v>
      </c>
    </row>
    <row r="9655" spans="2:3" x14ac:dyDescent="0.25">
      <c r="B9655" s="5">
        <v>43502.916666666664</v>
      </c>
      <c r="C9655" s="6">
        <v>19.579999999999998</v>
      </c>
    </row>
    <row r="9656" spans="2:3" x14ac:dyDescent="0.25">
      <c r="B9656" s="5">
        <v>43502.958333333336</v>
      </c>
      <c r="C9656" s="6">
        <v>18.66</v>
      </c>
    </row>
    <row r="9657" spans="2:3" x14ac:dyDescent="0.25">
      <c r="B9657" s="5">
        <v>43503</v>
      </c>
      <c r="C9657" s="6">
        <v>18.79</v>
      </c>
    </row>
    <row r="9658" spans="2:3" x14ac:dyDescent="0.25">
      <c r="B9658" s="5">
        <v>43503.041666666664</v>
      </c>
      <c r="C9658" s="6">
        <v>18.93</v>
      </c>
    </row>
    <row r="9659" spans="2:3" x14ac:dyDescent="0.25">
      <c r="B9659" s="5">
        <v>43503.083333333336</v>
      </c>
      <c r="C9659" s="6">
        <v>18.920000000000002</v>
      </c>
    </row>
    <row r="9660" spans="2:3" x14ac:dyDescent="0.25">
      <c r="B9660" s="5">
        <v>43503.125</v>
      </c>
      <c r="C9660" s="6">
        <v>18.7</v>
      </c>
    </row>
    <row r="9661" spans="2:3" x14ac:dyDescent="0.25">
      <c r="B9661" s="5">
        <v>43503.166666666664</v>
      </c>
      <c r="C9661" s="6">
        <v>19.100000000000001</v>
      </c>
    </row>
    <row r="9662" spans="2:3" x14ac:dyDescent="0.25">
      <c r="B9662" s="5">
        <v>43503.208333333336</v>
      </c>
      <c r="C9662" s="6">
        <v>19.350000000000001</v>
      </c>
    </row>
    <row r="9663" spans="2:3" x14ac:dyDescent="0.25">
      <c r="B9663" s="5">
        <v>43503.25</v>
      </c>
      <c r="C9663" s="6">
        <v>38.39</v>
      </c>
    </row>
    <row r="9664" spans="2:3" x14ac:dyDescent="0.25">
      <c r="B9664" s="5">
        <v>43503.291666666664</v>
      </c>
      <c r="C9664" s="6">
        <v>23.51</v>
      </c>
    </row>
    <row r="9665" spans="2:3" x14ac:dyDescent="0.25">
      <c r="B9665" s="5">
        <v>43503.333333333336</v>
      </c>
      <c r="C9665" s="6">
        <v>23.42</v>
      </c>
    </row>
    <row r="9666" spans="2:3" x14ac:dyDescent="0.25">
      <c r="B9666" s="5">
        <v>43503.375</v>
      </c>
      <c r="C9666" s="6">
        <v>24.87</v>
      </c>
    </row>
    <row r="9667" spans="2:3" x14ac:dyDescent="0.25">
      <c r="B9667" s="5">
        <v>43503.416666666664</v>
      </c>
      <c r="C9667" s="6">
        <v>23.96</v>
      </c>
    </row>
    <row r="9668" spans="2:3" x14ac:dyDescent="0.25">
      <c r="B9668" s="5">
        <v>43503.458333333336</v>
      </c>
      <c r="C9668" s="6">
        <v>22.72</v>
      </c>
    </row>
    <row r="9669" spans="2:3" x14ac:dyDescent="0.25">
      <c r="B9669" s="5">
        <v>43503.5</v>
      </c>
      <c r="C9669" s="6">
        <v>22.23</v>
      </c>
    </row>
    <row r="9670" spans="2:3" x14ac:dyDescent="0.25">
      <c r="B9670" s="5">
        <v>43503.541666666664</v>
      </c>
      <c r="C9670" s="6">
        <v>21.47</v>
      </c>
    </row>
    <row r="9671" spans="2:3" x14ac:dyDescent="0.25">
      <c r="B9671" s="5">
        <v>43503.583333333336</v>
      </c>
      <c r="C9671" s="6">
        <v>21.81</v>
      </c>
    </row>
    <row r="9672" spans="2:3" x14ac:dyDescent="0.25">
      <c r="B9672" s="5">
        <v>43503.625</v>
      </c>
      <c r="C9672" s="6">
        <v>21.44</v>
      </c>
    </row>
    <row r="9673" spans="2:3" x14ac:dyDescent="0.25">
      <c r="B9673" s="5">
        <v>43503.666666666664</v>
      </c>
      <c r="C9673" s="6">
        <v>23.33</v>
      </c>
    </row>
    <row r="9674" spans="2:3" x14ac:dyDescent="0.25">
      <c r="B9674" s="5">
        <v>43503.708333333336</v>
      </c>
      <c r="C9674" s="6">
        <v>35.700000000000003</v>
      </c>
    </row>
    <row r="9675" spans="2:3" x14ac:dyDescent="0.25">
      <c r="B9675" s="5">
        <v>43503.75</v>
      </c>
      <c r="C9675" s="6">
        <v>36.69</v>
      </c>
    </row>
    <row r="9676" spans="2:3" x14ac:dyDescent="0.25">
      <c r="B9676" s="5">
        <v>43503.791666666664</v>
      </c>
      <c r="C9676" s="6">
        <v>24.14</v>
      </c>
    </row>
    <row r="9677" spans="2:3" x14ac:dyDescent="0.25">
      <c r="B9677" s="5">
        <v>43503.833333333336</v>
      </c>
      <c r="C9677" s="6">
        <v>22.02</v>
      </c>
    </row>
    <row r="9678" spans="2:3" x14ac:dyDescent="0.25">
      <c r="B9678" s="5">
        <v>43503.875</v>
      </c>
      <c r="C9678" s="6">
        <v>21.66</v>
      </c>
    </row>
    <row r="9679" spans="2:3" x14ac:dyDescent="0.25">
      <c r="B9679" s="5">
        <v>43503.916666666664</v>
      </c>
      <c r="C9679" s="6">
        <v>19.850000000000001</v>
      </c>
    </row>
    <row r="9680" spans="2:3" x14ac:dyDescent="0.25">
      <c r="B9680" s="5">
        <v>43503.958333333336</v>
      </c>
      <c r="C9680" s="6">
        <v>17.73</v>
      </c>
    </row>
    <row r="9681" spans="2:3" x14ac:dyDescent="0.25">
      <c r="B9681" s="5">
        <v>43504</v>
      </c>
      <c r="C9681" s="6">
        <v>18.12</v>
      </c>
    </row>
    <row r="9682" spans="2:3" x14ac:dyDescent="0.25">
      <c r="B9682" s="5">
        <v>43504.041666666664</v>
      </c>
      <c r="C9682" s="6">
        <v>18.14</v>
      </c>
    </row>
    <row r="9683" spans="2:3" x14ac:dyDescent="0.25">
      <c r="B9683" s="5">
        <v>43504.083333333336</v>
      </c>
      <c r="C9683" s="6">
        <v>17.91</v>
      </c>
    </row>
    <row r="9684" spans="2:3" x14ac:dyDescent="0.25">
      <c r="B9684" s="5">
        <v>43504.125</v>
      </c>
      <c r="C9684" s="6">
        <v>18.02</v>
      </c>
    </row>
    <row r="9685" spans="2:3" x14ac:dyDescent="0.25">
      <c r="B9685" s="5">
        <v>43504.166666666664</v>
      </c>
      <c r="C9685" s="6">
        <v>18.72</v>
      </c>
    </row>
    <row r="9686" spans="2:3" x14ac:dyDescent="0.25">
      <c r="B9686" s="5">
        <v>43504.208333333336</v>
      </c>
      <c r="C9686" s="6">
        <v>19.579999999999998</v>
      </c>
    </row>
    <row r="9687" spans="2:3" x14ac:dyDescent="0.25">
      <c r="B9687" s="5">
        <v>43504.25</v>
      </c>
      <c r="C9687" s="6">
        <v>41.79</v>
      </c>
    </row>
    <row r="9688" spans="2:3" x14ac:dyDescent="0.25">
      <c r="B9688" s="5">
        <v>43504.291666666664</v>
      </c>
      <c r="C9688" s="6">
        <v>33.28</v>
      </c>
    </row>
    <row r="9689" spans="2:3" x14ac:dyDescent="0.25">
      <c r="B9689" s="5">
        <v>43504.333333333336</v>
      </c>
      <c r="C9689" s="6">
        <v>24.91</v>
      </c>
    </row>
    <row r="9690" spans="2:3" x14ac:dyDescent="0.25">
      <c r="B9690" s="5">
        <v>43504.375</v>
      </c>
      <c r="C9690" s="6">
        <v>26.22</v>
      </c>
    </row>
    <row r="9691" spans="2:3" x14ac:dyDescent="0.25">
      <c r="B9691" s="5">
        <v>43504.416666666664</v>
      </c>
      <c r="C9691" s="6">
        <v>28.23</v>
      </c>
    </row>
    <row r="9692" spans="2:3" x14ac:dyDescent="0.25">
      <c r="B9692" s="5">
        <v>43504.458333333336</v>
      </c>
      <c r="C9692" s="6">
        <v>23.14</v>
      </c>
    </row>
    <row r="9693" spans="2:3" x14ac:dyDescent="0.25">
      <c r="B9693" s="5">
        <v>43504.5</v>
      </c>
      <c r="C9693" s="6">
        <v>22.03</v>
      </c>
    </row>
    <row r="9694" spans="2:3" x14ac:dyDescent="0.25">
      <c r="B9694" s="5">
        <v>43504.541666666664</v>
      </c>
      <c r="C9694" s="6">
        <v>21.96</v>
      </c>
    </row>
    <row r="9695" spans="2:3" x14ac:dyDescent="0.25">
      <c r="B9695" s="5">
        <v>43504.583333333336</v>
      </c>
      <c r="C9695" s="6">
        <v>22.28</v>
      </c>
    </row>
    <row r="9696" spans="2:3" x14ac:dyDescent="0.25">
      <c r="B9696" s="5">
        <v>43504.625</v>
      </c>
      <c r="C9696" s="6">
        <v>21.81</v>
      </c>
    </row>
    <row r="9697" spans="2:3" x14ac:dyDescent="0.25">
      <c r="B9697" s="5">
        <v>43504.666666666664</v>
      </c>
      <c r="C9697" s="6">
        <v>22.47</v>
      </c>
    </row>
    <row r="9698" spans="2:3" x14ac:dyDescent="0.25">
      <c r="B9698" s="5">
        <v>43504.708333333336</v>
      </c>
      <c r="C9698" s="6">
        <v>23.48</v>
      </c>
    </row>
    <row r="9699" spans="2:3" x14ac:dyDescent="0.25">
      <c r="B9699" s="5">
        <v>43504.75</v>
      </c>
      <c r="C9699" s="6">
        <v>89.69</v>
      </c>
    </row>
    <row r="9700" spans="2:3" x14ac:dyDescent="0.25">
      <c r="B9700" s="5">
        <v>43504.791666666664</v>
      </c>
      <c r="C9700" s="6">
        <v>63.51</v>
      </c>
    </row>
    <row r="9701" spans="2:3" x14ac:dyDescent="0.25">
      <c r="B9701" s="5">
        <v>43504.833333333336</v>
      </c>
      <c r="C9701" s="6">
        <v>72.12</v>
      </c>
    </row>
    <row r="9702" spans="2:3" x14ac:dyDescent="0.25">
      <c r="B9702" s="5">
        <v>43504.875</v>
      </c>
      <c r="C9702" s="6">
        <v>76.69</v>
      </c>
    </row>
    <row r="9703" spans="2:3" x14ac:dyDescent="0.25">
      <c r="B9703" s="5">
        <v>43504.916666666664</v>
      </c>
      <c r="C9703" s="6">
        <v>22.94</v>
      </c>
    </row>
    <row r="9704" spans="2:3" x14ac:dyDescent="0.25">
      <c r="B9704" s="5">
        <v>43504.958333333336</v>
      </c>
      <c r="C9704" s="6">
        <v>21.69</v>
      </c>
    </row>
    <row r="9705" spans="2:3" x14ac:dyDescent="0.25">
      <c r="B9705" s="5">
        <v>43505</v>
      </c>
      <c r="C9705" s="6">
        <v>21.71</v>
      </c>
    </row>
    <row r="9706" spans="2:3" x14ac:dyDescent="0.25">
      <c r="B9706" s="5">
        <v>43505.041666666664</v>
      </c>
      <c r="C9706" s="6">
        <v>21.56</v>
      </c>
    </row>
    <row r="9707" spans="2:3" x14ac:dyDescent="0.25">
      <c r="B9707" s="5">
        <v>43505.083333333336</v>
      </c>
      <c r="C9707" s="6">
        <v>21.97</v>
      </c>
    </row>
    <row r="9708" spans="2:3" x14ac:dyDescent="0.25">
      <c r="B9708" s="5">
        <v>43505.125</v>
      </c>
      <c r="C9708" s="6">
        <v>23.07</v>
      </c>
    </row>
    <row r="9709" spans="2:3" x14ac:dyDescent="0.25">
      <c r="B9709" s="5">
        <v>43505.166666666664</v>
      </c>
      <c r="C9709" s="6">
        <v>24.57</v>
      </c>
    </row>
    <row r="9710" spans="2:3" x14ac:dyDescent="0.25">
      <c r="B9710" s="5">
        <v>43505.208333333336</v>
      </c>
      <c r="C9710" s="6">
        <v>24.2</v>
      </c>
    </row>
    <row r="9711" spans="2:3" x14ac:dyDescent="0.25">
      <c r="B9711" s="5">
        <v>43505.25</v>
      </c>
      <c r="C9711" s="6">
        <v>25.35</v>
      </c>
    </row>
    <row r="9712" spans="2:3" x14ac:dyDescent="0.25">
      <c r="B9712" s="5">
        <v>43505.291666666664</v>
      </c>
      <c r="C9712" s="6">
        <v>27.04</v>
      </c>
    </row>
    <row r="9713" spans="2:3" x14ac:dyDescent="0.25">
      <c r="B9713" s="5">
        <v>43505.333333333336</v>
      </c>
      <c r="C9713" s="6">
        <v>38.65</v>
      </c>
    </row>
    <row r="9714" spans="2:3" x14ac:dyDescent="0.25">
      <c r="B9714" s="5">
        <v>43505.375</v>
      </c>
      <c r="C9714" s="6">
        <v>48.78</v>
      </c>
    </row>
    <row r="9715" spans="2:3" x14ac:dyDescent="0.25">
      <c r="B9715" s="5">
        <v>43505.416666666664</v>
      </c>
      <c r="C9715" s="6">
        <v>36.82</v>
      </c>
    </row>
    <row r="9716" spans="2:3" x14ac:dyDescent="0.25">
      <c r="B9716" s="5">
        <v>43505.458333333336</v>
      </c>
      <c r="C9716" s="6">
        <v>23.26</v>
      </c>
    </row>
    <row r="9717" spans="2:3" x14ac:dyDescent="0.25">
      <c r="B9717" s="5">
        <v>43505.5</v>
      </c>
      <c r="C9717" s="6">
        <v>21.89</v>
      </c>
    </row>
    <row r="9718" spans="2:3" x14ac:dyDescent="0.25">
      <c r="B9718" s="5">
        <v>43505.541666666664</v>
      </c>
      <c r="C9718" s="6">
        <v>21.99</v>
      </c>
    </row>
    <row r="9719" spans="2:3" x14ac:dyDescent="0.25">
      <c r="B9719" s="5">
        <v>43505.583333333336</v>
      </c>
      <c r="C9719" s="6">
        <v>21.43</v>
      </c>
    </row>
    <row r="9720" spans="2:3" x14ac:dyDescent="0.25">
      <c r="B9720" s="5">
        <v>43505.625</v>
      </c>
      <c r="C9720" s="6">
        <v>20.75</v>
      </c>
    </row>
    <row r="9721" spans="2:3" x14ac:dyDescent="0.25">
      <c r="B9721" s="5">
        <v>43505.666666666664</v>
      </c>
      <c r="C9721" s="6">
        <v>21.8</v>
      </c>
    </row>
    <row r="9722" spans="2:3" x14ac:dyDescent="0.25">
      <c r="B9722" s="5">
        <v>43505.708333333336</v>
      </c>
      <c r="C9722" s="6">
        <v>26.81</v>
      </c>
    </row>
    <row r="9723" spans="2:3" x14ac:dyDescent="0.25">
      <c r="B9723" s="5">
        <v>43505.75</v>
      </c>
      <c r="C9723" s="6">
        <v>28.99</v>
      </c>
    </row>
    <row r="9724" spans="2:3" x14ac:dyDescent="0.25">
      <c r="B9724" s="5">
        <v>43505.791666666664</v>
      </c>
      <c r="C9724" s="6">
        <v>25.81</v>
      </c>
    </row>
    <row r="9725" spans="2:3" x14ac:dyDescent="0.25">
      <c r="B9725" s="5">
        <v>43505.833333333336</v>
      </c>
      <c r="C9725" s="6">
        <v>52.04</v>
      </c>
    </row>
    <row r="9726" spans="2:3" x14ac:dyDescent="0.25">
      <c r="B9726" s="5">
        <v>43505.875</v>
      </c>
      <c r="C9726" s="6">
        <v>24.17</v>
      </c>
    </row>
    <row r="9727" spans="2:3" x14ac:dyDescent="0.25">
      <c r="B9727" s="5">
        <v>43505.916666666664</v>
      </c>
      <c r="C9727" s="6">
        <v>23.64</v>
      </c>
    </row>
    <row r="9728" spans="2:3" x14ac:dyDescent="0.25">
      <c r="B9728" s="5">
        <v>43505.958333333336</v>
      </c>
      <c r="C9728" s="6">
        <v>21.93</v>
      </c>
    </row>
    <row r="9729" spans="2:3" x14ac:dyDescent="0.25">
      <c r="B9729" s="5">
        <v>43506</v>
      </c>
      <c r="C9729" s="6">
        <v>24.91</v>
      </c>
    </row>
    <row r="9730" spans="2:3" x14ac:dyDescent="0.25">
      <c r="B9730" s="5">
        <v>43506.041666666664</v>
      </c>
      <c r="C9730" s="6">
        <v>22.98</v>
      </c>
    </row>
    <row r="9731" spans="2:3" x14ac:dyDescent="0.25">
      <c r="B9731" s="5">
        <v>43506.083333333336</v>
      </c>
      <c r="C9731" s="6">
        <v>22.67</v>
      </c>
    </row>
    <row r="9732" spans="2:3" x14ac:dyDescent="0.25">
      <c r="B9732" s="5">
        <v>43506.125</v>
      </c>
      <c r="C9732" s="6">
        <v>23.7</v>
      </c>
    </row>
    <row r="9733" spans="2:3" x14ac:dyDescent="0.25">
      <c r="B9733" s="5">
        <v>43506.166666666664</v>
      </c>
      <c r="C9733" s="6">
        <v>24.43</v>
      </c>
    </row>
    <row r="9734" spans="2:3" x14ac:dyDescent="0.25">
      <c r="B9734" s="5">
        <v>43506.208333333336</v>
      </c>
      <c r="C9734" s="6">
        <v>23.88</v>
      </c>
    </row>
    <row r="9735" spans="2:3" x14ac:dyDescent="0.25">
      <c r="B9735" s="5">
        <v>43506.25</v>
      </c>
      <c r="C9735" s="6">
        <v>25.51</v>
      </c>
    </row>
    <row r="9736" spans="2:3" x14ac:dyDescent="0.25">
      <c r="B9736" s="5">
        <v>43506.291666666664</v>
      </c>
      <c r="C9736" s="6">
        <v>23.9</v>
      </c>
    </row>
    <row r="9737" spans="2:3" x14ac:dyDescent="0.25">
      <c r="B9737" s="5">
        <v>43506.333333333336</v>
      </c>
      <c r="C9737" s="6">
        <v>22.3</v>
      </c>
    </row>
    <row r="9738" spans="2:3" x14ac:dyDescent="0.25">
      <c r="B9738" s="5">
        <v>43506.375</v>
      </c>
      <c r="C9738" s="6">
        <v>22.33</v>
      </c>
    </row>
    <row r="9739" spans="2:3" x14ac:dyDescent="0.25">
      <c r="B9739" s="5">
        <v>43506.416666666664</v>
      </c>
      <c r="C9739" s="6">
        <v>21.89</v>
      </c>
    </row>
    <row r="9740" spans="2:3" x14ac:dyDescent="0.25">
      <c r="B9740" s="5">
        <v>43506.458333333336</v>
      </c>
      <c r="C9740" s="6">
        <v>21.94</v>
      </c>
    </row>
    <row r="9741" spans="2:3" x14ac:dyDescent="0.25">
      <c r="B9741" s="5">
        <v>43506.5</v>
      </c>
      <c r="C9741" s="6">
        <v>23.72</v>
      </c>
    </row>
    <row r="9742" spans="2:3" x14ac:dyDescent="0.25">
      <c r="B9742" s="5">
        <v>43506.541666666664</v>
      </c>
      <c r="C9742" s="6">
        <v>26.03</v>
      </c>
    </row>
    <row r="9743" spans="2:3" x14ac:dyDescent="0.25">
      <c r="B9743" s="5">
        <v>43506.583333333336</v>
      </c>
      <c r="C9743" s="6">
        <v>36.22</v>
      </c>
    </row>
    <row r="9744" spans="2:3" x14ac:dyDescent="0.25">
      <c r="B9744" s="5">
        <v>43506.625</v>
      </c>
      <c r="C9744" s="6">
        <v>23.22</v>
      </c>
    </row>
    <row r="9745" spans="2:3" x14ac:dyDescent="0.25">
      <c r="B9745" s="5">
        <v>43506.666666666664</v>
      </c>
      <c r="C9745" s="6">
        <v>25.09</v>
      </c>
    </row>
    <row r="9746" spans="2:3" x14ac:dyDescent="0.25">
      <c r="B9746" s="5">
        <v>43506.708333333336</v>
      </c>
      <c r="C9746" s="6">
        <v>37.97</v>
      </c>
    </row>
    <row r="9747" spans="2:3" x14ac:dyDescent="0.25">
      <c r="B9747" s="5">
        <v>43506.75</v>
      </c>
      <c r="C9747" s="6">
        <v>31.11</v>
      </c>
    </row>
    <row r="9748" spans="2:3" x14ac:dyDescent="0.25">
      <c r="B9748" s="5">
        <v>43506.791666666664</v>
      </c>
      <c r="C9748" s="6">
        <v>35.950000000000003</v>
      </c>
    </row>
    <row r="9749" spans="2:3" x14ac:dyDescent="0.25">
      <c r="B9749" s="5">
        <v>43506.833333333336</v>
      </c>
      <c r="C9749" s="6">
        <v>24.01</v>
      </c>
    </row>
    <row r="9750" spans="2:3" x14ac:dyDescent="0.25">
      <c r="B9750" s="5">
        <v>43506.875</v>
      </c>
      <c r="C9750" s="6">
        <v>21.96</v>
      </c>
    </row>
    <row r="9751" spans="2:3" x14ac:dyDescent="0.25">
      <c r="B9751" s="5">
        <v>43506.916666666664</v>
      </c>
      <c r="C9751" s="6">
        <v>23.77</v>
      </c>
    </row>
    <row r="9752" spans="2:3" x14ac:dyDescent="0.25">
      <c r="B9752" s="5">
        <v>43506.958333333336</v>
      </c>
      <c r="C9752" s="6">
        <v>21.3</v>
      </c>
    </row>
    <row r="9753" spans="2:3" x14ac:dyDescent="0.25">
      <c r="B9753" s="5">
        <v>43507</v>
      </c>
      <c r="C9753" s="6">
        <v>22.19</v>
      </c>
    </row>
    <row r="9754" spans="2:3" x14ac:dyDescent="0.25">
      <c r="B9754" s="5">
        <v>43507.041666666664</v>
      </c>
      <c r="C9754" s="6">
        <v>21.89</v>
      </c>
    </row>
    <row r="9755" spans="2:3" x14ac:dyDescent="0.25">
      <c r="B9755" s="5">
        <v>43507.083333333336</v>
      </c>
      <c r="C9755" s="6">
        <v>22.08</v>
      </c>
    </row>
    <row r="9756" spans="2:3" x14ac:dyDescent="0.25">
      <c r="B9756" s="5">
        <v>43507.125</v>
      </c>
      <c r="C9756" s="6">
        <v>22.16</v>
      </c>
    </row>
    <row r="9757" spans="2:3" x14ac:dyDescent="0.25">
      <c r="B9757" s="5">
        <v>43507.166666666664</v>
      </c>
      <c r="C9757" s="6">
        <v>22.44</v>
      </c>
    </row>
    <row r="9758" spans="2:3" x14ac:dyDescent="0.25">
      <c r="B9758" s="5">
        <v>43507.208333333336</v>
      </c>
      <c r="C9758" s="6">
        <v>26.09</v>
      </c>
    </row>
    <row r="9759" spans="2:3" x14ac:dyDescent="0.25">
      <c r="B9759" s="5">
        <v>43507.25</v>
      </c>
      <c r="C9759" s="6">
        <v>31.23</v>
      </c>
    </row>
    <row r="9760" spans="2:3" x14ac:dyDescent="0.25">
      <c r="B9760" s="5">
        <v>43507.291666666664</v>
      </c>
      <c r="C9760" s="6">
        <v>30.83</v>
      </c>
    </row>
    <row r="9761" spans="2:3" x14ac:dyDescent="0.25">
      <c r="B9761" s="5">
        <v>43507.333333333336</v>
      </c>
      <c r="C9761" s="6">
        <v>36.93</v>
      </c>
    </row>
    <row r="9762" spans="2:3" x14ac:dyDescent="0.25">
      <c r="B9762" s="5">
        <v>43507.375</v>
      </c>
      <c r="C9762" s="6">
        <v>27.06</v>
      </c>
    </row>
    <row r="9763" spans="2:3" x14ac:dyDescent="0.25">
      <c r="B9763" s="5">
        <v>43507.416666666664</v>
      </c>
      <c r="C9763" s="6">
        <v>27.67</v>
      </c>
    </row>
    <row r="9764" spans="2:3" x14ac:dyDescent="0.25">
      <c r="B9764" s="5">
        <v>43507.458333333336</v>
      </c>
      <c r="C9764" s="6">
        <v>25.74</v>
      </c>
    </row>
    <row r="9765" spans="2:3" x14ac:dyDescent="0.25">
      <c r="B9765" s="5">
        <v>43507.5</v>
      </c>
      <c r="C9765" s="6">
        <v>29.66</v>
      </c>
    </row>
    <row r="9766" spans="2:3" x14ac:dyDescent="0.25">
      <c r="B9766" s="5">
        <v>43507.541666666664</v>
      </c>
      <c r="C9766" s="6">
        <v>25.24</v>
      </c>
    </row>
    <row r="9767" spans="2:3" x14ac:dyDescent="0.25">
      <c r="B9767" s="5">
        <v>43507.583333333336</v>
      </c>
      <c r="C9767" s="6">
        <v>24.56</v>
      </c>
    </row>
    <row r="9768" spans="2:3" x14ac:dyDescent="0.25">
      <c r="B9768" s="5">
        <v>43507.625</v>
      </c>
      <c r="C9768" s="6">
        <v>24.73</v>
      </c>
    </row>
    <row r="9769" spans="2:3" x14ac:dyDescent="0.25">
      <c r="B9769" s="5">
        <v>43507.666666666664</v>
      </c>
      <c r="C9769" s="6">
        <v>24.73</v>
      </c>
    </row>
    <row r="9770" spans="2:3" x14ac:dyDescent="0.25">
      <c r="B9770" s="5">
        <v>43507.708333333336</v>
      </c>
      <c r="C9770" s="6">
        <v>23.07</v>
      </c>
    </row>
    <row r="9771" spans="2:3" x14ac:dyDescent="0.25">
      <c r="B9771" s="5">
        <v>43507.75</v>
      </c>
      <c r="C9771" s="6">
        <v>25.84</v>
      </c>
    </row>
    <row r="9772" spans="2:3" x14ac:dyDescent="0.25">
      <c r="B9772" s="5">
        <v>43507.791666666664</v>
      </c>
      <c r="C9772" s="6">
        <v>35.590000000000003</v>
      </c>
    </row>
    <row r="9773" spans="2:3" x14ac:dyDescent="0.25">
      <c r="B9773" s="5">
        <v>43507.833333333336</v>
      </c>
      <c r="C9773" s="6">
        <v>24.38</v>
      </c>
    </row>
    <row r="9774" spans="2:3" x14ac:dyDescent="0.25">
      <c r="B9774" s="5">
        <v>43507.875</v>
      </c>
      <c r="C9774" s="6">
        <v>22.47</v>
      </c>
    </row>
    <row r="9775" spans="2:3" x14ac:dyDescent="0.25">
      <c r="B9775" s="5">
        <v>43507.916666666664</v>
      </c>
      <c r="C9775" s="6">
        <v>20.37</v>
      </c>
    </row>
    <row r="9776" spans="2:3" x14ac:dyDescent="0.25">
      <c r="B9776" s="5">
        <v>43507.958333333336</v>
      </c>
      <c r="C9776" s="6">
        <v>19.79</v>
      </c>
    </row>
    <row r="9777" spans="2:3" x14ac:dyDescent="0.25">
      <c r="B9777" s="5">
        <v>43508</v>
      </c>
      <c r="C9777" s="6">
        <v>22.87</v>
      </c>
    </row>
    <row r="9778" spans="2:3" x14ac:dyDescent="0.25">
      <c r="B9778" s="5">
        <v>43508.041666666664</v>
      </c>
      <c r="C9778" s="6">
        <v>22.96</v>
      </c>
    </row>
    <row r="9779" spans="2:3" x14ac:dyDescent="0.25">
      <c r="B9779" s="5">
        <v>43508.083333333336</v>
      </c>
      <c r="C9779" s="6">
        <v>21.84</v>
      </c>
    </row>
    <row r="9780" spans="2:3" x14ac:dyDescent="0.25">
      <c r="B9780" s="5">
        <v>43508.125</v>
      </c>
      <c r="C9780" s="6">
        <v>21.5</v>
      </c>
    </row>
    <row r="9781" spans="2:3" x14ac:dyDescent="0.25">
      <c r="B9781" s="5">
        <v>43508.166666666664</v>
      </c>
      <c r="C9781" s="6">
        <v>20.95</v>
      </c>
    </row>
    <row r="9782" spans="2:3" x14ac:dyDescent="0.25">
      <c r="B9782" s="5">
        <v>43508.208333333336</v>
      </c>
      <c r="C9782" s="6">
        <v>72.94</v>
      </c>
    </row>
    <row r="9783" spans="2:3" x14ac:dyDescent="0.25">
      <c r="B9783" s="5">
        <v>43508.25</v>
      </c>
      <c r="C9783" s="6">
        <v>24.91</v>
      </c>
    </row>
    <row r="9784" spans="2:3" x14ac:dyDescent="0.25">
      <c r="B9784" s="5">
        <v>43508.291666666664</v>
      </c>
      <c r="C9784" s="6">
        <v>26.57</v>
      </c>
    </row>
    <row r="9785" spans="2:3" x14ac:dyDescent="0.25">
      <c r="B9785" s="5">
        <v>43508.333333333336</v>
      </c>
      <c r="C9785" s="6">
        <v>25.21</v>
      </c>
    </row>
    <row r="9786" spans="2:3" x14ac:dyDescent="0.25">
      <c r="B9786" s="5">
        <v>43508.375</v>
      </c>
      <c r="C9786" s="6">
        <v>32.17</v>
      </c>
    </row>
    <row r="9787" spans="2:3" x14ac:dyDescent="0.25">
      <c r="B9787" s="5">
        <v>43508.416666666664</v>
      </c>
      <c r="C9787" s="6">
        <v>27.42</v>
      </c>
    </row>
    <row r="9788" spans="2:3" x14ac:dyDescent="0.25">
      <c r="B9788" s="5">
        <v>43508.458333333336</v>
      </c>
      <c r="C9788" s="6">
        <v>27.31</v>
      </c>
    </row>
    <row r="9789" spans="2:3" x14ac:dyDescent="0.25">
      <c r="B9789" s="5">
        <v>43508.5</v>
      </c>
      <c r="C9789" s="6">
        <v>28.32</v>
      </c>
    </row>
    <row r="9790" spans="2:3" x14ac:dyDescent="0.25">
      <c r="B9790" s="5">
        <v>43508.541666666664</v>
      </c>
      <c r="C9790" s="6">
        <v>58.62</v>
      </c>
    </row>
    <row r="9791" spans="2:3" x14ac:dyDescent="0.25">
      <c r="B9791" s="5">
        <v>43508.583333333336</v>
      </c>
      <c r="C9791" s="6">
        <v>22.26</v>
      </c>
    </row>
    <row r="9792" spans="2:3" x14ac:dyDescent="0.25">
      <c r="B9792" s="5">
        <v>43508.625</v>
      </c>
      <c r="C9792" s="6">
        <v>33.21</v>
      </c>
    </row>
    <row r="9793" spans="2:3" x14ac:dyDescent="0.25">
      <c r="B9793" s="5">
        <v>43508.666666666664</v>
      </c>
      <c r="C9793" s="6">
        <v>28.13</v>
      </c>
    </row>
    <row r="9794" spans="2:3" x14ac:dyDescent="0.25">
      <c r="B9794" s="5">
        <v>43508.708333333336</v>
      </c>
      <c r="C9794" s="6">
        <v>56.41</v>
      </c>
    </row>
    <row r="9795" spans="2:3" x14ac:dyDescent="0.25">
      <c r="B9795" s="5">
        <v>43508.75</v>
      </c>
      <c r="C9795" s="6">
        <v>25.06</v>
      </c>
    </row>
    <row r="9796" spans="2:3" x14ac:dyDescent="0.25">
      <c r="B9796" s="5">
        <v>43508.791666666664</v>
      </c>
      <c r="C9796" s="6">
        <v>26.44</v>
      </c>
    </row>
    <row r="9797" spans="2:3" x14ac:dyDescent="0.25">
      <c r="B9797" s="5">
        <v>43508.833333333336</v>
      </c>
      <c r="C9797" s="6">
        <v>30.91</v>
      </c>
    </row>
    <row r="9798" spans="2:3" x14ac:dyDescent="0.25">
      <c r="B9798" s="5">
        <v>43508.875</v>
      </c>
      <c r="C9798" s="6">
        <v>26.31</v>
      </c>
    </row>
    <row r="9799" spans="2:3" x14ac:dyDescent="0.25">
      <c r="B9799" s="5">
        <v>43508.916666666664</v>
      </c>
      <c r="C9799" s="6">
        <v>21.4</v>
      </c>
    </row>
    <row r="9800" spans="2:3" x14ac:dyDescent="0.25">
      <c r="B9800" s="5">
        <v>43508.958333333336</v>
      </c>
      <c r="C9800" s="6">
        <v>21.92</v>
      </c>
    </row>
    <row r="9801" spans="2:3" x14ac:dyDescent="0.25">
      <c r="B9801" s="5">
        <v>43509</v>
      </c>
      <c r="C9801" s="6">
        <v>24.07</v>
      </c>
    </row>
    <row r="9802" spans="2:3" x14ac:dyDescent="0.25">
      <c r="B9802" s="5">
        <v>43509.041666666664</v>
      </c>
      <c r="C9802" s="6">
        <v>24.31</v>
      </c>
    </row>
    <row r="9803" spans="2:3" x14ac:dyDescent="0.25">
      <c r="B9803" s="5">
        <v>43509.083333333336</v>
      </c>
      <c r="C9803" s="6">
        <v>22.61</v>
      </c>
    </row>
    <row r="9804" spans="2:3" x14ac:dyDescent="0.25">
      <c r="B9804" s="5">
        <v>43509.125</v>
      </c>
      <c r="C9804" s="6">
        <v>23.36</v>
      </c>
    </row>
    <row r="9805" spans="2:3" x14ac:dyDescent="0.25">
      <c r="B9805" s="5">
        <v>43509.166666666664</v>
      </c>
      <c r="C9805" s="6">
        <v>24.29</v>
      </c>
    </row>
    <row r="9806" spans="2:3" x14ac:dyDescent="0.25">
      <c r="B9806" s="5">
        <v>43509.208333333336</v>
      </c>
      <c r="C9806" s="6">
        <v>23.87</v>
      </c>
    </row>
    <row r="9807" spans="2:3" x14ac:dyDescent="0.25">
      <c r="B9807" s="5">
        <v>43509.25</v>
      </c>
      <c r="C9807" s="6">
        <v>30.43</v>
      </c>
    </row>
    <row r="9808" spans="2:3" x14ac:dyDescent="0.25">
      <c r="B9808" s="5">
        <v>43509.291666666664</v>
      </c>
      <c r="C9808" s="6">
        <v>30.83</v>
      </c>
    </row>
    <row r="9809" spans="2:3" x14ac:dyDescent="0.25">
      <c r="B9809" s="5">
        <v>43509.333333333336</v>
      </c>
      <c r="C9809" s="6">
        <v>28.29</v>
      </c>
    </row>
    <row r="9810" spans="2:3" x14ac:dyDescent="0.25">
      <c r="B9810" s="5">
        <v>43509.375</v>
      </c>
      <c r="C9810" s="6">
        <v>23.99</v>
      </c>
    </row>
    <row r="9811" spans="2:3" x14ac:dyDescent="0.25">
      <c r="B9811" s="5">
        <v>43509.416666666664</v>
      </c>
      <c r="C9811" s="6">
        <v>24.4</v>
      </c>
    </row>
    <row r="9812" spans="2:3" x14ac:dyDescent="0.25">
      <c r="B9812" s="5">
        <v>43509.458333333336</v>
      </c>
      <c r="C9812" s="6">
        <v>25.11</v>
      </c>
    </row>
    <row r="9813" spans="2:3" x14ac:dyDescent="0.25">
      <c r="B9813" s="5">
        <v>43509.5</v>
      </c>
      <c r="C9813" s="6">
        <v>23.49</v>
      </c>
    </row>
    <row r="9814" spans="2:3" x14ac:dyDescent="0.25">
      <c r="B9814" s="5">
        <v>43509.541666666664</v>
      </c>
      <c r="C9814" s="6">
        <v>23.3</v>
      </c>
    </row>
    <row r="9815" spans="2:3" x14ac:dyDescent="0.25">
      <c r="B9815" s="5">
        <v>43509.583333333336</v>
      </c>
      <c r="C9815" s="6">
        <v>21.43</v>
      </c>
    </row>
    <row r="9816" spans="2:3" x14ac:dyDescent="0.25">
      <c r="B9816" s="5">
        <v>43509.625</v>
      </c>
      <c r="C9816" s="6">
        <v>21.95</v>
      </c>
    </row>
    <row r="9817" spans="2:3" x14ac:dyDescent="0.25">
      <c r="B9817" s="5">
        <v>43509.666666666664</v>
      </c>
      <c r="C9817" s="6">
        <v>23.64</v>
      </c>
    </row>
    <row r="9818" spans="2:3" x14ac:dyDescent="0.25">
      <c r="B9818" s="5">
        <v>43509.708333333336</v>
      </c>
      <c r="C9818" s="6">
        <v>25.12</v>
      </c>
    </row>
    <row r="9819" spans="2:3" x14ac:dyDescent="0.25">
      <c r="B9819" s="5">
        <v>43509.75</v>
      </c>
      <c r="C9819" s="6">
        <v>49.5</v>
      </c>
    </row>
    <row r="9820" spans="2:3" x14ac:dyDescent="0.25">
      <c r="B9820" s="5">
        <v>43509.791666666664</v>
      </c>
      <c r="C9820" s="6">
        <v>38.549999999999997</v>
      </c>
    </row>
    <row r="9821" spans="2:3" x14ac:dyDescent="0.25">
      <c r="B9821" s="5">
        <v>43509.833333333336</v>
      </c>
      <c r="C9821" s="6">
        <v>56.96</v>
      </c>
    </row>
    <row r="9822" spans="2:3" x14ac:dyDescent="0.25">
      <c r="B9822" s="5">
        <v>43509.875</v>
      </c>
      <c r="C9822" s="6">
        <v>23.79</v>
      </c>
    </row>
    <row r="9823" spans="2:3" x14ac:dyDescent="0.25">
      <c r="B9823" s="5">
        <v>43509.916666666664</v>
      </c>
      <c r="C9823" s="6">
        <v>24.14</v>
      </c>
    </row>
    <row r="9824" spans="2:3" x14ac:dyDescent="0.25">
      <c r="B9824" s="5">
        <v>43509.958333333336</v>
      </c>
      <c r="C9824" s="6">
        <v>21.41</v>
      </c>
    </row>
    <row r="9825" spans="2:3" x14ac:dyDescent="0.25">
      <c r="B9825" s="5">
        <v>43510</v>
      </c>
      <c r="C9825" s="6">
        <v>21.55</v>
      </c>
    </row>
    <row r="9826" spans="2:3" x14ac:dyDescent="0.25">
      <c r="B9826" s="5">
        <v>43510.041666666664</v>
      </c>
      <c r="C9826" s="6">
        <v>23.02</v>
      </c>
    </row>
    <row r="9827" spans="2:3" x14ac:dyDescent="0.25">
      <c r="B9827" s="5">
        <v>43510.083333333336</v>
      </c>
      <c r="C9827" s="6">
        <v>22.91</v>
      </c>
    </row>
    <row r="9828" spans="2:3" x14ac:dyDescent="0.25">
      <c r="B9828" s="5">
        <v>43510.125</v>
      </c>
      <c r="C9828" s="6">
        <v>23.76</v>
      </c>
    </row>
    <row r="9829" spans="2:3" x14ac:dyDescent="0.25">
      <c r="B9829" s="5">
        <v>43510.166666666664</v>
      </c>
      <c r="C9829" s="6">
        <v>22.25</v>
      </c>
    </row>
    <row r="9830" spans="2:3" x14ac:dyDescent="0.25">
      <c r="B9830" s="5">
        <v>43510.208333333336</v>
      </c>
      <c r="C9830" s="6">
        <v>23.54</v>
      </c>
    </row>
    <row r="9831" spans="2:3" x14ac:dyDescent="0.25">
      <c r="B9831" s="5">
        <v>43510.25</v>
      </c>
      <c r="C9831" s="6">
        <v>52.77</v>
      </c>
    </row>
    <row r="9832" spans="2:3" x14ac:dyDescent="0.25">
      <c r="B9832" s="5">
        <v>43510.291666666664</v>
      </c>
      <c r="C9832" s="6">
        <v>50.77</v>
      </c>
    </row>
    <row r="9833" spans="2:3" x14ac:dyDescent="0.25">
      <c r="B9833" s="5">
        <v>43510.333333333336</v>
      </c>
      <c r="C9833" s="6">
        <v>23.92</v>
      </c>
    </row>
    <row r="9834" spans="2:3" x14ac:dyDescent="0.25">
      <c r="B9834" s="5">
        <v>43510.375</v>
      </c>
      <c r="C9834" s="6">
        <v>22.21</v>
      </c>
    </row>
    <row r="9835" spans="2:3" x14ac:dyDescent="0.25">
      <c r="B9835" s="5">
        <v>43510.416666666664</v>
      </c>
      <c r="C9835" s="6">
        <v>23.12</v>
      </c>
    </row>
    <row r="9836" spans="2:3" x14ac:dyDescent="0.25">
      <c r="B9836" s="5">
        <v>43510.458333333336</v>
      </c>
      <c r="C9836" s="6">
        <v>23.19</v>
      </c>
    </row>
    <row r="9837" spans="2:3" x14ac:dyDescent="0.25">
      <c r="B9837" s="5">
        <v>43510.5</v>
      </c>
      <c r="C9837" s="6">
        <v>22.82</v>
      </c>
    </row>
    <row r="9838" spans="2:3" x14ac:dyDescent="0.25">
      <c r="B9838" s="5">
        <v>43510.541666666664</v>
      </c>
      <c r="C9838" s="6">
        <v>21.53</v>
      </c>
    </row>
    <row r="9839" spans="2:3" x14ac:dyDescent="0.25">
      <c r="B9839" s="5">
        <v>43510.583333333336</v>
      </c>
      <c r="C9839" s="6">
        <v>22.04</v>
      </c>
    </row>
    <row r="9840" spans="2:3" x14ac:dyDescent="0.25">
      <c r="B9840" s="5">
        <v>43510.625</v>
      </c>
      <c r="C9840" s="6">
        <v>20.74</v>
      </c>
    </row>
    <row r="9841" spans="2:3" x14ac:dyDescent="0.25">
      <c r="B9841" s="5">
        <v>43510.666666666664</v>
      </c>
      <c r="C9841" s="6">
        <v>21.63</v>
      </c>
    </row>
    <row r="9842" spans="2:3" x14ac:dyDescent="0.25">
      <c r="B9842" s="5">
        <v>43510.708333333336</v>
      </c>
      <c r="C9842" s="6">
        <v>23.08</v>
      </c>
    </row>
    <row r="9843" spans="2:3" x14ac:dyDescent="0.25">
      <c r="B9843" s="5">
        <v>43510.75</v>
      </c>
      <c r="C9843" s="6">
        <v>28.49</v>
      </c>
    </row>
    <row r="9844" spans="2:3" x14ac:dyDescent="0.25">
      <c r="B9844" s="5">
        <v>43510.791666666664</v>
      </c>
      <c r="C9844" s="6">
        <v>23.04</v>
      </c>
    </row>
    <row r="9845" spans="2:3" x14ac:dyDescent="0.25">
      <c r="B9845" s="5">
        <v>43510.833333333336</v>
      </c>
      <c r="C9845" s="6">
        <v>20.350000000000001</v>
      </c>
    </row>
    <row r="9846" spans="2:3" x14ac:dyDescent="0.25">
      <c r="B9846" s="5">
        <v>43510.875</v>
      </c>
      <c r="C9846" s="6">
        <v>20.7</v>
      </c>
    </row>
    <row r="9847" spans="2:3" x14ac:dyDescent="0.25">
      <c r="B9847" s="5">
        <v>43510.916666666664</v>
      </c>
      <c r="C9847" s="6">
        <v>20.76</v>
      </c>
    </row>
    <row r="9848" spans="2:3" x14ac:dyDescent="0.25">
      <c r="B9848" s="5">
        <v>43510.958333333336</v>
      </c>
      <c r="C9848" s="6">
        <v>18.329999999999998</v>
      </c>
    </row>
    <row r="9849" spans="2:3" x14ac:dyDescent="0.25">
      <c r="B9849" s="5">
        <v>43511</v>
      </c>
      <c r="C9849" s="6">
        <v>18.670000000000002</v>
      </c>
    </row>
    <row r="9850" spans="2:3" x14ac:dyDescent="0.25">
      <c r="B9850" s="5">
        <v>43511.041666666664</v>
      </c>
      <c r="C9850" s="6">
        <v>18.600000000000001</v>
      </c>
    </row>
    <row r="9851" spans="2:3" x14ac:dyDescent="0.25">
      <c r="B9851" s="5">
        <v>43511.083333333336</v>
      </c>
      <c r="C9851" s="6">
        <v>18.03</v>
      </c>
    </row>
    <row r="9852" spans="2:3" x14ac:dyDescent="0.25">
      <c r="B9852" s="5">
        <v>43511.125</v>
      </c>
      <c r="C9852" s="6">
        <v>18.36</v>
      </c>
    </row>
    <row r="9853" spans="2:3" x14ac:dyDescent="0.25">
      <c r="B9853" s="5">
        <v>43511.166666666664</v>
      </c>
      <c r="C9853" s="6">
        <v>18.47</v>
      </c>
    </row>
    <row r="9854" spans="2:3" x14ac:dyDescent="0.25">
      <c r="B9854" s="5">
        <v>43511.208333333336</v>
      </c>
      <c r="C9854" s="6">
        <v>19.59</v>
      </c>
    </row>
    <row r="9855" spans="2:3" x14ac:dyDescent="0.25">
      <c r="B9855" s="5">
        <v>43511.25</v>
      </c>
      <c r="C9855" s="6">
        <v>23.39</v>
      </c>
    </row>
    <row r="9856" spans="2:3" x14ac:dyDescent="0.25">
      <c r="B9856" s="5">
        <v>43511.291666666664</v>
      </c>
      <c r="C9856" s="6">
        <v>25.25</v>
      </c>
    </row>
    <row r="9857" spans="2:3" x14ac:dyDescent="0.25">
      <c r="B9857" s="5">
        <v>43511.333333333336</v>
      </c>
      <c r="C9857" s="6">
        <v>24.13</v>
      </c>
    </row>
    <row r="9858" spans="2:3" x14ac:dyDescent="0.25">
      <c r="B9858" s="5">
        <v>43511.375</v>
      </c>
      <c r="C9858" s="6">
        <v>24.1</v>
      </c>
    </row>
    <row r="9859" spans="2:3" x14ac:dyDescent="0.25">
      <c r="B9859" s="5">
        <v>43511.416666666664</v>
      </c>
      <c r="C9859" s="6">
        <v>23.41</v>
      </c>
    </row>
    <row r="9860" spans="2:3" x14ac:dyDescent="0.25">
      <c r="B9860" s="5">
        <v>43511.458333333336</v>
      </c>
      <c r="C9860" s="6">
        <v>22.71</v>
      </c>
    </row>
    <row r="9861" spans="2:3" x14ac:dyDescent="0.25">
      <c r="B9861" s="5">
        <v>43511.5</v>
      </c>
      <c r="C9861" s="6">
        <v>22.13</v>
      </c>
    </row>
    <row r="9862" spans="2:3" x14ac:dyDescent="0.25">
      <c r="B9862" s="5">
        <v>43511.541666666664</v>
      </c>
      <c r="C9862" s="6">
        <v>20.84</v>
      </c>
    </row>
    <row r="9863" spans="2:3" x14ac:dyDescent="0.25">
      <c r="B9863" s="5">
        <v>43511.583333333336</v>
      </c>
      <c r="C9863" s="6">
        <v>23.49</v>
      </c>
    </row>
    <row r="9864" spans="2:3" x14ac:dyDescent="0.25">
      <c r="B9864" s="5">
        <v>43511.625</v>
      </c>
      <c r="C9864" s="6">
        <v>23.07</v>
      </c>
    </row>
    <row r="9865" spans="2:3" x14ac:dyDescent="0.25">
      <c r="B9865" s="5">
        <v>43511.666666666664</v>
      </c>
      <c r="C9865" s="6">
        <v>23.4</v>
      </c>
    </row>
    <row r="9866" spans="2:3" x14ac:dyDescent="0.25">
      <c r="B9866" s="5">
        <v>43511.708333333336</v>
      </c>
      <c r="C9866" s="6">
        <v>26.28</v>
      </c>
    </row>
    <row r="9867" spans="2:3" x14ac:dyDescent="0.25">
      <c r="B9867" s="5">
        <v>43511.75</v>
      </c>
      <c r="C9867" s="6">
        <v>26.03</v>
      </c>
    </row>
    <row r="9868" spans="2:3" x14ac:dyDescent="0.25">
      <c r="B9868" s="5">
        <v>43511.791666666664</v>
      </c>
      <c r="C9868" s="6">
        <v>24.34</v>
      </c>
    </row>
    <row r="9869" spans="2:3" x14ac:dyDescent="0.25">
      <c r="B9869" s="5">
        <v>43511.833333333336</v>
      </c>
      <c r="C9869" s="6">
        <v>24.2</v>
      </c>
    </row>
    <row r="9870" spans="2:3" x14ac:dyDescent="0.25">
      <c r="B9870" s="5">
        <v>43511.875</v>
      </c>
      <c r="C9870" s="6">
        <v>22.63</v>
      </c>
    </row>
    <row r="9871" spans="2:3" x14ac:dyDescent="0.25">
      <c r="B9871" s="5">
        <v>43511.916666666664</v>
      </c>
      <c r="C9871" s="6">
        <v>20.92</v>
      </c>
    </row>
    <row r="9872" spans="2:3" x14ac:dyDescent="0.25">
      <c r="B9872" s="5">
        <v>43511.958333333336</v>
      </c>
      <c r="C9872" s="6">
        <v>19.829999999999998</v>
      </c>
    </row>
    <row r="9873" spans="2:3" x14ac:dyDescent="0.25">
      <c r="B9873" s="5">
        <v>43512</v>
      </c>
      <c r="C9873" s="6">
        <v>19.48</v>
      </c>
    </row>
    <row r="9874" spans="2:3" x14ac:dyDescent="0.25">
      <c r="B9874" s="5">
        <v>43512.041666666664</v>
      </c>
      <c r="C9874" s="6">
        <v>19.39</v>
      </c>
    </row>
    <row r="9875" spans="2:3" x14ac:dyDescent="0.25">
      <c r="B9875" s="5">
        <v>43512.083333333336</v>
      </c>
      <c r="C9875" s="6">
        <v>19.61</v>
      </c>
    </row>
    <row r="9876" spans="2:3" x14ac:dyDescent="0.25">
      <c r="B9876" s="5">
        <v>43512.125</v>
      </c>
      <c r="C9876" s="6">
        <v>19.899999999999999</v>
      </c>
    </row>
    <row r="9877" spans="2:3" x14ac:dyDescent="0.25">
      <c r="B9877" s="5">
        <v>43512.166666666664</v>
      </c>
      <c r="C9877" s="6">
        <v>20.21</v>
      </c>
    </row>
    <row r="9878" spans="2:3" x14ac:dyDescent="0.25">
      <c r="B9878" s="5">
        <v>43512.208333333336</v>
      </c>
      <c r="C9878" s="6">
        <v>21.5</v>
      </c>
    </row>
    <row r="9879" spans="2:3" x14ac:dyDescent="0.25">
      <c r="B9879" s="5">
        <v>43512.25</v>
      </c>
      <c r="C9879" s="6">
        <v>22.77</v>
      </c>
    </row>
    <row r="9880" spans="2:3" x14ac:dyDescent="0.25">
      <c r="B9880" s="5">
        <v>43512.291666666664</v>
      </c>
      <c r="C9880" s="6">
        <v>31.89</v>
      </c>
    </row>
    <row r="9881" spans="2:3" x14ac:dyDescent="0.25">
      <c r="B9881" s="5">
        <v>43512.333333333336</v>
      </c>
      <c r="C9881" s="6">
        <v>24.66</v>
      </c>
    </row>
    <row r="9882" spans="2:3" x14ac:dyDescent="0.25">
      <c r="B9882" s="5">
        <v>43512.375</v>
      </c>
      <c r="C9882" s="6">
        <v>39.04</v>
      </c>
    </row>
    <row r="9883" spans="2:3" x14ac:dyDescent="0.25">
      <c r="B9883" s="5">
        <v>43512.416666666664</v>
      </c>
      <c r="C9883" s="6">
        <v>25.13</v>
      </c>
    </row>
    <row r="9884" spans="2:3" x14ac:dyDescent="0.25">
      <c r="B9884" s="5">
        <v>43512.458333333336</v>
      </c>
      <c r="C9884" s="6">
        <v>25.73</v>
      </c>
    </row>
    <row r="9885" spans="2:3" x14ac:dyDescent="0.25">
      <c r="B9885" s="5">
        <v>43512.5</v>
      </c>
      <c r="C9885" s="6">
        <v>23.8</v>
      </c>
    </row>
    <row r="9886" spans="2:3" x14ac:dyDescent="0.25">
      <c r="B9886" s="5">
        <v>43512.541666666664</v>
      </c>
      <c r="C9886" s="6">
        <v>21.01</v>
      </c>
    </row>
    <row r="9887" spans="2:3" x14ac:dyDescent="0.25">
      <c r="B9887" s="5">
        <v>43512.583333333336</v>
      </c>
      <c r="C9887" s="6">
        <v>20.350000000000001</v>
      </c>
    </row>
    <row r="9888" spans="2:3" x14ac:dyDescent="0.25">
      <c r="B9888" s="5">
        <v>43512.625</v>
      </c>
      <c r="C9888" s="6">
        <v>20.13</v>
      </c>
    </row>
    <row r="9889" spans="2:3" x14ac:dyDescent="0.25">
      <c r="B9889" s="5">
        <v>43512.666666666664</v>
      </c>
      <c r="C9889" s="6">
        <v>21.06</v>
      </c>
    </row>
    <row r="9890" spans="2:3" x14ac:dyDescent="0.25">
      <c r="B9890" s="5">
        <v>43512.708333333336</v>
      </c>
      <c r="C9890" s="6">
        <v>23.7</v>
      </c>
    </row>
    <row r="9891" spans="2:3" x14ac:dyDescent="0.25">
      <c r="B9891" s="5">
        <v>43512.75</v>
      </c>
      <c r="C9891" s="6">
        <v>27.41</v>
      </c>
    </row>
    <row r="9892" spans="2:3" x14ac:dyDescent="0.25">
      <c r="B9892" s="5">
        <v>43512.791666666664</v>
      </c>
      <c r="C9892" s="6">
        <v>24.87</v>
      </c>
    </row>
    <row r="9893" spans="2:3" x14ac:dyDescent="0.25">
      <c r="B9893" s="5">
        <v>43512.833333333336</v>
      </c>
      <c r="C9893" s="6">
        <v>22.02</v>
      </c>
    </row>
    <row r="9894" spans="2:3" x14ac:dyDescent="0.25">
      <c r="B9894" s="5">
        <v>43512.875</v>
      </c>
      <c r="C9894" s="6">
        <v>22.54</v>
      </c>
    </row>
    <row r="9895" spans="2:3" x14ac:dyDescent="0.25">
      <c r="B9895" s="5">
        <v>43512.916666666664</v>
      </c>
      <c r="C9895" s="6">
        <v>20.46</v>
      </c>
    </row>
    <row r="9896" spans="2:3" x14ac:dyDescent="0.25">
      <c r="B9896" s="5">
        <v>43512.958333333336</v>
      </c>
      <c r="C9896" s="6">
        <v>20.05</v>
      </c>
    </row>
    <row r="9897" spans="2:3" x14ac:dyDescent="0.25">
      <c r="B9897" s="5">
        <v>43513</v>
      </c>
      <c r="C9897" s="6">
        <v>19.739999999999998</v>
      </c>
    </row>
    <row r="9898" spans="2:3" x14ac:dyDescent="0.25">
      <c r="B9898" s="5">
        <v>43513.041666666664</v>
      </c>
      <c r="C9898" s="6">
        <v>19.12</v>
      </c>
    </row>
    <row r="9899" spans="2:3" x14ac:dyDescent="0.25">
      <c r="B9899" s="5">
        <v>43513.083333333336</v>
      </c>
      <c r="C9899" s="6">
        <v>19.61</v>
      </c>
    </row>
    <row r="9900" spans="2:3" x14ac:dyDescent="0.25">
      <c r="B9900" s="5">
        <v>43513.125</v>
      </c>
      <c r="C9900" s="6">
        <v>19.2</v>
      </c>
    </row>
    <row r="9901" spans="2:3" x14ac:dyDescent="0.25">
      <c r="B9901" s="5">
        <v>43513.166666666664</v>
      </c>
      <c r="C9901" s="6">
        <v>19.38</v>
      </c>
    </row>
    <row r="9902" spans="2:3" x14ac:dyDescent="0.25">
      <c r="B9902" s="5">
        <v>43513.208333333336</v>
      </c>
      <c r="C9902" s="6">
        <v>19.53</v>
      </c>
    </row>
    <row r="9903" spans="2:3" x14ac:dyDescent="0.25">
      <c r="B9903" s="5">
        <v>43513.25</v>
      </c>
      <c r="C9903" s="6">
        <v>20.9</v>
      </c>
    </row>
    <row r="9904" spans="2:3" x14ac:dyDescent="0.25">
      <c r="B9904" s="5">
        <v>43513.291666666664</v>
      </c>
      <c r="C9904" s="6">
        <v>21.28</v>
      </c>
    </row>
    <row r="9905" spans="2:3" x14ac:dyDescent="0.25">
      <c r="B9905" s="5">
        <v>43513.333333333336</v>
      </c>
      <c r="C9905" s="6">
        <v>20.399999999999999</v>
      </c>
    </row>
    <row r="9906" spans="2:3" x14ac:dyDescent="0.25">
      <c r="B9906" s="5">
        <v>43513.375</v>
      </c>
      <c r="C9906" s="6">
        <v>20.46</v>
      </c>
    </row>
    <row r="9907" spans="2:3" x14ac:dyDescent="0.25">
      <c r="B9907" s="5">
        <v>43513.416666666664</v>
      </c>
      <c r="C9907" s="6">
        <v>20.98</v>
      </c>
    </row>
    <row r="9908" spans="2:3" x14ac:dyDescent="0.25">
      <c r="B9908" s="5">
        <v>43513.458333333336</v>
      </c>
      <c r="C9908" s="6">
        <v>23.95</v>
      </c>
    </row>
    <row r="9909" spans="2:3" x14ac:dyDescent="0.25">
      <c r="B9909" s="5">
        <v>43513.5</v>
      </c>
      <c r="C9909" s="6">
        <v>24.82</v>
      </c>
    </row>
    <row r="9910" spans="2:3" x14ac:dyDescent="0.25">
      <c r="B9910" s="5">
        <v>43513.541666666664</v>
      </c>
      <c r="C9910" s="6">
        <v>23.13</v>
      </c>
    </row>
    <row r="9911" spans="2:3" x14ac:dyDescent="0.25">
      <c r="B9911" s="5">
        <v>43513.583333333336</v>
      </c>
      <c r="C9911" s="6">
        <v>21.88</v>
      </c>
    </row>
    <row r="9912" spans="2:3" x14ac:dyDescent="0.25">
      <c r="B9912" s="5">
        <v>43513.625</v>
      </c>
      <c r="C9912" s="6">
        <v>30.65</v>
      </c>
    </row>
    <row r="9913" spans="2:3" x14ac:dyDescent="0.25">
      <c r="B9913" s="5">
        <v>43513.666666666664</v>
      </c>
      <c r="C9913" s="6">
        <v>24.55</v>
      </c>
    </row>
    <row r="9914" spans="2:3" x14ac:dyDescent="0.25">
      <c r="B9914" s="5">
        <v>43513.708333333336</v>
      </c>
      <c r="C9914" s="6">
        <v>27.49</v>
      </c>
    </row>
    <row r="9915" spans="2:3" x14ac:dyDescent="0.25">
      <c r="B9915" s="5">
        <v>43513.75</v>
      </c>
      <c r="C9915" s="6">
        <v>26.98</v>
      </c>
    </row>
    <row r="9916" spans="2:3" x14ac:dyDescent="0.25">
      <c r="B9916" s="5">
        <v>43513.791666666664</v>
      </c>
      <c r="C9916" s="6">
        <v>28.11</v>
      </c>
    </row>
    <row r="9917" spans="2:3" x14ac:dyDescent="0.25">
      <c r="B9917" s="5">
        <v>43513.833333333336</v>
      </c>
      <c r="C9917" s="6">
        <v>24.97</v>
      </c>
    </row>
    <row r="9918" spans="2:3" x14ac:dyDescent="0.25">
      <c r="B9918" s="5">
        <v>43513.875</v>
      </c>
      <c r="C9918" s="6">
        <v>24.03</v>
      </c>
    </row>
    <row r="9919" spans="2:3" x14ac:dyDescent="0.25">
      <c r="B9919" s="5">
        <v>43513.916666666664</v>
      </c>
      <c r="C9919" s="6">
        <v>22.91</v>
      </c>
    </row>
    <row r="9920" spans="2:3" x14ac:dyDescent="0.25">
      <c r="B9920" s="5">
        <v>43513.958333333336</v>
      </c>
      <c r="C9920" s="6">
        <v>23.77</v>
      </c>
    </row>
    <row r="9921" spans="2:3" x14ac:dyDescent="0.25">
      <c r="B9921" s="5">
        <v>43514</v>
      </c>
      <c r="C9921" s="6">
        <v>24.5</v>
      </c>
    </row>
    <row r="9922" spans="2:3" x14ac:dyDescent="0.25">
      <c r="B9922" s="5">
        <v>43514.041666666664</v>
      </c>
      <c r="C9922" s="6">
        <v>24.08</v>
      </c>
    </row>
    <row r="9923" spans="2:3" x14ac:dyDescent="0.25">
      <c r="B9923" s="5">
        <v>43514.083333333336</v>
      </c>
      <c r="C9923" s="6">
        <v>23.7</v>
      </c>
    </row>
    <row r="9924" spans="2:3" x14ac:dyDescent="0.25">
      <c r="B9924" s="5">
        <v>43514.125</v>
      </c>
      <c r="C9924" s="6">
        <v>23.72</v>
      </c>
    </row>
    <row r="9925" spans="2:3" x14ac:dyDescent="0.25">
      <c r="B9925" s="5">
        <v>43514.166666666664</v>
      </c>
      <c r="C9925" s="6">
        <v>23.38</v>
      </c>
    </row>
    <row r="9926" spans="2:3" x14ac:dyDescent="0.25">
      <c r="B9926" s="5">
        <v>43514.208333333336</v>
      </c>
      <c r="C9926" s="6">
        <v>28.44</v>
      </c>
    </row>
    <row r="9927" spans="2:3" x14ac:dyDescent="0.25">
      <c r="B9927" s="5">
        <v>43514.25</v>
      </c>
      <c r="C9927" s="6">
        <v>26.02</v>
      </c>
    </row>
    <row r="9928" spans="2:3" x14ac:dyDescent="0.25">
      <c r="B9928" s="5">
        <v>43514.291666666664</v>
      </c>
      <c r="C9928" s="6">
        <v>25.91</v>
      </c>
    </row>
    <row r="9929" spans="2:3" x14ac:dyDescent="0.25">
      <c r="B9929" s="5">
        <v>43514.333333333336</v>
      </c>
      <c r="C9929" s="6">
        <v>28.39</v>
      </c>
    </row>
    <row r="9930" spans="2:3" x14ac:dyDescent="0.25">
      <c r="B9930" s="5">
        <v>43514.375</v>
      </c>
      <c r="C9930" s="6">
        <v>38.9</v>
      </c>
    </row>
    <row r="9931" spans="2:3" x14ac:dyDescent="0.25">
      <c r="B9931" s="5">
        <v>43514.416666666664</v>
      </c>
      <c r="C9931" s="6">
        <v>36.85</v>
      </c>
    </row>
    <row r="9932" spans="2:3" x14ac:dyDescent="0.25">
      <c r="B9932" s="5">
        <v>43514.458333333336</v>
      </c>
      <c r="C9932" s="6">
        <v>27.55</v>
      </c>
    </row>
    <row r="9933" spans="2:3" x14ac:dyDescent="0.25">
      <c r="B9933" s="5">
        <v>43514.5</v>
      </c>
      <c r="C9933" s="6">
        <v>41.48</v>
      </c>
    </row>
    <row r="9934" spans="2:3" x14ac:dyDescent="0.25">
      <c r="B9934" s="5">
        <v>43514.541666666664</v>
      </c>
      <c r="C9934" s="6">
        <v>25.81</v>
      </c>
    </row>
    <row r="9935" spans="2:3" x14ac:dyDescent="0.25">
      <c r="B9935" s="5">
        <v>43514.583333333336</v>
      </c>
      <c r="C9935" s="6">
        <v>25.39</v>
      </c>
    </row>
    <row r="9936" spans="2:3" x14ac:dyDescent="0.25">
      <c r="B9936" s="5">
        <v>43514.625</v>
      </c>
      <c r="C9936" s="6">
        <v>30.14</v>
      </c>
    </row>
    <row r="9937" spans="2:3" x14ac:dyDescent="0.25">
      <c r="B9937" s="5">
        <v>43514.666666666664</v>
      </c>
      <c r="C9937" s="6">
        <v>28.59</v>
      </c>
    </row>
    <row r="9938" spans="2:3" x14ac:dyDescent="0.25">
      <c r="B9938" s="5">
        <v>43514.708333333336</v>
      </c>
      <c r="C9938" s="6">
        <v>31.25</v>
      </c>
    </row>
    <row r="9939" spans="2:3" x14ac:dyDescent="0.25">
      <c r="B9939" s="5">
        <v>43514.75</v>
      </c>
      <c r="C9939" s="6">
        <v>41.29</v>
      </c>
    </row>
    <row r="9940" spans="2:3" x14ac:dyDescent="0.25">
      <c r="B9940" s="5">
        <v>43514.791666666664</v>
      </c>
      <c r="C9940" s="6">
        <v>34.950000000000003</v>
      </c>
    </row>
    <row r="9941" spans="2:3" x14ac:dyDescent="0.25">
      <c r="B9941" s="5">
        <v>43514.833333333336</v>
      </c>
      <c r="C9941" s="6">
        <v>29.87</v>
      </c>
    </row>
    <row r="9942" spans="2:3" x14ac:dyDescent="0.25">
      <c r="B9942" s="5">
        <v>43514.875</v>
      </c>
      <c r="C9942" s="6">
        <v>31.78</v>
      </c>
    </row>
    <row r="9943" spans="2:3" x14ac:dyDescent="0.25">
      <c r="B9943" s="5">
        <v>43514.916666666664</v>
      </c>
      <c r="C9943" s="6">
        <v>26.47</v>
      </c>
    </row>
    <row r="9944" spans="2:3" x14ac:dyDescent="0.25">
      <c r="B9944" s="5">
        <v>43514.958333333336</v>
      </c>
      <c r="C9944" s="6">
        <v>23.5</v>
      </c>
    </row>
    <row r="9945" spans="2:3" x14ac:dyDescent="0.25">
      <c r="B9945" s="5">
        <v>43515</v>
      </c>
      <c r="C9945" s="6">
        <v>25.64</v>
      </c>
    </row>
    <row r="9946" spans="2:3" x14ac:dyDescent="0.25">
      <c r="B9946" s="5">
        <v>43515.041666666664</v>
      </c>
      <c r="C9946" s="6">
        <v>24.95</v>
      </c>
    </row>
    <row r="9947" spans="2:3" x14ac:dyDescent="0.25">
      <c r="B9947" s="5">
        <v>43515.083333333336</v>
      </c>
      <c r="C9947" s="6">
        <v>25.11</v>
      </c>
    </row>
    <row r="9948" spans="2:3" x14ac:dyDescent="0.25">
      <c r="B9948" s="5">
        <v>43515.125</v>
      </c>
      <c r="C9948" s="6">
        <v>26.17</v>
      </c>
    </row>
    <row r="9949" spans="2:3" x14ac:dyDescent="0.25">
      <c r="B9949" s="5">
        <v>43515.166666666664</v>
      </c>
      <c r="C9949" s="6">
        <v>26.72</v>
      </c>
    </row>
    <row r="9950" spans="2:3" x14ac:dyDescent="0.25">
      <c r="B9950" s="5">
        <v>43515.208333333336</v>
      </c>
      <c r="C9950" s="6">
        <v>27.91</v>
      </c>
    </row>
    <row r="9951" spans="2:3" x14ac:dyDescent="0.25">
      <c r="B9951" s="5">
        <v>43515.25</v>
      </c>
      <c r="C9951" s="6">
        <v>35.29</v>
      </c>
    </row>
    <row r="9952" spans="2:3" x14ac:dyDescent="0.25">
      <c r="B9952" s="5">
        <v>43515.291666666664</v>
      </c>
      <c r="C9952" s="6">
        <v>39.57</v>
      </c>
    </row>
    <row r="9953" spans="2:3" x14ac:dyDescent="0.25">
      <c r="B9953" s="5">
        <v>43515.333333333336</v>
      </c>
      <c r="C9953" s="6">
        <v>31.63</v>
      </c>
    </row>
    <row r="9954" spans="2:3" x14ac:dyDescent="0.25">
      <c r="B9954" s="5">
        <v>43515.375</v>
      </c>
      <c r="C9954" s="6">
        <v>27.02</v>
      </c>
    </row>
    <row r="9955" spans="2:3" x14ac:dyDescent="0.25">
      <c r="B9955" s="5">
        <v>43515.416666666664</v>
      </c>
      <c r="C9955" s="6">
        <v>28.49</v>
      </c>
    </row>
    <row r="9956" spans="2:3" x14ac:dyDescent="0.25">
      <c r="B9956" s="5">
        <v>43515.458333333336</v>
      </c>
      <c r="C9956" s="6">
        <v>25.76</v>
      </c>
    </row>
    <row r="9957" spans="2:3" x14ac:dyDescent="0.25">
      <c r="B9957" s="5">
        <v>43515.5</v>
      </c>
      <c r="C9957" s="6">
        <v>25.86</v>
      </c>
    </row>
    <row r="9958" spans="2:3" x14ac:dyDescent="0.25">
      <c r="B9958" s="5">
        <v>43515.541666666664</v>
      </c>
      <c r="C9958" s="6">
        <v>25.88</v>
      </c>
    </row>
    <row r="9959" spans="2:3" x14ac:dyDescent="0.25">
      <c r="B9959" s="5">
        <v>43515.583333333336</v>
      </c>
      <c r="C9959" s="6">
        <v>26.4</v>
      </c>
    </row>
    <row r="9960" spans="2:3" x14ac:dyDescent="0.25">
      <c r="B9960" s="5">
        <v>43515.625</v>
      </c>
      <c r="C9960" s="6">
        <v>28.3</v>
      </c>
    </row>
    <row r="9961" spans="2:3" x14ac:dyDescent="0.25">
      <c r="B9961" s="5">
        <v>43515.666666666664</v>
      </c>
      <c r="C9961" s="6">
        <v>26.17</v>
      </c>
    </row>
    <row r="9962" spans="2:3" x14ac:dyDescent="0.25">
      <c r="B9962" s="5">
        <v>43515.708333333336</v>
      </c>
      <c r="C9962" s="6">
        <v>30.23</v>
      </c>
    </row>
    <row r="9963" spans="2:3" x14ac:dyDescent="0.25">
      <c r="B9963" s="5">
        <v>43515.75</v>
      </c>
      <c r="C9963" s="6">
        <v>44.28</v>
      </c>
    </row>
    <row r="9964" spans="2:3" x14ac:dyDescent="0.25">
      <c r="B9964" s="5">
        <v>43515.791666666664</v>
      </c>
      <c r="C9964" s="6">
        <v>31.57</v>
      </c>
    </row>
    <row r="9965" spans="2:3" x14ac:dyDescent="0.25">
      <c r="B9965" s="5">
        <v>43515.833333333336</v>
      </c>
      <c r="C9965" s="6">
        <v>31.31</v>
      </c>
    </row>
    <row r="9966" spans="2:3" x14ac:dyDescent="0.25">
      <c r="B9966" s="5">
        <v>43515.875</v>
      </c>
      <c r="C9966" s="6">
        <v>25.36</v>
      </c>
    </row>
    <row r="9967" spans="2:3" x14ac:dyDescent="0.25">
      <c r="B9967" s="5">
        <v>43515.916666666664</v>
      </c>
      <c r="C9967" s="6">
        <v>26.61</v>
      </c>
    </row>
    <row r="9968" spans="2:3" x14ac:dyDescent="0.25">
      <c r="B9968" s="5">
        <v>43515.958333333336</v>
      </c>
      <c r="C9968" s="6">
        <v>24.26</v>
      </c>
    </row>
    <row r="9969" spans="2:3" x14ac:dyDescent="0.25">
      <c r="B9969" s="5">
        <v>43516</v>
      </c>
      <c r="C9969" s="6">
        <v>20.43</v>
      </c>
    </row>
    <row r="9970" spans="2:3" x14ac:dyDescent="0.25">
      <c r="B9970" s="5">
        <v>43516.041666666664</v>
      </c>
      <c r="C9970" s="6">
        <v>23.7</v>
      </c>
    </row>
    <row r="9971" spans="2:3" x14ac:dyDescent="0.25">
      <c r="B9971" s="5">
        <v>43516.083333333336</v>
      </c>
      <c r="C9971" s="6">
        <v>22.72</v>
      </c>
    </row>
    <row r="9972" spans="2:3" x14ac:dyDescent="0.25">
      <c r="B9972" s="5">
        <v>43516.125</v>
      </c>
      <c r="C9972" s="6">
        <v>21.44</v>
      </c>
    </row>
    <row r="9973" spans="2:3" x14ac:dyDescent="0.25">
      <c r="B9973" s="5">
        <v>43516.166666666664</v>
      </c>
      <c r="C9973" s="6">
        <v>23.22</v>
      </c>
    </row>
    <row r="9974" spans="2:3" x14ac:dyDescent="0.25">
      <c r="B9974" s="5">
        <v>43516.208333333336</v>
      </c>
      <c r="C9974" s="6">
        <v>24.08</v>
      </c>
    </row>
    <row r="9975" spans="2:3" x14ac:dyDescent="0.25">
      <c r="B9975" s="5">
        <v>43516.25</v>
      </c>
      <c r="C9975" s="6">
        <v>25.02</v>
      </c>
    </row>
    <row r="9976" spans="2:3" x14ac:dyDescent="0.25">
      <c r="B9976" s="5">
        <v>43516.291666666664</v>
      </c>
      <c r="C9976" s="6">
        <v>25.61</v>
      </c>
    </row>
    <row r="9977" spans="2:3" x14ac:dyDescent="0.25">
      <c r="B9977" s="5">
        <v>43516.333333333336</v>
      </c>
      <c r="C9977" s="6">
        <v>28.14</v>
      </c>
    </row>
    <row r="9978" spans="2:3" x14ac:dyDescent="0.25">
      <c r="B9978" s="5">
        <v>43516.375</v>
      </c>
      <c r="C9978" s="6">
        <v>37.82</v>
      </c>
    </row>
    <row r="9979" spans="2:3" x14ac:dyDescent="0.25">
      <c r="B9979" s="5">
        <v>43516.416666666664</v>
      </c>
      <c r="C9979" s="6">
        <v>35.299999999999997</v>
      </c>
    </row>
    <row r="9980" spans="2:3" x14ac:dyDescent="0.25">
      <c r="B9980" s="5">
        <v>43516.458333333336</v>
      </c>
      <c r="C9980" s="6">
        <v>29.65</v>
      </c>
    </row>
    <row r="9981" spans="2:3" x14ac:dyDescent="0.25">
      <c r="B9981" s="5">
        <v>43516.5</v>
      </c>
      <c r="C9981" s="6">
        <v>32.68</v>
      </c>
    </row>
    <row r="9982" spans="2:3" x14ac:dyDescent="0.25">
      <c r="B9982" s="5">
        <v>43516.541666666664</v>
      </c>
      <c r="C9982" s="6">
        <v>30.5</v>
      </c>
    </row>
    <row r="9983" spans="2:3" x14ac:dyDescent="0.25">
      <c r="B9983" s="5">
        <v>43516.583333333336</v>
      </c>
      <c r="C9983" s="6">
        <v>27.72</v>
      </c>
    </row>
    <row r="9984" spans="2:3" x14ac:dyDescent="0.25">
      <c r="B9984" s="5">
        <v>43516.625</v>
      </c>
      <c r="C9984" s="6">
        <v>28.21</v>
      </c>
    </row>
    <row r="9985" spans="2:3" x14ac:dyDescent="0.25">
      <c r="B9985" s="5">
        <v>43516.666666666664</v>
      </c>
      <c r="C9985" s="6">
        <v>25.8</v>
      </c>
    </row>
    <row r="9986" spans="2:3" x14ac:dyDescent="0.25">
      <c r="B9986" s="5">
        <v>43516.708333333336</v>
      </c>
      <c r="C9986" s="6">
        <v>27.51</v>
      </c>
    </row>
    <row r="9987" spans="2:3" x14ac:dyDescent="0.25">
      <c r="B9987" s="5">
        <v>43516.75</v>
      </c>
      <c r="C9987" s="6">
        <v>37.28</v>
      </c>
    </row>
    <row r="9988" spans="2:3" x14ac:dyDescent="0.25">
      <c r="B9988" s="5">
        <v>43516.791666666664</v>
      </c>
      <c r="C9988" s="6">
        <v>42.04</v>
      </c>
    </row>
    <row r="9989" spans="2:3" x14ac:dyDescent="0.25">
      <c r="B9989" s="5">
        <v>43516.833333333336</v>
      </c>
      <c r="C9989" s="6">
        <v>28.71</v>
      </c>
    </row>
    <row r="9990" spans="2:3" x14ac:dyDescent="0.25">
      <c r="B9990" s="5">
        <v>43516.875</v>
      </c>
      <c r="C9990" s="6">
        <v>23</v>
      </c>
    </row>
    <row r="9991" spans="2:3" x14ac:dyDescent="0.25">
      <c r="B9991" s="5">
        <v>43516.916666666664</v>
      </c>
      <c r="C9991" s="6">
        <v>22.02</v>
      </c>
    </row>
    <row r="9992" spans="2:3" x14ac:dyDescent="0.25">
      <c r="B9992" s="5">
        <v>43516.958333333336</v>
      </c>
      <c r="C9992" s="6">
        <v>20.76</v>
      </c>
    </row>
    <row r="9993" spans="2:3" x14ac:dyDescent="0.25">
      <c r="B9993" s="5">
        <v>43517</v>
      </c>
      <c r="C9993" s="6">
        <v>22.47</v>
      </c>
    </row>
    <row r="9994" spans="2:3" x14ac:dyDescent="0.25">
      <c r="B9994" s="5">
        <v>43517.041666666664</v>
      </c>
      <c r="C9994" s="6">
        <v>22.05</v>
      </c>
    </row>
    <row r="9995" spans="2:3" x14ac:dyDescent="0.25">
      <c r="B9995" s="5">
        <v>43517.083333333336</v>
      </c>
      <c r="C9995" s="6">
        <v>24.88</v>
      </c>
    </row>
    <row r="9996" spans="2:3" x14ac:dyDescent="0.25">
      <c r="B9996" s="5">
        <v>43517.125</v>
      </c>
      <c r="C9996" s="6">
        <v>24.67</v>
      </c>
    </row>
    <row r="9997" spans="2:3" x14ac:dyDescent="0.25">
      <c r="B9997" s="5">
        <v>43517.166666666664</v>
      </c>
      <c r="C9997" s="6">
        <v>25</v>
      </c>
    </row>
    <row r="9998" spans="2:3" x14ac:dyDescent="0.25">
      <c r="B9998" s="5">
        <v>43517.208333333336</v>
      </c>
      <c r="C9998" s="6">
        <v>28.64</v>
      </c>
    </row>
    <row r="9999" spans="2:3" x14ac:dyDescent="0.25">
      <c r="B9999" s="5">
        <v>43517.25</v>
      </c>
      <c r="C9999" s="6">
        <v>47.27</v>
      </c>
    </row>
    <row r="10000" spans="2:3" x14ac:dyDescent="0.25">
      <c r="B10000" s="5">
        <v>43517.291666666664</v>
      </c>
      <c r="C10000" s="6">
        <v>28.68</v>
      </c>
    </row>
    <row r="10001" spans="2:3" x14ac:dyDescent="0.25">
      <c r="B10001" s="5">
        <v>43517.333333333336</v>
      </c>
      <c r="C10001" s="6">
        <v>29.61</v>
      </c>
    </row>
    <row r="10002" spans="2:3" x14ac:dyDescent="0.25">
      <c r="B10002" s="5">
        <v>43517.375</v>
      </c>
      <c r="C10002" s="6">
        <v>25.22</v>
      </c>
    </row>
    <row r="10003" spans="2:3" x14ac:dyDescent="0.25">
      <c r="B10003" s="5">
        <v>43517.416666666664</v>
      </c>
      <c r="C10003" s="6">
        <v>21.36</v>
      </c>
    </row>
    <row r="10004" spans="2:3" x14ac:dyDescent="0.25">
      <c r="B10004" s="5">
        <v>43517.458333333336</v>
      </c>
      <c r="C10004" s="6">
        <v>23.83</v>
      </c>
    </row>
    <row r="10005" spans="2:3" x14ac:dyDescent="0.25">
      <c r="B10005" s="5">
        <v>43517.5</v>
      </c>
      <c r="C10005" s="6">
        <v>22.5</v>
      </c>
    </row>
    <row r="10006" spans="2:3" x14ac:dyDescent="0.25">
      <c r="B10006" s="5">
        <v>43517.541666666664</v>
      </c>
      <c r="C10006" s="6">
        <v>20.329999999999998</v>
      </c>
    </row>
    <row r="10007" spans="2:3" x14ac:dyDescent="0.25">
      <c r="B10007" s="5">
        <v>43517.583333333336</v>
      </c>
      <c r="C10007" s="6">
        <v>20.84</v>
      </c>
    </row>
    <row r="10008" spans="2:3" x14ac:dyDescent="0.25">
      <c r="B10008" s="5">
        <v>43517.625</v>
      </c>
      <c r="C10008" s="6">
        <v>21.6</v>
      </c>
    </row>
    <row r="10009" spans="2:3" x14ac:dyDescent="0.25">
      <c r="B10009" s="5">
        <v>43517.666666666664</v>
      </c>
      <c r="C10009" s="6">
        <v>23.53</v>
      </c>
    </row>
    <row r="10010" spans="2:3" x14ac:dyDescent="0.25">
      <c r="B10010" s="5">
        <v>43517.708333333336</v>
      </c>
      <c r="C10010" s="6">
        <v>23.87</v>
      </c>
    </row>
    <row r="10011" spans="2:3" x14ac:dyDescent="0.25">
      <c r="B10011" s="5">
        <v>43517.75</v>
      </c>
      <c r="C10011" s="6">
        <v>28.18</v>
      </c>
    </row>
    <row r="10012" spans="2:3" x14ac:dyDescent="0.25">
      <c r="B10012" s="5">
        <v>43517.791666666664</v>
      </c>
      <c r="C10012" s="6">
        <v>28.51</v>
      </c>
    </row>
    <row r="10013" spans="2:3" x14ac:dyDescent="0.25">
      <c r="B10013" s="5">
        <v>43517.833333333336</v>
      </c>
      <c r="C10013" s="6">
        <v>26.99</v>
      </c>
    </row>
    <row r="10014" spans="2:3" x14ac:dyDescent="0.25">
      <c r="B10014" s="5">
        <v>43517.875</v>
      </c>
      <c r="C10014" s="6">
        <v>26.97</v>
      </c>
    </row>
    <row r="10015" spans="2:3" x14ac:dyDescent="0.25">
      <c r="B10015" s="5">
        <v>43517.916666666664</v>
      </c>
      <c r="C10015" s="6">
        <v>22.27</v>
      </c>
    </row>
    <row r="10016" spans="2:3" x14ac:dyDescent="0.25">
      <c r="B10016" s="5">
        <v>43517.958333333336</v>
      </c>
      <c r="C10016" s="6">
        <v>20.64</v>
      </c>
    </row>
    <row r="10017" spans="2:3" x14ac:dyDescent="0.25">
      <c r="B10017" s="5">
        <v>43518</v>
      </c>
      <c r="C10017" s="6">
        <v>20.36</v>
      </c>
    </row>
    <row r="10018" spans="2:3" x14ac:dyDescent="0.25">
      <c r="B10018" s="5">
        <v>43518.041666666664</v>
      </c>
      <c r="C10018" s="6">
        <v>20.63</v>
      </c>
    </row>
    <row r="10019" spans="2:3" x14ac:dyDescent="0.25">
      <c r="B10019" s="5">
        <v>43518.083333333336</v>
      </c>
      <c r="C10019" s="6">
        <v>21.89</v>
      </c>
    </row>
    <row r="10020" spans="2:3" x14ac:dyDescent="0.25">
      <c r="B10020" s="5">
        <v>43518.125</v>
      </c>
      <c r="C10020" s="6">
        <v>20.7</v>
      </c>
    </row>
    <row r="10021" spans="2:3" x14ac:dyDescent="0.25">
      <c r="B10021" s="5">
        <v>43518.166666666664</v>
      </c>
      <c r="C10021" s="6">
        <v>20.41</v>
      </c>
    </row>
    <row r="10022" spans="2:3" x14ac:dyDescent="0.25">
      <c r="B10022" s="5">
        <v>43518.208333333336</v>
      </c>
      <c r="C10022" s="6">
        <v>22.79</v>
      </c>
    </row>
    <row r="10023" spans="2:3" x14ac:dyDescent="0.25">
      <c r="B10023" s="5">
        <v>43518.25</v>
      </c>
      <c r="C10023" s="6">
        <v>32.479999999999997</v>
      </c>
    </row>
    <row r="10024" spans="2:3" x14ac:dyDescent="0.25">
      <c r="B10024" s="5">
        <v>43518.291666666664</v>
      </c>
      <c r="C10024" s="6">
        <v>31.93</v>
      </c>
    </row>
    <row r="10025" spans="2:3" x14ac:dyDescent="0.25">
      <c r="B10025" s="5">
        <v>43518.333333333336</v>
      </c>
      <c r="C10025" s="6">
        <v>26.85</v>
      </c>
    </row>
    <row r="10026" spans="2:3" x14ac:dyDescent="0.25">
      <c r="B10026" s="5">
        <v>43518.375</v>
      </c>
      <c r="C10026" s="6">
        <v>29.02</v>
      </c>
    </row>
    <row r="10027" spans="2:3" x14ac:dyDescent="0.25">
      <c r="B10027" s="5">
        <v>43518.416666666664</v>
      </c>
      <c r="C10027" s="6">
        <v>30.03</v>
      </c>
    </row>
    <row r="10028" spans="2:3" x14ac:dyDescent="0.25">
      <c r="B10028" s="5">
        <v>43518.458333333336</v>
      </c>
      <c r="C10028" s="6">
        <v>30.21</v>
      </c>
    </row>
    <row r="10029" spans="2:3" x14ac:dyDescent="0.25">
      <c r="B10029" s="5">
        <v>43518.5</v>
      </c>
      <c r="C10029" s="6">
        <v>24.49</v>
      </c>
    </row>
    <row r="10030" spans="2:3" x14ac:dyDescent="0.25">
      <c r="B10030" s="5">
        <v>43518.541666666664</v>
      </c>
      <c r="C10030" s="6">
        <v>25.24</v>
      </c>
    </row>
    <row r="10031" spans="2:3" x14ac:dyDescent="0.25">
      <c r="B10031" s="5">
        <v>43518.583333333336</v>
      </c>
      <c r="C10031" s="6">
        <v>25.15</v>
      </c>
    </row>
    <row r="10032" spans="2:3" x14ac:dyDescent="0.25">
      <c r="B10032" s="5">
        <v>43518.625</v>
      </c>
      <c r="C10032" s="6">
        <v>25.36</v>
      </c>
    </row>
    <row r="10033" spans="2:3" x14ac:dyDescent="0.25">
      <c r="B10033" s="5">
        <v>43518.666666666664</v>
      </c>
      <c r="C10033" s="6">
        <v>29.15</v>
      </c>
    </row>
    <row r="10034" spans="2:3" x14ac:dyDescent="0.25">
      <c r="B10034" s="5">
        <v>43518.708333333336</v>
      </c>
      <c r="C10034" s="6">
        <v>25.06</v>
      </c>
    </row>
    <row r="10035" spans="2:3" x14ac:dyDescent="0.25">
      <c r="B10035" s="5">
        <v>43518.75</v>
      </c>
      <c r="C10035" s="6">
        <v>26.21</v>
      </c>
    </row>
    <row r="10036" spans="2:3" x14ac:dyDescent="0.25">
      <c r="B10036" s="5">
        <v>43518.791666666664</v>
      </c>
      <c r="C10036" s="6">
        <v>24.82</v>
      </c>
    </row>
    <row r="10037" spans="2:3" x14ac:dyDescent="0.25">
      <c r="B10037" s="5">
        <v>43518.833333333336</v>
      </c>
      <c r="C10037" s="6">
        <v>23.13</v>
      </c>
    </row>
    <row r="10038" spans="2:3" x14ac:dyDescent="0.25">
      <c r="B10038" s="5">
        <v>43518.875</v>
      </c>
      <c r="C10038" s="6">
        <v>23.95</v>
      </c>
    </row>
    <row r="10039" spans="2:3" x14ac:dyDescent="0.25">
      <c r="B10039" s="5">
        <v>43518.916666666664</v>
      </c>
      <c r="C10039" s="6">
        <v>22.35</v>
      </c>
    </row>
    <row r="10040" spans="2:3" x14ac:dyDescent="0.25">
      <c r="B10040" s="5">
        <v>43518.958333333336</v>
      </c>
      <c r="C10040" s="6">
        <v>19.87</v>
      </c>
    </row>
    <row r="10041" spans="2:3" x14ac:dyDescent="0.25">
      <c r="B10041" s="5">
        <v>43519</v>
      </c>
      <c r="C10041" s="6">
        <v>19.670000000000002</v>
      </c>
    </row>
    <row r="10042" spans="2:3" x14ac:dyDescent="0.25">
      <c r="B10042" s="5">
        <v>43519.041666666664</v>
      </c>
      <c r="C10042" s="6">
        <v>20.170000000000002</v>
      </c>
    </row>
    <row r="10043" spans="2:3" x14ac:dyDescent="0.25">
      <c r="B10043" s="5">
        <v>43519.083333333336</v>
      </c>
      <c r="C10043" s="6">
        <v>19.239999999999998</v>
      </c>
    </row>
    <row r="10044" spans="2:3" x14ac:dyDescent="0.25">
      <c r="B10044" s="5">
        <v>43519.125</v>
      </c>
      <c r="C10044" s="6">
        <v>19.059999999999999</v>
      </c>
    </row>
    <row r="10045" spans="2:3" x14ac:dyDescent="0.25">
      <c r="B10045" s="5">
        <v>43519.166666666664</v>
      </c>
      <c r="C10045" s="6">
        <v>19.21</v>
      </c>
    </row>
    <row r="10046" spans="2:3" x14ac:dyDescent="0.25">
      <c r="B10046" s="5">
        <v>43519.208333333336</v>
      </c>
      <c r="C10046" s="6">
        <v>19.27</v>
      </c>
    </row>
    <row r="10047" spans="2:3" x14ac:dyDescent="0.25">
      <c r="B10047" s="5">
        <v>43519.25</v>
      </c>
      <c r="C10047" s="6">
        <v>19.62</v>
      </c>
    </row>
    <row r="10048" spans="2:3" x14ac:dyDescent="0.25">
      <c r="B10048" s="5">
        <v>43519.291666666664</v>
      </c>
      <c r="C10048" s="6">
        <v>22.8</v>
      </c>
    </row>
    <row r="10049" spans="2:3" x14ac:dyDescent="0.25">
      <c r="B10049" s="5">
        <v>43519.333333333336</v>
      </c>
      <c r="C10049" s="6">
        <v>32.950000000000003</v>
      </c>
    </row>
    <row r="10050" spans="2:3" x14ac:dyDescent="0.25">
      <c r="B10050" s="5">
        <v>43519.375</v>
      </c>
      <c r="C10050" s="6">
        <v>29.63</v>
      </c>
    </row>
    <row r="10051" spans="2:3" x14ac:dyDescent="0.25">
      <c r="B10051" s="5">
        <v>43519.416666666664</v>
      </c>
      <c r="C10051" s="6">
        <v>31.68</v>
      </c>
    </row>
    <row r="10052" spans="2:3" x14ac:dyDescent="0.25">
      <c r="B10052" s="5">
        <v>43519.458333333336</v>
      </c>
      <c r="C10052" s="6">
        <v>32.6</v>
      </c>
    </row>
    <row r="10053" spans="2:3" x14ac:dyDescent="0.25">
      <c r="B10053" s="5">
        <v>43519.5</v>
      </c>
      <c r="C10053" s="6">
        <v>31.78</v>
      </c>
    </row>
    <row r="10054" spans="2:3" x14ac:dyDescent="0.25">
      <c r="B10054" s="5">
        <v>43519.541666666664</v>
      </c>
      <c r="C10054" s="6">
        <v>27.41</v>
      </c>
    </row>
    <row r="10055" spans="2:3" x14ac:dyDescent="0.25">
      <c r="B10055" s="5">
        <v>43519.583333333336</v>
      </c>
      <c r="C10055" s="6">
        <v>25.75</v>
      </c>
    </row>
    <row r="10056" spans="2:3" x14ac:dyDescent="0.25">
      <c r="B10056" s="5">
        <v>43519.625</v>
      </c>
      <c r="C10056" s="6">
        <v>26.47</v>
      </c>
    </row>
    <row r="10057" spans="2:3" x14ac:dyDescent="0.25">
      <c r="B10057" s="5">
        <v>43519.666666666664</v>
      </c>
      <c r="C10057" s="6">
        <v>25.49</v>
      </c>
    </row>
    <row r="10058" spans="2:3" x14ac:dyDescent="0.25">
      <c r="B10058" s="5">
        <v>43519.708333333336</v>
      </c>
      <c r="C10058" s="6">
        <v>25.57</v>
      </c>
    </row>
    <row r="10059" spans="2:3" x14ac:dyDescent="0.25">
      <c r="B10059" s="5">
        <v>43519.75</v>
      </c>
      <c r="C10059" s="6">
        <v>25.43</v>
      </c>
    </row>
    <row r="10060" spans="2:3" x14ac:dyDescent="0.25">
      <c r="B10060" s="5">
        <v>43519.791666666664</v>
      </c>
      <c r="C10060" s="6">
        <v>25.49</v>
      </c>
    </row>
    <row r="10061" spans="2:3" x14ac:dyDescent="0.25">
      <c r="B10061" s="5">
        <v>43519.833333333336</v>
      </c>
      <c r="C10061" s="6">
        <v>25.43</v>
      </c>
    </row>
    <row r="10062" spans="2:3" x14ac:dyDescent="0.25">
      <c r="B10062" s="5">
        <v>43519.875</v>
      </c>
      <c r="C10062" s="6">
        <v>24.25</v>
      </c>
    </row>
    <row r="10063" spans="2:3" x14ac:dyDescent="0.25">
      <c r="B10063" s="5">
        <v>43519.916666666664</v>
      </c>
      <c r="C10063" s="6">
        <v>23.2</v>
      </c>
    </row>
    <row r="10064" spans="2:3" x14ac:dyDescent="0.25">
      <c r="B10064" s="5">
        <v>43519.958333333336</v>
      </c>
      <c r="C10064" s="6">
        <v>20.77</v>
      </c>
    </row>
    <row r="10065" spans="2:3" x14ac:dyDescent="0.25">
      <c r="B10065" s="5">
        <v>43520</v>
      </c>
      <c r="C10065" s="6">
        <v>22.93</v>
      </c>
    </row>
    <row r="10066" spans="2:3" x14ac:dyDescent="0.25">
      <c r="B10066" s="5">
        <v>43520.041666666664</v>
      </c>
      <c r="C10066" s="6">
        <v>19.59</v>
      </c>
    </row>
    <row r="10067" spans="2:3" x14ac:dyDescent="0.25">
      <c r="B10067" s="5">
        <v>43520.083333333336</v>
      </c>
      <c r="C10067" s="6">
        <v>18.8</v>
      </c>
    </row>
    <row r="10068" spans="2:3" x14ac:dyDescent="0.25">
      <c r="B10068" s="5">
        <v>43520.125</v>
      </c>
      <c r="C10068" s="6">
        <v>19.13</v>
      </c>
    </row>
    <row r="10069" spans="2:3" x14ac:dyDescent="0.25">
      <c r="B10069" s="5">
        <v>43520.166666666664</v>
      </c>
      <c r="C10069" s="6">
        <v>19.28</v>
      </c>
    </row>
    <row r="10070" spans="2:3" x14ac:dyDescent="0.25">
      <c r="B10070" s="5">
        <v>43520.208333333336</v>
      </c>
      <c r="C10070" s="6">
        <v>20.010000000000002</v>
      </c>
    </row>
    <row r="10071" spans="2:3" x14ac:dyDescent="0.25">
      <c r="B10071" s="5">
        <v>43520.25</v>
      </c>
      <c r="C10071" s="6">
        <v>21.31</v>
      </c>
    </row>
    <row r="10072" spans="2:3" x14ac:dyDescent="0.25">
      <c r="B10072" s="5">
        <v>43520.291666666664</v>
      </c>
      <c r="C10072" s="6">
        <v>21.79</v>
      </c>
    </row>
    <row r="10073" spans="2:3" x14ac:dyDescent="0.25">
      <c r="B10073" s="5">
        <v>43520.333333333336</v>
      </c>
      <c r="C10073" s="6">
        <v>48.38</v>
      </c>
    </row>
    <row r="10074" spans="2:3" x14ac:dyDescent="0.25">
      <c r="B10074" s="5">
        <v>43520.375</v>
      </c>
      <c r="C10074" s="6">
        <v>27.08</v>
      </c>
    </row>
    <row r="10075" spans="2:3" x14ac:dyDescent="0.25">
      <c r="B10075" s="5">
        <v>43520.416666666664</v>
      </c>
      <c r="C10075" s="6">
        <v>25.12</v>
      </c>
    </row>
    <row r="10076" spans="2:3" x14ac:dyDescent="0.25">
      <c r="B10076" s="5">
        <v>43520.458333333336</v>
      </c>
      <c r="C10076" s="6">
        <v>25.09</v>
      </c>
    </row>
    <row r="10077" spans="2:3" x14ac:dyDescent="0.25">
      <c r="B10077" s="5">
        <v>43520.5</v>
      </c>
      <c r="C10077" s="6">
        <v>25.28</v>
      </c>
    </row>
    <row r="10078" spans="2:3" x14ac:dyDescent="0.25">
      <c r="B10078" s="5">
        <v>43520.541666666664</v>
      </c>
      <c r="C10078" s="6">
        <v>22.74</v>
      </c>
    </row>
    <row r="10079" spans="2:3" x14ac:dyDescent="0.25">
      <c r="B10079" s="5">
        <v>43520.583333333336</v>
      </c>
      <c r="C10079" s="6">
        <v>22.01</v>
      </c>
    </row>
    <row r="10080" spans="2:3" x14ac:dyDescent="0.25">
      <c r="B10080" s="5">
        <v>43520.625</v>
      </c>
      <c r="C10080" s="6">
        <v>19.079999999999998</v>
      </c>
    </row>
    <row r="10081" spans="2:3" x14ac:dyDescent="0.25">
      <c r="B10081" s="5">
        <v>43520.666666666664</v>
      </c>
      <c r="C10081" s="6">
        <v>21.12</v>
      </c>
    </row>
    <row r="10082" spans="2:3" x14ac:dyDescent="0.25">
      <c r="B10082" s="5">
        <v>43520.708333333336</v>
      </c>
      <c r="C10082" s="6">
        <v>25.1</v>
      </c>
    </row>
    <row r="10083" spans="2:3" x14ac:dyDescent="0.25">
      <c r="B10083" s="5">
        <v>43520.75</v>
      </c>
      <c r="C10083" s="6">
        <v>45.3</v>
      </c>
    </row>
    <row r="10084" spans="2:3" x14ac:dyDescent="0.25">
      <c r="B10084" s="5">
        <v>43520.791666666664</v>
      </c>
      <c r="C10084" s="6">
        <v>28</v>
      </c>
    </row>
    <row r="10085" spans="2:3" x14ac:dyDescent="0.25">
      <c r="B10085" s="5">
        <v>43520.833333333336</v>
      </c>
      <c r="C10085" s="6">
        <v>24.99</v>
      </c>
    </row>
    <row r="10086" spans="2:3" x14ac:dyDescent="0.25">
      <c r="B10086" s="5">
        <v>43520.875</v>
      </c>
      <c r="C10086" s="6">
        <v>24.19</v>
      </c>
    </row>
    <row r="10087" spans="2:3" x14ac:dyDescent="0.25">
      <c r="B10087" s="5">
        <v>43520.916666666664</v>
      </c>
      <c r="C10087" s="6">
        <v>23.66</v>
      </c>
    </row>
    <row r="10088" spans="2:3" x14ac:dyDescent="0.25">
      <c r="B10088" s="5">
        <v>43520.958333333336</v>
      </c>
      <c r="C10088" s="6">
        <v>21.21</v>
      </c>
    </row>
    <row r="10089" spans="2:3" x14ac:dyDescent="0.25">
      <c r="B10089" s="5">
        <v>43521</v>
      </c>
      <c r="C10089" s="6">
        <v>31.68</v>
      </c>
    </row>
    <row r="10090" spans="2:3" x14ac:dyDescent="0.25">
      <c r="B10090" s="5">
        <v>43521.041666666664</v>
      </c>
      <c r="C10090" s="6">
        <v>24.38</v>
      </c>
    </row>
    <row r="10091" spans="2:3" x14ac:dyDescent="0.25">
      <c r="B10091" s="5">
        <v>43521.083333333336</v>
      </c>
      <c r="C10091" s="6">
        <v>25.12</v>
      </c>
    </row>
    <row r="10092" spans="2:3" x14ac:dyDescent="0.25">
      <c r="B10092" s="5">
        <v>43521.125</v>
      </c>
      <c r="C10092" s="6">
        <v>24.22</v>
      </c>
    </row>
    <row r="10093" spans="2:3" x14ac:dyDescent="0.25">
      <c r="B10093" s="5">
        <v>43521.166666666664</v>
      </c>
      <c r="C10093" s="6">
        <v>32.51</v>
      </c>
    </row>
    <row r="10094" spans="2:3" x14ac:dyDescent="0.25">
      <c r="B10094" s="5">
        <v>43521.208333333336</v>
      </c>
      <c r="C10094" s="6">
        <v>181.6</v>
      </c>
    </row>
    <row r="10095" spans="2:3" x14ac:dyDescent="0.25">
      <c r="B10095" s="5">
        <v>43521.25</v>
      </c>
      <c r="C10095" s="6">
        <v>167.01</v>
      </c>
    </row>
    <row r="10096" spans="2:3" x14ac:dyDescent="0.25">
      <c r="B10096" s="5">
        <v>43521.291666666664</v>
      </c>
      <c r="C10096" s="6">
        <v>28.77</v>
      </c>
    </row>
    <row r="10097" spans="2:3" x14ac:dyDescent="0.25">
      <c r="B10097" s="5">
        <v>43521.333333333336</v>
      </c>
      <c r="C10097" s="6">
        <v>27.22</v>
      </c>
    </row>
    <row r="10098" spans="2:3" x14ac:dyDescent="0.25">
      <c r="B10098" s="5">
        <v>43521.375</v>
      </c>
      <c r="C10098" s="6">
        <v>32.35</v>
      </c>
    </row>
    <row r="10099" spans="2:3" x14ac:dyDescent="0.25">
      <c r="B10099" s="5">
        <v>43521.416666666664</v>
      </c>
      <c r="C10099" s="6">
        <v>35.25</v>
      </c>
    </row>
    <row r="10100" spans="2:3" x14ac:dyDescent="0.25">
      <c r="B10100" s="5">
        <v>43521.458333333336</v>
      </c>
      <c r="C10100" s="6">
        <v>28.69</v>
      </c>
    </row>
    <row r="10101" spans="2:3" x14ac:dyDescent="0.25">
      <c r="B10101" s="5">
        <v>43521.5</v>
      </c>
      <c r="C10101" s="6">
        <v>25.41</v>
      </c>
    </row>
    <row r="10102" spans="2:3" x14ac:dyDescent="0.25">
      <c r="B10102" s="5">
        <v>43521.541666666664</v>
      </c>
      <c r="C10102" s="6">
        <v>27.16</v>
      </c>
    </row>
    <row r="10103" spans="2:3" x14ac:dyDescent="0.25">
      <c r="B10103" s="5">
        <v>43521.583333333336</v>
      </c>
      <c r="C10103" s="6">
        <v>23.94</v>
      </c>
    </row>
    <row r="10104" spans="2:3" x14ac:dyDescent="0.25">
      <c r="B10104" s="5">
        <v>43521.625</v>
      </c>
      <c r="C10104" s="6">
        <v>24.04</v>
      </c>
    </row>
    <row r="10105" spans="2:3" x14ac:dyDescent="0.25">
      <c r="B10105" s="5">
        <v>43521.666666666664</v>
      </c>
      <c r="C10105" s="6">
        <v>25.09</v>
      </c>
    </row>
    <row r="10106" spans="2:3" x14ac:dyDescent="0.25">
      <c r="B10106" s="5">
        <v>43521.708333333336</v>
      </c>
      <c r="C10106" s="6">
        <v>25.46</v>
      </c>
    </row>
    <row r="10107" spans="2:3" x14ac:dyDescent="0.25">
      <c r="B10107" s="5">
        <v>43521.75</v>
      </c>
      <c r="C10107" s="6">
        <v>39.28</v>
      </c>
    </row>
    <row r="10108" spans="2:3" x14ac:dyDescent="0.25">
      <c r="B10108" s="5">
        <v>43521.791666666664</v>
      </c>
      <c r="C10108" s="6">
        <v>37.81</v>
      </c>
    </row>
    <row r="10109" spans="2:3" x14ac:dyDescent="0.25">
      <c r="B10109" s="5">
        <v>43521.833333333336</v>
      </c>
      <c r="C10109" s="6">
        <v>33.979999999999997</v>
      </c>
    </row>
    <row r="10110" spans="2:3" x14ac:dyDescent="0.25">
      <c r="B10110" s="5">
        <v>43521.875</v>
      </c>
      <c r="C10110" s="6">
        <v>31.96</v>
      </c>
    </row>
    <row r="10111" spans="2:3" x14ac:dyDescent="0.25">
      <c r="B10111" s="5">
        <v>43521.916666666664</v>
      </c>
      <c r="C10111" s="6">
        <v>26.18</v>
      </c>
    </row>
    <row r="10112" spans="2:3" x14ac:dyDescent="0.25">
      <c r="B10112" s="5">
        <v>43521.958333333336</v>
      </c>
      <c r="C10112" s="6">
        <v>25.31</v>
      </c>
    </row>
    <row r="10113" spans="2:3" x14ac:dyDescent="0.25">
      <c r="B10113" s="5">
        <v>43522</v>
      </c>
      <c r="C10113" s="6">
        <v>24.27</v>
      </c>
    </row>
    <row r="10114" spans="2:3" x14ac:dyDescent="0.25">
      <c r="B10114" s="5">
        <v>43522.041666666664</v>
      </c>
      <c r="C10114" s="6">
        <v>24.87</v>
      </c>
    </row>
    <row r="10115" spans="2:3" x14ac:dyDescent="0.25">
      <c r="B10115" s="5">
        <v>43522.083333333336</v>
      </c>
      <c r="C10115" s="6">
        <v>23.33</v>
      </c>
    </row>
    <row r="10116" spans="2:3" x14ac:dyDescent="0.25">
      <c r="B10116" s="5">
        <v>43522.125</v>
      </c>
      <c r="C10116" s="6">
        <v>23.09</v>
      </c>
    </row>
    <row r="10117" spans="2:3" x14ac:dyDescent="0.25">
      <c r="B10117" s="5">
        <v>43522.166666666664</v>
      </c>
      <c r="C10117" s="6">
        <v>23.95</v>
      </c>
    </row>
    <row r="10118" spans="2:3" x14ac:dyDescent="0.25">
      <c r="B10118" s="5">
        <v>43522.208333333336</v>
      </c>
      <c r="C10118" s="6">
        <v>24.16</v>
      </c>
    </row>
    <row r="10119" spans="2:3" x14ac:dyDescent="0.25">
      <c r="B10119" s="5">
        <v>43522.25</v>
      </c>
      <c r="C10119" s="6">
        <v>26.12</v>
      </c>
    </row>
    <row r="10120" spans="2:3" x14ac:dyDescent="0.25">
      <c r="B10120" s="5">
        <v>43522.291666666664</v>
      </c>
      <c r="C10120" s="6">
        <v>28.74</v>
      </c>
    </row>
    <row r="10121" spans="2:3" x14ac:dyDescent="0.25">
      <c r="B10121" s="5">
        <v>43522.333333333336</v>
      </c>
      <c r="C10121" s="6">
        <v>26.51</v>
      </c>
    </row>
    <row r="10122" spans="2:3" x14ac:dyDescent="0.25">
      <c r="B10122" s="5">
        <v>43522.375</v>
      </c>
      <c r="C10122" s="6">
        <v>26.59</v>
      </c>
    </row>
    <row r="10123" spans="2:3" x14ac:dyDescent="0.25">
      <c r="B10123" s="5">
        <v>43522.416666666664</v>
      </c>
      <c r="C10123" s="6">
        <v>24.74</v>
      </c>
    </row>
    <row r="10124" spans="2:3" x14ac:dyDescent="0.25">
      <c r="B10124" s="5">
        <v>43522.458333333336</v>
      </c>
      <c r="C10124" s="6">
        <v>23.28</v>
      </c>
    </row>
    <row r="10125" spans="2:3" x14ac:dyDescent="0.25">
      <c r="B10125" s="5">
        <v>43522.5</v>
      </c>
      <c r="C10125" s="6">
        <v>23.31</v>
      </c>
    </row>
    <row r="10126" spans="2:3" x14ac:dyDescent="0.25">
      <c r="B10126" s="5">
        <v>43522.541666666664</v>
      </c>
      <c r="C10126" s="6">
        <v>23.28</v>
      </c>
    </row>
    <row r="10127" spans="2:3" x14ac:dyDescent="0.25">
      <c r="B10127" s="5">
        <v>43522.583333333336</v>
      </c>
      <c r="C10127" s="6">
        <v>23.17</v>
      </c>
    </row>
    <row r="10128" spans="2:3" x14ac:dyDescent="0.25">
      <c r="B10128" s="5">
        <v>43522.625</v>
      </c>
      <c r="C10128" s="6">
        <v>22.64</v>
      </c>
    </row>
    <row r="10129" spans="2:3" x14ac:dyDescent="0.25">
      <c r="B10129" s="5">
        <v>43522.666666666664</v>
      </c>
      <c r="C10129" s="6">
        <v>22.67</v>
      </c>
    </row>
    <row r="10130" spans="2:3" x14ac:dyDescent="0.25">
      <c r="B10130" s="5">
        <v>43522.708333333336</v>
      </c>
      <c r="C10130" s="6">
        <v>24.24</v>
      </c>
    </row>
    <row r="10131" spans="2:3" x14ac:dyDescent="0.25">
      <c r="B10131" s="5">
        <v>43522.75</v>
      </c>
      <c r="C10131" s="6">
        <v>27.34</v>
      </c>
    </row>
    <row r="10132" spans="2:3" x14ac:dyDescent="0.25">
      <c r="B10132" s="5">
        <v>43522.791666666664</v>
      </c>
      <c r="C10132" s="6">
        <v>29.66</v>
      </c>
    </row>
    <row r="10133" spans="2:3" x14ac:dyDescent="0.25">
      <c r="B10133" s="5">
        <v>43522.833333333336</v>
      </c>
      <c r="C10133" s="6">
        <v>27.36</v>
      </c>
    </row>
    <row r="10134" spans="2:3" x14ac:dyDescent="0.25">
      <c r="B10134" s="5">
        <v>43522.875</v>
      </c>
      <c r="C10134" s="6">
        <v>24.72</v>
      </c>
    </row>
    <row r="10135" spans="2:3" x14ac:dyDescent="0.25">
      <c r="B10135" s="5">
        <v>43522.916666666664</v>
      </c>
      <c r="C10135" s="6">
        <v>24.54</v>
      </c>
    </row>
    <row r="10136" spans="2:3" x14ac:dyDescent="0.25">
      <c r="B10136" s="5">
        <v>43522.958333333336</v>
      </c>
      <c r="C10136" s="6">
        <v>23.81</v>
      </c>
    </row>
    <row r="10137" spans="2:3" x14ac:dyDescent="0.25">
      <c r="B10137" s="5">
        <v>43523</v>
      </c>
      <c r="C10137" s="6">
        <v>25.11</v>
      </c>
    </row>
    <row r="10138" spans="2:3" x14ac:dyDescent="0.25">
      <c r="B10138" s="5">
        <v>43523.041666666664</v>
      </c>
      <c r="C10138" s="6">
        <v>25.05</v>
      </c>
    </row>
    <row r="10139" spans="2:3" x14ac:dyDescent="0.25">
      <c r="B10139" s="5">
        <v>43523.083333333336</v>
      </c>
      <c r="C10139" s="6">
        <v>24.95</v>
      </c>
    </row>
    <row r="10140" spans="2:3" x14ac:dyDescent="0.25">
      <c r="B10140" s="5">
        <v>43523.125</v>
      </c>
      <c r="C10140" s="6">
        <v>25.97</v>
      </c>
    </row>
    <row r="10141" spans="2:3" x14ac:dyDescent="0.25">
      <c r="B10141" s="5">
        <v>43523.166666666664</v>
      </c>
      <c r="C10141" s="6">
        <v>26.42</v>
      </c>
    </row>
    <row r="10142" spans="2:3" x14ac:dyDescent="0.25">
      <c r="B10142" s="5">
        <v>43523.208333333336</v>
      </c>
      <c r="C10142" s="6">
        <v>25.81</v>
      </c>
    </row>
    <row r="10143" spans="2:3" x14ac:dyDescent="0.25">
      <c r="B10143" s="5">
        <v>43523.25</v>
      </c>
      <c r="C10143" s="6">
        <v>27.25</v>
      </c>
    </row>
    <row r="10144" spans="2:3" x14ac:dyDescent="0.25">
      <c r="B10144" s="5">
        <v>43523.291666666664</v>
      </c>
      <c r="C10144" s="6">
        <v>48.53</v>
      </c>
    </row>
    <row r="10145" spans="2:3" x14ac:dyDescent="0.25">
      <c r="B10145" s="5">
        <v>43523.333333333336</v>
      </c>
      <c r="C10145" s="6">
        <v>36.409999999999997</v>
      </c>
    </row>
    <row r="10146" spans="2:3" x14ac:dyDescent="0.25">
      <c r="B10146" s="5">
        <v>43523.375</v>
      </c>
      <c r="C10146" s="6">
        <v>32.18</v>
      </c>
    </row>
    <row r="10147" spans="2:3" x14ac:dyDescent="0.25">
      <c r="B10147" s="5">
        <v>43523.416666666664</v>
      </c>
      <c r="C10147" s="6">
        <v>33.36</v>
      </c>
    </row>
    <row r="10148" spans="2:3" x14ac:dyDescent="0.25">
      <c r="B10148" s="5">
        <v>43523.458333333336</v>
      </c>
      <c r="C10148" s="6">
        <v>38.869999999999997</v>
      </c>
    </row>
    <row r="10149" spans="2:3" x14ac:dyDescent="0.25">
      <c r="B10149" s="5">
        <v>43523.5</v>
      </c>
      <c r="C10149" s="6">
        <v>24.72</v>
      </c>
    </row>
    <row r="10150" spans="2:3" x14ac:dyDescent="0.25">
      <c r="B10150" s="5">
        <v>43523.541666666664</v>
      </c>
      <c r="C10150" s="6">
        <v>23.89</v>
      </c>
    </row>
    <row r="10151" spans="2:3" x14ac:dyDescent="0.25">
      <c r="B10151" s="5">
        <v>43523.583333333336</v>
      </c>
      <c r="C10151" s="6">
        <v>23.88</v>
      </c>
    </row>
    <row r="10152" spans="2:3" x14ac:dyDescent="0.25">
      <c r="B10152" s="5">
        <v>43523.625</v>
      </c>
      <c r="C10152" s="6">
        <v>33.24</v>
      </c>
    </row>
    <row r="10153" spans="2:3" x14ac:dyDescent="0.25">
      <c r="B10153" s="5">
        <v>43523.666666666664</v>
      </c>
      <c r="C10153" s="6">
        <v>26.94</v>
      </c>
    </row>
    <row r="10154" spans="2:3" x14ac:dyDescent="0.25">
      <c r="B10154" s="5">
        <v>43523.708333333336</v>
      </c>
      <c r="C10154" s="6">
        <v>28.61</v>
      </c>
    </row>
    <row r="10155" spans="2:3" x14ac:dyDescent="0.25">
      <c r="B10155" s="5">
        <v>43523.75</v>
      </c>
      <c r="C10155" s="6">
        <v>31.76</v>
      </c>
    </row>
    <row r="10156" spans="2:3" x14ac:dyDescent="0.25">
      <c r="B10156" s="5">
        <v>43523.791666666664</v>
      </c>
      <c r="C10156" s="6">
        <v>33.69</v>
      </c>
    </row>
    <row r="10157" spans="2:3" x14ac:dyDescent="0.25">
      <c r="B10157" s="5">
        <v>43523.833333333336</v>
      </c>
      <c r="C10157" s="6">
        <v>39.869999999999997</v>
      </c>
    </row>
    <row r="10158" spans="2:3" x14ac:dyDescent="0.25">
      <c r="B10158" s="5">
        <v>43523.875</v>
      </c>
      <c r="C10158" s="6">
        <v>28.09</v>
      </c>
    </row>
    <row r="10159" spans="2:3" x14ac:dyDescent="0.25">
      <c r="B10159" s="5">
        <v>43523.916666666664</v>
      </c>
      <c r="C10159" s="6">
        <v>25.49</v>
      </c>
    </row>
    <row r="10160" spans="2:3" x14ac:dyDescent="0.25">
      <c r="B10160" s="5">
        <v>43523.958333333336</v>
      </c>
      <c r="C10160" s="6">
        <v>29.07</v>
      </c>
    </row>
    <row r="10161" spans="2:3" x14ac:dyDescent="0.25">
      <c r="B10161" s="5">
        <v>43524</v>
      </c>
      <c r="C10161" s="6">
        <v>27.65</v>
      </c>
    </row>
    <row r="10162" spans="2:3" x14ac:dyDescent="0.25">
      <c r="B10162" s="5">
        <v>43524.041666666664</v>
      </c>
      <c r="C10162" s="6">
        <v>24.07</v>
      </c>
    </row>
    <row r="10163" spans="2:3" x14ac:dyDescent="0.25">
      <c r="B10163" s="5">
        <v>43524.083333333336</v>
      </c>
      <c r="C10163" s="6">
        <v>23.76</v>
      </c>
    </row>
    <row r="10164" spans="2:3" x14ac:dyDescent="0.25">
      <c r="B10164" s="5">
        <v>43524.125</v>
      </c>
      <c r="C10164" s="6">
        <v>23.64</v>
      </c>
    </row>
    <row r="10165" spans="2:3" x14ac:dyDescent="0.25">
      <c r="B10165" s="5">
        <v>43524.166666666664</v>
      </c>
      <c r="C10165" s="6">
        <v>24.95</v>
      </c>
    </row>
    <row r="10166" spans="2:3" x14ac:dyDescent="0.25">
      <c r="B10166" s="5">
        <v>43524.208333333336</v>
      </c>
      <c r="C10166" s="6">
        <v>24.95</v>
      </c>
    </row>
    <row r="10167" spans="2:3" x14ac:dyDescent="0.25">
      <c r="B10167" s="5">
        <v>43524.25</v>
      </c>
      <c r="C10167" s="6">
        <v>32.08</v>
      </c>
    </row>
    <row r="10168" spans="2:3" x14ac:dyDescent="0.25">
      <c r="B10168" s="5">
        <v>43524.291666666664</v>
      </c>
      <c r="C10168" s="6">
        <v>34.82</v>
      </c>
    </row>
    <row r="10169" spans="2:3" x14ac:dyDescent="0.25">
      <c r="B10169" s="5">
        <v>43524.333333333336</v>
      </c>
      <c r="C10169" s="6">
        <v>43.56</v>
      </c>
    </row>
    <row r="10170" spans="2:3" x14ac:dyDescent="0.25">
      <c r="B10170" s="5">
        <v>43524.375</v>
      </c>
      <c r="C10170" s="6">
        <v>48.92</v>
      </c>
    </row>
    <row r="10171" spans="2:3" x14ac:dyDescent="0.25">
      <c r="B10171" s="5">
        <v>43524.416666666664</v>
      </c>
      <c r="C10171" s="6">
        <v>25.4</v>
      </c>
    </row>
    <row r="10172" spans="2:3" x14ac:dyDescent="0.25">
      <c r="B10172" s="5">
        <v>43524.458333333336</v>
      </c>
      <c r="C10172" s="6">
        <v>25.97</v>
      </c>
    </row>
    <row r="10173" spans="2:3" x14ac:dyDescent="0.25">
      <c r="B10173" s="5">
        <v>43524.5</v>
      </c>
      <c r="C10173" s="6">
        <v>27.01</v>
      </c>
    </row>
    <row r="10174" spans="2:3" x14ac:dyDescent="0.25">
      <c r="B10174" s="5">
        <v>43524.541666666664</v>
      </c>
      <c r="C10174" s="6">
        <v>26.07</v>
      </c>
    </row>
    <row r="10175" spans="2:3" x14ac:dyDescent="0.25">
      <c r="B10175" s="5">
        <v>43524.583333333336</v>
      </c>
      <c r="C10175" s="6">
        <v>25.69</v>
      </c>
    </row>
    <row r="10176" spans="2:3" x14ac:dyDescent="0.25">
      <c r="B10176" s="5">
        <v>43524.625</v>
      </c>
      <c r="C10176" s="6">
        <v>29.09</v>
      </c>
    </row>
    <row r="10177" spans="2:3" x14ac:dyDescent="0.25">
      <c r="B10177" s="5">
        <v>43524.666666666664</v>
      </c>
      <c r="C10177" s="6">
        <v>38.799999999999997</v>
      </c>
    </row>
    <row r="10178" spans="2:3" x14ac:dyDescent="0.25">
      <c r="B10178" s="5">
        <v>43524.708333333336</v>
      </c>
      <c r="C10178" s="6">
        <v>29.48</v>
      </c>
    </row>
    <row r="10179" spans="2:3" x14ac:dyDescent="0.25">
      <c r="B10179" s="5">
        <v>43524.75</v>
      </c>
      <c r="C10179" s="6">
        <v>28.78</v>
      </c>
    </row>
    <row r="10180" spans="2:3" x14ac:dyDescent="0.25">
      <c r="B10180" s="5">
        <v>43524.791666666664</v>
      </c>
      <c r="C10180" s="6">
        <v>35.909999999999997</v>
      </c>
    </row>
    <row r="10181" spans="2:3" x14ac:dyDescent="0.25">
      <c r="B10181" s="5">
        <v>43524.833333333336</v>
      </c>
      <c r="C10181" s="6">
        <v>51.91</v>
      </c>
    </row>
    <row r="10182" spans="2:3" x14ac:dyDescent="0.25">
      <c r="B10182" s="5">
        <v>43524.875</v>
      </c>
      <c r="C10182" s="6">
        <v>39.200000000000003</v>
      </c>
    </row>
    <row r="10183" spans="2:3" x14ac:dyDescent="0.25">
      <c r="B10183" s="5">
        <v>43524.916666666664</v>
      </c>
      <c r="C10183" s="6">
        <v>25.32</v>
      </c>
    </row>
    <row r="10184" spans="2:3" x14ac:dyDescent="0.25">
      <c r="B10184" s="5">
        <v>43524.958333333336</v>
      </c>
      <c r="C10184" s="6">
        <v>24.42</v>
      </c>
    </row>
    <row r="10185" spans="2:3" x14ac:dyDescent="0.25">
      <c r="B10185" s="5">
        <v>43525</v>
      </c>
      <c r="C10185" s="6">
        <v>25.48</v>
      </c>
    </row>
    <row r="10186" spans="2:3" x14ac:dyDescent="0.25">
      <c r="B10186" s="5">
        <v>43525.041666666664</v>
      </c>
      <c r="C10186" s="6">
        <v>25</v>
      </c>
    </row>
    <row r="10187" spans="2:3" x14ac:dyDescent="0.25">
      <c r="B10187" s="5">
        <v>43525.083333333336</v>
      </c>
      <c r="C10187" s="6">
        <v>24.49</v>
      </c>
    </row>
    <row r="10188" spans="2:3" x14ac:dyDescent="0.25">
      <c r="B10188" s="5">
        <v>43525.125</v>
      </c>
      <c r="C10188" s="6">
        <v>25.91</v>
      </c>
    </row>
    <row r="10189" spans="2:3" x14ac:dyDescent="0.25">
      <c r="B10189" s="5">
        <v>43525.166666666664</v>
      </c>
      <c r="C10189" s="6">
        <v>25.45</v>
      </c>
    </row>
    <row r="10190" spans="2:3" x14ac:dyDescent="0.25">
      <c r="B10190" s="5">
        <v>43525.208333333336</v>
      </c>
      <c r="C10190" s="6">
        <v>25</v>
      </c>
    </row>
    <row r="10191" spans="2:3" x14ac:dyDescent="0.25">
      <c r="B10191" s="5">
        <v>43525.25</v>
      </c>
      <c r="C10191" s="6">
        <v>27.26</v>
      </c>
    </row>
    <row r="10192" spans="2:3" x14ac:dyDescent="0.25">
      <c r="B10192" s="5">
        <v>43525.291666666664</v>
      </c>
      <c r="C10192" s="6">
        <v>28.41</v>
      </c>
    </row>
    <row r="10193" spans="2:3" x14ac:dyDescent="0.25">
      <c r="B10193" s="5">
        <v>43525.333333333336</v>
      </c>
      <c r="C10193" s="6">
        <v>33.42</v>
      </c>
    </row>
    <row r="10194" spans="2:3" x14ac:dyDescent="0.25">
      <c r="B10194" s="5">
        <v>43525.375</v>
      </c>
      <c r="C10194" s="6">
        <v>34.96</v>
      </c>
    </row>
    <row r="10195" spans="2:3" x14ac:dyDescent="0.25">
      <c r="B10195" s="5">
        <v>43525.416666666664</v>
      </c>
      <c r="C10195" s="6">
        <v>26.5</v>
      </c>
    </row>
    <row r="10196" spans="2:3" x14ac:dyDescent="0.25">
      <c r="B10196" s="5">
        <v>43525.458333333336</v>
      </c>
      <c r="C10196" s="6">
        <v>28.45</v>
      </c>
    </row>
    <row r="10197" spans="2:3" x14ac:dyDescent="0.25">
      <c r="B10197" s="5">
        <v>43525.5</v>
      </c>
      <c r="C10197" s="6">
        <v>30.71</v>
      </c>
    </row>
    <row r="10198" spans="2:3" x14ac:dyDescent="0.25">
      <c r="B10198" s="5">
        <v>43525.541666666664</v>
      </c>
      <c r="C10198" s="6">
        <v>41.29</v>
      </c>
    </row>
    <row r="10199" spans="2:3" x14ac:dyDescent="0.25">
      <c r="B10199" s="5">
        <v>43525.583333333336</v>
      </c>
      <c r="C10199" s="6">
        <v>29.68</v>
      </c>
    </row>
    <row r="10200" spans="2:3" x14ac:dyDescent="0.25">
      <c r="B10200" s="5">
        <v>43525.625</v>
      </c>
      <c r="C10200" s="6">
        <v>28.84</v>
      </c>
    </row>
    <row r="10201" spans="2:3" x14ac:dyDescent="0.25">
      <c r="B10201" s="5">
        <v>43525.666666666664</v>
      </c>
      <c r="C10201" s="6">
        <v>27.48</v>
      </c>
    </row>
    <row r="10202" spans="2:3" x14ac:dyDescent="0.25">
      <c r="B10202" s="5">
        <v>43525.708333333336</v>
      </c>
      <c r="C10202" s="6">
        <v>27.49</v>
      </c>
    </row>
    <row r="10203" spans="2:3" x14ac:dyDescent="0.25">
      <c r="B10203" s="5">
        <v>43525.75</v>
      </c>
      <c r="C10203" s="6">
        <v>46</v>
      </c>
    </row>
    <row r="10204" spans="2:3" x14ac:dyDescent="0.25">
      <c r="B10204" s="5">
        <v>43525.791666666664</v>
      </c>
      <c r="C10204" s="6">
        <v>41.85</v>
      </c>
    </row>
    <row r="10205" spans="2:3" x14ac:dyDescent="0.25">
      <c r="B10205" s="5">
        <v>43525.833333333336</v>
      </c>
      <c r="C10205" s="6">
        <v>28.26</v>
      </c>
    </row>
    <row r="10206" spans="2:3" x14ac:dyDescent="0.25">
      <c r="B10206" s="5">
        <v>43525.875</v>
      </c>
      <c r="C10206" s="6">
        <v>26.89</v>
      </c>
    </row>
    <row r="10207" spans="2:3" x14ac:dyDescent="0.25">
      <c r="B10207" s="5">
        <v>43525.916666666664</v>
      </c>
      <c r="C10207" s="6">
        <v>26.69</v>
      </c>
    </row>
    <row r="10208" spans="2:3" x14ac:dyDescent="0.25">
      <c r="B10208" s="5">
        <v>43525.958333333336</v>
      </c>
      <c r="C10208" s="6">
        <v>25.13</v>
      </c>
    </row>
    <row r="10209" spans="2:3" x14ac:dyDescent="0.25">
      <c r="B10209" s="5">
        <v>43526</v>
      </c>
      <c r="C10209" s="6">
        <v>25.6</v>
      </c>
    </row>
    <row r="10210" spans="2:3" x14ac:dyDescent="0.25">
      <c r="B10210" s="5">
        <v>43526.041666666664</v>
      </c>
      <c r="C10210" s="6">
        <v>30.7</v>
      </c>
    </row>
    <row r="10211" spans="2:3" x14ac:dyDescent="0.25">
      <c r="B10211" s="5">
        <v>43526.083333333336</v>
      </c>
      <c r="C10211" s="6">
        <v>27.39</v>
      </c>
    </row>
    <row r="10212" spans="2:3" x14ac:dyDescent="0.25">
      <c r="B10212" s="5">
        <v>43526.125</v>
      </c>
      <c r="C10212" s="6">
        <v>25.29</v>
      </c>
    </row>
    <row r="10213" spans="2:3" x14ac:dyDescent="0.25">
      <c r="B10213" s="5">
        <v>43526.166666666664</v>
      </c>
      <c r="C10213" s="6">
        <v>24.52</v>
      </c>
    </row>
    <row r="10214" spans="2:3" x14ac:dyDescent="0.25">
      <c r="B10214" s="5">
        <v>43526.208333333336</v>
      </c>
      <c r="C10214" s="6">
        <v>23.53</v>
      </c>
    </row>
    <row r="10215" spans="2:3" x14ac:dyDescent="0.25">
      <c r="B10215" s="5">
        <v>43526.25</v>
      </c>
      <c r="C10215" s="6">
        <v>24.44</v>
      </c>
    </row>
    <row r="10216" spans="2:3" x14ac:dyDescent="0.25">
      <c r="B10216" s="5">
        <v>43526.291666666664</v>
      </c>
      <c r="C10216" s="6">
        <v>25.87</v>
      </c>
    </row>
    <row r="10217" spans="2:3" x14ac:dyDescent="0.25">
      <c r="B10217" s="5">
        <v>43526.333333333336</v>
      </c>
      <c r="C10217" s="6">
        <v>48.11</v>
      </c>
    </row>
    <row r="10218" spans="2:3" x14ac:dyDescent="0.25">
      <c r="B10218" s="5">
        <v>43526.375</v>
      </c>
      <c r="C10218" s="6">
        <v>29.24</v>
      </c>
    </row>
    <row r="10219" spans="2:3" x14ac:dyDescent="0.25">
      <c r="B10219" s="5">
        <v>43526.416666666664</v>
      </c>
      <c r="C10219" s="6">
        <v>31.9</v>
      </c>
    </row>
    <row r="10220" spans="2:3" x14ac:dyDescent="0.25">
      <c r="B10220" s="5">
        <v>43526.458333333336</v>
      </c>
      <c r="C10220" s="6">
        <v>28.39</v>
      </c>
    </row>
    <row r="10221" spans="2:3" x14ac:dyDescent="0.25">
      <c r="B10221" s="5">
        <v>43526.5</v>
      </c>
      <c r="C10221" s="6">
        <v>26.92</v>
      </c>
    </row>
    <row r="10222" spans="2:3" x14ac:dyDescent="0.25">
      <c r="B10222" s="5">
        <v>43526.541666666664</v>
      </c>
      <c r="C10222" s="6">
        <v>24.97</v>
      </c>
    </row>
    <row r="10223" spans="2:3" x14ac:dyDescent="0.25">
      <c r="B10223" s="5">
        <v>43526.583333333336</v>
      </c>
      <c r="C10223" s="6">
        <v>24.13</v>
      </c>
    </row>
    <row r="10224" spans="2:3" x14ac:dyDescent="0.25">
      <c r="B10224" s="5">
        <v>43526.625</v>
      </c>
      <c r="C10224" s="6">
        <v>24.77</v>
      </c>
    </row>
    <row r="10225" spans="2:3" x14ac:dyDescent="0.25">
      <c r="B10225" s="5">
        <v>43526.666666666664</v>
      </c>
      <c r="C10225" s="6">
        <v>25.08</v>
      </c>
    </row>
    <row r="10226" spans="2:3" x14ac:dyDescent="0.25">
      <c r="B10226" s="5">
        <v>43526.708333333336</v>
      </c>
      <c r="C10226" s="6">
        <v>25.03</v>
      </c>
    </row>
    <row r="10227" spans="2:3" x14ac:dyDescent="0.25">
      <c r="B10227" s="5">
        <v>43526.75</v>
      </c>
      <c r="C10227" s="6">
        <v>25.13</v>
      </c>
    </row>
    <row r="10228" spans="2:3" x14ac:dyDescent="0.25">
      <c r="B10228" s="5">
        <v>43526.791666666664</v>
      </c>
      <c r="C10228" s="6">
        <v>25.77</v>
      </c>
    </row>
    <row r="10229" spans="2:3" x14ac:dyDescent="0.25">
      <c r="B10229" s="5">
        <v>43526.833333333336</v>
      </c>
      <c r="C10229" s="6">
        <v>25.45</v>
      </c>
    </row>
    <row r="10230" spans="2:3" x14ac:dyDescent="0.25">
      <c r="B10230" s="5">
        <v>43526.875</v>
      </c>
      <c r="C10230" s="6">
        <v>24.01</v>
      </c>
    </row>
    <row r="10231" spans="2:3" x14ac:dyDescent="0.25">
      <c r="B10231" s="5">
        <v>43526.916666666664</v>
      </c>
      <c r="C10231" s="6">
        <v>24.36</v>
      </c>
    </row>
    <row r="10232" spans="2:3" x14ac:dyDescent="0.25">
      <c r="B10232" s="5">
        <v>43526.958333333336</v>
      </c>
      <c r="C10232" s="6">
        <v>23.73</v>
      </c>
    </row>
    <row r="10233" spans="2:3" x14ac:dyDescent="0.25">
      <c r="B10233" s="5">
        <v>43527</v>
      </c>
      <c r="C10233" s="6">
        <v>23.71</v>
      </c>
    </row>
    <row r="10234" spans="2:3" x14ac:dyDescent="0.25">
      <c r="B10234" s="5">
        <v>43527.041666666664</v>
      </c>
      <c r="C10234" s="6">
        <v>22.72</v>
      </c>
    </row>
    <row r="10235" spans="2:3" x14ac:dyDescent="0.25">
      <c r="B10235" s="5">
        <v>43527.083333333336</v>
      </c>
      <c r="C10235" s="6">
        <v>22.61</v>
      </c>
    </row>
    <row r="10236" spans="2:3" x14ac:dyDescent="0.25">
      <c r="B10236" s="5">
        <v>43527.125</v>
      </c>
      <c r="C10236" s="6">
        <v>21.73</v>
      </c>
    </row>
    <row r="10237" spans="2:3" x14ac:dyDescent="0.25">
      <c r="B10237" s="5">
        <v>43527.166666666664</v>
      </c>
      <c r="C10237" s="6">
        <v>21.32</v>
      </c>
    </row>
    <row r="10238" spans="2:3" x14ac:dyDescent="0.25">
      <c r="B10238" s="5">
        <v>43527.208333333336</v>
      </c>
      <c r="C10238" s="6">
        <v>20.69</v>
      </c>
    </row>
    <row r="10239" spans="2:3" x14ac:dyDescent="0.25">
      <c r="B10239" s="5">
        <v>43527.25</v>
      </c>
      <c r="C10239" s="6">
        <v>21.09</v>
      </c>
    </row>
    <row r="10240" spans="2:3" x14ac:dyDescent="0.25">
      <c r="B10240" s="5">
        <v>43527.291666666664</v>
      </c>
      <c r="C10240" s="6">
        <v>21.06</v>
      </c>
    </row>
    <row r="10241" spans="2:3" x14ac:dyDescent="0.25">
      <c r="B10241" s="5">
        <v>43527.333333333336</v>
      </c>
      <c r="C10241" s="6">
        <v>22</v>
      </c>
    </row>
    <row r="10242" spans="2:3" x14ac:dyDescent="0.25">
      <c r="B10242" s="5">
        <v>43527.375</v>
      </c>
      <c r="C10242" s="6">
        <v>22.87</v>
      </c>
    </row>
    <row r="10243" spans="2:3" x14ac:dyDescent="0.25">
      <c r="B10243" s="5">
        <v>43527.416666666664</v>
      </c>
      <c r="C10243" s="6">
        <v>23.55</v>
      </c>
    </row>
    <row r="10244" spans="2:3" x14ac:dyDescent="0.25">
      <c r="B10244" s="5">
        <v>43527.458333333336</v>
      </c>
      <c r="C10244" s="6">
        <v>24.27</v>
      </c>
    </row>
    <row r="10245" spans="2:3" x14ac:dyDescent="0.25">
      <c r="B10245" s="5">
        <v>43527.5</v>
      </c>
      <c r="C10245" s="6">
        <v>28.58</v>
      </c>
    </row>
    <row r="10246" spans="2:3" x14ac:dyDescent="0.25">
      <c r="B10246" s="5">
        <v>43527.541666666664</v>
      </c>
      <c r="C10246" s="6">
        <v>27.6</v>
      </c>
    </row>
    <row r="10247" spans="2:3" x14ac:dyDescent="0.25">
      <c r="B10247" s="5">
        <v>43527.583333333336</v>
      </c>
      <c r="C10247" s="6">
        <v>27.1</v>
      </c>
    </row>
    <row r="10248" spans="2:3" x14ac:dyDescent="0.25">
      <c r="B10248" s="5">
        <v>43527.625</v>
      </c>
      <c r="C10248" s="6">
        <v>29.07</v>
      </c>
    </row>
    <row r="10249" spans="2:3" x14ac:dyDescent="0.25">
      <c r="B10249" s="5">
        <v>43527.666666666664</v>
      </c>
      <c r="C10249" s="6">
        <v>32.83</v>
      </c>
    </row>
    <row r="10250" spans="2:3" x14ac:dyDescent="0.25">
      <c r="B10250" s="5">
        <v>43527.708333333336</v>
      </c>
      <c r="C10250" s="6">
        <v>39.549999999999997</v>
      </c>
    </row>
    <row r="10251" spans="2:3" x14ac:dyDescent="0.25">
      <c r="B10251" s="5">
        <v>43527.75</v>
      </c>
      <c r="C10251" s="6">
        <v>36.799999999999997</v>
      </c>
    </row>
    <row r="10252" spans="2:3" x14ac:dyDescent="0.25">
      <c r="B10252" s="5">
        <v>43527.791666666664</v>
      </c>
      <c r="C10252" s="6">
        <v>36.14</v>
      </c>
    </row>
    <row r="10253" spans="2:3" x14ac:dyDescent="0.25">
      <c r="B10253" s="5">
        <v>43527.833333333336</v>
      </c>
      <c r="C10253" s="6">
        <v>31.62</v>
      </c>
    </row>
    <row r="10254" spans="2:3" x14ac:dyDescent="0.25">
      <c r="B10254" s="5">
        <v>43527.875</v>
      </c>
      <c r="C10254" s="6">
        <v>27.49</v>
      </c>
    </row>
    <row r="10255" spans="2:3" x14ac:dyDescent="0.25">
      <c r="B10255" s="5">
        <v>43527.916666666664</v>
      </c>
      <c r="C10255" s="6">
        <v>24.74</v>
      </c>
    </row>
    <row r="10256" spans="2:3" x14ac:dyDescent="0.25">
      <c r="B10256" s="5">
        <v>43527.958333333336</v>
      </c>
      <c r="C10256" s="6">
        <v>24.44</v>
      </c>
    </row>
    <row r="10257" spans="2:3" x14ac:dyDescent="0.25">
      <c r="B10257" s="5">
        <v>43528</v>
      </c>
      <c r="C10257" s="6">
        <v>26.59</v>
      </c>
    </row>
    <row r="10258" spans="2:3" x14ac:dyDescent="0.25">
      <c r="B10258" s="5">
        <v>43528.041666666664</v>
      </c>
      <c r="C10258" s="6">
        <v>24.86</v>
      </c>
    </row>
    <row r="10259" spans="2:3" x14ac:dyDescent="0.25">
      <c r="B10259" s="5">
        <v>43528.083333333336</v>
      </c>
      <c r="C10259" s="6">
        <v>25.21</v>
      </c>
    </row>
    <row r="10260" spans="2:3" x14ac:dyDescent="0.25">
      <c r="B10260" s="5">
        <v>43528.125</v>
      </c>
      <c r="C10260" s="6">
        <v>25.33</v>
      </c>
    </row>
    <row r="10261" spans="2:3" x14ac:dyDescent="0.25">
      <c r="B10261" s="5">
        <v>43528.166666666664</v>
      </c>
      <c r="C10261" s="6">
        <v>25.89</v>
      </c>
    </row>
    <row r="10262" spans="2:3" x14ac:dyDescent="0.25">
      <c r="B10262" s="5">
        <v>43528.208333333336</v>
      </c>
      <c r="C10262" s="6">
        <v>31.96</v>
      </c>
    </row>
    <row r="10263" spans="2:3" x14ac:dyDescent="0.25">
      <c r="B10263" s="5">
        <v>43528.25</v>
      </c>
      <c r="C10263" s="6">
        <v>43.94</v>
      </c>
    </row>
    <row r="10264" spans="2:3" x14ac:dyDescent="0.25">
      <c r="B10264" s="5">
        <v>43528.291666666664</v>
      </c>
      <c r="C10264" s="6">
        <v>23.84</v>
      </c>
    </row>
    <row r="10265" spans="2:3" x14ac:dyDescent="0.25">
      <c r="B10265" s="5">
        <v>43528.333333333336</v>
      </c>
      <c r="C10265" s="6">
        <v>32.68</v>
      </c>
    </row>
    <row r="10266" spans="2:3" x14ac:dyDescent="0.25">
      <c r="B10266" s="5">
        <v>43528.375</v>
      </c>
      <c r="C10266" s="6">
        <v>46.5</v>
      </c>
    </row>
    <row r="10267" spans="2:3" x14ac:dyDescent="0.25">
      <c r="B10267" s="5">
        <v>43528.416666666664</v>
      </c>
      <c r="C10267" s="6">
        <v>35.61</v>
      </c>
    </row>
    <row r="10268" spans="2:3" x14ac:dyDescent="0.25">
      <c r="B10268" s="5">
        <v>43528.458333333336</v>
      </c>
      <c r="C10268" s="6">
        <v>35.369999999999997</v>
      </c>
    </row>
    <row r="10269" spans="2:3" x14ac:dyDescent="0.25">
      <c r="B10269" s="5">
        <v>43528.5</v>
      </c>
      <c r="C10269" s="6">
        <v>31.91</v>
      </c>
    </row>
    <row r="10270" spans="2:3" x14ac:dyDescent="0.25">
      <c r="B10270" s="5">
        <v>43528.541666666664</v>
      </c>
      <c r="C10270" s="6">
        <v>29.64</v>
      </c>
    </row>
    <row r="10271" spans="2:3" x14ac:dyDescent="0.25">
      <c r="B10271" s="5">
        <v>43528.583333333336</v>
      </c>
      <c r="C10271" s="6">
        <v>27.66</v>
      </c>
    </row>
    <row r="10272" spans="2:3" x14ac:dyDescent="0.25">
      <c r="B10272" s="5">
        <v>43528.625</v>
      </c>
      <c r="C10272" s="6">
        <v>26.78</v>
      </c>
    </row>
    <row r="10273" spans="2:3" x14ac:dyDescent="0.25">
      <c r="B10273" s="5">
        <v>43528.666666666664</v>
      </c>
      <c r="C10273" s="6">
        <v>29.87</v>
      </c>
    </row>
    <row r="10274" spans="2:3" x14ac:dyDescent="0.25">
      <c r="B10274" s="5">
        <v>43528.708333333336</v>
      </c>
      <c r="C10274" s="6">
        <v>28.86</v>
      </c>
    </row>
    <row r="10275" spans="2:3" x14ac:dyDescent="0.25">
      <c r="B10275" s="5">
        <v>43528.75</v>
      </c>
      <c r="C10275" s="6">
        <v>47.99</v>
      </c>
    </row>
    <row r="10276" spans="2:3" x14ac:dyDescent="0.25">
      <c r="B10276" s="5">
        <v>43528.791666666664</v>
      </c>
      <c r="C10276" s="6">
        <v>52.88</v>
      </c>
    </row>
    <row r="10277" spans="2:3" x14ac:dyDescent="0.25">
      <c r="B10277" s="5">
        <v>43528.833333333336</v>
      </c>
      <c r="C10277" s="6">
        <v>38.19</v>
      </c>
    </row>
    <row r="10278" spans="2:3" x14ac:dyDescent="0.25">
      <c r="B10278" s="5">
        <v>43528.875</v>
      </c>
      <c r="C10278" s="6">
        <v>44.83</v>
      </c>
    </row>
    <row r="10279" spans="2:3" x14ac:dyDescent="0.25">
      <c r="B10279" s="5">
        <v>43528.916666666664</v>
      </c>
      <c r="C10279" s="6">
        <v>37.729999999999997</v>
      </c>
    </row>
    <row r="10280" spans="2:3" x14ac:dyDescent="0.25">
      <c r="B10280" s="5">
        <v>43528.958333333336</v>
      </c>
      <c r="C10280" s="6">
        <v>30.91</v>
      </c>
    </row>
    <row r="10281" spans="2:3" x14ac:dyDescent="0.25">
      <c r="B10281" s="5">
        <v>43529</v>
      </c>
      <c r="C10281" s="6">
        <v>32.94</v>
      </c>
    </row>
    <row r="10282" spans="2:3" x14ac:dyDescent="0.25">
      <c r="B10282" s="5">
        <v>43529.041666666664</v>
      </c>
      <c r="C10282" s="6">
        <v>36.96</v>
      </c>
    </row>
    <row r="10283" spans="2:3" x14ac:dyDescent="0.25">
      <c r="B10283" s="5">
        <v>43529.083333333336</v>
      </c>
      <c r="C10283" s="6">
        <v>33.630000000000003</v>
      </c>
    </row>
    <row r="10284" spans="2:3" x14ac:dyDescent="0.25">
      <c r="B10284" s="5">
        <v>43529.125</v>
      </c>
      <c r="C10284" s="6">
        <v>31.35</v>
      </c>
    </row>
    <row r="10285" spans="2:3" x14ac:dyDescent="0.25">
      <c r="B10285" s="5">
        <v>43529.166666666664</v>
      </c>
      <c r="C10285" s="6">
        <v>30.87</v>
      </c>
    </row>
    <row r="10286" spans="2:3" x14ac:dyDescent="0.25">
      <c r="B10286" s="5">
        <v>43529.208333333336</v>
      </c>
      <c r="C10286" s="6">
        <v>29.96</v>
      </c>
    </row>
    <row r="10287" spans="2:3" x14ac:dyDescent="0.25">
      <c r="B10287" s="5">
        <v>43529.25</v>
      </c>
      <c r="C10287" s="6">
        <v>36.93</v>
      </c>
    </row>
    <row r="10288" spans="2:3" x14ac:dyDescent="0.25">
      <c r="B10288" s="5">
        <v>43529.291666666664</v>
      </c>
      <c r="C10288" s="6">
        <v>37.54</v>
      </c>
    </row>
    <row r="10289" spans="2:3" x14ac:dyDescent="0.25">
      <c r="B10289" s="5">
        <v>43529.333333333336</v>
      </c>
      <c r="C10289" s="6">
        <v>34.020000000000003</v>
      </c>
    </row>
    <row r="10290" spans="2:3" x14ac:dyDescent="0.25">
      <c r="B10290" s="5">
        <v>43529.375</v>
      </c>
      <c r="C10290" s="6">
        <v>38.35</v>
      </c>
    </row>
    <row r="10291" spans="2:3" x14ac:dyDescent="0.25">
      <c r="B10291" s="5">
        <v>43529.416666666664</v>
      </c>
      <c r="C10291" s="6">
        <v>37.57</v>
      </c>
    </row>
    <row r="10292" spans="2:3" x14ac:dyDescent="0.25">
      <c r="B10292" s="5">
        <v>43529.458333333336</v>
      </c>
      <c r="C10292" s="6">
        <v>32.56</v>
      </c>
    </row>
    <row r="10293" spans="2:3" x14ac:dyDescent="0.25">
      <c r="B10293" s="5">
        <v>43529.5</v>
      </c>
      <c r="C10293" s="6">
        <v>34</v>
      </c>
    </row>
    <row r="10294" spans="2:3" x14ac:dyDescent="0.25">
      <c r="B10294" s="5">
        <v>43529.541666666664</v>
      </c>
      <c r="C10294" s="6">
        <v>32.19</v>
      </c>
    </row>
    <row r="10295" spans="2:3" x14ac:dyDescent="0.25">
      <c r="B10295" s="5">
        <v>43529.583333333336</v>
      </c>
      <c r="C10295" s="6">
        <v>30.13</v>
      </c>
    </row>
    <row r="10296" spans="2:3" x14ac:dyDescent="0.25">
      <c r="B10296" s="5">
        <v>43529.625</v>
      </c>
      <c r="C10296" s="6">
        <v>31.01</v>
      </c>
    </row>
    <row r="10297" spans="2:3" x14ac:dyDescent="0.25">
      <c r="B10297" s="5">
        <v>43529.666666666664</v>
      </c>
      <c r="C10297" s="6">
        <v>30.21</v>
      </c>
    </row>
    <row r="10298" spans="2:3" x14ac:dyDescent="0.25">
      <c r="B10298" s="5">
        <v>43529.708333333336</v>
      </c>
      <c r="C10298" s="6">
        <v>31.69</v>
      </c>
    </row>
    <row r="10299" spans="2:3" x14ac:dyDescent="0.25">
      <c r="B10299" s="5">
        <v>43529.75</v>
      </c>
      <c r="C10299" s="6">
        <v>65.13</v>
      </c>
    </row>
    <row r="10300" spans="2:3" x14ac:dyDescent="0.25">
      <c r="B10300" s="5">
        <v>43529.791666666664</v>
      </c>
      <c r="C10300" s="6">
        <v>40.28</v>
      </c>
    </row>
    <row r="10301" spans="2:3" x14ac:dyDescent="0.25">
      <c r="B10301" s="5">
        <v>43529.833333333336</v>
      </c>
      <c r="C10301" s="6">
        <v>41.39</v>
      </c>
    </row>
    <row r="10302" spans="2:3" x14ac:dyDescent="0.25">
      <c r="B10302" s="5">
        <v>43529.875</v>
      </c>
      <c r="C10302" s="6">
        <v>38.81</v>
      </c>
    </row>
    <row r="10303" spans="2:3" x14ac:dyDescent="0.25">
      <c r="B10303" s="5">
        <v>43529.916666666664</v>
      </c>
      <c r="C10303" s="6">
        <v>36.770000000000003</v>
      </c>
    </row>
    <row r="10304" spans="2:3" x14ac:dyDescent="0.25">
      <c r="B10304" s="5">
        <v>43529.958333333336</v>
      </c>
      <c r="C10304" s="6">
        <v>34.53</v>
      </c>
    </row>
    <row r="10305" spans="2:3" x14ac:dyDescent="0.25">
      <c r="B10305" s="5">
        <v>43530</v>
      </c>
      <c r="C10305" s="6">
        <v>36.81</v>
      </c>
    </row>
    <row r="10306" spans="2:3" x14ac:dyDescent="0.25">
      <c r="B10306" s="5">
        <v>43530.041666666664</v>
      </c>
      <c r="C10306" s="6">
        <v>34.76</v>
      </c>
    </row>
    <row r="10307" spans="2:3" x14ac:dyDescent="0.25">
      <c r="B10307" s="5">
        <v>43530.083333333336</v>
      </c>
      <c r="C10307" s="6">
        <v>34.39</v>
      </c>
    </row>
    <row r="10308" spans="2:3" x14ac:dyDescent="0.25">
      <c r="B10308" s="5">
        <v>43530.125</v>
      </c>
      <c r="C10308" s="6">
        <v>39.76</v>
      </c>
    </row>
    <row r="10309" spans="2:3" x14ac:dyDescent="0.25">
      <c r="B10309" s="5">
        <v>43530.166666666664</v>
      </c>
      <c r="C10309" s="6">
        <v>37.619999999999997</v>
      </c>
    </row>
    <row r="10310" spans="2:3" x14ac:dyDescent="0.25">
      <c r="B10310" s="5">
        <v>43530.208333333336</v>
      </c>
      <c r="C10310" s="6">
        <v>39.270000000000003</v>
      </c>
    </row>
    <row r="10311" spans="2:3" x14ac:dyDescent="0.25">
      <c r="B10311" s="5">
        <v>43530.25</v>
      </c>
      <c r="C10311" s="6">
        <v>64.17</v>
      </c>
    </row>
    <row r="10312" spans="2:3" x14ac:dyDescent="0.25">
      <c r="B10312" s="5">
        <v>43530.291666666664</v>
      </c>
      <c r="C10312" s="6">
        <v>64.7</v>
      </c>
    </row>
    <row r="10313" spans="2:3" x14ac:dyDescent="0.25">
      <c r="B10313" s="5">
        <v>43530.333333333336</v>
      </c>
      <c r="C10313" s="6">
        <v>43.57</v>
      </c>
    </row>
    <row r="10314" spans="2:3" x14ac:dyDescent="0.25">
      <c r="B10314" s="5">
        <v>43530.375</v>
      </c>
      <c r="C10314" s="6">
        <v>38.15</v>
      </c>
    </row>
    <row r="10315" spans="2:3" x14ac:dyDescent="0.25">
      <c r="B10315" s="5">
        <v>43530.416666666664</v>
      </c>
      <c r="C10315" s="6">
        <v>31.76</v>
      </c>
    </row>
    <row r="10316" spans="2:3" x14ac:dyDescent="0.25">
      <c r="B10316" s="5">
        <v>43530.458333333336</v>
      </c>
      <c r="C10316" s="6">
        <v>33.35</v>
      </c>
    </row>
    <row r="10317" spans="2:3" x14ac:dyDescent="0.25">
      <c r="B10317" s="5">
        <v>43530.5</v>
      </c>
      <c r="C10317" s="6">
        <v>29.35</v>
      </c>
    </row>
    <row r="10318" spans="2:3" x14ac:dyDescent="0.25">
      <c r="B10318" s="5">
        <v>43530.541666666664</v>
      </c>
      <c r="C10318" s="6">
        <v>26.83</v>
      </c>
    </row>
    <row r="10319" spans="2:3" x14ac:dyDescent="0.25">
      <c r="B10319" s="5">
        <v>43530.583333333336</v>
      </c>
      <c r="C10319" s="6">
        <v>26.91</v>
      </c>
    </row>
    <row r="10320" spans="2:3" x14ac:dyDescent="0.25">
      <c r="B10320" s="5">
        <v>43530.625</v>
      </c>
      <c r="C10320" s="6">
        <v>26.13</v>
      </c>
    </row>
    <row r="10321" spans="2:3" x14ac:dyDescent="0.25">
      <c r="B10321" s="5">
        <v>43530.666666666664</v>
      </c>
      <c r="C10321" s="6">
        <v>25.25</v>
      </c>
    </row>
    <row r="10322" spans="2:3" x14ac:dyDescent="0.25">
      <c r="B10322" s="5">
        <v>43530.708333333336</v>
      </c>
      <c r="C10322" s="6">
        <v>-7.7</v>
      </c>
    </row>
    <row r="10323" spans="2:3" x14ac:dyDescent="0.25">
      <c r="B10323" s="5">
        <v>43530.75</v>
      </c>
      <c r="C10323" s="6">
        <v>41.48</v>
      </c>
    </row>
    <row r="10324" spans="2:3" x14ac:dyDescent="0.25">
      <c r="B10324" s="5">
        <v>43530.791666666664</v>
      </c>
      <c r="C10324" s="6">
        <v>22.6</v>
      </c>
    </row>
    <row r="10325" spans="2:3" x14ac:dyDescent="0.25">
      <c r="B10325" s="5">
        <v>43530.833333333336</v>
      </c>
      <c r="C10325" s="6">
        <v>31.97</v>
      </c>
    </row>
    <row r="10326" spans="2:3" x14ac:dyDescent="0.25">
      <c r="B10326" s="5">
        <v>43530.875</v>
      </c>
      <c r="C10326" s="6">
        <v>23.97</v>
      </c>
    </row>
    <row r="10327" spans="2:3" x14ac:dyDescent="0.25">
      <c r="B10327" s="5">
        <v>43530.916666666664</v>
      </c>
      <c r="C10327" s="6">
        <v>113.68</v>
      </c>
    </row>
    <row r="10328" spans="2:3" x14ac:dyDescent="0.25">
      <c r="B10328" s="5">
        <v>43530.958333333336</v>
      </c>
      <c r="C10328" s="6">
        <v>28.47</v>
      </c>
    </row>
    <row r="10329" spans="2:3" x14ac:dyDescent="0.25">
      <c r="B10329" s="5">
        <v>43531</v>
      </c>
      <c r="C10329" s="6">
        <v>4.7699999999999996</v>
      </c>
    </row>
    <row r="10330" spans="2:3" x14ac:dyDescent="0.25">
      <c r="B10330" s="5">
        <v>43531.041666666664</v>
      </c>
      <c r="C10330" s="6">
        <v>9.57</v>
      </c>
    </row>
    <row r="10331" spans="2:3" x14ac:dyDescent="0.25">
      <c r="B10331" s="5">
        <v>43531.083333333336</v>
      </c>
      <c r="C10331" s="6">
        <v>30.87</v>
      </c>
    </row>
    <row r="10332" spans="2:3" x14ac:dyDescent="0.25">
      <c r="B10332" s="5">
        <v>43531.125</v>
      </c>
      <c r="C10332" s="6">
        <v>29.54</v>
      </c>
    </row>
    <row r="10333" spans="2:3" x14ac:dyDescent="0.25">
      <c r="B10333" s="5">
        <v>43531.166666666664</v>
      </c>
      <c r="C10333" s="6">
        <v>30.68</v>
      </c>
    </row>
    <row r="10334" spans="2:3" x14ac:dyDescent="0.25">
      <c r="B10334" s="5">
        <v>43531.208333333336</v>
      </c>
      <c r="C10334" s="6">
        <v>30.96</v>
      </c>
    </row>
    <row r="10335" spans="2:3" x14ac:dyDescent="0.25">
      <c r="B10335" s="5">
        <v>43531.25</v>
      </c>
      <c r="C10335" s="6">
        <v>54.3</v>
      </c>
    </row>
    <row r="10336" spans="2:3" x14ac:dyDescent="0.25">
      <c r="B10336" s="5">
        <v>43531.291666666664</v>
      </c>
      <c r="C10336" s="6">
        <v>75.2</v>
      </c>
    </row>
    <row r="10337" spans="2:3" x14ac:dyDescent="0.25">
      <c r="B10337" s="5">
        <v>43531.333333333336</v>
      </c>
      <c r="C10337" s="6">
        <v>35.700000000000003</v>
      </c>
    </row>
    <row r="10338" spans="2:3" x14ac:dyDescent="0.25">
      <c r="B10338" s="5">
        <v>43531.375</v>
      </c>
      <c r="C10338" s="6">
        <v>32.83</v>
      </c>
    </row>
    <row r="10339" spans="2:3" x14ac:dyDescent="0.25">
      <c r="B10339" s="5">
        <v>43531.416666666664</v>
      </c>
      <c r="C10339" s="6">
        <v>32.869999999999997</v>
      </c>
    </row>
    <row r="10340" spans="2:3" x14ac:dyDescent="0.25">
      <c r="B10340" s="5">
        <v>43531.458333333336</v>
      </c>
      <c r="C10340" s="6">
        <v>29.24</v>
      </c>
    </row>
    <row r="10341" spans="2:3" x14ac:dyDescent="0.25">
      <c r="B10341" s="5">
        <v>43531.5</v>
      </c>
      <c r="C10341" s="6">
        <v>28.33</v>
      </c>
    </row>
    <row r="10342" spans="2:3" x14ac:dyDescent="0.25">
      <c r="B10342" s="5">
        <v>43531.541666666664</v>
      </c>
      <c r="C10342" s="6">
        <v>28.59</v>
      </c>
    </row>
    <row r="10343" spans="2:3" x14ac:dyDescent="0.25">
      <c r="B10343" s="5">
        <v>43531.583333333336</v>
      </c>
      <c r="C10343" s="6">
        <v>26.48</v>
      </c>
    </row>
    <row r="10344" spans="2:3" x14ac:dyDescent="0.25">
      <c r="B10344" s="5">
        <v>43531.625</v>
      </c>
      <c r="C10344" s="6">
        <v>26.79</v>
      </c>
    </row>
    <row r="10345" spans="2:3" x14ac:dyDescent="0.25">
      <c r="B10345" s="5">
        <v>43531.666666666664</v>
      </c>
      <c r="C10345" s="6">
        <v>26.39</v>
      </c>
    </row>
    <row r="10346" spans="2:3" x14ac:dyDescent="0.25">
      <c r="B10346" s="5">
        <v>43531.708333333336</v>
      </c>
      <c r="C10346" s="6">
        <v>26.97</v>
      </c>
    </row>
    <row r="10347" spans="2:3" x14ac:dyDescent="0.25">
      <c r="B10347" s="5">
        <v>43531.75</v>
      </c>
      <c r="C10347" s="6">
        <v>36.5</v>
      </c>
    </row>
    <row r="10348" spans="2:3" x14ac:dyDescent="0.25">
      <c r="B10348" s="5">
        <v>43531.791666666664</v>
      </c>
      <c r="C10348" s="6">
        <v>181.03</v>
      </c>
    </row>
    <row r="10349" spans="2:3" x14ac:dyDescent="0.25">
      <c r="B10349" s="5">
        <v>43531.833333333336</v>
      </c>
      <c r="C10349" s="6">
        <v>37.49</v>
      </c>
    </row>
    <row r="10350" spans="2:3" x14ac:dyDescent="0.25">
      <c r="B10350" s="5">
        <v>43531.875</v>
      </c>
      <c r="C10350" s="6">
        <v>29.67</v>
      </c>
    </row>
    <row r="10351" spans="2:3" x14ac:dyDescent="0.25">
      <c r="B10351" s="5">
        <v>43531.916666666664</v>
      </c>
      <c r="C10351" s="6">
        <v>26.74</v>
      </c>
    </row>
    <row r="10352" spans="2:3" x14ac:dyDescent="0.25">
      <c r="B10352" s="5">
        <v>43531.958333333336</v>
      </c>
      <c r="C10352" s="6">
        <v>24.65</v>
      </c>
    </row>
    <row r="10353" spans="2:3" x14ac:dyDescent="0.25">
      <c r="B10353" s="5">
        <v>43532</v>
      </c>
      <c r="C10353" s="6">
        <v>26.34</v>
      </c>
    </row>
    <row r="10354" spans="2:3" x14ac:dyDescent="0.25">
      <c r="B10354" s="5">
        <v>43532.041666666664</v>
      </c>
      <c r="C10354" s="6">
        <v>26.27</v>
      </c>
    </row>
    <row r="10355" spans="2:3" x14ac:dyDescent="0.25">
      <c r="B10355" s="5">
        <v>43532.083333333336</v>
      </c>
      <c r="C10355" s="6">
        <v>26.34</v>
      </c>
    </row>
    <row r="10356" spans="2:3" x14ac:dyDescent="0.25">
      <c r="B10356" s="5">
        <v>43532.125</v>
      </c>
      <c r="C10356" s="6">
        <v>26.64</v>
      </c>
    </row>
    <row r="10357" spans="2:3" x14ac:dyDescent="0.25">
      <c r="B10357" s="5">
        <v>43532.166666666664</v>
      </c>
      <c r="C10357" s="6">
        <v>27.62</v>
      </c>
    </row>
    <row r="10358" spans="2:3" x14ac:dyDescent="0.25">
      <c r="B10358" s="5">
        <v>43532.208333333336</v>
      </c>
      <c r="C10358" s="6">
        <v>29.88</v>
      </c>
    </row>
    <row r="10359" spans="2:3" x14ac:dyDescent="0.25">
      <c r="B10359" s="5">
        <v>43532.25</v>
      </c>
      <c r="C10359" s="6">
        <v>22.75</v>
      </c>
    </row>
    <row r="10360" spans="2:3" x14ac:dyDescent="0.25">
      <c r="B10360" s="5">
        <v>43532.291666666664</v>
      </c>
      <c r="C10360" s="6">
        <v>29.25</v>
      </c>
    </row>
    <row r="10361" spans="2:3" x14ac:dyDescent="0.25">
      <c r="B10361" s="5">
        <v>43532.333333333336</v>
      </c>
      <c r="C10361" s="6">
        <v>35.47</v>
      </c>
    </row>
    <row r="10362" spans="2:3" x14ac:dyDescent="0.25">
      <c r="B10362" s="5">
        <v>43532.375</v>
      </c>
      <c r="C10362" s="6">
        <v>39.89</v>
      </c>
    </row>
    <row r="10363" spans="2:3" x14ac:dyDescent="0.25">
      <c r="B10363" s="5">
        <v>43532.416666666664</v>
      </c>
      <c r="C10363" s="6">
        <v>42.55</v>
      </c>
    </row>
    <row r="10364" spans="2:3" x14ac:dyDescent="0.25">
      <c r="B10364" s="5">
        <v>43532.458333333336</v>
      </c>
      <c r="C10364" s="6">
        <v>32.020000000000003</v>
      </c>
    </row>
    <row r="10365" spans="2:3" x14ac:dyDescent="0.25">
      <c r="B10365" s="5">
        <v>43532.5</v>
      </c>
      <c r="C10365" s="6">
        <v>36.33</v>
      </c>
    </row>
    <row r="10366" spans="2:3" x14ac:dyDescent="0.25">
      <c r="B10366" s="5">
        <v>43532.541666666664</v>
      </c>
      <c r="C10366" s="6">
        <v>33.61</v>
      </c>
    </row>
    <row r="10367" spans="2:3" x14ac:dyDescent="0.25">
      <c r="B10367" s="5">
        <v>43532.583333333336</v>
      </c>
      <c r="C10367" s="6">
        <v>28.49</v>
      </c>
    </row>
    <row r="10368" spans="2:3" x14ac:dyDescent="0.25">
      <c r="B10368" s="5">
        <v>43532.625</v>
      </c>
      <c r="C10368" s="6">
        <v>28.51</v>
      </c>
    </row>
    <row r="10369" spans="2:3" x14ac:dyDescent="0.25">
      <c r="B10369" s="5">
        <v>43532.666666666664</v>
      </c>
      <c r="C10369" s="6">
        <v>30.17</v>
      </c>
    </row>
    <row r="10370" spans="2:3" x14ac:dyDescent="0.25">
      <c r="B10370" s="5">
        <v>43532.708333333336</v>
      </c>
      <c r="C10370" s="6">
        <v>29.2</v>
      </c>
    </row>
    <row r="10371" spans="2:3" x14ac:dyDescent="0.25">
      <c r="B10371" s="5">
        <v>43532.75</v>
      </c>
      <c r="C10371" s="6">
        <v>37.22</v>
      </c>
    </row>
    <row r="10372" spans="2:3" x14ac:dyDescent="0.25">
      <c r="B10372" s="5">
        <v>43532.791666666664</v>
      </c>
      <c r="C10372" s="6">
        <v>29.07</v>
      </c>
    </row>
    <row r="10373" spans="2:3" x14ac:dyDescent="0.25">
      <c r="B10373" s="5">
        <v>43532.833333333336</v>
      </c>
      <c r="C10373" s="6">
        <v>28.77</v>
      </c>
    </row>
    <row r="10374" spans="2:3" x14ac:dyDescent="0.25">
      <c r="B10374" s="5">
        <v>43532.875</v>
      </c>
      <c r="C10374" s="6">
        <v>28.13</v>
      </c>
    </row>
    <row r="10375" spans="2:3" x14ac:dyDescent="0.25">
      <c r="B10375" s="5">
        <v>43532.916666666664</v>
      </c>
      <c r="C10375" s="6">
        <v>25.02</v>
      </c>
    </row>
    <row r="10376" spans="2:3" x14ac:dyDescent="0.25">
      <c r="B10376" s="5">
        <v>43532.958333333336</v>
      </c>
      <c r="C10376" s="6">
        <v>24.04</v>
      </c>
    </row>
    <row r="10377" spans="2:3" x14ac:dyDescent="0.25">
      <c r="B10377" s="5">
        <v>43533</v>
      </c>
      <c r="C10377" s="6">
        <v>26.5</v>
      </c>
    </row>
    <row r="10378" spans="2:3" x14ac:dyDescent="0.25">
      <c r="B10378" s="5">
        <v>43533.041666666664</v>
      </c>
      <c r="C10378" s="6">
        <v>24.75</v>
      </c>
    </row>
    <row r="10379" spans="2:3" x14ac:dyDescent="0.25">
      <c r="B10379" s="5">
        <v>43533.083333333336</v>
      </c>
      <c r="C10379" s="6">
        <v>24.82</v>
      </c>
    </row>
    <row r="10380" spans="2:3" x14ac:dyDescent="0.25">
      <c r="B10380" s="5">
        <v>43533.125</v>
      </c>
      <c r="C10380" s="6">
        <v>24.72</v>
      </c>
    </row>
    <row r="10381" spans="2:3" x14ac:dyDescent="0.25">
      <c r="B10381" s="5">
        <v>43533.166666666664</v>
      </c>
      <c r="C10381" s="6">
        <v>23.44</v>
      </c>
    </row>
    <row r="10382" spans="2:3" x14ac:dyDescent="0.25">
      <c r="B10382" s="5">
        <v>43533.208333333336</v>
      </c>
      <c r="C10382" s="6">
        <v>27.33</v>
      </c>
    </row>
    <row r="10383" spans="2:3" x14ac:dyDescent="0.25">
      <c r="B10383" s="5">
        <v>43533.25</v>
      </c>
      <c r="C10383" s="6">
        <v>27.09</v>
      </c>
    </row>
    <row r="10384" spans="2:3" x14ac:dyDescent="0.25">
      <c r="B10384" s="5">
        <v>43533.291666666664</v>
      </c>
      <c r="C10384" s="6">
        <v>27.06</v>
      </c>
    </row>
    <row r="10385" spans="2:3" x14ac:dyDescent="0.25">
      <c r="B10385" s="5">
        <v>43533.333333333336</v>
      </c>
      <c r="C10385" s="6">
        <v>35.700000000000003</v>
      </c>
    </row>
    <row r="10386" spans="2:3" x14ac:dyDescent="0.25">
      <c r="B10386" s="5">
        <v>43533.375</v>
      </c>
      <c r="C10386" s="6">
        <v>29.6</v>
      </c>
    </row>
    <row r="10387" spans="2:3" x14ac:dyDescent="0.25">
      <c r="B10387" s="5">
        <v>43533.416666666664</v>
      </c>
      <c r="C10387" s="6">
        <v>41.17</v>
      </c>
    </row>
    <row r="10388" spans="2:3" x14ac:dyDescent="0.25">
      <c r="B10388" s="5">
        <v>43533.458333333336</v>
      </c>
      <c r="C10388" s="6">
        <v>27.86</v>
      </c>
    </row>
    <row r="10389" spans="2:3" x14ac:dyDescent="0.25">
      <c r="B10389" s="5">
        <v>43533.5</v>
      </c>
      <c r="C10389" s="6">
        <v>27.77</v>
      </c>
    </row>
    <row r="10390" spans="2:3" x14ac:dyDescent="0.25">
      <c r="B10390" s="5">
        <v>43533.541666666664</v>
      </c>
      <c r="C10390" s="6">
        <v>29.31</v>
      </c>
    </row>
    <row r="10391" spans="2:3" x14ac:dyDescent="0.25">
      <c r="B10391" s="5">
        <v>43533.583333333336</v>
      </c>
      <c r="C10391" s="6">
        <v>27.02</v>
      </c>
    </row>
    <row r="10392" spans="2:3" x14ac:dyDescent="0.25">
      <c r="B10392" s="5">
        <v>43533.625</v>
      </c>
      <c r="C10392" s="6">
        <v>36.409999999999997</v>
      </c>
    </row>
    <row r="10393" spans="2:3" x14ac:dyDescent="0.25">
      <c r="B10393" s="5">
        <v>43533.666666666664</v>
      </c>
      <c r="C10393" s="6">
        <v>28.14</v>
      </c>
    </row>
    <row r="10394" spans="2:3" x14ac:dyDescent="0.25">
      <c r="B10394" s="5">
        <v>43533.708333333336</v>
      </c>
      <c r="C10394" s="6">
        <v>25.45</v>
      </c>
    </row>
    <row r="10395" spans="2:3" x14ac:dyDescent="0.25">
      <c r="B10395" s="5">
        <v>43533.75</v>
      </c>
      <c r="C10395" s="6">
        <v>31.93</v>
      </c>
    </row>
    <row r="10396" spans="2:3" x14ac:dyDescent="0.25">
      <c r="B10396" s="5">
        <v>43533.791666666664</v>
      </c>
      <c r="C10396" s="6">
        <v>29.73</v>
      </c>
    </row>
    <row r="10397" spans="2:3" x14ac:dyDescent="0.25">
      <c r="B10397" s="5">
        <v>43533.833333333336</v>
      </c>
      <c r="C10397" s="6">
        <v>26.6</v>
      </c>
    </row>
    <row r="10398" spans="2:3" x14ac:dyDescent="0.25">
      <c r="B10398" s="5">
        <v>43533.875</v>
      </c>
      <c r="C10398" s="6">
        <v>22.78</v>
      </c>
    </row>
    <row r="10399" spans="2:3" x14ac:dyDescent="0.25">
      <c r="B10399" s="5">
        <v>43533.916666666664</v>
      </c>
      <c r="C10399" s="6">
        <v>31.77</v>
      </c>
    </row>
    <row r="10400" spans="2:3" x14ac:dyDescent="0.25">
      <c r="B10400" s="5">
        <v>43533.958333333336</v>
      </c>
      <c r="C10400" s="6">
        <v>21.84</v>
      </c>
    </row>
    <row r="10401" spans="2:3" x14ac:dyDescent="0.25">
      <c r="B10401" s="5">
        <v>43534</v>
      </c>
      <c r="C10401" s="6">
        <v>25.94</v>
      </c>
    </row>
    <row r="10402" spans="2:3" x14ac:dyDescent="0.25">
      <c r="B10402" s="5">
        <v>43534.041666666664</v>
      </c>
      <c r="C10402" s="6">
        <v>22.58</v>
      </c>
    </row>
    <row r="10403" spans="2:3" x14ac:dyDescent="0.25">
      <c r="B10403" s="5">
        <v>43534.083333333336</v>
      </c>
      <c r="C10403" s="6">
        <v>22.19</v>
      </c>
    </row>
    <row r="10404" spans="2:3" x14ac:dyDescent="0.25">
      <c r="B10404" s="5">
        <v>43534.125</v>
      </c>
      <c r="C10404" s="6">
        <v>22.19</v>
      </c>
    </row>
    <row r="10405" spans="2:3" x14ac:dyDescent="0.25">
      <c r="B10405" s="5">
        <v>43534.166666666664</v>
      </c>
      <c r="C10405" s="6">
        <v>21.92</v>
      </c>
    </row>
    <row r="10406" spans="2:3" x14ac:dyDescent="0.25">
      <c r="B10406" s="5">
        <v>43534.208333333336</v>
      </c>
      <c r="C10406" s="6">
        <v>22.28</v>
      </c>
    </row>
    <row r="10407" spans="2:3" x14ac:dyDescent="0.25">
      <c r="B10407" s="5">
        <v>43534.25</v>
      </c>
      <c r="C10407" s="6">
        <v>22.09</v>
      </c>
    </row>
    <row r="10408" spans="2:3" x14ac:dyDescent="0.25">
      <c r="B10408" s="5">
        <v>43534.291666666664</v>
      </c>
      <c r="C10408" s="6">
        <v>27.17</v>
      </c>
    </row>
    <row r="10409" spans="2:3" x14ac:dyDescent="0.25">
      <c r="B10409" s="5">
        <v>43534.333333333336</v>
      </c>
      <c r="C10409" s="6">
        <v>24.83</v>
      </c>
    </row>
    <row r="10410" spans="2:3" x14ac:dyDescent="0.25">
      <c r="B10410" s="5">
        <v>43534.375</v>
      </c>
      <c r="C10410" s="6">
        <v>27.14</v>
      </c>
    </row>
    <row r="10411" spans="2:3" x14ac:dyDescent="0.25">
      <c r="B10411" s="5">
        <v>43534.416666666664</v>
      </c>
      <c r="C10411" s="6">
        <v>26.08</v>
      </c>
    </row>
    <row r="10412" spans="2:3" x14ac:dyDescent="0.25">
      <c r="B10412" s="5">
        <v>43534.458333333336</v>
      </c>
      <c r="C10412" s="6">
        <v>25.68</v>
      </c>
    </row>
    <row r="10413" spans="2:3" x14ac:dyDescent="0.25">
      <c r="B10413" s="5">
        <v>43534.5</v>
      </c>
      <c r="C10413" s="6">
        <v>25.17</v>
      </c>
    </row>
    <row r="10414" spans="2:3" x14ac:dyDescent="0.25">
      <c r="B10414" s="5">
        <v>43534.541666666664</v>
      </c>
      <c r="C10414" s="6">
        <v>23.62</v>
      </c>
    </row>
    <row r="10415" spans="2:3" x14ac:dyDescent="0.25">
      <c r="B10415" s="5">
        <v>43534.583333333336</v>
      </c>
      <c r="C10415" s="6">
        <v>23</v>
      </c>
    </row>
    <row r="10416" spans="2:3" x14ac:dyDescent="0.25">
      <c r="B10416" s="5">
        <v>43534.625</v>
      </c>
      <c r="C10416" s="6">
        <v>22.7</v>
      </c>
    </row>
    <row r="10417" spans="2:3" x14ac:dyDescent="0.25">
      <c r="B10417" s="5">
        <v>43534.666666666664</v>
      </c>
      <c r="C10417" s="6">
        <v>22.52</v>
      </c>
    </row>
    <row r="10418" spans="2:3" x14ac:dyDescent="0.25">
      <c r="B10418" s="5">
        <v>43534.708333333336</v>
      </c>
      <c r="C10418" s="6">
        <v>21.73</v>
      </c>
    </row>
    <row r="10419" spans="2:3" x14ac:dyDescent="0.25">
      <c r="B10419" s="5">
        <v>43534.75</v>
      </c>
      <c r="C10419" s="6">
        <v>31.03</v>
      </c>
    </row>
    <row r="10420" spans="2:3" x14ac:dyDescent="0.25">
      <c r="B10420" s="5">
        <v>43534.791666666664</v>
      </c>
      <c r="C10420" s="6">
        <v>80.27</v>
      </c>
    </row>
    <row r="10421" spans="2:3" x14ac:dyDescent="0.25">
      <c r="B10421" s="5">
        <v>43534.833333333336</v>
      </c>
      <c r="C10421" s="6">
        <v>42.79</v>
      </c>
    </row>
    <row r="10422" spans="2:3" x14ac:dyDescent="0.25">
      <c r="B10422" s="5">
        <v>43534.875</v>
      </c>
      <c r="C10422" s="6">
        <v>27.02</v>
      </c>
    </row>
    <row r="10423" spans="2:3" x14ac:dyDescent="0.25">
      <c r="B10423" s="5">
        <v>43534.916666666664</v>
      </c>
      <c r="C10423" s="6">
        <v>22.95</v>
      </c>
    </row>
    <row r="10424" spans="2:3" x14ac:dyDescent="0.25">
      <c r="B10424" s="5">
        <v>43534.958333333336</v>
      </c>
      <c r="C10424" s="6">
        <v>21.8</v>
      </c>
    </row>
    <row r="10425" spans="2:3" x14ac:dyDescent="0.25">
      <c r="B10425" s="5">
        <v>43535</v>
      </c>
      <c r="C10425" s="6">
        <v>20.9</v>
      </c>
    </row>
    <row r="10426" spans="2:3" x14ac:dyDescent="0.25">
      <c r="B10426" s="5">
        <v>43535.041666666664</v>
      </c>
      <c r="C10426" s="6">
        <v>20.89</v>
      </c>
    </row>
    <row r="10427" spans="2:3" x14ac:dyDescent="0.25">
      <c r="B10427" s="5">
        <v>43535.083333333336</v>
      </c>
      <c r="C10427" s="6">
        <v>20.59</v>
      </c>
    </row>
    <row r="10428" spans="2:3" x14ac:dyDescent="0.25">
      <c r="B10428" s="5">
        <v>43535.125</v>
      </c>
      <c r="C10428" s="6">
        <v>20.36</v>
      </c>
    </row>
    <row r="10429" spans="2:3" x14ac:dyDescent="0.25">
      <c r="B10429" s="5">
        <v>43535.166666666664</v>
      </c>
      <c r="C10429" s="6">
        <v>20.9</v>
      </c>
    </row>
    <row r="10430" spans="2:3" x14ac:dyDescent="0.25">
      <c r="B10430" s="5">
        <v>43535.208333333336</v>
      </c>
      <c r="C10430" s="6">
        <v>25.04</v>
      </c>
    </row>
    <row r="10431" spans="2:3" x14ac:dyDescent="0.25">
      <c r="B10431" s="5">
        <v>43535.25</v>
      </c>
      <c r="C10431" s="6">
        <v>34.909999999999997</v>
      </c>
    </row>
    <row r="10432" spans="2:3" x14ac:dyDescent="0.25">
      <c r="B10432" s="5">
        <v>43535.291666666664</v>
      </c>
      <c r="C10432" s="6">
        <v>37.65</v>
      </c>
    </row>
    <row r="10433" spans="2:3" x14ac:dyDescent="0.25">
      <c r="B10433" s="5">
        <v>43535.333333333336</v>
      </c>
      <c r="C10433" s="6">
        <v>33.15</v>
      </c>
    </row>
    <row r="10434" spans="2:3" x14ac:dyDescent="0.25">
      <c r="B10434" s="5">
        <v>43535.375</v>
      </c>
      <c r="C10434" s="6">
        <v>34.369999999999997</v>
      </c>
    </row>
    <row r="10435" spans="2:3" x14ac:dyDescent="0.25">
      <c r="B10435" s="5">
        <v>43535.416666666664</v>
      </c>
      <c r="C10435" s="6">
        <v>29.16</v>
      </c>
    </row>
    <row r="10436" spans="2:3" x14ac:dyDescent="0.25">
      <c r="B10436" s="5">
        <v>43535.458333333336</v>
      </c>
      <c r="C10436" s="6">
        <v>27.35</v>
      </c>
    </row>
    <row r="10437" spans="2:3" x14ac:dyDescent="0.25">
      <c r="B10437" s="5">
        <v>43535.5</v>
      </c>
      <c r="C10437" s="6">
        <v>26.65</v>
      </c>
    </row>
    <row r="10438" spans="2:3" x14ac:dyDescent="0.25">
      <c r="B10438" s="5">
        <v>43535.541666666664</v>
      </c>
      <c r="C10438" s="6">
        <v>26.68</v>
      </c>
    </row>
    <row r="10439" spans="2:3" x14ac:dyDescent="0.25">
      <c r="B10439" s="5">
        <v>43535.583333333336</v>
      </c>
      <c r="C10439" s="6">
        <v>25.72</v>
      </c>
    </row>
    <row r="10440" spans="2:3" x14ac:dyDescent="0.25">
      <c r="B10440" s="5">
        <v>43535.625</v>
      </c>
      <c r="C10440" s="6">
        <v>24.64</v>
      </c>
    </row>
    <row r="10441" spans="2:3" x14ac:dyDescent="0.25">
      <c r="B10441" s="5">
        <v>43535.666666666664</v>
      </c>
      <c r="C10441" s="6">
        <v>24.51</v>
      </c>
    </row>
    <row r="10442" spans="2:3" x14ac:dyDescent="0.25">
      <c r="B10442" s="5">
        <v>43535.708333333336</v>
      </c>
      <c r="C10442" s="6">
        <v>24.7</v>
      </c>
    </row>
    <row r="10443" spans="2:3" x14ac:dyDescent="0.25">
      <c r="B10443" s="5">
        <v>43535.75</v>
      </c>
      <c r="C10443" s="6">
        <v>24.61</v>
      </c>
    </row>
    <row r="10444" spans="2:3" x14ac:dyDescent="0.25">
      <c r="B10444" s="5">
        <v>43535.791666666664</v>
      </c>
      <c r="C10444" s="6">
        <v>34.25</v>
      </c>
    </row>
    <row r="10445" spans="2:3" x14ac:dyDescent="0.25">
      <c r="B10445" s="5">
        <v>43535.833333333336</v>
      </c>
      <c r="C10445" s="6">
        <v>37.03</v>
      </c>
    </row>
    <row r="10446" spans="2:3" x14ac:dyDescent="0.25">
      <c r="B10446" s="5">
        <v>43535.875</v>
      </c>
      <c r="C10446" s="6">
        <v>30.59</v>
      </c>
    </row>
    <row r="10447" spans="2:3" x14ac:dyDescent="0.25">
      <c r="B10447" s="5">
        <v>43535.916666666664</v>
      </c>
      <c r="C10447" s="6">
        <v>23.55</v>
      </c>
    </row>
    <row r="10448" spans="2:3" x14ac:dyDescent="0.25">
      <c r="B10448" s="5">
        <v>43535.958333333336</v>
      </c>
      <c r="C10448" s="6">
        <v>22.56</v>
      </c>
    </row>
    <row r="10449" spans="2:3" x14ac:dyDescent="0.25">
      <c r="B10449" s="5">
        <v>43536</v>
      </c>
      <c r="C10449" s="6">
        <v>22.84</v>
      </c>
    </row>
    <row r="10450" spans="2:3" x14ac:dyDescent="0.25">
      <c r="B10450" s="5">
        <v>43536.041666666664</v>
      </c>
      <c r="C10450" s="6">
        <v>22.97</v>
      </c>
    </row>
    <row r="10451" spans="2:3" x14ac:dyDescent="0.25">
      <c r="B10451" s="5">
        <v>43536.083333333336</v>
      </c>
      <c r="C10451" s="6">
        <v>23.04</v>
      </c>
    </row>
    <row r="10452" spans="2:3" x14ac:dyDescent="0.25">
      <c r="B10452" s="5">
        <v>43536.125</v>
      </c>
      <c r="C10452" s="6">
        <v>25.17</v>
      </c>
    </row>
    <row r="10453" spans="2:3" x14ac:dyDescent="0.25">
      <c r="B10453" s="5">
        <v>43536.166666666664</v>
      </c>
      <c r="C10453" s="6">
        <v>26.42</v>
      </c>
    </row>
    <row r="10454" spans="2:3" x14ac:dyDescent="0.25">
      <c r="B10454" s="5">
        <v>43536.208333333336</v>
      </c>
      <c r="C10454" s="6">
        <v>26.69</v>
      </c>
    </row>
    <row r="10455" spans="2:3" x14ac:dyDescent="0.25">
      <c r="B10455" s="5">
        <v>43536.25</v>
      </c>
      <c r="C10455" s="6">
        <v>47.84</v>
      </c>
    </row>
    <row r="10456" spans="2:3" x14ac:dyDescent="0.25">
      <c r="B10456" s="5">
        <v>43536.291666666664</v>
      </c>
      <c r="C10456" s="6">
        <v>294.13</v>
      </c>
    </row>
    <row r="10457" spans="2:3" x14ac:dyDescent="0.25">
      <c r="B10457" s="5">
        <v>43536.333333333336</v>
      </c>
      <c r="C10457" s="6">
        <v>49.15</v>
      </c>
    </row>
    <row r="10458" spans="2:3" x14ac:dyDescent="0.25">
      <c r="B10458" s="5">
        <v>43536.375</v>
      </c>
      <c r="C10458" s="6">
        <v>26.95</v>
      </c>
    </row>
    <row r="10459" spans="2:3" x14ac:dyDescent="0.25">
      <c r="B10459" s="5">
        <v>43536.416666666664</v>
      </c>
      <c r="C10459" s="6">
        <v>28.32</v>
      </c>
    </row>
    <row r="10460" spans="2:3" x14ac:dyDescent="0.25">
      <c r="B10460" s="5">
        <v>43536.458333333336</v>
      </c>
      <c r="C10460" s="6">
        <v>26.51</v>
      </c>
    </row>
    <row r="10461" spans="2:3" x14ac:dyDescent="0.25">
      <c r="B10461" s="5">
        <v>43536.5</v>
      </c>
      <c r="C10461" s="6">
        <v>25.92</v>
      </c>
    </row>
    <row r="10462" spans="2:3" x14ac:dyDescent="0.25">
      <c r="B10462" s="5">
        <v>43536.541666666664</v>
      </c>
      <c r="C10462" s="6">
        <v>23.86</v>
      </c>
    </row>
    <row r="10463" spans="2:3" x14ac:dyDescent="0.25">
      <c r="B10463" s="5">
        <v>43536.583333333336</v>
      </c>
      <c r="C10463" s="6">
        <v>21.01</v>
      </c>
    </row>
    <row r="10464" spans="2:3" x14ac:dyDescent="0.25">
      <c r="B10464" s="5">
        <v>43536.625</v>
      </c>
      <c r="C10464" s="6">
        <v>22.05</v>
      </c>
    </row>
    <row r="10465" spans="2:3" x14ac:dyDescent="0.25">
      <c r="B10465" s="5">
        <v>43536.666666666664</v>
      </c>
      <c r="C10465" s="6">
        <v>21.07</v>
      </c>
    </row>
    <row r="10466" spans="2:3" x14ac:dyDescent="0.25">
      <c r="B10466" s="5">
        <v>43536.708333333336</v>
      </c>
      <c r="C10466" s="6">
        <v>22.08</v>
      </c>
    </row>
    <row r="10467" spans="2:3" x14ac:dyDescent="0.25">
      <c r="B10467" s="5">
        <v>43536.75</v>
      </c>
      <c r="C10467" s="6">
        <v>22.73</v>
      </c>
    </row>
    <row r="10468" spans="2:3" x14ac:dyDescent="0.25">
      <c r="B10468" s="5">
        <v>43536.791666666664</v>
      </c>
      <c r="C10468" s="6">
        <v>59.06</v>
      </c>
    </row>
    <row r="10469" spans="2:3" x14ac:dyDescent="0.25">
      <c r="B10469" s="5">
        <v>43536.833333333336</v>
      </c>
      <c r="C10469" s="6">
        <v>34.479999999999997</v>
      </c>
    </row>
    <row r="10470" spans="2:3" x14ac:dyDescent="0.25">
      <c r="B10470" s="5">
        <v>43536.875</v>
      </c>
      <c r="C10470" s="6">
        <v>26.22</v>
      </c>
    </row>
    <row r="10471" spans="2:3" x14ac:dyDescent="0.25">
      <c r="B10471" s="5">
        <v>43536.916666666664</v>
      </c>
      <c r="C10471" s="6">
        <v>21.77</v>
      </c>
    </row>
    <row r="10472" spans="2:3" x14ac:dyDescent="0.25">
      <c r="B10472" s="5">
        <v>43536.958333333336</v>
      </c>
      <c r="C10472" s="6">
        <v>20.47</v>
      </c>
    </row>
    <row r="10473" spans="2:3" x14ac:dyDescent="0.25">
      <c r="B10473" s="5">
        <v>43537</v>
      </c>
      <c r="C10473" s="6">
        <v>19.53</v>
      </c>
    </row>
    <row r="10474" spans="2:3" x14ac:dyDescent="0.25">
      <c r="B10474" s="5">
        <v>43537.041666666664</v>
      </c>
      <c r="C10474" s="6">
        <v>19.989999999999998</v>
      </c>
    </row>
    <row r="10475" spans="2:3" x14ac:dyDescent="0.25">
      <c r="B10475" s="5">
        <v>43537.083333333336</v>
      </c>
      <c r="C10475" s="6">
        <v>20.39</v>
      </c>
    </row>
    <row r="10476" spans="2:3" x14ac:dyDescent="0.25">
      <c r="B10476" s="5">
        <v>43537.125</v>
      </c>
      <c r="C10476" s="6">
        <v>21.33</v>
      </c>
    </row>
    <row r="10477" spans="2:3" x14ac:dyDescent="0.25">
      <c r="B10477" s="5">
        <v>43537.166666666664</v>
      </c>
      <c r="C10477" s="6">
        <v>25.11</v>
      </c>
    </row>
    <row r="10478" spans="2:3" x14ac:dyDescent="0.25">
      <c r="B10478" s="5">
        <v>43537.208333333336</v>
      </c>
      <c r="C10478" s="6">
        <v>25.05</v>
      </c>
    </row>
    <row r="10479" spans="2:3" x14ac:dyDescent="0.25">
      <c r="B10479" s="5">
        <v>43537.25</v>
      </c>
      <c r="C10479" s="6">
        <v>30.65</v>
      </c>
    </row>
    <row r="10480" spans="2:3" x14ac:dyDescent="0.25">
      <c r="B10480" s="5">
        <v>43537.291666666664</v>
      </c>
      <c r="C10480" s="6">
        <v>30.6</v>
      </c>
    </row>
    <row r="10481" spans="2:3" x14ac:dyDescent="0.25">
      <c r="B10481" s="5">
        <v>43537.333333333336</v>
      </c>
      <c r="C10481" s="6">
        <v>27.51</v>
      </c>
    </row>
    <row r="10482" spans="2:3" x14ac:dyDescent="0.25">
      <c r="B10482" s="5">
        <v>43537.375</v>
      </c>
      <c r="C10482" s="6">
        <v>24.57</v>
      </c>
    </row>
    <row r="10483" spans="2:3" x14ac:dyDescent="0.25">
      <c r="B10483" s="5">
        <v>43537.416666666664</v>
      </c>
      <c r="C10483" s="6">
        <v>24.76</v>
      </c>
    </row>
    <row r="10484" spans="2:3" x14ac:dyDescent="0.25">
      <c r="B10484" s="5">
        <v>43537.458333333336</v>
      </c>
      <c r="C10484" s="6">
        <v>22.31</v>
      </c>
    </row>
    <row r="10485" spans="2:3" x14ac:dyDescent="0.25">
      <c r="B10485" s="5">
        <v>43537.5</v>
      </c>
      <c r="C10485" s="6">
        <v>21.12</v>
      </c>
    </row>
    <row r="10486" spans="2:3" x14ac:dyDescent="0.25">
      <c r="B10486" s="5">
        <v>43537.541666666664</v>
      </c>
      <c r="C10486" s="6">
        <v>22.3</v>
      </c>
    </row>
    <row r="10487" spans="2:3" x14ac:dyDescent="0.25">
      <c r="B10487" s="5">
        <v>43537.583333333336</v>
      </c>
      <c r="C10487" s="6">
        <v>21.44</v>
      </c>
    </row>
    <row r="10488" spans="2:3" x14ac:dyDescent="0.25">
      <c r="B10488" s="5">
        <v>43537.625</v>
      </c>
      <c r="C10488" s="6">
        <v>18.96</v>
      </c>
    </row>
    <row r="10489" spans="2:3" x14ac:dyDescent="0.25">
      <c r="B10489" s="5">
        <v>43537.666666666664</v>
      </c>
      <c r="C10489" s="6">
        <v>19.2</v>
      </c>
    </row>
    <row r="10490" spans="2:3" x14ac:dyDescent="0.25">
      <c r="B10490" s="5">
        <v>43537.708333333336</v>
      </c>
      <c r="C10490" s="6">
        <v>20.190000000000001</v>
      </c>
    </row>
    <row r="10491" spans="2:3" x14ac:dyDescent="0.25">
      <c r="B10491" s="5">
        <v>43537.75</v>
      </c>
      <c r="C10491" s="6">
        <v>22.59</v>
      </c>
    </row>
    <row r="10492" spans="2:3" x14ac:dyDescent="0.25">
      <c r="B10492" s="5">
        <v>43537.791666666664</v>
      </c>
      <c r="C10492" s="6">
        <v>24.61</v>
      </c>
    </row>
    <row r="10493" spans="2:3" x14ac:dyDescent="0.25">
      <c r="B10493" s="5">
        <v>43537.833333333336</v>
      </c>
      <c r="C10493" s="6">
        <v>22.33</v>
      </c>
    </row>
    <row r="10494" spans="2:3" x14ac:dyDescent="0.25">
      <c r="B10494" s="5">
        <v>43537.875</v>
      </c>
      <c r="C10494" s="6">
        <v>20.38</v>
      </c>
    </row>
    <row r="10495" spans="2:3" x14ac:dyDescent="0.25">
      <c r="B10495" s="5">
        <v>43537.916666666664</v>
      </c>
      <c r="C10495" s="6">
        <v>19</v>
      </c>
    </row>
    <row r="10496" spans="2:3" x14ac:dyDescent="0.25">
      <c r="B10496" s="5">
        <v>43537.958333333336</v>
      </c>
      <c r="C10496" s="6">
        <v>18.02</v>
      </c>
    </row>
    <row r="10497" spans="2:3" x14ac:dyDescent="0.25">
      <c r="B10497" s="5">
        <v>43538</v>
      </c>
      <c r="C10497" s="6">
        <v>18.2</v>
      </c>
    </row>
    <row r="10498" spans="2:3" x14ac:dyDescent="0.25">
      <c r="B10498" s="5">
        <v>43538.041666666664</v>
      </c>
      <c r="C10498" s="6">
        <v>18.760000000000002</v>
      </c>
    </row>
    <row r="10499" spans="2:3" x14ac:dyDescent="0.25">
      <c r="B10499" s="5">
        <v>43538.083333333336</v>
      </c>
      <c r="C10499" s="6">
        <v>18.55</v>
      </c>
    </row>
    <row r="10500" spans="2:3" x14ac:dyDescent="0.25">
      <c r="B10500" s="5">
        <v>43538.125</v>
      </c>
      <c r="C10500" s="6">
        <v>18.57</v>
      </c>
    </row>
    <row r="10501" spans="2:3" x14ac:dyDescent="0.25">
      <c r="B10501" s="5">
        <v>43538.166666666664</v>
      </c>
      <c r="C10501" s="6">
        <v>18.75</v>
      </c>
    </row>
    <row r="10502" spans="2:3" x14ac:dyDescent="0.25">
      <c r="B10502" s="5">
        <v>43538.208333333336</v>
      </c>
      <c r="C10502" s="6">
        <v>19.07</v>
      </c>
    </row>
    <row r="10503" spans="2:3" x14ac:dyDescent="0.25">
      <c r="B10503" s="5">
        <v>43538.25</v>
      </c>
      <c r="C10503" s="6">
        <v>23.12</v>
      </c>
    </row>
    <row r="10504" spans="2:3" x14ac:dyDescent="0.25">
      <c r="B10504" s="5">
        <v>43538.291666666664</v>
      </c>
      <c r="C10504" s="6">
        <v>23.62</v>
      </c>
    </row>
    <row r="10505" spans="2:3" x14ac:dyDescent="0.25">
      <c r="B10505" s="5">
        <v>43538.333333333336</v>
      </c>
      <c r="C10505" s="6">
        <v>24.85</v>
      </c>
    </row>
    <row r="10506" spans="2:3" x14ac:dyDescent="0.25">
      <c r="B10506" s="5">
        <v>43538.375</v>
      </c>
      <c r="C10506" s="6">
        <v>22.48</v>
      </c>
    </row>
    <row r="10507" spans="2:3" x14ac:dyDescent="0.25">
      <c r="B10507" s="5">
        <v>43538.416666666664</v>
      </c>
      <c r="C10507" s="6">
        <v>24.4</v>
      </c>
    </row>
    <row r="10508" spans="2:3" x14ac:dyDescent="0.25">
      <c r="B10508" s="5">
        <v>43538.458333333336</v>
      </c>
      <c r="C10508" s="6">
        <v>21.91</v>
      </c>
    </row>
    <row r="10509" spans="2:3" x14ac:dyDescent="0.25">
      <c r="B10509" s="5">
        <v>43538.5</v>
      </c>
      <c r="C10509" s="6">
        <v>21.44</v>
      </c>
    </row>
    <row r="10510" spans="2:3" x14ac:dyDescent="0.25">
      <c r="B10510" s="5">
        <v>43538.541666666664</v>
      </c>
      <c r="C10510" s="6">
        <v>21.39</v>
      </c>
    </row>
    <row r="10511" spans="2:3" x14ac:dyDescent="0.25">
      <c r="B10511" s="5">
        <v>43538.583333333336</v>
      </c>
      <c r="C10511" s="6">
        <v>20.260000000000002</v>
      </c>
    </row>
    <row r="10512" spans="2:3" x14ac:dyDescent="0.25">
      <c r="B10512" s="5">
        <v>43538.625</v>
      </c>
      <c r="C10512" s="6">
        <v>21.14</v>
      </c>
    </row>
    <row r="10513" spans="2:3" x14ac:dyDescent="0.25">
      <c r="B10513" s="5">
        <v>43538.666666666664</v>
      </c>
      <c r="C10513" s="6">
        <v>21.36</v>
      </c>
    </row>
    <row r="10514" spans="2:3" x14ac:dyDescent="0.25">
      <c r="B10514" s="5">
        <v>43538.708333333336</v>
      </c>
      <c r="C10514" s="6">
        <v>19.78</v>
      </c>
    </row>
    <row r="10515" spans="2:3" x14ac:dyDescent="0.25">
      <c r="B10515" s="5">
        <v>43538.75</v>
      </c>
      <c r="C10515" s="6">
        <v>20.25</v>
      </c>
    </row>
    <row r="10516" spans="2:3" x14ac:dyDescent="0.25">
      <c r="B10516" s="5">
        <v>43538.791666666664</v>
      </c>
      <c r="C10516" s="6">
        <v>25.27</v>
      </c>
    </row>
    <row r="10517" spans="2:3" x14ac:dyDescent="0.25">
      <c r="B10517" s="5">
        <v>43538.833333333336</v>
      </c>
      <c r="C10517" s="6">
        <v>22.77</v>
      </c>
    </row>
    <row r="10518" spans="2:3" x14ac:dyDescent="0.25">
      <c r="B10518" s="5">
        <v>43538.875</v>
      </c>
      <c r="C10518" s="6">
        <v>20.64</v>
      </c>
    </row>
    <row r="10519" spans="2:3" x14ac:dyDescent="0.25">
      <c r="B10519" s="5">
        <v>43538.916666666664</v>
      </c>
      <c r="C10519" s="6">
        <v>19.329999999999998</v>
      </c>
    </row>
    <row r="10520" spans="2:3" x14ac:dyDescent="0.25">
      <c r="B10520" s="5">
        <v>43538.958333333336</v>
      </c>
      <c r="C10520" s="6">
        <v>17.43</v>
      </c>
    </row>
    <row r="10521" spans="2:3" x14ac:dyDescent="0.25">
      <c r="B10521" s="5">
        <v>43539</v>
      </c>
      <c r="C10521" s="6">
        <v>16.239999999999998</v>
      </c>
    </row>
    <row r="10522" spans="2:3" x14ac:dyDescent="0.25">
      <c r="B10522" s="5">
        <v>43539.041666666664</v>
      </c>
      <c r="C10522" s="6">
        <v>17.73</v>
      </c>
    </row>
    <row r="10523" spans="2:3" x14ac:dyDescent="0.25">
      <c r="B10523" s="5">
        <v>43539.083333333336</v>
      </c>
      <c r="C10523" s="6">
        <v>16.62</v>
      </c>
    </row>
    <row r="10524" spans="2:3" x14ac:dyDescent="0.25">
      <c r="B10524" s="5">
        <v>43539.125</v>
      </c>
      <c r="C10524" s="6">
        <v>16.420000000000002</v>
      </c>
    </row>
    <row r="10525" spans="2:3" x14ac:dyDescent="0.25">
      <c r="B10525" s="5">
        <v>43539.166666666664</v>
      </c>
      <c r="C10525" s="6">
        <v>17.36</v>
      </c>
    </row>
    <row r="10526" spans="2:3" x14ac:dyDescent="0.25">
      <c r="B10526" s="5">
        <v>43539.208333333336</v>
      </c>
      <c r="C10526" s="6">
        <v>18.559999999999999</v>
      </c>
    </row>
    <row r="10527" spans="2:3" x14ac:dyDescent="0.25">
      <c r="B10527" s="5">
        <v>43539.25</v>
      </c>
      <c r="C10527" s="6">
        <v>21.98</v>
      </c>
    </row>
    <row r="10528" spans="2:3" x14ac:dyDescent="0.25">
      <c r="B10528" s="5">
        <v>43539.291666666664</v>
      </c>
      <c r="C10528" s="6">
        <v>24.79</v>
      </c>
    </row>
    <row r="10529" spans="2:3" x14ac:dyDescent="0.25">
      <c r="B10529" s="5">
        <v>43539.333333333336</v>
      </c>
      <c r="C10529" s="6">
        <v>22.03</v>
      </c>
    </row>
    <row r="10530" spans="2:3" x14ac:dyDescent="0.25">
      <c r="B10530" s="5">
        <v>43539.375</v>
      </c>
      <c r="C10530" s="6">
        <v>23.55</v>
      </c>
    </row>
    <row r="10531" spans="2:3" x14ac:dyDescent="0.25">
      <c r="B10531" s="5">
        <v>43539.416666666664</v>
      </c>
      <c r="C10531" s="6">
        <v>21.7</v>
      </c>
    </row>
    <row r="10532" spans="2:3" x14ac:dyDescent="0.25">
      <c r="B10532" s="5">
        <v>43539.458333333336</v>
      </c>
      <c r="C10532" s="6">
        <v>23.54</v>
      </c>
    </row>
    <row r="10533" spans="2:3" x14ac:dyDescent="0.25">
      <c r="B10533" s="5">
        <v>43539.5</v>
      </c>
      <c r="C10533" s="6">
        <v>24.39</v>
      </c>
    </row>
    <row r="10534" spans="2:3" x14ac:dyDescent="0.25">
      <c r="B10534" s="5">
        <v>43539.541666666664</v>
      </c>
      <c r="C10534" s="6">
        <v>22.81</v>
      </c>
    </row>
    <row r="10535" spans="2:3" x14ac:dyDescent="0.25">
      <c r="B10535" s="5">
        <v>43539.583333333336</v>
      </c>
      <c r="C10535" s="6">
        <v>21.87</v>
      </c>
    </row>
    <row r="10536" spans="2:3" x14ac:dyDescent="0.25">
      <c r="B10536" s="5">
        <v>43539.625</v>
      </c>
      <c r="C10536" s="6">
        <v>21.26</v>
      </c>
    </row>
    <row r="10537" spans="2:3" x14ac:dyDescent="0.25">
      <c r="B10537" s="5">
        <v>43539.666666666664</v>
      </c>
      <c r="C10537" s="6">
        <v>21.58</v>
      </c>
    </row>
    <row r="10538" spans="2:3" x14ac:dyDescent="0.25">
      <c r="B10538" s="5">
        <v>43539.708333333336</v>
      </c>
      <c r="C10538" s="6">
        <v>23.18</v>
      </c>
    </row>
    <row r="10539" spans="2:3" x14ac:dyDescent="0.25">
      <c r="B10539" s="5">
        <v>43539.75</v>
      </c>
      <c r="C10539" s="6">
        <v>21.5</v>
      </c>
    </row>
    <row r="10540" spans="2:3" x14ac:dyDescent="0.25">
      <c r="B10540" s="5">
        <v>43539.791666666664</v>
      </c>
      <c r="C10540" s="6">
        <v>23.75</v>
      </c>
    </row>
    <row r="10541" spans="2:3" x14ac:dyDescent="0.25">
      <c r="B10541" s="5">
        <v>43539.833333333336</v>
      </c>
      <c r="C10541" s="6">
        <v>56.64</v>
      </c>
    </row>
    <row r="10542" spans="2:3" x14ac:dyDescent="0.25">
      <c r="B10542" s="5">
        <v>43539.875</v>
      </c>
      <c r="C10542" s="6">
        <v>24.02</v>
      </c>
    </row>
    <row r="10543" spans="2:3" x14ac:dyDescent="0.25">
      <c r="B10543" s="5">
        <v>43539.916666666664</v>
      </c>
      <c r="C10543" s="6">
        <v>20.93</v>
      </c>
    </row>
    <row r="10544" spans="2:3" x14ac:dyDescent="0.25">
      <c r="B10544" s="5">
        <v>43539.958333333336</v>
      </c>
      <c r="C10544" s="6">
        <v>19.11</v>
      </c>
    </row>
    <row r="10545" spans="2:3" x14ac:dyDescent="0.25">
      <c r="B10545" s="5">
        <v>43540</v>
      </c>
      <c r="C10545" s="6">
        <v>18.940000000000001</v>
      </c>
    </row>
    <row r="10546" spans="2:3" x14ac:dyDescent="0.25">
      <c r="B10546" s="5">
        <v>43540.041666666664</v>
      </c>
      <c r="C10546" s="6">
        <v>19.52</v>
      </c>
    </row>
    <row r="10547" spans="2:3" x14ac:dyDescent="0.25">
      <c r="B10547" s="5">
        <v>43540.083333333336</v>
      </c>
      <c r="C10547" s="6">
        <v>19.46</v>
      </c>
    </row>
    <row r="10548" spans="2:3" x14ac:dyDescent="0.25">
      <c r="B10548" s="5">
        <v>43540.125</v>
      </c>
      <c r="C10548" s="6">
        <v>19.97</v>
      </c>
    </row>
    <row r="10549" spans="2:3" x14ac:dyDescent="0.25">
      <c r="B10549" s="5">
        <v>43540.166666666664</v>
      </c>
      <c r="C10549" s="6">
        <v>20.36</v>
      </c>
    </row>
    <row r="10550" spans="2:3" x14ac:dyDescent="0.25">
      <c r="B10550" s="5">
        <v>43540.208333333336</v>
      </c>
      <c r="C10550" s="6">
        <v>20.37</v>
      </c>
    </row>
    <row r="10551" spans="2:3" x14ac:dyDescent="0.25">
      <c r="B10551" s="5">
        <v>43540.25</v>
      </c>
      <c r="C10551" s="6">
        <v>22.01</v>
      </c>
    </row>
    <row r="10552" spans="2:3" x14ac:dyDescent="0.25">
      <c r="B10552" s="5">
        <v>43540.291666666664</v>
      </c>
      <c r="C10552" s="6">
        <v>126.54</v>
      </c>
    </row>
    <row r="10553" spans="2:3" x14ac:dyDescent="0.25">
      <c r="B10553" s="5">
        <v>43540.333333333336</v>
      </c>
      <c r="C10553" s="6">
        <v>31.16</v>
      </c>
    </row>
    <row r="10554" spans="2:3" x14ac:dyDescent="0.25">
      <c r="B10554" s="5">
        <v>43540.375</v>
      </c>
      <c r="C10554" s="6">
        <v>28.01</v>
      </c>
    </row>
    <row r="10555" spans="2:3" x14ac:dyDescent="0.25">
      <c r="B10555" s="5">
        <v>43540.416666666664</v>
      </c>
      <c r="C10555" s="6">
        <v>26.14</v>
      </c>
    </row>
    <row r="10556" spans="2:3" x14ac:dyDescent="0.25">
      <c r="B10556" s="5">
        <v>43540.458333333336</v>
      </c>
      <c r="C10556" s="6">
        <v>24.87</v>
      </c>
    </row>
    <row r="10557" spans="2:3" x14ac:dyDescent="0.25">
      <c r="B10557" s="5">
        <v>43540.5</v>
      </c>
      <c r="C10557" s="6">
        <v>21.78</v>
      </c>
    </row>
    <row r="10558" spans="2:3" x14ac:dyDescent="0.25">
      <c r="B10558" s="5">
        <v>43540.541666666664</v>
      </c>
      <c r="C10558" s="6">
        <v>21.54</v>
      </c>
    </row>
    <row r="10559" spans="2:3" x14ac:dyDescent="0.25">
      <c r="B10559" s="5">
        <v>43540.583333333336</v>
      </c>
      <c r="C10559" s="6">
        <v>20.29</v>
      </c>
    </row>
    <row r="10560" spans="2:3" x14ac:dyDescent="0.25">
      <c r="B10560" s="5">
        <v>43540.625</v>
      </c>
      <c r="C10560" s="6">
        <v>19.79</v>
      </c>
    </row>
    <row r="10561" spans="2:3" x14ac:dyDescent="0.25">
      <c r="B10561" s="5">
        <v>43540.666666666664</v>
      </c>
      <c r="C10561" s="6">
        <v>19.84</v>
      </c>
    </row>
    <row r="10562" spans="2:3" x14ac:dyDescent="0.25">
      <c r="B10562" s="5">
        <v>43540.708333333336</v>
      </c>
      <c r="C10562" s="6">
        <v>20.96</v>
      </c>
    </row>
    <row r="10563" spans="2:3" x14ac:dyDescent="0.25">
      <c r="B10563" s="5">
        <v>43540.75</v>
      </c>
      <c r="C10563" s="6">
        <v>21.07</v>
      </c>
    </row>
    <row r="10564" spans="2:3" x14ac:dyDescent="0.25">
      <c r="B10564" s="5">
        <v>43540.791666666664</v>
      </c>
      <c r="C10564" s="6">
        <v>27.44</v>
      </c>
    </row>
    <row r="10565" spans="2:3" x14ac:dyDescent="0.25">
      <c r="B10565" s="5">
        <v>43540.833333333336</v>
      </c>
      <c r="C10565" s="6">
        <v>29.21</v>
      </c>
    </row>
    <row r="10566" spans="2:3" x14ac:dyDescent="0.25">
      <c r="B10566" s="5">
        <v>43540.875</v>
      </c>
      <c r="C10566" s="6">
        <v>29.64</v>
      </c>
    </row>
    <row r="10567" spans="2:3" x14ac:dyDescent="0.25">
      <c r="B10567" s="5">
        <v>43540.916666666664</v>
      </c>
      <c r="C10567" s="6">
        <v>29.89</v>
      </c>
    </row>
    <row r="10568" spans="2:3" x14ac:dyDescent="0.25">
      <c r="B10568" s="5">
        <v>43540.958333333336</v>
      </c>
      <c r="C10568" s="6">
        <v>24.83</v>
      </c>
    </row>
    <row r="10569" spans="2:3" x14ac:dyDescent="0.25">
      <c r="B10569" s="5">
        <v>43541</v>
      </c>
      <c r="C10569" s="6">
        <v>25.03</v>
      </c>
    </row>
    <row r="10570" spans="2:3" x14ac:dyDescent="0.25">
      <c r="B10570" s="5">
        <v>43541.041666666664</v>
      </c>
      <c r="C10570" s="6">
        <v>23.14</v>
      </c>
    </row>
    <row r="10571" spans="2:3" x14ac:dyDescent="0.25">
      <c r="B10571" s="5">
        <v>43541.083333333336</v>
      </c>
      <c r="C10571" s="6">
        <v>25.64</v>
      </c>
    </row>
    <row r="10572" spans="2:3" x14ac:dyDescent="0.25">
      <c r="B10572" s="5">
        <v>43541.125</v>
      </c>
      <c r="C10572" s="6">
        <v>23.04</v>
      </c>
    </row>
    <row r="10573" spans="2:3" x14ac:dyDescent="0.25">
      <c r="B10573" s="5">
        <v>43541.166666666664</v>
      </c>
      <c r="C10573" s="6">
        <v>25.81</v>
      </c>
    </row>
    <row r="10574" spans="2:3" x14ac:dyDescent="0.25">
      <c r="B10574" s="5">
        <v>43541.208333333336</v>
      </c>
      <c r="C10574" s="6">
        <v>27.57</v>
      </c>
    </row>
    <row r="10575" spans="2:3" x14ac:dyDescent="0.25">
      <c r="B10575" s="5">
        <v>43541.25</v>
      </c>
      <c r="C10575" s="6">
        <v>28.46</v>
      </c>
    </row>
    <row r="10576" spans="2:3" x14ac:dyDescent="0.25">
      <c r="B10576" s="5">
        <v>43541.291666666664</v>
      </c>
      <c r="C10576" s="6">
        <v>30.36</v>
      </c>
    </row>
    <row r="10577" spans="2:3" x14ac:dyDescent="0.25">
      <c r="B10577" s="5">
        <v>43541.333333333336</v>
      </c>
      <c r="C10577" s="6">
        <v>29.49</v>
      </c>
    </row>
    <row r="10578" spans="2:3" x14ac:dyDescent="0.25">
      <c r="B10578" s="5">
        <v>43541.375</v>
      </c>
      <c r="C10578" s="6">
        <v>25.46</v>
      </c>
    </row>
    <row r="10579" spans="2:3" x14ac:dyDescent="0.25">
      <c r="B10579" s="5">
        <v>43541.416666666664</v>
      </c>
      <c r="C10579" s="6">
        <v>22.53</v>
      </c>
    </row>
    <row r="10580" spans="2:3" x14ac:dyDescent="0.25">
      <c r="B10580" s="5">
        <v>43541.458333333336</v>
      </c>
      <c r="C10580" s="6">
        <v>22.3</v>
      </c>
    </row>
    <row r="10581" spans="2:3" x14ac:dyDescent="0.25">
      <c r="B10581" s="5">
        <v>43541.5</v>
      </c>
      <c r="C10581" s="6">
        <v>23.06</v>
      </c>
    </row>
    <row r="10582" spans="2:3" x14ac:dyDescent="0.25">
      <c r="B10582" s="5">
        <v>43541.541666666664</v>
      </c>
      <c r="C10582" s="6">
        <v>21.54</v>
      </c>
    </row>
    <row r="10583" spans="2:3" x14ac:dyDescent="0.25">
      <c r="B10583" s="5">
        <v>43541.583333333336</v>
      </c>
      <c r="C10583" s="6">
        <v>21.9</v>
      </c>
    </row>
    <row r="10584" spans="2:3" x14ac:dyDescent="0.25">
      <c r="B10584" s="5">
        <v>43541.625</v>
      </c>
      <c r="C10584" s="6">
        <v>20.99</v>
      </c>
    </row>
    <row r="10585" spans="2:3" x14ac:dyDescent="0.25">
      <c r="B10585" s="5">
        <v>43541.666666666664</v>
      </c>
      <c r="C10585" s="6">
        <v>19.61</v>
      </c>
    </row>
    <row r="10586" spans="2:3" x14ac:dyDescent="0.25">
      <c r="B10586" s="5">
        <v>43541.708333333336</v>
      </c>
      <c r="C10586" s="6">
        <v>19.57</v>
      </c>
    </row>
    <row r="10587" spans="2:3" x14ac:dyDescent="0.25">
      <c r="B10587" s="5">
        <v>43541.75</v>
      </c>
      <c r="C10587" s="6">
        <v>21.3</v>
      </c>
    </row>
    <row r="10588" spans="2:3" x14ac:dyDescent="0.25">
      <c r="B10588" s="5">
        <v>43541.791666666664</v>
      </c>
      <c r="C10588" s="6">
        <v>81.849999999999994</v>
      </c>
    </row>
    <row r="10589" spans="2:3" x14ac:dyDescent="0.25">
      <c r="B10589" s="5">
        <v>43541.833333333336</v>
      </c>
      <c r="C10589" s="6">
        <v>55.9</v>
      </c>
    </row>
    <row r="10590" spans="2:3" x14ac:dyDescent="0.25">
      <c r="B10590" s="5">
        <v>43541.875</v>
      </c>
      <c r="C10590" s="6">
        <v>30.01</v>
      </c>
    </row>
    <row r="10591" spans="2:3" x14ac:dyDescent="0.25">
      <c r="B10591" s="5">
        <v>43541.916666666664</v>
      </c>
      <c r="C10591" s="6">
        <v>24.26</v>
      </c>
    </row>
    <row r="10592" spans="2:3" x14ac:dyDescent="0.25">
      <c r="B10592" s="5">
        <v>43541.958333333336</v>
      </c>
      <c r="C10592" s="6">
        <v>23.77</v>
      </c>
    </row>
    <row r="10593" spans="2:3" x14ac:dyDescent="0.25">
      <c r="B10593" s="5">
        <v>43542</v>
      </c>
      <c r="C10593" s="6">
        <v>24.12</v>
      </c>
    </row>
    <row r="10594" spans="2:3" x14ac:dyDescent="0.25">
      <c r="B10594" s="5">
        <v>43542.041666666664</v>
      </c>
      <c r="C10594" s="6">
        <v>22.62</v>
      </c>
    </row>
    <row r="10595" spans="2:3" x14ac:dyDescent="0.25">
      <c r="B10595" s="5">
        <v>43542.083333333336</v>
      </c>
      <c r="C10595" s="6">
        <v>23.48</v>
      </c>
    </row>
    <row r="10596" spans="2:3" x14ac:dyDescent="0.25">
      <c r="B10596" s="5">
        <v>43542.125</v>
      </c>
      <c r="C10596" s="6">
        <v>24.58</v>
      </c>
    </row>
    <row r="10597" spans="2:3" x14ac:dyDescent="0.25">
      <c r="B10597" s="5">
        <v>43542.166666666664</v>
      </c>
      <c r="C10597" s="6">
        <v>26.04</v>
      </c>
    </row>
    <row r="10598" spans="2:3" x14ac:dyDescent="0.25">
      <c r="B10598" s="5">
        <v>43542.208333333336</v>
      </c>
      <c r="C10598" s="6">
        <v>27.53</v>
      </c>
    </row>
    <row r="10599" spans="2:3" x14ac:dyDescent="0.25">
      <c r="B10599" s="5">
        <v>43542.25</v>
      </c>
      <c r="C10599" s="6">
        <v>109.02</v>
      </c>
    </row>
    <row r="10600" spans="2:3" x14ac:dyDescent="0.25">
      <c r="B10600" s="5">
        <v>43542.291666666664</v>
      </c>
      <c r="C10600" s="6">
        <v>30.7</v>
      </c>
    </row>
    <row r="10601" spans="2:3" x14ac:dyDescent="0.25">
      <c r="B10601" s="5">
        <v>43542.333333333336</v>
      </c>
      <c r="C10601" s="6">
        <v>32.619999999999997</v>
      </c>
    </row>
    <row r="10602" spans="2:3" x14ac:dyDescent="0.25">
      <c r="B10602" s="5">
        <v>43542.375</v>
      </c>
      <c r="C10602" s="6">
        <v>31.2</v>
      </c>
    </row>
    <row r="10603" spans="2:3" x14ac:dyDescent="0.25">
      <c r="B10603" s="5">
        <v>43542.416666666664</v>
      </c>
      <c r="C10603" s="6">
        <v>32.85</v>
      </c>
    </row>
    <row r="10604" spans="2:3" x14ac:dyDescent="0.25">
      <c r="B10604" s="5">
        <v>43542.458333333336</v>
      </c>
      <c r="C10604" s="6">
        <v>28.32</v>
      </c>
    </row>
    <row r="10605" spans="2:3" x14ac:dyDescent="0.25">
      <c r="B10605" s="5">
        <v>43542.5</v>
      </c>
      <c r="C10605" s="6">
        <v>26.91</v>
      </c>
    </row>
    <row r="10606" spans="2:3" x14ac:dyDescent="0.25">
      <c r="B10606" s="5">
        <v>43542.541666666664</v>
      </c>
      <c r="C10606" s="6">
        <v>25.74</v>
      </c>
    </row>
    <row r="10607" spans="2:3" x14ac:dyDescent="0.25">
      <c r="B10607" s="5">
        <v>43542.583333333336</v>
      </c>
      <c r="C10607" s="6">
        <v>25.95</v>
      </c>
    </row>
    <row r="10608" spans="2:3" x14ac:dyDescent="0.25">
      <c r="B10608" s="5">
        <v>43542.625</v>
      </c>
      <c r="C10608" s="6">
        <v>26.07</v>
      </c>
    </row>
    <row r="10609" spans="2:3" x14ac:dyDescent="0.25">
      <c r="B10609" s="5">
        <v>43542.666666666664</v>
      </c>
      <c r="C10609" s="6">
        <v>26.6</v>
      </c>
    </row>
    <row r="10610" spans="2:3" x14ac:dyDescent="0.25">
      <c r="B10610" s="5">
        <v>43542.708333333336</v>
      </c>
      <c r="C10610" s="6">
        <v>27.86</v>
      </c>
    </row>
    <row r="10611" spans="2:3" x14ac:dyDescent="0.25">
      <c r="B10611" s="5">
        <v>43542.75</v>
      </c>
      <c r="C10611" s="6">
        <v>25.78</v>
      </c>
    </row>
    <row r="10612" spans="2:3" x14ac:dyDescent="0.25">
      <c r="B10612" s="5">
        <v>43542.791666666664</v>
      </c>
      <c r="C10612" s="6">
        <v>28.95</v>
      </c>
    </row>
    <row r="10613" spans="2:3" x14ac:dyDescent="0.25">
      <c r="B10613" s="5">
        <v>43542.833333333336</v>
      </c>
      <c r="C10613" s="6">
        <v>48.16</v>
      </c>
    </row>
    <row r="10614" spans="2:3" x14ac:dyDescent="0.25">
      <c r="B10614" s="5">
        <v>43542.875</v>
      </c>
      <c r="C10614" s="6">
        <v>36.78</v>
      </c>
    </row>
    <row r="10615" spans="2:3" x14ac:dyDescent="0.25">
      <c r="B10615" s="5">
        <v>43542.916666666664</v>
      </c>
      <c r="C10615" s="6">
        <v>27.05</v>
      </c>
    </row>
    <row r="10616" spans="2:3" x14ac:dyDescent="0.25">
      <c r="B10616" s="5">
        <v>43542.958333333336</v>
      </c>
      <c r="C10616" s="6">
        <v>25.55</v>
      </c>
    </row>
    <row r="10617" spans="2:3" x14ac:dyDescent="0.25">
      <c r="B10617" s="5">
        <v>43543</v>
      </c>
      <c r="C10617" s="6">
        <v>24.51</v>
      </c>
    </row>
    <row r="10618" spans="2:3" x14ac:dyDescent="0.25">
      <c r="B10618" s="5">
        <v>43543.041666666664</v>
      </c>
      <c r="C10618" s="6">
        <v>24.47</v>
      </c>
    </row>
    <row r="10619" spans="2:3" x14ac:dyDescent="0.25">
      <c r="B10619" s="5">
        <v>43543.083333333336</v>
      </c>
      <c r="C10619" s="6">
        <v>24.47</v>
      </c>
    </row>
    <row r="10620" spans="2:3" x14ac:dyDescent="0.25">
      <c r="B10620" s="5">
        <v>43543.125</v>
      </c>
      <c r="C10620" s="6">
        <v>29.01</v>
      </c>
    </row>
    <row r="10621" spans="2:3" x14ac:dyDescent="0.25">
      <c r="B10621" s="5">
        <v>43543.166666666664</v>
      </c>
      <c r="C10621" s="6">
        <v>27.87</v>
      </c>
    </row>
    <row r="10622" spans="2:3" x14ac:dyDescent="0.25">
      <c r="B10622" s="5">
        <v>43543.208333333336</v>
      </c>
      <c r="C10622" s="6">
        <v>96.15</v>
      </c>
    </row>
    <row r="10623" spans="2:3" x14ac:dyDescent="0.25">
      <c r="B10623" s="5">
        <v>43543.25</v>
      </c>
      <c r="C10623" s="6">
        <v>135.04</v>
      </c>
    </row>
    <row r="10624" spans="2:3" x14ac:dyDescent="0.25">
      <c r="B10624" s="5">
        <v>43543.291666666664</v>
      </c>
      <c r="C10624" s="6">
        <v>41.52</v>
      </c>
    </row>
    <row r="10625" spans="2:3" x14ac:dyDescent="0.25">
      <c r="B10625" s="5">
        <v>43543.333333333336</v>
      </c>
      <c r="C10625" s="6">
        <v>29.99</v>
      </c>
    </row>
    <row r="10626" spans="2:3" x14ac:dyDescent="0.25">
      <c r="B10626" s="5">
        <v>43543.375</v>
      </c>
      <c r="C10626" s="6">
        <v>29.73</v>
      </c>
    </row>
    <row r="10627" spans="2:3" x14ac:dyDescent="0.25">
      <c r="B10627" s="5">
        <v>43543.416666666664</v>
      </c>
      <c r="C10627" s="6">
        <v>27.96</v>
      </c>
    </row>
    <row r="10628" spans="2:3" x14ac:dyDescent="0.25">
      <c r="B10628" s="5">
        <v>43543.458333333336</v>
      </c>
      <c r="C10628" s="6">
        <v>25.84</v>
      </c>
    </row>
    <row r="10629" spans="2:3" x14ac:dyDescent="0.25">
      <c r="B10629" s="5">
        <v>43543.5</v>
      </c>
      <c r="C10629" s="6">
        <v>25.16</v>
      </c>
    </row>
    <row r="10630" spans="2:3" x14ac:dyDescent="0.25">
      <c r="B10630" s="5">
        <v>43543.541666666664</v>
      </c>
      <c r="C10630" s="6">
        <v>22.58</v>
      </c>
    </row>
    <row r="10631" spans="2:3" x14ac:dyDescent="0.25">
      <c r="B10631" s="5">
        <v>43543.583333333336</v>
      </c>
      <c r="C10631" s="6">
        <v>23.65</v>
      </c>
    </row>
    <row r="10632" spans="2:3" x14ac:dyDescent="0.25">
      <c r="B10632" s="5">
        <v>43543.625</v>
      </c>
      <c r="C10632" s="6">
        <v>22.81</v>
      </c>
    </row>
    <row r="10633" spans="2:3" x14ac:dyDescent="0.25">
      <c r="B10633" s="5">
        <v>43543.666666666664</v>
      </c>
      <c r="C10633" s="6">
        <v>23.89</v>
      </c>
    </row>
    <row r="10634" spans="2:3" x14ac:dyDescent="0.25">
      <c r="B10634" s="5">
        <v>43543.708333333336</v>
      </c>
      <c r="C10634" s="6">
        <v>23.36</v>
      </c>
    </row>
    <row r="10635" spans="2:3" x14ac:dyDescent="0.25">
      <c r="B10635" s="5">
        <v>43543.75</v>
      </c>
      <c r="C10635" s="6">
        <v>24.07</v>
      </c>
    </row>
    <row r="10636" spans="2:3" x14ac:dyDescent="0.25">
      <c r="B10636" s="5">
        <v>43543.791666666664</v>
      </c>
      <c r="C10636" s="6">
        <v>27.76</v>
      </c>
    </row>
    <row r="10637" spans="2:3" x14ac:dyDescent="0.25">
      <c r="B10637" s="5">
        <v>43543.833333333336</v>
      </c>
      <c r="C10637" s="6">
        <v>28.5</v>
      </c>
    </row>
    <row r="10638" spans="2:3" x14ac:dyDescent="0.25">
      <c r="B10638" s="5">
        <v>43543.875</v>
      </c>
      <c r="C10638" s="6">
        <v>26.91</v>
      </c>
    </row>
    <row r="10639" spans="2:3" x14ac:dyDescent="0.25">
      <c r="B10639" s="5">
        <v>43543.916666666664</v>
      </c>
      <c r="C10639" s="6">
        <v>23.95</v>
      </c>
    </row>
    <row r="10640" spans="2:3" x14ac:dyDescent="0.25">
      <c r="B10640" s="5">
        <v>43543.958333333336</v>
      </c>
      <c r="C10640" s="6">
        <v>22.28</v>
      </c>
    </row>
    <row r="10641" spans="2:3" x14ac:dyDescent="0.25">
      <c r="B10641" s="5">
        <v>43544</v>
      </c>
      <c r="C10641" s="6">
        <v>23.97</v>
      </c>
    </row>
    <row r="10642" spans="2:3" x14ac:dyDescent="0.25">
      <c r="B10642" s="5">
        <v>43544.041666666664</v>
      </c>
      <c r="C10642" s="6">
        <v>23.81</v>
      </c>
    </row>
    <row r="10643" spans="2:3" x14ac:dyDescent="0.25">
      <c r="B10643" s="5">
        <v>43544.083333333336</v>
      </c>
      <c r="C10643" s="6">
        <v>23.46</v>
      </c>
    </row>
    <row r="10644" spans="2:3" x14ac:dyDescent="0.25">
      <c r="B10644" s="5">
        <v>43544.125</v>
      </c>
      <c r="C10644" s="6">
        <v>23.99</v>
      </c>
    </row>
    <row r="10645" spans="2:3" x14ac:dyDescent="0.25">
      <c r="B10645" s="5">
        <v>43544.166666666664</v>
      </c>
      <c r="C10645" s="6">
        <v>26.42</v>
      </c>
    </row>
    <row r="10646" spans="2:3" x14ac:dyDescent="0.25">
      <c r="B10646" s="5">
        <v>43544.208333333336</v>
      </c>
      <c r="C10646" s="6">
        <v>27.45</v>
      </c>
    </row>
    <row r="10647" spans="2:3" x14ac:dyDescent="0.25">
      <c r="B10647" s="5">
        <v>43544.25</v>
      </c>
      <c r="C10647" s="6">
        <v>99.92</v>
      </c>
    </row>
    <row r="10648" spans="2:3" x14ac:dyDescent="0.25">
      <c r="B10648" s="5">
        <v>43544.291666666664</v>
      </c>
      <c r="C10648" s="6">
        <v>48.95</v>
      </c>
    </row>
    <row r="10649" spans="2:3" x14ac:dyDescent="0.25">
      <c r="B10649" s="5">
        <v>43544.333333333336</v>
      </c>
      <c r="C10649" s="6">
        <v>35.04</v>
      </c>
    </row>
    <row r="10650" spans="2:3" x14ac:dyDescent="0.25">
      <c r="B10650" s="5">
        <v>43544.375</v>
      </c>
      <c r="C10650" s="6">
        <v>30.05</v>
      </c>
    </row>
    <row r="10651" spans="2:3" x14ac:dyDescent="0.25">
      <c r="B10651" s="5">
        <v>43544.416666666664</v>
      </c>
      <c r="C10651" s="6">
        <v>26.89</v>
      </c>
    </row>
    <row r="10652" spans="2:3" x14ac:dyDescent="0.25">
      <c r="B10652" s="5">
        <v>43544.458333333336</v>
      </c>
      <c r="C10652" s="6">
        <v>24.41</v>
      </c>
    </row>
    <row r="10653" spans="2:3" x14ac:dyDescent="0.25">
      <c r="B10653" s="5">
        <v>43544.5</v>
      </c>
      <c r="C10653" s="6">
        <v>24.12</v>
      </c>
    </row>
    <row r="10654" spans="2:3" x14ac:dyDescent="0.25">
      <c r="B10654" s="5">
        <v>43544.541666666664</v>
      </c>
      <c r="C10654" s="6">
        <v>26.94</v>
      </c>
    </row>
    <row r="10655" spans="2:3" x14ac:dyDescent="0.25">
      <c r="B10655" s="5">
        <v>43544.583333333336</v>
      </c>
      <c r="C10655" s="6">
        <v>31.25</v>
      </c>
    </row>
    <row r="10656" spans="2:3" x14ac:dyDescent="0.25">
      <c r="B10656" s="5">
        <v>43544.625</v>
      </c>
      <c r="C10656" s="6">
        <v>22.48</v>
      </c>
    </row>
    <row r="10657" spans="2:3" x14ac:dyDescent="0.25">
      <c r="B10657" s="5">
        <v>43544.666666666664</v>
      </c>
      <c r="C10657" s="6">
        <v>24.17</v>
      </c>
    </row>
    <row r="10658" spans="2:3" x14ac:dyDescent="0.25">
      <c r="B10658" s="5">
        <v>43544.708333333336</v>
      </c>
      <c r="C10658" s="6">
        <v>26.17</v>
      </c>
    </row>
    <row r="10659" spans="2:3" x14ac:dyDescent="0.25">
      <c r="B10659" s="5">
        <v>43544.75</v>
      </c>
      <c r="C10659" s="6">
        <v>24.59</v>
      </c>
    </row>
    <row r="10660" spans="2:3" x14ac:dyDescent="0.25">
      <c r="B10660" s="5">
        <v>43544.791666666664</v>
      </c>
      <c r="C10660" s="6">
        <v>33.18</v>
      </c>
    </row>
    <row r="10661" spans="2:3" x14ac:dyDescent="0.25">
      <c r="B10661" s="5">
        <v>43544.833333333336</v>
      </c>
      <c r="C10661" s="6">
        <v>26.61</v>
      </c>
    </row>
    <row r="10662" spans="2:3" x14ac:dyDescent="0.25">
      <c r="B10662" s="5">
        <v>43544.875</v>
      </c>
      <c r="C10662" s="6">
        <v>23.96</v>
      </c>
    </row>
    <row r="10663" spans="2:3" x14ac:dyDescent="0.25">
      <c r="B10663" s="5">
        <v>43544.916666666664</v>
      </c>
      <c r="C10663" s="6">
        <v>20.89</v>
      </c>
    </row>
    <row r="10664" spans="2:3" x14ac:dyDescent="0.25">
      <c r="B10664" s="5">
        <v>43544.958333333336</v>
      </c>
      <c r="C10664" s="6">
        <v>21.77</v>
      </c>
    </row>
    <row r="10665" spans="2:3" x14ac:dyDescent="0.25">
      <c r="B10665" s="5">
        <v>43545</v>
      </c>
      <c r="C10665" s="6">
        <v>19.329999999999998</v>
      </c>
    </row>
    <row r="10666" spans="2:3" x14ac:dyDescent="0.25">
      <c r="B10666" s="5">
        <v>43545.041666666664</v>
      </c>
      <c r="C10666" s="6">
        <v>20.12</v>
      </c>
    </row>
    <row r="10667" spans="2:3" x14ac:dyDescent="0.25">
      <c r="B10667" s="5">
        <v>43545.083333333336</v>
      </c>
      <c r="C10667" s="6">
        <v>19.97</v>
      </c>
    </row>
    <row r="10668" spans="2:3" x14ac:dyDescent="0.25">
      <c r="B10668" s="5">
        <v>43545.125</v>
      </c>
      <c r="C10668" s="6">
        <v>20.56</v>
      </c>
    </row>
    <row r="10669" spans="2:3" x14ac:dyDescent="0.25">
      <c r="B10669" s="5">
        <v>43545.166666666664</v>
      </c>
      <c r="C10669" s="6">
        <v>22.34</v>
      </c>
    </row>
    <row r="10670" spans="2:3" x14ac:dyDescent="0.25">
      <c r="B10670" s="5">
        <v>43545.208333333336</v>
      </c>
      <c r="C10670" s="6">
        <v>23.61</v>
      </c>
    </row>
    <row r="10671" spans="2:3" x14ac:dyDescent="0.25">
      <c r="B10671" s="5">
        <v>43545.25</v>
      </c>
      <c r="C10671" s="6">
        <v>28.51</v>
      </c>
    </row>
    <row r="10672" spans="2:3" x14ac:dyDescent="0.25">
      <c r="B10672" s="5">
        <v>43545.291666666664</v>
      </c>
      <c r="C10672" s="6">
        <v>35.22</v>
      </c>
    </row>
    <row r="10673" spans="2:3" x14ac:dyDescent="0.25">
      <c r="B10673" s="5">
        <v>43545.333333333336</v>
      </c>
      <c r="C10673" s="6">
        <v>33.11</v>
      </c>
    </row>
    <row r="10674" spans="2:3" x14ac:dyDescent="0.25">
      <c r="B10674" s="5">
        <v>43545.375</v>
      </c>
      <c r="C10674" s="6">
        <v>50.27</v>
      </c>
    </row>
    <row r="10675" spans="2:3" x14ac:dyDescent="0.25">
      <c r="B10675" s="5">
        <v>43545.416666666664</v>
      </c>
      <c r="C10675" s="6">
        <v>34.58</v>
      </c>
    </row>
    <row r="10676" spans="2:3" x14ac:dyDescent="0.25">
      <c r="B10676" s="5">
        <v>43545.458333333336</v>
      </c>
      <c r="C10676" s="6">
        <v>36.130000000000003</v>
      </c>
    </row>
    <row r="10677" spans="2:3" x14ac:dyDescent="0.25">
      <c r="B10677" s="5">
        <v>43545.5</v>
      </c>
      <c r="C10677" s="6">
        <v>37.840000000000003</v>
      </c>
    </row>
    <row r="10678" spans="2:3" x14ac:dyDescent="0.25">
      <c r="B10678" s="5">
        <v>43545.541666666664</v>
      </c>
      <c r="C10678" s="6">
        <v>29.24</v>
      </c>
    </row>
    <row r="10679" spans="2:3" x14ac:dyDescent="0.25">
      <c r="B10679" s="5">
        <v>43545.583333333336</v>
      </c>
      <c r="C10679" s="6">
        <v>27.54</v>
      </c>
    </row>
    <row r="10680" spans="2:3" x14ac:dyDescent="0.25">
      <c r="B10680" s="5">
        <v>43545.625</v>
      </c>
      <c r="C10680" s="6">
        <v>30.28</v>
      </c>
    </row>
    <row r="10681" spans="2:3" x14ac:dyDescent="0.25">
      <c r="B10681" s="5">
        <v>43545.666666666664</v>
      </c>
      <c r="C10681" s="6">
        <v>29.47</v>
      </c>
    </row>
    <row r="10682" spans="2:3" x14ac:dyDescent="0.25">
      <c r="B10682" s="5">
        <v>43545.708333333336</v>
      </c>
      <c r="C10682" s="6">
        <v>27.12</v>
      </c>
    </row>
    <row r="10683" spans="2:3" x14ac:dyDescent="0.25">
      <c r="B10683" s="5">
        <v>43545.75</v>
      </c>
      <c r="C10683" s="6">
        <v>26.13</v>
      </c>
    </row>
    <row r="10684" spans="2:3" x14ac:dyDescent="0.25">
      <c r="B10684" s="5">
        <v>43545.791666666664</v>
      </c>
      <c r="C10684" s="6">
        <v>48.81</v>
      </c>
    </row>
    <row r="10685" spans="2:3" x14ac:dyDescent="0.25">
      <c r="B10685" s="5">
        <v>43545.833333333336</v>
      </c>
      <c r="C10685" s="6">
        <v>40.4</v>
      </c>
    </row>
    <row r="10686" spans="2:3" x14ac:dyDescent="0.25">
      <c r="B10686" s="5">
        <v>43545.875</v>
      </c>
      <c r="C10686" s="6">
        <v>26.1</v>
      </c>
    </row>
    <row r="10687" spans="2:3" x14ac:dyDescent="0.25">
      <c r="B10687" s="5">
        <v>43545.916666666664</v>
      </c>
      <c r="C10687" s="6">
        <v>25.79</v>
      </c>
    </row>
    <row r="10688" spans="2:3" x14ac:dyDescent="0.25">
      <c r="B10688" s="5">
        <v>43545.958333333336</v>
      </c>
      <c r="C10688" s="6">
        <v>20.49</v>
      </c>
    </row>
    <row r="10689" spans="2:3" x14ac:dyDescent="0.25">
      <c r="B10689" s="5">
        <v>43546</v>
      </c>
      <c r="C10689" s="6">
        <v>20.2</v>
      </c>
    </row>
    <row r="10690" spans="2:3" x14ac:dyDescent="0.25">
      <c r="B10690" s="5">
        <v>43546.041666666664</v>
      </c>
      <c r="C10690" s="6">
        <v>20.16</v>
      </c>
    </row>
    <row r="10691" spans="2:3" x14ac:dyDescent="0.25">
      <c r="B10691" s="5">
        <v>43546.083333333336</v>
      </c>
      <c r="C10691" s="6">
        <v>19.64</v>
      </c>
    </row>
    <row r="10692" spans="2:3" x14ac:dyDescent="0.25">
      <c r="B10692" s="5">
        <v>43546.125</v>
      </c>
      <c r="C10692" s="6">
        <v>19.510000000000002</v>
      </c>
    </row>
    <row r="10693" spans="2:3" x14ac:dyDescent="0.25">
      <c r="B10693" s="5">
        <v>43546.166666666664</v>
      </c>
      <c r="C10693" s="6">
        <v>22.07</v>
      </c>
    </row>
    <row r="10694" spans="2:3" x14ac:dyDescent="0.25">
      <c r="B10694" s="5">
        <v>43546.208333333336</v>
      </c>
      <c r="C10694" s="6">
        <v>23.92</v>
      </c>
    </row>
    <row r="10695" spans="2:3" x14ac:dyDescent="0.25">
      <c r="B10695" s="5">
        <v>43546.25</v>
      </c>
      <c r="C10695" s="6">
        <v>37.35</v>
      </c>
    </row>
    <row r="10696" spans="2:3" x14ac:dyDescent="0.25">
      <c r="B10696" s="5">
        <v>43546.291666666664</v>
      </c>
      <c r="C10696" s="6">
        <v>31.18</v>
      </c>
    </row>
    <row r="10697" spans="2:3" x14ac:dyDescent="0.25">
      <c r="B10697" s="5">
        <v>43546.333333333336</v>
      </c>
      <c r="C10697" s="6">
        <v>28.6</v>
      </c>
    </row>
    <row r="10698" spans="2:3" x14ac:dyDescent="0.25">
      <c r="B10698" s="5">
        <v>43546.375</v>
      </c>
      <c r="C10698" s="6">
        <v>47.2</v>
      </c>
    </row>
    <row r="10699" spans="2:3" x14ac:dyDescent="0.25">
      <c r="B10699" s="5">
        <v>43546.416666666664</v>
      </c>
      <c r="C10699" s="6">
        <v>44.35</v>
      </c>
    </row>
    <row r="10700" spans="2:3" x14ac:dyDescent="0.25">
      <c r="B10700" s="5">
        <v>43546.458333333336</v>
      </c>
      <c r="C10700" s="6">
        <v>26.45</v>
      </c>
    </row>
    <row r="10701" spans="2:3" x14ac:dyDescent="0.25">
      <c r="B10701" s="5">
        <v>43546.5</v>
      </c>
      <c r="C10701" s="6">
        <v>22.89</v>
      </c>
    </row>
    <row r="10702" spans="2:3" x14ac:dyDescent="0.25">
      <c r="B10702" s="5">
        <v>43546.541666666664</v>
      </c>
      <c r="C10702" s="6">
        <v>22.97</v>
      </c>
    </row>
    <row r="10703" spans="2:3" x14ac:dyDescent="0.25">
      <c r="B10703" s="5">
        <v>43546.583333333336</v>
      </c>
      <c r="C10703" s="6">
        <v>22.63</v>
      </c>
    </row>
    <row r="10704" spans="2:3" x14ac:dyDescent="0.25">
      <c r="B10704" s="5">
        <v>43546.625</v>
      </c>
      <c r="C10704" s="6">
        <v>24.42</v>
      </c>
    </row>
    <row r="10705" spans="2:3" x14ac:dyDescent="0.25">
      <c r="B10705" s="5">
        <v>43546.666666666664</v>
      </c>
      <c r="C10705" s="6">
        <v>24.97</v>
      </c>
    </row>
    <row r="10706" spans="2:3" x14ac:dyDescent="0.25">
      <c r="B10706" s="5">
        <v>43546.708333333336</v>
      </c>
      <c r="C10706" s="6">
        <v>23.36</v>
      </c>
    </row>
    <row r="10707" spans="2:3" x14ac:dyDescent="0.25">
      <c r="B10707" s="5">
        <v>43546.75</v>
      </c>
      <c r="C10707" s="6">
        <v>24.71</v>
      </c>
    </row>
    <row r="10708" spans="2:3" x14ac:dyDescent="0.25">
      <c r="B10708" s="5">
        <v>43546.791666666664</v>
      </c>
      <c r="C10708" s="6">
        <v>24.39</v>
      </c>
    </row>
    <row r="10709" spans="2:3" x14ac:dyDescent="0.25">
      <c r="B10709" s="5">
        <v>43546.833333333336</v>
      </c>
      <c r="C10709" s="6">
        <v>24.55</v>
      </c>
    </row>
    <row r="10710" spans="2:3" x14ac:dyDescent="0.25">
      <c r="B10710" s="5">
        <v>43546.875</v>
      </c>
      <c r="C10710" s="6">
        <v>27.63</v>
      </c>
    </row>
    <row r="10711" spans="2:3" x14ac:dyDescent="0.25">
      <c r="B10711" s="5">
        <v>43546.916666666664</v>
      </c>
      <c r="C10711" s="6">
        <v>23.4</v>
      </c>
    </row>
    <row r="10712" spans="2:3" x14ac:dyDescent="0.25">
      <c r="B10712" s="5">
        <v>43546.958333333336</v>
      </c>
      <c r="C10712" s="6">
        <v>21.94</v>
      </c>
    </row>
    <row r="10713" spans="2:3" x14ac:dyDescent="0.25">
      <c r="B10713" s="5">
        <v>43547</v>
      </c>
      <c r="C10713" s="6">
        <v>22.67</v>
      </c>
    </row>
    <row r="10714" spans="2:3" x14ac:dyDescent="0.25">
      <c r="B10714" s="5">
        <v>43547.041666666664</v>
      </c>
      <c r="C10714" s="6">
        <v>22.69</v>
      </c>
    </row>
    <row r="10715" spans="2:3" x14ac:dyDescent="0.25">
      <c r="B10715" s="5">
        <v>43547.083333333336</v>
      </c>
      <c r="C10715" s="6">
        <v>23.84</v>
      </c>
    </row>
    <row r="10716" spans="2:3" x14ac:dyDescent="0.25">
      <c r="B10716" s="5">
        <v>43547.125</v>
      </c>
      <c r="C10716" s="6">
        <v>25.42</v>
      </c>
    </row>
    <row r="10717" spans="2:3" x14ac:dyDescent="0.25">
      <c r="B10717" s="5">
        <v>43547.166666666664</v>
      </c>
      <c r="C10717" s="6">
        <v>23.46</v>
      </c>
    </row>
    <row r="10718" spans="2:3" x14ac:dyDescent="0.25">
      <c r="B10718" s="5">
        <v>43547.208333333336</v>
      </c>
      <c r="C10718" s="6">
        <v>26.62</v>
      </c>
    </row>
    <row r="10719" spans="2:3" x14ac:dyDescent="0.25">
      <c r="B10719" s="5">
        <v>43547.25</v>
      </c>
      <c r="C10719" s="6">
        <v>27.04</v>
      </c>
    </row>
    <row r="10720" spans="2:3" x14ac:dyDescent="0.25">
      <c r="B10720" s="5">
        <v>43547.291666666664</v>
      </c>
      <c r="C10720" s="6">
        <v>36.049999999999997</v>
      </c>
    </row>
    <row r="10721" spans="2:3" x14ac:dyDescent="0.25">
      <c r="B10721" s="5">
        <v>43547.333333333336</v>
      </c>
      <c r="C10721" s="6">
        <v>27.87</v>
      </c>
    </row>
    <row r="10722" spans="2:3" x14ac:dyDescent="0.25">
      <c r="B10722" s="5">
        <v>43547.375</v>
      </c>
      <c r="C10722" s="6">
        <v>29.57</v>
      </c>
    </row>
    <row r="10723" spans="2:3" x14ac:dyDescent="0.25">
      <c r="B10723" s="5">
        <v>43547.416666666664</v>
      </c>
      <c r="C10723" s="6">
        <v>23.84</v>
      </c>
    </row>
    <row r="10724" spans="2:3" x14ac:dyDescent="0.25">
      <c r="B10724" s="5">
        <v>43547.458333333336</v>
      </c>
      <c r="C10724" s="6">
        <v>24.32</v>
      </c>
    </row>
    <row r="10725" spans="2:3" x14ac:dyDescent="0.25">
      <c r="B10725" s="5">
        <v>43547.5</v>
      </c>
      <c r="C10725" s="6">
        <v>22.34</v>
      </c>
    </row>
    <row r="10726" spans="2:3" x14ac:dyDescent="0.25">
      <c r="B10726" s="5">
        <v>43547.541666666664</v>
      </c>
      <c r="C10726" s="6">
        <v>20.54</v>
      </c>
    </row>
    <row r="10727" spans="2:3" x14ac:dyDescent="0.25">
      <c r="B10727" s="5">
        <v>43547.583333333336</v>
      </c>
      <c r="C10727" s="6">
        <v>19.989999999999998</v>
      </c>
    </row>
    <row r="10728" spans="2:3" x14ac:dyDescent="0.25">
      <c r="B10728" s="5">
        <v>43547.625</v>
      </c>
      <c r="C10728" s="6">
        <v>19.57</v>
      </c>
    </row>
    <row r="10729" spans="2:3" x14ac:dyDescent="0.25">
      <c r="B10729" s="5">
        <v>43547.666666666664</v>
      </c>
      <c r="C10729" s="6">
        <v>19.559999999999999</v>
      </c>
    </row>
    <row r="10730" spans="2:3" x14ac:dyDescent="0.25">
      <c r="B10730" s="5">
        <v>43547.708333333336</v>
      </c>
      <c r="C10730" s="6">
        <v>20.84</v>
      </c>
    </row>
    <row r="10731" spans="2:3" x14ac:dyDescent="0.25">
      <c r="B10731" s="5">
        <v>43547.75</v>
      </c>
      <c r="C10731" s="6">
        <v>22.45</v>
      </c>
    </row>
    <row r="10732" spans="2:3" x14ac:dyDescent="0.25">
      <c r="B10732" s="5">
        <v>43547.791666666664</v>
      </c>
      <c r="C10732" s="6">
        <v>30.65</v>
      </c>
    </row>
    <row r="10733" spans="2:3" x14ac:dyDescent="0.25">
      <c r="B10733" s="5">
        <v>43547.833333333336</v>
      </c>
      <c r="C10733" s="6">
        <v>23.56</v>
      </c>
    </row>
    <row r="10734" spans="2:3" x14ac:dyDescent="0.25">
      <c r="B10734" s="5">
        <v>43547.875</v>
      </c>
      <c r="C10734" s="6">
        <v>24.65</v>
      </c>
    </row>
    <row r="10735" spans="2:3" x14ac:dyDescent="0.25">
      <c r="B10735" s="5">
        <v>43547.916666666664</v>
      </c>
      <c r="C10735" s="6">
        <v>23.05</v>
      </c>
    </row>
    <row r="10736" spans="2:3" x14ac:dyDescent="0.25">
      <c r="B10736" s="5">
        <v>43547.958333333336</v>
      </c>
      <c r="C10736" s="6">
        <v>21.47</v>
      </c>
    </row>
    <row r="10737" spans="2:3" x14ac:dyDescent="0.25">
      <c r="B10737" s="5">
        <v>43548</v>
      </c>
      <c r="C10737" s="6">
        <v>19.600000000000001</v>
      </c>
    </row>
    <row r="10738" spans="2:3" x14ac:dyDescent="0.25">
      <c r="B10738" s="5">
        <v>43548.041666666664</v>
      </c>
      <c r="C10738" s="6">
        <v>19.420000000000002</v>
      </c>
    </row>
    <row r="10739" spans="2:3" x14ac:dyDescent="0.25">
      <c r="B10739" s="5">
        <v>43548.083333333336</v>
      </c>
      <c r="C10739" s="6">
        <v>20.47</v>
      </c>
    </row>
    <row r="10740" spans="2:3" x14ac:dyDescent="0.25">
      <c r="B10740" s="5">
        <v>43548.125</v>
      </c>
      <c r="C10740" s="6">
        <v>19.95</v>
      </c>
    </row>
    <row r="10741" spans="2:3" x14ac:dyDescent="0.25">
      <c r="B10741" s="5">
        <v>43548.166666666664</v>
      </c>
      <c r="C10741" s="6">
        <v>22.64</v>
      </c>
    </row>
    <row r="10742" spans="2:3" x14ac:dyDescent="0.25">
      <c r="B10742" s="5">
        <v>43548.208333333336</v>
      </c>
      <c r="C10742" s="6">
        <v>23.02</v>
      </c>
    </row>
    <row r="10743" spans="2:3" x14ac:dyDescent="0.25">
      <c r="B10743" s="5">
        <v>43548.25</v>
      </c>
      <c r="C10743" s="6">
        <v>23.45</v>
      </c>
    </row>
    <row r="10744" spans="2:3" x14ac:dyDescent="0.25">
      <c r="B10744" s="5">
        <v>43548.291666666664</v>
      </c>
      <c r="C10744" s="6">
        <v>25.15</v>
      </c>
    </row>
    <row r="10745" spans="2:3" x14ac:dyDescent="0.25">
      <c r="B10745" s="5">
        <v>43548.333333333336</v>
      </c>
      <c r="C10745" s="6">
        <v>21.89</v>
      </c>
    </row>
    <row r="10746" spans="2:3" x14ac:dyDescent="0.25">
      <c r="B10746" s="5">
        <v>43548.375</v>
      </c>
      <c r="C10746" s="6">
        <v>20.83</v>
      </c>
    </row>
    <row r="10747" spans="2:3" x14ac:dyDescent="0.25">
      <c r="B10747" s="5">
        <v>43548.416666666664</v>
      </c>
      <c r="C10747" s="6">
        <v>20.16</v>
      </c>
    </row>
    <row r="10748" spans="2:3" x14ac:dyDescent="0.25">
      <c r="B10748" s="5">
        <v>43548.458333333336</v>
      </c>
      <c r="C10748" s="6">
        <v>19.54</v>
      </c>
    </row>
    <row r="10749" spans="2:3" x14ac:dyDescent="0.25">
      <c r="B10749" s="5">
        <v>43548.5</v>
      </c>
      <c r="C10749" s="6">
        <v>19.38</v>
      </c>
    </row>
    <row r="10750" spans="2:3" x14ac:dyDescent="0.25">
      <c r="B10750" s="5">
        <v>43548.541666666664</v>
      </c>
      <c r="C10750" s="6">
        <v>19.190000000000001</v>
      </c>
    </row>
    <row r="10751" spans="2:3" x14ac:dyDescent="0.25">
      <c r="B10751" s="5">
        <v>43548.583333333336</v>
      </c>
      <c r="C10751" s="6">
        <v>19.78</v>
      </c>
    </row>
    <row r="10752" spans="2:3" x14ac:dyDescent="0.25">
      <c r="B10752" s="5">
        <v>43548.625</v>
      </c>
      <c r="C10752" s="6">
        <v>19.66</v>
      </c>
    </row>
    <row r="10753" spans="2:3" x14ac:dyDescent="0.25">
      <c r="B10753" s="5">
        <v>43548.666666666664</v>
      </c>
      <c r="C10753" s="6">
        <v>21.05</v>
      </c>
    </row>
    <row r="10754" spans="2:3" x14ac:dyDescent="0.25">
      <c r="B10754" s="5">
        <v>43548.708333333336</v>
      </c>
      <c r="C10754" s="6">
        <v>20.99</v>
      </c>
    </row>
    <row r="10755" spans="2:3" x14ac:dyDescent="0.25">
      <c r="B10755" s="5">
        <v>43548.75</v>
      </c>
      <c r="C10755" s="6">
        <v>22.54</v>
      </c>
    </row>
    <row r="10756" spans="2:3" x14ac:dyDescent="0.25">
      <c r="B10756" s="5">
        <v>43548.791666666664</v>
      </c>
      <c r="C10756" s="6">
        <v>24.76</v>
      </c>
    </row>
    <row r="10757" spans="2:3" x14ac:dyDescent="0.25">
      <c r="B10757" s="5">
        <v>43548.833333333336</v>
      </c>
      <c r="C10757" s="6">
        <v>24.05</v>
      </c>
    </row>
    <row r="10758" spans="2:3" x14ac:dyDescent="0.25">
      <c r="B10758" s="5">
        <v>43548.875</v>
      </c>
      <c r="C10758" s="6">
        <v>20.54</v>
      </c>
    </row>
    <row r="10759" spans="2:3" x14ac:dyDescent="0.25">
      <c r="B10759" s="5">
        <v>43548.916666666664</v>
      </c>
      <c r="C10759" s="6">
        <v>19.41</v>
      </c>
    </row>
    <row r="10760" spans="2:3" x14ac:dyDescent="0.25">
      <c r="B10760" s="5">
        <v>43548.958333333336</v>
      </c>
      <c r="C10760" s="6">
        <v>17.100000000000001</v>
      </c>
    </row>
    <row r="10761" spans="2:3" x14ac:dyDescent="0.25">
      <c r="B10761" s="5">
        <v>43549</v>
      </c>
      <c r="C10761" s="6">
        <v>15.65</v>
      </c>
    </row>
    <row r="10762" spans="2:3" x14ac:dyDescent="0.25">
      <c r="B10762" s="5">
        <v>43549.041666666664</v>
      </c>
      <c r="C10762" s="6">
        <v>15.85</v>
      </c>
    </row>
    <row r="10763" spans="2:3" x14ac:dyDescent="0.25">
      <c r="B10763" s="5">
        <v>43549.083333333336</v>
      </c>
      <c r="C10763" s="6">
        <v>16.88</v>
      </c>
    </row>
    <row r="10764" spans="2:3" x14ac:dyDescent="0.25">
      <c r="B10764" s="5">
        <v>43549.125</v>
      </c>
      <c r="C10764" s="6">
        <v>17.100000000000001</v>
      </c>
    </row>
    <row r="10765" spans="2:3" x14ac:dyDescent="0.25">
      <c r="B10765" s="5">
        <v>43549.166666666664</v>
      </c>
      <c r="C10765" s="6">
        <v>16.329999999999998</v>
      </c>
    </row>
    <row r="10766" spans="2:3" x14ac:dyDescent="0.25">
      <c r="B10766" s="5">
        <v>43549.208333333336</v>
      </c>
      <c r="C10766" s="6">
        <v>18.3</v>
      </c>
    </row>
    <row r="10767" spans="2:3" x14ac:dyDescent="0.25">
      <c r="B10767" s="5">
        <v>43549.25</v>
      </c>
      <c r="C10767" s="6">
        <v>25.05</v>
      </c>
    </row>
    <row r="10768" spans="2:3" x14ac:dyDescent="0.25">
      <c r="B10768" s="5">
        <v>43549.291666666664</v>
      </c>
      <c r="C10768" s="6">
        <v>26.32</v>
      </c>
    </row>
    <row r="10769" spans="2:3" x14ac:dyDescent="0.25">
      <c r="B10769" s="5">
        <v>43549.333333333336</v>
      </c>
      <c r="C10769" s="6">
        <v>24.63</v>
      </c>
    </row>
    <row r="10770" spans="2:3" x14ac:dyDescent="0.25">
      <c r="B10770" s="5">
        <v>43549.375</v>
      </c>
      <c r="C10770" s="6">
        <v>25.27</v>
      </c>
    </row>
    <row r="10771" spans="2:3" x14ac:dyDescent="0.25">
      <c r="B10771" s="5">
        <v>43549.416666666664</v>
      </c>
      <c r="C10771" s="6">
        <v>23.91</v>
      </c>
    </row>
    <row r="10772" spans="2:3" x14ac:dyDescent="0.25">
      <c r="B10772" s="5">
        <v>43549.458333333336</v>
      </c>
      <c r="C10772" s="6">
        <v>24.78</v>
      </c>
    </row>
    <row r="10773" spans="2:3" x14ac:dyDescent="0.25">
      <c r="B10773" s="5">
        <v>43549.5</v>
      </c>
      <c r="C10773" s="6">
        <v>26.72</v>
      </c>
    </row>
    <row r="10774" spans="2:3" x14ac:dyDescent="0.25">
      <c r="B10774" s="5">
        <v>43549.541666666664</v>
      </c>
      <c r="C10774" s="6">
        <v>26.68</v>
      </c>
    </row>
    <row r="10775" spans="2:3" x14ac:dyDescent="0.25">
      <c r="B10775" s="5">
        <v>43549.583333333336</v>
      </c>
      <c r="C10775" s="6">
        <v>25.62</v>
      </c>
    </row>
    <row r="10776" spans="2:3" x14ac:dyDescent="0.25">
      <c r="B10776" s="5">
        <v>43549.625</v>
      </c>
      <c r="C10776" s="6">
        <v>25.38</v>
      </c>
    </row>
    <row r="10777" spans="2:3" x14ac:dyDescent="0.25">
      <c r="B10777" s="5">
        <v>43549.666666666664</v>
      </c>
      <c r="C10777" s="6">
        <v>24.22</v>
      </c>
    </row>
    <row r="10778" spans="2:3" x14ac:dyDescent="0.25">
      <c r="B10778" s="5">
        <v>43549.708333333336</v>
      </c>
      <c r="C10778" s="6">
        <v>26.39</v>
      </c>
    </row>
    <row r="10779" spans="2:3" x14ac:dyDescent="0.25">
      <c r="B10779" s="5">
        <v>43549.75</v>
      </c>
      <c r="C10779" s="6">
        <v>23.36</v>
      </c>
    </row>
    <row r="10780" spans="2:3" x14ac:dyDescent="0.25">
      <c r="B10780" s="5">
        <v>43549.791666666664</v>
      </c>
      <c r="C10780" s="6">
        <v>24.53</v>
      </c>
    </row>
    <row r="10781" spans="2:3" x14ac:dyDescent="0.25">
      <c r="B10781" s="5">
        <v>43549.833333333336</v>
      </c>
      <c r="C10781" s="6">
        <v>45.01</v>
      </c>
    </row>
    <row r="10782" spans="2:3" x14ac:dyDescent="0.25">
      <c r="B10782" s="5">
        <v>43549.875</v>
      </c>
      <c r="C10782" s="6">
        <v>23.83</v>
      </c>
    </row>
    <row r="10783" spans="2:3" x14ac:dyDescent="0.25">
      <c r="B10783" s="5">
        <v>43549.916666666664</v>
      </c>
      <c r="C10783" s="6">
        <v>21.2</v>
      </c>
    </row>
    <row r="10784" spans="2:3" x14ac:dyDescent="0.25">
      <c r="B10784" s="5">
        <v>43549.958333333336</v>
      </c>
      <c r="C10784" s="6">
        <v>19.920000000000002</v>
      </c>
    </row>
    <row r="10785" spans="2:3" x14ac:dyDescent="0.25">
      <c r="B10785" s="5">
        <v>43550</v>
      </c>
      <c r="C10785" s="6">
        <v>20.16</v>
      </c>
    </row>
    <row r="10786" spans="2:3" x14ac:dyDescent="0.25">
      <c r="B10786" s="5">
        <v>43550.041666666664</v>
      </c>
      <c r="C10786" s="6">
        <v>20.100000000000001</v>
      </c>
    </row>
    <row r="10787" spans="2:3" x14ac:dyDescent="0.25">
      <c r="B10787" s="5">
        <v>43550.083333333336</v>
      </c>
      <c r="C10787" s="6">
        <v>19.93</v>
      </c>
    </row>
    <row r="10788" spans="2:3" x14ac:dyDescent="0.25">
      <c r="B10788" s="5">
        <v>43550.125</v>
      </c>
      <c r="C10788" s="6">
        <v>20.28</v>
      </c>
    </row>
    <row r="10789" spans="2:3" x14ac:dyDescent="0.25">
      <c r="B10789" s="5">
        <v>43550.166666666664</v>
      </c>
      <c r="C10789" s="6">
        <v>21.56</v>
      </c>
    </row>
    <row r="10790" spans="2:3" x14ac:dyDescent="0.25">
      <c r="B10790" s="5">
        <v>43550.208333333336</v>
      </c>
      <c r="C10790" s="6">
        <v>22.16</v>
      </c>
    </row>
    <row r="10791" spans="2:3" x14ac:dyDescent="0.25">
      <c r="B10791" s="5">
        <v>43550.25</v>
      </c>
      <c r="C10791" s="6">
        <v>30.02</v>
      </c>
    </row>
    <row r="10792" spans="2:3" x14ac:dyDescent="0.25">
      <c r="B10792" s="5">
        <v>43550.291666666664</v>
      </c>
      <c r="C10792" s="6">
        <v>32.31</v>
      </c>
    </row>
    <row r="10793" spans="2:3" x14ac:dyDescent="0.25">
      <c r="B10793" s="5">
        <v>43550.333333333336</v>
      </c>
      <c r="C10793" s="6">
        <v>32.75</v>
      </c>
    </row>
    <row r="10794" spans="2:3" x14ac:dyDescent="0.25">
      <c r="B10794" s="5">
        <v>43550.375</v>
      </c>
      <c r="C10794" s="6">
        <v>28.29</v>
      </c>
    </row>
    <row r="10795" spans="2:3" x14ac:dyDescent="0.25">
      <c r="B10795" s="5">
        <v>43550.416666666664</v>
      </c>
      <c r="C10795" s="6">
        <v>25.71</v>
      </c>
    </row>
    <row r="10796" spans="2:3" x14ac:dyDescent="0.25">
      <c r="B10796" s="5">
        <v>43550.458333333336</v>
      </c>
      <c r="C10796" s="6">
        <v>24.17</v>
      </c>
    </row>
    <row r="10797" spans="2:3" x14ac:dyDescent="0.25">
      <c r="B10797" s="5">
        <v>43550.5</v>
      </c>
      <c r="C10797" s="6">
        <v>22.18</v>
      </c>
    </row>
    <row r="10798" spans="2:3" x14ac:dyDescent="0.25">
      <c r="B10798" s="5">
        <v>43550.541666666664</v>
      </c>
      <c r="C10798" s="6">
        <v>22.54</v>
      </c>
    </row>
    <row r="10799" spans="2:3" x14ac:dyDescent="0.25">
      <c r="B10799" s="5">
        <v>43550.583333333336</v>
      </c>
      <c r="C10799" s="6">
        <v>23.23</v>
      </c>
    </row>
    <row r="10800" spans="2:3" x14ac:dyDescent="0.25">
      <c r="B10800" s="5">
        <v>43550.625</v>
      </c>
      <c r="C10800" s="6">
        <v>20.91</v>
      </c>
    </row>
    <row r="10801" spans="2:3" x14ac:dyDescent="0.25">
      <c r="B10801" s="5">
        <v>43550.666666666664</v>
      </c>
      <c r="C10801" s="6">
        <v>21.86</v>
      </c>
    </row>
    <row r="10802" spans="2:3" x14ac:dyDescent="0.25">
      <c r="B10802" s="5">
        <v>43550.708333333336</v>
      </c>
      <c r="C10802" s="6">
        <v>22</v>
      </c>
    </row>
    <row r="10803" spans="2:3" x14ac:dyDescent="0.25">
      <c r="B10803" s="5">
        <v>43550.75</v>
      </c>
      <c r="C10803" s="6">
        <v>22.9</v>
      </c>
    </row>
    <row r="10804" spans="2:3" x14ac:dyDescent="0.25">
      <c r="B10804" s="5">
        <v>43550.791666666664</v>
      </c>
      <c r="C10804" s="6">
        <v>36.35</v>
      </c>
    </row>
    <row r="10805" spans="2:3" x14ac:dyDescent="0.25">
      <c r="B10805" s="5">
        <v>43550.833333333336</v>
      </c>
      <c r="C10805" s="6">
        <v>26.61</v>
      </c>
    </row>
    <row r="10806" spans="2:3" x14ac:dyDescent="0.25">
      <c r="B10806" s="5">
        <v>43550.875</v>
      </c>
      <c r="C10806" s="6">
        <v>37.979999999999997</v>
      </c>
    </row>
    <row r="10807" spans="2:3" x14ac:dyDescent="0.25">
      <c r="B10807" s="5">
        <v>43550.916666666664</v>
      </c>
      <c r="C10807" s="6">
        <v>22.42</v>
      </c>
    </row>
    <row r="10808" spans="2:3" x14ac:dyDescent="0.25">
      <c r="B10808" s="5">
        <v>43550.958333333336</v>
      </c>
      <c r="C10808" s="6">
        <v>22.4</v>
      </c>
    </row>
    <row r="10809" spans="2:3" x14ac:dyDescent="0.25">
      <c r="B10809" s="5">
        <v>43551</v>
      </c>
      <c r="C10809" s="6">
        <v>21.97</v>
      </c>
    </row>
    <row r="10810" spans="2:3" x14ac:dyDescent="0.25">
      <c r="B10810" s="5">
        <v>43551.041666666664</v>
      </c>
      <c r="C10810" s="6">
        <v>23.13</v>
      </c>
    </row>
    <row r="10811" spans="2:3" x14ac:dyDescent="0.25">
      <c r="B10811" s="5">
        <v>43551.083333333336</v>
      </c>
      <c r="C10811" s="6">
        <v>22.78</v>
      </c>
    </row>
    <row r="10812" spans="2:3" x14ac:dyDescent="0.25">
      <c r="B10812" s="5">
        <v>43551.125</v>
      </c>
      <c r="C10812" s="6">
        <v>22.07</v>
      </c>
    </row>
    <row r="10813" spans="2:3" x14ac:dyDescent="0.25">
      <c r="B10813" s="5">
        <v>43551.166666666664</v>
      </c>
      <c r="C10813" s="6">
        <v>23.5</v>
      </c>
    </row>
    <row r="10814" spans="2:3" x14ac:dyDescent="0.25">
      <c r="B10814" s="5">
        <v>43551.208333333336</v>
      </c>
      <c r="C10814" s="6">
        <v>30.82</v>
      </c>
    </row>
    <row r="10815" spans="2:3" x14ac:dyDescent="0.25">
      <c r="B10815" s="5">
        <v>43551.25</v>
      </c>
      <c r="C10815" s="6">
        <v>53.82</v>
      </c>
    </row>
    <row r="10816" spans="2:3" x14ac:dyDescent="0.25">
      <c r="B10816" s="5">
        <v>43551.291666666664</v>
      </c>
      <c r="C10816" s="6">
        <v>37.090000000000003</v>
      </c>
    </row>
    <row r="10817" spans="2:3" x14ac:dyDescent="0.25">
      <c r="B10817" s="5">
        <v>43551.333333333336</v>
      </c>
      <c r="C10817" s="6">
        <v>26</v>
      </c>
    </row>
    <row r="10818" spans="2:3" x14ac:dyDescent="0.25">
      <c r="B10818" s="5">
        <v>43551.375</v>
      </c>
      <c r="C10818" s="6">
        <v>27.92</v>
      </c>
    </row>
    <row r="10819" spans="2:3" x14ac:dyDescent="0.25">
      <c r="B10819" s="5">
        <v>43551.416666666664</v>
      </c>
      <c r="C10819" s="6">
        <v>25.5</v>
      </c>
    </row>
    <row r="10820" spans="2:3" x14ac:dyDescent="0.25">
      <c r="B10820" s="5">
        <v>43551.458333333336</v>
      </c>
      <c r="C10820" s="6">
        <v>23.21</v>
      </c>
    </row>
    <row r="10821" spans="2:3" x14ac:dyDescent="0.25">
      <c r="B10821" s="5">
        <v>43551.5</v>
      </c>
      <c r="C10821" s="6">
        <v>22.56</v>
      </c>
    </row>
    <row r="10822" spans="2:3" x14ac:dyDescent="0.25">
      <c r="B10822" s="5">
        <v>43551.541666666664</v>
      </c>
      <c r="C10822" s="6">
        <v>22.9</v>
      </c>
    </row>
    <row r="10823" spans="2:3" x14ac:dyDescent="0.25">
      <c r="B10823" s="5">
        <v>43551.583333333336</v>
      </c>
      <c r="C10823" s="6">
        <v>20.23</v>
      </c>
    </row>
    <row r="10824" spans="2:3" x14ac:dyDescent="0.25">
      <c r="B10824" s="5">
        <v>43551.625</v>
      </c>
      <c r="C10824" s="6">
        <v>19.37</v>
      </c>
    </row>
    <row r="10825" spans="2:3" x14ac:dyDescent="0.25">
      <c r="B10825" s="5">
        <v>43551.666666666664</v>
      </c>
      <c r="C10825" s="6">
        <v>19.71</v>
      </c>
    </row>
    <row r="10826" spans="2:3" x14ac:dyDescent="0.25">
      <c r="B10826" s="5">
        <v>43551.708333333336</v>
      </c>
      <c r="C10826" s="6">
        <v>20.010000000000002</v>
      </c>
    </row>
    <row r="10827" spans="2:3" x14ac:dyDescent="0.25">
      <c r="B10827" s="5">
        <v>43551.75</v>
      </c>
      <c r="C10827" s="6">
        <v>20.28</v>
      </c>
    </row>
    <row r="10828" spans="2:3" x14ac:dyDescent="0.25">
      <c r="B10828" s="5">
        <v>43551.791666666664</v>
      </c>
      <c r="C10828" s="6">
        <v>23.01</v>
      </c>
    </row>
    <row r="10829" spans="2:3" x14ac:dyDescent="0.25">
      <c r="B10829" s="5">
        <v>43551.833333333336</v>
      </c>
      <c r="C10829" s="6">
        <v>23.27</v>
      </c>
    </row>
    <row r="10830" spans="2:3" x14ac:dyDescent="0.25">
      <c r="B10830" s="5">
        <v>43551.875</v>
      </c>
      <c r="C10830" s="6">
        <v>22.03</v>
      </c>
    </row>
    <row r="10831" spans="2:3" x14ac:dyDescent="0.25">
      <c r="B10831" s="5">
        <v>43551.916666666664</v>
      </c>
      <c r="C10831" s="6">
        <v>20.61</v>
      </c>
    </row>
    <row r="10832" spans="2:3" x14ac:dyDescent="0.25">
      <c r="B10832" s="5">
        <v>43551.958333333336</v>
      </c>
      <c r="C10832" s="6">
        <v>18.98</v>
      </c>
    </row>
    <row r="10833" spans="2:3" x14ac:dyDescent="0.25">
      <c r="B10833" s="5">
        <v>43552</v>
      </c>
      <c r="C10833" s="6">
        <v>19.829999999999998</v>
      </c>
    </row>
    <row r="10834" spans="2:3" x14ac:dyDescent="0.25">
      <c r="B10834" s="5">
        <v>43552.041666666664</v>
      </c>
      <c r="C10834" s="6">
        <v>21.11</v>
      </c>
    </row>
    <row r="10835" spans="2:3" x14ac:dyDescent="0.25">
      <c r="B10835" s="5">
        <v>43552.083333333336</v>
      </c>
      <c r="C10835" s="6">
        <v>19.28</v>
      </c>
    </row>
    <row r="10836" spans="2:3" x14ac:dyDescent="0.25">
      <c r="B10836" s="5">
        <v>43552.125</v>
      </c>
      <c r="C10836" s="6">
        <v>20.18</v>
      </c>
    </row>
    <row r="10837" spans="2:3" x14ac:dyDescent="0.25">
      <c r="B10837" s="5">
        <v>43552.166666666664</v>
      </c>
      <c r="C10837" s="6">
        <v>22.96</v>
      </c>
    </row>
    <row r="10838" spans="2:3" x14ac:dyDescent="0.25">
      <c r="B10838" s="5">
        <v>43552.208333333336</v>
      </c>
      <c r="C10838" s="6">
        <v>22.17</v>
      </c>
    </row>
    <row r="10839" spans="2:3" x14ac:dyDescent="0.25">
      <c r="B10839" s="5">
        <v>43552.25</v>
      </c>
      <c r="C10839" s="6">
        <v>68.709999999999994</v>
      </c>
    </row>
    <row r="10840" spans="2:3" x14ac:dyDescent="0.25">
      <c r="B10840" s="5">
        <v>43552.291666666664</v>
      </c>
      <c r="C10840" s="6">
        <v>27.16</v>
      </c>
    </row>
    <row r="10841" spans="2:3" x14ac:dyDescent="0.25">
      <c r="B10841" s="5">
        <v>43552.333333333336</v>
      </c>
      <c r="C10841" s="6">
        <v>24.49</v>
      </c>
    </row>
    <row r="10842" spans="2:3" x14ac:dyDescent="0.25">
      <c r="B10842" s="5">
        <v>43552.375</v>
      </c>
      <c r="C10842" s="6">
        <v>23.86</v>
      </c>
    </row>
    <row r="10843" spans="2:3" x14ac:dyDescent="0.25">
      <c r="B10843" s="5">
        <v>43552.416666666664</v>
      </c>
      <c r="C10843" s="6">
        <v>22.16</v>
      </c>
    </row>
    <row r="10844" spans="2:3" x14ac:dyDescent="0.25">
      <c r="B10844" s="5">
        <v>43552.458333333336</v>
      </c>
      <c r="C10844" s="6">
        <v>22.15</v>
      </c>
    </row>
    <row r="10845" spans="2:3" x14ac:dyDescent="0.25">
      <c r="B10845" s="5">
        <v>43552.5</v>
      </c>
      <c r="C10845" s="6">
        <v>22.1</v>
      </c>
    </row>
    <row r="10846" spans="2:3" x14ac:dyDescent="0.25">
      <c r="B10846" s="5">
        <v>43552.541666666664</v>
      </c>
      <c r="C10846" s="6">
        <v>23.27</v>
      </c>
    </row>
    <row r="10847" spans="2:3" x14ac:dyDescent="0.25">
      <c r="B10847" s="5">
        <v>43552.583333333336</v>
      </c>
      <c r="C10847" s="6">
        <v>21.15</v>
      </c>
    </row>
    <row r="10848" spans="2:3" x14ac:dyDescent="0.25">
      <c r="B10848" s="5">
        <v>43552.625</v>
      </c>
      <c r="C10848" s="6">
        <v>21.36</v>
      </c>
    </row>
    <row r="10849" spans="2:3" x14ac:dyDescent="0.25">
      <c r="B10849" s="5">
        <v>43552.666666666664</v>
      </c>
      <c r="C10849" s="6">
        <v>22.63</v>
      </c>
    </row>
    <row r="10850" spans="2:3" x14ac:dyDescent="0.25">
      <c r="B10850" s="5">
        <v>43552.708333333336</v>
      </c>
      <c r="C10850" s="6">
        <v>22.99</v>
      </c>
    </row>
    <row r="10851" spans="2:3" x14ac:dyDescent="0.25">
      <c r="B10851" s="5">
        <v>43552.75</v>
      </c>
      <c r="C10851" s="6">
        <v>22.35</v>
      </c>
    </row>
    <row r="10852" spans="2:3" x14ac:dyDescent="0.25">
      <c r="B10852" s="5">
        <v>43552.791666666664</v>
      </c>
      <c r="C10852" s="6">
        <v>31.95</v>
      </c>
    </row>
    <row r="10853" spans="2:3" x14ac:dyDescent="0.25">
      <c r="B10853" s="5">
        <v>43552.833333333336</v>
      </c>
      <c r="C10853" s="6">
        <v>24.28</v>
      </c>
    </row>
    <row r="10854" spans="2:3" x14ac:dyDescent="0.25">
      <c r="B10854" s="5">
        <v>43552.875</v>
      </c>
      <c r="C10854" s="6">
        <v>21.22</v>
      </c>
    </row>
    <row r="10855" spans="2:3" x14ac:dyDescent="0.25">
      <c r="B10855" s="5">
        <v>43552.916666666664</v>
      </c>
      <c r="C10855" s="6">
        <v>21.6</v>
      </c>
    </row>
    <row r="10856" spans="2:3" x14ac:dyDescent="0.25">
      <c r="B10856" s="5">
        <v>43552.958333333336</v>
      </c>
      <c r="C10856" s="6">
        <v>19.75</v>
      </c>
    </row>
    <row r="10857" spans="2:3" x14ac:dyDescent="0.25">
      <c r="B10857" s="5">
        <v>43553</v>
      </c>
      <c r="C10857" s="6">
        <v>18.59</v>
      </c>
    </row>
    <row r="10858" spans="2:3" x14ac:dyDescent="0.25">
      <c r="B10858" s="5">
        <v>43553.041666666664</v>
      </c>
      <c r="C10858" s="6">
        <v>18.91</v>
      </c>
    </row>
    <row r="10859" spans="2:3" x14ac:dyDescent="0.25">
      <c r="B10859" s="5">
        <v>43553.083333333336</v>
      </c>
      <c r="C10859" s="6">
        <v>19.149999999999999</v>
      </c>
    </row>
    <row r="10860" spans="2:3" x14ac:dyDescent="0.25">
      <c r="B10860" s="5">
        <v>43553.125</v>
      </c>
      <c r="C10860" s="6">
        <v>19.03</v>
      </c>
    </row>
    <row r="10861" spans="2:3" x14ac:dyDescent="0.25">
      <c r="B10861" s="5">
        <v>43553.166666666664</v>
      </c>
      <c r="C10861" s="6">
        <v>19.05</v>
      </c>
    </row>
    <row r="10862" spans="2:3" x14ac:dyDescent="0.25">
      <c r="B10862" s="5">
        <v>43553.208333333336</v>
      </c>
      <c r="C10862" s="6">
        <v>19.809999999999999</v>
      </c>
    </row>
    <row r="10863" spans="2:3" x14ac:dyDescent="0.25">
      <c r="B10863" s="5">
        <v>43553.25</v>
      </c>
      <c r="C10863" s="6">
        <v>27.99</v>
      </c>
    </row>
    <row r="10864" spans="2:3" x14ac:dyDescent="0.25">
      <c r="B10864" s="5">
        <v>43553.291666666664</v>
      </c>
      <c r="C10864" s="6">
        <v>25.69</v>
      </c>
    </row>
    <row r="10865" spans="2:3" x14ac:dyDescent="0.25">
      <c r="B10865" s="5">
        <v>43553.333333333336</v>
      </c>
      <c r="C10865" s="6">
        <v>26.29</v>
      </c>
    </row>
    <row r="10866" spans="2:3" x14ac:dyDescent="0.25">
      <c r="B10866" s="5">
        <v>43553.375</v>
      </c>
      <c r="C10866" s="6">
        <v>40.71</v>
      </c>
    </row>
    <row r="10867" spans="2:3" x14ac:dyDescent="0.25">
      <c r="B10867" s="5">
        <v>43553.416666666664</v>
      </c>
      <c r="C10867" s="6">
        <v>44.37</v>
      </c>
    </row>
    <row r="10868" spans="2:3" x14ac:dyDescent="0.25">
      <c r="B10868" s="5">
        <v>43553.458333333336</v>
      </c>
      <c r="C10868" s="6">
        <v>27.56</v>
      </c>
    </row>
    <row r="10869" spans="2:3" x14ac:dyDescent="0.25">
      <c r="B10869" s="5">
        <v>43553.5</v>
      </c>
      <c r="C10869" s="6">
        <v>27.17</v>
      </c>
    </row>
    <row r="10870" spans="2:3" x14ac:dyDescent="0.25">
      <c r="B10870" s="5">
        <v>43553.541666666664</v>
      </c>
      <c r="C10870" s="6">
        <v>24.66</v>
      </c>
    </row>
    <row r="10871" spans="2:3" x14ac:dyDescent="0.25">
      <c r="B10871" s="5">
        <v>43553.583333333336</v>
      </c>
      <c r="C10871" s="6">
        <v>24.51</v>
      </c>
    </row>
    <row r="10872" spans="2:3" x14ac:dyDescent="0.25">
      <c r="B10872" s="5">
        <v>43553.625</v>
      </c>
      <c r="C10872" s="6">
        <v>23.4</v>
      </c>
    </row>
    <row r="10873" spans="2:3" x14ac:dyDescent="0.25">
      <c r="B10873" s="5">
        <v>43553.666666666664</v>
      </c>
      <c r="C10873" s="6">
        <v>24.27</v>
      </c>
    </row>
    <row r="10874" spans="2:3" x14ac:dyDescent="0.25">
      <c r="B10874" s="5">
        <v>43553.708333333336</v>
      </c>
      <c r="C10874" s="6">
        <v>24.26</v>
      </c>
    </row>
    <row r="10875" spans="2:3" x14ac:dyDescent="0.25">
      <c r="B10875" s="5">
        <v>43553.75</v>
      </c>
      <c r="C10875" s="6">
        <v>23.27</v>
      </c>
    </row>
    <row r="10876" spans="2:3" x14ac:dyDescent="0.25">
      <c r="B10876" s="5">
        <v>43553.791666666664</v>
      </c>
      <c r="C10876" s="6">
        <v>28.23</v>
      </c>
    </row>
    <row r="10877" spans="2:3" x14ac:dyDescent="0.25">
      <c r="B10877" s="5">
        <v>43553.833333333336</v>
      </c>
      <c r="C10877" s="6">
        <v>24.52</v>
      </c>
    </row>
    <row r="10878" spans="2:3" x14ac:dyDescent="0.25">
      <c r="B10878" s="5">
        <v>43553.875</v>
      </c>
      <c r="C10878" s="6">
        <v>22.61</v>
      </c>
    </row>
    <row r="10879" spans="2:3" x14ac:dyDescent="0.25">
      <c r="B10879" s="5">
        <v>43553.916666666664</v>
      </c>
      <c r="C10879" s="6">
        <v>19.18</v>
      </c>
    </row>
    <row r="10880" spans="2:3" x14ac:dyDescent="0.25">
      <c r="B10880" s="5">
        <v>43553.958333333336</v>
      </c>
      <c r="C10880" s="6">
        <v>18.75</v>
      </c>
    </row>
    <row r="10881" spans="2:3" x14ac:dyDescent="0.25">
      <c r="B10881" s="5">
        <v>43554</v>
      </c>
      <c r="C10881" s="6">
        <v>19.510000000000002</v>
      </c>
    </row>
    <row r="10882" spans="2:3" x14ac:dyDescent="0.25">
      <c r="B10882" s="5">
        <v>43554.041666666664</v>
      </c>
      <c r="C10882" s="6">
        <v>19.600000000000001</v>
      </c>
    </row>
    <row r="10883" spans="2:3" x14ac:dyDescent="0.25">
      <c r="B10883" s="5">
        <v>43554.083333333336</v>
      </c>
      <c r="C10883" s="6">
        <v>18.96</v>
      </c>
    </row>
    <row r="10884" spans="2:3" x14ac:dyDescent="0.25">
      <c r="B10884" s="5">
        <v>43554.125</v>
      </c>
      <c r="C10884" s="6">
        <v>17.64</v>
      </c>
    </row>
    <row r="10885" spans="2:3" x14ac:dyDescent="0.25">
      <c r="B10885" s="5">
        <v>43554.166666666664</v>
      </c>
      <c r="C10885" s="6">
        <v>19.05</v>
      </c>
    </row>
    <row r="10886" spans="2:3" x14ac:dyDescent="0.25">
      <c r="B10886" s="5">
        <v>43554.208333333336</v>
      </c>
      <c r="C10886" s="6">
        <v>18.2</v>
      </c>
    </row>
    <row r="10887" spans="2:3" x14ac:dyDescent="0.25">
      <c r="B10887" s="5">
        <v>43554.25</v>
      </c>
      <c r="C10887" s="6">
        <v>17.649999999999999</v>
      </c>
    </row>
    <row r="10888" spans="2:3" x14ac:dyDescent="0.25">
      <c r="B10888" s="5">
        <v>43554.291666666664</v>
      </c>
      <c r="C10888" s="6">
        <v>19.12</v>
      </c>
    </row>
    <row r="10889" spans="2:3" x14ac:dyDescent="0.25">
      <c r="B10889" s="5">
        <v>43554.333333333336</v>
      </c>
      <c r="C10889" s="6">
        <v>21.32</v>
      </c>
    </row>
    <row r="10890" spans="2:3" x14ac:dyDescent="0.25">
      <c r="B10890" s="5">
        <v>43554.375</v>
      </c>
      <c r="C10890" s="6">
        <v>24.35</v>
      </c>
    </row>
    <row r="10891" spans="2:3" x14ac:dyDescent="0.25">
      <c r="B10891" s="5">
        <v>43554.416666666664</v>
      </c>
      <c r="C10891" s="6">
        <v>21.69</v>
      </c>
    </row>
    <row r="10892" spans="2:3" x14ac:dyDescent="0.25">
      <c r="B10892" s="5">
        <v>43554.458333333336</v>
      </c>
      <c r="C10892" s="6">
        <v>22.85</v>
      </c>
    </row>
    <row r="10893" spans="2:3" x14ac:dyDescent="0.25">
      <c r="B10893" s="5">
        <v>43554.5</v>
      </c>
      <c r="C10893" s="6">
        <v>20.67</v>
      </c>
    </row>
    <row r="10894" spans="2:3" x14ac:dyDescent="0.25">
      <c r="B10894" s="5">
        <v>43554.541666666664</v>
      </c>
      <c r="C10894" s="6">
        <v>22.66</v>
      </c>
    </row>
    <row r="10895" spans="2:3" x14ac:dyDescent="0.25">
      <c r="B10895" s="5">
        <v>43554.583333333336</v>
      </c>
      <c r="C10895" s="6">
        <v>22.27</v>
      </c>
    </row>
    <row r="10896" spans="2:3" x14ac:dyDescent="0.25">
      <c r="B10896" s="5">
        <v>43554.625</v>
      </c>
      <c r="C10896" s="6">
        <v>21.26</v>
      </c>
    </row>
    <row r="10897" spans="2:3" x14ac:dyDescent="0.25">
      <c r="B10897" s="5">
        <v>43554.666666666664</v>
      </c>
      <c r="C10897" s="6">
        <v>20.84</v>
      </c>
    </row>
    <row r="10898" spans="2:3" x14ac:dyDescent="0.25">
      <c r="B10898" s="5">
        <v>43554.708333333336</v>
      </c>
      <c r="C10898" s="6">
        <v>20.69</v>
      </c>
    </row>
    <row r="10899" spans="2:3" x14ac:dyDescent="0.25">
      <c r="B10899" s="5">
        <v>43554.75</v>
      </c>
      <c r="C10899" s="6">
        <v>21.36</v>
      </c>
    </row>
    <row r="10900" spans="2:3" x14ac:dyDescent="0.25">
      <c r="B10900" s="5">
        <v>43554.791666666664</v>
      </c>
      <c r="C10900" s="6">
        <v>44.24</v>
      </c>
    </row>
    <row r="10901" spans="2:3" x14ac:dyDescent="0.25">
      <c r="B10901" s="5">
        <v>43554.833333333336</v>
      </c>
      <c r="C10901" s="6">
        <v>23.69</v>
      </c>
    </row>
    <row r="10902" spans="2:3" x14ac:dyDescent="0.25">
      <c r="B10902" s="5">
        <v>43554.875</v>
      </c>
      <c r="C10902" s="6">
        <v>21.92</v>
      </c>
    </row>
    <row r="10903" spans="2:3" x14ac:dyDescent="0.25">
      <c r="B10903" s="5">
        <v>43554.916666666664</v>
      </c>
      <c r="C10903" s="6">
        <v>19.27</v>
      </c>
    </row>
    <row r="10904" spans="2:3" x14ac:dyDescent="0.25">
      <c r="B10904" s="5">
        <v>43554.958333333336</v>
      </c>
      <c r="C10904" s="6">
        <v>18.989999999999998</v>
      </c>
    </row>
    <row r="10905" spans="2:3" x14ac:dyDescent="0.25">
      <c r="B10905" s="5">
        <v>43555</v>
      </c>
      <c r="C10905" s="6">
        <v>18.43</v>
      </c>
    </row>
    <row r="10906" spans="2:3" x14ac:dyDescent="0.25">
      <c r="B10906" s="5">
        <v>43555.041666666664</v>
      </c>
      <c r="C10906" s="6">
        <v>18.48</v>
      </c>
    </row>
    <row r="10907" spans="2:3" x14ac:dyDescent="0.25">
      <c r="B10907" s="5">
        <v>43555.083333333336</v>
      </c>
      <c r="C10907" s="6">
        <v>18.579999999999998</v>
      </c>
    </row>
    <row r="10908" spans="2:3" x14ac:dyDescent="0.25">
      <c r="B10908" s="5">
        <v>43555.125</v>
      </c>
      <c r="C10908" s="6">
        <v>21.75</v>
      </c>
    </row>
    <row r="10909" spans="2:3" x14ac:dyDescent="0.25">
      <c r="B10909" s="5">
        <v>43555.166666666664</v>
      </c>
      <c r="C10909" s="6">
        <v>19.93</v>
      </c>
    </row>
    <row r="10910" spans="2:3" x14ac:dyDescent="0.25">
      <c r="B10910" s="5">
        <v>43555.208333333336</v>
      </c>
      <c r="C10910" s="6">
        <v>18.55</v>
      </c>
    </row>
    <row r="10911" spans="2:3" x14ac:dyDescent="0.25">
      <c r="B10911" s="5">
        <v>43555.25</v>
      </c>
      <c r="C10911" s="6">
        <v>18.989999999999998</v>
      </c>
    </row>
    <row r="10912" spans="2:3" x14ac:dyDescent="0.25">
      <c r="B10912" s="5">
        <v>43555.291666666664</v>
      </c>
      <c r="C10912" s="6">
        <v>22.12</v>
      </c>
    </row>
    <row r="10913" spans="2:3" x14ac:dyDescent="0.25">
      <c r="B10913" s="5">
        <v>43555.333333333336</v>
      </c>
      <c r="C10913" s="6">
        <v>30.1</v>
      </c>
    </row>
    <row r="10914" spans="2:3" x14ac:dyDescent="0.25">
      <c r="B10914" s="5">
        <v>43555.375</v>
      </c>
      <c r="C10914" s="6">
        <v>25.47</v>
      </c>
    </row>
    <row r="10915" spans="2:3" x14ac:dyDescent="0.25">
      <c r="B10915" s="5">
        <v>43555.416666666664</v>
      </c>
      <c r="C10915" s="6">
        <v>22.2</v>
      </c>
    </row>
    <row r="10916" spans="2:3" x14ac:dyDescent="0.25">
      <c r="B10916" s="5">
        <v>43555.458333333336</v>
      </c>
      <c r="C10916" s="6">
        <v>22.42</v>
      </c>
    </row>
    <row r="10917" spans="2:3" x14ac:dyDescent="0.25">
      <c r="B10917" s="5">
        <v>43555.5</v>
      </c>
      <c r="C10917" s="6">
        <v>24.72</v>
      </c>
    </row>
    <row r="10918" spans="2:3" x14ac:dyDescent="0.25">
      <c r="B10918" s="5">
        <v>43555.541666666664</v>
      </c>
      <c r="C10918" s="6">
        <v>23.79</v>
      </c>
    </row>
    <row r="10919" spans="2:3" x14ac:dyDescent="0.25">
      <c r="B10919" s="5">
        <v>43555.583333333336</v>
      </c>
      <c r="C10919" s="6">
        <v>22.26</v>
      </c>
    </row>
    <row r="10920" spans="2:3" x14ac:dyDescent="0.25">
      <c r="B10920" s="5">
        <v>43555.625</v>
      </c>
      <c r="C10920" s="6">
        <v>22.47</v>
      </c>
    </row>
    <row r="10921" spans="2:3" x14ac:dyDescent="0.25">
      <c r="B10921" s="5">
        <v>43555.666666666664</v>
      </c>
      <c r="C10921" s="6">
        <v>21.97</v>
      </c>
    </row>
    <row r="10922" spans="2:3" x14ac:dyDescent="0.25">
      <c r="B10922" s="5">
        <v>43555.708333333336</v>
      </c>
      <c r="C10922" s="6">
        <v>23.95</v>
      </c>
    </row>
    <row r="10923" spans="2:3" x14ac:dyDescent="0.25">
      <c r="B10923" s="5">
        <v>43555.75</v>
      </c>
      <c r="C10923" s="6">
        <v>25.55</v>
      </c>
    </row>
    <row r="10924" spans="2:3" x14ac:dyDescent="0.25">
      <c r="B10924" s="5">
        <v>43555.791666666664</v>
      </c>
      <c r="C10924" s="6">
        <v>31.95</v>
      </c>
    </row>
    <row r="10925" spans="2:3" x14ac:dyDescent="0.25">
      <c r="B10925" s="5">
        <v>43555.833333333336</v>
      </c>
      <c r="C10925" s="6">
        <v>55.67</v>
      </c>
    </row>
    <row r="10926" spans="2:3" x14ac:dyDescent="0.25">
      <c r="B10926" s="5">
        <v>43555.875</v>
      </c>
      <c r="C10926" s="6">
        <v>43.85</v>
      </c>
    </row>
    <row r="10927" spans="2:3" x14ac:dyDescent="0.25">
      <c r="B10927" s="5">
        <v>43555.916666666664</v>
      </c>
      <c r="C10927" s="6">
        <v>29.6</v>
      </c>
    </row>
    <row r="10928" spans="2:3" x14ac:dyDescent="0.25">
      <c r="B10928" s="5">
        <v>43555.958333333336</v>
      </c>
      <c r="C10928" s="6">
        <v>28.07</v>
      </c>
    </row>
    <row r="10929" spans="2:3" x14ac:dyDescent="0.25">
      <c r="B10929" s="5">
        <v>43556</v>
      </c>
      <c r="C10929" s="6">
        <v>28.23</v>
      </c>
    </row>
    <row r="10930" spans="2:3" x14ac:dyDescent="0.25">
      <c r="B10930" s="5">
        <v>43556.041666666664</v>
      </c>
      <c r="C10930" s="6">
        <v>31.35</v>
      </c>
    </row>
    <row r="10931" spans="2:3" x14ac:dyDescent="0.25">
      <c r="B10931" s="5">
        <v>43556.083333333336</v>
      </c>
      <c r="C10931" s="6">
        <v>26.18</v>
      </c>
    </row>
    <row r="10932" spans="2:3" x14ac:dyDescent="0.25">
      <c r="B10932" s="5">
        <v>43556.125</v>
      </c>
      <c r="C10932" s="6">
        <v>27.41</v>
      </c>
    </row>
    <row r="10933" spans="2:3" x14ac:dyDescent="0.25">
      <c r="B10933" s="5">
        <v>43556.166666666664</v>
      </c>
      <c r="C10933" s="6">
        <v>24.51</v>
      </c>
    </row>
    <row r="10934" spans="2:3" x14ac:dyDescent="0.25">
      <c r="B10934" s="5">
        <v>43556.208333333336</v>
      </c>
      <c r="C10934" s="6">
        <v>25.88</v>
      </c>
    </row>
    <row r="10935" spans="2:3" x14ac:dyDescent="0.25">
      <c r="B10935" s="5">
        <v>43556.25</v>
      </c>
      <c r="C10935" s="6">
        <v>51.66</v>
      </c>
    </row>
    <row r="10936" spans="2:3" x14ac:dyDescent="0.25">
      <c r="B10936" s="5">
        <v>43556.291666666664</v>
      </c>
      <c r="C10936" s="6">
        <v>71.13</v>
      </c>
    </row>
    <row r="10937" spans="2:3" x14ac:dyDescent="0.25">
      <c r="B10937" s="5">
        <v>43556.333333333336</v>
      </c>
      <c r="C10937" s="6">
        <v>26.56</v>
      </c>
    </row>
    <row r="10938" spans="2:3" x14ac:dyDescent="0.25">
      <c r="B10938" s="5">
        <v>43556.375</v>
      </c>
      <c r="C10938" s="6">
        <v>27.92</v>
      </c>
    </row>
    <row r="10939" spans="2:3" x14ac:dyDescent="0.25">
      <c r="B10939" s="5">
        <v>43556.416666666664</v>
      </c>
      <c r="C10939" s="6">
        <v>29.07</v>
      </c>
    </row>
    <row r="10940" spans="2:3" x14ac:dyDescent="0.25">
      <c r="B10940" s="5">
        <v>43556.458333333336</v>
      </c>
      <c r="C10940" s="6">
        <v>27.59</v>
      </c>
    </row>
    <row r="10941" spans="2:3" x14ac:dyDescent="0.25">
      <c r="B10941" s="5">
        <v>43556.5</v>
      </c>
      <c r="C10941" s="6">
        <v>27.52</v>
      </c>
    </row>
    <row r="10942" spans="2:3" x14ac:dyDescent="0.25">
      <c r="B10942" s="5">
        <v>43556.541666666664</v>
      </c>
      <c r="C10942" s="6">
        <v>26.5</v>
      </c>
    </row>
    <row r="10943" spans="2:3" x14ac:dyDescent="0.25">
      <c r="B10943" s="5">
        <v>43556.583333333336</v>
      </c>
      <c r="C10943" s="6">
        <v>23.41</v>
      </c>
    </row>
    <row r="10944" spans="2:3" x14ac:dyDescent="0.25">
      <c r="B10944" s="5">
        <v>43556.625</v>
      </c>
      <c r="C10944" s="6">
        <v>22.12</v>
      </c>
    </row>
    <row r="10945" spans="2:3" x14ac:dyDescent="0.25">
      <c r="B10945" s="5">
        <v>43556.666666666664</v>
      </c>
      <c r="C10945" s="6">
        <v>21.52</v>
      </c>
    </row>
    <row r="10946" spans="2:3" x14ac:dyDescent="0.25">
      <c r="B10946" s="5">
        <v>43556.708333333336</v>
      </c>
      <c r="C10946" s="6">
        <v>23.91</v>
      </c>
    </row>
    <row r="10947" spans="2:3" x14ac:dyDescent="0.25">
      <c r="B10947" s="5">
        <v>43556.75</v>
      </c>
      <c r="C10947" s="6">
        <v>25.06</v>
      </c>
    </row>
    <row r="10948" spans="2:3" x14ac:dyDescent="0.25">
      <c r="B10948" s="5">
        <v>43556.791666666664</v>
      </c>
      <c r="C10948" s="6">
        <v>163.35</v>
      </c>
    </row>
    <row r="10949" spans="2:3" x14ac:dyDescent="0.25">
      <c r="B10949" s="5">
        <v>43556.833333333336</v>
      </c>
      <c r="C10949" s="6">
        <v>108.36</v>
      </c>
    </row>
    <row r="10950" spans="2:3" x14ac:dyDescent="0.25">
      <c r="B10950" s="5">
        <v>43556.875</v>
      </c>
      <c r="C10950" s="6">
        <v>29.48</v>
      </c>
    </row>
    <row r="10951" spans="2:3" x14ac:dyDescent="0.25">
      <c r="B10951" s="5">
        <v>43556.916666666664</v>
      </c>
      <c r="C10951" s="6">
        <v>25.47</v>
      </c>
    </row>
    <row r="10952" spans="2:3" x14ac:dyDescent="0.25">
      <c r="B10952" s="5">
        <v>43556.958333333336</v>
      </c>
      <c r="C10952" s="6">
        <v>23.47</v>
      </c>
    </row>
    <row r="10953" spans="2:3" x14ac:dyDescent="0.25">
      <c r="B10953" s="5">
        <v>43557</v>
      </c>
      <c r="C10953" s="6">
        <v>22.39</v>
      </c>
    </row>
    <row r="10954" spans="2:3" x14ac:dyDescent="0.25">
      <c r="B10954" s="5">
        <v>43557.041666666664</v>
      </c>
      <c r="C10954" s="6">
        <v>24.87</v>
      </c>
    </row>
    <row r="10955" spans="2:3" x14ac:dyDescent="0.25">
      <c r="B10955" s="5">
        <v>43557.083333333336</v>
      </c>
      <c r="C10955" s="6">
        <v>24.26</v>
      </c>
    </row>
    <row r="10956" spans="2:3" x14ac:dyDescent="0.25">
      <c r="B10956" s="5">
        <v>43557.125</v>
      </c>
      <c r="C10956" s="6">
        <v>25.6</v>
      </c>
    </row>
    <row r="10957" spans="2:3" x14ac:dyDescent="0.25">
      <c r="B10957" s="5">
        <v>43557.166666666664</v>
      </c>
      <c r="C10957" s="6">
        <v>25.56</v>
      </c>
    </row>
    <row r="10958" spans="2:3" x14ac:dyDescent="0.25">
      <c r="B10958" s="5">
        <v>43557.208333333336</v>
      </c>
      <c r="C10958" s="6">
        <v>26.53</v>
      </c>
    </row>
    <row r="10959" spans="2:3" x14ac:dyDescent="0.25">
      <c r="B10959" s="5">
        <v>43557.25</v>
      </c>
      <c r="C10959" s="6">
        <v>24.95</v>
      </c>
    </row>
    <row r="10960" spans="2:3" x14ac:dyDescent="0.25">
      <c r="B10960" s="5">
        <v>43557.291666666664</v>
      </c>
      <c r="C10960" s="6">
        <v>29.67</v>
      </c>
    </row>
    <row r="10961" spans="2:3" x14ac:dyDescent="0.25">
      <c r="B10961" s="5">
        <v>43557.333333333336</v>
      </c>
      <c r="C10961" s="6">
        <v>29.01</v>
      </c>
    </row>
    <row r="10962" spans="2:3" x14ac:dyDescent="0.25">
      <c r="B10962" s="5">
        <v>43557.375</v>
      </c>
      <c r="C10962" s="6">
        <v>32.31</v>
      </c>
    </row>
    <row r="10963" spans="2:3" x14ac:dyDescent="0.25">
      <c r="B10963" s="5">
        <v>43557.416666666664</v>
      </c>
      <c r="C10963" s="6">
        <v>30.03</v>
      </c>
    </row>
    <row r="10964" spans="2:3" x14ac:dyDescent="0.25">
      <c r="B10964" s="5">
        <v>43557.458333333336</v>
      </c>
      <c r="C10964" s="6">
        <v>30.21</v>
      </c>
    </row>
    <row r="10965" spans="2:3" x14ac:dyDescent="0.25">
      <c r="B10965" s="5">
        <v>43557.5</v>
      </c>
      <c r="C10965" s="6">
        <v>28.09</v>
      </c>
    </row>
    <row r="10966" spans="2:3" x14ac:dyDescent="0.25">
      <c r="B10966" s="5">
        <v>43557.541666666664</v>
      </c>
      <c r="C10966" s="6">
        <v>32.96</v>
      </c>
    </row>
    <row r="10967" spans="2:3" x14ac:dyDescent="0.25">
      <c r="B10967" s="5">
        <v>43557.583333333336</v>
      </c>
      <c r="C10967" s="6">
        <v>28.91</v>
      </c>
    </row>
    <row r="10968" spans="2:3" x14ac:dyDescent="0.25">
      <c r="B10968" s="5">
        <v>43557.625</v>
      </c>
      <c r="C10968" s="6">
        <v>26.67</v>
      </c>
    </row>
    <row r="10969" spans="2:3" x14ac:dyDescent="0.25">
      <c r="B10969" s="5">
        <v>43557.666666666664</v>
      </c>
      <c r="C10969" s="6">
        <v>27.04</v>
      </c>
    </row>
    <row r="10970" spans="2:3" x14ac:dyDescent="0.25">
      <c r="B10970" s="5">
        <v>43557.708333333336</v>
      </c>
      <c r="C10970" s="6">
        <v>25.84</v>
      </c>
    </row>
    <row r="10971" spans="2:3" x14ac:dyDescent="0.25">
      <c r="B10971" s="5">
        <v>43557.75</v>
      </c>
      <c r="C10971" s="6">
        <v>26.36</v>
      </c>
    </row>
    <row r="10972" spans="2:3" x14ac:dyDescent="0.25">
      <c r="B10972" s="5">
        <v>43557.791666666664</v>
      </c>
      <c r="C10972" s="6">
        <v>37.159999999999997</v>
      </c>
    </row>
    <row r="10973" spans="2:3" x14ac:dyDescent="0.25">
      <c r="B10973" s="5">
        <v>43557.833333333336</v>
      </c>
      <c r="C10973" s="6">
        <v>26.86</v>
      </c>
    </row>
    <row r="10974" spans="2:3" x14ac:dyDescent="0.25">
      <c r="B10974" s="5">
        <v>43557.875</v>
      </c>
      <c r="C10974" s="6">
        <v>32.18</v>
      </c>
    </row>
    <row r="10975" spans="2:3" x14ac:dyDescent="0.25">
      <c r="B10975" s="5">
        <v>43557.916666666664</v>
      </c>
      <c r="C10975" s="6">
        <v>25.59</v>
      </c>
    </row>
    <row r="10976" spans="2:3" x14ac:dyDescent="0.25">
      <c r="B10976" s="5">
        <v>43557.958333333336</v>
      </c>
      <c r="C10976" s="6">
        <v>22.51</v>
      </c>
    </row>
    <row r="10977" spans="2:3" x14ac:dyDescent="0.25">
      <c r="B10977" s="5">
        <v>43558</v>
      </c>
      <c r="C10977" s="6">
        <v>23.46</v>
      </c>
    </row>
    <row r="10978" spans="2:3" x14ac:dyDescent="0.25">
      <c r="B10978" s="5">
        <v>43558.041666666664</v>
      </c>
      <c r="C10978" s="6">
        <v>26.34</v>
      </c>
    </row>
    <row r="10979" spans="2:3" x14ac:dyDescent="0.25">
      <c r="B10979" s="5">
        <v>43558.083333333336</v>
      </c>
      <c r="C10979" s="6">
        <v>26.31</v>
      </c>
    </row>
    <row r="10980" spans="2:3" x14ac:dyDescent="0.25">
      <c r="B10980" s="5">
        <v>43558.125</v>
      </c>
      <c r="C10980" s="6">
        <v>24.14</v>
      </c>
    </row>
    <row r="10981" spans="2:3" x14ac:dyDescent="0.25">
      <c r="B10981" s="5">
        <v>43558.166666666664</v>
      </c>
      <c r="C10981" s="6">
        <v>31.03</v>
      </c>
    </row>
    <row r="10982" spans="2:3" x14ac:dyDescent="0.25">
      <c r="B10982" s="5">
        <v>43558.208333333336</v>
      </c>
      <c r="C10982" s="6">
        <v>28.58</v>
      </c>
    </row>
    <row r="10983" spans="2:3" x14ac:dyDescent="0.25">
      <c r="B10983" s="5">
        <v>43558.25</v>
      </c>
      <c r="C10983" s="6">
        <v>40.92</v>
      </c>
    </row>
    <row r="10984" spans="2:3" x14ac:dyDescent="0.25">
      <c r="B10984" s="5">
        <v>43558.291666666664</v>
      </c>
      <c r="C10984" s="6">
        <v>95.67</v>
      </c>
    </row>
    <row r="10985" spans="2:3" x14ac:dyDescent="0.25">
      <c r="B10985" s="5">
        <v>43558.333333333336</v>
      </c>
      <c r="C10985" s="6">
        <v>48.11</v>
      </c>
    </row>
    <row r="10986" spans="2:3" x14ac:dyDescent="0.25">
      <c r="B10986" s="5">
        <v>43558.375</v>
      </c>
      <c r="C10986" s="6">
        <v>25.44</v>
      </c>
    </row>
    <row r="10987" spans="2:3" x14ac:dyDescent="0.25">
      <c r="B10987" s="5">
        <v>43558.416666666664</v>
      </c>
      <c r="C10987" s="6">
        <v>32.770000000000003</v>
      </c>
    </row>
    <row r="10988" spans="2:3" x14ac:dyDescent="0.25">
      <c r="B10988" s="5">
        <v>43558.458333333336</v>
      </c>
      <c r="C10988" s="6">
        <v>37.33</v>
      </c>
    </row>
    <row r="10989" spans="2:3" x14ac:dyDescent="0.25">
      <c r="B10989" s="5">
        <v>43558.5</v>
      </c>
      <c r="C10989" s="6">
        <v>34.409999999999997</v>
      </c>
    </row>
    <row r="10990" spans="2:3" x14ac:dyDescent="0.25">
      <c r="B10990" s="5">
        <v>43558.541666666664</v>
      </c>
      <c r="C10990" s="6">
        <v>27.46</v>
      </c>
    </row>
    <row r="10991" spans="2:3" x14ac:dyDescent="0.25">
      <c r="B10991" s="5">
        <v>43558.583333333336</v>
      </c>
      <c r="C10991" s="6">
        <v>23.09</v>
      </c>
    </row>
    <row r="10992" spans="2:3" x14ac:dyDescent="0.25">
      <c r="B10992" s="5">
        <v>43558.625</v>
      </c>
      <c r="C10992" s="6">
        <v>21.51</v>
      </c>
    </row>
    <row r="10993" spans="2:3" x14ac:dyDescent="0.25">
      <c r="B10993" s="5">
        <v>43558.666666666664</v>
      </c>
      <c r="C10993" s="6">
        <v>21.68</v>
      </c>
    </row>
    <row r="10994" spans="2:3" x14ac:dyDescent="0.25">
      <c r="B10994" s="5">
        <v>43558.708333333336</v>
      </c>
      <c r="C10994" s="6">
        <v>22.76</v>
      </c>
    </row>
    <row r="10995" spans="2:3" x14ac:dyDescent="0.25">
      <c r="B10995" s="5">
        <v>43558.75</v>
      </c>
      <c r="C10995" s="6">
        <v>27.75</v>
      </c>
    </row>
    <row r="10996" spans="2:3" x14ac:dyDescent="0.25">
      <c r="B10996" s="5">
        <v>43558.791666666664</v>
      </c>
      <c r="C10996" s="6">
        <v>29.12</v>
      </c>
    </row>
    <row r="10997" spans="2:3" x14ac:dyDescent="0.25">
      <c r="B10997" s="5">
        <v>43558.833333333336</v>
      </c>
      <c r="C10997" s="6">
        <v>32.94</v>
      </c>
    </row>
    <row r="10998" spans="2:3" x14ac:dyDescent="0.25">
      <c r="B10998" s="5">
        <v>43558.875</v>
      </c>
      <c r="C10998" s="6">
        <v>26.83</v>
      </c>
    </row>
    <row r="10999" spans="2:3" x14ac:dyDescent="0.25">
      <c r="B10999" s="5">
        <v>43558.916666666664</v>
      </c>
      <c r="C10999" s="6">
        <v>21.98</v>
      </c>
    </row>
    <row r="11000" spans="2:3" x14ac:dyDescent="0.25">
      <c r="B11000" s="5">
        <v>43558.958333333336</v>
      </c>
      <c r="C11000" s="6">
        <v>21.1</v>
      </c>
    </row>
    <row r="11001" spans="2:3" x14ac:dyDescent="0.25">
      <c r="B11001" s="5">
        <v>43559</v>
      </c>
      <c r="C11001" s="6">
        <v>22.37</v>
      </c>
    </row>
    <row r="11002" spans="2:3" x14ac:dyDescent="0.25">
      <c r="B11002" s="5">
        <v>43559.041666666664</v>
      </c>
      <c r="C11002" s="6">
        <v>21.06</v>
      </c>
    </row>
    <row r="11003" spans="2:3" x14ac:dyDescent="0.25">
      <c r="B11003" s="5">
        <v>43559.083333333336</v>
      </c>
      <c r="C11003" s="6">
        <v>21.68</v>
      </c>
    </row>
    <row r="11004" spans="2:3" x14ac:dyDescent="0.25">
      <c r="B11004" s="5">
        <v>43559.125</v>
      </c>
      <c r="C11004" s="6">
        <v>21.07</v>
      </c>
    </row>
    <row r="11005" spans="2:3" x14ac:dyDescent="0.25">
      <c r="B11005" s="5">
        <v>43559.166666666664</v>
      </c>
      <c r="C11005" s="6">
        <v>22.18</v>
      </c>
    </row>
    <row r="11006" spans="2:3" x14ac:dyDescent="0.25">
      <c r="B11006" s="5">
        <v>43559.208333333336</v>
      </c>
      <c r="C11006" s="6">
        <v>21.96</v>
      </c>
    </row>
    <row r="11007" spans="2:3" x14ac:dyDescent="0.25">
      <c r="B11007" s="5">
        <v>43559.25</v>
      </c>
      <c r="C11007" s="6">
        <v>28.17</v>
      </c>
    </row>
    <row r="11008" spans="2:3" x14ac:dyDescent="0.25">
      <c r="B11008" s="5">
        <v>43559.291666666664</v>
      </c>
      <c r="C11008" s="6">
        <v>28.48</v>
      </c>
    </row>
    <row r="11009" spans="2:3" x14ac:dyDescent="0.25">
      <c r="B11009" s="5">
        <v>43559.333333333336</v>
      </c>
      <c r="C11009" s="6">
        <v>25.3</v>
      </c>
    </row>
    <row r="11010" spans="2:3" x14ac:dyDescent="0.25">
      <c r="B11010" s="5">
        <v>43559.375</v>
      </c>
      <c r="C11010" s="6">
        <v>27.6</v>
      </c>
    </row>
    <row r="11011" spans="2:3" x14ac:dyDescent="0.25">
      <c r="B11011" s="5">
        <v>43559.416666666664</v>
      </c>
      <c r="C11011" s="6">
        <v>23.33</v>
      </c>
    </row>
    <row r="11012" spans="2:3" x14ac:dyDescent="0.25">
      <c r="B11012" s="5">
        <v>43559.458333333336</v>
      </c>
      <c r="C11012" s="6">
        <v>20.95</v>
      </c>
    </row>
    <row r="11013" spans="2:3" x14ac:dyDescent="0.25">
      <c r="B11013" s="5">
        <v>43559.5</v>
      </c>
      <c r="C11013" s="6">
        <v>24.57</v>
      </c>
    </row>
    <row r="11014" spans="2:3" x14ac:dyDescent="0.25">
      <c r="B11014" s="5">
        <v>43559.541666666664</v>
      </c>
      <c r="C11014" s="6">
        <v>23.43</v>
      </c>
    </row>
    <row r="11015" spans="2:3" x14ac:dyDescent="0.25">
      <c r="B11015" s="5">
        <v>43559.583333333336</v>
      </c>
      <c r="C11015" s="6">
        <v>22.76</v>
      </c>
    </row>
    <row r="11016" spans="2:3" x14ac:dyDescent="0.25">
      <c r="B11016" s="5">
        <v>43559.625</v>
      </c>
      <c r="C11016" s="6">
        <v>23.73</v>
      </c>
    </row>
    <row r="11017" spans="2:3" x14ac:dyDescent="0.25">
      <c r="B11017" s="5">
        <v>43559.666666666664</v>
      </c>
      <c r="C11017" s="6">
        <v>21.8</v>
      </c>
    </row>
    <row r="11018" spans="2:3" x14ac:dyDescent="0.25">
      <c r="B11018" s="5">
        <v>43559.708333333336</v>
      </c>
      <c r="C11018" s="6">
        <v>24.41</v>
      </c>
    </row>
    <row r="11019" spans="2:3" x14ac:dyDescent="0.25">
      <c r="B11019" s="5">
        <v>43559.75</v>
      </c>
      <c r="C11019" s="6">
        <v>24.59</v>
      </c>
    </row>
    <row r="11020" spans="2:3" x14ac:dyDescent="0.25">
      <c r="B11020" s="5">
        <v>43559.791666666664</v>
      </c>
      <c r="C11020" s="6">
        <v>20.92</v>
      </c>
    </row>
    <row r="11021" spans="2:3" x14ac:dyDescent="0.25">
      <c r="B11021" s="5">
        <v>43559.833333333336</v>
      </c>
      <c r="C11021" s="6">
        <v>26.79</v>
      </c>
    </row>
    <row r="11022" spans="2:3" x14ac:dyDescent="0.25">
      <c r="B11022" s="5">
        <v>43559.875</v>
      </c>
      <c r="C11022" s="6">
        <v>38.18</v>
      </c>
    </row>
    <row r="11023" spans="2:3" x14ac:dyDescent="0.25">
      <c r="B11023" s="5">
        <v>43559.916666666664</v>
      </c>
      <c r="C11023" s="6">
        <v>21.6</v>
      </c>
    </row>
    <row r="11024" spans="2:3" x14ac:dyDescent="0.25">
      <c r="B11024" s="5">
        <v>43559.958333333336</v>
      </c>
      <c r="C11024" s="6">
        <v>21.25</v>
      </c>
    </row>
    <row r="11025" spans="2:3" x14ac:dyDescent="0.25">
      <c r="B11025" s="5">
        <v>43560</v>
      </c>
      <c r="C11025" s="6">
        <v>21.48</v>
      </c>
    </row>
    <row r="11026" spans="2:3" x14ac:dyDescent="0.25">
      <c r="B11026" s="5">
        <v>43560.041666666664</v>
      </c>
      <c r="C11026" s="6">
        <v>21.26</v>
      </c>
    </row>
    <row r="11027" spans="2:3" x14ac:dyDescent="0.25">
      <c r="B11027" s="5">
        <v>43560.083333333336</v>
      </c>
      <c r="C11027" s="6">
        <v>21.55</v>
      </c>
    </row>
    <row r="11028" spans="2:3" x14ac:dyDescent="0.25">
      <c r="B11028" s="5">
        <v>43560.125</v>
      </c>
      <c r="C11028" s="6">
        <v>22.1</v>
      </c>
    </row>
    <row r="11029" spans="2:3" x14ac:dyDescent="0.25">
      <c r="B11029" s="5">
        <v>43560.166666666664</v>
      </c>
      <c r="C11029" s="6">
        <v>23.47</v>
      </c>
    </row>
    <row r="11030" spans="2:3" x14ac:dyDescent="0.25">
      <c r="B11030" s="5">
        <v>43560.208333333336</v>
      </c>
      <c r="C11030" s="6">
        <v>24.75</v>
      </c>
    </row>
    <row r="11031" spans="2:3" x14ac:dyDescent="0.25">
      <c r="B11031" s="5">
        <v>43560.25</v>
      </c>
      <c r="C11031" s="6">
        <v>29.83</v>
      </c>
    </row>
    <row r="11032" spans="2:3" x14ac:dyDescent="0.25">
      <c r="B11032" s="5">
        <v>43560.291666666664</v>
      </c>
      <c r="C11032" s="6">
        <v>34.090000000000003</v>
      </c>
    </row>
    <row r="11033" spans="2:3" x14ac:dyDescent="0.25">
      <c r="B11033" s="5">
        <v>43560.333333333336</v>
      </c>
      <c r="C11033" s="6">
        <v>32.700000000000003</v>
      </c>
    </row>
    <row r="11034" spans="2:3" x14ac:dyDescent="0.25">
      <c r="B11034" s="5">
        <v>43560.375</v>
      </c>
      <c r="C11034" s="6">
        <v>56.54</v>
      </c>
    </row>
    <row r="11035" spans="2:3" x14ac:dyDescent="0.25">
      <c r="B11035" s="5">
        <v>43560.416666666664</v>
      </c>
      <c r="C11035" s="6">
        <v>61.72</v>
      </c>
    </row>
    <row r="11036" spans="2:3" x14ac:dyDescent="0.25">
      <c r="B11036" s="5">
        <v>43560.458333333336</v>
      </c>
      <c r="C11036" s="6">
        <v>47.47</v>
      </c>
    </row>
    <row r="11037" spans="2:3" x14ac:dyDescent="0.25">
      <c r="B11037" s="5">
        <v>43560.5</v>
      </c>
      <c r="C11037" s="6">
        <v>35.07</v>
      </c>
    </row>
    <row r="11038" spans="2:3" x14ac:dyDescent="0.25">
      <c r="B11038" s="5">
        <v>43560.541666666664</v>
      </c>
      <c r="C11038" s="6">
        <v>37.130000000000003</v>
      </c>
    </row>
    <row r="11039" spans="2:3" x14ac:dyDescent="0.25">
      <c r="B11039" s="5">
        <v>43560.583333333336</v>
      </c>
      <c r="C11039" s="6">
        <v>37.96</v>
      </c>
    </row>
    <row r="11040" spans="2:3" x14ac:dyDescent="0.25">
      <c r="B11040" s="5">
        <v>43560.625</v>
      </c>
      <c r="C11040" s="6">
        <v>35.83</v>
      </c>
    </row>
    <row r="11041" spans="2:3" x14ac:dyDescent="0.25">
      <c r="B11041" s="5">
        <v>43560.666666666664</v>
      </c>
      <c r="C11041" s="6">
        <v>34.31</v>
      </c>
    </row>
    <row r="11042" spans="2:3" x14ac:dyDescent="0.25">
      <c r="B11042" s="5">
        <v>43560.708333333336</v>
      </c>
      <c r="C11042" s="6">
        <v>43.6</v>
      </c>
    </row>
    <row r="11043" spans="2:3" x14ac:dyDescent="0.25">
      <c r="B11043" s="5">
        <v>43560.75</v>
      </c>
      <c r="C11043" s="6">
        <v>28.16</v>
      </c>
    </row>
    <row r="11044" spans="2:3" x14ac:dyDescent="0.25">
      <c r="B11044" s="5">
        <v>43560.791666666664</v>
      </c>
      <c r="C11044" s="6">
        <v>36.130000000000003</v>
      </c>
    </row>
    <row r="11045" spans="2:3" x14ac:dyDescent="0.25">
      <c r="B11045" s="5">
        <v>43560.833333333336</v>
      </c>
      <c r="C11045" s="6">
        <v>35.840000000000003</v>
      </c>
    </row>
    <row r="11046" spans="2:3" x14ac:dyDescent="0.25">
      <c r="B11046" s="5">
        <v>43560.875</v>
      </c>
      <c r="C11046" s="6">
        <v>31.19</v>
      </c>
    </row>
    <row r="11047" spans="2:3" x14ac:dyDescent="0.25">
      <c r="B11047" s="5">
        <v>43560.916666666664</v>
      </c>
      <c r="C11047" s="6">
        <v>35.99</v>
      </c>
    </row>
    <row r="11048" spans="2:3" x14ac:dyDescent="0.25">
      <c r="B11048" s="5">
        <v>43560.958333333336</v>
      </c>
      <c r="C11048" s="6">
        <v>28.86</v>
      </c>
    </row>
    <row r="11049" spans="2:3" x14ac:dyDescent="0.25">
      <c r="B11049" s="5">
        <v>43561</v>
      </c>
      <c r="C11049" s="6">
        <v>27.48</v>
      </c>
    </row>
    <row r="11050" spans="2:3" x14ac:dyDescent="0.25">
      <c r="B11050" s="5">
        <v>43561.041666666664</v>
      </c>
      <c r="C11050" s="6">
        <v>23.86</v>
      </c>
    </row>
    <row r="11051" spans="2:3" x14ac:dyDescent="0.25">
      <c r="B11051" s="5">
        <v>43561.083333333336</v>
      </c>
      <c r="C11051" s="6">
        <v>24.22</v>
      </c>
    </row>
    <row r="11052" spans="2:3" x14ac:dyDescent="0.25">
      <c r="B11052" s="5">
        <v>43561.125</v>
      </c>
      <c r="C11052" s="6">
        <v>24.29</v>
      </c>
    </row>
    <row r="11053" spans="2:3" x14ac:dyDescent="0.25">
      <c r="B11053" s="5">
        <v>43561.166666666664</v>
      </c>
      <c r="C11053" s="6">
        <v>22.3</v>
      </c>
    </row>
    <row r="11054" spans="2:3" x14ac:dyDescent="0.25">
      <c r="B11054" s="5">
        <v>43561.208333333336</v>
      </c>
      <c r="C11054" s="6">
        <v>26.52</v>
      </c>
    </row>
    <row r="11055" spans="2:3" x14ac:dyDescent="0.25">
      <c r="B11055" s="5">
        <v>43561.25</v>
      </c>
      <c r="C11055" s="6">
        <v>24.89</v>
      </c>
    </row>
    <row r="11056" spans="2:3" x14ac:dyDescent="0.25">
      <c r="B11056" s="5">
        <v>43561.291666666664</v>
      </c>
      <c r="C11056" s="6">
        <v>29.1</v>
      </c>
    </row>
    <row r="11057" spans="2:3" x14ac:dyDescent="0.25">
      <c r="B11057" s="5">
        <v>43561.333333333336</v>
      </c>
      <c r="C11057" s="6">
        <v>27.68</v>
      </c>
    </row>
    <row r="11058" spans="2:3" x14ac:dyDescent="0.25">
      <c r="B11058" s="5">
        <v>43561.375</v>
      </c>
      <c r="C11058" s="6">
        <v>27.47</v>
      </c>
    </row>
    <row r="11059" spans="2:3" x14ac:dyDescent="0.25">
      <c r="B11059" s="5">
        <v>43561.416666666664</v>
      </c>
      <c r="C11059" s="6">
        <v>30.5</v>
      </c>
    </row>
    <row r="11060" spans="2:3" x14ac:dyDescent="0.25">
      <c r="B11060" s="5">
        <v>43561.458333333336</v>
      </c>
      <c r="C11060" s="6">
        <v>25.33</v>
      </c>
    </row>
    <row r="11061" spans="2:3" x14ac:dyDescent="0.25">
      <c r="B11061" s="5">
        <v>43561.5</v>
      </c>
      <c r="C11061" s="6">
        <v>22.54</v>
      </c>
    </row>
    <row r="11062" spans="2:3" x14ac:dyDescent="0.25">
      <c r="B11062" s="5">
        <v>43561.541666666664</v>
      </c>
      <c r="C11062" s="6">
        <v>22.34</v>
      </c>
    </row>
    <row r="11063" spans="2:3" x14ac:dyDescent="0.25">
      <c r="B11063" s="5">
        <v>43561.583333333336</v>
      </c>
      <c r="C11063" s="6">
        <v>21.17</v>
      </c>
    </row>
    <row r="11064" spans="2:3" x14ac:dyDescent="0.25">
      <c r="B11064" s="5">
        <v>43561.625</v>
      </c>
      <c r="C11064" s="6">
        <v>23.65</v>
      </c>
    </row>
    <row r="11065" spans="2:3" x14ac:dyDescent="0.25">
      <c r="B11065" s="5">
        <v>43561.666666666664</v>
      </c>
      <c r="C11065" s="6">
        <v>24.2</v>
      </c>
    </row>
    <row r="11066" spans="2:3" x14ac:dyDescent="0.25">
      <c r="B11066" s="5">
        <v>43561.708333333336</v>
      </c>
      <c r="C11066" s="6">
        <v>23.53</v>
      </c>
    </row>
    <row r="11067" spans="2:3" x14ac:dyDescent="0.25">
      <c r="B11067" s="5">
        <v>43561.75</v>
      </c>
      <c r="C11067" s="6">
        <v>22.46</v>
      </c>
    </row>
    <row r="11068" spans="2:3" x14ac:dyDescent="0.25">
      <c r="B11068" s="5">
        <v>43561.791666666664</v>
      </c>
      <c r="C11068" s="6">
        <v>24.6</v>
      </c>
    </row>
    <row r="11069" spans="2:3" x14ac:dyDescent="0.25">
      <c r="B11069" s="5">
        <v>43561.833333333336</v>
      </c>
      <c r="C11069" s="6">
        <v>27.83</v>
      </c>
    </row>
    <row r="11070" spans="2:3" x14ac:dyDescent="0.25">
      <c r="B11070" s="5">
        <v>43561.875</v>
      </c>
      <c r="C11070" s="6">
        <v>21.61</v>
      </c>
    </row>
    <row r="11071" spans="2:3" x14ac:dyDescent="0.25">
      <c r="B11071" s="5">
        <v>43561.916666666664</v>
      </c>
      <c r="C11071" s="6">
        <v>22</v>
      </c>
    </row>
    <row r="11072" spans="2:3" x14ac:dyDescent="0.25">
      <c r="B11072" s="5">
        <v>43561.958333333336</v>
      </c>
      <c r="C11072" s="6">
        <v>19.07</v>
      </c>
    </row>
    <row r="11073" spans="2:3" x14ac:dyDescent="0.25">
      <c r="B11073" s="5">
        <v>43562</v>
      </c>
      <c r="C11073" s="6">
        <v>19.64</v>
      </c>
    </row>
    <row r="11074" spans="2:3" x14ac:dyDescent="0.25">
      <c r="B11074" s="5">
        <v>43562.041666666664</v>
      </c>
      <c r="C11074" s="6">
        <v>19.12</v>
      </c>
    </row>
    <row r="11075" spans="2:3" x14ac:dyDescent="0.25">
      <c r="B11075" s="5">
        <v>43562.083333333336</v>
      </c>
      <c r="C11075" s="6">
        <v>19.489999999999998</v>
      </c>
    </row>
    <row r="11076" spans="2:3" x14ac:dyDescent="0.25">
      <c r="B11076" s="5">
        <v>43562.125</v>
      </c>
      <c r="C11076" s="6">
        <v>19</v>
      </c>
    </row>
    <row r="11077" spans="2:3" x14ac:dyDescent="0.25">
      <c r="B11077" s="5">
        <v>43562.166666666664</v>
      </c>
      <c r="C11077" s="6">
        <v>19.05</v>
      </c>
    </row>
    <row r="11078" spans="2:3" x14ac:dyDescent="0.25">
      <c r="B11078" s="5">
        <v>43562.208333333336</v>
      </c>
      <c r="C11078" s="6">
        <v>19.579999999999998</v>
      </c>
    </row>
    <row r="11079" spans="2:3" x14ac:dyDescent="0.25">
      <c r="B11079" s="5">
        <v>43562.25</v>
      </c>
      <c r="C11079" s="6">
        <v>19.86</v>
      </c>
    </row>
    <row r="11080" spans="2:3" x14ac:dyDescent="0.25">
      <c r="B11080" s="5">
        <v>43562.291666666664</v>
      </c>
      <c r="C11080" s="6">
        <v>21.7</v>
      </c>
    </row>
    <row r="11081" spans="2:3" x14ac:dyDescent="0.25">
      <c r="B11081" s="5">
        <v>43562.333333333336</v>
      </c>
      <c r="C11081" s="6">
        <v>21.28</v>
      </c>
    </row>
    <row r="11082" spans="2:3" x14ac:dyDescent="0.25">
      <c r="B11082" s="5">
        <v>43562.375</v>
      </c>
      <c r="C11082" s="6">
        <v>24.52</v>
      </c>
    </row>
    <row r="11083" spans="2:3" x14ac:dyDescent="0.25">
      <c r="B11083" s="5">
        <v>43562.416666666664</v>
      </c>
      <c r="C11083" s="6">
        <v>21.32</v>
      </c>
    </row>
    <row r="11084" spans="2:3" x14ac:dyDescent="0.25">
      <c r="B11084" s="5">
        <v>43562.458333333336</v>
      </c>
      <c r="C11084" s="6">
        <v>22.32</v>
      </c>
    </row>
    <row r="11085" spans="2:3" x14ac:dyDescent="0.25">
      <c r="B11085" s="5">
        <v>43562.5</v>
      </c>
      <c r="C11085" s="6">
        <v>22.4</v>
      </c>
    </row>
    <row r="11086" spans="2:3" x14ac:dyDescent="0.25">
      <c r="B11086" s="5">
        <v>43562.541666666664</v>
      </c>
      <c r="C11086" s="6">
        <v>22</v>
      </c>
    </row>
    <row r="11087" spans="2:3" x14ac:dyDescent="0.25">
      <c r="B11087" s="5">
        <v>43562.583333333336</v>
      </c>
      <c r="C11087" s="6">
        <v>20.04</v>
      </c>
    </row>
    <row r="11088" spans="2:3" x14ac:dyDescent="0.25">
      <c r="B11088" s="5">
        <v>43562.625</v>
      </c>
      <c r="C11088" s="6">
        <v>21.69</v>
      </c>
    </row>
    <row r="11089" spans="2:3" x14ac:dyDescent="0.25">
      <c r="B11089" s="5">
        <v>43562.666666666664</v>
      </c>
      <c r="C11089" s="6">
        <v>21.75</v>
      </c>
    </row>
    <row r="11090" spans="2:3" x14ac:dyDescent="0.25">
      <c r="B11090" s="5">
        <v>43562.708333333336</v>
      </c>
      <c r="C11090" s="6">
        <v>20.28</v>
      </c>
    </row>
    <row r="11091" spans="2:3" x14ac:dyDescent="0.25">
      <c r="B11091" s="5">
        <v>43562.75</v>
      </c>
      <c r="C11091" s="6">
        <v>23.87</v>
      </c>
    </row>
    <row r="11092" spans="2:3" x14ac:dyDescent="0.25">
      <c r="B11092" s="5">
        <v>43562.791666666664</v>
      </c>
      <c r="C11092" s="6">
        <v>28.25</v>
      </c>
    </row>
    <row r="11093" spans="2:3" x14ac:dyDescent="0.25">
      <c r="B11093" s="5">
        <v>43562.833333333336</v>
      </c>
      <c r="C11093" s="6">
        <v>25.94</v>
      </c>
    </row>
    <row r="11094" spans="2:3" x14ac:dyDescent="0.25">
      <c r="B11094" s="5">
        <v>43562.875</v>
      </c>
      <c r="C11094" s="6">
        <v>28.28</v>
      </c>
    </row>
    <row r="11095" spans="2:3" x14ac:dyDescent="0.25">
      <c r="B11095" s="5">
        <v>43562.916666666664</v>
      </c>
      <c r="C11095" s="6">
        <v>23.31</v>
      </c>
    </row>
    <row r="11096" spans="2:3" x14ac:dyDescent="0.25">
      <c r="B11096" s="5">
        <v>43562.958333333336</v>
      </c>
      <c r="C11096" s="6">
        <v>19.66</v>
      </c>
    </row>
    <row r="11097" spans="2:3" x14ac:dyDescent="0.25">
      <c r="B11097" s="5">
        <v>43563</v>
      </c>
      <c r="C11097" s="6">
        <v>20.25</v>
      </c>
    </row>
    <row r="11098" spans="2:3" x14ac:dyDescent="0.25">
      <c r="B11098" s="5">
        <v>43563.041666666664</v>
      </c>
      <c r="C11098" s="6">
        <v>19.52</v>
      </c>
    </row>
    <row r="11099" spans="2:3" x14ac:dyDescent="0.25">
      <c r="B11099" s="5">
        <v>43563.083333333336</v>
      </c>
      <c r="C11099" s="6">
        <v>18.420000000000002</v>
      </c>
    </row>
    <row r="11100" spans="2:3" x14ac:dyDescent="0.25">
      <c r="B11100" s="5">
        <v>43563.125</v>
      </c>
      <c r="C11100" s="6">
        <v>19.04</v>
      </c>
    </row>
    <row r="11101" spans="2:3" x14ac:dyDescent="0.25">
      <c r="B11101" s="5">
        <v>43563.166666666664</v>
      </c>
      <c r="C11101" s="6">
        <v>18.7</v>
      </c>
    </row>
    <row r="11102" spans="2:3" x14ac:dyDescent="0.25">
      <c r="B11102" s="5">
        <v>43563.208333333336</v>
      </c>
      <c r="C11102" s="6">
        <v>22.86</v>
      </c>
    </row>
    <row r="11103" spans="2:3" x14ac:dyDescent="0.25">
      <c r="B11103" s="5">
        <v>43563.25</v>
      </c>
      <c r="C11103" s="6">
        <v>117.43</v>
      </c>
    </row>
    <row r="11104" spans="2:3" x14ac:dyDescent="0.25">
      <c r="B11104" s="5">
        <v>43563.291666666664</v>
      </c>
      <c r="C11104" s="6">
        <v>639.34</v>
      </c>
    </row>
    <row r="11105" spans="2:3" x14ac:dyDescent="0.25">
      <c r="B11105" s="5">
        <v>43563.333333333336</v>
      </c>
      <c r="C11105" s="6">
        <v>24.12</v>
      </c>
    </row>
    <row r="11106" spans="2:3" x14ac:dyDescent="0.25">
      <c r="B11106" s="5">
        <v>43563.375</v>
      </c>
      <c r="C11106" s="6">
        <v>25.61</v>
      </c>
    </row>
    <row r="11107" spans="2:3" x14ac:dyDescent="0.25">
      <c r="B11107" s="5">
        <v>43563.416666666664</v>
      </c>
      <c r="C11107" s="6">
        <v>25.72</v>
      </c>
    </row>
    <row r="11108" spans="2:3" x14ac:dyDescent="0.25">
      <c r="B11108" s="5">
        <v>43563.458333333336</v>
      </c>
      <c r="C11108" s="6">
        <v>30.56</v>
      </c>
    </row>
    <row r="11109" spans="2:3" x14ac:dyDescent="0.25">
      <c r="B11109" s="5">
        <v>43563.5</v>
      </c>
      <c r="C11109" s="6">
        <v>42.73</v>
      </c>
    </row>
    <row r="11110" spans="2:3" x14ac:dyDescent="0.25">
      <c r="B11110" s="5">
        <v>43563.541666666664</v>
      </c>
      <c r="C11110" s="6">
        <v>27.46</v>
      </c>
    </row>
    <row r="11111" spans="2:3" x14ac:dyDescent="0.25">
      <c r="B11111" s="5">
        <v>43563.583333333336</v>
      </c>
      <c r="C11111" s="6">
        <v>31.24</v>
      </c>
    </row>
    <row r="11112" spans="2:3" x14ac:dyDescent="0.25">
      <c r="B11112" s="5">
        <v>43563.625</v>
      </c>
      <c r="C11112" s="6">
        <v>43.77</v>
      </c>
    </row>
    <row r="11113" spans="2:3" x14ac:dyDescent="0.25">
      <c r="B11113" s="5">
        <v>43563.666666666664</v>
      </c>
      <c r="C11113" s="6">
        <v>25.47</v>
      </c>
    </row>
    <row r="11114" spans="2:3" x14ac:dyDescent="0.25">
      <c r="B11114" s="5">
        <v>43563.708333333336</v>
      </c>
      <c r="C11114" s="6">
        <v>28.63</v>
      </c>
    </row>
    <row r="11115" spans="2:3" x14ac:dyDescent="0.25">
      <c r="B11115" s="5">
        <v>43563.75</v>
      </c>
      <c r="C11115" s="6">
        <v>29.05</v>
      </c>
    </row>
    <row r="11116" spans="2:3" x14ac:dyDescent="0.25">
      <c r="B11116" s="5">
        <v>43563.791666666664</v>
      </c>
      <c r="C11116" s="6">
        <v>28.62</v>
      </c>
    </row>
    <row r="11117" spans="2:3" x14ac:dyDescent="0.25">
      <c r="B11117" s="5">
        <v>43563.833333333336</v>
      </c>
      <c r="C11117" s="6">
        <v>31.35</v>
      </c>
    </row>
    <row r="11118" spans="2:3" x14ac:dyDescent="0.25">
      <c r="B11118" s="5">
        <v>43563.875</v>
      </c>
      <c r="C11118" s="6">
        <v>25.69</v>
      </c>
    </row>
    <row r="11119" spans="2:3" x14ac:dyDescent="0.25">
      <c r="B11119" s="5">
        <v>43563.916666666664</v>
      </c>
      <c r="C11119" s="6">
        <v>21.61</v>
      </c>
    </row>
    <row r="11120" spans="2:3" x14ac:dyDescent="0.25">
      <c r="B11120" s="5">
        <v>43563.958333333336</v>
      </c>
      <c r="C11120" s="6">
        <v>20.18</v>
      </c>
    </row>
    <row r="11121" spans="2:3" x14ac:dyDescent="0.25">
      <c r="B11121" s="5">
        <v>43564</v>
      </c>
      <c r="C11121" s="6">
        <v>20.6</v>
      </c>
    </row>
    <row r="11122" spans="2:3" x14ac:dyDescent="0.25">
      <c r="B11122" s="5">
        <v>43564.041666666664</v>
      </c>
      <c r="C11122" s="6">
        <v>18.34</v>
      </c>
    </row>
    <row r="11123" spans="2:3" x14ac:dyDescent="0.25">
      <c r="B11123" s="5">
        <v>43564.083333333336</v>
      </c>
      <c r="C11123" s="6">
        <v>17.54</v>
      </c>
    </row>
    <row r="11124" spans="2:3" x14ac:dyDescent="0.25">
      <c r="B11124" s="5">
        <v>43564.125</v>
      </c>
      <c r="C11124" s="6">
        <v>17.73</v>
      </c>
    </row>
    <row r="11125" spans="2:3" x14ac:dyDescent="0.25">
      <c r="B11125" s="5">
        <v>43564.166666666664</v>
      </c>
      <c r="C11125" s="6">
        <v>18.25</v>
      </c>
    </row>
    <row r="11126" spans="2:3" x14ac:dyDescent="0.25">
      <c r="B11126" s="5">
        <v>43564.208333333336</v>
      </c>
      <c r="C11126" s="6">
        <v>20.3</v>
      </c>
    </row>
    <row r="11127" spans="2:3" x14ac:dyDescent="0.25">
      <c r="B11127" s="5">
        <v>43564.25</v>
      </c>
      <c r="C11127" s="6">
        <v>22.51</v>
      </c>
    </row>
    <row r="11128" spans="2:3" x14ac:dyDescent="0.25">
      <c r="B11128" s="5">
        <v>43564.291666666664</v>
      </c>
      <c r="C11128" s="6">
        <v>24.07</v>
      </c>
    </row>
    <row r="11129" spans="2:3" x14ac:dyDescent="0.25">
      <c r="B11129" s="5">
        <v>43564.333333333336</v>
      </c>
      <c r="C11129" s="6">
        <v>25.98</v>
      </c>
    </row>
    <row r="11130" spans="2:3" x14ac:dyDescent="0.25">
      <c r="B11130" s="5">
        <v>43564.375</v>
      </c>
      <c r="C11130" s="6">
        <v>27.39</v>
      </c>
    </row>
    <row r="11131" spans="2:3" x14ac:dyDescent="0.25">
      <c r="B11131" s="5">
        <v>43564.416666666664</v>
      </c>
      <c r="C11131" s="6">
        <v>28.59</v>
      </c>
    </row>
    <row r="11132" spans="2:3" x14ac:dyDescent="0.25">
      <c r="B11132" s="5">
        <v>43564.458333333336</v>
      </c>
      <c r="C11132" s="6">
        <v>24.6</v>
      </c>
    </row>
    <row r="11133" spans="2:3" x14ac:dyDescent="0.25">
      <c r="B11133" s="5">
        <v>43564.5</v>
      </c>
      <c r="C11133" s="6">
        <v>25.35</v>
      </c>
    </row>
    <row r="11134" spans="2:3" x14ac:dyDescent="0.25">
      <c r="B11134" s="5">
        <v>43564.541666666664</v>
      </c>
      <c r="C11134" s="6">
        <v>24.96</v>
      </c>
    </row>
    <row r="11135" spans="2:3" x14ac:dyDescent="0.25">
      <c r="B11135" s="5">
        <v>43564.583333333336</v>
      </c>
      <c r="C11135" s="6">
        <v>26.89</v>
      </c>
    </row>
    <row r="11136" spans="2:3" x14ac:dyDescent="0.25">
      <c r="B11136" s="5">
        <v>43564.625</v>
      </c>
      <c r="C11136" s="6">
        <v>32.18</v>
      </c>
    </row>
    <row r="11137" spans="2:3" x14ac:dyDescent="0.25">
      <c r="B11137" s="5">
        <v>43564.666666666664</v>
      </c>
      <c r="C11137" s="6">
        <v>42.37</v>
      </c>
    </row>
    <row r="11138" spans="2:3" x14ac:dyDescent="0.25">
      <c r="B11138" s="5">
        <v>43564.708333333336</v>
      </c>
      <c r="C11138" s="6">
        <v>43.85</v>
      </c>
    </row>
    <row r="11139" spans="2:3" x14ac:dyDescent="0.25">
      <c r="B11139" s="5">
        <v>43564.75</v>
      </c>
      <c r="C11139" s="6">
        <v>23.52</v>
      </c>
    </row>
    <row r="11140" spans="2:3" x14ac:dyDescent="0.25">
      <c r="B11140" s="5">
        <v>43564.791666666664</v>
      </c>
      <c r="C11140" s="6">
        <v>24.68</v>
      </c>
    </row>
    <row r="11141" spans="2:3" x14ac:dyDescent="0.25">
      <c r="B11141" s="5">
        <v>43564.833333333336</v>
      </c>
      <c r="C11141" s="6">
        <v>28.91</v>
      </c>
    </row>
    <row r="11142" spans="2:3" x14ac:dyDescent="0.25">
      <c r="B11142" s="5">
        <v>43564.875</v>
      </c>
      <c r="C11142" s="6">
        <v>25.62</v>
      </c>
    </row>
    <row r="11143" spans="2:3" x14ac:dyDescent="0.25">
      <c r="B11143" s="5">
        <v>43564.916666666664</v>
      </c>
      <c r="C11143" s="6">
        <v>20.56</v>
      </c>
    </row>
    <row r="11144" spans="2:3" x14ac:dyDescent="0.25">
      <c r="B11144" s="5">
        <v>43564.958333333336</v>
      </c>
      <c r="C11144" s="6">
        <v>18.920000000000002</v>
      </c>
    </row>
    <row r="11145" spans="2:3" x14ac:dyDescent="0.25">
      <c r="B11145" s="5">
        <v>43565</v>
      </c>
      <c r="C11145" s="6">
        <v>20.77</v>
      </c>
    </row>
    <row r="11146" spans="2:3" x14ac:dyDescent="0.25">
      <c r="B11146" s="5">
        <v>43565.041666666664</v>
      </c>
      <c r="C11146" s="6">
        <v>19.16</v>
      </c>
    </row>
    <row r="11147" spans="2:3" x14ac:dyDescent="0.25">
      <c r="B11147" s="5">
        <v>43565.083333333336</v>
      </c>
      <c r="C11147" s="6">
        <v>18.48</v>
      </c>
    </row>
    <row r="11148" spans="2:3" x14ac:dyDescent="0.25">
      <c r="B11148" s="5">
        <v>43565.125</v>
      </c>
      <c r="C11148" s="6">
        <v>18.11</v>
      </c>
    </row>
    <row r="11149" spans="2:3" x14ac:dyDescent="0.25">
      <c r="B11149" s="5">
        <v>43565.166666666664</v>
      </c>
      <c r="C11149" s="6">
        <v>18.71</v>
      </c>
    </row>
    <row r="11150" spans="2:3" x14ac:dyDescent="0.25">
      <c r="B11150" s="5">
        <v>43565.208333333336</v>
      </c>
      <c r="C11150" s="6">
        <v>20.25</v>
      </c>
    </row>
    <row r="11151" spans="2:3" x14ac:dyDescent="0.25">
      <c r="B11151" s="5">
        <v>43565.25</v>
      </c>
      <c r="C11151" s="6">
        <v>23.78</v>
      </c>
    </row>
    <row r="11152" spans="2:3" x14ac:dyDescent="0.25">
      <c r="B11152" s="5">
        <v>43565.291666666664</v>
      </c>
      <c r="C11152" s="6">
        <v>24.4</v>
      </c>
    </row>
    <row r="11153" spans="2:3" x14ac:dyDescent="0.25">
      <c r="B11153" s="5">
        <v>43565.333333333336</v>
      </c>
      <c r="C11153" s="6">
        <v>24.11</v>
      </c>
    </row>
    <row r="11154" spans="2:3" x14ac:dyDescent="0.25">
      <c r="B11154" s="5">
        <v>43565.375</v>
      </c>
      <c r="C11154" s="6">
        <v>23.76</v>
      </c>
    </row>
    <row r="11155" spans="2:3" x14ac:dyDescent="0.25">
      <c r="B11155" s="5">
        <v>43565.416666666664</v>
      </c>
      <c r="C11155" s="6">
        <v>23.7</v>
      </c>
    </row>
    <row r="11156" spans="2:3" x14ac:dyDescent="0.25">
      <c r="B11156" s="5">
        <v>43565.458333333336</v>
      </c>
      <c r="C11156" s="6">
        <v>24.96</v>
      </c>
    </row>
    <row r="11157" spans="2:3" x14ac:dyDescent="0.25">
      <c r="B11157" s="5">
        <v>43565.5</v>
      </c>
      <c r="C11157" s="6">
        <v>24.31</v>
      </c>
    </row>
    <row r="11158" spans="2:3" x14ac:dyDescent="0.25">
      <c r="B11158" s="5">
        <v>43565.541666666664</v>
      </c>
      <c r="C11158" s="6">
        <v>30.57</v>
      </c>
    </row>
    <row r="11159" spans="2:3" x14ac:dyDescent="0.25">
      <c r="B11159" s="5">
        <v>43565.583333333336</v>
      </c>
      <c r="C11159" s="6">
        <v>21.29</v>
      </c>
    </row>
    <row r="11160" spans="2:3" x14ac:dyDescent="0.25">
      <c r="B11160" s="5">
        <v>43565.625</v>
      </c>
      <c r="C11160" s="6">
        <v>26.06</v>
      </c>
    </row>
    <row r="11161" spans="2:3" x14ac:dyDescent="0.25">
      <c r="B11161" s="5">
        <v>43565.666666666664</v>
      </c>
      <c r="C11161" s="6">
        <v>28.02</v>
      </c>
    </row>
    <row r="11162" spans="2:3" x14ac:dyDescent="0.25">
      <c r="B11162" s="5">
        <v>43565.708333333336</v>
      </c>
      <c r="C11162" s="6">
        <v>25.07</v>
      </c>
    </row>
    <row r="11163" spans="2:3" x14ac:dyDescent="0.25">
      <c r="B11163" s="5">
        <v>43565.75</v>
      </c>
      <c r="C11163" s="6">
        <v>24.53</v>
      </c>
    </row>
    <row r="11164" spans="2:3" x14ac:dyDescent="0.25">
      <c r="B11164" s="5">
        <v>43565.791666666664</v>
      </c>
      <c r="C11164" s="6">
        <v>25.13</v>
      </c>
    </row>
    <row r="11165" spans="2:3" x14ac:dyDescent="0.25">
      <c r="B11165" s="5">
        <v>43565.833333333336</v>
      </c>
      <c r="C11165" s="6">
        <v>25.96</v>
      </c>
    </row>
    <row r="11166" spans="2:3" x14ac:dyDescent="0.25">
      <c r="B11166" s="5">
        <v>43565.875</v>
      </c>
      <c r="C11166" s="6">
        <v>23.56</v>
      </c>
    </row>
    <row r="11167" spans="2:3" x14ac:dyDescent="0.25">
      <c r="B11167" s="5">
        <v>43565.916666666664</v>
      </c>
      <c r="C11167" s="6">
        <v>19.09</v>
      </c>
    </row>
    <row r="11168" spans="2:3" x14ac:dyDescent="0.25">
      <c r="B11168" s="5">
        <v>43565.958333333336</v>
      </c>
      <c r="C11168" s="6">
        <v>19.22</v>
      </c>
    </row>
    <row r="11169" spans="2:3" x14ac:dyDescent="0.25">
      <c r="B11169" s="5">
        <v>43566</v>
      </c>
      <c r="C11169" s="6">
        <v>20.2</v>
      </c>
    </row>
    <row r="11170" spans="2:3" x14ac:dyDescent="0.25">
      <c r="B11170" s="5">
        <v>43566.041666666664</v>
      </c>
      <c r="C11170" s="6">
        <v>19.350000000000001</v>
      </c>
    </row>
    <row r="11171" spans="2:3" x14ac:dyDescent="0.25">
      <c r="B11171" s="5">
        <v>43566.083333333336</v>
      </c>
      <c r="C11171" s="6">
        <v>18.97</v>
      </c>
    </row>
    <row r="11172" spans="2:3" x14ac:dyDescent="0.25">
      <c r="B11172" s="5">
        <v>43566.125</v>
      </c>
      <c r="C11172" s="6">
        <v>19.02</v>
      </c>
    </row>
    <row r="11173" spans="2:3" x14ac:dyDescent="0.25">
      <c r="B11173" s="5">
        <v>43566.166666666664</v>
      </c>
      <c r="C11173" s="6">
        <v>18.45</v>
      </c>
    </row>
    <row r="11174" spans="2:3" x14ac:dyDescent="0.25">
      <c r="B11174" s="5">
        <v>43566.208333333336</v>
      </c>
      <c r="C11174" s="6">
        <v>19.23</v>
      </c>
    </row>
    <row r="11175" spans="2:3" x14ac:dyDescent="0.25">
      <c r="B11175" s="5">
        <v>43566.25</v>
      </c>
      <c r="C11175" s="6">
        <v>27.02</v>
      </c>
    </row>
    <row r="11176" spans="2:3" x14ac:dyDescent="0.25">
      <c r="B11176" s="5">
        <v>43566.291666666664</v>
      </c>
      <c r="C11176" s="6">
        <v>22.98</v>
      </c>
    </row>
    <row r="11177" spans="2:3" x14ac:dyDescent="0.25">
      <c r="B11177" s="5">
        <v>43566.333333333336</v>
      </c>
      <c r="C11177" s="6">
        <v>24.71</v>
      </c>
    </row>
    <row r="11178" spans="2:3" x14ac:dyDescent="0.25">
      <c r="B11178" s="5">
        <v>43566.375</v>
      </c>
      <c r="C11178" s="6">
        <v>23.27</v>
      </c>
    </row>
    <row r="11179" spans="2:3" x14ac:dyDescent="0.25">
      <c r="B11179" s="5">
        <v>43566.416666666664</v>
      </c>
      <c r="C11179" s="6">
        <v>24.53</v>
      </c>
    </row>
    <row r="11180" spans="2:3" x14ac:dyDescent="0.25">
      <c r="B11180" s="5">
        <v>43566.458333333336</v>
      </c>
      <c r="C11180" s="6">
        <v>25.64</v>
      </c>
    </row>
    <row r="11181" spans="2:3" x14ac:dyDescent="0.25">
      <c r="B11181" s="5">
        <v>43566.5</v>
      </c>
      <c r="C11181" s="6">
        <v>32.479999999999997</v>
      </c>
    </row>
    <row r="11182" spans="2:3" x14ac:dyDescent="0.25">
      <c r="B11182" s="5">
        <v>43566.541666666664</v>
      </c>
      <c r="C11182" s="6">
        <v>22.68</v>
      </c>
    </row>
    <row r="11183" spans="2:3" x14ac:dyDescent="0.25">
      <c r="B11183" s="5">
        <v>43566.583333333336</v>
      </c>
      <c r="C11183" s="6">
        <v>24.12</v>
      </c>
    </row>
    <row r="11184" spans="2:3" x14ac:dyDescent="0.25">
      <c r="B11184" s="5">
        <v>43566.625</v>
      </c>
      <c r="C11184" s="6">
        <v>28.12</v>
      </c>
    </row>
    <row r="11185" spans="2:3" x14ac:dyDescent="0.25">
      <c r="B11185" s="5">
        <v>43566.666666666664</v>
      </c>
      <c r="C11185" s="6">
        <v>23.7</v>
      </c>
    </row>
    <row r="11186" spans="2:3" x14ac:dyDescent="0.25">
      <c r="B11186" s="5">
        <v>43566.708333333336</v>
      </c>
      <c r="C11186" s="6">
        <v>24.68</v>
      </c>
    </row>
    <row r="11187" spans="2:3" x14ac:dyDescent="0.25">
      <c r="B11187" s="5">
        <v>43566.75</v>
      </c>
      <c r="C11187" s="6">
        <v>24.15</v>
      </c>
    </row>
    <row r="11188" spans="2:3" x14ac:dyDescent="0.25">
      <c r="B11188" s="5">
        <v>43566.791666666664</v>
      </c>
      <c r="C11188" s="6">
        <v>23.97</v>
      </c>
    </row>
    <row r="11189" spans="2:3" x14ac:dyDescent="0.25">
      <c r="B11189" s="5">
        <v>43566.833333333336</v>
      </c>
      <c r="C11189" s="6">
        <v>45.97</v>
      </c>
    </row>
    <row r="11190" spans="2:3" x14ac:dyDescent="0.25">
      <c r="B11190" s="5">
        <v>43566.875</v>
      </c>
      <c r="C11190" s="6">
        <v>22.35</v>
      </c>
    </row>
    <row r="11191" spans="2:3" x14ac:dyDescent="0.25">
      <c r="B11191" s="5">
        <v>43566.916666666664</v>
      </c>
      <c r="C11191" s="6">
        <v>19.79</v>
      </c>
    </row>
    <row r="11192" spans="2:3" x14ac:dyDescent="0.25">
      <c r="B11192" s="5">
        <v>43566.958333333336</v>
      </c>
      <c r="C11192" s="6">
        <v>18.559999999999999</v>
      </c>
    </row>
    <row r="11193" spans="2:3" x14ac:dyDescent="0.25">
      <c r="B11193" s="5">
        <v>43567</v>
      </c>
      <c r="C11193" s="6">
        <v>19.02</v>
      </c>
    </row>
    <row r="11194" spans="2:3" x14ac:dyDescent="0.25">
      <c r="B11194" s="5">
        <v>43567.041666666664</v>
      </c>
      <c r="C11194" s="6">
        <v>19.13</v>
      </c>
    </row>
    <row r="11195" spans="2:3" x14ac:dyDescent="0.25">
      <c r="B11195" s="5">
        <v>43567.083333333336</v>
      </c>
      <c r="C11195" s="6">
        <v>18.940000000000001</v>
      </c>
    </row>
    <row r="11196" spans="2:3" x14ac:dyDescent="0.25">
      <c r="B11196" s="5">
        <v>43567.125</v>
      </c>
      <c r="C11196" s="6">
        <v>18.71</v>
      </c>
    </row>
    <row r="11197" spans="2:3" x14ac:dyDescent="0.25">
      <c r="B11197" s="5">
        <v>43567.166666666664</v>
      </c>
      <c r="C11197" s="6">
        <v>19.07</v>
      </c>
    </row>
    <row r="11198" spans="2:3" x14ac:dyDescent="0.25">
      <c r="B11198" s="5">
        <v>43567.208333333336</v>
      </c>
      <c r="C11198" s="6">
        <v>19.489999999999998</v>
      </c>
    </row>
    <row r="11199" spans="2:3" x14ac:dyDescent="0.25">
      <c r="B11199" s="5">
        <v>43567.25</v>
      </c>
      <c r="C11199" s="6">
        <v>30.62</v>
      </c>
    </row>
    <row r="11200" spans="2:3" x14ac:dyDescent="0.25">
      <c r="B11200" s="5">
        <v>43567.291666666664</v>
      </c>
      <c r="C11200" s="6">
        <v>24.57</v>
      </c>
    </row>
    <row r="11201" spans="2:3" x14ac:dyDescent="0.25">
      <c r="B11201" s="5">
        <v>43567.333333333336</v>
      </c>
      <c r="C11201" s="6">
        <v>23.67</v>
      </c>
    </row>
    <row r="11202" spans="2:3" x14ac:dyDescent="0.25">
      <c r="B11202" s="5">
        <v>43567.375</v>
      </c>
      <c r="C11202" s="6">
        <v>22.1</v>
      </c>
    </row>
    <row r="11203" spans="2:3" x14ac:dyDescent="0.25">
      <c r="B11203" s="5">
        <v>43567.416666666664</v>
      </c>
      <c r="C11203" s="6">
        <v>22.89</v>
      </c>
    </row>
    <row r="11204" spans="2:3" x14ac:dyDescent="0.25">
      <c r="B11204" s="5">
        <v>43567.458333333336</v>
      </c>
      <c r="C11204" s="6">
        <v>23.21</v>
      </c>
    </row>
    <row r="11205" spans="2:3" x14ac:dyDescent="0.25">
      <c r="B11205" s="5">
        <v>43567.5</v>
      </c>
      <c r="C11205" s="6">
        <v>24.5</v>
      </c>
    </row>
    <row r="11206" spans="2:3" x14ac:dyDescent="0.25">
      <c r="B11206" s="5">
        <v>43567.541666666664</v>
      </c>
      <c r="C11206" s="6">
        <v>34.630000000000003</v>
      </c>
    </row>
    <row r="11207" spans="2:3" x14ac:dyDescent="0.25">
      <c r="B11207" s="5">
        <v>43567.583333333336</v>
      </c>
      <c r="C11207" s="6">
        <v>22.11</v>
      </c>
    </row>
    <row r="11208" spans="2:3" x14ac:dyDescent="0.25">
      <c r="B11208" s="5">
        <v>43567.625</v>
      </c>
      <c r="C11208" s="6">
        <v>22.34</v>
      </c>
    </row>
    <row r="11209" spans="2:3" x14ac:dyDescent="0.25">
      <c r="B11209" s="5">
        <v>43567.666666666664</v>
      </c>
      <c r="C11209" s="6">
        <v>23.11</v>
      </c>
    </row>
    <row r="11210" spans="2:3" x14ac:dyDescent="0.25">
      <c r="B11210" s="5">
        <v>43567.708333333336</v>
      </c>
      <c r="C11210" s="6">
        <v>23.9</v>
      </c>
    </row>
    <row r="11211" spans="2:3" x14ac:dyDescent="0.25">
      <c r="B11211" s="5">
        <v>43567.75</v>
      </c>
      <c r="C11211" s="6">
        <v>22.9</v>
      </c>
    </row>
    <row r="11212" spans="2:3" x14ac:dyDescent="0.25">
      <c r="B11212" s="5">
        <v>43567.791666666664</v>
      </c>
      <c r="C11212" s="6">
        <v>22.87</v>
      </c>
    </row>
    <row r="11213" spans="2:3" x14ac:dyDescent="0.25">
      <c r="B11213" s="5">
        <v>43567.833333333336</v>
      </c>
      <c r="C11213" s="6">
        <v>24.24</v>
      </c>
    </row>
    <row r="11214" spans="2:3" x14ac:dyDescent="0.25">
      <c r="B11214" s="5">
        <v>43567.875</v>
      </c>
      <c r="C11214" s="6">
        <v>24</v>
      </c>
    </row>
    <row r="11215" spans="2:3" x14ac:dyDescent="0.25">
      <c r="B11215" s="5">
        <v>43567.916666666664</v>
      </c>
      <c r="C11215" s="6">
        <v>21.66</v>
      </c>
    </row>
    <row r="11216" spans="2:3" x14ac:dyDescent="0.25">
      <c r="B11216" s="5">
        <v>43567.958333333336</v>
      </c>
      <c r="C11216" s="6">
        <v>19.27</v>
      </c>
    </row>
    <row r="11217" spans="2:3" x14ac:dyDescent="0.25">
      <c r="B11217" s="5">
        <v>43568</v>
      </c>
      <c r="C11217" s="6">
        <v>19.420000000000002</v>
      </c>
    </row>
    <row r="11218" spans="2:3" x14ac:dyDescent="0.25">
      <c r="B11218" s="5">
        <v>43568.041666666664</v>
      </c>
      <c r="C11218" s="6">
        <v>20.98</v>
      </c>
    </row>
    <row r="11219" spans="2:3" x14ac:dyDescent="0.25">
      <c r="B11219" s="5">
        <v>43568.083333333336</v>
      </c>
      <c r="C11219" s="6">
        <v>19.399999999999999</v>
      </c>
    </row>
    <row r="11220" spans="2:3" x14ac:dyDescent="0.25">
      <c r="B11220" s="5">
        <v>43568.125</v>
      </c>
      <c r="C11220" s="6">
        <v>19.25</v>
      </c>
    </row>
    <row r="11221" spans="2:3" x14ac:dyDescent="0.25">
      <c r="B11221" s="5">
        <v>43568.166666666664</v>
      </c>
      <c r="C11221" s="6">
        <v>19.420000000000002</v>
      </c>
    </row>
    <row r="11222" spans="2:3" x14ac:dyDescent="0.25">
      <c r="B11222" s="5">
        <v>43568.208333333336</v>
      </c>
      <c r="C11222" s="6">
        <v>19.36</v>
      </c>
    </row>
    <row r="11223" spans="2:3" x14ac:dyDescent="0.25">
      <c r="B11223" s="5">
        <v>43568.25</v>
      </c>
      <c r="C11223" s="6">
        <v>20.34</v>
      </c>
    </row>
    <row r="11224" spans="2:3" x14ac:dyDescent="0.25">
      <c r="B11224" s="5">
        <v>43568.291666666664</v>
      </c>
      <c r="C11224" s="6">
        <v>23.09</v>
      </c>
    </row>
    <row r="11225" spans="2:3" x14ac:dyDescent="0.25">
      <c r="B11225" s="5">
        <v>43568.333333333336</v>
      </c>
      <c r="C11225" s="6">
        <v>32.700000000000003</v>
      </c>
    </row>
    <row r="11226" spans="2:3" x14ac:dyDescent="0.25">
      <c r="B11226" s="5">
        <v>43568.375</v>
      </c>
      <c r="C11226" s="6">
        <v>27.52</v>
      </c>
    </row>
    <row r="11227" spans="2:3" x14ac:dyDescent="0.25">
      <c r="B11227" s="5">
        <v>43568.416666666664</v>
      </c>
      <c r="C11227" s="6">
        <v>24.57</v>
      </c>
    </row>
    <row r="11228" spans="2:3" x14ac:dyDescent="0.25">
      <c r="B11228" s="5">
        <v>43568.458333333336</v>
      </c>
      <c r="C11228" s="6">
        <v>23.52</v>
      </c>
    </row>
    <row r="11229" spans="2:3" x14ac:dyDescent="0.25">
      <c r="B11229" s="5">
        <v>43568.5</v>
      </c>
      <c r="C11229" s="6">
        <v>23.08</v>
      </c>
    </row>
    <row r="11230" spans="2:3" x14ac:dyDescent="0.25">
      <c r="B11230" s="5">
        <v>43568.541666666664</v>
      </c>
      <c r="C11230" s="6">
        <v>27.89</v>
      </c>
    </row>
    <row r="11231" spans="2:3" x14ac:dyDescent="0.25">
      <c r="B11231" s="5">
        <v>43568.583333333336</v>
      </c>
      <c r="C11231" s="6">
        <v>22.59</v>
      </c>
    </row>
    <row r="11232" spans="2:3" x14ac:dyDescent="0.25">
      <c r="B11232" s="5">
        <v>43568.625</v>
      </c>
      <c r="C11232" s="6">
        <v>23.21</v>
      </c>
    </row>
    <row r="11233" spans="2:3" x14ac:dyDescent="0.25">
      <c r="B11233" s="5">
        <v>43568.666666666664</v>
      </c>
      <c r="C11233" s="6">
        <v>24.48</v>
      </c>
    </row>
    <row r="11234" spans="2:3" x14ac:dyDescent="0.25">
      <c r="B11234" s="5">
        <v>43568.708333333336</v>
      </c>
      <c r="C11234" s="6">
        <v>23.74</v>
      </c>
    </row>
    <row r="11235" spans="2:3" x14ac:dyDescent="0.25">
      <c r="B11235" s="5">
        <v>43568.75</v>
      </c>
      <c r="C11235" s="6">
        <v>24.1</v>
      </c>
    </row>
    <row r="11236" spans="2:3" x14ac:dyDescent="0.25">
      <c r="B11236" s="5">
        <v>43568.791666666664</v>
      </c>
      <c r="C11236" s="6">
        <v>23.88</v>
      </c>
    </row>
    <row r="11237" spans="2:3" x14ac:dyDescent="0.25">
      <c r="B11237" s="5">
        <v>43568.833333333336</v>
      </c>
      <c r="C11237" s="6">
        <v>28.01</v>
      </c>
    </row>
    <row r="11238" spans="2:3" x14ac:dyDescent="0.25">
      <c r="B11238" s="5">
        <v>43568.875</v>
      </c>
      <c r="C11238" s="6">
        <v>24.78</v>
      </c>
    </row>
    <row r="11239" spans="2:3" x14ac:dyDescent="0.25">
      <c r="B11239" s="5">
        <v>43568.916666666664</v>
      </c>
      <c r="C11239" s="6">
        <v>20.55</v>
      </c>
    </row>
    <row r="11240" spans="2:3" x14ac:dyDescent="0.25">
      <c r="B11240" s="5">
        <v>43568.958333333336</v>
      </c>
      <c r="C11240" s="6">
        <v>19.559999999999999</v>
      </c>
    </row>
    <row r="11241" spans="2:3" x14ac:dyDescent="0.25">
      <c r="B11241" s="5">
        <v>43569</v>
      </c>
      <c r="C11241" s="6">
        <v>18.04</v>
      </c>
    </row>
    <row r="11242" spans="2:3" x14ac:dyDescent="0.25">
      <c r="B11242" s="5">
        <v>43569.041666666664</v>
      </c>
      <c r="C11242" s="6">
        <v>18.39</v>
      </c>
    </row>
    <row r="11243" spans="2:3" x14ac:dyDescent="0.25">
      <c r="B11243" s="5">
        <v>43569.083333333336</v>
      </c>
      <c r="C11243" s="6">
        <v>18.399999999999999</v>
      </c>
    </row>
    <row r="11244" spans="2:3" x14ac:dyDescent="0.25">
      <c r="B11244" s="5">
        <v>43569.125</v>
      </c>
      <c r="C11244" s="6">
        <v>17.71</v>
      </c>
    </row>
    <row r="11245" spans="2:3" x14ac:dyDescent="0.25">
      <c r="B11245" s="5">
        <v>43569.166666666664</v>
      </c>
      <c r="C11245" s="6">
        <v>17.97</v>
      </c>
    </row>
    <row r="11246" spans="2:3" x14ac:dyDescent="0.25">
      <c r="B11246" s="5">
        <v>43569.208333333336</v>
      </c>
      <c r="C11246" s="6">
        <v>17.23</v>
      </c>
    </row>
    <row r="11247" spans="2:3" x14ac:dyDescent="0.25">
      <c r="B11247" s="5">
        <v>43569.25</v>
      </c>
      <c r="C11247" s="6">
        <v>16.54</v>
      </c>
    </row>
    <row r="11248" spans="2:3" x14ac:dyDescent="0.25">
      <c r="B11248" s="5">
        <v>43569.291666666664</v>
      </c>
      <c r="C11248" s="6">
        <v>17.95</v>
      </c>
    </row>
    <row r="11249" spans="2:3" x14ac:dyDescent="0.25">
      <c r="B11249" s="5">
        <v>43569.333333333336</v>
      </c>
      <c r="C11249" s="6">
        <v>19.5</v>
      </c>
    </row>
    <row r="11250" spans="2:3" x14ac:dyDescent="0.25">
      <c r="B11250" s="5">
        <v>43569.375</v>
      </c>
      <c r="C11250" s="6">
        <v>19.71</v>
      </c>
    </row>
    <row r="11251" spans="2:3" x14ac:dyDescent="0.25">
      <c r="B11251" s="5">
        <v>43569.416666666664</v>
      </c>
      <c r="C11251" s="6">
        <v>22.13</v>
      </c>
    </row>
    <row r="11252" spans="2:3" x14ac:dyDescent="0.25">
      <c r="B11252" s="5">
        <v>43569.458333333336</v>
      </c>
      <c r="C11252" s="6">
        <v>32.93</v>
      </c>
    </row>
    <row r="11253" spans="2:3" x14ac:dyDescent="0.25">
      <c r="B11253" s="5">
        <v>43569.5</v>
      </c>
      <c r="C11253" s="6">
        <v>24.41</v>
      </c>
    </row>
    <row r="11254" spans="2:3" x14ac:dyDescent="0.25">
      <c r="B11254" s="5">
        <v>43569.541666666664</v>
      </c>
      <c r="C11254" s="6">
        <v>24.09</v>
      </c>
    </row>
    <row r="11255" spans="2:3" x14ac:dyDescent="0.25">
      <c r="B11255" s="5">
        <v>43569.583333333336</v>
      </c>
      <c r="C11255" s="6">
        <v>22.95</v>
      </c>
    </row>
    <row r="11256" spans="2:3" x14ac:dyDescent="0.25">
      <c r="B11256" s="5">
        <v>43569.625</v>
      </c>
      <c r="C11256" s="6">
        <v>24.6</v>
      </c>
    </row>
    <row r="11257" spans="2:3" x14ac:dyDescent="0.25">
      <c r="B11257" s="5">
        <v>43569.666666666664</v>
      </c>
      <c r="C11257" s="6">
        <v>24.92</v>
      </c>
    </row>
    <row r="11258" spans="2:3" x14ac:dyDescent="0.25">
      <c r="B11258" s="5">
        <v>43569.708333333336</v>
      </c>
      <c r="C11258" s="6">
        <v>23.87</v>
      </c>
    </row>
    <row r="11259" spans="2:3" x14ac:dyDescent="0.25">
      <c r="B11259" s="5">
        <v>43569.75</v>
      </c>
      <c r="C11259" s="6">
        <v>22.8</v>
      </c>
    </row>
    <row r="11260" spans="2:3" x14ac:dyDescent="0.25">
      <c r="B11260" s="5">
        <v>43569.791666666664</v>
      </c>
      <c r="C11260" s="6">
        <v>24.72</v>
      </c>
    </row>
    <row r="11261" spans="2:3" x14ac:dyDescent="0.25">
      <c r="B11261" s="5">
        <v>43569.833333333336</v>
      </c>
      <c r="C11261" s="6">
        <v>26.62</v>
      </c>
    </row>
    <row r="11262" spans="2:3" x14ac:dyDescent="0.25">
      <c r="B11262" s="5">
        <v>43569.875</v>
      </c>
      <c r="C11262" s="6">
        <v>27.28</v>
      </c>
    </row>
    <row r="11263" spans="2:3" x14ac:dyDescent="0.25">
      <c r="B11263" s="5">
        <v>43569.916666666664</v>
      </c>
      <c r="C11263" s="6">
        <v>22.47</v>
      </c>
    </row>
    <row r="11264" spans="2:3" x14ac:dyDescent="0.25">
      <c r="B11264" s="5">
        <v>43569.958333333336</v>
      </c>
      <c r="C11264" s="6">
        <v>20.420000000000002</v>
      </c>
    </row>
    <row r="11265" spans="2:3" x14ac:dyDescent="0.25">
      <c r="B11265" s="5">
        <v>43570</v>
      </c>
      <c r="C11265" s="6">
        <v>19.14</v>
      </c>
    </row>
    <row r="11266" spans="2:3" x14ac:dyDescent="0.25">
      <c r="B11266" s="5">
        <v>43570.041666666664</v>
      </c>
      <c r="C11266" s="6">
        <v>20.03</v>
      </c>
    </row>
    <row r="11267" spans="2:3" x14ac:dyDescent="0.25">
      <c r="B11267" s="5">
        <v>43570.083333333336</v>
      </c>
      <c r="C11267" s="6">
        <v>19.82</v>
      </c>
    </row>
    <row r="11268" spans="2:3" x14ac:dyDescent="0.25">
      <c r="B11268" s="5">
        <v>43570.125</v>
      </c>
      <c r="C11268" s="6">
        <v>19.41</v>
      </c>
    </row>
    <row r="11269" spans="2:3" x14ac:dyDescent="0.25">
      <c r="B11269" s="5">
        <v>43570.166666666664</v>
      </c>
      <c r="C11269" s="6">
        <v>19.62</v>
      </c>
    </row>
    <row r="11270" spans="2:3" x14ac:dyDescent="0.25">
      <c r="B11270" s="5">
        <v>43570.208333333336</v>
      </c>
      <c r="C11270" s="6">
        <v>20.29</v>
      </c>
    </row>
    <row r="11271" spans="2:3" x14ac:dyDescent="0.25">
      <c r="B11271" s="5">
        <v>43570.25</v>
      </c>
      <c r="C11271" s="6">
        <v>29.13</v>
      </c>
    </row>
    <row r="11272" spans="2:3" x14ac:dyDescent="0.25">
      <c r="B11272" s="5">
        <v>43570.291666666664</v>
      </c>
      <c r="C11272" s="6">
        <v>25.33</v>
      </c>
    </row>
    <row r="11273" spans="2:3" x14ac:dyDescent="0.25">
      <c r="B11273" s="5">
        <v>43570.333333333336</v>
      </c>
      <c r="C11273" s="6">
        <v>52.08</v>
      </c>
    </row>
    <row r="11274" spans="2:3" x14ac:dyDescent="0.25">
      <c r="B11274" s="5">
        <v>43570.375</v>
      </c>
      <c r="C11274" s="6">
        <v>49.25</v>
      </c>
    </row>
    <row r="11275" spans="2:3" x14ac:dyDescent="0.25">
      <c r="B11275" s="5">
        <v>43570.416666666664</v>
      </c>
      <c r="C11275" s="6">
        <v>27.97</v>
      </c>
    </row>
    <row r="11276" spans="2:3" x14ac:dyDescent="0.25">
      <c r="B11276" s="5">
        <v>43570.458333333336</v>
      </c>
      <c r="C11276" s="6">
        <v>26.26</v>
      </c>
    </row>
    <row r="11277" spans="2:3" x14ac:dyDescent="0.25">
      <c r="B11277" s="5">
        <v>43570.5</v>
      </c>
      <c r="C11277" s="6">
        <v>26.14</v>
      </c>
    </row>
    <row r="11278" spans="2:3" x14ac:dyDescent="0.25">
      <c r="B11278" s="5">
        <v>43570.541666666664</v>
      </c>
      <c r="C11278" s="6">
        <v>35.119999999999997</v>
      </c>
    </row>
    <row r="11279" spans="2:3" x14ac:dyDescent="0.25">
      <c r="B11279" s="5">
        <v>43570.583333333336</v>
      </c>
      <c r="C11279" s="6">
        <v>25.71</v>
      </c>
    </row>
    <row r="11280" spans="2:3" x14ac:dyDescent="0.25">
      <c r="B11280" s="5">
        <v>43570.625</v>
      </c>
      <c r="C11280" s="6">
        <v>23.61</v>
      </c>
    </row>
    <row r="11281" spans="2:3" x14ac:dyDescent="0.25">
      <c r="B11281" s="5">
        <v>43570.666666666664</v>
      </c>
      <c r="C11281" s="6">
        <v>23.67</v>
      </c>
    </row>
    <row r="11282" spans="2:3" x14ac:dyDescent="0.25">
      <c r="B11282" s="5">
        <v>43570.708333333336</v>
      </c>
      <c r="C11282" s="6">
        <v>23.91</v>
      </c>
    </row>
    <row r="11283" spans="2:3" x14ac:dyDescent="0.25">
      <c r="B11283" s="5">
        <v>43570.75</v>
      </c>
      <c r="C11283" s="6">
        <v>22.67</v>
      </c>
    </row>
    <row r="11284" spans="2:3" x14ac:dyDescent="0.25">
      <c r="B11284" s="5">
        <v>43570.791666666664</v>
      </c>
      <c r="C11284" s="6">
        <v>22.99</v>
      </c>
    </row>
    <row r="11285" spans="2:3" x14ac:dyDescent="0.25">
      <c r="B11285" s="5">
        <v>43570.833333333336</v>
      </c>
      <c r="C11285" s="6">
        <v>25.04</v>
      </c>
    </row>
    <row r="11286" spans="2:3" x14ac:dyDescent="0.25">
      <c r="B11286" s="5">
        <v>43570.875</v>
      </c>
      <c r="C11286" s="6">
        <v>27.14</v>
      </c>
    </row>
    <row r="11287" spans="2:3" x14ac:dyDescent="0.25">
      <c r="B11287" s="5">
        <v>43570.916666666664</v>
      </c>
      <c r="C11287" s="6">
        <v>23.69</v>
      </c>
    </row>
    <row r="11288" spans="2:3" x14ac:dyDescent="0.25">
      <c r="B11288" s="5">
        <v>43570.958333333336</v>
      </c>
      <c r="C11288" s="6">
        <v>19.899999999999999</v>
      </c>
    </row>
    <row r="11289" spans="2:3" x14ac:dyDescent="0.25">
      <c r="B11289" s="5">
        <v>43571</v>
      </c>
      <c r="C11289" s="6">
        <v>18.670000000000002</v>
      </c>
    </row>
    <row r="11290" spans="2:3" x14ac:dyDescent="0.25">
      <c r="B11290" s="5">
        <v>43571.041666666664</v>
      </c>
      <c r="C11290" s="6">
        <v>18.75</v>
      </c>
    </row>
    <row r="11291" spans="2:3" x14ac:dyDescent="0.25">
      <c r="B11291" s="5">
        <v>43571.083333333336</v>
      </c>
      <c r="C11291" s="6">
        <v>18.66</v>
      </c>
    </row>
    <row r="11292" spans="2:3" x14ac:dyDescent="0.25">
      <c r="B11292" s="5">
        <v>43571.125</v>
      </c>
      <c r="C11292" s="6">
        <v>19.600000000000001</v>
      </c>
    </row>
    <row r="11293" spans="2:3" x14ac:dyDescent="0.25">
      <c r="B11293" s="5">
        <v>43571.166666666664</v>
      </c>
      <c r="C11293" s="6">
        <v>18.940000000000001</v>
      </c>
    </row>
    <row r="11294" spans="2:3" x14ac:dyDescent="0.25">
      <c r="B11294" s="5">
        <v>43571.208333333336</v>
      </c>
      <c r="C11294" s="6">
        <v>20.55</v>
      </c>
    </row>
    <row r="11295" spans="2:3" x14ac:dyDescent="0.25">
      <c r="B11295" s="5">
        <v>43571.25</v>
      </c>
      <c r="C11295" s="6">
        <v>27.93</v>
      </c>
    </row>
    <row r="11296" spans="2:3" x14ac:dyDescent="0.25">
      <c r="B11296" s="5">
        <v>43571.291666666664</v>
      </c>
      <c r="C11296" s="6">
        <v>27.81</v>
      </c>
    </row>
    <row r="11297" spans="2:3" x14ac:dyDescent="0.25">
      <c r="B11297" s="5">
        <v>43571.333333333336</v>
      </c>
      <c r="C11297" s="6">
        <v>25.42</v>
      </c>
    </row>
    <row r="11298" spans="2:3" x14ac:dyDescent="0.25">
      <c r="B11298" s="5">
        <v>43571.375</v>
      </c>
      <c r="C11298" s="6">
        <v>23.5</v>
      </c>
    </row>
    <row r="11299" spans="2:3" x14ac:dyDescent="0.25">
      <c r="B11299" s="5">
        <v>43571.416666666664</v>
      </c>
      <c r="C11299" s="6">
        <v>23.28</v>
      </c>
    </row>
    <row r="11300" spans="2:3" x14ac:dyDescent="0.25">
      <c r="B11300" s="5">
        <v>43571.458333333336</v>
      </c>
      <c r="C11300" s="6">
        <v>22.61</v>
      </c>
    </row>
    <row r="11301" spans="2:3" x14ac:dyDescent="0.25">
      <c r="B11301" s="5">
        <v>43571.5</v>
      </c>
      <c r="C11301" s="6">
        <v>23.06</v>
      </c>
    </row>
    <row r="11302" spans="2:3" x14ac:dyDescent="0.25">
      <c r="B11302" s="5">
        <v>43571.541666666664</v>
      </c>
      <c r="C11302" s="6">
        <v>22.63</v>
      </c>
    </row>
    <row r="11303" spans="2:3" x14ac:dyDescent="0.25">
      <c r="B11303" s="5">
        <v>43571.583333333336</v>
      </c>
      <c r="C11303" s="6">
        <v>22.5</v>
      </c>
    </row>
    <row r="11304" spans="2:3" x14ac:dyDescent="0.25">
      <c r="B11304" s="5">
        <v>43571.625</v>
      </c>
      <c r="C11304" s="6">
        <v>23.5</v>
      </c>
    </row>
    <row r="11305" spans="2:3" x14ac:dyDescent="0.25">
      <c r="B11305" s="5">
        <v>43571.666666666664</v>
      </c>
      <c r="C11305" s="6">
        <v>23.64</v>
      </c>
    </row>
    <row r="11306" spans="2:3" x14ac:dyDescent="0.25">
      <c r="B11306" s="5">
        <v>43571.708333333336</v>
      </c>
      <c r="C11306" s="6">
        <v>26.63</v>
      </c>
    </row>
    <row r="11307" spans="2:3" x14ac:dyDescent="0.25">
      <c r="B11307" s="5">
        <v>43571.75</v>
      </c>
      <c r="C11307" s="6">
        <v>25.44</v>
      </c>
    </row>
    <row r="11308" spans="2:3" x14ac:dyDescent="0.25">
      <c r="B11308" s="5">
        <v>43571.791666666664</v>
      </c>
      <c r="C11308" s="6">
        <v>26.72</v>
      </c>
    </row>
    <row r="11309" spans="2:3" x14ac:dyDescent="0.25">
      <c r="B11309" s="5">
        <v>43571.833333333336</v>
      </c>
      <c r="C11309" s="6">
        <v>30.81</v>
      </c>
    </row>
    <row r="11310" spans="2:3" x14ac:dyDescent="0.25">
      <c r="B11310" s="5">
        <v>43571.875</v>
      </c>
      <c r="C11310" s="6">
        <v>26.41</v>
      </c>
    </row>
    <row r="11311" spans="2:3" x14ac:dyDescent="0.25">
      <c r="B11311" s="5">
        <v>43571.916666666664</v>
      </c>
      <c r="C11311" s="6">
        <v>20.85</v>
      </c>
    </row>
    <row r="11312" spans="2:3" x14ac:dyDescent="0.25">
      <c r="B11312" s="5">
        <v>43571.958333333336</v>
      </c>
      <c r="C11312" s="6">
        <v>18.760000000000002</v>
      </c>
    </row>
    <row r="11313" spans="2:3" x14ac:dyDescent="0.25">
      <c r="B11313" s="5">
        <v>43572</v>
      </c>
      <c r="C11313" s="6">
        <v>17.84</v>
      </c>
    </row>
    <row r="11314" spans="2:3" x14ac:dyDescent="0.25">
      <c r="B11314" s="5">
        <v>43572.041666666664</v>
      </c>
      <c r="C11314" s="6">
        <v>18.23</v>
      </c>
    </row>
    <row r="11315" spans="2:3" x14ac:dyDescent="0.25">
      <c r="B11315" s="5">
        <v>43572.083333333336</v>
      </c>
      <c r="C11315" s="6">
        <v>18</v>
      </c>
    </row>
    <row r="11316" spans="2:3" x14ac:dyDescent="0.25">
      <c r="B11316" s="5">
        <v>43572.125</v>
      </c>
      <c r="C11316" s="6">
        <v>18.100000000000001</v>
      </c>
    </row>
    <row r="11317" spans="2:3" x14ac:dyDescent="0.25">
      <c r="B11317" s="5">
        <v>43572.166666666664</v>
      </c>
      <c r="C11317" s="6">
        <v>18.850000000000001</v>
      </c>
    </row>
    <row r="11318" spans="2:3" x14ac:dyDescent="0.25">
      <c r="B11318" s="5">
        <v>43572.208333333336</v>
      </c>
      <c r="C11318" s="6">
        <v>19.47</v>
      </c>
    </row>
    <row r="11319" spans="2:3" x14ac:dyDescent="0.25">
      <c r="B11319" s="5">
        <v>43572.25</v>
      </c>
      <c r="C11319" s="6">
        <v>26.01</v>
      </c>
    </row>
    <row r="11320" spans="2:3" x14ac:dyDescent="0.25">
      <c r="B11320" s="5">
        <v>43572.291666666664</v>
      </c>
      <c r="C11320" s="6">
        <v>42.4</v>
      </c>
    </row>
    <row r="11321" spans="2:3" x14ac:dyDescent="0.25">
      <c r="B11321" s="5">
        <v>43572.333333333336</v>
      </c>
      <c r="C11321" s="6">
        <v>24.06</v>
      </c>
    </row>
    <row r="11322" spans="2:3" x14ac:dyDescent="0.25">
      <c r="B11322" s="5">
        <v>43572.375</v>
      </c>
      <c r="C11322" s="6">
        <v>25.05</v>
      </c>
    </row>
    <row r="11323" spans="2:3" x14ac:dyDescent="0.25">
      <c r="B11323" s="5">
        <v>43572.416666666664</v>
      </c>
      <c r="C11323" s="6">
        <v>25.88</v>
      </c>
    </row>
    <row r="11324" spans="2:3" x14ac:dyDescent="0.25">
      <c r="B11324" s="5">
        <v>43572.458333333336</v>
      </c>
      <c r="C11324" s="6">
        <v>24.81</v>
      </c>
    </row>
    <row r="11325" spans="2:3" x14ac:dyDescent="0.25">
      <c r="B11325" s="5">
        <v>43572.5</v>
      </c>
      <c r="C11325" s="6">
        <v>24.22</v>
      </c>
    </row>
    <row r="11326" spans="2:3" x14ac:dyDescent="0.25">
      <c r="B11326" s="5">
        <v>43572.541666666664</v>
      </c>
      <c r="C11326" s="6">
        <v>25.87</v>
      </c>
    </row>
    <row r="11327" spans="2:3" x14ac:dyDescent="0.25">
      <c r="B11327" s="5">
        <v>43572.583333333336</v>
      </c>
      <c r="C11327" s="6">
        <v>27.47</v>
      </c>
    </row>
    <row r="11328" spans="2:3" x14ac:dyDescent="0.25">
      <c r="B11328" s="5">
        <v>43572.625</v>
      </c>
      <c r="C11328" s="6">
        <v>25.64</v>
      </c>
    </row>
    <row r="11329" spans="2:3" x14ac:dyDescent="0.25">
      <c r="B11329" s="5">
        <v>43572.666666666664</v>
      </c>
      <c r="C11329" s="6">
        <v>23.77</v>
      </c>
    </row>
    <row r="11330" spans="2:3" x14ac:dyDescent="0.25">
      <c r="B11330" s="5">
        <v>43572.708333333336</v>
      </c>
      <c r="C11330" s="6">
        <v>27.17</v>
      </c>
    </row>
    <row r="11331" spans="2:3" x14ac:dyDescent="0.25">
      <c r="B11331" s="5">
        <v>43572.75</v>
      </c>
      <c r="C11331" s="6">
        <v>23.31</v>
      </c>
    </row>
    <row r="11332" spans="2:3" x14ac:dyDescent="0.25">
      <c r="B11332" s="5">
        <v>43572.791666666664</v>
      </c>
      <c r="C11332" s="6">
        <v>21.66</v>
      </c>
    </row>
    <row r="11333" spans="2:3" x14ac:dyDescent="0.25">
      <c r="B11333" s="5">
        <v>43572.833333333336</v>
      </c>
      <c r="C11333" s="6">
        <v>27.07</v>
      </c>
    </row>
    <row r="11334" spans="2:3" x14ac:dyDescent="0.25">
      <c r="B11334" s="5">
        <v>43572.875</v>
      </c>
      <c r="C11334" s="6">
        <v>22.7</v>
      </c>
    </row>
    <row r="11335" spans="2:3" x14ac:dyDescent="0.25">
      <c r="B11335" s="5">
        <v>43572.916666666664</v>
      </c>
      <c r="C11335" s="6">
        <v>19.64</v>
      </c>
    </row>
    <row r="11336" spans="2:3" x14ac:dyDescent="0.25">
      <c r="B11336" s="5">
        <v>43572.958333333336</v>
      </c>
      <c r="C11336" s="6">
        <v>17.38</v>
      </c>
    </row>
    <row r="11337" spans="2:3" x14ac:dyDescent="0.25">
      <c r="B11337" s="5">
        <v>43573</v>
      </c>
      <c r="C11337" s="6">
        <v>16.829999999999998</v>
      </c>
    </row>
    <row r="11338" spans="2:3" x14ac:dyDescent="0.25">
      <c r="B11338" s="5">
        <v>43573.041666666664</v>
      </c>
      <c r="C11338" s="6">
        <v>15.76</v>
      </c>
    </row>
    <row r="11339" spans="2:3" x14ac:dyDescent="0.25">
      <c r="B11339" s="5">
        <v>43573.083333333336</v>
      </c>
      <c r="C11339" s="6">
        <v>15.11</v>
      </c>
    </row>
    <row r="11340" spans="2:3" x14ac:dyDescent="0.25">
      <c r="B11340" s="5">
        <v>43573.125</v>
      </c>
      <c r="C11340" s="6">
        <v>14.83</v>
      </c>
    </row>
    <row r="11341" spans="2:3" x14ac:dyDescent="0.25">
      <c r="B11341" s="5">
        <v>43573.166666666664</v>
      </c>
      <c r="C11341" s="6">
        <v>16.149999999999999</v>
      </c>
    </row>
    <row r="11342" spans="2:3" x14ac:dyDescent="0.25">
      <c r="B11342" s="5">
        <v>43573.208333333336</v>
      </c>
      <c r="C11342" s="6">
        <v>17.96</v>
      </c>
    </row>
    <row r="11343" spans="2:3" x14ac:dyDescent="0.25">
      <c r="B11343" s="5">
        <v>43573.25</v>
      </c>
      <c r="C11343" s="6">
        <v>22.14</v>
      </c>
    </row>
    <row r="11344" spans="2:3" x14ac:dyDescent="0.25">
      <c r="B11344" s="5">
        <v>43573.291666666664</v>
      </c>
      <c r="C11344" s="6">
        <v>28.19</v>
      </c>
    </row>
    <row r="11345" spans="2:3" x14ac:dyDescent="0.25">
      <c r="B11345" s="5">
        <v>43573.333333333336</v>
      </c>
      <c r="C11345" s="6">
        <v>21.68</v>
      </c>
    </row>
    <row r="11346" spans="2:3" x14ac:dyDescent="0.25">
      <c r="B11346" s="5">
        <v>43573.375</v>
      </c>
      <c r="C11346" s="6">
        <v>21.7</v>
      </c>
    </row>
    <row r="11347" spans="2:3" x14ac:dyDescent="0.25">
      <c r="B11347" s="5">
        <v>43573.416666666664</v>
      </c>
      <c r="C11347" s="6">
        <v>21.87</v>
      </c>
    </row>
    <row r="11348" spans="2:3" x14ac:dyDescent="0.25">
      <c r="B11348" s="5">
        <v>43573.458333333336</v>
      </c>
      <c r="C11348" s="6">
        <v>22.54</v>
      </c>
    </row>
    <row r="11349" spans="2:3" x14ac:dyDescent="0.25">
      <c r="B11349" s="5">
        <v>43573.5</v>
      </c>
      <c r="C11349" s="6">
        <v>24.28</v>
      </c>
    </row>
    <row r="11350" spans="2:3" x14ac:dyDescent="0.25">
      <c r="B11350" s="5">
        <v>43573.541666666664</v>
      </c>
      <c r="C11350" s="6">
        <v>21.79</v>
      </c>
    </row>
    <row r="11351" spans="2:3" x14ac:dyDescent="0.25">
      <c r="B11351" s="5">
        <v>43573.583333333336</v>
      </c>
      <c r="C11351" s="6">
        <v>23.04</v>
      </c>
    </row>
    <row r="11352" spans="2:3" x14ac:dyDescent="0.25">
      <c r="B11352" s="5">
        <v>43573.625</v>
      </c>
      <c r="C11352" s="6">
        <v>22.25</v>
      </c>
    </row>
    <row r="11353" spans="2:3" x14ac:dyDescent="0.25">
      <c r="B11353" s="5">
        <v>43573.666666666664</v>
      </c>
      <c r="C11353" s="6">
        <v>24.35</v>
      </c>
    </row>
    <row r="11354" spans="2:3" x14ac:dyDescent="0.25">
      <c r="B11354" s="5">
        <v>43573.708333333336</v>
      </c>
      <c r="C11354" s="6">
        <v>24.02</v>
      </c>
    </row>
    <row r="11355" spans="2:3" x14ac:dyDescent="0.25">
      <c r="B11355" s="5">
        <v>43573.75</v>
      </c>
      <c r="C11355" s="6">
        <v>23.75</v>
      </c>
    </row>
    <row r="11356" spans="2:3" x14ac:dyDescent="0.25">
      <c r="B11356" s="5">
        <v>43573.791666666664</v>
      </c>
      <c r="C11356" s="6">
        <v>20.46</v>
      </c>
    </row>
    <row r="11357" spans="2:3" x14ac:dyDescent="0.25">
      <c r="B11357" s="5">
        <v>43573.833333333336</v>
      </c>
      <c r="C11357" s="6">
        <v>22.28</v>
      </c>
    </row>
    <row r="11358" spans="2:3" x14ac:dyDescent="0.25">
      <c r="B11358" s="5">
        <v>43573.875</v>
      </c>
      <c r="C11358" s="6">
        <v>20.41</v>
      </c>
    </row>
    <row r="11359" spans="2:3" x14ac:dyDescent="0.25">
      <c r="B11359" s="5">
        <v>43573.916666666664</v>
      </c>
      <c r="C11359" s="6">
        <v>19.489999999999998</v>
      </c>
    </row>
    <row r="11360" spans="2:3" x14ac:dyDescent="0.25">
      <c r="B11360" s="5">
        <v>43573.958333333336</v>
      </c>
      <c r="C11360" s="6">
        <v>16.91</v>
      </c>
    </row>
    <row r="11361" spans="2:3" x14ac:dyDescent="0.25">
      <c r="B11361" s="5">
        <v>43574</v>
      </c>
      <c r="C11361" s="6">
        <v>16.54</v>
      </c>
    </row>
    <row r="11362" spans="2:3" x14ac:dyDescent="0.25">
      <c r="B11362" s="5">
        <v>43574.041666666664</v>
      </c>
      <c r="C11362" s="6">
        <v>15.83</v>
      </c>
    </row>
    <row r="11363" spans="2:3" x14ac:dyDescent="0.25">
      <c r="B11363" s="5">
        <v>43574.083333333336</v>
      </c>
      <c r="C11363" s="6">
        <v>15.6</v>
      </c>
    </row>
    <row r="11364" spans="2:3" x14ac:dyDescent="0.25">
      <c r="B11364" s="5">
        <v>43574.125</v>
      </c>
      <c r="C11364" s="6">
        <v>15.32</v>
      </c>
    </row>
    <row r="11365" spans="2:3" x14ac:dyDescent="0.25">
      <c r="B11365" s="5">
        <v>43574.166666666664</v>
      </c>
      <c r="C11365" s="6">
        <v>15.08</v>
      </c>
    </row>
    <row r="11366" spans="2:3" x14ac:dyDescent="0.25">
      <c r="B11366" s="5">
        <v>43574.208333333336</v>
      </c>
      <c r="C11366" s="6">
        <v>15.16</v>
      </c>
    </row>
    <row r="11367" spans="2:3" x14ac:dyDescent="0.25">
      <c r="B11367" s="5">
        <v>43574.25</v>
      </c>
      <c r="C11367" s="6">
        <v>15.83</v>
      </c>
    </row>
    <row r="11368" spans="2:3" x14ac:dyDescent="0.25">
      <c r="B11368" s="5">
        <v>43574.291666666664</v>
      </c>
      <c r="C11368" s="6">
        <v>18.190000000000001</v>
      </c>
    </row>
    <row r="11369" spans="2:3" x14ac:dyDescent="0.25">
      <c r="B11369" s="5">
        <v>43574.333333333336</v>
      </c>
      <c r="C11369" s="6">
        <v>20.309999999999999</v>
      </c>
    </row>
    <row r="11370" spans="2:3" x14ac:dyDescent="0.25">
      <c r="B11370" s="5">
        <v>43574.375</v>
      </c>
      <c r="C11370" s="6">
        <v>21.84</v>
      </c>
    </row>
    <row r="11371" spans="2:3" x14ac:dyDescent="0.25">
      <c r="B11371" s="5">
        <v>43574.416666666664</v>
      </c>
      <c r="C11371" s="6">
        <v>22.9</v>
      </c>
    </row>
    <row r="11372" spans="2:3" x14ac:dyDescent="0.25">
      <c r="B11372" s="5">
        <v>43574.458333333336</v>
      </c>
      <c r="C11372" s="6">
        <v>22.55</v>
      </c>
    </row>
    <row r="11373" spans="2:3" x14ac:dyDescent="0.25">
      <c r="B11373" s="5">
        <v>43574.5</v>
      </c>
      <c r="C11373" s="6">
        <v>20.71</v>
      </c>
    </row>
    <row r="11374" spans="2:3" x14ac:dyDescent="0.25">
      <c r="B11374" s="5">
        <v>43574.541666666664</v>
      </c>
      <c r="C11374" s="6">
        <v>22</v>
      </c>
    </row>
    <row r="11375" spans="2:3" x14ac:dyDescent="0.25">
      <c r="B11375" s="5">
        <v>43574.583333333336</v>
      </c>
      <c r="C11375" s="6">
        <v>22.69</v>
      </c>
    </row>
    <row r="11376" spans="2:3" x14ac:dyDescent="0.25">
      <c r="B11376" s="5">
        <v>43574.625</v>
      </c>
      <c r="C11376" s="6">
        <v>21.9</v>
      </c>
    </row>
    <row r="11377" spans="2:3" x14ac:dyDescent="0.25">
      <c r="B11377" s="5">
        <v>43574.666666666664</v>
      </c>
      <c r="C11377" s="6">
        <v>20.82</v>
      </c>
    </row>
    <row r="11378" spans="2:3" x14ac:dyDescent="0.25">
      <c r="B11378" s="5">
        <v>43574.708333333336</v>
      </c>
      <c r="C11378" s="6">
        <v>20.58</v>
      </c>
    </row>
    <row r="11379" spans="2:3" x14ac:dyDescent="0.25">
      <c r="B11379" s="5">
        <v>43574.75</v>
      </c>
      <c r="C11379" s="6">
        <v>19.329999999999998</v>
      </c>
    </row>
    <row r="11380" spans="2:3" x14ac:dyDescent="0.25">
      <c r="B11380" s="5">
        <v>43574.791666666664</v>
      </c>
      <c r="C11380" s="6">
        <v>20.21</v>
      </c>
    </row>
    <row r="11381" spans="2:3" x14ac:dyDescent="0.25">
      <c r="B11381" s="5">
        <v>43574.833333333336</v>
      </c>
      <c r="C11381" s="6">
        <v>22.1</v>
      </c>
    </row>
    <row r="11382" spans="2:3" x14ac:dyDescent="0.25">
      <c r="B11382" s="5">
        <v>43574.875</v>
      </c>
      <c r="C11382" s="6">
        <v>20.65</v>
      </c>
    </row>
    <row r="11383" spans="2:3" x14ac:dyDescent="0.25">
      <c r="B11383" s="5">
        <v>43574.916666666664</v>
      </c>
      <c r="C11383" s="6">
        <v>17.22</v>
      </c>
    </row>
    <row r="11384" spans="2:3" x14ac:dyDescent="0.25">
      <c r="B11384" s="5">
        <v>43574.958333333336</v>
      </c>
      <c r="C11384" s="6">
        <v>16.16</v>
      </c>
    </row>
    <row r="11385" spans="2:3" x14ac:dyDescent="0.25">
      <c r="B11385" s="5">
        <v>43575</v>
      </c>
      <c r="C11385" s="6">
        <v>15.99</v>
      </c>
    </row>
    <row r="11386" spans="2:3" x14ac:dyDescent="0.25">
      <c r="B11386" s="5">
        <v>43575.041666666664</v>
      </c>
      <c r="C11386" s="6">
        <v>17.260000000000002</v>
      </c>
    </row>
    <row r="11387" spans="2:3" x14ac:dyDescent="0.25">
      <c r="B11387" s="5">
        <v>43575.083333333336</v>
      </c>
      <c r="C11387" s="6">
        <v>17.22</v>
      </c>
    </row>
    <row r="11388" spans="2:3" x14ac:dyDescent="0.25">
      <c r="B11388" s="5">
        <v>43575.125</v>
      </c>
      <c r="C11388" s="6">
        <v>16.260000000000002</v>
      </c>
    </row>
    <row r="11389" spans="2:3" x14ac:dyDescent="0.25">
      <c r="B11389" s="5">
        <v>43575.166666666664</v>
      </c>
      <c r="C11389" s="6">
        <v>16.43</v>
      </c>
    </row>
    <row r="11390" spans="2:3" x14ac:dyDescent="0.25">
      <c r="B11390" s="5">
        <v>43575.208333333336</v>
      </c>
      <c r="C11390" s="6">
        <v>16.649999999999999</v>
      </c>
    </row>
    <row r="11391" spans="2:3" x14ac:dyDescent="0.25">
      <c r="B11391" s="5">
        <v>43575.25</v>
      </c>
      <c r="C11391" s="6">
        <v>16.989999999999998</v>
      </c>
    </row>
    <row r="11392" spans="2:3" x14ac:dyDescent="0.25">
      <c r="B11392" s="5">
        <v>43575.291666666664</v>
      </c>
      <c r="C11392" s="6">
        <v>20.7</v>
      </c>
    </row>
    <row r="11393" spans="2:3" x14ac:dyDescent="0.25">
      <c r="B11393" s="5">
        <v>43575.333333333336</v>
      </c>
      <c r="C11393" s="6">
        <v>23.53</v>
      </c>
    </row>
    <row r="11394" spans="2:3" x14ac:dyDescent="0.25">
      <c r="B11394" s="5">
        <v>43575.375</v>
      </c>
      <c r="C11394" s="6">
        <v>32.5</v>
      </c>
    </row>
    <row r="11395" spans="2:3" x14ac:dyDescent="0.25">
      <c r="B11395" s="5">
        <v>43575.416666666664</v>
      </c>
      <c r="C11395" s="6">
        <v>23.43</v>
      </c>
    </row>
    <row r="11396" spans="2:3" x14ac:dyDescent="0.25">
      <c r="B11396" s="5">
        <v>43575.458333333336</v>
      </c>
      <c r="C11396" s="6">
        <v>22.84</v>
      </c>
    </row>
    <row r="11397" spans="2:3" x14ac:dyDescent="0.25">
      <c r="B11397" s="5">
        <v>43575.5</v>
      </c>
      <c r="C11397" s="6">
        <v>21.27</v>
      </c>
    </row>
    <row r="11398" spans="2:3" x14ac:dyDescent="0.25">
      <c r="B11398" s="5">
        <v>43575.541666666664</v>
      </c>
      <c r="C11398" s="6">
        <v>19.7</v>
      </c>
    </row>
    <row r="11399" spans="2:3" x14ac:dyDescent="0.25">
      <c r="B11399" s="5">
        <v>43575.583333333336</v>
      </c>
      <c r="C11399" s="6">
        <v>19.079999999999998</v>
      </c>
    </row>
    <row r="11400" spans="2:3" x14ac:dyDescent="0.25">
      <c r="B11400" s="5">
        <v>43575.625</v>
      </c>
      <c r="C11400" s="6">
        <v>20.05</v>
      </c>
    </row>
    <row r="11401" spans="2:3" x14ac:dyDescent="0.25">
      <c r="B11401" s="5">
        <v>43575.666666666664</v>
      </c>
      <c r="C11401" s="6">
        <v>20.54</v>
      </c>
    </row>
    <row r="11402" spans="2:3" x14ac:dyDescent="0.25">
      <c r="B11402" s="5">
        <v>43575.708333333336</v>
      </c>
      <c r="C11402" s="6">
        <v>21.85</v>
      </c>
    </row>
    <row r="11403" spans="2:3" x14ac:dyDescent="0.25">
      <c r="B11403" s="5">
        <v>43575.75</v>
      </c>
      <c r="C11403" s="6">
        <v>21.52</v>
      </c>
    </row>
    <row r="11404" spans="2:3" x14ac:dyDescent="0.25">
      <c r="B11404" s="5">
        <v>43575.791666666664</v>
      </c>
      <c r="C11404" s="6">
        <v>24.24</v>
      </c>
    </row>
    <row r="11405" spans="2:3" x14ac:dyDescent="0.25">
      <c r="B11405" s="5">
        <v>43575.833333333336</v>
      </c>
      <c r="C11405" s="6">
        <v>43.51</v>
      </c>
    </row>
    <row r="11406" spans="2:3" x14ac:dyDescent="0.25">
      <c r="B11406" s="5">
        <v>43575.875</v>
      </c>
      <c r="C11406" s="6">
        <v>38.369999999999997</v>
      </c>
    </row>
    <row r="11407" spans="2:3" x14ac:dyDescent="0.25">
      <c r="B11407" s="5">
        <v>43575.916666666664</v>
      </c>
      <c r="C11407" s="6">
        <v>20.54</v>
      </c>
    </row>
    <row r="11408" spans="2:3" x14ac:dyDescent="0.25">
      <c r="B11408" s="5">
        <v>43575.958333333336</v>
      </c>
      <c r="C11408" s="6">
        <v>19.73</v>
      </c>
    </row>
    <row r="11409" spans="2:3" x14ac:dyDescent="0.25">
      <c r="B11409" s="5">
        <v>43576</v>
      </c>
      <c r="C11409" s="6">
        <v>19.010000000000002</v>
      </c>
    </row>
    <row r="11410" spans="2:3" x14ac:dyDescent="0.25">
      <c r="B11410" s="5">
        <v>43576.041666666664</v>
      </c>
      <c r="C11410" s="6">
        <v>19.350000000000001</v>
      </c>
    </row>
    <row r="11411" spans="2:3" x14ac:dyDescent="0.25">
      <c r="B11411" s="5">
        <v>43576.083333333336</v>
      </c>
      <c r="C11411" s="6">
        <v>17.55</v>
      </c>
    </row>
    <row r="11412" spans="2:3" x14ac:dyDescent="0.25">
      <c r="B11412" s="5">
        <v>43576.125</v>
      </c>
      <c r="C11412" s="6">
        <v>16.96</v>
      </c>
    </row>
    <row r="11413" spans="2:3" x14ac:dyDescent="0.25">
      <c r="B11413" s="5">
        <v>43576.166666666664</v>
      </c>
      <c r="C11413" s="6">
        <v>18.48</v>
      </c>
    </row>
    <row r="11414" spans="2:3" x14ac:dyDescent="0.25">
      <c r="B11414" s="5">
        <v>43576.208333333336</v>
      </c>
      <c r="C11414" s="6">
        <v>18.45</v>
      </c>
    </row>
    <row r="11415" spans="2:3" x14ac:dyDescent="0.25">
      <c r="B11415" s="5">
        <v>43576.25</v>
      </c>
      <c r="C11415" s="6">
        <v>19.27</v>
      </c>
    </row>
    <row r="11416" spans="2:3" x14ac:dyDescent="0.25">
      <c r="B11416" s="5">
        <v>43576.291666666664</v>
      </c>
      <c r="C11416" s="6">
        <v>19.170000000000002</v>
      </c>
    </row>
    <row r="11417" spans="2:3" x14ac:dyDescent="0.25">
      <c r="B11417" s="5">
        <v>43576.333333333336</v>
      </c>
      <c r="C11417" s="6">
        <v>20.73</v>
      </c>
    </row>
    <row r="11418" spans="2:3" x14ac:dyDescent="0.25">
      <c r="B11418" s="5">
        <v>43576.375</v>
      </c>
      <c r="C11418" s="6">
        <v>23</v>
      </c>
    </row>
    <row r="11419" spans="2:3" x14ac:dyDescent="0.25">
      <c r="B11419" s="5">
        <v>43576.416666666664</v>
      </c>
      <c r="C11419" s="6">
        <v>22.52</v>
      </c>
    </row>
    <row r="11420" spans="2:3" x14ac:dyDescent="0.25">
      <c r="B11420" s="5">
        <v>43576.458333333336</v>
      </c>
      <c r="C11420" s="6">
        <v>20.399999999999999</v>
      </c>
    </row>
    <row r="11421" spans="2:3" x14ac:dyDescent="0.25">
      <c r="B11421" s="5">
        <v>43576.5</v>
      </c>
      <c r="C11421" s="6">
        <v>19.88</v>
      </c>
    </row>
    <row r="11422" spans="2:3" x14ac:dyDescent="0.25">
      <c r="B11422" s="5">
        <v>43576.541666666664</v>
      </c>
      <c r="C11422" s="6">
        <v>17.559999999999999</v>
      </c>
    </row>
    <row r="11423" spans="2:3" x14ac:dyDescent="0.25">
      <c r="B11423" s="5">
        <v>43576.583333333336</v>
      </c>
      <c r="C11423" s="6">
        <v>17.02</v>
      </c>
    </row>
    <row r="11424" spans="2:3" x14ac:dyDescent="0.25">
      <c r="B11424" s="5">
        <v>43576.625</v>
      </c>
      <c r="C11424" s="6">
        <v>16.850000000000001</v>
      </c>
    </row>
    <row r="11425" spans="2:3" x14ac:dyDescent="0.25">
      <c r="B11425" s="5">
        <v>43576.666666666664</v>
      </c>
      <c r="C11425" s="6">
        <v>17.34</v>
      </c>
    </row>
    <row r="11426" spans="2:3" x14ac:dyDescent="0.25">
      <c r="B11426" s="5">
        <v>43576.708333333336</v>
      </c>
      <c r="C11426" s="6">
        <v>18.260000000000002</v>
      </c>
    </row>
    <row r="11427" spans="2:3" x14ac:dyDescent="0.25">
      <c r="B11427" s="5">
        <v>43576.75</v>
      </c>
      <c r="C11427" s="6">
        <v>17.149999999999999</v>
      </c>
    </row>
    <row r="11428" spans="2:3" x14ac:dyDescent="0.25">
      <c r="B11428" s="5">
        <v>43576.791666666664</v>
      </c>
      <c r="C11428" s="6">
        <v>18.920000000000002</v>
      </c>
    </row>
    <row r="11429" spans="2:3" x14ac:dyDescent="0.25">
      <c r="B11429" s="5">
        <v>43576.833333333336</v>
      </c>
      <c r="C11429" s="6">
        <v>20.059999999999999</v>
      </c>
    </row>
    <row r="11430" spans="2:3" x14ac:dyDescent="0.25">
      <c r="B11430" s="5">
        <v>43576.875</v>
      </c>
      <c r="C11430" s="6">
        <v>18.3</v>
      </c>
    </row>
    <row r="11431" spans="2:3" x14ac:dyDescent="0.25">
      <c r="B11431" s="5">
        <v>43576.916666666664</v>
      </c>
      <c r="C11431" s="6">
        <v>17.739999999999998</v>
      </c>
    </row>
    <row r="11432" spans="2:3" x14ac:dyDescent="0.25">
      <c r="B11432" s="5">
        <v>43576.958333333336</v>
      </c>
      <c r="C11432" s="6">
        <v>15.76</v>
      </c>
    </row>
    <row r="11433" spans="2:3" x14ac:dyDescent="0.25">
      <c r="B11433" s="5">
        <v>43577</v>
      </c>
      <c r="C11433" s="6">
        <v>14.43</v>
      </c>
    </row>
    <row r="11434" spans="2:3" x14ac:dyDescent="0.25">
      <c r="B11434" s="5">
        <v>43577.041666666664</v>
      </c>
      <c r="C11434" s="6">
        <v>14.15</v>
      </c>
    </row>
    <row r="11435" spans="2:3" x14ac:dyDescent="0.25">
      <c r="B11435" s="5">
        <v>43577.083333333336</v>
      </c>
      <c r="C11435" s="6">
        <v>13.29</v>
      </c>
    </row>
    <row r="11436" spans="2:3" x14ac:dyDescent="0.25">
      <c r="B11436" s="5">
        <v>43577.125</v>
      </c>
      <c r="C11436" s="6">
        <v>13.5</v>
      </c>
    </row>
    <row r="11437" spans="2:3" x14ac:dyDescent="0.25">
      <c r="B11437" s="5">
        <v>43577.166666666664</v>
      </c>
      <c r="C11437" s="6">
        <v>13.97</v>
      </c>
    </row>
    <row r="11438" spans="2:3" x14ac:dyDescent="0.25">
      <c r="B11438" s="5">
        <v>43577.208333333336</v>
      </c>
      <c r="C11438" s="6">
        <v>17.75</v>
      </c>
    </row>
    <row r="11439" spans="2:3" x14ac:dyDescent="0.25">
      <c r="B11439" s="5">
        <v>43577.25</v>
      </c>
      <c r="C11439" s="6">
        <v>22.97</v>
      </c>
    </row>
    <row r="11440" spans="2:3" x14ac:dyDescent="0.25">
      <c r="B11440" s="5">
        <v>43577.291666666664</v>
      </c>
      <c r="C11440" s="6">
        <v>22.26</v>
      </c>
    </row>
    <row r="11441" spans="2:3" x14ac:dyDescent="0.25">
      <c r="B11441" s="5">
        <v>43577.333333333336</v>
      </c>
      <c r="C11441" s="6">
        <v>22.82</v>
      </c>
    </row>
    <row r="11442" spans="2:3" x14ac:dyDescent="0.25">
      <c r="B11442" s="5">
        <v>43577.375</v>
      </c>
      <c r="C11442" s="6">
        <v>26.97</v>
      </c>
    </row>
    <row r="11443" spans="2:3" x14ac:dyDescent="0.25">
      <c r="B11443" s="5">
        <v>43577.416666666664</v>
      </c>
      <c r="C11443" s="6">
        <v>34.020000000000003</v>
      </c>
    </row>
    <row r="11444" spans="2:3" x14ac:dyDescent="0.25">
      <c r="B11444" s="5">
        <v>43577.458333333336</v>
      </c>
      <c r="C11444" s="6">
        <v>30.43</v>
      </c>
    </row>
    <row r="11445" spans="2:3" x14ac:dyDescent="0.25">
      <c r="B11445" s="5">
        <v>43577.5</v>
      </c>
      <c r="C11445" s="6">
        <v>32.770000000000003</v>
      </c>
    </row>
    <row r="11446" spans="2:3" x14ac:dyDescent="0.25">
      <c r="B11446" s="5">
        <v>43577.541666666664</v>
      </c>
      <c r="C11446" s="6">
        <v>24.85</v>
      </c>
    </row>
    <row r="11447" spans="2:3" x14ac:dyDescent="0.25">
      <c r="B11447" s="5">
        <v>43577.583333333336</v>
      </c>
      <c r="C11447" s="6">
        <v>27.18</v>
      </c>
    </row>
    <row r="11448" spans="2:3" x14ac:dyDescent="0.25">
      <c r="B11448" s="5">
        <v>43577.625</v>
      </c>
      <c r="C11448" s="6">
        <v>30.58</v>
      </c>
    </row>
    <row r="11449" spans="2:3" x14ac:dyDescent="0.25">
      <c r="B11449" s="5">
        <v>43577.666666666664</v>
      </c>
      <c r="C11449" s="6">
        <v>27.55</v>
      </c>
    </row>
    <row r="11450" spans="2:3" x14ac:dyDescent="0.25">
      <c r="B11450" s="5">
        <v>43577.708333333336</v>
      </c>
      <c r="C11450" s="6">
        <v>36.74</v>
      </c>
    </row>
    <row r="11451" spans="2:3" x14ac:dyDescent="0.25">
      <c r="B11451" s="5">
        <v>43577.75</v>
      </c>
      <c r="C11451" s="6">
        <v>24.77</v>
      </c>
    </row>
    <row r="11452" spans="2:3" x14ac:dyDescent="0.25">
      <c r="B11452" s="5">
        <v>43577.791666666664</v>
      </c>
      <c r="C11452" s="6">
        <v>24.17</v>
      </c>
    </row>
    <row r="11453" spans="2:3" x14ac:dyDescent="0.25">
      <c r="B11453" s="5">
        <v>43577.833333333336</v>
      </c>
      <c r="C11453" s="6">
        <v>23.12</v>
      </c>
    </row>
    <row r="11454" spans="2:3" x14ac:dyDescent="0.25">
      <c r="B11454" s="5">
        <v>43577.875</v>
      </c>
      <c r="C11454" s="6">
        <v>22.88</v>
      </c>
    </row>
    <row r="11455" spans="2:3" x14ac:dyDescent="0.25">
      <c r="B11455" s="5">
        <v>43577.916666666664</v>
      </c>
      <c r="C11455" s="6">
        <v>18.57</v>
      </c>
    </row>
    <row r="11456" spans="2:3" x14ac:dyDescent="0.25">
      <c r="B11456" s="5">
        <v>43577.958333333336</v>
      </c>
      <c r="C11456" s="6">
        <v>18.73</v>
      </c>
    </row>
    <row r="11457" spans="2:3" x14ac:dyDescent="0.25">
      <c r="B11457" s="5">
        <v>43578</v>
      </c>
      <c r="C11457" s="6">
        <v>18.36</v>
      </c>
    </row>
    <row r="11458" spans="2:3" x14ac:dyDescent="0.25">
      <c r="B11458" s="5">
        <v>43578.041666666664</v>
      </c>
      <c r="C11458" s="6">
        <v>16.739999999999998</v>
      </c>
    </row>
    <row r="11459" spans="2:3" x14ac:dyDescent="0.25">
      <c r="B11459" s="5">
        <v>43578.083333333336</v>
      </c>
      <c r="C11459" s="6">
        <v>16.329999999999998</v>
      </c>
    </row>
    <row r="11460" spans="2:3" x14ac:dyDescent="0.25">
      <c r="B11460" s="5">
        <v>43578.125</v>
      </c>
      <c r="C11460" s="6">
        <v>16.64</v>
      </c>
    </row>
    <row r="11461" spans="2:3" x14ac:dyDescent="0.25">
      <c r="B11461" s="5">
        <v>43578.166666666664</v>
      </c>
      <c r="C11461" s="6">
        <v>18.239999999999998</v>
      </c>
    </row>
    <row r="11462" spans="2:3" x14ac:dyDescent="0.25">
      <c r="B11462" s="5">
        <v>43578.208333333336</v>
      </c>
      <c r="C11462" s="6">
        <v>20.18</v>
      </c>
    </row>
    <row r="11463" spans="2:3" x14ac:dyDescent="0.25">
      <c r="B11463" s="5">
        <v>43578.25</v>
      </c>
      <c r="C11463" s="6">
        <v>26.95</v>
      </c>
    </row>
    <row r="11464" spans="2:3" x14ac:dyDescent="0.25">
      <c r="B11464" s="5">
        <v>43578.291666666664</v>
      </c>
      <c r="C11464" s="6">
        <v>29.43</v>
      </c>
    </row>
    <row r="11465" spans="2:3" x14ac:dyDescent="0.25">
      <c r="B11465" s="5">
        <v>43578.333333333336</v>
      </c>
      <c r="C11465" s="6">
        <v>33.950000000000003</v>
      </c>
    </row>
    <row r="11466" spans="2:3" x14ac:dyDescent="0.25">
      <c r="B11466" s="5">
        <v>43578.375</v>
      </c>
      <c r="C11466" s="6">
        <v>30.68</v>
      </c>
    </row>
    <row r="11467" spans="2:3" x14ac:dyDescent="0.25">
      <c r="B11467" s="5">
        <v>43578.416666666664</v>
      </c>
      <c r="C11467" s="6">
        <v>49.25</v>
      </c>
    </row>
    <row r="11468" spans="2:3" x14ac:dyDescent="0.25">
      <c r="B11468" s="5">
        <v>43578.458333333336</v>
      </c>
      <c r="C11468" s="6">
        <v>25.45</v>
      </c>
    </row>
    <row r="11469" spans="2:3" x14ac:dyDescent="0.25">
      <c r="B11469" s="5">
        <v>43578.5</v>
      </c>
      <c r="C11469" s="6">
        <v>72.540000000000006</v>
      </c>
    </row>
    <row r="11470" spans="2:3" x14ac:dyDescent="0.25">
      <c r="B11470" s="5">
        <v>43578.541666666664</v>
      </c>
      <c r="C11470" s="6">
        <v>37.33</v>
      </c>
    </row>
    <row r="11471" spans="2:3" x14ac:dyDescent="0.25">
      <c r="B11471" s="5">
        <v>43578.583333333336</v>
      </c>
      <c r="C11471" s="6">
        <v>30.83</v>
      </c>
    </row>
    <row r="11472" spans="2:3" x14ac:dyDescent="0.25">
      <c r="B11472" s="5">
        <v>43578.625</v>
      </c>
      <c r="C11472" s="6">
        <v>29.33</v>
      </c>
    </row>
    <row r="11473" spans="2:3" x14ac:dyDescent="0.25">
      <c r="B11473" s="5">
        <v>43578.666666666664</v>
      </c>
      <c r="C11473" s="6">
        <v>33.93</v>
      </c>
    </row>
    <row r="11474" spans="2:3" x14ac:dyDescent="0.25">
      <c r="B11474" s="5">
        <v>43578.708333333336</v>
      </c>
      <c r="C11474" s="6">
        <v>43.51</v>
      </c>
    </row>
    <row r="11475" spans="2:3" x14ac:dyDescent="0.25">
      <c r="B11475" s="5">
        <v>43578.75</v>
      </c>
      <c r="C11475" s="6">
        <v>44.49</v>
      </c>
    </row>
    <row r="11476" spans="2:3" x14ac:dyDescent="0.25">
      <c r="B11476" s="5">
        <v>43578.791666666664</v>
      </c>
      <c r="C11476" s="6">
        <v>27.66</v>
      </c>
    </row>
    <row r="11477" spans="2:3" x14ac:dyDescent="0.25">
      <c r="B11477" s="5">
        <v>43578.833333333336</v>
      </c>
      <c r="C11477" s="6">
        <v>33.299999999999997</v>
      </c>
    </row>
    <row r="11478" spans="2:3" x14ac:dyDescent="0.25">
      <c r="B11478" s="5">
        <v>43578.875</v>
      </c>
      <c r="C11478" s="6">
        <v>38.86</v>
      </c>
    </row>
    <row r="11479" spans="2:3" x14ac:dyDescent="0.25">
      <c r="B11479" s="5">
        <v>43578.916666666664</v>
      </c>
      <c r="C11479" s="6">
        <v>26.11</v>
      </c>
    </row>
    <row r="11480" spans="2:3" x14ac:dyDescent="0.25">
      <c r="B11480" s="5">
        <v>43578.958333333336</v>
      </c>
      <c r="C11480" s="6">
        <v>20.75</v>
      </c>
    </row>
    <row r="11481" spans="2:3" x14ac:dyDescent="0.25">
      <c r="B11481" s="5">
        <v>43579</v>
      </c>
      <c r="C11481" s="6">
        <v>18.760000000000002</v>
      </c>
    </row>
    <row r="11482" spans="2:3" x14ac:dyDescent="0.25">
      <c r="B11482" s="5">
        <v>43579.041666666664</v>
      </c>
      <c r="C11482" s="6">
        <v>18.61</v>
      </c>
    </row>
    <row r="11483" spans="2:3" x14ac:dyDescent="0.25">
      <c r="B11483" s="5">
        <v>43579.083333333336</v>
      </c>
      <c r="C11483" s="6">
        <v>17.37</v>
      </c>
    </row>
    <row r="11484" spans="2:3" x14ac:dyDescent="0.25">
      <c r="B11484" s="5">
        <v>43579.125</v>
      </c>
      <c r="C11484" s="6">
        <v>17.3</v>
      </c>
    </row>
    <row r="11485" spans="2:3" x14ac:dyDescent="0.25">
      <c r="B11485" s="5">
        <v>43579.166666666664</v>
      </c>
      <c r="C11485" s="6">
        <v>18.61</v>
      </c>
    </row>
    <row r="11486" spans="2:3" x14ac:dyDescent="0.25">
      <c r="B11486" s="5">
        <v>43579.208333333336</v>
      </c>
      <c r="C11486" s="6">
        <v>21.92</v>
      </c>
    </row>
    <row r="11487" spans="2:3" x14ac:dyDescent="0.25">
      <c r="B11487" s="5">
        <v>43579.25</v>
      </c>
      <c r="C11487" s="6">
        <v>26.63</v>
      </c>
    </row>
    <row r="11488" spans="2:3" x14ac:dyDescent="0.25">
      <c r="B11488" s="5">
        <v>43579.291666666664</v>
      </c>
      <c r="C11488" s="6">
        <v>30.03</v>
      </c>
    </row>
    <row r="11489" spans="2:3" x14ac:dyDescent="0.25">
      <c r="B11489" s="5">
        <v>43579.333333333336</v>
      </c>
      <c r="C11489" s="6">
        <v>22.47</v>
      </c>
    </row>
    <row r="11490" spans="2:3" x14ac:dyDescent="0.25">
      <c r="B11490" s="5">
        <v>43579.375</v>
      </c>
      <c r="C11490" s="6">
        <v>23.75</v>
      </c>
    </row>
    <row r="11491" spans="2:3" x14ac:dyDescent="0.25">
      <c r="B11491" s="5">
        <v>43579.416666666664</v>
      </c>
      <c r="C11491" s="6">
        <v>33.53</v>
      </c>
    </row>
    <row r="11492" spans="2:3" x14ac:dyDescent="0.25">
      <c r="B11492" s="5">
        <v>43579.458333333336</v>
      </c>
      <c r="C11492" s="6">
        <v>22</v>
      </c>
    </row>
    <row r="11493" spans="2:3" x14ac:dyDescent="0.25">
      <c r="B11493" s="5">
        <v>43579.5</v>
      </c>
      <c r="C11493" s="6">
        <v>26.08</v>
      </c>
    </row>
    <row r="11494" spans="2:3" x14ac:dyDescent="0.25">
      <c r="B11494" s="5">
        <v>43579.541666666664</v>
      </c>
      <c r="C11494" s="6">
        <v>42.56</v>
      </c>
    </row>
    <row r="11495" spans="2:3" x14ac:dyDescent="0.25">
      <c r="B11495" s="5">
        <v>43579.583333333336</v>
      </c>
      <c r="C11495" s="6">
        <v>26.36</v>
      </c>
    </row>
    <row r="11496" spans="2:3" x14ac:dyDescent="0.25">
      <c r="B11496" s="5">
        <v>43579.625</v>
      </c>
      <c r="C11496" s="6">
        <v>29.32</v>
      </c>
    </row>
    <row r="11497" spans="2:3" x14ac:dyDescent="0.25">
      <c r="B11497" s="5">
        <v>43579.666666666664</v>
      </c>
      <c r="C11497" s="6">
        <v>31.07</v>
      </c>
    </row>
    <row r="11498" spans="2:3" x14ac:dyDescent="0.25">
      <c r="B11498" s="5">
        <v>43579.708333333336</v>
      </c>
      <c r="C11498" s="6">
        <v>25.95</v>
      </c>
    </row>
    <row r="11499" spans="2:3" x14ac:dyDescent="0.25">
      <c r="B11499" s="5">
        <v>43579.75</v>
      </c>
      <c r="C11499" s="6">
        <v>29.25</v>
      </c>
    </row>
    <row r="11500" spans="2:3" x14ac:dyDescent="0.25">
      <c r="B11500" s="5">
        <v>43579.791666666664</v>
      </c>
      <c r="C11500" s="6">
        <v>23.12</v>
      </c>
    </row>
    <row r="11501" spans="2:3" x14ac:dyDescent="0.25">
      <c r="B11501" s="5">
        <v>43579.833333333336</v>
      </c>
      <c r="C11501" s="6">
        <v>28.02</v>
      </c>
    </row>
    <row r="11502" spans="2:3" x14ac:dyDescent="0.25">
      <c r="B11502" s="5">
        <v>43579.875</v>
      </c>
      <c r="C11502" s="6">
        <v>25.92</v>
      </c>
    </row>
    <row r="11503" spans="2:3" x14ac:dyDescent="0.25">
      <c r="B11503" s="5">
        <v>43579.916666666664</v>
      </c>
      <c r="C11503" s="6">
        <v>22.27</v>
      </c>
    </row>
    <row r="11504" spans="2:3" x14ac:dyDescent="0.25">
      <c r="B11504" s="5">
        <v>43579.958333333336</v>
      </c>
      <c r="C11504" s="6">
        <v>20.51</v>
      </c>
    </row>
    <row r="11505" spans="2:3" x14ac:dyDescent="0.25">
      <c r="B11505" s="5">
        <v>43580</v>
      </c>
      <c r="C11505" s="6">
        <v>18.170000000000002</v>
      </c>
    </row>
    <row r="11506" spans="2:3" x14ac:dyDescent="0.25">
      <c r="B11506" s="5">
        <v>43580.041666666664</v>
      </c>
      <c r="C11506" s="6">
        <v>19.350000000000001</v>
      </c>
    </row>
    <row r="11507" spans="2:3" x14ac:dyDescent="0.25">
      <c r="B11507" s="5">
        <v>43580.083333333336</v>
      </c>
      <c r="C11507" s="6">
        <v>18.75</v>
      </c>
    </row>
    <row r="11508" spans="2:3" x14ac:dyDescent="0.25">
      <c r="B11508" s="5">
        <v>43580.125</v>
      </c>
      <c r="C11508" s="6">
        <v>18.079999999999998</v>
      </c>
    </row>
    <row r="11509" spans="2:3" x14ac:dyDescent="0.25">
      <c r="B11509" s="5">
        <v>43580.166666666664</v>
      </c>
      <c r="C11509" s="6">
        <v>19.989999999999998</v>
      </c>
    </row>
    <row r="11510" spans="2:3" x14ac:dyDescent="0.25">
      <c r="B11510" s="5">
        <v>43580.208333333336</v>
      </c>
      <c r="C11510" s="6">
        <v>21.11</v>
      </c>
    </row>
    <row r="11511" spans="2:3" x14ac:dyDescent="0.25">
      <c r="B11511" s="5">
        <v>43580.25</v>
      </c>
      <c r="C11511" s="6">
        <v>25.57</v>
      </c>
    </row>
    <row r="11512" spans="2:3" x14ac:dyDescent="0.25">
      <c r="B11512" s="5">
        <v>43580.291666666664</v>
      </c>
      <c r="C11512" s="6">
        <v>28.7</v>
      </c>
    </row>
    <row r="11513" spans="2:3" x14ac:dyDescent="0.25">
      <c r="B11513" s="5">
        <v>43580.333333333336</v>
      </c>
      <c r="C11513" s="6">
        <v>31.69</v>
      </c>
    </row>
    <row r="11514" spans="2:3" x14ac:dyDescent="0.25">
      <c r="B11514" s="5">
        <v>43580.375</v>
      </c>
      <c r="C11514" s="6">
        <v>27.86</v>
      </c>
    </row>
    <row r="11515" spans="2:3" x14ac:dyDescent="0.25">
      <c r="B11515" s="5">
        <v>43580.416666666664</v>
      </c>
      <c r="C11515" s="6">
        <v>28.18</v>
      </c>
    </row>
    <row r="11516" spans="2:3" x14ac:dyDescent="0.25">
      <c r="B11516" s="5">
        <v>43580.458333333336</v>
      </c>
      <c r="C11516" s="6">
        <v>32.200000000000003</v>
      </c>
    </row>
    <row r="11517" spans="2:3" x14ac:dyDescent="0.25">
      <c r="B11517" s="5">
        <v>43580.5</v>
      </c>
      <c r="C11517" s="6">
        <v>25.57</v>
      </c>
    </row>
    <row r="11518" spans="2:3" x14ac:dyDescent="0.25">
      <c r="B11518" s="5">
        <v>43580.541666666664</v>
      </c>
      <c r="C11518" s="6">
        <v>35.01</v>
      </c>
    </row>
    <row r="11519" spans="2:3" x14ac:dyDescent="0.25">
      <c r="B11519" s="5">
        <v>43580.583333333336</v>
      </c>
      <c r="C11519" s="6">
        <v>24.6</v>
      </c>
    </row>
    <row r="11520" spans="2:3" x14ac:dyDescent="0.25">
      <c r="B11520" s="5">
        <v>43580.625</v>
      </c>
      <c r="C11520" s="6">
        <v>27.69</v>
      </c>
    </row>
    <row r="11521" spans="2:3" x14ac:dyDescent="0.25">
      <c r="B11521" s="5">
        <v>43580.666666666664</v>
      </c>
      <c r="C11521" s="6">
        <v>27.21</v>
      </c>
    </row>
    <row r="11522" spans="2:3" x14ac:dyDescent="0.25">
      <c r="B11522" s="5">
        <v>43580.708333333336</v>
      </c>
      <c r="C11522" s="6">
        <v>28.95</v>
      </c>
    </row>
    <row r="11523" spans="2:3" x14ac:dyDescent="0.25">
      <c r="B11523" s="5">
        <v>43580.75</v>
      </c>
      <c r="C11523" s="6">
        <v>24.66</v>
      </c>
    </row>
    <row r="11524" spans="2:3" x14ac:dyDescent="0.25">
      <c r="B11524" s="5">
        <v>43580.791666666664</v>
      </c>
      <c r="C11524" s="6">
        <v>24.14</v>
      </c>
    </row>
    <row r="11525" spans="2:3" x14ac:dyDescent="0.25">
      <c r="B11525" s="5">
        <v>43580.833333333336</v>
      </c>
      <c r="C11525" s="6">
        <v>25.43</v>
      </c>
    </row>
    <row r="11526" spans="2:3" x14ac:dyDescent="0.25">
      <c r="B11526" s="5">
        <v>43580.875</v>
      </c>
      <c r="C11526" s="6">
        <v>26.63</v>
      </c>
    </row>
    <row r="11527" spans="2:3" x14ac:dyDescent="0.25">
      <c r="B11527" s="5">
        <v>43580.916666666664</v>
      </c>
      <c r="C11527" s="6">
        <v>18.190000000000001</v>
      </c>
    </row>
    <row r="11528" spans="2:3" x14ac:dyDescent="0.25">
      <c r="B11528" s="5">
        <v>43580.958333333336</v>
      </c>
      <c r="C11528" s="6">
        <v>18.36</v>
      </c>
    </row>
    <row r="11529" spans="2:3" x14ac:dyDescent="0.25">
      <c r="B11529" s="5">
        <v>43581</v>
      </c>
      <c r="C11529" s="6">
        <v>16.829999999999998</v>
      </c>
    </row>
    <row r="11530" spans="2:3" x14ac:dyDescent="0.25">
      <c r="B11530" s="5">
        <v>43581.041666666664</v>
      </c>
      <c r="C11530" s="6">
        <v>15.71</v>
      </c>
    </row>
    <row r="11531" spans="2:3" x14ac:dyDescent="0.25">
      <c r="B11531" s="5">
        <v>43581.083333333336</v>
      </c>
      <c r="C11531" s="6">
        <v>15.87</v>
      </c>
    </row>
    <row r="11532" spans="2:3" x14ac:dyDescent="0.25">
      <c r="B11532" s="5">
        <v>43581.125</v>
      </c>
      <c r="C11532" s="6">
        <v>15.74</v>
      </c>
    </row>
    <row r="11533" spans="2:3" x14ac:dyDescent="0.25">
      <c r="B11533" s="5">
        <v>43581.166666666664</v>
      </c>
      <c r="C11533" s="6">
        <v>17.45</v>
      </c>
    </row>
    <row r="11534" spans="2:3" x14ac:dyDescent="0.25">
      <c r="B11534" s="5">
        <v>43581.208333333336</v>
      </c>
      <c r="C11534" s="6">
        <v>17.39</v>
      </c>
    </row>
    <row r="11535" spans="2:3" x14ac:dyDescent="0.25">
      <c r="B11535" s="5">
        <v>43581.25</v>
      </c>
      <c r="C11535" s="6">
        <v>20.59</v>
      </c>
    </row>
    <row r="11536" spans="2:3" x14ac:dyDescent="0.25">
      <c r="B11536" s="5">
        <v>43581.291666666664</v>
      </c>
      <c r="C11536" s="6">
        <v>20.97</v>
      </c>
    </row>
    <row r="11537" spans="2:3" x14ac:dyDescent="0.25">
      <c r="B11537" s="5">
        <v>43581.333333333336</v>
      </c>
      <c r="C11537" s="6">
        <v>21.09</v>
      </c>
    </row>
    <row r="11538" spans="2:3" x14ac:dyDescent="0.25">
      <c r="B11538" s="5">
        <v>43581.375</v>
      </c>
      <c r="C11538" s="6">
        <v>20.96</v>
      </c>
    </row>
    <row r="11539" spans="2:3" x14ac:dyDescent="0.25">
      <c r="B11539" s="5">
        <v>43581.416666666664</v>
      </c>
      <c r="C11539" s="6">
        <v>21.57</v>
      </c>
    </row>
    <row r="11540" spans="2:3" x14ac:dyDescent="0.25">
      <c r="B11540" s="5">
        <v>43581.458333333336</v>
      </c>
      <c r="C11540" s="6">
        <v>22.41</v>
      </c>
    </row>
    <row r="11541" spans="2:3" x14ac:dyDescent="0.25">
      <c r="B11541" s="5">
        <v>43581.5</v>
      </c>
      <c r="C11541" s="6">
        <v>21.86</v>
      </c>
    </row>
    <row r="11542" spans="2:3" x14ac:dyDescent="0.25">
      <c r="B11542" s="5">
        <v>43581.541666666664</v>
      </c>
      <c r="C11542" s="6">
        <v>22.41</v>
      </c>
    </row>
    <row r="11543" spans="2:3" x14ac:dyDescent="0.25">
      <c r="B11543" s="5">
        <v>43581.583333333336</v>
      </c>
      <c r="C11543" s="6">
        <v>21.28</v>
      </c>
    </row>
    <row r="11544" spans="2:3" x14ac:dyDescent="0.25">
      <c r="B11544" s="5">
        <v>43581.625</v>
      </c>
      <c r="C11544" s="6">
        <v>21.17</v>
      </c>
    </row>
    <row r="11545" spans="2:3" x14ac:dyDescent="0.25">
      <c r="B11545" s="5">
        <v>43581.666666666664</v>
      </c>
      <c r="C11545" s="6">
        <v>21.06</v>
      </c>
    </row>
    <row r="11546" spans="2:3" x14ac:dyDescent="0.25">
      <c r="B11546" s="5">
        <v>43581.708333333336</v>
      </c>
      <c r="C11546" s="6">
        <v>21.07</v>
      </c>
    </row>
    <row r="11547" spans="2:3" x14ac:dyDescent="0.25">
      <c r="B11547" s="5">
        <v>43581.75</v>
      </c>
      <c r="C11547" s="6">
        <v>19.66</v>
      </c>
    </row>
    <row r="11548" spans="2:3" x14ac:dyDescent="0.25">
      <c r="B11548" s="5">
        <v>43581.791666666664</v>
      </c>
      <c r="C11548" s="6">
        <v>20.75</v>
      </c>
    </row>
    <row r="11549" spans="2:3" x14ac:dyDescent="0.25">
      <c r="B11549" s="5">
        <v>43581.833333333336</v>
      </c>
      <c r="C11549" s="6">
        <v>25.53</v>
      </c>
    </row>
    <row r="11550" spans="2:3" x14ac:dyDescent="0.25">
      <c r="B11550" s="5">
        <v>43581.875</v>
      </c>
      <c r="C11550" s="6">
        <v>22.18</v>
      </c>
    </row>
    <row r="11551" spans="2:3" x14ac:dyDescent="0.25">
      <c r="B11551" s="5">
        <v>43581.916666666664</v>
      </c>
      <c r="C11551" s="6">
        <v>22.35</v>
      </c>
    </row>
    <row r="11552" spans="2:3" x14ac:dyDescent="0.25">
      <c r="B11552" s="5">
        <v>43581.958333333336</v>
      </c>
      <c r="C11552" s="6">
        <v>18.68</v>
      </c>
    </row>
    <row r="11553" spans="2:3" x14ac:dyDescent="0.25">
      <c r="B11553" s="5">
        <v>43582</v>
      </c>
      <c r="C11553" s="6">
        <v>21.25</v>
      </c>
    </row>
    <row r="11554" spans="2:3" x14ac:dyDescent="0.25">
      <c r="B11554" s="5">
        <v>43582.041666666664</v>
      </c>
      <c r="C11554" s="6">
        <v>23.3</v>
      </c>
    </row>
    <row r="11555" spans="2:3" x14ac:dyDescent="0.25">
      <c r="B11555" s="5">
        <v>43582.083333333336</v>
      </c>
      <c r="C11555" s="6">
        <v>22.18</v>
      </c>
    </row>
    <row r="11556" spans="2:3" x14ac:dyDescent="0.25">
      <c r="B11556" s="5">
        <v>43582.125</v>
      </c>
      <c r="C11556" s="6">
        <v>21.82</v>
      </c>
    </row>
    <row r="11557" spans="2:3" x14ac:dyDescent="0.25">
      <c r="B11557" s="5">
        <v>43582.166666666664</v>
      </c>
      <c r="C11557" s="6">
        <v>21.72</v>
      </c>
    </row>
    <row r="11558" spans="2:3" x14ac:dyDescent="0.25">
      <c r="B11558" s="5">
        <v>43582.208333333336</v>
      </c>
      <c r="C11558" s="6">
        <v>23.24</v>
      </c>
    </row>
    <row r="11559" spans="2:3" x14ac:dyDescent="0.25">
      <c r="B11559" s="5">
        <v>43582.25</v>
      </c>
      <c r="C11559" s="6">
        <v>22.31</v>
      </c>
    </row>
    <row r="11560" spans="2:3" x14ac:dyDescent="0.25">
      <c r="B11560" s="5">
        <v>43582.291666666664</v>
      </c>
      <c r="C11560" s="6">
        <v>23.71</v>
      </c>
    </row>
    <row r="11561" spans="2:3" x14ac:dyDescent="0.25">
      <c r="B11561" s="5">
        <v>43582.333333333336</v>
      </c>
      <c r="C11561" s="6">
        <v>23.59</v>
      </c>
    </row>
    <row r="11562" spans="2:3" x14ac:dyDescent="0.25">
      <c r="B11562" s="5">
        <v>43582.375</v>
      </c>
      <c r="C11562" s="6">
        <v>25.02</v>
      </c>
    </row>
    <row r="11563" spans="2:3" x14ac:dyDescent="0.25">
      <c r="B11563" s="5">
        <v>43582.416666666664</v>
      </c>
      <c r="C11563" s="6">
        <v>26.49</v>
      </c>
    </row>
    <row r="11564" spans="2:3" x14ac:dyDescent="0.25">
      <c r="B11564" s="5">
        <v>43582.458333333336</v>
      </c>
      <c r="C11564" s="6">
        <v>22.56</v>
      </c>
    </row>
    <row r="11565" spans="2:3" x14ac:dyDescent="0.25">
      <c r="B11565" s="5">
        <v>43582.5</v>
      </c>
      <c r="C11565" s="6">
        <v>22.34</v>
      </c>
    </row>
    <row r="11566" spans="2:3" x14ac:dyDescent="0.25">
      <c r="B11566" s="5">
        <v>43582.541666666664</v>
      </c>
      <c r="C11566" s="6">
        <v>20.81</v>
      </c>
    </row>
    <row r="11567" spans="2:3" x14ac:dyDescent="0.25">
      <c r="B11567" s="5">
        <v>43582.583333333336</v>
      </c>
      <c r="C11567" s="6">
        <v>20.27</v>
      </c>
    </row>
    <row r="11568" spans="2:3" x14ac:dyDescent="0.25">
      <c r="B11568" s="5">
        <v>43582.625</v>
      </c>
      <c r="C11568" s="6">
        <v>20.51</v>
      </c>
    </row>
    <row r="11569" spans="2:3" x14ac:dyDescent="0.25">
      <c r="B11569" s="5">
        <v>43582.666666666664</v>
      </c>
      <c r="C11569" s="6">
        <v>20.82</v>
      </c>
    </row>
    <row r="11570" spans="2:3" x14ac:dyDescent="0.25">
      <c r="B11570" s="5">
        <v>43582.708333333336</v>
      </c>
      <c r="C11570" s="6">
        <v>22.19</v>
      </c>
    </row>
    <row r="11571" spans="2:3" x14ac:dyDescent="0.25">
      <c r="B11571" s="5">
        <v>43582.75</v>
      </c>
      <c r="C11571" s="6">
        <v>24.22</v>
      </c>
    </row>
    <row r="11572" spans="2:3" x14ac:dyDescent="0.25">
      <c r="B11572" s="5">
        <v>43582.791666666664</v>
      </c>
      <c r="C11572" s="6">
        <v>27.83</v>
      </c>
    </row>
    <row r="11573" spans="2:3" x14ac:dyDescent="0.25">
      <c r="B11573" s="5">
        <v>43582.833333333336</v>
      </c>
      <c r="C11573" s="6">
        <v>28.31</v>
      </c>
    </row>
    <row r="11574" spans="2:3" x14ac:dyDescent="0.25">
      <c r="B11574" s="5">
        <v>43582.875</v>
      </c>
      <c r="C11574" s="6">
        <v>20.49</v>
      </c>
    </row>
    <row r="11575" spans="2:3" x14ac:dyDescent="0.25">
      <c r="B11575" s="5">
        <v>43582.916666666664</v>
      </c>
      <c r="C11575" s="6">
        <v>19.190000000000001</v>
      </c>
    </row>
    <row r="11576" spans="2:3" x14ac:dyDescent="0.25">
      <c r="B11576" s="5">
        <v>43582.958333333336</v>
      </c>
      <c r="C11576" s="6">
        <v>17.25</v>
      </c>
    </row>
    <row r="11577" spans="2:3" x14ac:dyDescent="0.25">
      <c r="B11577" s="5">
        <v>43583</v>
      </c>
      <c r="C11577" s="6">
        <v>18.7</v>
      </c>
    </row>
    <row r="11578" spans="2:3" x14ac:dyDescent="0.25">
      <c r="B11578" s="5">
        <v>43583.041666666664</v>
      </c>
      <c r="C11578" s="6">
        <v>18.77</v>
      </c>
    </row>
    <row r="11579" spans="2:3" x14ac:dyDescent="0.25">
      <c r="B11579" s="5">
        <v>43583.083333333336</v>
      </c>
      <c r="C11579" s="6">
        <v>18.59</v>
      </c>
    </row>
    <row r="11580" spans="2:3" x14ac:dyDescent="0.25">
      <c r="B11580" s="5">
        <v>43583.125</v>
      </c>
      <c r="C11580" s="6">
        <v>17.899999999999999</v>
      </c>
    </row>
    <row r="11581" spans="2:3" x14ac:dyDescent="0.25">
      <c r="B11581" s="5">
        <v>43583.166666666664</v>
      </c>
      <c r="C11581" s="6">
        <v>17.43</v>
      </c>
    </row>
    <row r="11582" spans="2:3" x14ac:dyDescent="0.25">
      <c r="B11582" s="5">
        <v>43583.208333333336</v>
      </c>
      <c r="C11582" s="6">
        <v>17.13</v>
      </c>
    </row>
    <row r="11583" spans="2:3" x14ac:dyDescent="0.25">
      <c r="B11583" s="5">
        <v>43583.25</v>
      </c>
      <c r="C11583" s="6">
        <v>17.07</v>
      </c>
    </row>
    <row r="11584" spans="2:3" x14ac:dyDescent="0.25">
      <c r="B11584" s="5">
        <v>43583.291666666664</v>
      </c>
      <c r="C11584" s="6">
        <v>17.690000000000001</v>
      </c>
    </row>
    <row r="11585" spans="2:3" x14ac:dyDescent="0.25">
      <c r="B11585" s="5">
        <v>43583.333333333336</v>
      </c>
      <c r="C11585" s="6">
        <v>20.83</v>
      </c>
    </row>
    <row r="11586" spans="2:3" x14ac:dyDescent="0.25">
      <c r="B11586" s="5">
        <v>43583.375</v>
      </c>
      <c r="C11586" s="6">
        <v>27.3</v>
      </c>
    </row>
    <row r="11587" spans="2:3" x14ac:dyDescent="0.25">
      <c r="B11587" s="5">
        <v>43583.416666666664</v>
      </c>
      <c r="C11587" s="6">
        <v>27.1</v>
      </c>
    </row>
    <row r="11588" spans="2:3" x14ac:dyDescent="0.25">
      <c r="B11588" s="5">
        <v>43583.458333333336</v>
      </c>
      <c r="C11588" s="6">
        <v>22.95</v>
      </c>
    </row>
    <row r="11589" spans="2:3" x14ac:dyDescent="0.25">
      <c r="B11589" s="5">
        <v>43583.5</v>
      </c>
      <c r="C11589" s="6">
        <v>20.8</v>
      </c>
    </row>
    <row r="11590" spans="2:3" x14ac:dyDescent="0.25">
      <c r="B11590" s="5">
        <v>43583.541666666664</v>
      </c>
      <c r="C11590" s="6">
        <v>22.55</v>
      </c>
    </row>
    <row r="11591" spans="2:3" x14ac:dyDescent="0.25">
      <c r="B11591" s="5">
        <v>43583.583333333336</v>
      </c>
      <c r="C11591" s="6">
        <v>24.5</v>
      </c>
    </row>
    <row r="11592" spans="2:3" x14ac:dyDescent="0.25">
      <c r="B11592" s="5">
        <v>43583.625</v>
      </c>
      <c r="C11592" s="6">
        <v>23</v>
      </c>
    </row>
    <row r="11593" spans="2:3" x14ac:dyDescent="0.25">
      <c r="B11593" s="5">
        <v>43583.666666666664</v>
      </c>
      <c r="C11593" s="6">
        <v>28.39</v>
      </c>
    </row>
    <row r="11594" spans="2:3" x14ac:dyDescent="0.25">
      <c r="B11594" s="5">
        <v>43583.708333333336</v>
      </c>
      <c r="C11594" s="6">
        <v>26.89</v>
      </c>
    </row>
    <row r="11595" spans="2:3" x14ac:dyDescent="0.25">
      <c r="B11595" s="5">
        <v>43583.75</v>
      </c>
      <c r="C11595" s="6">
        <v>24.08</v>
      </c>
    </row>
    <row r="11596" spans="2:3" x14ac:dyDescent="0.25">
      <c r="B11596" s="5">
        <v>43583.791666666664</v>
      </c>
      <c r="C11596" s="6">
        <v>23.26</v>
      </c>
    </row>
    <row r="11597" spans="2:3" x14ac:dyDescent="0.25">
      <c r="B11597" s="5">
        <v>43583.833333333336</v>
      </c>
      <c r="C11597" s="6">
        <v>35.700000000000003</v>
      </c>
    </row>
    <row r="11598" spans="2:3" x14ac:dyDescent="0.25">
      <c r="B11598" s="5">
        <v>43583.875</v>
      </c>
      <c r="C11598" s="6">
        <v>21.08</v>
      </c>
    </row>
    <row r="11599" spans="2:3" x14ac:dyDescent="0.25">
      <c r="B11599" s="5">
        <v>43583.916666666664</v>
      </c>
      <c r="C11599" s="6">
        <v>22.15</v>
      </c>
    </row>
    <row r="11600" spans="2:3" x14ac:dyDescent="0.25">
      <c r="B11600" s="5">
        <v>43583.958333333336</v>
      </c>
      <c r="C11600" s="6">
        <v>19.52</v>
      </c>
    </row>
    <row r="11601" spans="2:3" x14ac:dyDescent="0.25">
      <c r="B11601" s="5">
        <v>43584</v>
      </c>
      <c r="C11601" s="6">
        <v>17.5</v>
      </c>
    </row>
    <row r="11602" spans="2:3" x14ac:dyDescent="0.25">
      <c r="B11602" s="5">
        <v>43584.041666666664</v>
      </c>
      <c r="C11602" s="6">
        <v>18.399999999999999</v>
      </c>
    </row>
    <row r="11603" spans="2:3" x14ac:dyDescent="0.25">
      <c r="B11603" s="5">
        <v>43584.083333333336</v>
      </c>
      <c r="C11603" s="6">
        <v>16.96</v>
      </c>
    </row>
    <row r="11604" spans="2:3" x14ac:dyDescent="0.25">
      <c r="B11604" s="5">
        <v>43584.125</v>
      </c>
      <c r="C11604" s="6">
        <v>17.79</v>
      </c>
    </row>
    <row r="11605" spans="2:3" x14ac:dyDescent="0.25">
      <c r="B11605" s="5">
        <v>43584.166666666664</v>
      </c>
      <c r="C11605" s="6">
        <v>17.43</v>
      </c>
    </row>
    <row r="11606" spans="2:3" x14ac:dyDescent="0.25">
      <c r="B11606" s="5">
        <v>43584.208333333336</v>
      </c>
      <c r="C11606" s="6">
        <v>30.99</v>
      </c>
    </row>
    <row r="11607" spans="2:3" x14ac:dyDescent="0.25">
      <c r="B11607" s="5">
        <v>43584.25</v>
      </c>
      <c r="C11607" s="6">
        <v>21.82</v>
      </c>
    </row>
    <row r="11608" spans="2:3" x14ac:dyDescent="0.25">
      <c r="B11608" s="5">
        <v>43584.291666666664</v>
      </c>
      <c r="C11608" s="6">
        <v>21.93</v>
      </c>
    </row>
    <row r="11609" spans="2:3" x14ac:dyDescent="0.25">
      <c r="B11609" s="5">
        <v>43584.333333333336</v>
      </c>
      <c r="C11609" s="6">
        <v>25.63</v>
      </c>
    </row>
    <row r="11610" spans="2:3" x14ac:dyDescent="0.25">
      <c r="B11610" s="5">
        <v>43584.375</v>
      </c>
      <c r="C11610" s="6">
        <v>24.09</v>
      </c>
    </row>
    <row r="11611" spans="2:3" x14ac:dyDescent="0.25">
      <c r="B11611" s="5">
        <v>43584.416666666664</v>
      </c>
      <c r="C11611" s="6">
        <v>60.03</v>
      </c>
    </row>
    <row r="11612" spans="2:3" x14ac:dyDescent="0.25">
      <c r="B11612" s="5">
        <v>43584.458333333336</v>
      </c>
      <c r="C11612" s="6">
        <v>27.57</v>
      </c>
    </row>
    <row r="11613" spans="2:3" x14ac:dyDescent="0.25">
      <c r="B11613" s="5">
        <v>43584.5</v>
      </c>
      <c r="C11613" s="6">
        <v>34.18</v>
      </c>
    </row>
    <row r="11614" spans="2:3" x14ac:dyDescent="0.25">
      <c r="B11614" s="5">
        <v>43584.541666666664</v>
      </c>
      <c r="C11614" s="6">
        <v>64.849999999999994</v>
      </c>
    </row>
    <row r="11615" spans="2:3" x14ac:dyDescent="0.25">
      <c r="B11615" s="5">
        <v>43584.583333333336</v>
      </c>
      <c r="C11615" s="6">
        <v>28.35</v>
      </c>
    </row>
    <row r="11616" spans="2:3" x14ac:dyDescent="0.25">
      <c r="B11616" s="5">
        <v>43584.625</v>
      </c>
      <c r="C11616" s="6">
        <v>53.68</v>
      </c>
    </row>
    <row r="11617" spans="2:3" x14ac:dyDescent="0.25">
      <c r="B11617" s="5">
        <v>43584.666666666664</v>
      </c>
      <c r="C11617" s="6">
        <v>23.82</v>
      </c>
    </row>
    <row r="11618" spans="2:3" x14ac:dyDescent="0.25">
      <c r="B11618" s="5">
        <v>43584.708333333336</v>
      </c>
      <c r="C11618" s="6">
        <v>24.47</v>
      </c>
    </row>
    <row r="11619" spans="2:3" x14ac:dyDescent="0.25">
      <c r="B11619" s="5">
        <v>43584.75</v>
      </c>
      <c r="C11619" s="6">
        <v>23.91</v>
      </c>
    </row>
    <row r="11620" spans="2:3" x14ac:dyDescent="0.25">
      <c r="B11620" s="5">
        <v>43584.791666666664</v>
      </c>
      <c r="C11620" s="6">
        <v>25.56</v>
      </c>
    </row>
    <row r="11621" spans="2:3" x14ac:dyDescent="0.25">
      <c r="B11621" s="5">
        <v>43584.833333333336</v>
      </c>
      <c r="C11621" s="6">
        <v>24.54</v>
      </c>
    </row>
    <row r="11622" spans="2:3" x14ac:dyDescent="0.25">
      <c r="B11622" s="5">
        <v>43584.875</v>
      </c>
      <c r="C11622" s="6">
        <v>22.68</v>
      </c>
    </row>
    <row r="11623" spans="2:3" x14ac:dyDescent="0.25">
      <c r="B11623" s="5">
        <v>43584.916666666664</v>
      </c>
      <c r="C11623" s="6">
        <v>42.7</v>
      </c>
    </row>
    <row r="11624" spans="2:3" x14ac:dyDescent="0.25">
      <c r="B11624" s="5">
        <v>43584.958333333336</v>
      </c>
      <c r="C11624" s="6">
        <v>21.03</v>
      </c>
    </row>
    <row r="11625" spans="2:3" x14ac:dyDescent="0.25">
      <c r="B11625" s="5">
        <v>43585</v>
      </c>
      <c r="C11625" s="6">
        <v>22.09</v>
      </c>
    </row>
    <row r="11626" spans="2:3" x14ac:dyDescent="0.25">
      <c r="B11626" s="5">
        <v>43585.041666666664</v>
      </c>
      <c r="C11626" s="6">
        <v>18.22</v>
      </c>
    </row>
    <row r="11627" spans="2:3" x14ac:dyDescent="0.25">
      <c r="B11627" s="5">
        <v>43585.083333333336</v>
      </c>
      <c r="C11627" s="6">
        <v>19.510000000000002</v>
      </c>
    </row>
    <row r="11628" spans="2:3" x14ac:dyDescent="0.25">
      <c r="B11628" s="5">
        <v>43585.125</v>
      </c>
      <c r="C11628" s="6">
        <v>18.41</v>
      </c>
    </row>
    <row r="11629" spans="2:3" x14ac:dyDescent="0.25">
      <c r="B11629" s="5">
        <v>43585.166666666664</v>
      </c>
      <c r="C11629" s="6">
        <v>17.09</v>
      </c>
    </row>
    <row r="11630" spans="2:3" x14ac:dyDescent="0.25">
      <c r="B11630" s="5">
        <v>43585.208333333336</v>
      </c>
      <c r="C11630" s="6">
        <v>23.05</v>
      </c>
    </row>
    <row r="11631" spans="2:3" x14ac:dyDescent="0.25">
      <c r="B11631" s="5">
        <v>43585.25</v>
      </c>
      <c r="C11631" s="6">
        <v>27.48</v>
      </c>
    </row>
    <row r="11632" spans="2:3" x14ac:dyDescent="0.25">
      <c r="B11632" s="5">
        <v>43585.291666666664</v>
      </c>
      <c r="C11632" s="6">
        <v>23.27</v>
      </c>
    </row>
    <row r="11633" spans="2:3" x14ac:dyDescent="0.25">
      <c r="B11633" s="5">
        <v>43585.333333333336</v>
      </c>
      <c r="C11633" s="6">
        <v>21.91</v>
      </c>
    </row>
    <row r="11634" spans="2:3" x14ac:dyDescent="0.25">
      <c r="B11634" s="5">
        <v>43585.375</v>
      </c>
      <c r="C11634" s="6">
        <v>23.33</v>
      </c>
    </row>
    <row r="11635" spans="2:3" x14ac:dyDescent="0.25">
      <c r="B11635" s="5">
        <v>43585.416666666664</v>
      </c>
      <c r="C11635" s="6">
        <v>23.54</v>
      </c>
    </row>
    <row r="11636" spans="2:3" x14ac:dyDescent="0.25">
      <c r="B11636" s="5">
        <v>43585.458333333336</v>
      </c>
      <c r="C11636" s="6">
        <v>22.59</v>
      </c>
    </row>
    <row r="11637" spans="2:3" x14ac:dyDescent="0.25">
      <c r="B11637" s="5">
        <v>43585.5</v>
      </c>
      <c r="C11637" s="6">
        <v>26.17</v>
      </c>
    </row>
    <row r="11638" spans="2:3" x14ac:dyDescent="0.25">
      <c r="B11638" s="5">
        <v>43585.541666666664</v>
      </c>
      <c r="C11638" s="6">
        <v>35.01</v>
      </c>
    </row>
    <row r="11639" spans="2:3" x14ac:dyDescent="0.25">
      <c r="B11639" s="5">
        <v>43585.583333333336</v>
      </c>
      <c r="C11639" s="6">
        <v>24.71</v>
      </c>
    </row>
    <row r="11640" spans="2:3" x14ac:dyDescent="0.25">
      <c r="B11640" s="5">
        <v>43585.625</v>
      </c>
      <c r="C11640" s="6">
        <v>35.21</v>
      </c>
    </row>
    <row r="11641" spans="2:3" x14ac:dyDescent="0.25">
      <c r="B11641" s="5">
        <v>43585.666666666664</v>
      </c>
      <c r="C11641" s="6">
        <v>27.66</v>
      </c>
    </row>
    <row r="11642" spans="2:3" x14ac:dyDescent="0.25">
      <c r="B11642" s="5">
        <v>43585.708333333336</v>
      </c>
      <c r="C11642" s="6">
        <v>33.06</v>
      </c>
    </row>
    <row r="11643" spans="2:3" x14ac:dyDescent="0.25">
      <c r="B11643" s="5">
        <v>43585.75</v>
      </c>
      <c r="C11643" s="6">
        <v>40.75</v>
      </c>
    </row>
    <row r="11644" spans="2:3" x14ac:dyDescent="0.25">
      <c r="B11644" s="5">
        <v>43585.791666666664</v>
      </c>
      <c r="C11644" s="6">
        <v>25.92</v>
      </c>
    </row>
    <row r="11645" spans="2:3" x14ac:dyDescent="0.25">
      <c r="B11645" s="5">
        <v>43585.833333333336</v>
      </c>
      <c r="C11645" s="6">
        <v>27.57</v>
      </c>
    </row>
    <row r="11646" spans="2:3" x14ac:dyDescent="0.25">
      <c r="B11646" s="5">
        <v>43585.875</v>
      </c>
      <c r="C11646" s="6">
        <v>27.22</v>
      </c>
    </row>
    <row r="11647" spans="2:3" x14ac:dyDescent="0.25">
      <c r="B11647" s="5">
        <v>43585.916666666664</v>
      </c>
      <c r="C11647" s="6">
        <v>23.53</v>
      </c>
    </row>
    <row r="11648" spans="2:3" x14ac:dyDescent="0.25">
      <c r="B11648" s="5">
        <v>43585.958333333336</v>
      </c>
      <c r="C11648" s="6">
        <v>20.82</v>
      </c>
    </row>
    <row r="11649" spans="2:3" x14ac:dyDescent="0.25">
      <c r="B11649" s="5">
        <v>43586</v>
      </c>
      <c r="C11649" s="6">
        <v>18.59</v>
      </c>
    </row>
    <row r="11650" spans="2:3" x14ac:dyDescent="0.25">
      <c r="B11650" s="5">
        <v>43586.041666666664</v>
      </c>
      <c r="C11650" s="6">
        <v>18.920000000000002</v>
      </c>
    </row>
    <row r="11651" spans="2:3" x14ac:dyDescent="0.25">
      <c r="B11651" s="5">
        <v>43586.083333333336</v>
      </c>
      <c r="C11651" s="6">
        <v>18.47</v>
      </c>
    </row>
    <row r="11652" spans="2:3" x14ac:dyDescent="0.25">
      <c r="B11652" s="5">
        <v>43586.125</v>
      </c>
      <c r="C11652" s="6">
        <v>18.62</v>
      </c>
    </row>
    <row r="11653" spans="2:3" x14ac:dyDescent="0.25">
      <c r="B11653" s="5">
        <v>43586.166666666664</v>
      </c>
      <c r="C11653" s="6">
        <v>20.6</v>
      </c>
    </row>
    <row r="11654" spans="2:3" x14ac:dyDescent="0.25">
      <c r="B11654" s="5">
        <v>43586.208333333336</v>
      </c>
      <c r="C11654" s="6">
        <v>20.05</v>
      </c>
    </row>
    <row r="11655" spans="2:3" x14ac:dyDescent="0.25">
      <c r="B11655" s="5">
        <v>43586.25</v>
      </c>
      <c r="C11655" s="6">
        <v>21.26</v>
      </c>
    </row>
    <row r="11656" spans="2:3" x14ac:dyDescent="0.25">
      <c r="B11656" s="5">
        <v>43586.291666666664</v>
      </c>
      <c r="C11656" s="6">
        <v>22.93</v>
      </c>
    </row>
    <row r="11657" spans="2:3" x14ac:dyDescent="0.25">
      <c r="B11657" s="5">
        <v>43586.333333333336</v>
      </c>
      <c r="C11657" s="6">
        <v>23.5</v>
      </c>
    </row>
    <row r="11658" spans="2:3" x14ac:dyDescent="0.25">
      <c r="B11658" s="5">
        <v>43586.375</v>
      </c>
      <c r="C11658" s="6">
        <v>24.08</v>
      </c>
    </row>
    <row r="11659" spans="2:3" x14ac:dyDescent="0.25">
      <c r="B11659" s="5">
        <v>43586.416666666664</v>
      </c>
      <c r="C11659" s="6">
        <v>55.2</v>
      </c>
    </row>
    <row r="11660" spans="2:3" x14ac:dyDescent="0.25">
      <c r="B11660" s="5">
        <v>43586.458333333336</v>
      </c>
      <c r="C11660" s="6">
        <v>22.47</v>
      </c>
    </row>
    <row r="11661" spans="2:3" x14ac:dyDescent="0.25">
      <c r="B11661" s="5">
        <v>43586.5</v>
      </c>
      <c r="C11661" s="6">
        <v>37.979999999999997</v>
      </c>
    </row>
    <row r="11662" spans="2:3" x14ac:dyDescent="0.25">
      <c r="B11662" s="5">
        <v>43586.541666666664</v>
      </c>
      <c r="C11662" s="6">
        <v>23.12</v>
      </c>
    </row>
    <row r="11663" spans="2:3" x14ac:dyDescent="0.25">
      <c r="B11663" s="5">
        <v>43586.583333333336</v>
      </c>
      <c r="C11663" s="6">
        <v>22.98</v>
      </c>
    </row>
    <row r="11664" spans="2:3" x14ac:dyDescent="0.25">
      <c r="B11664" s="5">
        <v>43586.625</v>
      </c>
      <c r="C11664" s="6">
        <v>24.6</v>
      </c>
    </row>
    <row r="11665" spans="2:3" x14ac:dyDescent="0.25">
      <c r="B11665" s="5">
        <v>43586.666666666664</v>
      </c>
      <c r="C11665" s="6">
        <v>25.44</v>
      </c>
    </row>
    <row r="11666" spans="2:3" x14ac:dyDescent="0.25">
      <c r="B11666" s="5">
        <v>43586.708333333336</v>
      </c>
      <c r="C11666" s="6">
        <v>35.19</v>
      </c>
    </row>
    <row r="11667" spans="2:3" x14ac:dyDescent="0.25">
      <c r="B11667" s="5">
        <v>43586.75</v>
      </c>
      <c r="C11667" s="6">
        <v>27.12</v>
      </c>
    </row>
    <row r="11668" spans="2:3" x14ac:dyDescent="0.25">
      <c r="B11668" s="5">
        <v>43586.791666666664</v>
      </c>
      <c r="C11668" s="6">
        <v>23.67</v>
      </c>
    </row>
    <row r="11669" spans="2:3" x14ac:dyDescent="0.25">
      <c r="B11669" s="5">
        <v>43586.833333333336</v>
      </c>
      <c r="C11669" s="6">
        <v>30.83</v>
      </c>
    </row>
    <row r="11670" spans="2:3" x14ac:dyDescent="0.25">
      <c r="B11670" s="5">
        <v>43586.875</v>
      </c>
      <c r="C11670" s="6">
        <v>25.26</v>
      </c>
    </row>
    <row r="11671" spans="2:3" x14ac:dyDescent="0.25">
      <c r="B11671" s="5">
        <v>43586.916666666664</v>
      </c>
      <c r="C11671" s="6">
        <v>25.72</v>
      </c>
    </row>
    <row r="11672" spans="2:3" x14ac:dyDescent="0.25">
      <c r="B11672" s="5">
        <v>43586.958333333336</v>
      </c>
      <c r="C11672" s="6">
        <v>21.59</v>
      </c>
    </row>
    <row r="11673" spans="2:3" x14ac:dyDescent="0.25">
      <c r="B11673" s="5">
        <v>43587</v>
      </c>
      <c r="C11673" s="6">
        <v>19.920000000000002</v>
      </c>
    </row>
    <row r="11674" spans="2:3" x14ac:dyDescent="0.25">
      <c r="B11674" s="5">
        <v>43587.041666666664</v>
      </c>
      <c r="C11674" s="6">
        <v>20.39</v>
      </c>
    </row>
    <row r="11675" spans="2:3" x14ac:dyDescent="0.25">
      <c r="B11675" s="5">
        <v>43587.083333333336</v>
      </c>
      <c r="C11675" s="6">
        <v>18.75</v>
      </c>
    </row>
    <row r="11676" spans="2:3" x14ac:dyDescent="0.25">
      <c r="B11676" s="5">
        <v>43587.125</v>
      </c>
      <c r="C11676" s="6">
        <v>19.09</v>
      </c>
    </row>
    <row r="11677" spans="2:3" x14ac:dyDescent="0.25">
      <c r="B11677" s="5">
        <v>43587.166666666664</v>
      </c>
      <c r="C11677" s="6">
        <v>20</v>
      </c>
    </row>
    <row r="11678" spans="2:3" x14ac:dyDescent="0.25">
      <c r="B11678" s="5">
        <v>43587.208333333336</v>
      </c>
      <c r="C11678" s="6">
        <v>20.83</v>
      </c>
    </row>
    <row r="11679" spans="2:3" x14ac:dyDescent="0.25">
      <c r="B11679" s="5">
        <v>43587.25</v>
      </c>
      <c r="C11679" s="6">
        <v>22.53</v>
      </c>
    </row>
    <row r="11680" spans="2:3" x14ac:dyDescent="0.25">
      <c r="B11680" s="5">
        <v>43587.291666666664</v>
      </c>
      <c r="C11680" s="6">
        <v>21.44</v>
      </c>
    </row>
    <row r="11681" spans="2:3" x14ac:dyDescent="0.25">
      <c r="B11681" s="5">
        <v>43587.333333333336</v>
      </c>
      <c r="C11681" s="6">
        <v>24.26</v>
      </c>
    </row>
    <row r="11682" spans="2:3" x14ac:dyDescent="0.25">
      <c r="B11682" s="5">
        <v>43587.375</v>
      </c>
      <c r="C11682" s="6">
        <v>23.17</v>
      </c>
    </row>
    <row r="11683" spans="2:3" x14ac:dyDescent="0.25">
      <c r="B11683" s="5">
        <v>43587.416666666664</v>
      </c>
      <c r="C11683" s="6">
        <v>25.63</v>
      </c>
    </row>
    <row r="11684" spans="2:3" x14ac:dyDescent="0.25">
      <c r="B11684" s="5">
        <v>43587.458333333336</v>
      </c>
      <c r="C11684" s="6">
        <v>25.72</v>
      </c>
    </row>
    <row r="11685" spans="2:3" x14ac:dyDescent="0.25">
      <c r="B11685" s="5">
        <v>43587.5</v>
      </c>
      <c r="C11685" s="6">
        <v>24.63</v>
      </c>
    </row>
    <row r="11686" spans="2:3" x14ac:dyDescent="0.25">
      <c r="B11686" s="5">
        <v>43587.541666666664</v>
      </c>
      <c r="C11686" s="6">
        <v>29.13</v>
      </c>
    </row>
    <row r="11687" spans="2:3" x14ac:dyDescent="0.25">
      <c r="B11687" s="5">
        <v>43587.583333333336</v>
      </c>
      <c r="C11687" s="6">
        <v>31.41</v>
      </c>
    </row>
    <row r="11688" spans="2:3" x14ac:dyDescent="0.25">
      <c r="B11688" s="5">
        <v>43587.625</v>
      </c>
      <c r="C11688" s="6">
        <v>30.81</v>
      </c>
    </row>
    <row r="11689" spans="2:3" x14ac:dyDescent="0.25">
      <c r="B11689" s="5">
        <v>43587.666666666664</v>
      </c>
      <c r="C11689" s="6">
        <v>25.57</v>
      </c>
    </row>
    <row r="11690" spans="2:3" x14ac:dyDescent="0.25">
      <c r="B11690" s="5">
        <v>43587.708333333336</v>
      </c>
      <c r="C11690" s="6">
        <v>25.92</v>
      </c>
    </row>
    <row r="11691" spans="2:3" x14ac:dyDescent="0.25">
      <c r="B11691" s="5">
        <v>43587.75</v>
      </c>
      <c r="C11691" s="6">
        <v>26.82</v>
      </c>
    </row>
    <row r="11692" spans="2:3" x14ac:dyDescent="0.25">
      <c r="B11692" s="5">
        <v>43587.791666666664</v>
      </c>
      <c r="C11692" s="6">
        <v>23.55</v>
      </c>
    </row>
    <row r="11693" spans="2:3" x14ac:dyDescent="0.25">
      <c r="B11693" s="5">
        <v>43587.833333333336</v>
      </c>
      <c r="C11693" s="6">
        <v>25.77</v>
      </c>
    </row>
    <row r="11694" spans="2:3" x14ac:dyDescent="0.25">
      <c r="B11694" s="5">
        <v>43587.875</v>
      </c>
      <c r="C11694" s="6">
        <v>31.3</v>
      </c>
    </row>
    <row r="11695" spans="2:3" x14ac:dyDescent="0.25">
      <c r="B11695" s="5">
        <v>43587.916666666664</v>
      </c>
      <c r="C11695" s="6">
        <v>23.24</v>
      </c>
    </row>
    <row r="11696" spans="2:3" x14ac:dyDescent="0.25">
      <c r="B11696" s="5">
        <v>43587.958333333336</v>
      </c>
      <c r="C11696" s="6">
        <v>22.17</v>
      </c>
    </row>
    <row r="11697" spans="2:3" x14ac:dyDescent="0.25">
      <c r="B11697" s="5">
        <v>43588</v>
      </c>
      <c r="C11697" s="6">
        <v>20.010000000000002</v>
      </c>
    </row>
    <row r="11698" spans="2:3" x14ac:dyDescent="0.25">
      <c r="B11698" s="5">
        <v>43588.041666666664</v>
      </c>
      <c r="C11698" s="6">
        <v>20.190000000000001</v>
      </c>
    </row>
    <row r="11699" spans="2:3" x14ac:dyDescent="0.25">
      <c r="B11699" s="5">
        <v>43588.083333333336</v>
      </c>
      <c r="C11699" s="6">
        <v>20.79</v>
      </c>
    </row>
    <row r="11700" spans="2:3" x14ac:dyDescent="0.25">
      <c r="B11700" s="5">
        <v>43588.125</v>
      </c>
      <c r="C11700" s="6">
        <v>20.23</v>
      </c>
    </row>
    <row r="11701" spans="2:3" x14ac:dyDescent="0.25">
      <c r="B11701" s="5">
        <v>43588.166666666664</v>
      </c>
      <c r="C11701" s="6">
        <v>21.66</v>
      </c>
    </row>
    <row r="11702" spans="2:3" x14ac:dyDescent="0.25">
      <c r="B11702" s="5">
        <v>43588.208333333336</v>
      </c>
      <c r="C11702" s="6">
        <v>22.66</v>
      </c>
    </row>
    <row r="11703" spans="2:3" x14ac:dyDescent="0.25">
      <c r="B11703" s="5">
        <v>43588.25</v>
      </c>
      <c r="C11703" s="6">
        <v>28.52</v>
      </c>
    </row>
    <row r="11704" spans="2:3" x14ac:dyDescent="0.25">
      <c r="B11704" s="5">
        <v>43588.291666666664</v>
      </c>
      <c r="C11704" s="6">
        <v>28.73</v>
      </c>
    </row>
    <row r="11705" spans="2:3" x14ac:dyDescent="0.25">
      <c r="B11705" s="5">
        <v>43588.333333333336</v>
      </c>
      <c r="C11705" s="6">
        <v>26.48</v>
      </c>
    </row>
    <row r="11706" spans="2:3" x14ac:dyDescent="0.25">
      <c r="B11706" s="5">
        <v>43588.375</v>
      </c>
      <c r="C11706" s="6">
        <v>32.72</v>
      </c>
    </row>
    <row r="11707" spans="2:3" x14ac:dyDescent="0.25">
      <c r="B11707" s="5">
        <v>43588.416666666664</v>
      </c>
      <c r="C11707" s="6">
        <v>25.61</v>
      </c>
    </row>
    <row r="11708" spans="2:3" x14ac:dyDescent="0.25">
      <c r="B11708" s="5">
        <v>43588.458333333336</v>
      </c>
      <c r="C11708" s="6">
        <v>28.29</v>
      </c>
    </row>
    <row r="11709" spans="2:3" x14ac:dyDescent="0.25">
      <c r="B11709" s="5">
        <v>43588.5</v>
      </c>
      <c r="C11709" s="6">
        <v>27.16</v>
      </c>
    </row>
    <row r="11710" spans="2:3" x14ac:dyDescent="0.25">
      <c r="B11710" s="5">
        <v>43588.541666666664</v>
      </c>
      <c r="C11710" s="6">
        <v>31.22</v>
      </c>
    </row>
    <row r="11711" spans="2:3" x14ac:dyDescent="0.25">
      <c r="B11711" s="5">
        <v>43588.583333333336</v>
      </c>
      <c r="C11711" s="6">
        <v>24.45</v>
      </c>
    </row>
    <row r="11712" spans="2:3" x14ac:dyDescent="0.25">
      <c r="B11712" s="5">
        <v>43588.625</v>
      </c>
      <c r="C11712" s="6">
        <v>27.84</v>
      </c>
    </row>
    <row r="11713" spans="2:3" x14ac:dyDescent="0.25">
      <c r="B11713" s="5">
        <v>43588.666666666664</v>
      </c>
      <c r="C11713" s="6">
        <v>31.65</v>
      </c>
    </row>
    <row r="11714" spans="2:3" x14ac:dyDescent="0.25">
      <c r="B11714" s="5">
        <v>43588.708333333336</v>
      </c>
      <c r="C11714" s="6">
        <v>23.99</v>
      </c>
    </row>
    <row r="11715" spans="2:3" x14ac:dyDescent="0.25">
      <c r="B11715" s="5">
        <v>43588.75</v>
      </c>
      <c r="C11715" s="6">
        <v>26.72</v>
      </c>
    </row>
    <row r="11716" spans="2:3" x14ac:dyDescent="0.25">
      <c r="B11716" s="5">
        <v>43588.791666666664</v>
      </c>
      <c r="C11716" s="6">
        <v>31.26</v>
      </c>
    </row>
    <row r="11717" spans="2:3" x14ac:dyDescent="0.25">
      <c r="B11717" s="5">
        <v>43588.833333333336</v>
      </c>
      <c r="C11717" s="6">
        <v>26.18</v>
      </c>
    </row>
    <row r="11718" spans="2:3" x14ac:dyDescent="0.25">
      <c r="B11718" s="5">
        <v>43588.875</v>
      </c>
      <c r="C11718" s="6">
        <v>28.48</v>
      </c>
    </row>
    <row r="11719" spans="2:3" x14ac:dyDescent="0.25">
      <c r="B11719" s="5">
        <v>43588.916666666664</v>
      </c>
      <c r="C11719" s="6">
        <v>20.55</v>
      </c>
    </row>
    <row r="11720" spans="2:3" x14ac:dyDescent="0.25">
      <c r="B11720" s="5">
        <v>43588.958333333336</v>
      </c>
      <c r="C11720" s="6">
        <v>20.49</v>
      </c>
    </row>
    <row r="11721" spans="2:3" x14ac:dyDescent="0.25">
      <c r="B11721" s="5">
        <v>43589</v>
      </c>
      <c r="C11721" s="6">
        <v>20.61</v>
      </c>
    </row>
    <row r="11722" spans="2:3" x14ac:dyDescent="0.25">
      <c r="B11722" s="5">
        <v>43589.041666666664</v>
      </c>
      <c r="C11722" s="6">
        <v>20.75</v>
      </c>
    </row>
    <row r="11723" spans="2:3" x14ac:dyDescent="0.25">
      <c r="B11723" s="5">
        <v>43589.083333333336</v>
      </c>
      <c r="C11723" s="6">
        <v>21.18</v>
      </c>
    </row>
    <row r="11724" spans="2:3" x14ac:dyDescent="0.25">
      <c r="B11724" s="5">
        <v>43589.125</v>
      </c>
      <c r="C11724" s="6">
        <v>20.32</v>
      </c>
    </row>
    <row r="11725" spans="2:3" x14ac:dyDescent="0.25">
      <c r="B11725" s="5">
        <v>43589.166666666664</v>
      </c>
      <c r="C11725" s="6">
        <v>19.760000000000002</v>
      </c>
    </row>
    <row r="11726" spans="2:3" x14ac:dyDescent="0.25">
      <c r="B11726" s="5">
        <v>43589.208333333336</v>
      </c>
      <c r="C11726" s="6">
        <v>20.350000000000001</v>
      </c>
    </row>
    <row r="11727" spans="2:3" x14ac:dyDescent="0.25">
      <c r="B11727" s="5">
        <v>43589.25</v>
      </c>
      <c r="C11727" s="6">
        <v>21.09</v>
      </c>
    </row>
    <row r="11728" spans="2:3" x14ac:dyDescent="0.25">
      <c r="B11728" s="5">
        <v>43589.291666666664</v>
      </c>
      <c r="C11728" s="6">
        <v>21.62</v>
      </c>
    </row>
    <row r="11729" spans="2:3" x14ac:dyDescent="0.25">
      <c r="B11729" s="5">
        <v>43589.333333333336</v>
      </c>
      <c r="C11729" s="6">
        <v>24.15</v>
      </c>
    </row>
    <row r="11730" spans="2:3" x14ac:dyDescent="0.25">
      <c r="B11730" s="5">
        <v>43589.375</v>
      </c>
      <c r="C11730" s="6">
        <v>24.14</v>
      </c>
    </row>
    <row r="11731" spans="2:3" x14ac:dyDescent="0.25">
      <c r="B11731" s="5">
        <v>43589.416666666664</v>
      </c>
      <c r="C11731" s="6">
        <v>27.63</v>
      </c>
    </row>
    <row r="11732" spans="2:3" x14ac:dyDescent="0.25">
      <c r="B11732" s="5">
        <v>43589.458333333336</v>
      </c>
      <c r="C11732" s="6">
        <v>24.42</v>
      </c>
    </row>
    <row r="11733" spans="2:3" x14ac:dyDescent="0.25">
      <c r="B11733" s="5">
        <v>43589.5</v>
      </c>
      <c r="C11733" s="6">
        <v>26.04</v>
      </c>
    </row>
    <row r="11734" spans="2:3" x14ac:dyDescent="0.25">
      <c r="B11734" s="5">
        <v>43589.541666666664</v>
      </c>
      <c r="C11734" s="6">
        <v>25.83</v>
      </c>
    </row>
    <row r="11735" spans="2:3" x14ac:dyDescent="0.25">
      <c r="B11735" s="5">
        <v>43589.583333333336</v>
      </c>
      <c r="C11735" s="6">
        <v>24.69</v>
      </c>
    </row>
    <row r="11736" spans="2:3" x14ac:dyDescent="0.25">
      <c r="B11736" s="5">
        <v>43589.625</v>
      </c>
      <c r="C11736" s="6">
        <v>25.71</v>
      </c>
    </row>
    <row r="11737" spans="2:3" x14ac:dyDescent="0.25">
      <c r="B11737" s="5">
        <v>43589.666666666664</v>
      </c>
      <c r="C11737" s="6">
        <v>24.99</v>
      </c>
    </row>
    <row r="11738" spans="2:3" x14ac:dyDescent="0.25">
      <c r="B11738" s="5">
        <v>43589.708333333336</v>
      </c>
      <c r="C11738" s="6">
        <v>22.88</v>
      </c>
    </row>
    <row r="11739" spans="2:3" x14ac:dyDescent="0.25">
      <c r="B11739" s="5">
        <v>43589.75</v>
      </c>
      <c r="C11739" s="6">
        <v>22.34</v>
      </c>
    </row>
    <row r="11740" spans="2:3" x14ac:dyDescent="0.25">
      <c r="B11740" s="5">
        <v>43589.791666666664</v>
      </c>
      <c r="C11740" s="6">
        <v>23.19</v>
      </c>
    </row>
    <row r="11741" spans="2:3" x14ac:dyDescent="0.25">
      <c r="B11741" s="5">
        <v>43589.833333333336</v>
      </c>
      <c r="C11741" s="6">
        <v>25.37</v>
      </c>
    </row>
    <row r="11742" spans="2:3" x14ac:dyDescent="0.25">
      <c r="B11742" s="5">
        <v>43589.875</v>
      </c>
      <c r="C11742" s="6">
        <v>28.15</v>
      </c>
    </row>
    <row r="11743" spans="2:3" x14ac:dyDescent="0.25">
      <c r="B11743" s="5">
        <v>43589.916666666664</v>
      </c>
      <c r="C11743" s="6">
        <v>22.01</v>
      </c>
    </row>
    <row r="11744" spans="2:3" x14ac:dyDescent="0.25">
      <c r="B11744" s="5">
        <v>43589.958333333336</v>
      </c>
      <c r="C11744" s="6">
        <v>19.670000000000002</v>
      </c>
    </row>
    <row r="11745" spans="2:3" x14ac:dyDescent="0.25">
      <c r="B11745" s="5">
        <v>43590</v>
      </c>
      <c r="C11745" s="6">
        <v>18.36</v>
      </c>
    </row>
    <row r="11746" spans="2:3" x14ac:dyDescent="0.25">
      <c r="B11746" s="5">
        <v>43590.041666666664</v>
      </c>
      <c r="C11746" s="6">
        <v>17.91</v>
      </c>
    </row>
    <row r="11747" spans="2:3" x14ac:dyDescent="0.25">
      <c r="B11747" s="5">
        <v>43590.083333333336</v>
      </c>
      <c r="C11747" s="6">
        <v>18.07</v>
      </c>
    </row>
    <row r="11748" spans="2:3" x14ac:dyDescent="0.25">
      <c r="B11748" s="5">
        <v>43590.125</v>
      </c>
      <c r="C11748" s="6">
        <v>16.940000000000001</v>
      </c>
    </row>
    <row r="11749" spans="2:3" x14ac:dyDescent="0.25">
      <c r="B11749" s="5">
        <v>43590.166666666664</v>
      </c>
      <c r="C11749" s="6">
        <v>17.41</v>
      </c>
    </row>
    <row r="11750" spans="2:3" x14ac:dyDescent="0.25">
      <c r="B11750" s="5">
        <v>43590.208333333336</v>
      </c>
      <c r="C11750" s="6">
        <v>17.54</v>
      </c>
    </row>
    <row r="11751" spans="2:3" x14ac:dyDescent="0.25">
      <c r="B11751" s="5">
        <v>43590.25</v>
      </c>
      <c r="C11751" s="6">
        <v>18.5</v>
      </c>
    </row>
    <row r="11752" spans="2:3" x14ac:dyDescent="0.25">
      <c r="B11752" s="5">
        <v>43590.291666666664</v>
      </c>
      <c r="C11752" s="6">
        <v>19.559999999999999</v>
      </c>
    </row>
    <row r="11753" spans="2:3" x14ac:dyDescent="0.25">
      <c r="B11753" s="5">
        <v>43590.333333333336</v>
      </c>
      <c r="C11753" s="6">
        <v>20.350000000000001</v>
      </c>
    </row>
    <row r="11754" spans="2:3" x14ac:dyDescent="0.25">
      <c r="B11754" s="5">
        <v>43590.375</v>
      </c>
      <c r="C11754" s="6">
        <v>21.29</v>
      </c>
    </row>
    <row r="11755" spans="2:3" x14ac:dyDescent="0.25">
      <c r="B11755" s="5">
        <v>43590.416666666664</v>
      </c>
      <c r="C11755" s="6">
        <v>21.32</v>
      </c>
    </row>
    <row r="11756" spans="2:3" x14ac:dyDescent="0.25">
      <c r="B11756" s="5">
        <v>43590.458333333336</v>
      </c>
      <c r="C11756" s="6">
        <v>21.87</v>
      </c>
    </row>
    <row r="11757" spans="2:3" x14ac:dyDescent="0.25">
      <c r="B11757" s="5">
        <v>43590.5</v>
      </c>
      <c r="C11757" s="6">
        <v>22.63</v>
      </c>
    </row>
    <row r="11758" spans="2:3" x14ac:dyDescent="0.25">
      <c r="B11758" s="5">
        <v>43590.541666666664</v>
      </c>
      <c r="C11758" s="6">
        <v>21.18</v>
      </c>
    </row>
    <row r="11759" spans="2:3" x14ac:dyDescent="0.25">
      <c r="B11759" s="5">
        <v>43590.583333333336</v>
      </c>
      <c r="C11759" s="6">
        <v>20.73</v>
      </c>
    </row>
    <row r="11760" spans="2:3" x14ac:dyDescent="0.25">
      <c r="B11760" s="5">
        <v>43590.625</v>
      </c>
      <c r="C11760" s="6">
        <v>21.23</v>
      </c>
    </row>
    <row r="11761" spans="2:3" x14ac:dyDescent="0.25">
      <c r="B11761" s="5">
        <v>43590.666666666664</v>
      </c>
      <c r="C11761" s="6">
        <v>23</v>
      </c>
    </row>
    <row r="11762" spans="2:3" x14ac:dyDescent="0.25">
      <c r="B11762" s="5">
        <v>43590.708333333336</v>
      </c>
      <c r="C11762" s="6">
        <v>23.34</v>
      </c>
    </row>
    <row r="11763" spans="2:3" x14ac:dyDescent="0.25">
      <c r="B11763" s="5">
        <v>43590.75</v>
      </c>
      <c r="C11763" s="6">
        <v>21.8</v>
      </c>
    </row>
    <row r="11764" spans="2:3" x14ac:dyDescent="0.25">
      <c r="B11764" s="5">
        <v>43590.791666666664</v>
      </c>
      <c r="C11764" s="6">
        <v>22.73</v>
      </c>
    </row>
    <row r="11765" spans="2:3" x14ac:dyDescent="0.25">
      <c r="B11765" s="5">
        <v>43590.833333333336</v>
      </c>
      <c r="C11765" s="6">
        <v>22.26</v>
      </c>
    </row>
    <row r="11766" spans="2:3" x14ac:dyDescent="0.25">
      <c r="B11766" s="5">
        <v>43590.875</v>
      </c>
      <c r="C11766" s="6">
        <v>22.43</v>
      </c>
    </row>
    <row r="11767" spans="2:3" x14ac:dyDescent="0.25">
      <c r="B11767" s="5">
        <v>43590.916666666664</v>
      </c>
      <c r="C11767" s="6">
        <v>19.420000000000002</v>
      </c>
    </row>
    <row r="11768" spans="2:3" x14ac:dyDescent="0.25">
      <c r="B11768" s="5">
        <v>43590.958333333336</v>
      </c>
      <c r="C11768" s="6">
        <v>16.809999999999999</v>
      </c>
    </row>
    <row r="11769" spans="2:3" x14ac:dyDescent="0.25">
      <c r="B11769" s="5">
        <v>43591</v>
      </c>
      <c r="C11769" s="6">
        <v>15.67</v>
      </c>
    </row>
    <row r="11770" spans="2:3" x14ac:dyDescent="0.25">
      <c r="B11770" s="5">
        <v>43591.041666666664</v>
      </c>
      <c r="C11770" s="6">
        <v>14.53</v>
      </c>
    </row>
    <row r="11771" spans="2:3" x14ac:dyDescent="0.25">
      <c r="B11771" s="5">
        <v>43591.083333333336</v>
      </c>
      <c r="C11771" s="6">
        <v>15.15</v>
      </c>
    </row>
    <row r="11772" spans="2:3" x14ac:dyDescent="0.25">
      <c r="B11772" s="5">
        <v>43591.125</v>
      </c>
      <c r="C11772" s="6">
        <v>14.42</v>
      </c>
    </row>
    <row r="11773" spans="2:3" x14ac:dyDescent="0.25">
      <c r="B11773" s="5">
        <v>43591.166666666664</v>
      </c>
      <c r="C11773" s="6">
        <v>13.85</v>
      </c>
    </row>
    <row r="11774" spans="2:3" x14ac:dyDescent="0.25">
      <c r="B11774" s="5">
        <v>43591.208333333336</v>
      </c>
      <c r="C11774" s="6">
        <v>16.28</v>
      </c>
    </row>
    <row r="11775" spans="2:3" x14ac:dyDescent="0.25">
      <c r="B11775" s="5">
        <v>43591.25</v>
      </c>
      <c r="C11775" s="6">
        <v>21.41</v>
      </c>
    </row>
    <row r="11776" spans="2:3" x14ac:dyDescent="0.25">
      <c r="B11776" s="5">
        <v>43591.291666666664</v>
      </c>
      <c r="C11776" s="6">
        <v>23.08</v>
      </c>
    </row>
    <row r="11777" spans="2:3" x14ac:dyDescent="0.25">
      <c r="B11777" s="5">
        <v>43591.333333333336</v>
      </c>
      <c r="C11777" s="6">
        <v>23.3</v>
      </c>
    </row>
    <row r="11778" spans="2:3" x14ac:dyDescent="0.25">
      <c r="B11778" s="5">
        <v>43591.375</v>
      </c>
      <c r="C11778" s="6">
        <v>23.41</v>
      </c>
    </row>
    <row r="11779" spans="2:3" x14ac:dyDescent="0.25">
      <c r="B11779" s="5">
        <v>43591.416666666664</v>
      </c>
      <c r="C11779" s="6">
        <v>23.83</v>
      </c>
    </row>
    <row r="11780" spans="2:3" x14ac:dyDescent="0.25">
      <c r="B11780" s="5">
        <v>43591.458333333336</v>
      </c>
      <c r="C11780" s="6">
        <v>23.43</v>
      </c>
    </row>
    <row r="11781" spans="2:3" x14ac:dyDescent="0.25">
      <c r="B11781" s="5">
        <v>43591.5</v>
      </c>
      <c r="C11781" s="6">
        <v>23.36</v>
      </c>
    </row>
    <row r="11782" spans="2:3" x14ac:dyDescent="0.25">
      <c r="B11782" s="5">
        <v>43591.541666666664</v>
      </c>
      <c r="C11782" s="6">
        <v>23.98</v>
      </c>
    </row>
    <row r="11783" spans="2:3" x14ac:dyDescent="0.25">
      <c r="B11783" s="5">
        <v>43591.583333333336</v>
      </c>
      <c r="C11783" s="6">
        <v>23.3</v>
      </c>
    </row>
    <row r="11784" spans="2:3" x14ac:dyDescent="0.25">
      <c r="B11784" s="5">
        <v>43591.625</v>
      </c>
      <c r="C11784" s="6">
        <v>24.89</v>
      </c>
    </row>
    <row r="11785" spans="2:3" x14ac:dyDescent="0.25">
      <c r="B11785" s="5">
        <v>43591.666666666664</v>
      </c>
      <c r="C11785" s="6">
        <v>25.35</v>
      </c>
    </row>
    <row r="11786" spans="2:3" x14ac:dyDescent="0.25">
      <c r="B11786" s="5">
        <v>43591.708333333336</v>
      </c>
      <c r="C11786" s="6">
        <v>26.17</v>
      </c>
    </row>
    <row r="11787" spans="2:3" x14ac:dyDescent="0.25">
      <c r="B11787" s="5">
        <v>43591.75</v>
      </c>
      <c r="C11787" s="6">
        <v>41.36</v>
      </c>
    </row>
    <row r="11788" spans="2:3" x14ac:dyDescent="0.25">
      <c r="B11788" s="5">
        <v>43591.791666666664</v>
      </c>
      <c r="C11788" s="6">
        <v>21.31</v>
      </c>
    </row>
    <row r="11789" spans="2:3" x14ac:dyDescent="0.25">
      <c r="B11789" s="5">
        <v>43591.833333333336</v>
      </c>
      <c r="C11789" s="6">
        <v>24.26</v>
      </c>
    </row>
    <row r="11790" spans="2:3" x14ac:dyDescent="0.25">
      <c r="B11790" s="5">
        <v>43591.875</v>
      </c>
      <c r="C11790" s="6">
        <v>23.96</v>
      </c>
    </row>
    <row r="11791" spans="2:3" x14ac:dyDescent="0.25">
      <c r="B11791" s="5">
        <v>43591.916666666664</v>
      </c>
      <c r="C11791" s="6">
        <v>19.920000000000002</v>
      </c>
    </row>
    <row r="11792" spans="2:3" x14ac:dyDescent="0.25">
      <c r="B11792" s="5">
        <v>43591.958333333336</v>
      </c>
      <c r="C11792" s="6">
        <v>16.23</v>
      </c>
    </row>
    <row r="11793" spans="2:3" x14ac:dyDescent="0.25">
      <c r="B11793" s="5">
        <v>43592</v>
      </c>
      <c r="C11793" s="6">
        <v>16.37</v>
      </c>
    </row>
    <row r="11794" spans="2:3" x14ac:dyDescent="0.25">
      <c r="B11794" s="5">
        <v>43592.041666666664</v>
      </c>
      <c r="C11794" s="6">
        <v>16.52</v>
      </c>
    </row>
    <row r="11795" spans="2:3" x14ac:dyDescent="0.25">
      <c r="B11795" s="5">
        <v>43592.083333333336</v>
      </c>
      <c r="C11795" s="6">
        <v>16.98</v>
      </c>
    </row>
    <row r="11796" spans="2:3" x14ac:dyDescent="0.25">
      <c r="B11796" s="5">
        <v>43592.125</v>
      </c>
      <c r="C11796" s="6">
        <v>15.6</v>
      </c>
    </row>
    <row r="11797" spans="2:3" x14ac:dyDescent="0.25">
      <c r="B11797" s="5">
        <v>43592.166666666664</v>
      </c>
      <c r="C11797" s="6">
        <v>15.74</v>
      </c>
    </row>
    <row r="11798" spans="2:3" x14ac:dyDescent="0.25">
      <c r="B11798" s="5">
        <v>43592.208333333336</v>
      </c>
      <c r="C11798" s="6">
        <v>17.399999999999999</v>
      </c>
    </row>
    <row r="11799" spans="2:3" x14ac:dyDescent="0.25">
      <c r="B11799" s="5">
        <v>43592.25</v>
      </c>
      <c r="C11799" s="6">
        <v>22.06</v>
      </c>
    </row>
    <row r="11800" spans="2:3" x14ac:dyDescent="0.25">
      <c r="B11800" s="5">
        <v>43592.291666666664</v>
      </c>
      <c r="C11800" s="6">
        <v>22.08</v>
      </c>
    </row>
    <row r="11801" spans="2:3" x14ac:dyDescent="0.25">
      <c r="B11801" s="5">
        <v>43592.333333333336</v>
      </c>
      <c r="C11801" s="6">
        <v>23.57</v>
      </c>
    </row>
    <row r="11802" spans="2:3" x14ac:dyDescent="0.25">
      <c r="B11802" s="5">
        <v>43592.375</v>
      </c>
      <c r="C11802" s="6">
        <v>26.72</v>
      </c>
    </row>
    <row r="11803" spans="2:3" x14ac:dyDescent="0.25">
      <c r="B11803" s="5">
        <v>43592.416666666664</v>
      </c>
      <c r="C11803" s="6">
        <v>24.64</v>
      </c>
    </row>
    <row r="11804" spans="2:3" x14ac:dyDescent="0.25">
      <c r="B11804" s="5">
        <v>43592.458333333336</v>
      </c>
      <c r="C11804" s="6">
        <v>23.91</v>
      </c>
    </row>
    <row r="11805" spans="2:3" x14ac:dyDescent="0.25">
      <c r="B11805" s="5">
        <v>43592.5</v>
      </c>
      <c r="C11805" s="6">
        <v>23.58</v>
      </c>
    </row>
    <row r="11806" spans="2:3" x14ac:dyDescent="0.25">
      <c r="B11806" s="5">
        <v>43592.541666666664</v>
      </c>
      <c r="C11806" s="6">
        <v>25.31</v>
      </c>
    </row>
    <row r="11807" spans="2:3" x14ac:dyDescent="0.25">
      <c r="B11807" s="5">
        <v>43592.583333333336</v>
      </c>
      <c r="C11807" s="6">
        <v>22.79</v>
      </c>
    </row>
    <row r="11808" spans="2:3" x14ac:dyDescent="0.25">
      <c r="B11808" s="5">
        <v>43592.625</v>
      </c>
      <c r="C11808" s="6">
        <v>25.49</v>
      </c>
    </row>
    <row r="11809" spans="2:3" x14ac:dyDescent="0.25">
      <c r="B11809" s="5">
        <v>43592.666666666664</v>
      </c>
      <c r="C11809" s="6">
        <v>26.08</v>
      </c>
    </row>
    <row r="11810" spans="2:3" x14ac:dyDescent="0.25">
      <c r="B11810" s="5">
        <v>43592.708333333336</v>
      </c>
      <c r="C11810" s="6">
        <v>23.28</v>
      </c>
    </row>
    <row r="11811" spans="2:3" x14ac:dyDescent="0.25">
      <c r="B11811" s="5">
        <v>43592.75</v>
      </c>
      <c r="C11811" s="6">
        <v>28.81</v>
      </c>
    </row>
    <row r="11812" spans="2:3" x14ac:dyDescent="0.25">
      <c r="B11812" s="5">
        <v>43592.791666666664</v>
      </c>
      <c r="C11812" s="6">
        <v>23.74</v>
      </c>
    </row>
    <row r="11813" spans="2:3" x14ac:dyDescent="0.25">
      <c r="B11813" s="5">
        <v>43592.833333333336</v>
      </c>
      <c r="C11813" s="6">
        <v>24.03</v>
      </c>
    </row>
    <row r="11814" spans="2:3" x14ac:dyDescent="0.25">
      <c r="B11814" s="5">
        <v>43592.875</v>
      </c>
      <c r="C11814" s="6">
        <v>24.5</v>
      </c>
    </row>
    <row r="11815" spans="2:3" x14ac:dyDescent="0.25">
      <c r="B11815" s="5">
        <v>43592.916666666664</v>
      </c>
      <c r="C11815" s="6">
        <v>19.88</v>
      </c>
    </row>
    <row r="11816" spans="2:3" x14ac:dyDescent="0.25">
      <c r="B11816" s="5">
        <v>43592.958333333336</v>
      </c>
      <c r="C11816" s="6">
        <v>18.03</v>
      </c>
    </row>
    <row r="11817" spans="2:3" x14ac:dyDescent="0.25">
      <c r="B11817" s="5">
        <v>43593</v>
      </c>
      <c r="C11817" s="6">
        <v>16.71</v>
      </c>
    </row>
    <row r="11818" spans="2:3" x14ac:dyDescent="0.25">
      <c r="B11818" s="5">
        <v>43593.041666666664</v>
      </c>
      <c r="C11818" s="6">
        <v>15.79</v>
      </c>
    </row>
    <row r="11819" spans="2:3" x14ac:dyDescent="0.25">
      <c r="B11819" s="5">
        <v>43593.083333333336</v>
      </c>
      <c r="C11819" s="6">
        <v>15.61</v>
      </c>
    </row>
    <row r="11820" spans="2:3" x14ac:dyDescent="0.25">
      <c r="B11820" s="5">
        <v>43593.125</v>
      </c>
      <c r="C11820" s="6">
        <v>15.19</v>
      </c>
    </row>
    <row r="11821" spans="2:3" x14ac:dyDescent="0.25">
      <c r="B11821" s="5">
        <v>43593.166666666664</v>
      </c>
      <c r="C11821" s="6">
        <v>14.69</v>
      </c>
    </row>
    <row r="11822" spans="2:3" x14ac:dyDescent="0.25">
      <c r="B11822" s="5">
        <v>43593.208333333336</v>
      </c>
      <c r="C11822" s="6">
        <v>16.5</v>
      </c>
    </row>
    <row r="11823" spans="2:3" x14ac:dyDescent="0.25">
      <c r="B11823" s="5">
        <v>43593.25</v>
      </c>
      <c r="C11823" s="6">
        <v>19.47</v>
      </c>
    </row>
    <row r="11824" spans="2:3" x14ac:dyDescent="0.25">
      <c r="B11824" s="5">
        <v>43593.291666666664</v>
      </c>
      <c r="C11824" s="6">
        <v>19.62</v>
      </c>
    </row>
    <row r="11825" spans="2:3" x14ac:dyDescent="0.25">
      <c r="B11825" s="5">
        <v>43593.333333333336</v>
      </c>
      <c r="C11825" s="6">
        <v>19.829999999999998</v>
      </c>
    </row>
    <row r="11826" spans="2:3" x14ac:dyDescent="0.25">
      <c r="B11826" s="5">
        <v>43593.375</v>
      </c>
      <c r="C11826" s="6">
        <v>23.72</v>
      </c>
    </row>
    <row r="11827" spans="2:3" x14ac:dyDescent="0.25">
      <c r="B11827" s="5">
        <v>43593.416666666664</v>
      </c>
      <c r="C11827" s="6">
        <v>21.36</v>
      </c>
    </row>
    <row r="11828" spans="2:3" x14ac:dyDescent="0.25">
      <c r="B11828" s="5">
        <v>43593.458333333336</v>
      </c>
      <c r="C11828" s="6">
        <v>22.58</v>
      </c>
    </row>
    <row r="11829" spans="2:3" x14ac:dyDescent="0.25">
      <c r="B11829" s="5">
        <v>43593.5</v>
      </c>
      <c r="C11829" s="6">
        <v>23.47</v>
      </c>
    </row>
    <row r="11830" spans="2:3" x14ac:dyDescent="0.25">
      <c r="B11830" s="5">
        <v>43593.541666666664</v>
      </c>
      <c r="C11830" s="6">
        <v>22.88</v>
      </c>
    </row>
    <row r="11831" spans="2:3" x14ac:dyDescent="0.25">
      <c r="B11831" s="5">
        <v>43593.583333333336</v>
      </c>
      <c r="C11831" s="6">
        <v>22.06</v>
      </c>
    </row>
    <row r="11832" spans="2:3" x14ac:dyDescent="0.25">
      <c r="B11832" s="5">
        <v>43593.625</v>
      </c>
      <c r="C11832" s="6">
        <v>23.37</v>
      </c>
    </row>
    <row r="11833" spans="2:3" x14ac:dyDescent="0.25">
      <c r="B11833" s="5">
        <v>43593.666666666664</v>
      </c>
      <c r="C11833" s="6">
        <v>26.42</v>
      </c>
    </row>
    <row r="11834" spans="2:3" x14ac:dyDescent="0.25">
      <c r="B11834" s="5">
        <v>43593.708333333336</v>
      </c>
      <c r="C11834" s="6">
        <v>30.39</v>
      </c>
    </row>
    <row r="11835" spans="2:3" x14ac:dyDescent="0.25">
      <c r="B11835" s="5">
        <v>43593.75</v>
      </c>
      <c r="C11835" s="6">
        <v>28.06</v>
      </c>
    </row>
    <row r="11836" spans="2:3" x14ac:dyDescent="0.25">
      <c r="B11836" s="5">
        <v>43593.791666666664</v>
      </c>
      <c r="C11836" s="6">
        <v>29.6</v>
      </c>
    </row>
    <row r="11837" spans="2:3" x14ac:dyDescent="0.25">
      <c r="B11837" s="5">
        <v>43593.833333333336</v>
      </c>
      <c r="C11837" s="6">
        <v>23.03</v>
      </c>
    </row>
    <row r="11838" spans="2:3" x14ac:dyDescent="0.25">
      <c r="B11838" s="5">
        <v>43593.875</v>
      </c>
      <c r="C11838" s="6">
        <v>22.78</v>
      </c>
    </row>
    <row r="11839" spans="2:3" x14ac:dyDescent="0.25">
      <c r="B11839" s="5">
        <v>43593.916666666664</v>
      </c>
      <c r="C11839" s="6">
        <v>19.25</v>
      </c>
    </row>
    <row r="11840" spans="2:3" x14ac:dyDescent="0.25">
      <c r="B11840" s="5">
        <v>43593.958333333336</v>
      </c>
      <c r="C11840" s="6">
        <v>19.79</v>
      </c>
    </row>
    <row r="11841" spans="2:3" x14ac:dyDescent="0.25">
      <c r="B11841" s="5">
        <v>43594</v>
      </c>
      <c r="C11841" s="6">
        <v>17.97</v>
      </c>
    </row>
    <row r="11842" spans="2:3" x14ac:dyDescent="0.25">
      <c r="B11842" s="5">
        <v>43594.041666666664</v>
      </c>
      <c r="C11842" s="6">
        <v>18.79</v>
      </c>
    </row>
    <row r="11843" spans="2:3" x14ac:dyDescent="0.25">
      <c r="B11843" s="5">
        <v>43594.083333333336</v>
      </c>
      <c r="C11843" s="6">
        <v>17.399999999999999</v>
      </c>
    </row>
    <row r="11844" spans="2:3" x14ac:dyDescent="0.25">
      <c r="B11844" s="5">
        <v>43594.125</v>
      </c>
      <c r="C11844" s="6">
        <v>17.77</v>
      </c>
    </row>
    <row r="11845" spans="2:3" x14ac:dyDescent="0.25">
      <c r="B11845" s="5">
        <v>43594.166666666664</v>
      </c>
      <c r="C11845" s="6">
        <v>17.670000000000002</v>
      </c>
    </row>
    <row r="11846" spans="2:3" x14ac:dyDescent="0.25">
      <c r="B11846" s="5">
        <v>43594.208333333336</v>
      </c>
      <c r="C11846" s="6">
        <v>20.62</v>
      </c>
    </row>
    <row r="11847" spans="2:3" x14ac:dyDescent="0.25">
      <c r="B11847" s="5">
        <v>43594.25</v>
      </c>
      <c r="C11847" s="6">
        <v>23.46</v>
      </c>
    </row>
    <row r="11848" spans="2:3" x14ac:dyDescent="0.25">
      <c r="B11848" s="5">
        <v>43594.291666666664</v>
      </c>
      <c r="C11848" s="6">
        <v>26.84</v>
      </c>
    </row>
    <row r="11849" spans="2:3" x14ac:dyDescent="0.25">
      <c r="B11849" s="5">
        <v>43594.333333333336</v>
      </c>
      <c r="C11849" s="6">
        <v>24.91</v>
      </c>
    </row>
    <row r="11850" spans="2:3" x14ac:dyDescent="0.25">
      <c r="B11850" s="5">
        <v>43594.375</v>
      </c>
      <c r="C11850" s="6">
        <v>27.88</v>
      </c>
    </row>
    <row r="11851" spans="2:3" x14ac:dyDescent="0.25">
      <c r="B11851" s="5">
        <v>43594.416666666664</v>
      </c>
      <c r="C11851" s="6">
        <v>27.48</v>
      </c>
    </row>
    <row r="11852" spans="2:3" x14ac:dyDescent="0.25">
      <c r="B11852" s="5">
        <v>43594.458333333336</v>
      </c>
      <c r="C11852" s="6">
        <v>33.450000000000003</v>
      </c>
    </row>
    <row r="11853" spans="2:3" x14ac:dyDescent="0.25">
      <c r="B11853" s="5">
        <v>43594.5</v>
      </c>
      <c r="C11853" s="6">
        <v>28.96</v>
      </c>
    </row>
    <row r="11854" spans="2:3" x14ac:dyDescent="0.25">
      <c r="B11854" s="5">
        <v>43594.541666666664</v>
      </c>
      <c r="C11854" s="6">
        <v>35.76</v>
      </c>
    </row>
    <row r="11855" spans="2:3" x14ac:dyDescent="0.25">
      <c r="B11855" s="5">
        <v>43594.583333333336</v>
      </c>
      <c r="C11855" s="6">
        <v>24.22</v>
      </c>
    </row>
    <row r="11856" spans="2:3" x14ac:dyDescent="0.25">
      <c r="B11856" s="5">
        <v>43594.625</v>
      </c>
      <c r="C11856" s="6">
        <v>38.630000000000003</v>
      </c>
    </row>
    <row r="11857" spans="2:3" x14ac:dyDescent="0.25">
      <c r="B11857" s="5">
        <v>43594.666666666664</v>
      </c>
      <c r="C11857" s="6">
        <v>30.82</v>
      </c>
    </row>
    <row r="11858" spans="2:3" x14ac:dyDescent="0.25">
      <c r="B11858" s="5">
        <v>43594.708333333336</v>
      </c>
      <c r="C11858" s="6">
        <v>26.77</v>
      </c>
    </row>
    <row r="11859" spans="2:3" x14ac:dyDescent="0.25">
      <c r="B11859" s="5">
        <v>43594.75</v>
      </c>
      <c r="C11859" s="6">
        <v>32.270000000000003</v>
      </c>
    </row>
    <row r="11860" spans="2:3" x14ac:dyDescent="0.25">
      <c r="B11860" s="5">
        <v>43594.791666666664</v>
      </c>
      <c r="C11860" s="6">
        <v>38.979999999999997</v>
      </c>
    </row>
    <row r="11861" spans="2:3" x14ac:dyDescent="0.25">
      <c r="B11861" s="5">
        <v>43594.833333333336</v>
      </c>
      <c r="C11861" s="6">
        <v>37.770000000000003</v>
      </c>
    </row>
    <row r="11862" spans="2:3" x14ac:dyDescent="0.25">
      <c r="B11862" s="5">
        <v>43594.875</v>
      </c>
      <c r="C11862" s="6">
        <v>38.51</v>
      </c>
    </row>
    <row r="11863" spans="2:3" x14ac:dyDescent="0.25">
      <c r="B11863" s="5">
        <v>43594.916666666664</v>
      </c>
      <c r="C11863" s="6">
        <v>22.03</v>
      </c>
    </row>
    <row r="11864" spans="2:3" x14ac:dyDescent="0.25">
      <c r="B11864" s="5">
        <v>43594.958333333336</v>
      </c>
      <c r="C11864" s="6">
        <v>19.78</v>
      </c>
    </row>
    <row r="11865" spans="2:3" x14ac:dyDescent="0.25">
      <c r="B11865" s="5">
        <v>43595</v>
      </c>
      <c r="C11865" s="6">
        <v>18.850000000000001</v>
      </c>
    </row>
    <row r="11866" spans="2:3" x14ac:dyDescent="0.25">
      <c r="B11866" s="5">
        <v>43595.041666666664</v>
      </c>
      <c r="C11866" s="6">
        <v>19.809999999999999</v>
      </c>
    </row>
    <row r="11867" spans="2:3" x14ac:dyDescent="0.25">
      <c r="B11867" s="5">
        <v>43595.083333333336</v>
      </c>
      <c r="C11867" s="6">
        <v>18.16</v>
      </c>
    </row>
    <row r="11868" spans="2:3" x14ac:dyDescent="0.25">
      <c r="B11868" s="5">
        <v>43595.125</v>
      </c>
      <c r="C11868" s="6">
        <v>19.5</v>
      </c>
    </row>
    <row r="11869" spans="2:3" x14ac:dyDescent="0.25">
      <c r="B11869" s="5">
        <v>43595.166666666664</v>
      </c>
      <c r="C11869" s="6">
        <v>18.86</v>
      </c>
    </row>
    <row r="11870" spans="2:3" x14ac:dyDescent="0.25">
      <c r="B11870" s="5">
        <v>43595.208333333336</v>
      </c>
      <c r="C11870" s="6">
        <v>22.05</v>
      </c>
    </row>
    <row r="11871" spans="2:3" x14ac:dyDescent="0.25">
      <c r="B11871" s="5">
        <v>43595.25</v>
      </c>
      <c r="C11871" s="6">
        <v>23.84</v>
      </c>
    </row>
    <row r="11872" spans="2:3" x14ac:dyDescent="0.25">
      <c r="B11872" s="5">
        <v>43595.291666666664</v>
      </c>
      <c r="C11872" s="6">
        <v>24.85</v>
      </c>
    </row>
    <row r="11873" spans="2:3" x14ac:dyDescent="0.25">
      <c r="B11873" s="5">
        <v>43595.333333333336</v>
      </c>
      <c r="C11873" s="6">
        <v>24.76</v>
      </c>
    </row>
    <row r="11874" spans="2:3" x14ac:dyDescent="0.25">
      <c r="B11874" s="5">
        <v>43595.375</v>
      </c>
      <c r="C11874" s="6">
        <v>24.29</v>
      </c>
    </row>
    <row r="11875" spans="2:3" x14ac:dyDescent="0.25">
      <c r="B11875" s="5">
        <v>43595.416666666664</v>
      </c>
      <c r="C11875" s="6">
        <v>27.91</v>
      </c>
    </row>
    <row r="11876" spans="2:3" x14ac:dyDescent="0.25">
      <c r="B11876" s="5">
        <v>43595.458333333336</v>
      </c>
      <c r="C11876" s="6">
        <v>23.58</v>
      </c>
    </row>
    <row r="11877" spans="2:3" x14ac:dyDescent="0.25">
      <c r="B11877" s="5">
        <v>43595.5</v>
      </c>
      <c r="C11877" s="6">
        <v>24.29</v>
      </c>
    </row>
    <row r="11878" spans="2:3" x14ac:dyDescent="0.25">
      <c r="B11878" s="5">
        <v>43595.541666666664</v>
      </c>
      <c r="C11878" s="6">
        <v>38.04</v>
      </c>
    </row>
    <row r="11879" spans="2:3" x14ac:dyDescent="0.25">
      <c r="B11879" s="5">
        <v>43595.583333333336</v>
      </c>
      <c r="C11879" s="6">
        <v>28.15</v>
      </c>
    </row>
    <row r="11880" spans="2:3" x14ac:dyDescent="0.25">
      <c r="B11880" s="5">
        <v>43595.625</v>
      </c>
      <c r="C11880" s="6">
        <v>30.07</v>
      </c>
    </row>
    <row r="11881" spans="2:3" x14ac:dyDescent="0.25">
      <c r="B11881" s="5">
        <v>43595.666666666664</v>
      </c>
      <c r="C11881" s="6">
        <v>25.21</v>
      </c>
    </row>
    <row r="11882" spans="2:3" x14ac:dyDescent="0.25">
      <c r="B11882" s="5">
        <v>43595.708333333336</v>
      </c>
      <c r="C11882" s="6">
        <v>24.37</v>
      </c>
    </row>
    <row r="11883" spans="2:3" x14ac:dyDescent="0.25">
      <c r="B11883" s="5">
        <v>43595.75</v>
      </c>
      <c r="C11883" s="6">
        <v>23.23</v>
      </c>
    </row>
    <row r="11884" spans="2:3" x14ac:dyDescent="0.25">
      <c r="B11884" s="5">
        <v>43595.791666666664</v>
      </c>
      <c r="C11884" s="6">
        <v>46.18</v>
      </c>
    </row>
    <row r="11885" spans="2:3" x14ac:dyDescent="0.25">
      <c r="B11885" s="5">
        <v>43595.833333333336</v>
      </c>
      <c r="C11885" s="6">
        <v>46.73</v>
      </c>
    </row>
    <row r="11886" spans="2:3" x14ac:dyDescent="0.25">
      <c r="B11886" s="5">
        <v>43595.875</v>
      </c>
      <c r="C11886" s="6">
        <v>25.82</v>
      </c>
    </row>
    <row r="11887" spans="2:3" x14ac:dyDescent="0.25">
      <c r="B11887" s="5">
        <v>43595.916666666664</v>
      </c>
      <c r="C11887" s="6">
        <v>22.43</v>
      </c>
    </row>
    <row r="11888" spans="2:3" x14ac:dyDescent="0.25">
      <c r="B11888" s="5">
        <v>43595.958333333336</v>
      </c>
      <c r="C11888" s="6">
        <v>20.16</v>
      </c>
    </row>
    <row r="11889" spans="2:3" x14ac:dyDescent="0.25">
      <c r="B11889" s="5">
        <v>43596</v>
      </c>
      <c r="C11889" s="6">
        <v>19.66</v>
      </c>
    </row>
    <row r="11890" spans="2:3" x14ac:dyDescent="0.25">
      <c r="B11890" s="5">
        <v>43596.041666666664</v>
      </c>
      <c r="C11890" s="6">
        <v>20.09</v>
      </c>
    </row>
    <row r="11891" spans="2:3" x14ac:dyDescent="0.25">
      <c r="B11891" s="5">
        <v>43596.083333333336</v>
      </c>
      <c r="C11891" s="6">
        <v>19.21</v>
      </c>
    </row>
    <row r="11892" spans="2:3" x14ac:dyDescent="0.25">
      <c r="B11892" s="5">
        <v>43596.125</v>
      </c>
      <c r="C11892" s="6">
        <v>18.93</v>
      </c>
    </row>
    <row r="11893" spans="2:3" x14ac:dyDescent="0.25">
      <c r="B11893" s="5">
        <v>43596.166666666664</v>
      </c>
      <c r="C11893" s="6">
        <v>19.190000000000001</v>
      </c>
    </row>
    <row r="11894" spans="2:3" x14ac:dyDescent="0.25">
      <c r="B11894" s="5">
        <v>43596.208333333336</v>
      </c>
      <c r="C11894" s="6">
        <v>18.84</v>
      </c>
    </row>
    <row r="11895" spans="2:3" x14ac:dyDescent="0.25">
      <c r="B11895" s="5">
        <v>43596.25</v>
      </c>
      <c r="C11895" s="6">
        <v>17.28</v>
      </c>
    </row>
    <row r="11896" spans="2:3" x14ac:dyDescent="0.25">
      <c r="B11896" s="5">
        <v>43596.291666666664</v>
      </c>
      <c r="C11896" s="6">
        <v>21.36</v>
      </c>
    </row>
    <row r="11897" spans="2:3" x14ac:dyDescent="0.25">
      <c r="B11897" s="5">
        <v>43596.333333333336</v>
      </c>
      <c r="C11897" s="6">
        <v>21.37</v>
      </c>
    </row>
    <row r="11898" spans="2:3" x14ac:dyDescent="0.25">
      <c r="B11898" s="5">
        <v>43596.375</v>
      </c>
      <c r="C11898" s="6">
        <v>21.4</v>
      </c>
    </row>
    <row r="11899" spans="2:3" x14ac:dyDescent="0.25">
      <c r="B11899" s="5">
        <v>43596.416666666664</v>
      </c>
      <c r="C11899" s="6">
        <v>22.23</v>
      </c>
    </row>
    <row r="11900" spans="2:3" x14ac:dyDescent="0.25">
      <c r="B11900" s="5">
        <v>43596.458333333336</v>
      </c>
      <c r="C11900" s="6">
        <v>22.67</v>
      </c>
    </row>
    <row r="11901" spans="2:3" x14ac:dyDescent="0.25">
      <c r="B11901" s="5">
        <v>43596.5</v>
      </c>
      <c r="C11901" s="6">
        <v>22.68</v>
      </c>
    </row>
    <row r="11902" spans="2:3" x14ac:dyDescent="0.25">
      <c r="B11902" s="5">
        <v>43596.541666666664</v>
      </c>
      <c r="C11902" s="6">
        <v>22.31</v>
      </c>
    </row>
    <row r="11903" spans="2:3" x14ac:dyDescent="0.25">
      <c r="B11903" s="5">
        <v>43596.583333333336</v>
      </c>
      <c r="C11903" s="6">
        <v>21.66</v>
      </c>
    </row>
    <row r="11904" spans="2:3" x14ac:dyDescent="0.25">
      <c r="B11904" s="5">
        <v>43596.625</v>
      </c>
      <c r="C11904" s="6">
        <v>20.95</v>
      </c>
    </row>
    <row r="11905" spans="2:3" x14ac:dyDescent="0.25">
      <c r="B11905" s="5">
        <v>43596.666666666664</v>
      </c>
      <c r="C11905" s="6">
        <v>22.13</v>
      </c>
    </row>
    <row r="11906" spans="2:3" x14ac:dyDescent="0.25">
      <c r="B11906" s="5">
        <v>43596.708333333336</v>
      </c>
      <c r="C11906" s="6">
        <v>22.31</v>
      </c>
    </row>
    <row r="11907" spans="2:3" x14ac:dyDescent="0.25">
      <c r="B11907" s="5">
        <v>43596.75</v>
      </c>
      <c r="C11907" s="6">
        <v>20.46</v>
      </c>
    </row>
    <row r="11908" spans="2:3" x14ac:dyDescent="0.25">
      <c r="B11908" s="5">
        <v>43596.791666666664</v>
      </c>
      <c r="C11908" s="6">
        <v>20.149999999999999</v>
      </c>
    </row>
    <row r="11909" spans="2:3" x14ac:dyDescent="0.25">
      <c r="B11909" s="5">
        <v>43596.833333333336</v>
      </c>
      <c r="C11909" s="6">
        <v>24</v>
      </c>
    </row>
    <row r="11910" spans="2:3" x14ac:dyDescent="0.25">
      <c r="B11910" s="5">
        <v>43596.875</v>
      </c>
      <c r="C11910" s="6">
        <v>23.47</v>
      </c>
    </row>
    <row r="11911" spans="2:3" x14ac:dyDescent="0.25">
      <c r="B11911" s="5">
        <v>43596.916666666664</v>
      </c>
      <c r="C11911" s="6">
        <v>18.829999999999998</v>
      </c>
    </row>
    <row r="11912" spans="2:3" x14ac:dyDescent="0.25">
      <c r="B11912" s="5">
        <v>43596.958333333336</v>
      </c>
      <c r="C11912" s="6">
        <v>17.399999999999999</v>
      </c>
    </row>
    <row r="11913" spans="2:3" x14ac:dyDescent="0.25">
      <c r="B11913" s="5">
        <v>43597</v>
      </c>
      <c r="C11913" s="6">
        <v>16.91</v>
      </c>
    </row>
    <row r="11914" spans="2:3" x14ac:dyDescent="0.25">
      <c r="B11914" s="5">
        <v>43597.041666666664</v>
      </c>
      <c r="C11914" s="6">
        <v>17.3</v>
      </c>
    </row>
    <row r="11915" spans="2:3" x14ac:dyDescent="0.25">
      <c r="B11915" s="5">
        <v>43597.083333333336</v>
      </c>
      <c r="C11915" s="6">
        <v>16.690000000000001</v>
      </c>
    </row>
    <row r="11916" spans="2:3" x14ac:dyDescent="0.25">
      <c r="B11916" s="5">
        <v>43597.125</v>
      </c>
      <c r="C11916" s="6">
        <v>17.46</v>
      </c>
    </row>
    <row r="11917" spans="2:3" x14ac:dyDescent="0.25">
      <c r="B11917" s="5">
        <v>43597.166666666664</v>
      </c>
      <c r="C11917" s="6">
        <v>18.45</v>
      </c>
    </row>
    <row r="11918" spans="2:3" x14ac:dyDescent="0.25">
      <c r="B11918" s="5">
        <v>43597.208333333336</v>
      </c>
      <c r="C11918" s="6">
        <v>18.670000000000002</v>
      </c>
    </row>
    <row r="11919" spans="2:3" x14ac:dyDescent="0.25">
      <c r="B11919" s="5">
        <v>43597.25</v>
      </c>
      <c r="C11919" s="6">
        <v>18.579999999999998</v>
      </c>
    </row>
    <row r="11920" spans="2:3" x14ac:dyDescent="0.25">
      <c r="B11920" s="5">
        <v>43597.291666666664</v>
      </c>
      <c r="C11920" s="6">
        <v>19.07</v>
      </c>
    </row>
    <row r="11921" spans="2:3" x14ac:dyDescent="0.25">
      <c r="B11921" s="5">
        <v>43597.333333333336</v>
      </c>
      <c r="C11921" s="6">
        <v>21.38</v>
      </c>
    </row>
    <row r="11922" spans="2:3" x14ac:dyDescent="0.25">
      <c r="B11922" s="5">
        <v>43597.375</v>
      </c>
      <c r="C11922" s="6">
        <v>21.98</v>
      </c>
    </row>
    <row r="11923" spans="2:3" x14ac:dyDescent="0.25">
      <c r="B11923" s="5">
        <v>43597.416666666664</v>
      </c>
      <c r="C11923" s="6">
        <v>22.03</v>
      </c>
    </row>
    <row r="11924" spans="2:3" x14ac:dyDescent="0.25">
      <c r="B11924" s="5">
        <v>43597.458333333336</v>
      </c>
      <c r="C11924" s="6">
        <v>22.13</v>
      </c>
    </row>
    <row r="11925" spans="2:3" x14ac:dyDescent="0.25">
      <c r="B11925" s="5">
        <v>43597.5</v>
      </c>
      <c r="C11925" s="6">
        <v>22.34</v>
      </c>
    </row>
    <row r="11926" spans="2:3" x14ac:dyDescent="0.25">
      <c r="B11926" s="5">
        <v>43597.541666666664</v>
      </c>
      <c r="C11926" s="6">
        <v>21.78</v>
      </c>
    </row>
    <row r="11927" spans="2:3" x14ac:dyDescent="0.25">
      <c r="B11927" s="5">
        <v>43597.583333333336</v>
      </c>
      <c r="C11927" s="6">
        <v>21.43</v>
      </c>
    </row>
    <row r="11928" spans="2:3" x14ac:dyDescent="0.25">
      <c r="B11928" s="5">
        <v>43597.625</v>
      </c>
      <c r="C11928" s="6">
        <v>21.73</v>
      </c>
    </row>
    <row r="11929" spans="2:3" x14ac:dyDescent="0.25">
      <c r="B11929" s="5">
        <v>43597.666666666664</v>
      </c>
      <c r="C11929" s="6">
        <v>28.96</v>
      </c>
    </row>
    <row r="11930" spans="2:3" x14ac:dyDescent="0.25">
      <c r="B11930" s="5">
        <v>43597.708333333336</v>
      </c>
      <c r="C11930" s="6">
        <v>24.19</v>
      </c>
    </row>
    <row r="11931" spans="2:3" x14ac:dyDescent="0.25">
      <c r="B11931" s="5">
        <v>43597.75</v>
      </c>
      <c r="C11931" s="6">
        <v>23.88</v>
      </c>
    </row>
    <row r="11932" spans="2:3" x14ac:dyDescent="0.25">
      <c r="B11932" s="5">
        <v>43597.791666666664</v>
      </c>
      <c r="C11932" s="6">
        <v>21.67</v>
      </c>
    </row>
    <row r="11933" spans="2:3" x14ac:dyDescent="0.25">
      <c r="B11933" s="5">
        <v>43597.833333333336</v>
      </c>
      <c r="C11933" s="6">
        <v>42.53</v>
      </c>
    </row>
    <row r="11934" spans="2:3" x14ac:dyDescent="0.25">
      <c r="B11934" s="5">
        <v>43597.875</v>
      </c>
      <c r="C11934" s="6">
        <v>22.65</v>
      </c>
    </row>
    <row r="11935" spans="2:3" x14ac:dyDescent="0.25">
      <c r="B11935" s="5">
        <v>43597.916666666664</v>
      </c>
      <c r="C11935" s="6">
        <v>21.41</v>
      </c>
    </row>
    <row r="11936" spans="2:3" x14ac:dyDescent="0.25">
      <c r="B11936" s="5">
        <v>43597.958333333336</v>
      </c>
      <c r="C11936" s="6">
        <v>18.84</v>
      </c>
    </row>
    <row r="11937" spans="2:3" x14ac:dyDescent="0.25">
      <c r="B11937" s="5">
        <v>43598</v>
      </c>
      <c r="C11937" s="6">
        <v>17.84</v>
      </c>
    </row>
    <row r="11938" spans="2:3" x14ac:dyDescent="0.25">
      <c r="B11938" s="5">
        <v>43598.041666666664</v>
      </c>
      <c r="C11938" s="6">
        <v>18.38</v>
      </c>
    </row>
    <row r="11939" spans="2:3" x14ac:dyDescent="0.25">
      <c r="B11939" s="5">
        <v>43598.083333333336</v>
      </c>
      <c r="C11939" s="6">
        <v>18.61</v>
      </c>
    </row>
    <row r="11940" spans="2:3" x14ac:dyDescent="0.25">
      <c r="B11940" s="5">
        <v>43598.125</v>
      </c>
      <c r="C11940" s="6">
        <v>17.13</v>
      </c>
    </row>
    <row r="11941" spans="2:3" x14ac:dyDescent="0.25">
      <c r="B11941" s="5">
        <v>43598.166666666664</v>
      </c>
      <c r="C11941" s="6">
        <v>18.53</v>
      </c>
    </row>
    <row r="11942" spans="2:3" x14ac:dyDescent="0.25">
      <c r="B11942" s="5">
        <v>43598.208333333336</v>
      </c>
      <c r="C11942" s="6">
        <v>20.22</v>
      </c>
    </row>
    <row r="11943" spans="2:3" x14ac:dyDescent="0.25">
      <c r="B11943" s="5">
        <v>43598.25</v>
      </c>
      <c r="C11943" s="6">
        <v>31.41</v>
      </c>
    </row>
    <row r="11944" spans="2:3" x14ac:dyDescent="0.25">
      <c r="B11944" s="5">
        <v>43598.291666666664</v>
      </c>
      <c r="C11944" s="6">
        <v>35.369999999999997</v>
      </c>
    </row>
    <row r="11945" spans="2:3" x14ac:dyDescent="0.25">
      <c r="B11945" s="5">
        <v>43598.333333333336</v>
      </c>
      <c r="C11945" s="6">
        <v>27.58</v>
      </c>
    </row>
    <row r="11946" spans="2:3" x14ac:dyDescent="0.25">
      <c r="B11946" s="5">
        <v>43598.375</v>
      </c>
      <c r="C11946" s="6">
        <v>27.56</v>
      </c>
    </row>
    <row r="11947" spans="2:3" x14ac:dyDescent="0.25">
      <c r="B11947" s="5">
        <v>43598.416666666664</v>
      </c>
      <c r="C11947" s="6">
        <v>29.81</v>
      </c>
    </row>
    <row r="11948" spans="2:3" x14ac:dyDescent="0.25">
      <c r="B11948" s="5">
        <v>43598.458333333336</v>
      </c>
      <c r="C11948" s="6">
        <v>26.31</v>
      </c>
    </row>
    <row r="11949" spans="2:3" x14ac:dyDescent="0.25">
      <c r="B11949" s="5">
        <v>43598.5</v>
      </c>
      <c r="C11949" s="6">
        <v>25.99</v>
      </c>
    </row>
    <row r="11950" spans="2:3" x14ac:dyDescent="0.25">
      <c r="B11950" s="5">
        <v>43598.541666666664</v>
      </c>
      <c r="C11950" s="6">
        <v>23.62</v>
      </c>
    </row>
    <row r="11951" spans="2:3" x14ac:dyDescent="0.25">
      <c r="B11951" s="5">
        <v>43598.583333333336</v>
      </c>
      <c r="C11951" s="6">
        <v>27.37</v>
      </c>
    </row>
    <row r="11952" spans="2:3" x14ac:dyDescent="0.25">
      <c r="B11952" s="5">
        <v>43598.625</v>
      </c>
      <c r="C11952" s="6">
        <v>24.4</v>
      </c>
    </row>
    <row r="11953" spans="2:3" x14ac:dyDescent="0.25">
      <c r="B11953" s="5">
        <v>43598.666666666664</v>
      </c>
      <c r="C11953" s="6">
        <v>23.23</v>
      </c>
    </row>
    <row r="11954" spans="2:3" x14ac:dyDescent="0.25">
      <c r="B11954" s="5">
        <v>43598.708333333336</v>
      </c>
      <c r="C11954" s="6">
        <v>25.24</v>
      </c>
    </row>
    <row r="11955" spans="2:3" x14ac:dyDescent="0.25">
      <c r="B11955" s="5">
        <v>43598.75</v>
      </c>
      <c r="C11955" s="6">
        <v>23.24</v>
      </c>
    </row>
    <row r="11956" spans="2:3" x14ac:dyDescent="0.25">
      <c r="B11956" s="5">
        <v>43598.791666666664</v>
      </c>
      <c r="C11956" s="6">
        <v>23.44</v>
      </c>
    </row>
    <row r="11957" spans="2:3" x14ac:dyDescent="0.25">
      <c r="B11957" s="5">
        <v>43598.833333333336</v>
      </c>
      <c r="C11957" s="6">
        <v>28.24</v>
      </c>
    </row>
    <row r="11958" spans="2:3" x14ac:dyDescent="0.25">
      <c r="B11958" s="5">
        <v>43598.875</v>
      </c>
      <c r="C11958" s="6">
        <v>47.82</v>
      </c>
    </row>
    <row r="11959" spans="2:3" x14ac:dyDescent="0.25">
      <c r="B11959" s="5">
        <v>43598.916666666664</v>
      </c>
      <c r="C11959" s="6">
        <v>20.45</v>
      </c>
    </row>
    <row r="11960" spans="2:3" x14ac:dyDescent="0.25">
      <c r="B11960" s="5">
        <v>43598.958333333336</v>
      </c>
      <c r="C11960" s="6">
        <v>18.920000000000002</v>
      </c>
    </row>
    <row r="11961" spans="2:3" x14ac:dyDescent="0.25">
      <c r="B11961" s="5">
        <v>43599</v>
      </c>
      <c r="C11961" s="6">
        <v>18</v>
      </c>
    </row>
    <row r="11962" spans="2:3" x14ac:dyDescent="0.25">
      <c r="B11962" s="5">
        <v>43599.041666666664</v>
      </c>
      <c r="C11962" s="6">
        <v>17.510000000000002</v>
      </c>
    </row>
    <row r="11963" spans="2:3" x14ac:dyDescent="0.25">
      <c r="B11963" s="5">
        <v>43599.083333333336</v>
      </c>
      <c r="C11963" s="6">
        <v>17.25</v>
      </c>
    </row>
    <row r="11964" spans="2:3" x14ac:dyDescent="0.25">
      <c r="B11964" s="5">
        <v>43599.125</v>
      </c>
      <c r="C11964" s="6">
        <v>18.79</v>
      </c>
    </row>
    <row r="11965" spans="2:3" x14ac:dyDescent="0.25">
      <c r="B11965" s="5">
        <v>43599.166666666664</v>
      </c>
      <c r="C11965" s="6">
        <v>19.71</v>
      </c>
    </row>
    <row r="11966" spans="2:3" x14ac:dyDescent="0.25">
      <c r="B11966" s="5">
        <v>43599.208333333336</v>
      </c>
      <c r="C11966" s="6">
        <v>21.07</v>
      </c>
    </row>
    <row r="11967" spans="2:3" x14ac:dyDescent="0.25">
      <c r="B11967" s="5">
        <v>43599.25</v>
      </c>
      <c r="C11967" s="6">
        <v>24.46</v>
      </c>
    </row>
    <row r="11968" spans="2:3" x14ac:dyDescent="0.25">
      <c r="B11968" s="5">
        <v>43599.291666666664</v>
      </c>
      <c r="C11968" s="6">
        <v>23.48</v>
      </c>
    </row>
    <row r="11969" spans="2:3" x14ac:dyDescent="0.25">
      <c r="B11969" s="5">
        <v>43599.333333333336</v>
      </c>
      <c r="C11969" s="6">
        <v>24.21</v>
      </c>
    </row>
    <row r="11970" spans="2:3" x14ac:dyDescent="0.25">
      <c r="B11970" s="5">
        <v>43599.375</v>
      </c>
      <c r="C11970" s="6">
        <v>27.26</v>
      </c>
    </row>
    <row r="11971" spans="2:3" x14ac:dyDescent="0.25">
      <c r="B11971" s="5">
        <v>43599.416666666664</v>
      </c>
      <c r="C11971" s="6">
        <v>25.92</v>
      </c>
    </row>
    <row r="11972" spans="2:3" x14ac:dyDescent="0.25">
      <c r="B11972" s="5">
        <v>43599.458333333336</v>
      </c>
      <c r="C11972" s="6">
        <v>25.17</v>
      </c>
    </row>
    <row r="11973" spans="2:3" x14ac:dyDescent="0.25">
      <c r="B11973" s="5">
        <v>43599.5</v>
      </c>
      <c r="C11973" s="6">
        <v>25.39</v>
      </c>
    </row>
    <row r="11974" spans="2:3" x14ac:dyDescent="0.25">
      <c r="B11974" s="5">
        <v>43599.541666666664</v>
      </c>
      <c r="C11974" s="6">
        <v>25.11</v>
      </c>
    </row>
    <row r="11975" spans="2:3" x14ac:dyDescent="0.25">
      <c r="B11975" s="5">
        <v>43599.583333333336</v>
      </c>
      <c r="C11975" s="6">
        <v>23.58</v>
      </c>
    </row>
    <row r="11976" spans="2:3" x14ac:dyDescent="0.25">
      <c r="B11976" s="5">
        <v>43599.625</v>
      </c>
      <c r="C11976" s="6">
        <v>23.58</v>
      </c>
    </row>
    <row r="11977" spans="2:3" x14ac:dyDescent="0.25">
      <c r="B11977" s="5">
        <v>43599.666666666664</v>
      </c>
      <c r="C11977" s="6">
        <v>26.26</v>
      </c>
    </row>
    <row r="11978" spans="2:3" x14ac:dyDescent="0.25">
      <c r="B11978" s="5">
        <v>43599.708333333336</v>
      </c>
      <c r="C11978" s="6">
        <v>27.48</v>
      </c>
    </row>
    <row r="11979" spans="2:3" x14ac:dyDescent="0.25">
      <c r="B11979" s="5">
        <v>43599.75</v>
      </c>
      <c r="C11979" s="6">
        <v>23.77</v>
      </c>
    </row>
    <row r="11980" spans="2:3" x14ac:dyDescent="0.25">
      <c r="B11980" s="5">
        <v>43599.791666666664</v>
      </c>
      <c r="C11980" s="6">
        <v>22.46</v>
      </c>
    </row>
    <row r="11981" spans="2:3" x14ac:dyDescent="0.25">
      <c r="B11981" s="5">
        <v>43599.833333333336</v>
      </c>
      <c r="C11981" s="6">
        <v>22.8</v>
      </c>
    </row>
    <row r="11982" spans="2:3" x14ac:dyDescent="0.25">
      <c r="B11982" s="5">
        <v>43599.875</v>
      </c>
      <c r="C11982" s="6">
        <v>27.37</v>
      </c>
    </row>
    <row r="11983" spans="2:3" x14ac:dyDescent="0.25">
      <c r="B11983" s="5">
        <v>43599.916666666664</v>
      </c>
      <c r="C11983" s="6">
        <v>20.93</v>
      </c>
    </row>
    <row r="11984" spans="2:3" x14ac:dyDescent="0.25">
      <c r="B11984" s="5">
        <v>43599.958333333336</v>
      </c>
      <c r="C11984" s="6">
        <v>19.53</v>
      </c>
    </row>
    <row r="11985" spans="2:3" x14ac:dyDescent="0.25">
      <c r="B11985" s="5">
        <v>43600</v>
      </c>
      <c r="C11985" s="6">
        <v>19</v>
      </c>
    </row>
    <row r="11986" spans="2:3" x14ac:dyDescent="0.25">
      <c r="B11986" s="5">
        <v>43600.041666666664</v>
      </c>
      <c r="C11986" s="6">
        <v>19.05</v>
      </c>
    </row>
    <row r="11987" spans="2:3" x14ac:dyDescent="0.25">
      <c r="B11987" s="5">
        <v>43600.083333333336</v>
      </c>
      <c r="C11987" s="6">
        <v>19.38</v>
      </c>
    </row>
    <row r="11988" spans="2:3" x14ac:dyDescent="0.25">
      <c r="B11988" s="5">
        <v>43600.125</v>
      </c>
      <c r="C11988" s="6">
        <v>19.22</v>
      </c>
    </row>
    <row r="11989" spans="2:3" x14ac:dyDescent="0.25">
      <c r="B11989" s="5">
        <v>43600.166666666664</v>
      </c>
      <c r="C11989" s="6">
        <v>19.25</v>
      </c>
    </row>
    <row r="11990" spans="2:3" x14ac:dyDescent="0.25">
      <c r="B11990" s="5">
        <v>43600.208333333336</v>
      </c>
      <c r="C11990" s="6">
        <v>20.48</v>
      </c>
    </row>
    <row r="11991" spans="2:3" x14ac:dyDescent="0.25">
      <c r="B11991" s="5">
        <v>43600.25</v>
      </c>
      <c r="C11991" s="6">
        <v>33.17</v>
      </c>
    </row>
    <row r="11992" spans="2:3" x14ac:dyDescent="0.25">
      <c r="B11992" s="5">
        <v>43600.291666666664</v>
      </c>
      <c r="C11992" s="6">
        <v>23.99</v>
      </c>
    </row>
    <row r="11993" spans="2:3" x14ac:dyDescent="0.25">
      <c r="B11993" s="5">
        <v>43600.333333333336</v>
      </c>
      <c r="C11993" s="6">
        <v>23.21</v>
      </c>
    </row>
    <row r="11994" spans="2:3" x14ac:dyDescent="0.25">
      <c r="B11994" s="5">
        <v>43600.375</v>
      </c>
      <c r="C11994" s="6">
        <v>23.51</v>
      </c>
    </row>
    <row r="11995" spans="2:3" x14ac:dyDescent="0.25">
      <c r="B11995" s="5">
        <v>43600.416666666664</v>
      </c>
      <c r="C11995" s="6">
        <v>25.92</v>
      </c>
    </row>
    <row r="11996" spans="2:3" x14ac:dyDescent="0.25">
      <c r="B11996" s="5">
        <v>43600.458333333336</v>
      </c>
      <c r="C11996" s="6">
        <v>23.96</v>
      </c>
    </row>
    <row r="11997" spans="2:3" x14ac:dyDescent="0.25">
      <c r="B11997" s="5">
        <v>43600.5</v>
      </c>
      <c r="C11997" s="6">
        <v>48.3</v>
      </c>
    </row>
    <row r="11998" spans="2:3" x14ac:dyDescent="0.25">
      <c r="B11998" s="5">
        <v>43600.541666666664</v>
      </c>
      <c r="C11998" s="6">
        <v>43.95</v>
      </c>
    </row>
    <row r="11999" spans="2:3" x14ac:dyDescent="0.25">
      <c r="B11999" s="5">
        <v>43600.583333333336</v>
      </c>
      <c r="C11999" s="6">
        <v>25.2</v>
      </c>
    </row>
    <row r="12000" spans="2:3" x14ac:dyDescent="0.25">
      <c r="B12000" s="5">
        <v>43600.625</v>
      </c>
      <c r="C12000" s="6">
        <v>25.23</v>
      </c>
    </row>
    <row r="12001" spans="2:3" x14ac:dyDescent="0.25">
      <c r="B12001" s="5">
        <v>43600.666666666664</v>
      </c>
      <c r="C12001" s="6">
        <v>25.55</v>
      </c>
    </row>
    <row r="12002" spans="2:3" x14ac:dyDescent="0.25">
      <c r="B12002" s="5">
        <v>43600.708333333336</v>
      </c>
      <c r="C12002" s="6">
        <v>23.92</v>
      </c>
    </row>
    <row r="12003" spans="2:3" x14ac:dyDescent="0.25">
      <c r="B12003" s="5">
        <v>43600.75</v>
      </c>
      <c r="C12003" s="6">
        <v>25.24</v>
      </c>
    </row>
    <row r="12004" spans="2:3" x14ac:dyDescent="0.25">
      <c r="B12004" s="5">
        <v>43600.791666666664</v>
      </c>
      <c r="C12004" s="6">
        <v>23.84</v>
      </c>
    </row>
    <row r="12005" spans="2:3" x14ac:dyDescent="0.25">
      <c r="B12005" s="5">
        <v>43600.833333333336</v>
      </c>
      <c r="C12005" s="6">
        <v>24.32</v>
      </c>
    </row>
    <row r="12006" spans="2:3" x14ac:dyDescent="0.25">
      <c r="B12006" s="5">
        <v>43600.875</v>
      </c>
      <c r="C12006" s="6">
        <v>24.59</v>
      </c>
    </row>
    <row r="12007" spans="2:3" x14ac:dyDescent="0.25">
      <c r="B12007" s="5">
        <v>43600.916666666664</v>
      </c>
      <c r="C12007" s="6">
        <v>21.15</v>
      </c>
    </row>
    <row r="12008" spans="2:3" x14ac:dyDescent="0.25">
      <c r="B12008" s="5">
        <v>43600.958333333336</v>
      </c>
      <c r="C12008" s="6">
        <v>18.48</v>
      </c>
    </row>
    <row r="12009" spans="2:3" x14ac:dyDescent="0.25">
      <c r="B12009" s="5">
        <v>43601</v>
      </c>
      <c r="C12009" s="6">
        <v>18.89</v>
      </c>
    </row>
    <row r="12010" spans="2:3" x14ac:dyDescent="0.25">
      <c r="B12010" s="5">
        <v>43601.041666666664</v>
      </c>
      <c r="C12010" s="6">
        <v>18.52</v>
      </c>
    </row>
    <row r="12011" spans="2:3" x14ac:dyDescent="0.25">
      <c r="B12011" s="5">
        <v>43601.083333333336</v>
      </c>
      <c r="C12011" s="6">
        <v>17.12</v>
      </c>
    </row>
    <row r="12012" spans="2:3" x14ac:dyDescent="0.25">
      <c r="B12012" s="5">
        <v>43601.125</v>
      </c>
      <c r="C12012" s="6">
        <v>16.239999999999998</v>
      </c>
    </row>
    <row r="12013" spans="2:3" x14ac:dyDescent="0.25">
      <c r="B12013" s="5">
        <v>43601.166666666664</v>
      </c>
      <c r="C12013" s="6">
        <v>16.91</v>
      </c>
    </row>
    <row r="12014" spans="2:3" x14ac:dyDescent="0.25">
      <c r="B12014" s="5">
        <v>43601.208333333336</v>
      </c>
      <c r="C12014" s="6">
        <v>19.09</v>
      </c>
    </row>
    <row r="12015" spans="2:3" x14ac:dyDescent="0.25">
      <c r="B12015" s="5">
        <v>43601.25</v>
      </c>
      <c r="C12015" s="6">
        <v>20.059999999999999</v>
      </c>
    </row>
    <row r="12016" spans="2:3" x14ac:dyDescent="0.25">
      <c r="B12016" s="5">
        <v>43601.291666666664</v>
      </c>
      <c r="C12016" s="6">
        <v>21.61</v>
      </c>
    </row>
    <row r="12017" spans="2:3" x14ac:dyDescent="0.25">
      <c r="B12017" s="5">
        <v>43601.333333333336</v>
      </c>
      <c r="C12017" s="6">
        <v>22.54</v>
      </c>
    </row>
    <row r="12018" spans="2:3" x14ac:dyDescent="0.25">
      <c r="B12018" s="5">
        <v>43601.375</v>
      </c>
      <c r="C12018" s="6">
        <v>22.72</v>
      </c>
    </row>
    <row r="12019" spans="2:3" x14ac:dyDescent="0.25">
      <c r="B12019" s="5">
        <v>43601.416666666664</v>
      </c>
      <c r="C12019" s="6">
        <v>23.72</v>
      </c>
    </row>
    <row r="12020" spans="2:3" x14ac:dyDescent="0.25">
      <c r="B12020" s="5">
        <v>43601.458333333336</v>
      </c>
      <c r="C12020" s="6">
        <v>23.92</v>
      </c>
    </row>
    <row r="12021" spans="2:3" x14ac:dyDescent="0.25">
      <c r="B12021" s="5">
        <v>43601.5</v>
      </c>
      <c r="C12021" s="6">
        <v>28.51</v>
      </c>
    </row>
    <row r="12022" spans="2:3" x14ac:dyDescent="0.25">
      <c r="B12022" s="5">
        <v>43601.541666666664</v>
      </c>
      <c r="C12022" s="6">
        <v>24.83</v>
      </c>
    </row>
    <row r="12023" spans="2:3" x14ac:dyDescent="0.25">
      <c r="B12023" s="5">
        <v>43601.583333333336</v>
      </c>
      <c r="C12023" s="6">
        <v>30.11</v>
      </c>
    </row>
    <row r="12024" spans="2:3" x14ac:dyDescent="0.25">
      <c r="B12024" s="5">
        <v>43601.625</v>
      </c>
      <c r="C12024" s="6">
        <v>31.02</v>
      </c>
    </row>
    <row r="12025" spans="2:3" x14ac:dyDescent="0.25">
      <c r="B12025" s="5">
        <v>43601.666666666664</v>
      </c>
      <c r="C12025" s="6">
        <v>28.54</v>
      </c>
    </row>
    <row r="12026" spans="2:3" x14ac:dyDescent="0.25">
      <c r="B12026" s="5">
        <v>43601.708333333336</v>
      </c>
      <c r="C12026" s="6">
        <v>32.4</v>
      </c>
    </row>
    <row r="12027" spans="2:3" x14ac:dyDescent="0.25">
      <c r="B12027" s="5">
        <v>43601.75</v>
      </c>
      <c r="C12027" s="6">
        <v>25.39</v>
      </c>
    </row>
    <row r="12028" spans="2:3" x14ac:dyDescent="0.25">
      <c r="B12028" s="5">
        <v>43601.791666666664</v>
      </c>
      <c r="C12028" s="6">
        <v>24.65</v>
      </c>
    </row>
    <row r="12029" spans="2:3" x14ac:dyDescent="0.25">
      <c r="B12029" s="5">
        <v>43601.833333333336</v>
      </c>
      <c r="C12029" s="6">
        <v>29.45</v>
      </c>
    </row>
    <row r="12030" spans="2:3" x14ac:dyDescent="0.25">
      <c r="B12030" s="5">
        <v>43601.875</v>
      </c>
      <c r="C12030" s="6">
        <v>28.99</v>
      </c>
    </row>
    <row r="12031" spans="2:3" x14ac:dyDescent="0.25">
      <c r="B12031" s="5">
        <v>43601.916666666664</v>
      </c>
      <c r="C12031" s="6">
        <v>19.95</v>
      </c>
    </row>
    <row r="12032" spans="2:3" x14ac:dyDescent="0.25">
      <c r="B12032" s="5">
        <v>43601.958333333336</v>
      </c>
      <c r="C12032" s="6">
        <v>17.59</v>
      </c>
    </row>
    <row r="12033" spans="2:3" x14ac:dyDescent="0.25">
      <c r="B12033" s="5">
        <v>43602</v>
      </c>
      <c r="C12033" s="6">
        <v>16.79</v>
      </c>
    </row>
    <row r="12034" spans="2:3" x14ac:dyDescent="0.25">
      <c r="B12034" s="5">
        <v>43602.041666666664</v>
      </c>
      <c r="C12034" s="6">
        <v>15.67</v>
      </c>
    </row>
    <row r="12035" spans="2:3" x14ac:dyDescent="0.25">
      <c r="B12035" s="5">
        <v>43602.083333333336</v>
      </c>
      <c r="C12035" s="6">
        <v>15.37</v>
      </c>
    </row>
    <row r="12036" spans="2:3" x14ac:dyDescent="0.25">
      <c r="B12036" s="5">
        <v>43602.125</v>
      </c>
      <c r="C12036" s="6">
        <v>14.68</v>
      </c>
    </row>
    <row r="12037" spans="2:3" x14ac:dyDescent="0.25">
      <c r="B12037" s="5">
        <v>43602.166666666664</v>
      </c>
      <c r="C12037" s="6">
        <v>15.04</v>
      </c>
    </row>
    <row r="12038" spans="2:3" x14ac:dyDescent="0.25">
      <c r="B12038" s="5">
        <v>43602.208333333336</v>
      </c>
      <c r="C12038" s="6">
        <v>16.86</v>
      </c>
    </row>
    <row r="12039" spans="2:3" x14ac:dyDescent="0.25">
      <c r="B12039" s="5">
        <v>43602.25</v>
      </c>
      <c r="C12039" s="6">
        <v>21.84</v>
      </c>
    </row>
    <row r="12040" spans="2:3" x14ac:dyDescent="0.25">
      <c r="B12040" s="5">
        <v>43602.291666666664</v>
      </c>
      <c r="C12040" s="6">
        <v>23.22</v>
      </c>
    </row>
    <row r="12041" spans="2:3" x14ac:dyDescent="0.25">
      <c r="B12041" s="5">
        <v>43602.333333333336</v>
      </c>
      <c r="C12041" s="6">
        <v>24.18</v>
      </c>
    </row>
    <row r="12042" spans="2:3" x14ac:dyDescent="0.25">
      <c r="B12042" s="5">
        <v>43602.375</v>
      </c>
      <c r="C12042" s="6">
        <v>22.15</v>
      </c>
    </row>
    <row r="12043" spans="2:3" x14ac:dyDescent="0.25">
      <c r="B12043" s="5">
        <v>43602.416666666664</v>
      </c>
      <c r="C12043" s="6">
        <v>24.14</v>
      </c>
    </row>
    <row r="12044" spans="2:3" x14ac:dyDescent="0.25">
      <c r="B12044" s="5">
        <v>43602.458333333336</v>
      </c>
      <c r="C12044" s="6">
        <v>23.5</v>
      </c>
    </row>
    <row r="12045" spans="2:3" x14ac:dyDescent="0.25">
      <c r="B12045" s="5">
        <v>43602.5</v>
      </c>
      <c r="C12045" s="6">
        <v>22.96</v>
      </c>
    </row>
    <row r="12046" spans="2:3" x14ac:dyDescent="0.25">
      <c r="B12046" s="5">
        <v>43602.541666666664</v>
      </c>
      <c r="C12046" s="6">
        <v>26.93</v>
      </c>
    </row>
    <row r="12047" spans="2:3" x14ac:dyDescent="0.25">
      <c r="B12047" s="5">
        <v>43602.583333333336</v>
      </c>
      <c r="C12047" s="6">
        <v>24.08</v>
      </c>
    </row>
    <row r="12048" spans="2:3" x14ac:dyDescent="0.25">
      <c r="B12048" s="5">
        <v>43602.625</v>
      </c>
      <c r="C12048" s="6">
        <v>23.53</v>
      </c>
    </row>
    <row r="12049" spans="2:3" x14ac:dyDescent="0.25">
      <c r="B12049" s="5">
        <v>43602.666666666664</v>
      </c>
      <c r="C12049" s="6">
        <v>25.95</v>
      </c>
    </row>
    <row r="12050" spans="2:3" x14ac:dyDescent="0.25">
      <c r="B12050" s="5">
        <v>43602.708333333336</v>
      </c>
      <c r="C12050" s="6">
        <v>27.6</v>
      </c>
    </row>
    <row r="12051" spans="2:3" x14ac:dyDescent="0.25">
      <c r="B12051" s="5">
        <v>43602.75</v>
      </c>
      <c r="C12051" s="6">
        <v>25.12</v>
      </c>
    </row>
    <row r="12052" spans="2:3" x14ac:dyDescent="0.25">
      <c r="B12052" s="5">
        <v>43602.791666666664</v>
      </c>
      <c r="C12052" s="6">
        <v>23.04</v>
      </c>
    </row>
    <row r="12053" spans="2:3" x14ac:dyDescent="0.25">
      <c r="B12053" s="5">
        <v>43602.833333333336</v>
      </c>
      <c r="C12053" s="6">
        <v>25.19</v>
      </c>
    </row>
    <row r="12054" spans="2:3" x14ac:dyDescent="0.25">
      <c r="B12054" s="5">
        <v>43602.875</v>
      </c>
      <c r="C12054" s="6">
        <v>41.05</v>
      </c>
    </row>
    <row r="12055" spans="2:3" x14ac:dyDescent="0.25">
      <c r="B12055" s="5">
        <v>43602.916666666664</v>
      </c>
      <c r="C12055" s="6">
        <v>19.77</v>
      </c>
    </row>
    <row r="12056" spans="2:3" x14ac:dyDescent="0.25">
      <c r="B12056" s="5">
        <v>43602.958333333336</v>
      </c>
      <c r="C12056" s="6">
        <v>19.02</v>
      </c>
    </row>
    <row r="12057" spans="2:3" x14ac:dyDescent="0.25">
      <c r="B12057" s="5">
        <v>43603</v>
      </c>
      <c r="C12057" s="6">
        <v>21.71</v>
      </c>
    </row>
    <row r="12058" spans="2:3" x14ac:dyDescent="0.25">
      <c r="B12058" s="5">
        <v>43603.041666666664</v>
      </c>
      <c r="C12058" s="6">
        <v>18.77</v>
      </c>
    </row>
    <row r="12059" spans="2:3" x14ac:dyDescent="0.25">
      <c r="B12059" s="5">
        <v>43603.083333333336</v>
      </c>
      <c r="C12059" s="6">
        <v>17.48</v>
      </c>
    </row>
    <row r="12060" spans="2:3" x14ac:dyDescent="0.25">
      <c r="B12060" s="5">
        <v>43603.125</v>
      </c>
      <c r="C12060" s="6">
        <v>16.059999999999999</v>
      </c>
    </row>
    <row r="12061" spans="2:3" x14ac:dyDescent="0.25">
      <c r="B12061" s="5">
        <v>43603.166666666664</v>
      </c>
      <c r="C12061" s="6">
        <v>16.329999999999998</v>
      </c>
    </row>
    <row r="12062" spans="2:3" x14ac:dyDescent="0.25">
      <c r="B12062" s="5">
        <v>43603.208333333336</v>
      </c>
      <c r="C12062" s="6">
        <v>16.21</v>
      </c>
    </row>
    <row r="12063" spans="2:3" x14ac:dyDescent="0.25">
      <c r="B12063" s="5">
        <v>43603.25</v>
      </c>
      <c r="C12063" s="6">
        <v>15.13</v>
      </c>
    </row>
    <row r="12064" spans="2:3" x14ac:dyDescent="0.25">
      <c r="B12064" s="5">
        <v>43603.291666666664</v>
      </c>
      <c r="C12064" s="6">
        <v>17.260000000000002</v>
      </c>
    </row>
    <row r="12065" spans="2:3" x14ac:dyDescent="0.25">
      <c r="B12065" s="5">
        <v>43603.333333333336</v>
      </c>
      <c r="C12065" s="6">
        <v>20.329999999999998</v>
      </c>
    </row>
    <row r="12066" spans="2:3" x14ac:dyDescent="0.25">
      <c r="B12066" s="5">
        <v>43603.375</v>
      </c>
      <c r="C12066" s="6">
        <v>21.91</v>
      </c>
    </row>
    <row r="12067" spans="2:3" x14ac:dyDescent="0.25">
      <c r="B12067" s="5">
        <v>43603.416666666664</v>
      </c>
      <c r="C12067" s="6">
        <v>23.52</v>
      </c>
    </row>
    <row r="12068" spans="2:3" x14ac:dyDescent="0.25">
      <c r="B12068" s="5">
        <v>43603.458333333336</v>
      </c>
      <c r="C12068" s="6">
        <v>42.69</v>
      </c>
    </row>
    <row r="12069" spans="2:3" x14ac:dyDescent="0.25">
      <c r="B12069" s="5">
        <v>43603.5</v>
      </c>
      <c r="C12069" s="6">
        <v>33.25</v>
      </c>
    </row>
    <row r="12070" spans="2:3" x14ac:dyDescent="0.25">
      <c r="B12070" s="5">
        <v>43603.541666666664</v>
      </c>
      <c r="C12070" s="6">
        <v>32.86</v>
      </c>
    </row>
    <row r="12071" spans="2:3" x14ac:dyDescent="0.25">
      <c r="B12071" s="5">
        <v>43603.583333333336</v>
      </c>
      <c r="C12071" s="6">
        <v>37.54</v>
      </c>
    </row>
    <row r="12072" spans="2:3" x14ac:dyDescent="0.25">
      <c r="B12072" s="5">
        <v>43603.625</v>
      </c>
      <c r="C12072" s="6">
        <v>35.369999999999997</v>
      </c>
    </row>
    <row r="12073" spans="2:3" x14ac:dyDescent="0.25">
      <c r="B12073" s="5">
        <v>43603.666666666664</v>
      </c>
      <c r="C12073" s="6">
        <v>45.77</v>
      </c>
    </row>
    <row r="12074" spans="2:3" x14ac:dyDescent="0.25">
      <c r="B12074" s="5">
        <v>43603.708333333336</v>
      </c>
      <c r="C12074" s="6">
        <v>77.849999999999994</v>
      </c>
    </row>
    <row r="12075" spans="2:3" x14ac:dyDescent="0.25">
      <c r="B12075" s="5">
        <v>43603.75</v>
      </c>
      <c r="C12075" s="6">
        <v>67.75</v>
      </c>
    </row>
    <row r="12076" spans="2:3" x14ac:dyDescent="0.25">
      <c r="B12076" s="5">
        <v>43603.791666666664</v>
      </c>
      <c r="C12076" s="6">
        <v>50.31</v>
      </c>
    </row>
    <row r="12077" spans="2:3" x14ac:dyDescent="0.25">
      <c r="B12077" s="5">
        <v>43603.833333333336</v>
      </c>
      <c r="C12077" s="6">
        <v>25.41</v>
      </c>
    </row>
    <row r="12078" spans="2:3" x14ac:dyDescent="0.25">
      <c r="B12078" s="5">
        <v>43603.875</v>
      </c>
      <c r="C12078" s="6">
        <v>25.85</v>
      </c>
    </row>
    <row r="12079" spans="2:3" x14ac:dyDescent="0.25">
      <c r="B12079" s="5">
        <v>43603.916666666664</v>
      </c>
      <c r="C12079" s="6">
        <v>21.23</v>
      </c>
    </row>
    <row r="12080" spans="2:3" x14ac:dyDescent="0.25">
      <c r="B12080" s="5">
        <v>43603.958333333336</v>
      </c>
      <c r="C12080" s="6">
        <v>20.41</v>
      </c>
    </row>
    <row r="12081" spans="2:3" x14ac:dyDescent="0.25">
      <c r="B12081" s="5">
        <v>43604</v>
      </c>
      <c r="C12081" s="6">
        <v>15.9</v>
      </c>
    </row>
    <row r="12082" spans="2:3" x14ac:dyDescent="0.25">
      <c r="B12082" s="5">
        <v>43604.041666666664</v>
      </c>
      <c r="C12082" s="6">
        <v>15.25</v>
      </c>
    </row>
    <row r="12083" spans="2:3" x14ac:dyDescent="0.25">
      <c r="B12083" s="5">
        <v>43604.083333333336</v>
      </c>
      <c r="C12083" s="6">
        <v>14.87</v>
      </c>
    </row>
    <row r="12084" spans="2:3" x14ac:dyDescent="0.25">
      <c r="B12084" s="5">
        <v>43604.125</v>
      </c>
      <c r="C12084" s="6">
        <v>13.9</v>
      </c>
    </row>
    <row r="12085" spans="2:3" x14ac:dyDescent="0.25">
      <c r="B12085" s="5">
        <v>43604.166666666664</v>
      </c>
      <c r="C12085" s="6">
        <v>6.45</v>
      </c>
    </row>
    <row r="12086" spans="2:3" x14ac:dyDescent="0.25">
      <c r="B12086" s="5">
        <v>43604.208333333336</v>
      </c>
      <c r="C12086" s="6">
        <v>-3.39</v>
      </c>
    </row>
    <row r="12087" spans="2:3" x14ac:dyDescent="0.25">
      <c r="B12087" s="5">
        <v>43604.25</v>
      </c>
      <c r="C12087" s="6">
        <v>-52.14</v>
      </c>
    </row>
    <row r="12088" spans="2:3" x14ac:dyDescent="0.25">
      <c r="B12088" s="5">
        <v>43604.291666666664</v>
      </c>
      <c r="C12088" s="6">
        <v>-7.73</v>
      </c>
    </row>
    <row r="12089" spans="2:3" x14ac:dyDescent="0.25">
      <c r="B12089" s="5">
        <v>43604.333333333336</v>
      </c>
      <c r="C12089" s="6">
        <v>14.09</v>
      </c>
    </row>
    <row r="12090" spans="2:3" x14ac:dyDescent="0.25">
      <c r="B12090" s="5">
        <v>43604.375</v>
      </c>
      <c r="C12090" s="6">
        <v>32.159999999999997</v>
      </c>
    </row>
    <row r="12091" spans="2:3" x14ac:dyDescent="0.25">
      <c r="B12091" s="5">
        <v>43604.416666666664</v>
      </c>
      <c r="C12091" s="6">
        <v>21.34</v>
      </c>
    </row>
    <row r="12092" spans="2:3" x14ac:dyDescent="0.25">
      <c r="B12092" s="5">
        <v>43604.458333333336</v>
      </c>
      <c r="C12092" s="6">
        <v>23.97</v>
      </c>
    </row>
    <row r="12093" spans="2:3" x14ac:dyDescent="0.25">
      <c r="B12093" s="5">
        <v>43604.5</v>
      </c>
      <c r="C12093" s="6">
        <v>26.06</v>
      </c>
    </row>
    <row r="12094" spans="2:3" x14ac:dyDescent="0.25">
      <c r="B12094" s="5">
        <v>43604.541666666664</v>
      </c>
      <c r="C12094" s="6">
        <v>20.82</v>
      </c>
    </row>
    <row r="12095" spans="2:3" x14ac:dyDescent="0.25">
      <c r="B12095" s="5">
        <v>43604.583333333336</v>
      </c>
      <c r="C12095" s="6">
        <v>23.17</v>
      </c>
    </row>
    <row r="12096" spans="2:3" x14ac:dyDescent="0.25">
      <c r="B12096" s="5">
        <v>43604.625</v>
      </c>
      <c r="C12096" s="6">
        <v>37.24</v>
      </c>
    </row>
    <row r="12097" spans="2:3" x14ac:dyDescent="0.25">
      <c r="B12097" s="5">
        <v>43604.666666666664</v>
      </c>
      <c r="C12097" s="6">
        <v>18.41</v>
      </c>
    </row>
    <row r="12098" spans="2:3" x14ac:dyDescent="0.25">
      <c r="B12098" s="5">
        <v>43604.708333333336</v>
      </c>
      <c r="C12098" s="6">
        <v>22.62</v>
      </c>
    </row>
    <row r="12099" spans="2:3" x14ac:dyDescent="0.25">
      <c r="B12099" s="5">
        <v>43604.75</v>
      </c>
      <c r="C12099" s="6">
        <v>28.56</v>
      </c>
    </row>
    <row r="12100" spans="2:3" x14ac:dyDescent="0.25">
      <c r="B12100" s="5">
        <v>43604.791666666664</v>
      </c>
      <c r="C12100" s="6">
        <v>33.08</v>
      </c>
    </row>
    <row r="12101" spans="2:3" x14ac:dyDescent="0.25">
      <c r="B12101" s="5">
        <v>43604.833333333336</v>
      </c>
      <c r="C12101" s="6">
        <v>23.38</v>
      </c>
    </row>
    <row r="12102" spans="2:3" x14ac:dyDescent="0.25">
      <c r="B12102" s="5">
        <v>43604.875</v>
      </c>
      <c r="C12102" s="6">
        <v>23.54</v>
      </c>
    </row>
    <row r="12103" spans="2:3" x14ac:dyDescent="0.25">
      <c r="B12103" s="5">
        <v>43604.916666666664</v>
      </c>
      <c r="C12103" s="6">
        <v>22.21</v>
      </c>
    </row>
    <row r="12104" spans="2:3" x14ac:dyDescent="0.25">
      <c r="B12104" s="5">
        <v>43604.958333333336</v>
      </c>
      <c r="C12104" s="6">
        <v>21.33</v>
      </c>
    </row>
    <row r="12105" spans="2:3" x14ac:dyDescent="0.25">
      <c r="B12105" s="5">
        <v>43605</v>
      </c>
      <c r="C12105" s="6">
        <v>17.940000000000001</v>
      </c>
    </row>
    <row r="12106" spans="2:3" x14ac:dyDescent="0.25">
      <c r="B12106" s="5">
        <v>43605.041666666664</v>
      </c>
      <c r="C12106" s="6">
        <v>16.989999999999998</v>
      </c>
    </row>
    <row r="12107" spans="2:3" x14ac:dyDescent="0.25">
      <c r="B12107" s="5">
        <v>43605.083333333336</v>
      </c>
      <c r="C12107" s="6">
        <v>16.829999999999998</v>
      </c>
    </row>
    <row r="12108" spans="2:3" x14ac:dyDescent="0.25">
      <c r="B12108" s="5">
        <v>43605.125</v>
      </c>
      <c r="C12108" s="6">
        <v>16.25</v>
      </c>
    </row>
    <row r="12109" spans="2:3" x14ac:dyDescent="0.25">
      <c r="B12109" s="5">
        <v>43605.166666666664</v>
      </c>
      <c r="C12109" s="6">
        <v>16.75</v>
      </c>
    </row>
    <row r="12110" spans="2:3" x14ac:dyDescent="0.25">
      <c r="B12110" s="5">
        <v>43605.208333333336</v>
      </c>
      <c r="C12110" s="6">
        <v>16.920000000000002</v>
      </c>
    </row>
    <row r="12111" spans="2:3" x14ac:dyDescent="0.25">
      <c r="B12111" s="5">
        <v>43605.25</v>
      </c>
      <c r="C12111" s="6">
        <v>20.39</v>
      </c>
    </row>
    <row r="12112" spans="2:3" x14ac:dyDescent="0.25">
      <c r="B12112" s="5">
        <v>43605.291666666664</v>
      </c>
      <c r="C12112" s="6">
        <v>21.92</v>
      </c>
    </row>
    <row r="12113" spans="2:3" x14ac:dyDescent="0.25">
      <c r="B12113" s="5">
        <v>43605.333333333336</v>
      </c>
      <c r="C12113" s="6">
        <v>23.65</v>
      </c>
    </row>
    <row r="12114" spans="2:3" x14ac:dyDescent="0.25">
      <c r="B12114" s="5">
        <v>43605.375</v>
      </c>
      <c r="C12114" s="6">
        <v>21.49</v>
      </c>
    </row>
    <row r="12115" spans="2:3" x14ac:dyDescent="0.25">
      <c r="B12115" s="5">
        <v>43605.416666666664</v>
      </c>
      <c r="C12115" s="6">
        <v>23.73</v>
      </c>
    </row>
    <row r="12116" spans="2:3" x14ac:dyDescent="0.25">
      <c r="B12116" s="5">
        <v>43605.458333333336</v>
      </c>
      <c r="C12116" s="6">
        <v>27.54</v>
      </c>
    </row>
    <row r="12117" spans="2:3" x14ac:dyDescent="0.25">
      <c r="B12117" s="5">
        <v>43605.5</v>
      </c>
      <c r="C12117" s="6">
        <v>24.23</v>
      </c>
    </row>
    <row r="12118" spans="2:3" x14ac:dyDescent="0.25">
      <c r="B12118" s="5">
        <v>43605.541666666664</v>
      </c>
      <c r="C12118" s="6">
        <v>27.19</v>
      </c>
    </row>
    <row r="12119" spans="2:3" x14ac:dyDescent="0.25">
      <c r="B12119" s="5">
        <v>43605.583333333336</v>
      </c>
      <c r="C12119" s="6">
        <v>24.95</v>
      </c>
    </row>
    <row r="12120" spans="2:3" x14ac:dyDescent="0.25">
      <c r="B12120" s="5">
        <v>43605.625</v>
      </c>
      <c r="C12120" s="6">
        <v>26.48</v>
      </c>
    </row>
    <row r="12121" spans="2:3" x14ac:dyDescent="0.25">
      <c r="B12121" s="5">
        <v>43605.666666666664</v>
      </c>
      <c r="C12121" s="6">
        <v>25.33</v>
      </c>
    </row>
    <row r="12122" spans="2:3" x14ac:dyDescent="0.25">
      <c r="B12122" s="5">
        <v>43605.708333333336</v>
      </c>
      <c r="C12122" s="6">
        <v>25.78</v>
      </c>
    </row>
    <row r="12123" spans="2:3" x14ac:dyDescent="0.25">
      <c r="B12123" s="5">
        <v>43605.75</v>
      </c>
      <c r="C12123" s="6">
        <v>26.38</v>
      </c>
    </row>
    <row r="12124" spans="2:3" x14ac:dyDescent="0.25">
      <c r="B12124" s="5">
        <v>43605.791666666664</v>
      </c>
      <c r="C12124" s="6">
        <v>26.18</v>
      </c>
    </row>
    <row r="12125" spans="2:3" x14ac:dyDescent="0.25">
      <c r="B12125" s="5">
        <v>43605.833333333336</v>
      </c>
      <c r="C12125" s="6">
        <v>24.69</v>
      </c>
    </row>
    <row r="12126" spans="2:3" x14ac:dyDescent="0.25">
      <c r="B12126" s="5">
        <v>43605.875</v>
      </c>
      <c r="C12126" s="6">
        <v>24.44</v>
      </c>
    </row>
    <row r="12127" spans="2:3" x14ac:dyDescent="0.25">
      <c r="B12127" s="5">
        <v>43605.916666666664</v>
      </c>
      <c r="C12127" s="6">
        <v>19.71</v>
      </c>
    </row>
    <row r="12128" spans="2:3" x14ac:dyDescent="0.25">
      <c r="B12128" s="5">
        <v>43605.958333333336</v>
      </c>
      <c r="C12128" s="6">
        <v>18.77</v>
      </c>
    </row>
    <row r="12129" spans="2:3" x14ac:dyDescent="0.25">
      <c r="B12129" s="5">
        <v>43606</v>
      </c>
      <c r="C12129" s="6">
        <v>18.37</v>
      </c>
    </row>
    <row r="12130" spans="2:3" x14ac:dyDescent="0.25">
      <c r="B12130" s="5">
        <v>43606.041666666664</v>
      </c>
      <c r="C12130" s="6">
        <v>18.48</v>
      </c>
    </row>
    <row r="12131" spans="2:3" x14ac:dyDescent="0.25">
      <c r="B12131" s="5">
        <v>43606.083333333336</v>
      </c>
      <c r="C12131" s="6">
        <v>17.760000000000002</v>
      </c>
    </row>
    <row r="12132" spans="2:3" x14ac:dyDescent="0.25">
      <c r="B12132" s="5">
        <v>43606.125</v>
      </c>
      <c r="C12132" s="6">
        <v>15.42</v>
      </c>
    </row>
    <row r="12133" spans="2:3" x14ac:dyDescent="0.25">
      <c r="B12133" s="5">
        <v>43606.166666666664</v>
      </c>
      <c r="C12133" s="6">
        <v>15.52</v>
      </c>
    </row>
    <row r="12134" spans="2:3" x14ac:dyDescent="0.25">
      <c r="B12134" s="5">
        <v>43606.208333333336</v>
      </c>
      <c r="C12134" s="6">
        <v>14.09</v>
      </c>
    </row>
    <row r="12135" spans="2:3" x14ac:dyDescent="0.25">
      <c r="B12135" s="5">
        <v>43606.25</v>
      </c>
      <c r="C12135" s="6">
        <v>19.63</v>
      </c>
    </row>
    <row r="12136" spans="2:3" x14ac:dyDescent="0.25">
      <c r="B12136" s="5">
        <v>43606.291666666664</v>
      </c>
      <c r="C12136" s="6">
        <v>20.04</v>
      </c>
    </row>
    <row r="12137" spans="2:3" x14ac:dyDescent="0.25">
      <c r="B12137" s="5">
        <v>43606.333333333336</v>
      </c>
      <c r="C12137" s="6">
        <v>17.77</v>
      </c>
    </row>
    <row r="12138" spans="2:3" x14ac:dyDescent="0.25">
      <c r="B12138" s="5">
        <v>43606.375</v>
      </c>
      <c r="C12138" s="6">
        <v>18.66</v>
      </c>
    </row>
    <row r="12139" spans="2:3" x14ac:dyDescent="0.25">
      <c r="B12139" s="5">
        <v>43606.416666666664</v>
      </c>
      <c r="C12139" s="6">
        <v>19.78</v>
      </c>
    </row>
    <row r="12140" spans="2:3" x14ac:dyDescent="0.25">
      <c r="B12140" s="5">
        <v>43606.458333333336</v>
      </c>
      <c r="C12140" s="6">
        <v>20.16</v>
      </c>
    </row>
    <row r="12141" spans="2:3" x14ac:dyDescent="0.25">
      <c r="B12141" s="5">
        <v>43606.5</v>
      </c>
      <c r="C12141" s="6">
        <v>23.26</v>
      </c>
    </row>
    <row r="12142" spans="2:3" x14ac:dyDescent="0.25">
      <c r="B12142" s="5">
        <v>43606.541666666664</v>
      </c>
      <c r="C12142" s="6">
        <v>21.57</v>
      </c>
    </row>
    <row r="12143" spans="2:3" x14ac:dyDescent="0.25">
      <c r="B12143" s="5">
        <v>43606.583333333336</v>
      </c>
      <c r="C12143" s="6">
        <v>20.76</v>
      </c>
    </row>
    <row r="12144" spans="2:3" x14ac:dyDescent="0.25">
      <c r="B12144" s="5">
        <v>43606.625</v>
      </c>
      <c r="C12144" s="6">
        <v>20.84</v>
      </c>
    </row>
    <row r="12145" spans="2:3" x14ac:dyDescent="0.25">
      <c r="B12145" s="5">
        <v>43606.666666666664</v>
      </c>
      <c r="C12145" s="6">
        <v>24.2</v>
      </c>
    </row>
    <row r="12146" spans="2:3" x14ac:dyDescent="0.25">
      <c r="B12146" s="5">
        <v>43606.708333333336</v>
      </c>
      <c r="C12146" s="6">
        <v>23.63</v>
      </c>
    </row>
    <row r="12147" spans="2:3" x14ac:dyDescent="0.25">
      <c r="B12147" s="5">
        <v>43606.75</v>
      </c>
      <c r="C12147" s="6">
        <v>22.74</v>
      </c>
    </row>
    <row r="12148" spans="2:3" x14ac:dyDescent="0.25">
      <c r="B12148" s="5">
        <v>43606.791666666664</v>
      </c>
      <c r="C12148" s="6">
        <v>22.09</v>
      </c>
    </row>
    <row r="12149" spans="2:3" x14ac:dyDescent="0.25">
      <c r="B12149" s="5">
        <v>43606.833333333336</v>
      </c>
      <c r="C12149" s="6">
        <v>22.37</v>
      </c>
    </row>
    <row r="12150" spans="2:3" x14ac:dyDescent="0.25">
      <c r="B12150" s="5">
        <v>43606.875</v>
      </c>
      <c r="C12150" s="6">
        <v>23.35</v>
      </c>
    </row>
    <row r="12151" spans="2:3" x14ac:dyDescent="0.25">
      <c r="B12151" s="5">
        <v>43606.916666666664</v>
      </c>
      <c r="C12151" s="6">
        <v>18</v>
      </c>
    </row>
    <row r="12152" spans="2:3" x14ac:dyDescent="0.25">
      <c r="B12152" s="5">
        <v>43606.958333333336</v>
      </c>
      <c r="C12152" s="6">
        <v>17.03</v>
      </c>
    </row>
    <row r="12153" spans="2:3" x14ac:dyDescent="0.25">
      <c r="B12153" s="5">
        <v>43607</v>
      </c>
      <c r="C12153" s="6">
        <v>16.82</v>
      </c>
    </row>
    <row r="12154" spans="2:3" x14ac:dyDescent="0.25">
      <c r="B12154" s="5">
        <v>43607.041666666664</v>
      </c>
      <c r="C12154" s="6">
        <v>14.38</v>
      </c>
    </row>
    <row r="12155" spans="2:3" x14ac:dyDescent="0.25">
      <c r="B12155" s="5">
        <v>43607.083333333336</v>
      </c>
      <c r="C12155" s="6">
        <v>8.9600000000000009</v>
      </c>
    </row>
    <row r="12156" spans="2:3" x14ac:dyDescent="0.25">
      <c r="B12156" s="5">
        <v>43607.125</v>
      </c>
      <c r="C12156" s="6">
        <v>12.41</v>
      </c>
    </row>
    <row r="12157" spans="2:3" x14ac:dyDescent="0.25">
      <c r="B12157" s="5">
        <v>43607.166666666664</v>
      </c>
      <c r="C12157" s="6">
        <v>7.78</v>
      </c>
    </row>
    <row r="12158" spans="2:3" x14ac:dyDescent="0.25">
      <c r="B12158" s="5">
        <v>43607.208333333336</v>
      </c>
      <c r="C12158" s="6">
        <v>12.03</v>
      </c>
    </row>
    <row r="12159" spans="2:3" x14ac:dyDescent="0.25">
      <c r="B12159" s="5">
        <v>43607.25</v>
      </c>
      <c r="C12159" s="6">
        <v>20.76</v>
      </c>
    </row>
    <row r="12160" spans="2:3" x14ac:dyDescent="0.25">
      <c r="B12160" s="5">
        <v>43607.291666666664</v>
      </c>
      <c r="C12160" s="6">
        <v>19.739999999999998</v>
      </c>
    </row>
    <row r="12161" spans="2:3" x14ac:dyDescent="0.25">
      <c r="B12161" s="5">
        <v>43607.333333333336</v>
      </c>
      <c r="C12161" s="6">
        <v>19.440000000000001</v>
      </c>
    </row>
    <row r="12162" spans="2:3" x14ac:dyDescent="0.25">
      <c r="B12162" s="5">
        <v>43607.375</v>
      </c>
      <c r="C12162" s="6">
        <v>19.690000000000001</v>
      </c>
    </row>
    <row r="12163" spans="2:3" x14ac:dyDescent="0.25">
      <c r="B12163" s="5">
        <v>43607.416666666664</v>
      </c>
      <c r="C12163" s="6">
        <v>22.36</v>
      </c>
    </row>
    <row r="12164" spans="2:3" x14ac:dyDescent="0.25">
      <c r="B12164" s="5">
        <v>43607.458333333336</v>
      </c>
      <c r="C12164" s="6">
        <v>24.09</v>
      </c>
    </row>
    <row r="12165" spans="2:3" x14ac:dyDescent="0.25">
      <c r="B12165" s="5">
        <v>43607.5</v>
      </c>
      <c r="C12165" s="6">
        <v>25.08</v>
      </c>
    </row>
    <row r="12166" spans="2:3" x14ac:dyDescent="0.25">
      <c r="B12166" s="5">
        <v>43607.541666666664</v>
      </c>
      <c r="C12166" s="6">
        <v>26.48</v>
      </c>
    </row>
    <row r="12167" spans="2:3" x14ac:dyDescent="0.25">
      <c r="B12167" s="5">
        <v>43607.583333333336</v>
      </c>
      <c r="C12167" s="6">
        <v>21.71</v>
      </c>
    </row>
    <row r="12168" spans="2:3" x14ac:dyDescent="0.25">
      <c r="B12168" s="5">
        <v>43607.625</v>
      </c>
      <c r="C12168" s="6">
        <v>27.33</v>
      </c>
    </row>
    <row r="12169" spans="2:3" x14ac:dyDescent="0.25">
      <c r="B12169" s="5">
        <v>43607.666666666664</v>
      </c>
      <c r="C12169" s="6">
        <v>30.37</v>
      </c>
    </row>
    <row r="12170" spans="2:3" x14ac:dyDescent="0.25">
      <c r="B12170" s="5">
        <v>43607.708333333336</v>
      </c>
      <c r="C12170" s="6">
        <v>34.049999999999997</v>
      </c>
    </row>
    <row r="12171" spans="2:3" x14ac:dyDescent="0.25">
      <c r="B12171" s="5">
        <v>43607.75</v>
      </c>
      <c r="C12171" s="6">
        <v>27.71</v>
      </c>
    </row>
    <row r="12172" spans="2:3" x14ac:dyDescent="0.25">
      <c r="B12172" s="5">
        <v>43607.791666666664</v>
      </c>
      <c r="C12172" s="6">
        <v>25.67</v>
      </c>
    </row>
    <row r="12173" spans="2:3" x14ac:dyDescent="0.25">
      <c r="B12173" s="5">
        <v>43607.833333333336</v>
      </c>
      <c r="C12173" s="6">
        <v>26.45</v>
      </c>
    </row>
    <row r="12174" spans="2:3" x14ac:dyDescent="0.25">
      <c r="B12174" s="5">
        <v>43607.875</v>
      </c>
      <c r="C12174" s="6">
        <v>25.58</v>
      </c>
    </row>
    <row r="12175" spans="2:3" x14ac:dyDescent="0.25">
      <c r="B12175" s="5">
        <v>43607.916666666664</v>
      </c>
      <c r="C12175" s="6">
        <v>20.87</v>
      </c>
    </row>
    <row r="12176" spans="2:3" x14ac:dyDescent="0.25">
      <c r="B12176" s="5">
        <v>43607.958333333336</v>
      </c>
      <c r="C12176" s="6">
        <v>19.52</v>
      </c>
    </row>
    <row r="12177" spans="2:3" x14ac:dyDescent="0.25">
      <c r="B12177" s="5">
        <v>43608</v>
      </c>
      <c r="C12177" s="6">
        <v>20.88</v>
      </c>
    </row>
    <row r="12178" spans="2:3" x14ac:dyDescent="0.25">
      <c r="B12178" s="5">
        <v>43608.041666666664</v>
      </c>
      <c r="C12178" s="6">
        <v>16.059999999999999</v>
      </c>
    </row>
    <row r="12179" spans="2:3" x14ac:dyDescent="0.25">
      <c r="B12179" s="5">
        <v>43608.083333333336</v>
      </c>
      <c r="C12179" s="6">
        <v>14.89</v>
      </c>
    </row>
    <row r="12180" spans="2:3" x14ac:dyDescent="0.25">
      <c r="B12180" s="5">
        <v>43608.125</v>
      </c>
      <c r="C12180" s="6">
        <v>13.61</v>
      </c>
    </row>
    <row r="12181" spans="2:3" x14ac:dyDescent="0.25">
      <c r="B12181" s="5">
        <v>43608.166666666664</v>
      </c>
      <c r="C12181" s="6">
        <v>12.78</v>
      </c>
    </row>
    <row r="12182" spans="2:3" x14ac:dyDescent="0.25">
      <c r="B12182" s="5">
        <v>43608.208333333336</v>
      </c>
      <c r="C12182" s="6">
        <v>14.76</v>
      </c>
    </row>
    <row r="12183" spans="2:3" x14ac:dyDescent="0.25">
      <c r="B12183" s="5">
        <v>43608.25</v>
      </c>
      <c r="C12183" s="6">
        <v>19.47</v>
      </c>
    </row>
    <row r="12184" spans="2:3" x14ac:dyDescent="0.25">
      <c r="B12184" s="5">
        <v>43608.291666666664</v>
      </c>
      <c r="C12184" s="6">
        <v>20.7</v>
      </c>
    </row>
    <row r="12185" spans="2:3" x14ac:dyDescent="0.25">
      <c r="B12185" s="5">
        <v>43608.333333333336</v>
      </c>
      <c r="C12185" s="6">
        <v>20.47</v>
      </c>
    </row>
    <row r="12186" spans="2:3" x14ac:dyDescent="0.25">
      <c r="B12186" s="5">
        <v>43608.375</v>
      </c>
      <c r="C12186" s="6">
        <v>21.51</v>
      </c>
    </row>
    <row r="12187" spans="2:3" x14ac:dyDescent="0.25">
      <c r="B12187" s="5">
        <v>43608.416666666664</v>
      </c>
      <c r="C12187" s="6">
        <v>22.89</v>
      </c>
    </row>
    <row r="12188" spans="2:3" x14ac:dyDescent="0.25">
      <c r="B12188" s="5">
        <v>43608.458333333336</v>
      </c>
      <c r="C12188" s="6">
        <v>22.97</v>
      </c>
    </row>
    <row r="12189" spans="2:3" x14ac:dyDescent="0.25">
      <c r="B12189" s="5">
        <v>43608.5</v>
      </c>
      <c r="C12189" s="6">
        <v>26</v>
      </c>
    </row>
    <row r="12190" spans="2:3" x14ac:dyDescent="0.25">
      <c r="B12190" s="5">
        <v>43608.541666666664</v>
      </c>
      <c r="C12190" s="6">
        <v>27.54</v>
      </c>
    </row>
    <row r="12191" spans="2:3" x14ac:dyDescent="0.25">
      <c r="B12191" s="5">
        <v>43608.583333333336</v>
      </c>
      <c r="C12191" s="6">
        <v>47.63</v>
      </c>
    </row>
    <row r="12192" spans="2:3" x14ac:dyDescent="0.25">
      <c r="B12192" s="5">
        <v>43608.625</v>
      </c>
      <c r="C12192" s="6">
        <v>26.17</v>
      </c>
    </row>
    <row r="12193" spans="2:3" x14ac:dyDescent="0.25">
      <c r="B12193" s="5">
        <v>43608.666666666664</v>
      </c>
      <c r="C12193" s="6">
        <v>216.7</v>
      </c>
    </row>
    <row r="12194" spans="2:3" x14ac:dyDescent="0.25">
      <c r="B12194" s="5">
        <v>43608.708333333336</v>
      </c>
      <c r="C12194" s="6">
        <v>30.27</v>
      </c>
    </row>
    <row r="12195" spans="2:3" x14ac:dyDescent="0.25">
      <c r="B12195" s="5">
        <v>43608.75</v>
      </c>
      <c r="C12195" s="6">
        <v>27.86</v>
      </c>
    </row>
    <row r="12196" spans="2:3" x14ac:dyDescent="0.25">
      <c r="B12196" s="5">
        <v>43608.791666666664</v>
      </c>
      <c r="C12196" s="6">
        <v>26.72</v>
      </c>
    </row>
    <row r="12197" spans="2:3" x14ac:dyDescent="0.25">
      <c r="B12197" s="5">
        <v>43608.833333333336</v>
      </c>
      <c r="C12197" s="6">
        <v>25.52</v>
      </c>
    </row>
    <row r="12198" spans="2:3" x14ac:dyDescent="0.25">
      <c r="B12198" s="5">
        <v>43608.875</v>
      </c>
      <c r="C12198" s="6">
        <v>85.08</v>
      </c>
    </row>
    <row r="12199" spans="2:3" x14ac:dyDescent="0.25">
      <c r="B12199" s="5">
        <v>43608.916666666664</v>
      </c>
      <c r="C12199" s="6">
        <v>23.29</v>
      </c>
    </row>
    <row r="12200" spans="2:3" x14ac:dyDescent="0.25">
      <c r="B12200" s="5">
        <v>43608.958333333336</v>
      </c>
      <c r="C12200" s="6">
        <v>19.45</v>
      </c>
    </row>
    <row r="12201" spans="2:3" x14ac:dyDescent="0.25">
      <c r="B12201" s="5">
        <v>43609</v>
      </c>
      <c r="C12201" s="6">
        <v>19.54</v>
      </c>
    </row>
    <row r="12202" spans="2:3" x14ac:dyDescent="0.25">
      <c r="B12202" s="5">
        <v>43609.041666666664</v>
      </c>
      <c r="C12202" s="6">
        <v>18.690000000000001</v>
      </c>
    </row>
    <row r="12203" spans="2:3" x14ac:dyDescent="0.25">
      <c r="B12203" s="5">
        <v>43609.083333333336</v>
      </c>
      <c r="C12203" s="6">
        <v>17.05</v>
      </c>
    </row>
    <row r="12204" spans="2:3" x14ac:dyDescent="0.25">
      <c r="B12204" s="5">
        <v>43609.125</v>
      </c>
      <c r="C12204" s="6">
        <v>16.53</v>
      </c>
    </row>
    <row r="12205" spans="2:3" x14ac:dyDescent="0.25">
      <c r="B12205" s="5">
        <v>43609.166666666664</v>
      </c>
      <c r="C12205" s="6">
        <v>16.12</v>
      </c>
    </row>
    <row r="12206" spans="2:3" x14ac:dyDescent="0.25">
      <c r="B12206" s="5">
        <v>43609.208333333336</v>
      </c>
      <c r="C12206" s="6">
        <v>21.98</v>
      </c>
    </row>
    <row r="12207" spans="2:3" x14ac:dyDescent="0.25">
      <c r="B12207" s="5">
        <v>43609.25</v>
      </c>
      <c r="C12207" s="6">
        <v>18.350000000000001</v>
      </c>
    </row>
    <row r="12208" spans="2:3" x14ac:dyDescent="0.25">
      <c r="B12208" s="5">
        <v>43609.291666666664</v>
      </c>
      <c r="C12208" s="6">
        <v>21.95</v>
      </c>
    </row>
    <row r="12209" spans="2:3" x14ac:dyDescent="0.25">
      <c r="B12209" s="5">
        <v>43609.333333333336</v>
      </c>
      <c r="C12209" s="6">
        <v>22.6</v>
      </c>
    </row>
    <row r="12210" spans="2:3" x14ac:dyDescent="0.25">
      <c r="B12210" s="5">
        <v>43609.375</v>
      </c>
      <c r="C12210" s="6">
        <v>27.35</v>
      </c>
    </row>
    <row r="12211" spans="2:3" x14ac:dyDescent="0.25">
      <c r="B12211" s="5">
        <v>43609.416666666664</v>
      </c>
      <c r="C12211" s="6">
        <v>30.64</v>
      </c>
    </row>
    <row r="12212" spans="2:3" x14ac:dyDescent="0.25">
      <c r="B12212" s="5">
        <v>43609.458333333336</v>
      </c>
      <c r="C12212" s="6">
        <v>34</v>
      </c>
    </row>
    <row r="12213" spans="2:3" x14ac:dyDescent="0.25">
      <c r="B12213" s="5">
        <v>43609.5</v>
      </c>
      <c r="C12213" s="6">
        <v>32.21</v>
      </c>
    </row>
    <row r="12214" spans="2:3" x14ac:dyDescent="0.25">
      <c r="B12214" s="5">
        <v>43609.541666666664</v>
      </c>
      <c r="C12214" s="6">
        <v>32.729999999999997</v>
      </c>
    </row>
    <row r="12215" spans="2:3" x14ac:dyDescent="0.25">
      <c r="B12215" s="5">
        <v>43609.583333333336</v>
      </c>
      <c r="C12215" s="6">
        <v>26.91</v>
      </c>
    </row>
    <row r="12216" spans="2:3" x14ac:dyDescent="0.25">
      <c r="B12216" s="5">
        <v>43609.625</v>
      </c>
      <c r="C12216" s="6">
        <v>34.75</v>
      </c>
    </row>
    <row r="12217" spans="2:3" x14ac:dyDescent="0.25">
      <c r="B12217" s="5">
        <v>43609.666666666664</v>
      </c>
      <c r="C12217" s="6">
        <v>36.5</v>
      </c>
    </row>
    <row r="12218" spans="2:3" x14ac:dyDescent="0.25">
      <c r="B12218" s="5">
        <v>43609.708333333336</v>
      </c>
      <c r="C12218" s="6">
        <v>27</v>
      </c>
    </row>
    <row r="12219" spans="2:3" x14ac:dyDescent="0.25">
      <c r="B12219" s="5">
        <v>43609.75</v>
      </c>
      <c r="C12219" s="6">
        <v>34.72</v>
      </c>
    </row>
    <row r="12220" spans="2:3" x14ac:dyDescent="0.25">
      <c r="B12220" s="5">
        <v>43609.791666666664</v>
      </c>
      <c r="C12220" s="6">
        <v>28.89</v>
      </c>
    </row>
    <row r="12221" spans="2:3" x14ac:dyDescent="0.25">
      <c r="B12221" s="5">
        <v>43609.833333333336</v>
      </c>
      <c r="C12221" s="6">
        <v>24.93</v>
      </c>
    </row>
    <row r="12222" spans="2:3" x14ac:dyDescent="0.25">
      <c r="B12222" s="5">
        <v>43609.875</v>
      </c>
      <c r="C12222" s="6">
        <v>26.92</v>
      </c>
    </row>
    <row r="12223" spans="2:3" x14ac:dyDescent="0.25">
      <c r="B12223" s="5">
        <v>43609.916666666664</v>
      </c>
      <c r="C12223" s="6">
        <v>20.27</v>
      </c>
    </row>
    <row r="12224" spans="2:3" x14ac:dyDescent="0.25">
      <c r="B12224" s="5">
        <v>43609.958333333336</v>
      </c>
      <c r="C12224" s="6">
        <v>18.63</v>
      </c>
    </row>
    <row r="12225" spans="2:3" x14ac:dyDescent="0.25">
      <c r="B12225" s="5">
        <v>43610</v>
      </c>
      <c r="C12225" s="6">
        <v>18.62</v>
      </c>
    </row>
    <row r="12226" spans="2:3" x14ac:dyDescent="0.25">
      <c r="B12226" s="5">
        <v>43610.041666666664</v>
      </c>
      <c r="C12226" s="6">
        <v>18.239999999999998</v>
      </c>
    </row>
    <row r="12227" spans="2:3" x14ac:dyDescent="0.25">
      <c r="B12227" s="5">
        <v>43610.083333333336</v>
      </c>
      <c r="C12227" s="6">
        <v>15.73</v>
      </c>
    </row>
    <row r="12228" spans="2:3" x14ac:dyDescent="0.25">
      <c r="B12228" s="5">
        <v>43610.125</v>
      </c>
      <c r="C12228" s="6">
        <v>14.03</v>
      </c>
    </row>
    <row r="12229" spans="2:3" x14ac:dyDescent="0.25">
      <c r="B12229" s="5">
        <v>43610.166666666664</v>
      </c>
      <c r="C12229" s="6">
        <v>14.25</v>
      </c>
    </row>
    <row r="12230" spans="2:3" x14ac:dyDescent="0.25">
      <c r="B12230" s="5">
        <v>43610.208333333336</v>
      </c>
      <c r="C12230" s="6">
        <v>11.88</v>
      </c>
    </row>
    <row r="12231" spans="2:3" x14ac:dyDescent="0.25">
      <c r="B12231" s="5">
        <v>43610.25</v>
      </c>
      <c r="C12231" s="6">
        <v>1.44</v>
      </c>
    </row>
    <row r="12232" spans="2:3" x14ac:dyDescent="0.25">
      <c r="B12232" s="5">
        <v>43610.291666666664</v>
      </c>
      <c r="C12232" s="6">
        <v>12.62</v>
      </c>
    </row>
    <row r="12233" spans="2:3" x14ac:dyDescent="0.25">
      <c r="B12233" s="5">
        <v>43610.333333333336</v>
      </c>
      <c r="C12233" s="6">
        <v>14.84</v>
      </c>
    </row>
    <row r="12234" spans="2:3" x14ac:dyDescent="0.25">
      <c r="B12234" s="5">
        <v>43610.375</v>
      </c>
      <c r="C12234" s="6">
        <v>22.07</v>
      </c>
    </row>
    <row r="12235" spans="2:3" x14ac:dyDescent="0.25">
      <c r="B12235" s="5">
        <v>43610.416666666664</v>
      </c>
      <c r="C12235" s="6">
        <v>22.79</v>
      </c>
    </row>
    <row r="12236" spans="2:3" x14ac:dyDescent="0.25">
      <c r="B12236" s="5">
        <v>43610.458333333336</v>
      </c>
      <c r="C12236" s="6">
        <v>74.16</v>
      </c>
    </row>
    <row r="12237" spans="2:3" x14ac:dyDescent="0.25">
      <c r="B12237" s="5">
        <v>43610.5</v>
      </c>
      <c r="C12237" s="6">
        <v>24.73</v>
      </c>
    </row>
    <row r="12238" spans="2:3" x14ac:dyDescent="0.25">
      <c r="B12238" s="5">
        <v>43610.541666666664</v>
      </c>
      <c r="C12238" s="6">
        <v>24.59</v>
      </c>
    </row>
    <row r="12239" spans="2:3" x14ac:dyDescent="0.25">
      <c r="B12239" s="5">
        <v>43610.583333333336</v>
      </c>
      <c r="C12239" s="6">
        <v>23.84</v>
      </c>
    </row>
    <row r="12240" spans="2:3" x14ac:dyDescent="0.25">
      <c r="B12240" s="5">
        <v>43610.625</v>
      </c>
      <c r="C12240" s="6">
        <v>24.71</v>
      </c>
    </row>
    <row r="12241" spans="2:3" x14ac:dyDescent="0.25">
      <c r="B12241" s="5">
        <v>43610.666666666664</v>
      </c>
      <c r="C12241" s="6">
        <v>31.04</v>
      </c>
    </row>
    <row r="12242" spans="2:3" x14ac:dyDescent="0.25">
      <c r="B12242" s="5">
        <v>43610.708333333336</v>
      </c>
      <c r="C12242" s="6">
        <v>34.03</v>
      </c>
    </row>
    <row r="12243" spans="2:3" x14ac:dyDescent="0.25">
      <c r="B12243" s="5">
        <v>43610.75</v>
      </c>
      <c r="C12243" s="6">
        <v>26.09</v>
      </c>
    </row>
    <row r="12244" spans="2:3" x14ac:dyDescent="0.25">
      <c r="B12244" s="5">
        <v>43610.791666666664</v>
      </c>
      <c r="C12244" s="6">
        <v>24.12</v>
      </c>
    </row>
    <row r="12245" spans="2:3" x14ac:dyDescent="0.25">
      <c r="B12245" s="5">
        <v>43610.833333333336</v>
      </c>
      <c r="C12245" s="6">
        <v>44.66</v>
      </c>
    </row>
    <row r="12246" spans="2:3" x14ac:dyDescent="0.25">
      <c r="B12246" s="5">
        <v>43610.875</v>
      </c>
      <c r="C12246" s="6">
        <v>25.12</v>
      </c>
    </row>
    <row r="12247" spans="2:3" x14ac:dyDescent="0.25">
      <c r="B12247" s="5">
        <v>43610.916666666664</v>
      </c>
      <c r="C12247" s="6">
        <v>24.26</v>
      </c>
    </row>
    <row r="12248" spans="2:3" x14ac:dyDescent="0.25">
      <c r="B12248" s="5">
        <v>43610.958333333336</v>
      </c>
      <c r="C12248" s="6">
        <v>21.25</v>
      </c>
    </row>
    <row r="12249" spans="2:3" x14ac:dyDescent="0.25">
      <c r="B12249" s="5">
        <v>43611</v>
      </c>
      <c r="C12249" s="6">
        <v>15.81</v>
      </c>
    </row>
    <row r="12250" spans="2:3" x14ac:dyDescent="0.25">
      <c r="B12250" s="5">
        <v>43611.041666666664</v>
      </c>
      <c r="C12250" s="6">
        <v>14.5</v>
      </c>
    </row>
    <row r="12251" spans="2:3" x14ac:dyDescent="0.25">
      <c r="B12251" s="5">
        <v>43611.083333333336</v>
      </c>
      <c r="C12251" s="6">
        <v>14.78</v>
      </c>
    </row>
    <row r="12252" spans="2:3" x14ac:dyDescent="0.25">
      <c r="B12252" s="5">
        <v>43611.125</v>
      </c>
      <c r="C12252" s="6">
        <v>14.95</v>
      </c>
    </row>
    <row r="12253" spans="2:3" x14ac:dyDescent="0.25">
      <c r="B12253" s="5">
        <v>43611.166666666664</v>
      </c>
      <c r="C12253" s="6">
        <v>14.5</v>
      </c>
    </row>
    <row r="12254" spans="2:3" x14ac:dyDescent="0.25">
      <c r="B12254" s="5">
        <v>43611.208333333336</v>
      </c>
      <c r="C12254" s="6">
        <v>13.13</v>
      </c>
    </row>
    <row r="12255" spans="2:3" x14ac:dyDescent="0.25">
      <c r="B12255" s="5">
        <v>43611.25</v>
      </c>
      <c r="C12255" s="6">
        <v>10.039999999999999</v>
      </c>
    </row>
    <row r="12256" spans="2:3" x14ac:dyDescent="0.25">
      <c r="B12256" s="5">
        <v>43611.291666666664</v>
      </c>
      <c r="C12256" s="6">
        <v>14.03</v>
      </c>
    </row>
    <row r="12257" spans="2:3" x14ac:dyDescent="0.25">
      <c r="B12257" s="5">
        <v>43611.333333333336</v>
      </c>
      <c r="C12257" s="6">
        <v>15.23</v>
      </c>
    </row>
    <row r="12258" spans="2:3" x14ac:dyDescent="0.25">
      <c r="B12258" s="5">
        <v>43611.375</v>
      </c>
      <c r="C12258" s="6">
        <v>20.49</v>
      </c>
    </row>
    <row r="12259" spans="2:3" x14ac:dyDescent="0.25">
      <c r="B12259" s="5">
        <v>43611.416666666664</v>
      </c>
      <c r="C12259" s="6">
        <v>21.8</v>
      </c>
    </row>
    <row r="12260" spans="2:3" x14ac:dyDescent="0.25">
      <c r="B12260" s="5">
        <v>43611.458333333336</v>
      </c>
      <c r="C12260" s="6">
        <v>24.73</v>
      </c>
    </row>
    <row r="12261" spans="2:3" x14ac:dyDescent="0.25">
      <c r="B12261" s="5">
        <v>43611.5</v>
      </c>
      <c r="C12261" s="6">
        <v>25.39</v>
      </c>
    </row>
    <row r="12262" spans="2:3" x14ac:dyDescent="0.25">
      <c r="B12262" s="5">
        <v>43611.541666666664</v>
      </c>
      <c r="C12262" s="6">
        <v>24.02</v>
      </c>
    </row>
    <row r="12263" spans="2:3" x14ac:dyDescent="0.25">
      <c r="B12263" s="5">
        <v>43611.583333333336</v>
      </c>
      <c r="C12263" s="6">
        <v>23.61</v>
      </c>
    </row>
    <row r="12264" spans="2:3" x14ac:dyDescent="0.25">
      <c r="B12264" s="5">
        <v>43611.625</v>
      </c>
      <c r="C12264" s="6">
        <v>24.06</v>
      </c>
    </row>
    <row r="12265" spans="2:3" x14ac:dyDescent="0.25">
      <c r="B12265" s="5">
        <v>43611.666666666664</v>
      </c>
      <c r="C12265" s="6">
        <v>24.63</v>
      </c>
    </row>
    <row r="12266" spans="2:3" x14ac:dyDescent="0.25">
      <c r="B12266" s="5">
        <v>43611.708333333336</v>
      </c>
      <c r="C12266" s="6">
        <v>23.11</v>
      </c>
    </row>
    <row r="12267" spans="2:3" x14ac:dyDescent="0.25">
      <c r="B12267" s="5">
        <v>43611.75</v>
      </c>
      <c r="C12267" s="6">
        <v>22.2</v>
      </c>
    </row>
    <row r="12268" spans="2:3" x14ac:dyDescent="0.25">
      <c r="B12268" s="5">
        <v>43611.791666666664</v>
      </c>
      <c r="C12268" s="6">
        <v>22.51</v>
      </c>
    </row>
    <row r="12269" spans="2:3" x14ac:dyDescent="0.25">
      <c r="B12269" s="5">
        <v>43611.833333333336</v>
      </c>
      <c r="C12269" s="6">
        <v>20.04</v>
      </c>
    </row>
    <row r="12270" spans="2:3" x14ac:dyDescent="0.25">
      <c r="B12270" s="5">
        <v>43611.875</v>
      </c>
      <c r="C12270" s="6">
        <v>20.85</v>
      </c>
    </row>
    <row r="12271" spans="2:3" x14ac:dyDescent="0.25">
      <c r="B12271" s="5">
        <v>43611.916666666664</v>
      </c>
      <c r="C12271" s="6">
        <v>19.5</v>
      </c>
    </row>
    <row r="12272" spans="2:3" x14ac:dyDescent="0.25">
      <c r="B12272" s="5">
        <v>43611.958333333336</v>
      </c>
      <c r="C12272" s="6">
        <v>19.3</v>
      </c>
    </row>
    <row r="12273" spans="2:3" x14ac:dyDescent="0.25">
      <c r="B12273" s="5">
        <v>43612</v>
      </c>
      <c r="C12273" s="6">
        <v>17.72</v>
      </c>
    </row>
    <row r="12274" spans="2:3" x14ac:dyDescent="0.25">
      <c r="B12274" s="5">
        <v>43612.041666666664</v>
      </c>
      <c r="C12274" s="6">
        <v>16.57</v>
      </c>
    </row>
    <row r="12275" spans="2:3" x14ac:dyDescent="0.25">
      <c r="B12275" s="5">
        <v>43612.083333333336</v>
      </c>
      <c r="C12275" s="6">
        <v>15.94</v>
      </c>
    </row>
    <row r="12276" spans="2:3" x14ac:dyDescent="0.25">
      <c r="B12276" s="5">
        <v>43612.125</v>
      </c>
      <c r="C12276" s="6">
        <v>15.24</v>
      </c>
    </row>
    <row r="12277" spans="2:3" x14ac:dyDescent="0.25">
      <c r="B12277" s="5">
        <v>43612.166666666664</v>
      </c>
      <c r="C12277" s="6">
        <v>14.99</v>
      </c>
    </row>
    <row r="12278" spans="2:3" x14ac:dyDescent="0.25">
      <c r="B12278" s="5">
        <v>43612.208333333336</v>
      </c>
      <c r="C12278" s="6">
        <v>14.55</v>
      </c>
    </row>
    <row r="12279" spans="2:3" x14ac:dyDescent="0.25">
      <c r="B12279" s="5">
        <v>43612.25</v>
      </c>
      <c r="C12279" s="6">
        <v>13.15</v>
      </c>
    </row>
    <row r="12280" spans="2:3" x14ac:dyDescent="0.25">
      <c r="B12280" s="5">
        <v>43612.291666666664</v>
      </c>
      <c r="C12280" s="6">
        <v>7.98</v>
      </c>
    </row>
    <row r="12281" spans="2:3" x14ac:dyDescent="0.25">
      <c r="B12281" s="5">
        <v>43612.333333333336</v>
      </c>
      <c r="C12281" s="6">
        <v>15</v>
      </c>
    </row>
    <row r="12282" spans="2:3" x14ac:dyDescent="0.25">
      <c r="B12282" s="5">
        <v>43612.375</v>
      </c>
      <c r="C12282" s="6">
        <v>18.850000000000001</v>
      </c>
    </row>
    <row r="12283" spans="2:3" x14ac:dyDescent="0.25">
      <c r="B12283" s="5">
        <v>43612.416666666664</v>
      </c>
      <c r="C12283" s="6">
        <v>19.96</v>
      </c>
    </row>
    <row r="12284" spans="2:3" x14ac:dyDescent="0.25">
      <c r="B12284" s="5">
        <v>43612.458333333336</v>
      </c>
      <c r="C12284" s="6">
        <v>20.28</v>
      </c>
    </row>
    <row r="12285" spans="2:3" x14ac:dyDescent="0.25">
      <c r="B12285" s="5">
        <v>43612.5</v>
      </c>
      <c r="C12285" s="6">
        <v>19.579999999999998</v>
      </c>
    </row>
    <row r="12286" spans="2:3" x14ac:dyDescent="0.25">
      <c r="B12286" s="5">
        <v>43612.541666666664</v>
      </c>
      <c r="C12286" s="6">
        <v>23.13</v>
      </c>
    </row>
    <row r="12287" spans="2:3" x14ac:dyDescent="0.25">
      <c r="B12287" s="5">
        <v>43612.583333333336</v>
      </c>
      <c r="C12287" s="6">
        <v>26.41</v>
      </c>
    </row>
    <row r="12288" spans="2:3" x14ac:dyDescent="0.25">
      <c r="B12288" s="5">
        <v>43612.625</v>
      </c>
      <c r="C12288" s="6">
        <v>27.91</v>
      </c>
    </row>
    <row r="12289" spans="2:3" x14ac:dyDescent="0.25">
      <c r="B12289" s="5">
        <v>43612.666666666664</v>
      </c>
      <c r="C12289" s="6">
        <v>57.27</v>
      </c>
    </row>
    <row r="12290" spans="2:3" x14ac:dyDescent="0.25">
      <c r="B12290" s="5">
        <v>43612.708333333336</v>
      </c>
      <c r="C12290" s="6">
        <v>40.39</v>
      </c>
    </row>
    <row r="12291" spans="2:3" x14ac:dyDescent="0.25">
      <c r="B12291" s="5">
        <v>43612.75</v>
      </c>
      <c r="C12291" s="6">
        <v>30.27</v>
      </c>
    </row>
    <row r="12292" spans="2:3" x14ac:dyDescent="0.25">
      <c r="B12292" s="5">
        <v>43612.791666666664</v>
      </c>
      <c r="C12292" s="6">
        <v>22.03</v>
      </c>
    </row>
    <row r="12293" spans="2:3" x14ac:dyDescent="0.25">
      <c r="B12293" s="5">
        <v>43612.833333333336</v>
      </c>
      <c r="C12293" s="6">
        <v>23.21</v>
      </c>
    </row>
    <row r="12294" spans="2:3" x14ac:dyDescent="0.25">
      <c r="B12294" s="5">
        <v>43612.875</v>
      </c>
      <c r="C12294" s="6">
        <v>19.82</v>
      </c>
    </row>
    <row r="12295" spans="2:3" x14ac:dyDescent="0.25">
      <c r="B12295" s="5">
        <v>43612.916666666664</v>
      </c>
      <c r="C12295" s="6">
        <v>19.2</v>
      </c>
    </row>
    <row r="12296" spans="2:3" x14ac:dyDescent="0.25">
      <c r="B12296" s="5">
        <v>43612.958333333336</v>
      </c>
      <c r="C12296" s="6">
        <v>17.41</v>
      </c>
    </row>
    <row r="12297" spans="2:3" x14ac:dyDescent="0.25">
      <c r="B12297" s="5">
        <v>43613</v>
      </c>
      <c r="C12297" s="6">
        <v>15.35</v>
      </c>
    </row>
    <row r="12298" spans="2:3" x14ac:dyDescent="0.25">
      <c r="B12298" s="5">
        <v>43613.041666666664</v>
      </c>
      <c r="C12298" s="6">
        <v>15.83</v>
      </c>
    </row>
    <row r="12299" spans="2:3" x14ac:dyDescent="0.25">
      <c r="B12299" s="5">
        <v>43613.083333333336</v>
      </c>
      <c r="C12299" s="6">
        <v>9.2799999999999994</v>
      </c>
    </row>
    <row r="12300" spans="2:3" x14ac:dyDescent="0.25">
      <c r="B12300" s="5">
        <v>43613.125</v>
      </c>
      <c r="C12300" s="6">
        <v>9.85</v>
      </c>
    </row>
    <row r="12301" spans="2:3" x14ac:dyDescent="0.25">
      <c r="B12301" s="5">
        <v>43613.166666666664</v>
      </c>
      <c r="C12301" s="6">
        <v>8.4600000000000009</v>
      </c>
    </row>
    <row r="12302" spans="2:3" x14ac:dyDescent="0.25">
      <c r="B12302" s="5">
        <v>43613.208333333336</v>
      </c>
      <c r="C12302" s="6">
        <v>9.09</v>
      </c>
    </row>
    <row r="12303" spans="2:3" x14ac:dyDescent="0.25">
      <c r="B12303" s="5">
        <v>43613.25</v>
      </c>
      <c r="C12303" s="6">
        <v>15.17</v>
      </c>
    </row>
    <row r="12304" spans="2:3" x14ac:dyDescent="0.25">
      <c r="B12304" s="5">
        <v>43613.291666666664</v>
      </c>
      <c r="C12304" s="6">
        <v>19.55</v>
      </c>
    </row>
    <row r="12305" spans="2:3" x14ac:dyDescent="0.25">
      <c r="B12305" s="5">
        <v>43613.333333333336</v>
      </c>
      <c r="C12305" s="6">
        <v>21.07</v>
      </c>
    </row>
    <row r="12306" spans="2:3" x14ac:dyDescent="0.25">
      <c r="B12306" s="5">
        <v>43613.375</v>
      </c>
      <c r="C12306" s="6">
        <v>24.39</v>
      </c>
    </row>
    <row r="12307" spans="2:3" x14ac:dyDescent="0.25">
      <c r="B12307" s="5">
        <v>43613.416666666664</v>
      </c>
      <c r="C12307" s="6">
        <v>28.19</v>
      </c>
    </row>
    <row r="12308" spans="2:3" x14ac:dyDescent="0.25">
      <c r="B12308" s="5">
        <v>43613.458333333336</v>
      </c>
      <c r="C12308" s="6">
        <v>25.19</v>
      </c>
    </row>
    <row r="12309" spans="2:3" x14ac:dyDescent="0.25">
      <c r="B12309" s="5">
        <v>43613.5</v>
      </c>
      <c r="C12309" s="6">
        <v>38.65</v>
      </c>
    </row>
    <row r="12310" spans="2:3" x14ac:dyDescent="0.25">
      <c r="B12310" s="5">
        <v>43613.541666666664</v>
      </c>
      <c r="C12310" s="6">
        <v>44.17</v>
      </c>
    </row>
    <row r="12311" spans="2:3" x14ac:dyDescent="0.25">
      <c r="B12311" s="5">
        <v>43613.583333333336</v>
      </c>
      <c r="C12311" s="6">
        <v>46.76</v>
      </c>
    </row>
    <row r="12312" spans="2:3" x14ac:dyDescent="0.25">
      <c r="B12312" s="5">
        <v>43613.625</v>
      </c>
      <c r="C12312" s="6">
        <v>32.700000000000003</v>
      </c>
    </row>
    <row r="12313" spans="2:3" x14ac:dyDescent="0.25">
      <c r="B12313" s="5">
        <v>43613.666666666664</v>
      </c>
      <c r="C12313" s="6">
        <v>54.38</v>
      </c>
    </row>
    <row r="12314" spans="2:3" x14ac:dyDescent="0.25">
      <c r="B12314" s="5">
        <v>43613.708333333336</v>
      </c>
      <c r="C12314" s="6">
        <v>72.680000000000007</v>
      </c>
    </row>
    <row r="12315" spans="2:3" x14ac:dyDescent="0.25">
      <c r="B12315" s="5">
        <v>43613.75</v>
      </c>
      <c r="C12315" s="6">
        <v>23.14</v>
      </c>
    </row>
    <row r="12316" spans="2:3" x14ac:dyDescent="0.25">
      <c r="B12316" s="5">
        <v>43613.791666666664</v>
      </c>
      <c r="C12316" s="6">
        <v>34.729999999999997</v>
      </c>
    </row>
    <row r="12317" spans="2:3" x14ac:dyDescent="0.25">
      <c r="B12317" s="5">
        <v>43613.833333333336</v>
      </c>
      <c r="C12317" s="6">
        <v>31.69</v>
      </c>
    </row>
    <row r="12318" spans="2:3" x14ac:dyDescent="0.25">
      <c r="B12318" s="5">
        <v>43613.875</v>
      </c>
      <c r="C12318" s="6">
        <v>30.74</v>
      </c>
    </row>
    <row r="12319" spans="2:3" x14ac:dyDescent="0.25">
      <c r="B12319" s="5">
        <v>43613.916666666664</v>
      </c>
      <c r="C12319" s="6">
        <v>22.68</v>
      </c>
    </row>
    <row r="12320" spans="2:3" x14ac:dyDescent="0.25">
      <c r="B12320" s="5">
        <v>43613.958333333336</v>
      </c>
      <c r="C12320" s="6">
        <v>20.93</v>
      </c>
    </row>
    <row r="12321" spans="2:3" x14ac:dyDescent="0.25">
      <c r="B12321" s="5">
        <v>43614</v>
      </c>
      <c r="C12321" s="6">
        <v>20.190000000000001</v>
      </c>
    </row>
    <row r="12322" spans="2:3" x14ac:dyDescent="0.25">
      <c r="B12322" s="5">
        <v>43614.041666666664</v>
      </c>
      <c r="C12322" s="6">
        <v>19.260000000000002</v>
      </c>
    </row>
    <row r="12323" spans="2:3" x14ac:dyDescent="0.25">
      <c r="B12323" s="5">
        <v>43614.083333333336</v>
      </c>
      <c r="C12323" s="6">
        <v>19.23</v>
      </c>
    </row>
    <row r="12324" spans="2:3" x14ac:dyDescent="0.25">
      <c r="B12324" s="5">
        <v>43614.125</v>
      </c>
      <c r="C12324" s="6">
        <v>18.7</v>
      </c>
    </row>
    <row r="12325" spans="2:3" x14ac:dyDescent="0.25">
      <c r="B12325" s="5">
        <v>43614.166666666664</v>
      </c>
      <c r="C12325" s="6">
        <v>19.04</v>
      </c>
    </row>
    <row r="12326" spans="2:3" x14ac:dyDescent="0.25">
      <c r="B12326" s="5">
        <v>43614.208333333336</v>
      </c>
      <c r="C12326" s="6">
        <v>20.99</v>
      </c>
    </row>
    <row r="12327" spans="2:3" x14ac:dyDescent="0.25">
      <c r="B12327" s="5">
        <v>43614.25</v>
      </c>
      <c r="C12327" s="6">
        <v>21.41</v>
      </c>
    </row>
    <row r="12328" spans="2:3" x14ac:dyDescent="0.25">
      <c r="B12328" s="5">
        <v>43614.291666666664</v>
      </c>
      <c r="C12328" s="6">
        <v>21.09</v>
      </c>
    </row>
    <row r="12329" spans="2:3" x14ac:dyDescent="0.25">
      <c r="B12329" s="5">
        <v>43614.333333333336</v>
      </c>
      <c r="C12329" s="6">
        <v>24.61</v>
      </c>
    </row>
    <row r="12330" spans="2:3" x14ac:dyDescent="0.25">
      <c r="B12330" s="5">
        <v>43614.375</v>
      </c>
      <c r="C12330" s="6">
        <v>30.57</v>
      </c>
    </row>
    <row r="12331" spans="2:3" x14ac:dyDescent="0.25">
      <c r="B12331" s="5">
        <v>43614.416666666664</v>
      </c>
      <c r="C12331" s="6">
        <v>33.32</v>
      </c>
    </row>
    <row r="12332" spans="2:3" x14ac:dyDescent="0.25">
      <c r="B12332" s="5">
        <v>43614.458333333336</v>
      </c>
      <c r="C12332" s="6">
        <v>23.91</v>
      </c>
    </row>
    <row r="12333" spans="2:3" x14ac:dyDescent="0.25">
      <c r="B12333" s="5">
        <v>43614.5</v>
      </c>
      <c r="C12333" s="6">
        <v>23.98</v>
      </c>
    </row>
    <row r="12334" spans="2:3" x14ac:dyDescent="0.25">
      <c r="B12334" s="5">
        <v>43614.541666666664</v>
      </c>
      <c r="C12334" s="6">
        <v>34.29</v>
      </c>
    </row>
    <row r="12335" spans="2:3" x14ac:dyDescent="0.25">
      <c r="B12335" s="5">
        <v>43614.583333333336</v>
      </c>
      <c r="C12335" s="6">
        <v>31.27</v>
      </c>
    </row>
    <row r="12336" spans="2:3" x14ac:dyDescent="0.25">
      <c r="B12336" s="5">
        <v>43614.625</v>
      </c>
      <c r="C12336" s="6">
        <v>36.56</v>
      </c>
    </row>
    <row r="12337" spans="2:3" x14ac:dyDescent="0.25">
      <c r="B12337" s="5">
        <v>43614.666666666664</v>
      </c>
      <c r="C12337" s="6">
        <v>28.02</v>
      </c>
    </row>
    <row r="12338" spans="2:3" x14ac:dyDescent="0.25">
      <c r="B12338" s="5">
        <v>43614.708333333336</v>
      </c>
      <c r="C12338" s="6">
        <v>30.23</v>
      </c>
    </row>
    <row r="12339" spans="2:3" x14ac:dyDescent="0.25">
      <c r="B12339" s="5">
        <v>43614.75</v>
      </c>
      <c r="C12339" s="6">
        <v>27.99</v>
      </c>
    </row>
    <row r="12340" spans="2:3" x14ac:dyDescent="0.25">
      <c r="B12340" s="5">
        <v>43614.791666666664</v>
      </c>
      <c r="C12340" s="6">
        <v>24.49</v>
      </c>
    </row>
    <row r="12341" spans="2:3" x14ac:dyDescent="0.25">
      <c r="B12341" s="5">
        <v>43614.833333333336</v>
      </c>
      <c r="C12341" s="6">
        <v>26.35</v>
      </c>
    </row>
    <row r="12342" spans="2:3" x14ac:dyDescent="0.25">
      <c r="B12342" s="5">
        <v>43614.875</v>
      </c>
      <c r="C12342" s="6">
        <v>31.75</v>
      </c>
    </row>
    <row r="12343" spans="2:3" x14ac:dyDescent="0.25">
      <c r="B12343" s="5">
        <v>43614.916666666664</v>
      </c>
      <c r="C12343" s="6">
        <v>22.94</v>
      </c>
    </row>
    <row r="12344" spans="2:3" x14ac:dyDescent="0.25">
      <c r="B12344" s="5">
        <v>43614.958333333336</v>
      </c>
      <c r="C12344" s="6">
        <v>21.48</v>
      </c>
    </row>
    <row r="12345" spans="2:3" x14ac:dyDescent="0.25">
      <c r="B12345" s="5">
        <v>43615</v>
      </c>
      <c r="C12345" s="6">
        <v>17.88</v>
      </c>
    </row>
    <row r="12346" spans="2:3" x14ac:dyDescent="0.25">
      <c r="B12346" s="5">
        <v>43615.041666666664</v>
      </c>
      <c r="C12346" s="6">
        <v>18.72</v>
      </c>
    </row>
    <row r="12347" spans="2:3" x14ac:dyDescent="0.25">
      <c r="B12347" s="5">
        <v>43615.083333333336</v>
      </c>
      <c r="C12347" s="6">
        <v>18.78</v>
      </c>
    </row>
    <row r="12348" spans="2:3" x14ac:dyDescent="0.25">
      <c r="B12348" s="5">
        <v>43615.125</v>
      </c>
      <c r="C12348" s="6">
        <v>17.87</v>
      </c>
    </row>
    <row r="12349" spans="2:3" x14ac:dyDescent="0.25">
      <c r="B12349" s="5">
        <v>43615.166666666664</v>
      </c>
      <c r="C12349" s="6">
        <v>18.690000000000001</v>
      </c>
    </row>
    <row r="12350" spans="2:3" x14ac:dyDescent="0.25">
      <c r="B12350" s="5">
        <v>43615.208333333336</v>
      </c>
      <c r="C12350" s="6">
        <v>21.36</v>
      </c>
    </row>
    <row r="12351" spans="2:3" x14ac:dyDescent="0.25">
      <c r="B12351" s="5">
        <v>43615.25</v>
      </c>
      <c r="C12351" s="6">
        <v>21.5</v>
      </c>
    </row>
    <row r="12352" spans="2:3" x14ac:dyDescent="0.25">
      <c r="B12352" s="5">
        <v>43615.291666666664</v>
      </c>
      <c r="C12352" s="6">
        <v>21.89</v>
      </c>
    </row>
    <row r="12353" spans="2:3" x14ac:dyDescent="0.25">
      <c r="B12353" s="5">
        <v>43615.333333333336</v>
      </c>
      <c r="C12353" s="6">
        <v>24.4</v>
      </c>
    </row>
    <row r="12354" spans="2:3" x14ac:dyDescent="0.25">
      <c r="B12354" s="5">
        <v>43615.375</v>
      </c>
      <c r="C12354" s="6">
        <v>25.22</v>
      </c>
    </row>
    <row r="12355" spans="2:3" x14ac:dyDescent="0.25">
      <c r="B12355" s="5">
        <v>43615.416666666664</v>
      </c>
      <c r="C12355" s="6">
        <v>28.57</v>
      </c>
    </row>
    <row r="12356" spans="2:3" x14ac:dyDescent="0.25">
      <c r="B12356" s="5">
        <v>43615.458333333336</v>
      </c>
      <c r="C12356" s="6">
        <v>24.14</v>
      </c>
    </row>
    <row r="12357" spans="2:3" x14ac:dyDescent="0.25">
      <c r="B12357" s="5">
        <v>43615.5</v>
      </c>
      <c r="C12357" s="6">
        <v>24.27</v>
      </c>
    </row>
    <row r="12358" spans="2:3" x14ac:dyDescent="0.25">
      <c r="B12358" s="5">
        <v>43615.541666666664</v>
      </c>
      <c r="C12358" s="6">
        <v>32.520000000000003</v>
      </c>
    </row>
    <row r="12359" spans="2:3" x14ac:dyDescent="0.25">
      <c r="B12359" s="5">
        <v>43615.583333333336</v>
      </c>
      <c r="C12359" s="6">
        <v>28.64</v>
      </c>
    </row>
    <row r="12360" spans="2:3" x14ac:dyDescent="0.25">
      <c r="B12360" s="5">
        <v>43615.625</v>
      </c>
      <c r="C12360" s="6">
        <v>25.41</v>
      </c>
    </row>
    <row r="12361" spans="2:3" x14ac:dyDescent="0.25">
      <c r="B12361" s="5">
        <v>43615.666666666664</v>
      </c>
      <c r="C12361" s="6">
        <v>24.29</v>
      </c>
    </row>
    <row r="12362" spans="2:3" x14ac:dyDescent="0.25">
      <c r="B12362" s="5">
        <v>43615.708333333336</v>
      </c>
      <c r="C12362" s="6">
        <v>45.16</v>
      </c>
    </row>
    <row r="12363" spans="2:3" x14ac:dyDescent="0.25">
      <c r="B12363" s="5">
        <v>43615.75</v>
      </c>
      <c r="C12363" s="6">
        <v>25.85</v>
      </c>
    </row>
    <row r="12364" spans="2:3" x14ac:dyDescent="0.25">
      <c r="B12364" s="5">
        <v>43615.791666666664</v>
      </c>
      <c r="C12364" s="6">
        <v>38.619999999999997</v>
      </c>
    </row>
    <row r="12365" spans="2:3" x14ac:dyDescent="0.25">
      <c r="B12365" s="5">
        <v>43615.833333333336</v>
      </c>
      <c r="C12365" s="6">
        <v>25.84</v>
      </c>
    </row>
    <row r="12366" spans="2:3" x14ac:dyDescent="0.25">
      <c r="B12366" s="5">
        <v>43615.875</v>
      </c>
      <c r="C12366" s="6">
        <v>22.99</v>
      </c>
    </row>
    <row r="12367" spans="2:3" x14ac:dyDescent="0.25">
      <c r="B12367" s="5">
        <v>43615.916666666664</v>
      </c>
      <c r="C12367" s="6">
        <v>21.64</v>
      </c>
    </row>
    <row r="12368" spans="2:3" x14ac:dyDescent="0.25">
      <c r="B12368" s="5">
        <v>43615.958333333336</v>
      </c>
      <c r="C12368" s="6">
        <v>20.96</v>
      </c>
    </row>
    <row r="12369" spans="2:3" x14ac:dyDescent="0.25">
      <c r="B12369" s="5">
        <v>43616</v>
      </c>
      <c r="C12369" s="6">
        <v>19.09</v>
      </c>
    </row>
    <row r="12370" spans="2:3" x14ac:dyDescent="0.25">
      <c r="B12370" s="5">
        <v>43616.041666666664</v>
      </c>
      <c r="C12370" s="6">
        <v>18.88</v>
      </c>
    </row>
    <row r="12371" spans="2:3" x14ac:dyDescent="0.25">
      <c r="B12371" s="5">
        <v>43616.083333333336</v>
      </c>
      <c r="C12371" s="6">
        <v>18.98</v>
      </c>
    </row>
    <row r="12372" spans="2:3" x14ac:dyDescent="0.25">
      <c r="B12372" s="5">
        <v>43616.125</v>
      </c>
      <c r="C12372" s="6">
        <v>18.420000000000002</v>
      </c>
    </row>
    <row r="12373" spans="2:3" x14ac:dyDescent="0.25">
      <c r="B12373" s="5">
        <v>43616.166666666664</v>
      </c>
      <c r="C12373" s="6">
        <v>19.66</v>
      </c>
    </row>
    <row r="12374" spans="2:3" x14ac:dyDescent="0.25">
      <c r="B12374" s="5">
        <v>43616.208333333336</v>
      </c>
      <c r="C12374" s="6">
        <v>20.6</v>
      </c>
    </row>
    <row r="12375" spans="2:3" x14ac:dyDescent="0.25">
      <c r="B12375" s="5">
        <v>43616.25</v>
      </c>
      <c r="C12375" s="6">
        <v>21.38</v>
      </c>
    </row>
    <row r="12376" spans="2:3" x14ac:dyDescent="0.25">
      <c r="B12376" s="5">
        <v>43616.291666666664</v>
      </c>
      <c r="C12376" s="6">
        <v>25.61</v>
      </c>
    </row>
    <row r="12377" spans="2:3" x14ac:dyDescent="0.25">
      <c r="B12377" s="5">
        <v>43616.333333333336</v>
      </c>
      <c r="C12377" s="6">
        <v>24.6</v>
      </c>
    </row>
    <row r="12378" spans="2:3" x14ac:dyDescent="0.25">
      <c r="B12378" s="5">
        <v>43616.375</v>
      </c>
      <c r="C12378" s="6">
        <v>25.14</v>
      </c>
    </row>
    <row r="12379" spans="2:3" x14ac:dyDescent="0.25">
      <c r="B12379" s="5">
        <v>43616.416666666664</v>
      </c>
      <c r="C12379" s="6">
        <v>24.77</v>
      </c>
    </row>
    <row r="12380" spans="2:3" x14ac:dyDescent="0.25">
      <c r="B12380" s="5">
        <v>43616.458333333336</v>
      </c>
      <c r="C12380" s="6">
        <v>29.85</v>
      </c>
    </row>
    <row r="12381" spans="2:3" x14ac:dyDescent="0.25">
      <c r="B12381" s="5">
        <v>43616.5</v>
      </c>
      <c r="C12381" s="6">
        <v>41.79</v>
      </c>
    </row>
    <row r="12382" spans="2:3" x14ac:dyDescent="0.25">
      <c r="B12382" s="5">
        <v>43616.541666666664</v>
      </c>
      <c r="C12382" s="6">
        <v>32.92</v>
      </c>
    </row>
    <row r="12383" spans="2:3" x14ac:dyDescent="0.25">
      <c r="B12383" s="5">
        <v>43616.583333333336</v>
      </c>
      <c r="C12383" s="6">
        <v>29.14</v>
      </c>
    </row>
    <row r="12384" spans="2:3" x14ac:dyDescent="0.25">
      <c r="B12384" s="5">
        <v>43616.625</v>
      </c>
      <c r="C12384" s="6">
        <v>44.69</v>
      </c>
    </row>
    <row r="12385" spans="2:3" x14ac:dyDescent="0.25">
      <c r="B12385" s="5">
        <v>43616.666666666664</v>
      </c>
      <c r="C12385" s="6">
        <v>75.75</v>
      </c>
    </row>
    <row r="12386" spans="2:3" x14ac:dyDescent="0.25">
      <c r="B12386" s="5">
        <v>43616.708333333336</v>
      </c>
      <c r="C12386" s="6">
        <v>44.04</v>
      </c>
    </row>
    <row r="12387" spans="2:3" x14ac:dyDescent="0.25">
      <c r="B12387" s="5">
        <v>43616.75</v>
      </c>
      <c r="C12387" s="6">
        <v>38.270000000000003</v>
      </c>
    </row>
    <row r="12388" spans="2:3" x14ac:dyDescent="0.25">
      <c r="B12388" s="5">
        <v>43616.791666666664</v>
      </c>
      <c r="C12388" s="6">
        <v>54.59</v>
      </c>
    </row>
    <row r="12389" spans="2:3" x14ac:dyDescent="0.25">
      <c r="B12389" s="5">
        <v>43616.833333333336</v>
      </c>
      <c r="C12389" s="6">
        <v>34.869999999999997</v>
      </c>
    </row>
    <row r="12390" spans="2:3" x14ac:dyDescent="0.25">
      <c r="B12390" s="5">
        <v>43616.875</v>
      </c>
      <c r="C12390" s="6">
        <v>43.18</v>
      </c>
    </row>
    <row r="12391" spans="2:3" x14ac:dyDescent="0.25">
      <c r="B12391" s="5">
        <v>43616.916666666664</v>
      </c>
      <c r="C12391" s="6">
        <v>21.69</v>
      </c>
    </row>
    <row r="12392" spans="2:3" x14ac:dyDescent="0.25">
      <c r="B12392" s="5">
        <v>43616.958333333336</v>
      </c>
      <c r="C12392" s="6">
        <v>19.03</v>
      </c>
    </row>
    <row r="12393" spans="2:3" x14ac:dyDescent="0.25">
      <c r="B12393" s="5">
        <v>43617</v>
      </c>
      <c r="C12393" s="6">
        <v>19.02</v>
      </c>
    </row>
    <row r="12394" spans="2:3" x14ac:dyDescent="0.25">
      <c r="B12394" s="5">
        <v>43617.041666666664</v>
      </c>
      <c r="C12394" s="6">
        <v>19.07</v>
      </c>
    </row>
    <row r="12395" spans="2:3" x14ac:dyDescent="0.25">
      <c r="B12395" s="5">
        <v>43617.083333333336</v>
      </c>
      <c r="C12395" s="6">
        <v>17.59</v>
      </c>
    </row>
    <row r="12396" spans="2:3" x14ac:dyDescent="0.25">
      <c r="B12396" s="5">
        <v>43617.125</v>
      </c>
      <c r="C12396" s="6">
        <v>17.25</v>
      </c>
    </row>
    <row r="12397" spans="2:3" x14ac:dyDescent="0.25">
      <c r="B12397" s="5">
        <v>43617.166666666664</v>
      </c>
      <c r="C12397" s="6">
        <v>17.04</v>
      </c>
    </row>
    <row r="12398" spans="2:3" x14ac:dyDescent="0.25">
      <c r="B12398" s="5">
        <v>43617.208333333336</v>
      </c>
      <c r="C12398" s="6">
        <v>18.559999999999999</v>
      </c>
    </row>
    <row r="12399" spans="2:3" x14ac:dyDescent="0.25">
      <c r="B12399" s="5">
        <v>43617.25</v>
      </c>
      <c r="C12399" s="6">
        <v>18.04</v>
      </c>
    </row>
    <row r="12400" spans="2:3" x14ac:dyDescent="0.25">
      <c r="B12400" s="5">
        <v>43617.291666666664</v>
      </c>
      <c r="C12400" s="6">
        <v>18.489999999999998</v>
      </c>
    </row>
    <row r="12401" spans="2:3" x14ac:dyDescent="0.25">
      <c r="B12401" s="5">
        <v>43617.333333333336</v>
      </c>
      <c r="C12401" s="6">
        <v>20.12</v>
      </c>
    </row>
    <row r="12402" spans="2:3" x14ac:dyDescent="0.25">
      <c r="B12402" s="5">
        <v>43617.375</v>
      </c>
      <c r="C12402" s="6">
        <v>21.12</v>
      </c>
    </row>
    <row r="12403" spans="2:3" x14ac:dyDescent="0.25">
      <c r="B12403" s="5">
        <v>43617.416666666664</v>
      </c>
      <c r="C12403" s="6">
        <v>22.07</v>
      </c>
    </row>
    <row r="12404" spans="2:3" x14ac:dyDescent="0.25">
      <c r="B12404" s="5">
        <v>43617.458333333336</v>
      </c>
      <c r="C12404" s="6">
        <v>33.299999999999997</v>
      </c>
    </row>
    <row r="12405" spans="2:3" x14ac:dyDescent="0.25">
      <c r="B12405" s="5">
        <v>43617.5</v>
      </c>
      <c r="C12405" s="6">
        <v>35.909999999999997</v>
      </c>
    </row>
    <row r="12406" spans="2:3" x14ac:dyDescent="0.25">
      <c r="B12406" s="5">
        <v>43617.541666666664</v>
      </c>
      <c r="C12406" s="6">
        <v>46.7</v>
      </c>
    </row>
    <row r="12407" spans="2:3" x14ac:dyDescent="0.25">
      <c r="B12407" s="5">
        <v>43617.583333333336</v>
      </c>
      <c r="C12407" s="6">
        <v>35.97</v>
      </c>
    </row>
    <row r="12408" spans="2:3" x14ac:dyDescent="0.25">
      <c r="B12408" s="5">
        <v>43617.625</v>
      </c>
      <c r="C12408" s="6">
        <v>82.28</v>
      </c>
    </row>
    <row r="12409" spans="2:3" x14ac:dyDescent="0.25">
      <c r="B12409" s="5">
        <v>43617.666666666664</v>
      </c>
      <c r="C12409" s="6">
        <v>40.74</v>
      </c>
    </row>
    <row r="12410" spans="2:3" x14ac:dyDescent="0.25">
      <c r="B12410" s="5">
        <v>43617.708333333336</v>
      </c>
      <c r="C12410" s="6">
        <v>47.5</v>
      </c>
    </row>
    <row r="12411" spans="2:3" x14ac:dyDescent="0.25">
      <c r="B12411" s="5">
        <v>43617.75</v>
      </c>
      <c r="C12411" s="6">
        <v>40.29</v>
      </c>
    </row>
    <row r="12412" spans="2:3" x14ac:dyDescent="0.25">
      <c r="B12412" s="5">
        <v>43617.791666666664</v>
      </c>
      <c r="C12412" s="6">
        <v>39.99</v>
      </c>
    </row>
    <row r="12413" spans="2:3" x14ac:dyDescent="0.25">
      <c r="B12413" s="5">
        <v>43617.833333333336</v>
      </c>
      <c r="C12413" s="6">
        <v>27.54</v>
      </c>
    </row>
    <row r="12414" spans="2:3" x14ac:dyDescent="0.25">
      <c r="B12414" s="5">
        <v>43617.875</v>
      </c>
      <c r="C12414" s="6">
        <v>27.08</v>
      </c>
    </row>
    <row r="12415" spans="2:3" x14ac:dyDescent="0.25">
      <c r="B12415" s="5">
        <v>43617.916666666664</v>
      </c>
      <c r="C12415" s="6">
        <v>27.62</v>
      </c>
    </row>
    <row r="12416" spans="2:3" x14ac:dyDescent="0.25">
      <c r="B12416" s="5">
        <v>43617.958333333336</v>
      </c>
      <c r="C12416" s="6">
        <v>21.76</v>
      </c>
    </row>
    <row r="12417" spans="2:3" x14ac:dyDescent="0.25">
      <c r="B12417" s="5">
        <v>43618</v>
      </c>
      <c r="C12417" s="6">
        <v>20.38</v>
      </c>
    </row>
    <row r="12418" spans="2:3" x14ac:dyDescent="0.25">
      <c r="B12418" s="5">
        <v>43618.041666666664</v>
      </c>
      <c r="C12418" s="6">
        <v>19.899999999999999</v>
      </c>
    </row>
    <row r="12419" spans="2:3" x14ac:dyDescent="0.25">
      <c r="B12419" s="5">
        <v>43618.083333333336</v>
      </c>
      <c r="C12419" s="6">
        <v>18.190000000000001</v>
      </c>
    </row>
    <row r="12420" spans="2:3" x14ac:dyDescent="0.25">
      <c r="B12420" s="5">
        <v>43618.125</v>
      </c>
      <c r="C12420" s="6">
        <v>19.079999999999998</v>
      </c>
    </row>
    <row r="12421" spans="2:3" x14ac:dyDescent="0.25">
      <c r="B12421" s="5">
        <v>43618.166666666664</v>
      </c>
      <c r="C12421" s="6">
        <v>18.739999999999998</v>
      </c>
    </row>
    <row r="12422" spans="2:3" x14ac:dyDescent="0.25">
      <c r="B12422" s="5">
        <v>43618.208333333336</v>
      </c>
      <c r="C12422" s="6">
        <v>18.25</v>
      </c>
    </row>
    <row r="12423" spans="2:3" x14ac:dyDescent="0.25">
      <c r="B12423" s="5">
        <v>43618.25</v>
      </c>
      <c r="C12423" s="6">
        <v>15.96</v>
      </c>
    </row>
    <row r="12424" spans="2:3" x14ac:dyDescent="0.25">
      <c r="B12424" s="5">
        <v>43618.291666666664</v>
      </c>
      <c r="C12424" s="6">
        <v>16.98</v>
      </c>
    </row>
    <row r="12425" spans="2:3" x14ac:dyDescent="0.25">
      <c r="B12425" s="5">
        <v>43618.333333333336</v>
      </c>
      <c r="C12425" s="6">
        <v>19.53</v>
      </c>
    </row>
    <row r="12426" spans="2:3" x14ac:dyDescent="0.25">
      <c r="B12426" s="5">
        <v>43618.375</v>
      </c>
      <c r="C12426" s="6">
        <v>19.63</v>
      </c>
    </row>
    <row r="12427" spans="2:3" x14ac:dyDescent="0.25">
      <c r="B12427" s="5">
        <v>43618.416666666664</v>
      </c>
      <c r="C12427" s="6">
        <v>29.2</v>
      </c>
    </row>
    <row r="12428" spans="2:3" x14ac:dyDescent="0.25">
      <c r="B12428" s="5">
        <v>43618.458333333336</v>
      </c>
      <c r="C12428" s="6">
        <v>23.64</v>
      </c>
    </row>
    <row r="12429" spans="2:3" x14ac:dyDescent="0.25">
      <c r="B12429" s="5">
        <v>43618.5</v>
      </c>
      <c r="C12429" s="6">
        <v>25.9</v>
      </c>
    </row>
    <row r="12430" spans="2:3" x14ac:dyDescent="0.25">
      <c r="B12430" s="5">
        <v>43618.541666666664</v>
      </c>
      <c r="C12430" s="6">
        <v>22.81</v>
      </c>
    </row>
    <row r="12431" spans="2:3" x14ac:dyDescent="0.25">
      <c r="B12431" s="5">
        <v>43618.583333333336</v>
      </c>
      <c r="C12431" s="6">
        <v>24.79</v>
      </c>
    </row>
    <row r="12432" spans="2:3" x14ac:dyDescent="0.25">
      <c r="B12432" s="5">
        <v>43618.625</v>
      </c>
      <c r="C12432" s="6">
        <v>44.97</v>
      </c>
    </row>
    <row r="12433" spans="2:3" x14ac:dyDescent="0.25">
      <c r="B12433" s="5">
        <v>43618.666666666664</v>
      </c>
      <c r="C12433" s="6">
        <v>29.63</v>
      </c>
    </row>
    <row r="12434" spans="2:3" x14ac:dyDescent="0.25">
      <c r="B12434" s="5">
        <v>43618.708333333336</v>
      </c>
      <c r="C12434" s="6">
        <v>30.4</v>
      </c>
    </row>
    <row r="12435" spans="2:3" x14ac:dyDescent="0.25">
      <c r="B12435" s="5">
        <v>43618.75</v>
      </c>
      <c r="C12435" s="6">
        <v>22.78</v>
      </c>
    </row>
    <row r="12436" spans="2:3" x14ac:dyDescent="0.25">
      <c r="B12436" s="5">
        <v>43618.791666666664</v>
      </c>
      <c r="C12436" s="6">
        <v>23.95</v>
      </c>
    </row>
    <row r="12437" spans="2:3" x14ac:dyDescent="0.25">
      <c r="B12437" s="5">
        <v>43618.833333333336</v>
      </c>
      <c r="C12437" s="6">
        <v>22.77</v>
      </c>
    </row>
    <row r="12438" spans="2:3" x14ac:dyDescent="0.25">
      <c r="B12438" s="5">
        <v>43618.875</v>
      </c>
      <c r="C12438" s="6">
        <v>22.12</v>
      </c>
    </row>
    <row r="12439" spans="2:3" x14ac:dyDescent="0.25">
      <c r="B12439" s="5">
        <v>43618.916666666664</v>
      </c>
      <c r="C12439" s="6">
        <v>20.68</v>
      </c>
    </row>
    <row r="12440" spans="2:3" x14ac:dyDescent="0.25">
      <c r="B12440" s="5">
        <v>43618.958333333336</v>
      </c>
      <c r="C12440" s="6">
        <v>20.32</v>
      </c>
    </row>
    <row r="12441" spans="2:3" x14ac:dyDescent="0.25">
      <c r="B12441" s="5">
        <v>43619</v>
      </c>
      <c r="C12441" s="6">
        <v>17.97</v>
      </c>
    </row>
    <row r="12442" spans="2:3" x14ac:dyDescent="0.25">
      <c r="B12442" s="5">
        <v>43619.041666666664</v>
      </c>
      <c r="C12442" s="6">
        <v>17.05</v>
      </c>
    </row>
    <row r="12443" spans="2:3" x14ac:dyDescent="0.25">
      <c r="B12443" s="5">
        <v>43619.083333333336</v>
      </c>
      <c r="C12443" s="6">
        <v>15.96</v>
      </c>
    </row>
    <row r="12444" spans="2:3" x14ac:dyDescent="0.25">
      <c r="B12444" s="5">
        <v>43619.125</v>
      </c>
      <c r="C12444" s="6">
        <v>15.27</v>
      </c>
    </row>
    <row r="12445" spans="2:3" x14ac:dyDescent="0.25">
      <c r="B12445" s="5">
        <v>43619.166666666664</v>
      </c>
      <c r="C12445" s="6">
        <v>14.83</v>
      </c>
    </row>
    <row r="12446" spans="2:3" x14ac:dyDescent="0.25">
      <c r="B12446" s="5">
        <v>43619.208333333336</v>
      </c>
      <c r="C12446" s="6">
        <v>15.09</v>
      </c>
    </row>
    <row r="12447" spans="2:3" x14ac:dyDescent="0.25">
      <c r="B12447" s="5">
        <v>43619.25</v>
      </c>
      <c r="C12447" s="6">
        <v>18.46</v>
      </c>
    </row>
    <row r="12448" spans="2:3" x14ac:dyDescent="0.25">
      <c r="B12448" s="5">
        <v>43619.291666666664</v>
      </c>
      <c r="C12448" s="6">
        <v>19.37</v>
      </c>
    </row>
    <row r="12449" spans="2:3" x14ac:dyDescent="0.25">
      <c r="B12449" s="5">
        <v>43619.333333333336</v>
      </c>
      <c r="C12449" s="6">
        <v>19.61</v>
      </c>
    </row>
    <row r="12450" spans="2:3" x14ac:dyDescent="0.25">
      <c r="B12450" s="5">
        <v>43619.375</v>
      </c>
      <c r="C12450" s="6">
        <v>20.309999999999999</v>
      </c>
    </row>
    <row r="12451" spans="2:3" x14ac:dyDescent="0.25">
      <c r="B12451" s="5">
        <v>43619.416666666664</v>
      </c>
      <c r="C12451" s="6">
        <v>21.12</v>
      </c>
    </row>
    <row r="12452" spans="2:3" x14ac:dyDescent="0.25">
      <c r="B12452" s="5">
        <v>43619.458333333336</v>
      </c>
      <c r="C12452" s="6">
        <v>21.31</v>
      </c>
    </row>
    <row r="12453" spans="2:3" x14ac:dyDescent="0.25">
      <c r="B12453" s="5">
        <v>43619.5</v>
      </c>
      <c r="C12453" s="6">
        <v>22.32</v>
      </c>
    </row>
    <row r="12454" spans="2:3" x14ac:dyDescent="0.25">
      <c r="B12454" s="5">
        <v>43619.541666666664</v>
      </c>
      <c r="C12454" s="6">
        <v>39.33</v>
      </c>
    </row>
    <row r="12455" spans="2:3" x14ac:dyDescent="0.25">
      <c r="B12455" s="5">
        <v>43619.583333333336</v>
      </c>
      <c r="C12455" s="6">
        <v>23.95</v>
      </c>
    </row>
    <row r="12456" spans="2:3" x14ac:dyDescent="0.25">
      <c r="B12456" s="5">
        <v>43619.625</v>
      </c>
      <c r="C12456" s="6">
        <v>23.53</v>
      </c>
    </row>
    <row r="12457" spans="2:3" x14ac:dyDescent="0.25">
      <c r="B12457" s="5">
        <v>43619.666666666664</v>
      </c>
      <c r="C12457" s="6">
        <v>23.35</v>
      </c>
    </row>
    <row r="12458" spans="2:3" x14ac:dyDescent="0.25">
      <c r="B12458" s="5">
        <v>43619.708333333336</v>
      </c>
      <c r="C12458" s="6">
        <v>23.29</v>
      </c>
    </row>
    <row r="12459" spans="2:3" x14ac:dyDescent="0.25">
      <c r="B12459" s="5">
        <v>43619.75</v>
      </c>
      <c r="C12459" s="6">
        <v>28.71</v>
      </c>
    </row>
    <row r="12460" spans="2:3" x14ac:dyDescent="0.25">
      <c r="B12460" s="5">
        <v>43619.791666666664</v>
      </c>
      <c r="C12460" s="6">
        <v>20.75</v>
      </c>
    </row>
    <row r="12461" spans="2:3" x14ac:dyDescent="0.25">
      <c r="B12461" s="5">
        <v>43619.833333333336</v>
      </c>
      <c r="C12461" s="6">
        <v>19.440000000000001</v>
      </c>
    </row>
    <row r="12462" spans="2:3" x14ac:dyDescent="0.25">
      <c r="B12462" s="5">
        <v>43619.875</v>
      </c>
      <c r="C12462" s="6">
        <v>19.760000000000002</v>
      </c>
    </row>
    <row r="12463" spans="2:3" x14ac:dyDescent="0.25">
      <c r="B12463" s="5">
        <v>43619.916666666664</v>
      </c>
      <c r="C12463" s="6">
        <v>18.21</v>
      </c>
    </row>
    <row r="12464" spans="2:3" x14ac:dyDescent="0.25">
      <c r="B12464" s="5">
        <v>43619.958333333336</v>
      </c>
      <c r="C12464" s="6">
        <v>16.34</v>
      </c>
    </row>
    <row r="12465" spans="2:3" x14ac:dyDescent="0.25">
      <c r="B12465" s="5">
        <v>43620</v>
      </c>
      <c r="C12465" s="6">
        <v>15.68</v>
      </c>
    </row>
    <row r="12466" spans="2:3" x14ac:dyDescent="0.25">
      <c r="B12466" s="5">
        <v>43620.041666666664</v>
      </c>
      <c r="C12466" s="6">
        <v>15.62</v>
      </c>
    </row>
    <row r="12467" spans="2:3" x14ac:dyDescent="0.25">
      <c r="B12467" s="5">
        <v>43620.083333333336</v>
      </c>
      <c r="C12467" s="6">
        <v>16.47</v>
      </c>
    </row>
    <row r="12468" spans="2:3" x14ac:dyDescent="0.25">
      <c r="B12468" s="5">
        <v>43620.125</v>
      </c>
      <c r="C12468" s="6">
        <v>15.56</v>
      </c>
    </row>
    <row r="12469" spans="2:3" x14ac:dyDescent="0.25">
      <c r="B12469" s="5">
        <v>43620.166666666664</v>
      </c>
      <c r="C12469" s="6">
        <v>15.34</v>
      </c>
    </row>
    <row r="12470" spans="2:3" x14ac:dyDescent="0.25">
      <c r="B12470" s="5">
        <v>43620.208333333336</v>
      </c>
      <c r="C12470" s="6">
        <v>16.64</v>
      </c>
    </row>
    <row r="12471" spans="2:3" x14ac:dyDescent="0.25">
      <c r="B12471" s="5">
        <v>43620.25</v>
      </c>
      <c r="C12471" s="6">
        <v>18.940000000000001</v>
      </c>
    </row>
    <row r="12472" spans="2:3" x14ac:dyDescent="0.25">
      <c r="B12472" s="5">
        <v>43620.291666666664</v>
      </c>
      <c r="C12472" s="6">
        <v>18.149999999999999</v>
      </c>
    </row>
    <row r="12473" spans="2:3" x14ac:dyDescent="0.25">
      <c r="B12473" s="5">
        <v>43620.333333333336</v>
      </c>
      <c r="C12473" s="6">
        <v>18.52</v>
      </c>
    </row>
    <row r="12474" spans="2:3" x14ac:dyDescent="0.25">
      <c r="B12474" s="5">
        <v>43620.375</v>
      </c>
      <c r="C12474" s="6">
        <v>19.27</v>
      </c>
    </row>
    <row r="12475" spans="2:3" x14ac:dyDescent="0.25">
      <c r="B12475" s="5">
        <v>43620.416666666664</v>
      </c>
      <c r="C12475" s="6">
        <v>19.38</v>
      </c>
    </row>
    <row r="12476" spans="2:3" x14ac:dyDescent="0.25">
      <c r="B12476" s="5">
        <v>43620.458333333336</v>
      </c>
      <c r="C12476" s="6">
        <v>19.28</v>
      </c>
    </row>
    <row r="12477" spans="2:3" x14ac:dyDescent="0.25">
      <c r="B12477" s="5">
        <v>43620.5</v>
      </c>
      <c r="C12477" s="6">
        <v>20.64</v>
      </c>
    </row>
    <row r="12478" spans="2:3" x14ac:dyDescent="0.25">
      <c r="B12478" s="5">
        <v>43620.541666666664</v>
      </c>
      <c r="C12478" s="6">
        <v>28.21</v>
      </c>
    </row>
    <row r="12479" spans="2:3" x14ac:dyDescent="0.25">
      <c r="B12479" s="5">
        <v>43620.583333333336</v>
      </c>
      <c r="C12479" s="6">
        <v>28.88</v>
      </c>
    </row>
    <row r="12480" spans="2:3" x14ac:dyDescent="0.25">
      <c r="B12480" s="5">
        <v>43620.625</v>
      </c>
      <c r="C12480" s="6">
        <v>30.85</v>
      </c>
    </row>
    <row r="12481" spans="2:3" x14ac:dyDescent="0.25">
      <c r="B12481" s="5">
        <v>43620.666666666664</v>
      </c>
      <c r="C12481" s="6">
        <v>33.24</v>
      </c>
    </row>
    <row r="12482" spans="2:3" x14ac:dyDescent="0.25">
      <c r="B12482" s="5">
        <v>43620.708333333336</v>
      </c>
      <c r="C12482" s="6">
        <v>36.58</v>
      </c>
    </row>
    <row r="12483" spans="2:3" x14ac:dyDescent="0.25">
      <c r="B12483" s="5">
        <v>43620.75</v>
      </c>
      <c r="C12483" s="6">
        <v>36.25</v>
      </c>
    </row>
    <row r="12484" spans="2:3" x14ac:dyDescent="0.25">
      <c r="B12484" s="5">
        <v>43620.791666666664</v>
      </c>
      <c r="C12484" s="6">
        <v>33.86</v>
      </c>
    </row>
    <row r="12485" spans="2:3" x14ac:dyDescent="0.25">
      <c r="B12485" s="5">
        <v>43620.833333333336</v>
      </c>
      <c r="C12485" s="6">
        <v>36.049999999999997</v>
      </c>
    </row>
    <row r="12486" spans="2:3" x14ac:dyDescent="0.25">
      <c r="B12486" s="5">
        <v>43620.875</v>
      </c>
      <c r="C12486" s="6">
        <v>23.77</v>
      </c>
    </row>
    <row r="12487" spans="2:3" x14ac:dyDescent="0.25">
      <c r="B12487" s="5">
        <v>43620.916666666664</v>
      </c>
      <c r="C12487" s="6">
        <v>20.2</v>
      </c>
    </row>
    <row r="12488" spans="2:3" x14ac:dyDescent="0.25">
      <c r="B12488" s="5">
        <v>43620.958333333336</v>
      </c>
      <c r="C12488" s="6">
        <v>17.84</v>
      </c>
    </row>
    <row r="12489" spans="2:3" x14ac:dyDescent="0.25">
      <c r="B12489" s="5">
        <v>43621</v>
      </c>
      <c r="C12489" s="6">
        <v>15.11</v>
      </c>
    </row>
    <row r="12490" spans="2:3" x14ac:dyDescent="0.25">
      <c r="B12490" s="5">
        <v>43621.041666666664</v>
      </c>
      <c r="C12490" s="6">
        <v>14.77</v>
      </c>
    </row>
    <row r="12491" spans="2:3" x14ac:dyDescent="0.25">
      <c r="B12491" s="5">
        <v>43621.083333333336</v>
      </c>
      <c r="C12491" s="6">
        <v>14.79</v>
      </c>
    </row>
    <row r="12492" spans="2:3" x14ac:dyDescent="0.25">
      <c r="B12492" s="5">
        <v>43621.125</v>
      </c>
      <c r="C12492" s="6">
        <v>14.91</v>
      </c>
    </row>
    <row r="12493" spans="2:3" x14ac:dyDescent="0.25">
      <c r="B12493" s="5">
        <v>43621.166666666664</v>
      </c>
      <c r="C12493" s="6">
        <v>14.69</v>
      </c>
    </row>
    <row r="12494" spans="2:3" x14ac:dyDescent="0.25">
      <c r="B12494" s="5">
        <v>43621.208333333336</v>
      </c>
      <c r="C12494" s="6">
        <v>14.66</v>
      </c>
    </row>
    <row r="12495" spans="2:3" x14ac:dyDescent="0.25">
      <c r="B12495" s="5">
        <v>43621.25</v>
      </c>
      <c r="C12495" s="6">
        <v>15.66</v>
      </c>
    </row>
    <row r="12496" spans="2:3" x14ac:dyDescent="0.25">
      <c r="B12496" s="5">
        <v>43621.291666666664</v>
      </c>
      <c r="C12496" s="6">
        <v>19.14</v>
      </c>
    </row>
    <row r="12497" spans="2:3" x14ac:dyDescent="0.25">
      <c r="B12497" s="5">
        <v>43621.333333333336</v>
      </c>
      <c r="C12497" s="6">
        <v>20.6</v>
      </c>
    </row>
    <row r="12498" spans="2:3" x14ac:dyDescent="0.25">
      <c r="B12498" s="5">
        <v>43621.375</v>
      </c>
      <c r="C12498" s="6">
        <v>21.24</v>
      </c>
    </row>
    <row r="12499" spans="2:3" x14ac:dyDescent="0.25">
      <c r="B12499" s="5">
        <v>43621.416666666664</v>
      </c>
      <c r="C12499" s="6">
        <v>21.92</v>
      </c>
    </row>
    <row r="12500" spans="2:3" x14ac:dyDescent="0.25">
      <c r="B12500" s="5">
        <v>43621.458333333336</v>
      </c>
      <c r="C12500" s="6">
        <v>23.74</v>
      </c>
    </row>
    <row r="12501" spans="2:3" x14ac:dyDescent="0.25">
      <c r="B12501" s="5">
        <v>43621.5</v>
      </c>
      <c r="C12501" s="6">
        <v>31.73</v>
      </c>
    </row>
    <row r="12502" spans="2:3" x14ac:dyDescent="0.25">
      <c r="B12502" s="5">
        <v>43621.541666666664</v>
      </c>
      <c r="C12502" s="6">
        <v>48.57</v>
      </c>
    </row>
    <row r="12503" spans="2:3" x14ac:dyDescent="0.25">
      <c r="B12503" s="5">
        <v>43621.583333333336</v>
      </c>
      <c r="C12503" s="6">
        <v>34.520000000000003</v>
      </c>
    </row>
    <row r="12504" spans="2:3" x14ac:dyDescent="0.25">
      <c r="B12504" s="5">
        <v>43621.625</v>
      </c>
      <c r="C12504" s="6">
        <v>56.08</v>
      </c>
    </row>
    <row r="12505" spans="2:3" x14ac:dyDescent="0.25">
      <c r="B12505" s="5">
        <v>43621.666666666664</v>
      </c>
      <c r="C12505" s="6">
        <v>47.91</v>
      </c>
    </row>
    <row r="12506" spans="2:3" x14ac:dyDescent="0.25">
      <c r="B12506" s="5">
        <v>43621.708333333336</v>
      </c>
      <c r="C12506" s="6">
        <v>36.020000000000003</v>
      </c>
    </row>
    <row r="12507" spans="2:3" x14ac:dyDescent="0.25">
      <c r="B12507" s="5">
        <v>43621.75</v>
      </c>
      <c r="C12507" s="6">
        <v>42.4</v>
      </c>
    </row>
    <row r="12508" spans="2:3" x14ac:dyDescent="0.25">
      <c r="B12508" s="5">
        <v>43621.791666666664</v>
      </c>
      <c r="C12508" s="6">
        <v>26.06</v>
      </c>
    </row>
    <row r="12509" spans="2:3" x14ac:dyDescent="0.25">
      <c r="B12509" s="5">
        <v>43621.833333333336</v>
      </c>
      <c r="C12509" s="6">
        <v>23.02</v>
      </c>
    </row>
    <row r="12510" spans="2:3" x14ac:dyDescent="0.25">
      <c r="B12510" s="5">
        <v>43621.875</v>
      </c>
      <c r="C12510" s="6">
        <v>25.35</v>
      </c>
    </row>
    <row r="12511" spans="2:3" x14ac:dyDescent="0.25">
      <c r="B12511" s="5">
        <v>43621.916666666664</v>
      </c>
      <c r="C12511" s="6">
        <v>22.02</v>
      </c>
    </row>
    <row r="12512" spans="2:3" x14ac:dyDescent="0.25">
      <c r="B12512" s="5">
        <v>43621.958333333336</v>
      </c>
      <c r="C12512" s="6">
        <v>18.63</v>
      </c>
    </row>
    <row r="12513" spans="2:3" x14ac:dyDescent="0.25">
      <c r="B12513" s="5">
        <v>43622</v>
      </c>
      <c r="C12513" s="6">
        <v>20.059999999999999</v>
      </c>
    </row>
    <row r="12514" spans="2:3" x14ac:dyDescent="0.25">
      <c r="B12514" s="5">
        <v>43622.041666666664</v>
      </c>
      <c r="C12514" s="6">
        <v>18.670000000000002</v>
      </c>
    </row>
    <row r="12515" spans="2:3" x14ac:dyDescent="0.25">
      <c r="B12515" s="5">
        <v>43622.083333333336</v>
      </c>
      <c r="C12515" s="6">
        <v>16.850000000000001</v>
      </c>
    </row>
    <row r="12516" spans="2:3" x14ac:dyDescent="0.25">
      <c r="B12516" s="5">
        <v>43622.125</v>
      </c>
      <c r="C12516" s="6">
        <v>16.190000000000001</v>
      </c>
    </row>
    <row r="12517" spans="2:3" x14ac:dyDescent="0.25">
      <c r="B12517" s="5">
        <v>43622.166666666664</v>
      </c>
      <c r="C12517" s="6">
        <v>17.2</v>
      </c>
    </row>
    <row r="12518" spans="2:3" x14ac:dyDescent="0.25">
      <c r="B12518" s="5">
        <v>43622.208333333336</v>
      </c>
      <c r="C12518" s="6">
        <v>20.37</v>
      </c>
    </row>
    <row r="12519" spans="2:3" x14ac:dyDescent="0.25">
      <c r="B12519" s="5">
        <v>43622.25</v>
      </c>
      <c r="C12519" s="6">
        <v>19.600000000000001</v>
      </c>
    </row>
    <row r="12520" spans="2:3" x14ac:dyDescent="0.25">
      <c r="B12520" s="5">
        <v>43622.291666666664</v>
      </c>
      <c r="C12520" s="6">
        <v>20.239999999999998</v>
      </c>
    </row>
    <row r="12521" spans="2:3" x14ac:dyDescent="0.25">
      <c r="B12521" s="5">
        <v>43622.333333333336</v>
      </c>
      <c r="C12521" s="6">
        <v>23.81</v>
      </c>
    </row>
    <row r="12522" spans="2:3" x14ac:dyDescent="0.25">
      <c r="B12522" s="5">
        <v>43622.375</v>
      </c>
      <c r="C12522" s="6">
        <v>25.74</v>
      </c>
    </row>
    <row r="12523" spans="2:3" x14ac:dyDescent="0.25">
      <c r="B12523" s="5">
        <v>43622.416666666664</v>
      </c>
      <c r="C12523" s="6">
        <v>26.1</v>
      </c>
    </row>
    <row r="12524" spans="2:3" x14ac:dyDescent="0.25">
      <c r="B12524" s="5">
        <v>43622.458333333336</v>
      </c>
      <c r="C12524" s="6">
        <v>31.12</v>
      </c>
    </row>
    <row r="12525" spans="2:3" x14ac:dyDescent="0.25">
      <c r="B12525" s="5">
        <v>43622.5</v>
      </c>
      <c r="C12525" s="6">
        <v>28.13</v>
      </c>
    </row>
    <row r="12526" spans="2:3" x14ac:dyDescent="0.25">
      <c r="B12526" s="5">
        <v>43622.541666666664</v>
      </c>
      <c r="C12526" s="6">
        <v>38.42</v>
      </c>
    </row>
    <row r="12527" spans="2:3" x14ac:dyDescent="0.25">
      <c r="B12527" s="5">
        <v>43622.583333333336</v>
      </c>
      <c r="C12527" s="6">
        <v>35.880000000000003</v>
      </c>
    </row>
    <row r="12528" spans="2:3" x14ac:dyDescent="0.25">
      <c r="B12528" s="5">
        <v>43622.625</v>
      </c>
      <c r="C12528" s="6">
        <v>30.36</v>
      </c>
    </row>
    <row r="12529" spans="2:3" x14ac:dyDescent="0.25">
      <c r="B12529" s="5">
        <v>43622.666666666664</v>
      </c>
      <c r="C12529" s="6">
        <v>51.34</v>
      </c>
    </row>
    <row r="12530" spans="2:3" x14ac:dyDescent="0.25">
      <c r="B12530" s="5">
        <v>43622.708333333336</v>
      </c>
      <c r="C12530" s="6">
        <v>34.86</v>
      </c>
    </row>
    <row r="12531" spans="2:3" x14ac:dyDescent="0.25">
      <c r="B12531" s="5">
        <v>43622.75</v>
      </c>
      <c r="C12531" s="6">
        <v>34.79</v>
      </c>
    </row>
    <row r="12532" spans="2:3" x14ac:dyDescent="0.25">
      <c r="B12532" s="5">
        <v>43622.791666666664</v>
      </c>
      <c r="C12532" s="6">
        <v>22.69</v>
      </c>
    </row>
    <row r="12533" spans="2:3" x14ac:dyDescent="0.25">
      <c r="B12533" s="5">
        <v>43622.833333333336</v>
      </c>
      <c r="C12533" s="6">
        <v>23.07</v>
      </c>
    </row>
    <row r="12534" spans="2:3" x14ac:dyDescent="0.25">
      <c r="B12534" s="5">
        <v>43622.875</v>
      </c>
      <c r="C12534" s="6">
        <v>23.1</v>
      </c>
    </row>
    <row r="12535" spans="2:3" x14ac:dyDescent="0.25">
      <c r="B12535" s="5">
        <v>43622.916666666664</v>
      </c>
      <c r="C12535" s="6">
        <v>21.34</v>
      </c>
    </row>
    <row r="12536" spans="2:3" x14ac:dyDescent="0.25">
      <c r="B12536" s="5">
        <v>43622.958333333336</v>
      </c>
      <c r="C12536" s="6">
        <v>19.05</v>
      </c>
    </row>
    <row r="12537" spans="2:3" x14ac:dyDescent="0.25">
      <c r="B12537" s="5">
        <v>43623</v>
      </c>
      <c r="C12537" s="6">
        <v>17.59</v>
      </c>
    </row>
    <row r="12538" spans="2:3" x14ac:dyDescent="0.25">
      <c r="B12538" s="5">
        <v>43623.041666666664</v>
      </c>
      <c r="C12538" s="6">
        <v>18.57</v>
      </c>
    </row>
    <row r="12539" spans="2:3" x14ac:dyDescent="0.25">
      <c r="B12539" s="5">
        <v>43623.083333333336</v>
      </c>
      <c r="C12539" s="6">
        <v>16.82</v>
      </c>
    </row>
    <row r="12540" spans="2:3" x14ac:dyDescent="0.25">
      <c r="B12540" s="5">
        <v>43623.125</v>
      </c>
      <c r="C12540" s="6">
        <v>16.02</v>
      </c>
    </row>
    <row r="12541" spans="2:3" x14ac:dyDescent="0.25">
      <c r="B12541" s="5">
        <v>43623.166666666664</v>
      </c>
      <c r="C12541" s="6">
        <v>16.309999999999999</v>
      </c>
    </row>
    <row r="12542" spans="2:3" x14ac:dyDescent="0.25">
      <c r="B12542" s="5">
        <v>43623.208333333336</v>
      </c>
      <c r="C12542" s="6">
        <v>19.39</v>
      </c>
    </row>
    <row r="12543" spans="2:3" x14ac:dyDescent="0.25">
      <c r="B12543" s="5">
        <v>43623.25</v>
      </c>
      <c r="C12543" s="6">
        <v>18.71</v>
      </c>
    </row>
    <row r="12544" spans="2:3" x14ac:dyDescent="0.25">
      <c r="B12544" s="5">
        <v>43623.291666666664</v>
      </c>
      <c r="C12544" s="6">
        <v>19.84</v>
      </c>
    </row>
    <row r="12545" spans="2:3" x14ac:dyDescent="0.25">
      <c r="B12545" s="5">
        <v>43623.333333333336</v>
      </c>
      <c r="C12545" s="6">
        <v>22.13</v>
      </c>
    </row>
    <row r="12546" spans="2:3" x14ac:dyDescent="0.25">
      <c r="B12546" s="5">
        <v>43623.375</v>
      </c>
      <c r="C12546" s="6">
        <v>23.65</v>
      </c>
    </row>
    <row r="12547" spans="2:3" x14ac:dyDescent="0.25">
      <c r="B12547" s="5">
        <v>43623.416666666664</v>
      </c>
      <c r="C12547" s="6">
        <v>21.96</v>
      </c>
    </row>
    <row r="12548" spans="2:3" x14ac:dyDescent="0.25">
      <c r="B12548" s="5">
        <v>43623.458333333336</v>
      </c>
      <c r="C12548" s="6">
        <v>21.76</v>
      </c>
    </row>
    <row r="12549" spans="2:3" x14ac:dyDescent="0.25">
      <c r="B12549" s="5">
        <v>43623.5</v>
      </c>
      <c r="C12549" s="6">
        <v>22.93</v>
      </c>
    </row>
    <row r="12550" spans="2:3" x14ac:dyDescent="0.25">
      <c r="B12550" s="5">
        <v>43623.541666666664</v>
      </c>
      <c r="C12550" s="6">
        <v>25.08</v>
      </c>
    </row>
    <row r="12551" spans="2:3" x14ac:dyDescent="0.25">
      <c r="B12551" s="5">
        <v>43623.583333333336</v>
      </c>
      <c r="C12551" s="6">
        <v>24.53</v>
      </c>
    </row>
    <row r="12552" spans="2:3" x14ac:dyDescent="0.25">
      <c r="B12552" s="5">
        <v>43623.625</v>
      </c>
      <c r="C12552" s="6">
        <v>25.17</v>
      </c>
    </row>
    <row r="12553" spans="2:3" x14ac:dyDescent="0.25">
      <c r="B12553" s="5">
        <v>43623.666666666664</v>
      </c>
      <c r="C12553" s="6">
        <v>31.15</v>
      </c>
    </row>
    <row r="12554" spans="2:3" x14ac:dyDescent="0.25">
      <c r="B12554" s="5">
        <v>43623.708333333336</v>
      </c>
      <c r="C12554" s="6">
        <v>23.87</v>
      </c>
    </row>
    <row r="12555" spans="2:3" x14ac:dyDescent="0.25">
      <c r="B12555" s="5">
        <v>43623.75</v>
      </c>
      <c r="C12555" s="6">
        <v>23.3</v>
      </c>
    </row>
    <row r="12556" spans="2:3" x14ac:dyDescent="0.25">
      <c r="B12556" s="5">
        <v>43623.791666666664</v>
      </c>
      <c r="C12556" s="6">
        <v>22.52</v>
      </c>
    </row>
    <row r="12557" spans="2:3" x14ac:dyDescent="0.25">
      <c r="B12557" s="5">
        <v>43623.833333333336</v>
      </c>
      <c r="C12557" s="6">
        <v>20.45</v>
      </c>
    </row>
    <row r="12558" spans="2:3" x14ac:dyDescent="0.25">
      <c r="B12558" s="5">
        <v>43623.875</v>
      </c>
      <c r="C12558" s="6">
        <v>21.29</v>
      </c>
    </row>
    <row r="12559" spans="2:3" x14ac:dyDescent="0.25">
      <c r="B12559" s="5">
        <v>43623.916666666664</v>
      </c>
      <c r="C12559" s="6">
        <v>18.45</v>
      </c>
    </row>
    <row r="12560" spans="2:3" x14ac:dyDescent="0.25">
      <c r="B12560" s="5">
        <v>43623.958333333336</v>
      </c>
      <c r="C12560" s="6">
        <v>17.73</v>
      </c>
    </row>
    <row r="12561" spans="2:3" x14ac:dyDescent="0.25">
      <c r="B12561" s="5">
        <v>43624</v>
      </c>
      <c r="C12561" s="6">
        <v>17.12</v>
      </c>
    </row>
    <row r="12562" spans="2:3" x14ac:dyDescent="0.25">
      <c r="B12562" s="5">
        <v>43624.041666666664</v>
      </c>
      <c r="C12562" s="6">
        <v>15.4</v>
      </c>
    </row>
    <row r="12563" spans="2:3" x14ac:dyDescent="0.25">
      <c r="B12563" s="5">
        <v>43624.083333333336</v>
      </c>
      <c r="C12563" s="6">
        <v>15.15</v>
      </c>
    </row>
    <row r="12564" spans="2:3" x14ac:dyDescent="0.25">
      <c r="B12564" s="5">
        <v>43624.125</v>
      </c>
      <c r="C12564" s="6">
        <v>14.84</v>
      </c>
    </row>
    <row r="12565" spans="2:3" x14ac:dyDescent="0.25">
      <c r="B12565" s="5">
        <v>43624.166666666664</v>
      </c>
      <c r="C12565" s="6">
        <v>14.45</v>
      </c>
    </row>
    <row r="12566" spans="2:3" x14ac:dyDescent="0.25">
      <c r="B12566" s="5">
        <v>43624.208333333336</v>
      </c>
      <c r="C12566" s="6">
        <v>14.51</v>
      </c>
    </row>
    <row r="12567" spans="2:3" x14ac:dyDescent="0.25">
      <c r="B12567" s="5">
        <v>43624.25</v>
      </c>
      <c r="C12567" s="6">
        <v>14.46</v>
      </c>
    </row>
    <row r="12568" spans="2:3" x14ac:dyDescent="0.25">
      <c r="B12568" s="5">
        <v>43624.291666666664</v>
      </c>
      <c r="C12568" s="6">
        <v>14.67</v>
      </c>
    </row>
    <row r="12569" spans="2:3" x14ac:dyDescent="0.25">
      <c r="B12569" s="5">
        <v>43624.333333333336</v>
      </c>
      <c r="C12569" s="6">
        <v>15.22</v>
      </c>
    </row>
    <row r="12570" spans="2:3" x14ac:dyDescent="0.25">
      <c r="B12570" s="5">
        <v>43624.375</v>
      </c>
      <c r="C12570" s="6">
        <v>16.07</v>
      </c>
    </row>
    <row r="12571" spans="2:3" x14ac:dyDescent="0.25">
      <c r="B12571" s="5">
        <v>43624.416666666664</v>
      </c>
      <c r="C12571" s="6">
        <v>20.02</v>
      </c>
    </row>
    <row r="12572" spans="2:3" x14ac:dyDescent="0.25">
      <c r="B12572" s="5">
        <v>43624.458333333336</v>
      </c>
      <c r="C12572" s="6">
        <v>20.149999999999999</v>
      </c>
    </row>
    <row r="12573" spans="2:3" x14ac:dyDescent="0.25">
      <c r="B12573" s="5">
        <v>43624.5</v>
      </c>
      <c r="C12573" s="6">
        <v>20.09</v>
      </c>
    </row>
    <row r="12574" spans="2:3" x14ac:dyDescent="0.25">
      <c r="B12574" s="5">
        <v>43624.541666666664</v>
      </c>
      <c r="C12574" s="6">
        <v>20.09</v>
      </c>
    </row>
    <row r="12575" spans="2:3" x14ac:dyDescent="0.25">
      <c r="B12575" s="5">
        <v>43624.583333333336</v>
      </c>
      <c r="C12575" s="6">
        <v>20.29</v>
      </c>
    </row>
    <row r="12576" spans="2:3" x14ac:dyDescent="0.25">
      <c r="B12576" s="5">
        <v>43624.625</v>
      </c>
      <c r="C12576" s="6">
        <v>19.86</v>
      </c>
    </row>
    <row r="12577" spans="2:3" x14ac:dyDescent="0.25">
      <c r="B12577" s="5">
        <v>43624.666666666664</v>
      </c>
      <c r="C12577" s="6">
        <v>20.86</v>
      </c>
    </row>
    <row r="12578" spans="2:3" x14ac:dyDescent="0.25">
      <c r="B12578" s="5">
        <v>43624.708333333336</v>
      </c>
      <c r="C12578" s="6">
        <v>21.43</v>
      </c>
    </row>
    <row r="12579" spans="2:3" x14ac:dyDescent="0.25">
      <c r="B12579" s="5">
        <v>43624.75</v>
      </c>
      <c r="C12579" s="6">
        <v>20.39</v>
      </c>
    </row>
    <row r="12580" spans="2:3" x14ac:dyDescent="0.25">
      <c r="B12580" s="5">
        <v>43624.791666666664</v>
      </c>
      <c r="C12580" s="6">
        <v>20.02</v>
      </c>
    </row>
    <row r="12581" spans="2:3" x14ac:dyDescent="0.25">
      <c r="B12581" s="5">
        <v>43624.833333333336</v>
      </c>
      <c r="C12581" s="6">
        <v>19.36</v>
      </c>
    </row>
    <row r="12582" spans="2:3" x14ac:dyDescent="0.25">
      <c r="B12582" s="5">
        <v>43624.875</v>
      </c>
      <c r="C12582" s="6">
        <v>19.63</v>
      </c>
    </row>
    <row r="12583" spans="2:3" x14ac:dyDescent="0.25">
      <c r="B12583" s="5">
        <v>43624.916666666664</v>
      </c>
      <c r="C12583" s="6">
        <v>18.34</v>
      </c>
    </row>
    <row r="12584" spans="2:3" x14ac:dyDescent="0.25">
      <c r="B12584" s="5">
        <v>43624.958333333336</v>
      </c>
      <c r="C12584" s="6">
        <v>16.239999999999998</v>
      </c>
    </row>
    <row r="12585" spans="2:3" x14ac:dyDescent="0.25">
      <c r="B12585" s="5">
        <v>43625</v>
      </c>
      <c r="C12585" s="6">
        <v>14.89</v>
      </c>
    </row>
    <row r="12586" spans="2:3" x14ac:dyDescent="0.25">
      <c r="B12586" s="5">
        <v>43625.041666666664</v>
      </c>
      <c r="C12586" s="6">
        <v>14.94</v>
      </c>
    </row>
    <row r="12587" spans="2:3" x14ac:dyDescent="0.25">
      <c r="B12587" s="5">
        <v>43625.083333333336</v>
      </c>
      <c r="C12587" s="6">
        <v>15.52</v>
      </c>
    </row>
    <row r="12588" spans="2:3" x14ac:dyDescent="0.25">
      <c r="B12588" s="5">
        <v>43625.125</v>
      </c>
      <c r="C12588" s="6">
        <v>15.34</v>
      </c>
    </row>
    <row r="12589" spans="2:3" x14ac:dyDescent="0.25">
      <c r="B12589" s="5">
        <v>43625.166666666664</v>
      </c>
      <c r="C12589" s="6">
        <v>14.95</v>
      </c>
    </row>
    <row r="12590" spans="2:3" x14ac:dyDescent="0.25">
      <c r="B12590" s="5">
        <v>43625.208333333336</v>
      </c>
      <c r="C12590" s="6">
        <v>14.76</v>
      </c>
    </row>
    <row r="12591" spans="2:3" x14ac:dyDescent="0.25">
      <c r="B12591" s="5">
        <v>43625.25</v>
      </c>
      <c r="C12591" s="6">
        <v>14.49</v>
      </c>
    </row>
    <row r="12592" spans="2:3" x14ac:dyDescent="0.25">
      <c r="B12592" s="5">
        <v>43625.291666666664</v>
      </c>
      <c r="C12592" s="6">
        <v>14.77</v>
      </c>
    </row>
    <row r="12593" spans="2:3" x14ac:dyDescent="0.25">
      <c r="B12593" s="5">
        <v>43625.333333333336</v>
      </c>
      <c r="C12593" s="6">
        <v>15.01</v>
      </c>
    </row>
    <row r="12594" spans="2:3" x14ac:dyDescent="0.25">
      <c r="B12594" s="5">
        <v>43625.375</v>
      </c>
      <c r="C12594" s="6">
        <v>15.72</v>
      </c>
    </row>
    <row r="12595" spans="2:3" x14ac:dyDescent="0.25">
      <c r="B12595" s="5">
        <v>43625.416666666664</v>
      </c>
      <c r="C12595" s="6">
        <v>18.059999999999999</v>
      </c>
    </row>
    <row r="12596" spans="2:3" x14ac:dyDescent="0.25">
      <c r="B12596" s="5">
        <v>43625.458333333336</v>
      </c>
      <c r="C12596" s="6">
        <v>25.37</v>
      </c>
    </row>
    <row r="12597" spans="2:3" x14ac:dyDescent="0.25">
      <c r="B12597" s="5">
        <v>43625.5</v>
      </c>
      <c r="C12597" s="6">
        <v>20.16</v>
      </c>
    </row>
    <row r="12598" spans="2:3" x14ac:dyDescent="0.25">
      <c r="B12598" s="5">
        <v>43625.541666666664</v>
      </c>
      <c r="C12598" s="6">
        <v>20.87</v>
      </c>
    </row>
    <row r="12599" spans="2:3" x14ac:dyDescent="0.25">
      <c r="B12599" s="5">
        <v>43625.583333333336</v>
      </c>
      <c r="C12599" s="6">
        <v>21.41</v>
      </c>
    </row>
    <row r="12600" spans="2:3" x14ac:dyDescent="0.25">
      <c r="B12600" s="5">
        <v>43625.625</v>
      </c>
      <c r="C12600" s="6">
        <v>23.28</v>
      </c>
    </row>
    <row r="12601" spans="2:3" x14ac:dyDescent="0.25">
      <c r="B12601" s="5">
        <v>43625.666666666664</v>
      </c>
      <c r="C12601" s="6">
        <v>25.77</v>
      </c>
    </row>
    <row r="12602" spans="2:3" x14ac:dyDescent="0.25">
      <c r="B12602" s="5">
        <v>43625.708333333336</v>
      </c>
      <c r="C12602" s="6">
        <v>28.33</v>
      </c>
    </row>
    <row r="12603" spans="2:3" x14ac:dyDescent="0.25">
      <c r="B12603" s="5">
        <v>43625.75</v>
      </c>
      <c r="C12603" s="6">
        <v>27.79</v>
      </c>
    </row>
    <row r="12604" spans="2:3" x14ac:dyDescent="0.25">
      <c r="B12604" s="5">
        <v>43625.791666666664</v>
      </c>
      <c r="C12604" s="6">
        <v>26.31</v>
      </c>
    </row>
    <row r="12605" spans="2:3" x14ac:dyDescent="0.25">
      <c r="B12605" s="5">
        <v>43625.833333333336</v>
      </c>
      <c r="C12605" s="6">
        <v>23.23</v>
      </c>
    </row>
    <row r="12606" spans="2:3" x14ac:dyDescent="0.25">
      <c r="B12606" s="5">
        <v>43625.875</v>
      </c>
      <c r="C12606" s="6">
        <v>25.29</v>
      </c>
    </row>
    <row r="12607" spans="2:3" x14ac:dyDescent="0.25">
      <c r="B12607" s="5">
        <v>43625.916666666664</v>
      </c>
      <c r="C12607" s="6">
        <v>22.51</v>
      </c>
    </row>
    <row r="12608" spans="2:3" x14ac:dyDescent="0.25">
      <c r="B12608" s="5">
        <v>43625.958333333336</v>
      </c>
      <c r="C12608" s="6">
        <v>17.73</v>
      </c>
    </row>
    <row r="12609" spans="2:3" x14ac:dyDescent="0.25">
      <c r="B12609" s="5">
        <v>43626</v>
      </c>
      <c r="C12609" s="6">
        <v>16.73</v>
      </c>
    </row>
    <row r="12610" spans="2:3" x14ac:dyDescent="0.25">
      <c r="B12610" s="5">
        <v>43626.041666666664</v>
      </c>
      <c r="C12610" s="6">
        <v>15.38</v>
      </c>
    </row>
    <row r="12611" spans="2:3" x14ac:dyDescent="0.25">
      <c r="B12611" s="5">
        <v>43626.083333333336</v>
      </c>
      <c r="C12611" s="6">
        <v>16.93</v>
      </c>
    </row>
    <row r="12612" spans="2:3" x14ac:dyDescent="0.25">
      <c r="B12612" s="5">
        <v>43626.125</v>
      </c>
      <c r="C12612" s="6">
        <v>16.3</v>
      </c>
    </row>
    <row r="12613" spans="2:3" x14ac:dyDescent="0.25">
      <c r="B12613" s="5">
        <v>43626.166666666664</v>
      </c>
      <c r="C12613" s="6">
        <v>15.4</v>
      </c>
    </row>
    <row r="12614" spans="2:3" x14ac:dyDescent="0.25">
      <c r="B12614" s="5">
        <v>43626.208333333336</v>
      </c>
      <c r="C12614" s="6">
        <v>15.12</v>
      </c>
    </row>
    <row r="12615" spans="2:3" x14ac:dyDescent="0.25">
      <c r="B12615" s="5">
        <v>43626.25</v>
      </c>
      <c r="C12615" s="6">
        <v>16.850000000000001</v>
      </c>
    </row>
    <row r="12616" spans="2:3" x14ac:dyDescent="0.25">
      <c r="B12616" s="5">
        <v>43626.291666666664</v>
      </c>
      <c r="C12616" s="6">
        <v>19.059999999999999</v>
      </c>
    </row>
    <row r="12617" spans="2:3" x14ac:dyDescent="0.25">
      <c r="B12617" s="5">
        <v>43626.333333333336</v>
      </c>
      <c r="C12617" s="6">
        <v>19.03</v>
      </c>
    </row>
    <row r="12618" spans="2:3" x14ac:dyDescent="0.25">
      <c r="B12618" s="5">
        <v>43626.375</v>
      </c>
      <c r="C12618" s="6">
        <v>19.899999999999999</v>
      </c>
    </row>
    <row r="12619" spans="2:3" x14ac:dyDescent="0.25">
      <c r="B12619" s="5">
        <v>43626.416666666664</v>
      </c>
      <c r="C12619" s="6">
        <v>21.4</v>
      </c>
    </row>
    <row r="12620" spans="2:3" x14ac:dyDescent="0.25">
      <c r="B12620" s="5">
        <v>43626.458333333336</v>
      </c>
      <c r="C12620" s="6">
        <v>22.78</v>
      </c>
    </row>
    <row r="12621" spans="2:3" x14ac:dyDescent="0.25">
      <c r="B12621" s="5">
        <v>43626.5</v>
      </c>
      <c r="C12621" s="6">
        <v>21.71</v>
      </c>
    </row>
    <row r="12622" spans="2:3" x14ac:dyDescent="0.25">
      <c r="B12622" s="5">
        <v>43626.541666666664</v>
      </c>
      <c r="C12622" s="6">
        <v>20.76</v>
      </c>
    </row>
    <row r="12623" spans="2:3" x14ac:dyDescent="0.25">
      <c r="B12623" s="5">
        <v>43626.583333333336</v>
      </c>
      <c r="C12623" s="6">
        <v>24.76</v>
      </c>
    </row>
    <row r="12624" spans="2:3" x14ac:dyDescent="0.25">
      <c r="B12624" s="5">
        <v>43626.625</v>
      </c>
      <c r="C12624" s="6">
        <v>21.16</v>
      </c>
    </row>
    <row r="12625" spans="2:3" x14ac:dyDescent="0.25">
      <c r="B12625" s="5">
        <v>43626.666666666664</v>
      </c>
      <c r="C12625" s="6">
        <v>23.71</v>
      </c>
    </row>
    <row r="12626" spans="2:3" x14ac:dyDescent="0.25">
      <c r="B12626" s="5">
        <v>43626.708333333336</v>
      </c>
      <c r="C12626" s="6">
        <v>24.75</v>
      </c>
    </row>
    <row r="12627" spans="2:3" x14ac:dyDescent="0.25">
      <c r="B12627" s="5">
        <v>43626.75</v>
      </c>
      <c r="C12627" s="6">
        <v>22.35</v>
      </c>
    </row>
    <row r="12628" spans="2:3" x14ac:dyDescent="0.25">
      <c r="B12628" s="5">
        <v>43626.791666666664</v>
      </c>
      <c r="C12628" s="6">
        <v>21.33</v>
      </c>
    </row>
    <row r="12629" spans="2:3" x14ac:dyDescent="0.25">
      <c r="B12629" s="5">
        <v>43626.833333333336</v>
      </c>
      <c r="C12629" s="6">
        <v>22.61</v>
      </c>
    </row>
    <row r="12630" spans="2:3" x14ac:dyDescent="0.25">
      <c r="B12630" s="5">
        <v>43626.875</v>
      </c>
      <c r="C12630" s="6">
        <v>21.08</v>
      </c>
    </row>
    <row r="12631" spans="2:3" x14ac:dyDescent="0.25">
      <c r="B12631" s="5">
        <v>43626.916666666664</v>
      </c>
      <c r="C12631" s="6">
        <v>18.73</v>
      </c>
    </row>
    <row r="12632" spans="2:3" x14ac:dyDescent="0.25">
      <c r="B12632" s="5">
        <v>43626.958333333336</v>
      </c>
      <c r="C12632" s="6">
        <v>17.88</v>
      </c>
    </row>
    <row r="12633" spans="2:3" x14ac:dyDescent="0.25">
      <c r="B12633" s="5">
        <v>43627</v>
      </c>
      <c r="C12633" s="6">
        <v>19.86</v>
      </c>
    </row>
    <row r="12634" spans="2:3" x14ac:dyDescent="0.25">
      <c r="B12634" s="5">
        <v>43627.041666666664</v>
      </c>
      <c r="C12634" s="6">
        <v>16.170000000000002</v>
      </c>
    </row>
    <row r="12635" spans="2:3" x14ac:dyDescent="0.25">
      <c r="B12635" s="5">
        <v>43627.083333333336</v>
      </c>
      <c r="C12635" s="6">
        <v>16.059999999999999</v>
      </c>
    </row>
    <row r="12636" spans="2:3" x14ac:dyDescent="0.25">
      <c r="B12636" s="5">
        <v>43627.125</v>
      </c>
      <c r="C12636" s="6">
        <v>14.91</v>
      </c>
    </row>
    <row r="12637" spans="2:3" x14ac:dyDescent="0.25">
      <c r="B12637" s="5">
        <v>43627.166666666664</v>
      </c>
      <c r="C12637" s="6">
        <v>14.7</v>
      </c>
    </row>
    <row r="12638" spans="2:3" x14ac:dyDescent="0.25">
      <c r="B12638" s="5">
        <v>43627.208333333336</v>
      </c>
      <c r="C12638" s="6">
        <v>14.52</v>
      </c>
    </row>
    <row r="12639" spans="2:3" x14ac:dyDescent="0.25">
      <c r="B12639" s="5">
        <v>43627.25</v>
      </c>
      <c r="C12639" s="6">
        <v>15.09</v>
      </c>
    </row>
    <row r="12640" spans="2:3" x14ac:dyDescent="0.25">
      <c r="B12640" s="5">
        <v>43627.291666666664</v>
      </c>
      <c r="C12640" s="6">
        <v>17.29</v>
      </c>
    </row>
    <row r="12641" spans="2:3" x14ac:dyDescent="0.25">
      <c r="B12641" s="5">
        <v>43627.333333333336</v>
      </c>
      <c r="C12641" s="6">
        <v>18.68</v>
      </c>
    </row>
    <row r="12642" spans="2:3" x14ac:dyDescent="0.25">
      <c r="B12642" s="5">
        <v>43627.375</v>
      </c>
      <c r="C12642" s="6">
        <v>19.22</v>
      </c>
    </row>
    <row r="12643" spans="2:3" x14ac:dyDescent="0.25">
      <c r="B12643" s="5">
        <v>43627.416666666664</v>
      </c>
      <c r="C12643" s="6">
        <v>19.84</v>
      </c>
    </row>
    <row r="12644" spans="2:3" x14ac:dyDescent="0.25">
      <c r="B12644" s="5">
        <v>43627.458333333336</v>
      </c>
      <c r="C12644" s="6">
        <v>20.91</v>
      </c>
    </row>
    <row r="12645" spans="2:3" x14ac:dyDescent="0.25">
      <c r="B12645" s="5">
        <v>43627.5</v>
      </c>
      <c r="C12645" s="6">
        <v>22.21</v>
      </c>
    </row>
    <row r="12646" spans="2:3" x14ac:dyDescent="0.25">
      <c r="B12646" s="5">
        <v>43627.541666666664</v>
      </c>
      <c r="C12646" s="6">
        <v>38.61</v>
      </c>
    </row>
    <row r="12647" spans="2:3" x14ac:dyDescent="0.25">
      <c r="B12647" s="5">
        <v>43627.583333333336</v>
      </c>
      <c r="C12647" s="6">
        <v>23.34</v>
      </c>
    </row>
    <row r="12648" spans="2:3" x14ac:dyDescent="0.25">
      <c r="B12648" s="5">
        <v>43627.625</v>
      </c>
      <c r="C12648" s="6">
        <v>23.79</v>
      </c>
    </row>
    <row r="12649" spans="2:3" x14ac:dyDescent="0.25">
      <c r="B12649" s="5">
        <v>43627.666666666664</v>
      </c>
      <c r="C12649" s="6">
        <v>26.66</v>
      </c>
    </row>
    <row r="12650" spans="2:3" x14ac:dyDescent="0.25">
      <c r="B12650" s="5">
        <v>43627.708333333336</v>
      </c>
      <c r="C12650" s="6">
        <v>31.09</v>
      </c>
    </row>
    <row r="12651" spans="2:3" x14ac:dyDescent="0.25">
      <c r="B12651" s="5">
        <v>43627.75</v>
      </c>
      <c r="C12651" s="6">
        <v>25.24</v>
      </c>
    </row>
    <row r="12652" spans="2:3" x14ac:dyDescent="0.25">
      <c r="B12652" s="5">
        <v>43627.791666666664</v>
      </c>
      <c r="C12652" s="6">
        <v>70.98</v>
      </c>
    </row>
    <row r="12653" spans="2:3" x14ac:dyDescent="0.25">
      <c r="B12653" s="5">
        <v>43627.833333333336</v>
      </c>
      <c r="C12653" s="6">
        <v>27.03</v>
      </c>
    </row>
    <row r="12654" spans="2:3" x14ac:dyDescent="0.25">
      <c r="B12654" s="5">
        <v>43627.875</v>
      </c>
      <c r="C12654" s="6">
        <v>20.48</v>
      </c>
    </row>
    <row r="12655" spans="2:3" x14ac:dyDescent="0.25">
      <c r="B12655" s="5">
        <v>43627.916666666664</v>
      </c>
      <c r="C12655" s="6">
        <v>18.45</v>
      </c>
    </row>
    <row r="12656" spans="2:3" x14ac:dyDescent="0.25">
      <c r="B12656" s="5">
        <v>43627.958333333336</v>
      </c>
      <c r="C12656" s="6">
        <v>16.47</v>
      </c>
    </row>
    <row r="12657" spans="2:3" x14ac:dyDescent="0.25">
      <c r="B12657" s="5">
        <v>43628</v>
      </c>
      <c r="C12657" s="6">
        <v>15.69</v>
      </c>
    </row>
    <row r="12658" spans="2:3" x14ac:dyDescent="0.25">
      <c r="B12658" s="5">
        <v>43628.041666666664</v>
      </c>
      <c r="C12658" s="6">
        <v>15.12</v>
      </c>
    </row>
    <row r="12659" spans="2:3" x14ac:dyDescent="0.25">
      <c r="B12659" s="5">
        <v>43628.083333333336</v>
      </c>
      <c r="C12659" s="6">
        <v>14.42</v>
      </c>
    </row>
    <row r="12660" spans="2:3" x14ac:dyDescent="0.25">
      <c r="B12660" s="5">
        <v>43628.125</v>
      </c>
      <c r="C12660" s="6">
        <v>14.5</v>
      </c>
    </row>
    <row r="12661" spans="2:3" x14ac:dyDescent="0.25">
      <c r="B12661" s="5">
        <v>43628.166666666664</v>
      </c>
      <c r="C12661" s="6">
        <v>14.44</v>
      </c>
    </row>
    <row r="12662" spans="2:3" x14ac:dyDescent="0.25">
      <c r="B12662" s="5">
        <v>43628.208333333336</v>
      </c>
      <c r="C12662" s="6">
        <v>14.47</v>
      </c>
    </row>
    <row r="12663" spans="2:3" x14ac:dyDescent="0.25">
      <c r="B12663" s="5">
        <v>43628.25</v>
      </c>
      <c r="C12663" s="6">
        <v>14.64</v>
      </c>
    </row>
    <row r="12664" spans="2:3" x14ac:dyDescent="0.25">
      <c r="B12664" s="5">
        <v>43628.291666666664</v>
      </c>
      <c r="C12664" s="6">
        <v>15.34</v>
      </c>
    </row>
    <row r="12665" spans="2:3" x14ac:dyDescent="0.25">
      <c r="B12665" s="5">
        <v>43628.333333333336</v>
      </c>
      <c r="C12665" s="6">
        <v>16.010000000000002</v>
      </c>
    </row>
    <row r="12666" spans="2:3" x14ac:dyDescent="0.25">
      <c r="B12666" s="5">
        <v>43628.375</v>
      </c>
      <c r="C12666" s="6">
        <v>17.239999999999998</v>
      </c>
    </row>
    <row r="12667" spans="2:3" x14ac:dyDescent="0.25">
      <c r="B12667" s="5">
        <v>43628.416666666664</v>
      </c>
      <c r="C12667" s="6">
        <v>18.100000000000001</v>
      </c>
    </row>
    <row r="12668" spans="2:3" x14ac:dyDescent="0.25">
      <c r="B12668" s="5">
        <v>43628.458333333336</v>
      </c>
      <c r="C12668" s="6">
        <v>20.78</v>
      </c>
    </row>
    <row r="12669" spans="2:3" x14ac:dyDescent="0.25">
      <c r="B12669" s="5">
        <v>43628.5</v>
      </c>
      <c r="C12669" s="6">
        <v>20.74</v>
      </c>
    </row>
    <row r="12670" spans="2:3" x14ac:dyDescent="0.25">
      <c r="B12670" s="5">
        <v>43628.541666666664</v>
      </c>
      <c r="C12670" s="6">
        <v>21.45</v>
      </c>
    </row>
    <row r="12671" spans="2:3" x14ac:dyDescent="0.25">
      <c r="B12671" s="5">
        <v>43628.583333333336</v>
      </c>
      <c r="C12671" s="6">
        <v>36.04</v>
      </c>
    </row>
    <row r="12672" spans="2:3" x14ac:dyDescent="0.25">
      <c r="B12672" s="5">
        <v>43628.625</v>
      </c>
      <c r="C12672" s="6">
        <v>115.59</v>
      </c>
    </row>
    <row r="12673" spans="2:3" x14ac:dyDescent="0.25">
      <c r="B12673" s="5">
        <v>43628.666666666664</v>
      </c>
      <c r="C12673" s="6">
        <v>143.35</v>
      </c>
    </row>
    <row r="12674" spans="2:3" x14ac:dyDescent="0.25">
      <c r="B12674" s="5">
        <v>43628.708333333336</v>
      </c>
      <c r="C12674" s="6">
        <v>27.09</v>
      </c>
    </row>
    <row r="12675" spans="2:3" x14ac:dyDescent="0.25">
      <c r="B12675" s="5">
        <v>43628.75</v>
      </c>
      <c r="C12675" s="6">
        <v>21.77</v>
      </c>
    </row>
    <row r="12676" spans="2:3" x14ac:dyDescent="0.25">
      <c r="B12676" s="5">
        <v>43628.791666666664</v>
      </c>
      <c r="C12676" s="6">
        <v>44.4</v>
      </c>
    </row>
    <row r="12677" spans="2:3" x14ac:dyDescent="0.25">
      <c r="B12677" s="5">
        <v>43628.833333333336</v>
      </c>
      <c r="C12677" s="6">
        <v>27.15</v>
      </c>
    </row>
    <row r="12678" spans="2:3" x14ac:dyDescent="0.25">
      <c r="B12678" s="5">
        <v>43628.875</v>
      </c>
      <c r="C12678" s="6">
        <v>42.37</v>
      </c>
    </row>
    <row r="12679" spans="2:3" x14ac:dyDescent="0.25">
      <c r="B12679" s="5">
        <v>43628.916666666664</v>
      </c>
      <c r="C12679" s="6">
        <v>16.97</v>
      </c>
    </row>
    <row r="12680" spans="2:3" x14ac:dyDescent="0.25">
      <c r="B12680" s="5">
        <v>43628.958333333336</v>
      </c>
      <c r="C12680" s="6">
        <v>16.91</v>
      </c>
    </row>
    <row r="12681" spans="2:3" x14ac:dyDescent="0.25">
      <c r="B12681" s="5">
        <v>43629</v>
      </c>
      <c r="C12681" s="6">
        <v>15.53</v>
      </c>
    </row>
    <row r="12682" spans="2:3" x14ac:dyDescent="0.25">
      <c r="B12682" s="5">
        <v>43629.041666666664</v>
      </c>
      <c r="C12682" s="6">
        <v>15.43</v>
      </c>
    </row>
    <row r="12683" spans="2:3" x14ac:dyDescent="0.25">
      <c r="B12683" s="5">
        <v>43629.083333333336</v>
      </c>
      <c r="C12683" s="6">
        <v>14.96</v>
      </c>
    </row>
    <row r="12684" spans="2:3" x14ac:dyDescent="0.25">
      <c r="B12684" s="5">
        <v>43629.125</v>
      </c>
      <c r="C12684" s="6">
        <v>14.58</v>
      </c>
    </row>
    <row r="12685" spans="2:3" x14ac:dyDescent="0.25">
      <c r="B12685" s="5">
        <v>43629.166666666664</v>
      </c>
      <c r="C12685" s="6">
        <v>14.75</v>
      </c>
    </row>
    <row r="12686" spans="2:3" x14ac:dyDescent="0.25">
      <c r="B12686" s="5">
        <v>43629.208333333336</v>
      </c>
      <c r="C12686" s="6">
        <v>15.65</v>
      </c>
    </row>
    <row r="12687" spans="2:3" x14ac:dyDescent="0.25">
      <c r="B12687" s="5">
        <v>43629.25</v>
      </c>
      <c r="C12687" s="6">
        <v>15.8</v>
      </c>
    </row>
    <row r="12688" spans="2:3" x14ac:dyDescent="0.25">
      <c r="B12688" s="5">
        <v>43629.291666666664</v>
      </c>
      <c r="C12688" s="6">
        <v>18.5</v>
      </c>
    </row>
    <row r="12689" spans="2:3" x14ac:dyDescent="0.25">
      <c r="B12689" s="5">
        <v>43629.333333333336</v>
      </c>
      <c r="C12689" s="6">
        <v>18.41</v>
      </c>
    </row>
    <row r="12690" spans="2:3" x14ac:dyDescent="0.25">
      <c r="B12690" s="5">
        <v>43629.375</v>
      </c>
      <c r="C12690" s="6">
        <v>17.03</v>
      </c>
    </row>
    <row r="12691" spans="2:3" x14ac:dyDescent="0.25">
      <c r="B12691" s="5">
        <v>43629.416666666664</v>
      </c>
      <c r="C12691" s="6">
        <v>18.739999999999998</v>
      </c>
    </row>
    <row r="12692" spans="2:3" x14ac:dyDescent="0.25">
      <c r="B12692" s="5">
        <v>43629.458333333336</v>
      </c>
      <c r="C12692" s="6">
        <v>20.47</v>
      </c>
    </row>
    <row r="12693" spans="2:3" x14ac:dyDescent="0.25">
      <c r="B12693" s="5">
        <v>43629.5</v>
      </c>
      <c r="C12693" s="6">
        <v>25.92</v>
      </c>
    </row>
    <row r="12694" spans="2:3" x14ac:dyDescent="0.25">
      <c r="B12694" s="5">
        <v>43629.541666666664</v>
      </c>
      <c r="C12694" s="6">
        <v>24.29</v>
      </c>
    </row>
    <row r="12695" spans="2:3" x14ac:dyDescent="0.25">
      <c r="B12695" s="5">
        <v>43629.583333333336</v>
      </c>
      <c r="C12695" s="6">
        <v>21.96</v>
      </c>
    </row>
    <row r="12696" spans="2:3" x14ac:dyDescent="0.25">
      <c r="B12696" s="5">
        <v>43629.625</v>
      </c>
      <c r="C12696" s="6">
        <v>23.82</v>
      </c>
    </row>
    <row r="12697" spans="2:3" x14ac:dyDescent="0.25">
      <c r="B12697" s="5">
        <v>43629.666666666664</v>
      </c>
      <c r="C12697" s="6">
        <v>24.54</v>
      </c>
    </row>
    <row r="12698" spans="2:3" x14ac:dyDescent="0.25">
      <c r="B12698" s="5">
        <v>43629.708333333336</v>
      </c>
      <c r="C12698" s="6">
        <v>21.8</v>
      </c>
    </row>
    <row r="12699" spans="2:3" x14ac:dyDescent="0.25">
      <c r="B12699" s="5">
        <v>43629.75</v>
      </c>
      <c r="C12699" s="6">
        <v>21.33</v>
      </c>
    </row>
    <row r="12700" spans="2:3" x14ac:dyDescent="0.25">
      <c r="B12700" s="5">
        <v>43629.791666666664</v>
      </c>
      <c r="C12700" s="6">
        <v>21.84</v>
      </c>
    </row>
    <row r="12701" spans="2:3" x14ac:dyDescent="0.25">
      <c r="B12701" s="5">
        <v>43629.833333333336</v>
      </c>
      <c r="C12701" s="6">
        <v>21.46</v>
      </c>
    </row>
    <row r="12702" spans="2:3" x14ac:dyDescent="0.25">
      <c r="B12702" s="5">
        <v>43629.875</v>
      </c>
      <c r="C12702" s="6">
        <v>23.02</v>
      </c>
    </row>
    <row r="12703" spans="2:3" x14ac:dyDescent="0.25">
      <c r="B12703" s="5">
        <v>43629.916666666664</v>
      </c>
      <c r="C12703" s="6">
        <v>19.579999999999998</v>
      </c>
    </row>
    <row r="12704" spans="2:3" x14ac:dyDescent="0.25">
      <c r="B12704" s="5">
        <v>43629.958333333336</v>
      </c>
      <c r="C12704" s="6">
        <v>16.96</v>
      </c>
    </row>
    <row r="12705" spans="2:3" x14ac:dyDescent="0.25">
      <c r="B12705" s="5">
        <v>43630</v>
      </c>
      <c r="C12705" s="6">
        <v>16.14</v>
      </c>
    </row>
    <row r="12706" spans="2:3" x14ac:dyDescent="0.25">
      <c r="B12706" s="5">
        <v>43630.041666666664</v>
      </c>
      <c r="C12706" s="6">
        <v>15.23</v>
      </c>
    </row>
    <row r="12707" spans="2:3" x14ac:dyDescent="0.25">
      <c r="B12707" s="5">
        <v>43630.083333333336</v>
      </c>
      <c r="C12707" s="6">
        <v>14.82</v>
      </c>
    </row>
    <row r="12708" spans="2:3" x14ac:dyDescent="0.25">
      <c r="B12708" s="5">
        <v>43630.125</v>
      </c>
      <c r="C12708" s="6">
        <v>13.96</v>
      </c>
    </row>
    <row r="12709" spans="2:3" x14ac:dyDescent="0.25">
      <c r="B12709" s="5">
        <v>43630.166666666664</v>
      </c>
      <c r="C12709" s="6">
        <v>13.58</v>
      </c>
    </row>
    <row r="12710" spans="2:3" x14ac:dyDescent="0.25">
      <c r="B12710" s="5">
        <v>43630.208333333336</v>
      </c>
      <c r="C12710" s="6">
        <v>14.1</v>
      </c>
    </row>
    <row r="12711" spans="2:3" x14ac:dyDescent="0.25">
      <c r="B12711" s="5">
        <v>43630.25</v>
      </c>
      <c r="C12711" s="6">
        <v>14.62</v>
      </c>
    </row>
    <row r="12712" spans="2:3" x14ac:dyDescent="0.25">
      <c r="B12712" s="5">
        <v>43630.291666666664</v>
      </c>
      <c r="C12712" s="6">
        <v>16.989999999999998</v>
      </c>
    </row>
    <row r="12713" spans="2:3" x14ac:dyDescent="0.25">
      <c r="B12713" s="5">
        <v>43630.333333333336</v>
      </c>
      <c r="C12713" s="6">
        <v>19.079999999999998</v>
      </c>
    </row>
    <row r="12714" spans="2:3" x14ac:dyDescent="0.25">
      <c r="B12714" s="5">
        <v>43630.375</v>
      </c>
      <c r="C12714" s="6">
        <v>20.239999999999998</v>
      </c>
    </row>
    <row r="12715" spans="2:3" x14ac:dyDescent="0.25">
      <c r="B12715" s="5">
        <v>43630.416666666664</v>
      </c>
      <c r="C12715" s="6">
        <v>19.16</v>
      </c>
    </row>
    <row r="12716" spans="2:3" x14ac:dyDescent="0.25">
      <c r="B12716" s="5">
        <v>43630.458333333336</v>
      </c>
      <c r="C12716" s="6">
        <v>19.59</v>
      </c>
    </row>
    <row r="12717" spans="2:3" x14ac:dyDescent="0.25">
      <c r="B12717" s="5">
        <v>43630.5</v>
      </c>
      <c r="C12717" s="6">
        <v>19.28</v>
      </c>
    </row>
    <row r="12718" spans="2:3" x14ac:dyDescent="0.25">
      <c r="B12718" s="5">
        <v>43630.541666666664</v>
      </c>
      <c r="C12718" s="6">
        <v>19.010000000000002</v>
      </c>
    </row>
    <row r="12719" spans="2:3" x14ac:dyDescent="0.25">
      <c r="B12719" s="5">
        <v>43630.583333333336</v>
      </c>
      <c r="C12719" s="6">
        <v>19.16</v>
      </c>
    </row>
    <row r="12720" spans="2:3" x14ac:dyDescent="0.25">
      <c r="B12720" s="5">
        <v>43630.625</v>
      </c>
      <c r="C12720" s="6">
        <v>21.3</v>
      </c>
    </row>
    <row r="12721" spans="2:3" x14ac:dyDescent="0.25">
      <c r="B12721" s="5">
        <v>43630.666666666664</v>
      </c>
      <c r="C12721" s="6">
        <v>19.73</v>
      </c>
    </row>
    <row r="12722" spans="2:3" x14ac:dyDescent="0.25">
      <c r="B12722" s="5">
        <v>43630.708333333336</v>
      </c>
      <c r="C12722" s="6">
        <v>19.98</v>
      </c>
    </row>
    <row r="12723" spans="2:3" x14ac:dyDescent="0.25">
      <c r="B12723" s="5">
        <v>43630.75</v>
      </c>
      <c r="C12723" s="6">
        <v>19.690000000000001</v>
      </c>
    </row>
    <row r="12724" spans="2:3" x14ac:dyDescent="0.25">
      <c r="B12724" s="5">
        <v>43630.791666666664</v>
      </c>
      <c r="C12724" s="6">
        <v>19.41</v>
      </c>
    </row>
    <row r="12725" spans="2:3" x14ac:dyDescent="0.25">
      <c r="B12725" s="5">
        <v>43630.833333333336</v>
      </c>
      <c r="C12725" s="6">
        <v>19.239999999999998</v>
      </c>
    </row>
    <row r="12726" spans="2:3" x14ac:dyDescent="0.25">
      <c r="B12726" s="5">
        <v>43630.875</v>
      </c>
      <c r="C12726" s="6">
        <v>18.829999999999998</v>
      </c>
    </row>
    <row r="12727" spans="2:3" x14ac:dyDescent="0.25">
      <c r="B12727" s="5">
        <v>43630.916666666664</v>
      </c>
      <c r="C12727" s="6">
        <v>16.98</v>
      </c>
    </row>
    <row r="12728" spans="2:3" x14ac:dyDescent="0.25">
      <c r="B12728" s="5">
        <v>43630.958333333336</v>
      </c>
      <c r="C12728" s="6">
        <v>15.94</v>
      </c>
    </row>
    <row r="12729" spans="2:3" x14ac:dyDescent="0.25">
      <c r="B12729" s="5">
        <v>43631</v>
      </c>
      <c r="C12729" s="6">
        <v>14.03</v>
      </c>
    </row>
    <row r="12730" spans="2:3" x14ac:dyDescent="0.25">
      <c r="B12730" s="5">
        <v>43631.041666666664</v>
      </c>
      <c r="C12730" s="6">
        <v>12.75</v>
      </c>
    </row>
    <row r="12731" spans="2:3" x14ac:dyDescent="0.25">
      <c r="B12731" s="5">
        <v>43631.083333333336</v>
      </c>
      <c r="C12731" s="6">
        <v>13.23</v>
      </c>
    </row>
    <row r="12732" spans="2:3" x14ac:dyDescent="0.25">
      <c r="B12732" s="5">
        <v>43631.125</v>
      </c>
      <c r="C12732" s="6">
        <v>12.88</v>
      </c>
    </row>
    <row r="12733" spans="2:3" x14ac:dyDescent="0.25">
      <c r="B12733" s="5">
        <v>43631.166666666664</v>
      </c>
      <c r="C12733" s="6">
        <v>13.4</v>
      </c>
    </row>
    <row r="12734" spans="2:3" x14ac:dyDescent="0.25">
      <c r="B12734" s="5">
        <v>43631.208333333336</v>
      </c>
      <c r="C12734" s="6">
        <v>13.74</v>
      </c>
    </row>
    <row r="12735" spans="2:3" x14ac:dyDescent="0.25">
      <c r="B12735" s="5">
        <v>43631.25</v>
      </c>
      <c r="C12735" s="6">
        <v>12.5</v>
      </c>
    </row>
    <row r="12736" spans="2:3" x14ac:dyDescent="0.25">
      <c r="B12736" s="5">
        <v>43631.291666666664</v>
      </c>
      <c r="C12736" s="6">
        <v>10.46</v>
      </c>
    </row>
    <row r="12737" spans="2:3" x14ac:dyDescent="0.25">
      <c r="B12737" s="5">
        <v>43631.333333333336</v>
      </c>
      <c r="C12737" s="6">
        <v>13.13</v>
      </c>
    </row>
    <row r="12738" spans="2:3" x14ac:dyDescent="0.25">
      <c r="B12738" s="5">
        <v>43631.375</v>
      </c>
      <c r="C12738" s="6">
        <v>13.91</v>
      </c>
    </row>
    <row r="12739" spans="2:3" x14ac:dyDescent="0.25">
      <c r="B12739" s="5">
        <v>43631.416666666664</v>
      </c>
      <c r="C12739" s="6">
        <v>15.61</v>
      </c>
    </row>
    <row r="12740" spans="2:3" x14ac:dyDescent="0.25">
      <c r="B12740" s="5">
        <v>43631.458333333336</v>
      </c>
      <c r="C12740" s="6">
        <v>19.53</v>
      </c>
    </row>
    <row r="12741" spans="2:3" x14ac:dyDescent="0.25">
      <c r="B12741" s="5">
        <v>43631.5</v>
      </c>
      <c r="C12741" s="6">
        <v>18.79</v>
      </c>
    </row>
    <row r="12742" spans="2:3" x14ac:dyDescent="0.25">
      <c r="B12742" s="5">
        <v>43631.541666666664</v>
      </c>
      <c r="C12742" s="6">
        <v>20.5</v>
      </c>
    </row>
    <row r="12743" spans="2:3" x14ac:dyDescent="0.25">
      <c r="B12743" s="5">
        <v>43631.583333333336</v>
      </c>
      <c r="C12743" s="6">
        <v>19.059999999999999</v>
      </c>
    </row>
    <row r="12744" spans="2:3" x14ac:dyDescent="0.25">
      <c r="B12744" s="5">
        <v>43631.625</v>
      </c>
      <c r="C12744" s="6">
        <v>20.350000000000001</v>
      </c>
    </row>
    <row r="12745" spans="2:3" x14ac:dyDescent="0.25">
      <c r="B12745" s="5">
        <v>43631.666666666664</v>
      </c>
      <c r="C12745" s="6">
        <v>20.83</v>
      </c>
    </row>
    <row r="12746" spans="2:3" x14ac:dyDescent="0.25">
      <c r="B12746" s="5">
        <v>43631.708333333336</v>
      </c>
      <c r="C12746" s="6">
        <v>21.55</v>
      </c>
    </row>
    <row r="12747" spans="2:3" x14ac:dyDescent="0.25">
      <c r="B12747" s="5">
        <v>43631.75</v>
      </c>
      <c r="C12747" s="6">
        <v>23.76</v>
      </c>
    </row>
    <row r="12748" spans="2:3" x14ac:dyDescent="0.25">
      <c r="B12748" s="5">
        <v>43631.791666666664</v>
      </c>
      <c r="C12748" s="6">
        <v>22.51</v>
      </c>
    </row>
    <row r="12749" spans="2:3" x14ac:dyDescent="0.25">
      <c r="B12749" s="5">
        <v>43631.833333333336</v>
      </c>
      <c r="C12749" s="6">
        <v>20.72</v>
      </c>
    </row>
    <row r="12750" spans="2:3" x14ac:dyDescent="0.25">
      <c r="B12750" s="5">
        <v>43631.875</v>
      </c>
      <c r="C12750" s="6">
        <v>19.95</v>
      </c>
    </row>
    <row r="12751" spans="2:3" x14ac:dyDescent="0.25">
      <c r="B12751" s="5">
        <v>43631.916666666664</v>
      </c>
      <c r="C12751" s="6">
        <v>18.850000000000001</v>
      </c>
    </row>
    <row r="12752" spans="2:3" x14ac:dyDescent="0.25">
      <c r="B12752" s="5">
        <v>43631.958333333336</v>
      </c>
      <c r="C12752" s="6">
        <v>17.36</v>
      </c>
    </row>
    <row r="12753" spans="2:3" x14ac:dyDescent="0.25">
      <c r="B12753" s="5">
        <v>43632</v>
      </c>
      <c r="C12753" s="6">
        <v>15.61</v>
      </c>
    </row>
    <row r="12754" spans="2:3" x14ac:dyDescent="0.25">
      <c r="B12754" s="5">
        <v>43632.041666666664</v>
      </c>
      <c r="C12754" s="6">
        <v>15.41</v>
      </c>
    </row>
    <row r="12755" spans="2:3" x14ac:dyDescent="0.25">
      <c r="B12755" s="5">
        <v>43632.083333333336</v>
      </c>
      <c r="C12755" s="6">
        <v>14.24</v>
      </c>
    </row>
    <row r="12756" spans="2:3" x14ac:dyDescent="0.25">
      <c r="B12756" s="5">
        <v>43632.125</v>
      </c>
      <c r="C12756" s="6">
        <v>11.86</v>
      </c>
    </row>
    <row r="12757" spans="2:3" x14ac:dyDescent="0.25">
      <c r="B12757" s="5">
        <v>43632.166666666664</v>
      </c>
      <c r="C12757" s="6">
        <v>14.36</v>
      </c>
    </row>
    <row r="12758" spans="2:3" x14ac:dyDescent="0.25">
      <c r="B12758" s="5">
        <v>43632.208333333336</v>
      </c>
      <c r="C12758" s="6">
        <v>14.28</v>
      </c>
    </row>
    <row r="12759" spans="2:3" x14ac:dyDescent="0.25">
      <c r="B12759" s="5">
        <v>43632.25</v>
      </c>
      <c r="C12759" s="6">
        <v>13.91</v>
      </c>
    </row>
    <row r="12760" spans="2:3" x14ac:dyDescent="0.25">
      <c r="B12760" s="5">
        <v>43632.291666666664</v>
      </c>
      <c r="C12760" s="6">
        <v>3.97</v>
      </c>
    </row>
    <row r="12761" spans="2:3" x14ac:dyDescent="0.25">
      <c r="B12761" s="5">
        <v>43632.333333333336</v>
      </c>
      <c r="C12761" s="6">
        <v>14.43</v>
      </c>
    </row>
    <row r="12762" spans="2:3" x14ac:dyDescent="0.25">
      <c r="B12762" s="5">
        <v>43632.375</v>
      </c>
      <c r="C12762" s="6">
        <v>15.73</v>
      </c>
    </row>
    <row r="12763" spans="2:3" x14ac:dyDescent="0.25">
      <c r="B12763" s="5">
        <v>43632.416666666664</v>
      </c>
      <c r="C12763" s="6">
        <v>19.61</v>
      </c>
    </row>
    <row r="12764" spans="2:3" x14ac:dyDescent="0.25">
      <c r="B12764" s="5">
        <v>43632.458333333336</v>
      </c>
      <c r="C12764" s="6">
        <v>21.97</v>
      </c>
    </row>
    <row r="12765" spans="2:3" x14ac:dyDescent="0.25">
      <c r="B12765" s="5">
        <v>43632.5</v>
      </c>
      <c r="C12765" s="6">
        <v>22.07</v>
      </c>
    </row>
    <row r="12766" spans="2:3" x14ac:dyDescent="0.25">
      <c r="B12766" s="5">
        <v>43632.541666666664</v>
      </c>
      <c r="C12766" s="6">
        <v>23.45</v>
      </c>
    </row>
    <row r="12767" spans="2:3" x14ac:dyDescent="0.25">
      <c r="B12767" s="5">
        <v>43632.583333333336</v>
      </c>
      <c r="C12767" s="6">
        <v>25.76</v>
      </c>
    </row>
    <row r="12768" spans="2:3" x14ac:dyDescent="0.25">
      <c r="B12768" s="5">
        <v>43632.625</v>
      </c>
      <c r="C12768" s="6">
        <v>23.6</v>
      </c>
    </row>
    <row r="12769" spans="2:3" x14ac:dyDescent="0.25">
      <c r="B12769" s="5">
        <v>43632.666666666664</v>
      </c>
      <c r="C12769" s="6">
        <v>140.97999999999999</v>
      </c>
    </row>
    <row r="12770" spans="2:3" x14ac:dyDescent="0.25">
      <c r="B12770" s="5">
        <v>43632.708333333336</v>
      </c>
      <c r="C12770" s="6">
        <v>224.35</v>
      </c>
    </row>
    <row r="12771" spans="2:3" x14ac:dyDescent="0.25">
      <c r="B12771" s="5">
        <v>43632.75</v>
      </c>
      <c r="C12771" s="6">
        <v>116.71</v>
      </c>
    </row>
    <row r="12772" spans="2:3" x14ac:dyDescent="0.25">
      <c r="B12772" s="5">
        <v>43632.791666666664</v>
      </c>
      <c r="C12772" s="6">
        <v>23.58</v>
      </c>
    </row>
    <row r="12773" spans="2:3" x14ac:dyDescent="0.25">
      <c r="B12773" s="5">
        <v>43632.833333333336</v>
      </c>
      <c r="C12773" s="6">
        <v>80.14</v>
      </c>
    </row>
    <row r="12774" spans="2:3" x14ac:dyDescent="0.25">
      <c r="B12774" s="5">
        <v>43632.875</v>
      </c>
      <c r="C12774" s="6">
        <v>98.55</v>
      </c>
    </row>
    <row r="12775" spans="2:3" x14ac:dyDescent="0.25">
      <c r="B12775" s="5">
        <v>43632.916666666664</v>
      </c>
      <c r="C12775" s="6">
        <v>20.61</v>
      </c>
    </row>
    <row r="12776" spans="2:3" x14ac:dyDescent="0.25">
      <c r="B12776" s="5">
        <v>43632.958333333336</v>
      </c>
      <c r="C12776" s="6">
        <v>19.489999999999998</v>
      </c>
    </row>
    <row r="12777" spans="2:3" x14ac:dyDescent="0.25">
      <c r="B12777" s="5">
        <v>43633</v>
      </c>
      <c r="C12777" s="6">
        <v>17.91</v>
      </c>
    </row>
    <row r="12778" spans="2:3" x14ac:dyDescent="0.25">
      <c r="B12778" s="5">
        <v>43633.041666666664</v>
      </c>
      <c r="C12778" s="6">
        <v>16.079999999999998</v>
      </c>
    </row>
    <row r="12779" spans="2:3" x14ac:dyDescent="0.25">
      <c r="B12779" s="5">
        <v>43633.083333333336</v>
      </c>
      <c r="C12779" s="6">
        <v>15.7</v>
      </c>
    </row>
    <row r="12780" spans="2:3" x14ac:dyDescent="0.25">
      <c r="B12780" s="5">
        <v>43633.125</v>
      </c>
      <c r="C12780" s="6">
        <v>15.04</v>
      </c>
    </row>
    <row r="12781" spans="2:3" x14ac:dyDescent="0.25">
      <c r="B12781" s="5">
        <v>43633.166666666664</v>
      </c>
      <c r="C12781" s="6">
        <v>14.68</v>
      </c>
    </row>
    <row r="12782" spans="2:3" x14ac:dyDescent="0.25">
      <c r="B12782" s="5">
        <v>43633.208333333336</v>
      </c>
      <c r="C12782" s="6">
        <v>14.51</v>
      </c>
    </row>
    <row r="12783" spans="2:3" x14ac:dyDescent="0.25">
      <c r="B12783" s="5">
        <v>43633.25</v>
      </c>
      <c r="C12783" s="6">
        <v>16.72</v>
      </c>
    </row>
    <row r="12784" spans="2:3" x14ac:dyDescent="0.25">
      <c r="B12784" s="5">
        <v>43633.291666666664</v>
      </c>
      <c r="C12784" s="6">
        <v>19.170000000000002</v>
      </c>
    </row>
    <row r="12785" spans="2:3" x14ac:dyDescent="0.25">
      <c r="B12785" s="5">
        <v>43633.333333333336</v>
      </c>
      <c r="C12785" s="6">
        <v>20.84</v>
      </c>
    </row>
    <row r="12786" spans="2:3" x14ac:dyDescent="0.25">
      <c r="B12786" s="5">
        <v>43633.375</v>
      </c>
      <c r="C12786" s="6">
        <v>22.06</v>
      </c>
    </row>
    <row r="12787" spans="2:3" x14ac:dyDescent="0.25">
      <c r="B12787" s="5">
        <v>43633.416666666664</v>
      </c>
      <c r="C12787" s="6">
        <v>24.83</v>
      </c>
    </row>
    <row r="12788" spans="2:3" x14ac:dyDescent="0.25">
      <c r="B12788" s="5">
        <v>43633.458333333336</v>
      </c>
      <c r="C12788" s="6">
        <v>25.79</v>
      </c>
    </row>
    <row r="12789" spans="2:3" x14ac:dyDescent="0.25">
      <c r="B12789" s="5">
        <v>43633.5</v>
      </c>
      <c r="C12789" s="6">
        <v>36.97</v>
      </c>
    </row>
    <row r="12790" spans="2:3" x14ac:dyDescent="0.25">
      <c r="B12790" s="5">
        <v>43633.541666666664</v>
      </c>
      <c r="C12790" s="6">
        <v>34.479999999999997</v>
      </c>
    </row>
    <row r="12791" spans="2:3" x14ac:dyDescent="0.25">
      <c r="B12791" s="5">
        <v>43633.583333333336</v>
      </c>
      <c r="C12791" s="6">
        <v>30.94</v>
      </c>
    </row>
    <row r="12792" spans="2:3" x14ac:dyDescent="0.25">
      <c r="B12792" s="5">
        <v>43633.625</v>
      </c>
      <c r="C12792" s="6">
        <v>25.39</v>
      </c>
    </row>
    <row r="12793" spans="2:3" x14ac:dyDescent="0.25">
      <c r="B12793" s="5">
        <v>43633.666666666664</v>
      </c>
      <c r="C12793" s="6">
        <v>26.17</v>
      </c>
    </row>
    <row r="12794" spans="2:3" x14ac:dyDescent="0.25">
      <c r="B12794" s="5">
        <v>43633.708333333336</v>
      </c>
      <c r="C12794" s="6">
        <v>24</v>
      </c>
    </row>
    <row r="12795" spans="2:3" x14ac:dyDescent="0.25">
      <c r="B12795" s="5">
        <v>43633.75</v>
      </c>
      <c r="C12795" s="6">
        <v>26</v>
      </c>
    </row>
    <row r="12796" spans="2:3" x14ac:dyDescent="0.25">
      <c r="B12796" s="5">
        <v>43633.791666666664</v>
      </c>
      <c r="C12796" s="6">
        <v>25.02</v>
      </c>
    </row>
    <row r="12797" spans="2:3" x14ac:dyDescent="0.25">
      <c r="B12797" s="5">
        <v>43633.833333333336</v>
      </c>
      <c r="C12797" s="6">
        <v>21.68</v>
      </c>
    </row>
    <row r="12798" spans="2:3" x14ac:dyDescent="0.25">
      <c r="B12798" s="5">
        <v>43633.875</v>
      </c>
      <c r="C12798" s="6">
        <v>21.37</v>
      </c>
    </row>
    <row r="12799" spans="2:3" x14ac:dyDescent="0.25">
      <c r="B12799" s="5">
        <v>43633.916666666664</v>
      </c>
      <c r="C12799" s="6">
        <v>20.16</v>
      </c>
    </row>
    <row r="12800" spans="2:3" x14ac:dyDescent="0.25">
      <c r="B12800" s="5">
        <v>43633.958333333336</v>
      </c>
      <c r="C12800" s="6">
        <v>18.23</v>
      </c>
    </row>
    <row r="12801" spans="2:3" x14ac:dyDescent="0.25">
      <c r="B12801" s="5">
        <v>43634</v>
      </c>
      <c r="C12801" s="6">
        <v>18.02</v>
      </c>
    </row>
    <row r="12802" spans="2:3" x14ac:dyDescent="0.25">
      <c r="B12802" s="5">
        <v>43634.041666666664</v>
      </c>
      <c r="C12802" s="6">
        <v>18.22</v>
      </c>
    </row>
    <row r="12803" spans="2:3" x14ac:dyDescent="0.25">
      <c r="B12803" s="5">
        <v>43634.083333333336</v>
      </c>
      <c r="C12803" s="6">
        <v>17.48</v>
      </c>
    </row>
    <row r="12804" spans="2:3" x14ac:dyDescent="0.25">
      <c r="B12804" s="5">
        <v>43634.125</v>
      </c>
      <c r="C12804" s="6">
        <v>15.97</v>
      </c>
    </row>
    <row r="12805" spans="2:3" x14ac:dyDescent="0.25">
      <c r="B12805" s="5">
        <v>43634.166666666664</v>
      </c>
      <c r="C12805" s="6">
        <v>15.53</v>
      </c>
    </row>
    <row r="12806" spans="2:3" x14ac:dyDescent="0.25">
      <c r="B12806" s="5">
        <v>43634.208333333336</v>
      </c>
      <c r="C12806" s="6">
        <v>17.63</v>
      </c>
    </row>
    <row r="12807" spans="2:3" x14ac:dyDescent="0.25">
      <c r="B12807" s="5">
        <v>43634.25</v>
      </c>
      <c r="C12807" s="6">
        <v>18.690000000000001</v>
      </c>
    </row>
    <row r="12808" spans="2:3" x14ac:dyDescent="0.25">
      <c r="B12808" s="5">
        <v>43634.291666666664</v>
      </c>
      <c r="C12808" s="6">
        <v>18.37</v>
      </c>
    </row>
    <row r="12809" spans="2:3" x14ac:dyDescent="0.25">
      <c r="B12809" s="5">
        <v>43634.333333333336</v>
      </c>
      <c r="C12809" s="6">
        <v>20.11</v>
      </c>
    </row>
    <row r="12810" spans="2:3" x14ac:dyDescent="0.25">
      <c r="B12810" s="5">
        <v>43634.375</v>
      </c>
      <c r="C12810" s="6">
        <v>21.56</v>
      </c>
    </row>
    <row r="12811" spans="2:3" x14ac:dyDescent="0.25">
      <c r="B12811" s="5">
        <v>43634.416666666664</v>
      </c>
      <c r="C12811" s="6">
        <v>22.6</v>
      </c>
    </row>
    <row r="12812" spans="2:3" x14ac:dyDescent="0.25">
      <c r="B12812" s="5">
        <v>43634.458333333336</v>
      </c>
      <c r="C12812" s="6">
        <v>32.71</v>
      </c>
    </row>
    <row r="12813" spans="2:3" x14ac:dyDescent="0.25">
      <c r="B12813" s="5">
        <v>43634.5</v>
      </c>
      <c r="C12813" s="6">
        <v>24.06</v>
      </c>
    </row>
    <row r="12814" spans="2:3" x14ac:dyDescent="0.25">
      <c r="B12814" s="5">
        <v>43634.541666666664</v>
      </c>
      <c r="C12814" s="6">
        <v>26.67</v>
      </c>
    </row>
    <row r="12815" spans="2:3" x14ac:dyDescent="0.25">
      <c r="B12815" s="5">
        <v>43634.583333333336</v>
      </c>
      <c r="C12815" s="6">
        <v>29.62</v>
      </c>
    </row>
    <row r="12816" spans="2:3" x14ac:dyDescent="0.25">
      <c r="B12816" s="5">
        <v>43634.625</v>
      </c>
      <c r="C12816" s="6">
        <v>40.71</v>
      </c>
    </row>
    <row r="12817" spans="2:3" x14ac:dyDescent="0.25">
      <c r="B12817" s="5">
        <v>43634.666666666664</v>
      </c>
      <c r="C12817" s="6">
        <v>38.54</v>
      </c>
    </row>
    <row r="12818" spans="2:3" x14ac:dyDescent="0.25">
      <c r="B12818" s="5">
        <v>43634.708333333336</v>
      </c>
      <c r="C12818" s="6">
        <v>39.56</v>
      </c>
    </row>
    <row r="12819" spans="2:3" x14ac:dyDescent="0.25">
      <c r="B12819" s="5">
        <v>43634.75</v>
      </c>
      <c r="C12819" s="6">
        <v>38.97</v>
      </c>
    </row>
    <row r="12820" spans="2:3" x14ac:dyDescent="0.25">
      <c r="B12820" s="5">
        <v>43634.791666666664</v>
      </c>
      <c r="C12820" s="6">
        <v>27.32</v>
      </c>
    </row>
    <row r="12821" spans="2:3" x14ac:dyDescent="0.25">
      <c r="B12821" s="5">
        <v>43634.833333333336</v>
      </c>
      <c r="C12821" s="6">
        <v>24.68</v>
      </c>
    </row>
    <row r="12822" spans="2:3" x14ac:dyDescent="0.25">
      <c r="B12822" s="5">
        <v>43634.875</v>
      </c>
      <c r="C12822" s="6">
        <v>24.31</v>
      </c>
    </row>
    <row r="12823" spans="2:3" x14ac:dyDescent="0.25">
      <c r="B12823" s="5">
        <v>43634.916666666664</v>
      </c>
      <c r="C12823" s="6">
        <v>30.48</v>
      </c>
    </row>
    <row r="12824" spans="2:3" x14ac:dyDescent="0.25">
      <c r="B12824" s="5">
        <v>43634.958333333336</v>
      </c>
      <c r="C12824" s="6">
        <v>19.12</v>
      </c>
    </row>
    <row r="12825" spans="2:3" x14ac:dyDescent="0.25">
      <c r="B12825" s="5">
        <v>43635</v>
      </c>
      <c r="C12825" s="6">
        <v>18.399999999999999</v>
      </c>
    </row>
    <row r="12826" spans="2:3" x14ac:dyDescent="0.25">
      <c r="B12826" s="5">
        <v>43635.041666666664</v>
      </c>
      <c r="C12826" s="6">
        <v>18.649999999999999</v>
      </c>
    </row>
    <row r="12827" spans="2:3" x14ac:dyDescent="0.25">
      <c r="B12827" s="5">
        <v>43635.083333333336</v>
      </c>
      <c r="C12827" s="6">
        <v>18.09</v>
      </c>
    </row>
    <row r="12828" spans="2:3" x14ac:dyDescent="0.25">
      <c r="B12828" s="5">
        <v>43635.125</v>
      </c>
      <c r="C12828" s="6">
        <v>17.149999999999999</v>
      </c>
    </row>
    <row r="12829" spans="2:3" x14ac:dyDescent="0.25">
      <c r="B12829" s="5">
        <v>43635.166666666664</v>
      </c>
      <c r="C12829" s="6">
        <v>17.420000000000002</v>
      </c>
    </row>
    <row r="12830" spans="2:3" x14ac:dyDescent="0.25">
      <c r="B12830" s="5">
        <v>43635.208333333336</v>
      </c>
      <c r="C12830" s="6">
        <v>19.850000000000001</v>
      </c>
    </row>
    <row r="12831" spans="2:3" x14ac:dyDescent="0.25">
      <c r="B12831" s="5">
        <v>43635.25</v>
      </c>
      <c r="C12831" s="6">
        <v>18.48</v>
      </c>
    </row>
    <row r="12832" spans="2:3" x14ac:dyDescent="0.25">
      <c r="B12832" s="5">
        <v>43635.291666666664</v>
      </c>
      <c r="C12832" s="6">
        <v>21.07</v>
      </c>
    </row>
    <row r="12833" spans="2:3" x14ac:dyDescent="0.25">
      <c r="B12833" s="5">
        <v>43635.333333333336</v>
      </c>
      <c r="C12833" s="6">
        <v>21.68</v>
      </c>
    </row>
    <row r="12834" spans="2:3" x14ac:dyDescent="0.25">
      <c r="B12834" s="5">
        <v>43635.375</v>
      </c>
      <c r="C12834" s="6">
        <v>24.05</v>
      </c>
    </row>
    <row r="12835" spans="2:3" x14ac:dyDescent="0.25">
      <c r="B12835" s="5">
        <v>43635.416666666664</v>
      </c>
      <c r="C12835" s="6">
        <v>26.75</v>
      </c>
    </row>
    <row r="12836" spans="2:3" x14ac:dyDescent="0.25">
      <c r="B12836" s="5">
        <v>43635.458333333336</v>
      </c>
      <c r="C12836" s="6">
        <v>28.81</v>
      </c>
    </row>
    <row r="12837" spans="2:3" x14ac:dyDescent="0.25">
      <c r="B12837" s="5">
        <v>43635.5</v>
      </c>
      <c r="C12837" s="6">
        <v>52.92</v>
      </c>
    </row>
    <row r="12838" spans="2:3" x14ac:dyDescent="0.25">
      <c r="B12838" s="5">
        <v>43635.541666666664</v>
      </c>
      <c r="C12838" s="6">
        <v>44.6</v>
      </c>
    </row>
    <row r="12839" spans="2:3" x14ac:dyDescent="0.25">
      <c r="B12839" s="5">
        <v>43635.583333333336</v>
      </c>
      <c r="C12839" s="6">
        <v>32.99</v>
      </c>
    </row>
    <row r="12840" spans="2:3" x14ac:dyDescent="0.25">
      <c r="B12840" s="5">
        <v>43635.625</v>
      </c>
      <c r="C12840" s="6">
        <v>67.73</v>
      </c>
    </row>
    <row r="12841" spans="2:3" x14ac:dyDescent="0.25">
      <c r="B12841" s="5">
        <v>43635.666666666664</v>
      </c>
      <c r="C12841" s="6">
        <v>57.52</v>
      </c>
    </row>
    <row r="12842" spans="2:3" x14ac:dyDescent="0.25">
      <c r="B12842" s="5">
        <v>43635.708333333336</v>
      </c>
      <c r="C12842" s="6">
        <v>29.33</v>
      </c>
    </row>
    <row r="12843" spans="2:3" x14ac:dyDescent="0.25">
      <c r="B12843" s="5">
        <v>43635.75</v>
      </c>
      <c r="C12843" s="6">
        <v>27.12</v>
      </c>
    </row>
    <row r="12844" spans="2:3" x14ac:dyDescent="0.25">
      <c r="B12844" s="5">
        <v>43635.791666666664</v>
      </c>
      <c r="C12844" s="6">
        <v>26.99</v>
      </c>
    </row>
    <row r="12845" spans="2:3" x14ac:dyDescent="0.25">
      <c r="B12845" s="5">
        <v>43635.833333333336</v>
      </c>
      <c r="C12845" s="6">
        <v>24.9</v>
      </c>
    </row>
    <row r="12846" spans="2:3" x14ac:dyDescent="0.25">
      <c r="B12846" s="5">
        <v>43635.875</v>
      </c>
      <c r="C12846" s="6">
        <v>25.61</v>
      </c>
    </row>
    <row r="12847" spans="2:3" x14ac:dyDescent="0.25">
      <c r="B12847" s="5">
        <v>43635.916666666664</v>
      </c>
      <c r="C12847" s="6">
        <v>22.01</v>
      </c>
    </row>
    <row r="12848" spans="2:3" x14ac:dyDescent="0.25">
      <c r="B12848" s="5">
        <v>43635.958333333336</v>
      </c>
      <c r="C12848" s="6">
        <v>20.56</v>
      </c>
    </row>
    <row r="12849" spans="2:3" x14ac:dyDescent="0.25">
      <c r="B12849" s="5">
        <v>43636</v>
      </c>
      <c r="C12849" s="6">
        <v>19.25</v>
      </c>
    </row>
    <row r="12850" spans="2:3" x14ac:dyDescent="0.25">
      <c r="B12850" s="5">
        <v>43636.041666666664</v>
      </c>
      <c r="C12850" s="6">
        <v>18.68</v>
      </c>
    </row>
    <row r="12851" spans="2:3" x14ac:dyDescent="0.25">
      <c r="B12851" s="5">
        <v>43636.083333333336</v>
      </c>
      <c r="C12851" s="6">
        <v>18.43</v>
      </c>
    </row>
    <row r="12852" spans="2:3" x14ac:dyDescent="0.25">
      <c r="B12852" s="5">
        <v>43636.125</v>
      </c>
      <c r="C12852" s="6">
        <v>18.440000000000001</v>
      </c>
    </row>
    <row r="12853" spans="2:3" x14ac:dyDescent="0.25">
      <c r="B12853" s="5">
        <v>43636.166666666664</v>
      </c>
      <c r="C12853" s="6">
        <v>17.14</v>
      </c>
    </row>
    <row r="12854" spans="2:3" x14ac:dyDescent="0.25">
      <c r="B12854" s="5">
        <v>43636.208333333336</v>
      </c>
      <c r="C12854" s="6">
        <v>18.77</v>
      </c>
    </row>
    <row r="12855" spans="2:3" x14ac:dyDescent="0.25">
      <c r="B12855" s="5">
        <v>43636.25</v>
      </c>
      <c r="C12855" s="6">
        <v>18.59</v>
      </c>
    </row>
    <row r="12856" spans="2:3" x14ac:dyDescent="0.25">
      <c r="B12856" s="5">
        <v>43636.291666666664</v>
      </c>
      <c r="C12856" s="6">
        <v>19.09</v>
      </c>
    </row>
    <row r="12857" spans="2:3" x14ac:dyDescent="0.25">
      <c r="B12857" s="5">
        <v>43636.333333333336</v>
      </c>
      <c r="C12857" s="6">
        <v>20.05</v>
      </c>
    </row>
    <row r="12858" spans="2:3" x14ac:dyDescent="0.25">
      <c r="B12858" s="5">
        <v>43636.375</v>
      </c>
      <c r="C12858" s="6">
        <v>21.74</v>
      </c>
    </row>
    <row r="12859" spans="2:3" x14ac:dyDescent="0.25">
      <c r="B12859" s="5">
        <v>43636.416666666664</v>
      </c>
      <c r="C12859" s="6">
        <v>23.65</v>
      </c>
    </row>
    <row r="12860" spans="2:3" x14ac:dyDescent="0.25">
      <c r="B12860" s="5">
        <v>43636.458333333336</v>
      </c>
      <c r="C12860" s="6">
        <v>21.74</v>
      </c>
    </row>
    <row r="12861" spans="2:3" x14ac:dyDescent="0.25">
      <c r="B12861" s="5">
        <v>43636.5</v>
      </c>
      <c r="C12861" s="6">
        <v>24.52</v>
      </c>
    </row>
    <row r="12862" spans="2:3" x14ac:dyDescent="0.25">
      <c r="B12862" s="5">
        <v>43636.541666666664</v>
      </c>
      <c r="C12862" s="6">
        <v>22.55</v>
      </c>
    </row>
    <row r="12863" spans="2:3" x14ac:dyDescent="0.25">
      <c r="B12863" s="5">
        <v>43636.583333333336</v>
      </c>
      <c r="C12863" s="6">
        <v>31.91</v>
      </c>
    </row>
    <row r="12864" spans="2:3" x14ac:dyDescent="0.25">
      <c r="B12864" s="5">
        <v>43636.625</v>
      </c>
      <c r="C12864" s="6">
        <v>40.28</v>
      </c>
    </row>
    <row r="12865" spans="2:3" x14ac:dyDescent="0.25">
      <c r="B12865" s="5">
        <v>43636.666666666664</v>
      </c>
      <c r="C12865" s="6">
        <v>37.36</v>
      </c>
    </row>
    <row r="12866" spans="2:3" x14ac:dyDescent="0.25">
      <c r="B12866" s="5">
        <v>43636.708333333336</v>
      </c>
      <c r="C12866" s="6">
        <v>50.5</v>
      </c>
    </row>
    <row r="12867" spans="2:3" x14ac:dyDescent="0.25">
      <c r="B12867" s="5">
        <v>43636.75</v>
      </c>
      <c r="C12867" s="6">
        <v>23.1</v>
      </c>
    </row>
    <row r="12868" spans="2:3" x14ac:dyDescent="0.25">
      <c r="B12868" s="5">
        <v>43636.791666666664</v>
      </c>
      <c r="C12868" s="6">
        <v>23.33</v>
      </c>
    </row>
    <row r="12869" spans="2:3" x14ac:dyDescent="0.25">
      <c r="B12869" s="5">
        <v>43636.833333333336</v>
      </c>
      <c r="C12869" s="6">
        <v>24.67</v>
      </c>
    </row>
    <row r="12870" spans="2:3" x14ac:dyDescent="0.25">
      <c r="B12870" s="5">
        <v>43636.875</v>
      </c>
      <c r="C12870" s="6">
        <v>23.76</v>
      </c>
    </row>
    <row r="12871" spans="2:3" x14ac:dyDescent="0.25">
      <c r="B12871" s="5">
        <v>43636.916666666664</v>
      </c>
      <c r="C12871" s="6">
        <v>21.01</v>
      </c>
    </row>
    <row r="12872" spans="2:3" x14ac:dyDescent="0.25">
      <c r="B12872" s="5">
        <v>43636.958333333336</v>
      </c>
      <c r="C12872" s="6">
        <v>18.920000000000002</v>
      </c>
    </row>
    <row r="12873" spans="2:3" x14ac:dyDescent="0.25">
      <c r="B12873" s="5">
        <v>43637</v>
      </c>
      <c r="C12873" s="6">
        <v>17.5</v>
      </c>
    </row>
    <row r="12874" spans="2:3" x14ac:dyDescent="0.25">
      <c r="B12874" s="5">
        <v>43637.041666666664</v>
      </c>
      <c r="C12874" s="6">
        <v>18.54</v>
      </c>
    </row>
    <row r="12875" spans="2:3" x14ac:dyDescent="0.25">
      <c r="B12875" s="5">
        <v>43637.083333333336</v>
      </c>
      <c r="C12875" s="6">
        <v>16.2</v>
      </c>
    </row>
    <row r="12876" spans="2:3" x14ac:dyDescent="0.25">
      <c r="B12876" s="5">
        <v>43637.125</v>
      </c>
      <c r="C12876" s="6">
        <v>15.49</v>
      </c>
    </row>
    <row r="12877" spans="2:3" x14ac:dyDescent="0.25">
      <c r="B12877" s="5">
        <v>43637.166666666664</v>
      </c>
      <c r="C12877" s="6">
        <v>15.11</v>
      </c>
    </row>
    <row r="12878" spans="2:3" x14ac:dyDescent="0.25">
      <c r="B12878" s="5">
        <v>43637.208333333336</v>
      </c>
      <c r="C12878" s="6">
        <v>17.61</v>
      </c>
    </row>
    <row r="12879" spans="2:3" x14ac:dyDescent="0.25">
      <c r="B12879" s="5">
        <v>43637.25</v>
      </c>
      <c r="C12879" s="6">
        <v>18.57</v>
      </c>
    </row>
    <row r="12880" spans="2:3" x14ac:dyDescent="0.25">
      <c r="B12880" s="5">
        <v>43637.291666666664</v>
      </c>
      <c r="C12880" s="6">
        <v>19.96</v>
      </c>
    </row>
    <row r="12881" spans="2:3" x14ac:dyDescent="0.25">
      <c r="B12881" s="5">
        <v>43637.333333333336</v>
      </c>
      <c r="C12881" s="6">
        <v>20.9</v>
      </c>
    </row>
    <row r="12882" spans="2:3" x14ac:dyDescent="0.25">
      <c r="B12882" s="5">
        <v>43637.375</v>
      </c>
      <c r="C12882" s="6">
        <v>21.77</v>
      </c>
    </row>
    <row r="12883" spans="2:3" x14ac:dyDescent="0.25">
      <c r="B12883" s="5">
        <v>43637.416666666664</v>
      </c>
      <c r="C12883" s="6">
        <v>21.52</v>
      </c>
    </row>
    <row r="12884" spans="2:3" x14ac:dyDescent="0.25">
      <c r="B12884" s="5">
        <v>43637.458333333336</v>
      </c>
      <c r="C12884" s="6">
        <v>22.02</v>
      </c>
    </row>
    <row r="12885" spans="2:3" x14ac:dyDescent="0.25">
      <c r="B12885" s="5">
        <v>43637.5</v>
      </c>
      <c r="C12885" s="6">
        <v>23.74</v>
      </c>
    </row>
    <row r="12886" spans="2:3" x14ac:dyDescent="0.25">
      <c r="B12886" s="5">
        <v>43637.541666666664</v>
      </c>
      <c r="C12886" s="6">
        <v>24.88</v>
      </c>
    </row>
    <row r="12887" spans="2:3" x14ac:dyDescent="0.25">
      <c r="B12887" s="5">
        <v>43637.583333333336</v>
      </c>
      <c r="C12887" s="6">
        <v>32.15</v>
      </c>
    </row>
    <row r="12888" spans="2:3" x14ac:dyDescent="0.25">
      <c r="B12888" s="5">
        <v>43637.625</v>
      </c>
      <c r="C12888" s="6">
        <v>34.07</v>
      </c>
    </row>
    <row r="12889" spans="2:3" x14ac:dyDescent="0.25">
      <c r="B12889" s="5">
        <v>43637.666666666664</v>
      </c>
      <c r="C12889" s="6">
        <v>40.42</v>
      </c>
    </row>
    <row r="12890" spans="2:3" x14ac:dyDescent="0.25">
      <c r="B12890" s="5">
        <v>43637.708333333336</v>
      </c>
      <c r="C12890" s="6">
        <v>30.14</v>
      </c>
    </row>
    <row r="12891" spans="2:3" x14ac:dyDescent="0.25">
      <c r="B12891" s="5">
        <v>43637.75</v>
      </c>
      <c r="C12891" s="6">
        <v>229.3</v>
      </c>
    </row>
    <row r="12892" spans="2:3" x14ac:dyDescent="0.25">
      <c r="B12892" s="5">
        <v>43637.791666666664</v>
      </c>
      <c r="C12892" s="6">
        <v>27.61</v>
      </c>
    </row>
    <row r="12893" spans="2:3" x14ac:dyDescent="0.25">
      <c r="B12893" s="5">
        <v>43637.833333333336</v>
      </c>
      <c r="C12893" s="6">
        <v>22.31</v>
      </c>
    </row>
    <row r="12894" spans="2:3" x14ac:dyDescent="0.25">
      <c r="B12894" s="5">
        <v>43637.875</v>
      </c>
      <c r="C12894" s="6">
        <v>21.63</v>
      </c>
    </row>
    <row r="12895" spans="2:3" x14ac:dyDescent="0.25">
      <c r="B12895" s="5">
        <v>43637.916666666664</v>
      </c>
      <c r="C12895" s="6">
        <v>18.14</v>
      </c>
    </row>
    <row r="12896" spans="2:3" x14ac:dyDescent="0.25">
      <c r="B12896" s="5">
        <v>43637.958333333336</v>
      </c>
      <c r="C12896" s="6">
        <v>17.07</v>
      </c>
    </row>
    <row r="12897" spans="2:3" x14ac:dyDescent="0.25">
      <c r="B12897" s="5">
        <v>43638</v>
      </c>
      <c r="C12897" s="6">
        <v>14.87</v>
      </c>
    </row>
    <row r="12898" spans="2:3" x14ac:dyDescent="0.25">
      <c r="B12898" s="5">
        <v>43638.041666666664</v>
      </c>
      <c r="C12898" s="6">
        <v>15.1</v>
      </c>
    </row>
    <row r="12899" spans="2:3" x14ac:dyDescent="0.25">
      <c r="B12899" s="5">
        <v>43638.083333333336</v>
      </c>
      <c r="C12899" s="6">
        <v>15.17</v>
      </c>
    </row>
    <row r="12900" spans="2:3" x14ac:dyDescent="0.25">
      <c r="B12900" s="5">
        <v>43638.125</v>
      </c>
      <c r="C12900" s="6">
        <v>13.89</v>
      </c>
    </row>
    <row r="12901" spans="2:3" x14ac:dyDescent="0.25">
      <c r="B12901" s="5">
        <v>43638.166666666664</v>
      </c>
      <c r="C12901" s="6">
        <v>13.78</v>
      </c>
    </row>
    <row r="12902" spans="2:3" x14ac:dyDescent="0.25">
      <c r="B12902" s="5">
        <v>43638.208333333336</v>
      </c>
      <c r="C12902" s="6">
        <v>13.72</v>
      </c>
    </row>
    <row r="12903" spans="2:3" x14ac:dyDescent="0.25">
      <c r="B12903" s="5">
        <v>43638.25</v>
      </c>
      <c r="C12903" s="6">
        <v>13.42</v>
      </c>
    </row>
    <row r="12904" spans="2:3" x14ac:dyDescent="0.25">
      <c r="B12904" s="5">
        <v>43638.291666666664</v>
      </c>
      <c r="C12904" s="6">
        <v>14.18</v>
      </c>
    </row>
    <row r="12905" spans="2:3" x14ac:dyDescent="0.25">
      <c r="B12905" s="5">
        <v>43638.333333333336</v>
      </c>
      <c r="C12905" s="6">
        <v>15.56</v>
      </c>
    </row>
    <row r="12906" spans="2:3" x14ac:dyDescent="0.25">
      <c r="B12906" s="5">
        <v>43638.375</v>
      </c>
      <c r="C12906" s="6">
        <v>16.02</v>
      </c>
    </row>
    <row r="12907" spans="2:3" x14ac:dyDescent="0.25">
      <c r="B12907" s="5">
        <v>43638.416666666664</v>
      </c>
      <c r="C12907" s="6">
        <v>17.59</v>
      </c>
    </row>
    <row r="12908" spans="2:3" x14ac:dyDescent="0.25">
      <c r="B12908" s="5">
        <v>43638.458333333336</v>
      </c>
      <c r="C12908" s="6">
        <v>20.64</v>
      </c>
    </row>
    <row r="12909" spans="2:3" x14ac:dyDescent="0.25">
      <c r="B12909" s="5">
        <v>43638.5</v>
      </c>
      <c r="C12909" s="6">
        <v>21.95</v>
      </c>
    </row>
    <row r="12910" spans="2:3" x14ac:dyDescent="0.25">
      <c r="B12910" s="5">
        <v>43638.541666666664</v>
      </c>
      <c r="C12910" s="6">
        <v>20.82</v>
      </c>
    </row>
    <row r="12911" spans="2:3" x14ac:dyDescent="0.25">
      <c r="B12911" s="5">
        <v>43638.583333333336</v>
      </c>
      <c r="C12911" s="6">
        <v>24.22</v>
      </c>
    </row>
    <row r="12912" spans="2:3" x14ac:dyDescent="0.25">
      <c r="B12912" s="5">
        <v>43638.625</v>
      </c>
      <c r="C12912" s="6">
        <v>24.08</v>
      </c>
    </row>
    <row r="12913" spans="2:3" x14ac:dyDescent="0.25">
      <c r="B12913" s="5">
        <v>43638.666666666664</v>
      </c>
      <c r="C12913" s="6">
        <v>20.74</v>
      </c>
    </row>
    <row r="12914" spans="2:3" x14ac:dyDescent="0.25">
      <c r="B12914" s="5">
        <v>43638.708333333336</v>
      </c>
      <c r="C12914" s="6">
        <v>21.14</v>
      </c>
    </row>
    <row r="12915" spans="2:3" x14ac:dyDescent="0.25">
      <c r="B12915" s="5">
        <v>43638.75</v>
      </c>
      <c r="C12915" s="6">
        <v>22.59</v>
      </c>
    </row>
    <row r="12916" spans="2:3" x14ac:dyDescent="0.25">
      <c r="B12916" s="5">
        <v>43638.791666666664</v>
      </c>
      <c r="C12916" s="6">
        <v>21.62</v>
      </c>
    </row>
    <row r="12917" spans="2:3" x14ac:dyDescent="0.25">
      <c r="B12917" s="5">
        <v>43638.833333333336</v>
      </c>
      <c r="C12917" s="6">
        <v>19.88</v>
      </c>
    </row>
    <row r="12918" spans="2:3" x14ac:dyDescent="0.25">
      <c r="B12918" s="5">
        <v>43638.875</v>
      </c>
      <c r="C12918" s="6">
        <v>18.760000000000002</v>
      </c>
    </row>
    <row r="12919" spans="2:3" x14ac:dyDescent="0.25">
      <c r="B12919" s="5">
        <v>43638.916666666664</v>
      </c>
      <c r="C12919" s="6">
        <v>15.68</v>
      </c>
    </row>
    <row r="12920" spans="2:3" x14ac:dyDescent="0.25">
      <c r="B12920" s="5">
        <v>43638.958333333336</v>
      </c>
      <c r="C12920" s="6">
        <v>14.26</v>
      </c>
    </row>
    <row r="12921" spans="2:3" x14ac:dyDescent="0.25">
      <c r="B12921" s="5">
        <v>43639</v>
      </c>
      <c r="C12921" s="6">
        <v>13.49</v>
      </c>
    </row>
    <row r="12922" spans="2:3" x14ac:dyDescent="0.25">
      <c r="B12922" s="5">
        <v>43639.041666666664</v>
      </c>
      <c r="C12922" s="6">
        <v>13.07</v>
      </c>
    </row>
    <row r="12923" spans="2:3" x14ac:dyDescent="0.25">
      <c r="B12923" s="5">
        <v>43639.083333333336</v>
      </c>
      <c r="C12923" s="6">
        <v>12.61</v>
      </c>
    </row>
    <row r="12924" spans="2:3" x14ac:dyDescent="0.25">
      <c r="B12924" s="5">
        <v>43639.125</v>
      </c>
      <c r="C12924" s="6">
        <v>12.25</v>
      </c>
    </row>
    <row r="12925" spans="2:3" x14ac:dyDescent="0.25">
      <c r="B12925" s="5">
        <v>43639.166666666664</v>
      </c>
      <c r="C12925" s="6">
        <v>3.59</v>
      </c>
    </row>
    <row r="12926" spans="2:3" x14ac:dyDescent="0.25">
      <c r="B12926" s="5">
        <v>43639.208333333336</v>
      </c>
      <c r="C12926" s="6">
        <v>7.21</v>
      </c>
    </row>
    <row r="12927" spans="2:3" x14ac:dyDescent="0.25">
      <c r="B12927" s="5">
        <v>43639.25</v>
      </c>
      <c r="C12927" s="6">
        <v>-2.4900000000000002</v>
      </c>
    </row>
    <row r="12928" spans="2:3" x14ac:dyDescent="0.25">
      <c r="B12928" s="5">
        <v>43639.291666666664</v>
      </c>
      <c r="C12928" s="6">
        <v>1.69</v>
      </c>
    </row>
    <row r="12929" spans="2:3" x14ac:dyDescent="0.25">
      <c r="B12929" s="5">
        <v>43639.333333333336</v>
      </c>
      <c r="C12929" s="6">
        <v>12.52</v>
      </c>
    </row>
    <row r="12930" spans="2:3" x14ac:dyDescent="0.25">
      <c r="B12930" s="5">
        <v>43639.375</v>
      </c>
      <c r="C12930" s="6">
        <v>13.18</v>
      </c>
    </row>
    <row r="12931" spans="2:3" x14ac:dyDescent="0.25">
      <c r="B12931" s="5">
        <v>43639.416666666664</v>
      </c>
      <c r="C12931" s="6">
        <v>14.79</v>
      </c>
    </row>
    <row r="12932" spans="2:3" x14ac:dyDescent="0.25">
      <c r="B12932" s="5">
        <v>43639.458333333336</v>
      </c>
      <c r="C12932" s="6">
        <v>20.260000000000002</v>
      </c>
    </row>
    <row r="12933" spans="2:3" x14ac:dyDescent="0.25">
      <c r="B12933" s="5">
        <v>43639.5</v>
      </c>
      <c r="C12933" s="6">
        <v>19.850000000000001</v>
      </c>
    </row>
    <row r="12934" spans="2:3" x14ac:dyDescent="0.25">
      <c r="B12934" s="5">
        <v>43639.541666666664</v>
      </c>
      <c r="C12934" s="6">
        <v>22.81</v>
      </c>
    </row>
    <row r="12935" spans="2:3" x14ac:dyDescent="0.25">
      <c r="B12935" s="5">
        <v>43639.583333333336</v>
      </c>
      <c r="C12935" s="6">
        <v>22.27</v>
      </c>
    </row>
    <row r="12936" spans="2:3" x14ac:dyDescent="0.25">
      <c r="B12936" s="5">
        <v>43639.625</v>
      </c>
      <c r="C12936" s="6">
        <v>24.69</v>
      </c>
    </row>
    <row r="12937" spans="2:3" x14ac:dyDescent="0.25">
      <c r="B12937" s="5">
        <v>43639.666666666664</v>
      </c>
      <c r="C12937" s="6">
        <v>65.930000000000007</v>
      </c>
    </row>
    <row r="12938" spans="2:3" x14ac:dyDescent="0.25">
      <c r="B12938" s="5">
        <v>43639.708333333336</v>
      </c>
      <c r="C12938" s="6">
        <v>23.47</v>
      </c>
    </row>
    <row r="12939" spans="2:3" x14ac:dyDescent="0.25">
      <c r="B12939" s="5">
        <v>43639.75</v>
      </c>
      <c r="C12939" s="6">
        <v>25.96</v>
      </c>
    </row>
    <row r="12940" spans="2:3" x14ac:dyDescent="0.25">
      <c r="B12940" s="5">
        <v>43639.791666666664</v>
      </c>
      <c r="C12940" s="6">
        <v>24.37</v>
      </c>
    </row>
    <row r="12941" spans="2:3" x14ac:dyDescent="0.25">
      <c r="B12941" s="5">
        <v>43639.833333333336</v>
      </c>
      <c r="C12941" s="6">
        <v>22.5</v>
      </c>
    </row>
    <row r="12942" spans="2:3" x14ac:dyDescent="0.25">
      <c r="B12942" s="5">
        <v>43639.875</v>
      </c>
      <c r="C12942" s="6">
        <v>22.03</v>
      </c>
    </row>
    <row r="12943" spans="2:3" x14ac:dyDescent="0.25">
      <c r="B12943" s="5">
        <v>43639.916666666664</v>
      </c>
      <c r="C12943" s="6">
        <v>19.25</v>
      </c>
    </row>
    <row r="12944" spans="2:3" x14ac:dyDescent="0.25">
      <c r="B12944" s="5">
        <v>43639.958333333336</v>
      </c>
      <c r="C12944" s="6">
        <v>17.899999999999999</v>
      </c>
    </row>
    <row r="12945" spans="2:3" x14ac:dyDescent="0.25">
      <c r="B12945" s="5">
        <v>43640</v>
      </c>
      <c r="C12945" s="6">
        <v>14.63</v>
      </c>
    </row>
    <row r="12946" spans="2:3" x14ac:dyDescent="0.25">
      <c r="B12946" s="5">
        <v>43640.041666666664</v>
      </c>
      <c r="C12946" s="6">
        <v>14.18</v>
      </c>
    </row>
    <row r="12947" spans="2:3" x14ac:dyDescent="0.25">
      <c r="B12947" s="5">
        <v>43640.083333333336</v>
      </c>
      <c r="C12947" s="6">
        <v>12.89</v>
      </c>
    </row>
    <row r="12948" spans="2:3" x14ac:dyDescent="0.25">
      <c r="B12948" s="5">
        <v>43640.125</v>
      </c>
      <c r="C12948" s="6">
        <v>10.46</v>
      </c>
    </row>
    <row r="12949" spans="2:3" x14ac:dyDescent="0.25">
      <c r="B12949" s="5">
        <v>43640.166666666664</v>
      </c>
      <c r="C12949" s="6">
        <v>10.16</v>
      </c>
    </row>
    <row r="12950" spans="2:3" x14ac:dyDescent="0.25">
      <c r="B12950" s="5">
        <v>43640.208333333336</v>
      </c>
      <c r="C12950" s="6">
        <v>12.08</v>
      </c>
    </row>
    <row r="12951" spans="2:3" x14ac:dyDescent="0.25">
      <c r="B12951" s="5">
        <v>43640.25</v>
      </c>
      <c r="C12951" s="6">
        <v>13.49</v>
      </c>
    </row>
    <row r="12952" spans="2:3" x14ac:dyDescent="0.25">
      <c r="B12952" s="5">
        <v>43640.291666666664</v>
      </c>
      <c r="C12952" s="6">
        <v>17.78</v>
      </c>
    </row>
    <row r="12953" spans="2:3" x14ac:dyDescent="0.25">
      <c r="B12953" s="5">
        <v>43640.333333333336</v>
      </c>
      <c r="C12953" s="6">
        <v>20.89</v>
      </c>
    </row>
    <row r="12954" spans="2:3" x14ac:dyDescent="0.25">
      <c r="B12954" s="5">
        <v>43640.375</v>
      </c>
      <c r="C12954" s="6">
        <v>21.86</v>
      </c>
    </row>
    <row r="12955" spans="2:3" x14ac:dyDescent="0.25">
      <c r="B12955" s="5">
        <v>43640.416666666664</v>
      </c>
      <c r="C12955" s="6">
        <v>24.12</v>
      </c>
    </row>
    <row r="12956" spans="2:3" x14ac:dyDescent="0.25">
      <c r="B12956" s="5">
        <v>43640.458333333336</v>
      </c>
      <c r="C12956" s="6">
        <v>24.62</v>
      </c>
    </row>
    <row r="12957" spans="2:3" x14ac:dyDescent="0.25">
      <c r="B12957" s="5">
        <v>43640.5</v>
      </c>
      <c r="C12957" s="6">
        <v>24.52</v>
      </c>
    </row>
    <row r="12958" spans="2:3" x14ac:dyDescent="0.25">
      <c r="B12958" s="5">
        <v>43640.541666666664</v>
      </c>
      <c r="C12958" s="6">
        <v>26.77</v>
      </c>
    </row>
    <row r="12959" spans="2:3" x14ac:dyDescent="0.25">
      <c r="B12959" s="5">
        <v>43640.583333333336</v>
      </c>
      <c r="C12959" s="6">
        <v>25.34</v>
      </c>
    </row>
    <row r="12960" spans="2:3" x14ac:dyDescent="0.25">
      <c r="B12960" s="5">
        <v>43640.625</v>
      </c>
      <c r="C12960" s="6">
        <v>26.08</v>
      </c>
    </row>
    <row r="12961" spans="2:3" x14ac:dyDescent="0.25">
      <c r="B12961" s="5">
        <v>43640.666666666664</v>
      </c>
      <c r="C12961" s="6">
        <v>24.13</v>
      </c>
    </row>
    <row r="12962" spans="2:3" x14ac:dyDescent="0.25">
      <c r="B12962" s="5">
        <v>43640.708333333336</v>
      </c>
      <c r="C12962" s="6">
        <v>24.54</v>
      </c>
    </row>
    <row r="12963" spans="2:3" x14ac:dyDescent="0.25">
      <c r="B12963" s="5">
        <v>43640.75</v>
      </c>
      <c r="C12963" s="6">
        <v>22.83</v>
      </c>
    </row>
    <row r="12964" spans="2:3" x14ac:dyDescent="0.25">
      <c r="B12964" s="5">
        <v>43640.791666666664</v>
      </c>
      <c r="C12964" s="6">
        <v>23.8</v>
      </c>
    </row>
    <row r="12965" spans="2:3" x14ac:dyDescent="0.25">
      <c r="B12965" s="5">
        <v>43640.833333333336</v>
      </c>
      <c r="C12965" s="6">
        <v>24.59</v>
      </c>
    </row>
    <row r="12966" spans="2:3" x14ac:dyDescent="0.25">
      <c r="B12966" s="5">
        <v>43640.875</v>
      </c>
      <c r="C12966" s="6">
        <v>21.42</v>
      </c>
    </row>
    <row r="12967" spans="2:3" x14ac:dyDescent="0.25">
      <c r="B12967" s="5">
        <v>43640.916666666664</v>
      </c>
      <c r="C12967" s="6">
        <v>20.21</v>
      </c>
    </row>
    <row r="12968" spans="2:3" x14ac:dyDescent="0.25">
      <c r="B12968" s="5">
        <v>43640.958333333336</v>
      </c>
      <c r="C12968" s="6">
        <v>19.27</v>
      </c>
    </row>
    <row r="12969" spans="2:3" x14ac:dyDescent="0.25">
      <c r="B12969" s="5">
        <v>43641</v>
      </c>
      <c r="C12969" s="6">
        <v>17.02</v>
      </c>
    </row>
    <row r="12970" spans="2:3" x14ac:dyDescent="0.25">
      <c r="B12970" s="5">
        <v>43641.041666666664</v>
      </c>
      <c r="C12970" s="6">
        <v>15.81</v>
      </c>
    </row>
    <row r="12971" spans="2:3" x14ac:dyDescent="0.25">
      <c r="B12971" s="5">
        <v>43641.083333333336</v>
      </c>
      <c r="C12971" s="6">
        <v>15.38</v>
      </c>
    </row>
    <row r="12972" spans="2:3" x14ac:dyDescent="0.25">
      <c r="B12972" s="5">
        <v>43641.125</v>
      </c>
      <c r="C12972" s="6">
        <v>13.15</v>
      </c>
    </row>
    <row r="12973" spans="2:3" x14ac:dyDescent="0.25">
      <c r="B12973" s="5">
        <v>43641.166666666664</v>
      </c>
      <c r="C12973" s="6">
        <v>13.27</v>
      </c>
    </row>
    <row r="12974" spans="2:3" x14ac:dyDescent="0.25">
      <c r="B12974" s="5">
        <v>43641.208333333336</v>
      </c>
      <c r="C12974" s="6">
        <v>14.49</v>
      </c>
    </row>
    <row r="12975" spans="2:3" x14ac:dyDescent="0.25">
      <c r="B12975" s="5">
        <v>43641.25</v>
      </c>
      <c r="C12975" s="6">
        <v>14.9</v>
      </c>
    </row>
    <row r="12976" spans="2:3" x14ac:dyDescent="0.25">
      <c r="B12976" s="5">
        <v>43641.291666666664</v>
      </c>
      <c r="C12976" s="6">
        <v>17.510000000000002</v>
      </c>
    </row>
    <row r="12977" spans="2:3" x14ac:dyDescent="0.25">
      <c r="B12977" s="5">
        <v>43641.333333333336</v>
      </c>
      <c r="C12977" s="6">
        <v>19.829999999999998</v>
      </c>
    </row>
    <row r="12978" spans="2:3" x14ac:dyDescent="0.25">
      <c r="B12978" s="5">
        <v>43641.375</v>
      </c>
      <c r="C12978" s="6">
        <v>21.72</v>
      </c>
    </row>
    <row r="12979" spans="2:3" x14ac:dyDescent="0.25">
      <c r="B12979" s="5">
        <v>43641.416666666664</v>
      </c>
      <c r="C12979" s="6">
        <v>22.61</v>
      </c>
    </row>
    <row r="12980" spans="2:3" x14ac:dyDescent="0.25">
      <c r="B12980" s="5">
        <v>43641.458333333336</v>
      </c>
      <c r="C12980" s="6">
        <v>24.42</v>
      </c>
    </row>
    <row r="12981" spans="2:3" x14ac:dyDescent="0.25">
      <c r="B12981" s="5">
        <v>43641.5</v>
      </c>
      <c r="C12981" s="6">
        <v>23.42</v>
      </c>
    </row>
    <row r="12982" spans="2:3" x14ac:dyDescent="0.25">
      <c r="B12982" s="5">
        <v>43641.541666666664</v>
      </c>
      <c r="C12982" s="6">
        <v>22.11</v>
      </c>
    </row>
    <row r="12983" spans="2:3" x14ac:dyDescent="0.25">
      <c r="B12983" s="5">
        <v>43641.583333333336</v>
      </c>
      <c r="C12983" s="6">
        <v>22.31</v>
      </c>
    </row>
    <row r="12984" spans="2:3" x14ac:dyDescent="0.25">
      <c r="B12984" s="5">
        <v>43641.625</v>
      </c>
      <c r="C12984" s="6">
        <v>33.64</v>
      </c>
    </row>
    <row r="12985" spans="2:3" x14ac:dyDescent="0.25">
      <c r="B12985" s="5">
        <v>43641.666666666664</v>
      </c>
      <c r="C12985" s="6">
        <v>33.770000000000003</v>
      </c>
    </row>
    <row r="12986" spans="2:3" x14ac:dyDescent="0.25">
      <c r="B12986" s="5">
        <v>43641.708333333336</v>
      </c>
      <c r="C12986" s="6">
        <v>37.54</v>
      </c>
    </row>
    <row r="12987" spans="2:3" x14ac:dyDescent="0.25">
      <c r="B12987" s="5">
        <v>43641.75</v>
      </c>
      <c r="C12987" s="6">
        <v>30.65</v>
      </c>
    </row>
    <row r="12988" spans="2:3" x14ac:dyDescent="0.25">
      <c r="B12988" s="5">
        <v>43641.791666666664</v>
      </c>
      <c r="C12988" s="6">
        <v>30.99</v>
      </c>
    </row>
    <row r="12989" spans="2:3" x14ac:dyDescent="0.25">
      <c r="B12989" s="5">
        <v>43641.833333333336</v>
      </c>
      <c r="C12989" s="6">
        <v>29.17</v>
      </c>
    </row>
    <row r="12990" spans="2:3" x14ac:dyDescent="0.25">
      <c r="B12990" s="5">
        <v>43641.875</v>
      </c>
      <c r="C12990" s="6">
        <v>21.58</v>
      </c>
    </row>
    <row r="12991" spans="2:3" x14ac:dyDescent="0.25">
      <c r="B12991" s="5">
        <v>43641.916666666664</v>
      </c>
      <c r="C12991" s="6">
        <v>19.03</v>
      </c>
    </row>
    <row r="12992" spans="2:3" x14ac:dyDescent="0.25">
      <c r="B12992" s="5">
        <v>43641.958333333336</v>
      </c>
      <c r="C12992" s="6">
        <v>18.010000000000002</v>
      </c>
    </row>
    <row r="12993" spans="2:3" x14ac:dyDescent="0.25">
      <c r="B12993" s="5">
        <v>43642</v>
      </c>
      <c r="C12993" s="6">
        <v>16.05</v>
      </c>
    </row>
    <row r="12994" spans="2:3" x14ac:dyDescent="0.25">
      <c r="B12994" s="5">
        <v>43642.041666666664</v>
      </c>
      <c r="C12994" s="6">
        <v>15.22</v>
      </c>
    </row>
    <row r="12995" spans="2:3" x14ac:dyDescent="0.25">
      <c r="B12995" s="5">
        <v>43642.083333333336</v>
      </c>
      <c r="C12995" s="6">
        <v>13.94</v>
      </c>
    </row>
    <row r="12996" spans="2:3" x14ac:dyDescent="0.25">
      <c r="B12996" s="5">
        <v>43642.125</v>
      </c>
      <c r="C12996" s="6">
        <v>12.62</v>
      </c>
    </row>
    <row r="12997" spans="2:3" x14ac:dyDescent="0.25">
      <c r="B12997" s="5">
        <v>43642.166666666664</v>
      </c>
      <c r="C12997" s="6">
        <v>12.44</v>
      </c>
    </row>
    <row r="12998" spans="2:3" x14ac:dyDescent="0.25">
      <c r="B12998" s="5">
        <v>43642.208333333336</v>
      </c>
      <c r="C12998" s="6">
        <v>13.71</v>
      </c>
    </row>
    <row r="12999" spans="2:3" x14ac:dyDescent="0.25">
      <c r="B12999" s="5">
        <v>43642.25</v>
      </c>
      <c r="C12999" s="6">
        <v>14.57</v>
      </c>
    </row>
    <row r="13000" spans="2:3" x14ac:dyDescent="0.25">
      <c r="B13000" s="5">
        <v>43642.291666666664</v>
      </c>
      <c r="C13000" s="6">
        <v>18.48</v>
      </c>
    </row>
    <row r="13001" spans="2:3" x14ac:dyDescent="0.25">
      <c r="B13001" s="5">
        <v>43642.333333333336</v>
      </c>
      <c r="C13001" s="6">
        <v>20.49</v>
      </c>
    </row>
    <row r="13002" spans="2:3" x14ac:dyDescent="0.25">
      <c r="B13002" s="5">
        <v>43642.375</v>
      </c>
      <c r="C13002" s="6">
        <v>24.56</v>
      </c>
    </row>
    <row r="13003" spans="2:3" x14ac:dyDescent="0.25">
      <c r="B13003" s="5">
        <v>43642.416666666664</v>
      </c>
      <c r="C13003" s="6">
        <v>23.98</v>
      </c>
    </row>
    <row r="13004" spans="2:3" x14ac:dyDescent="0.25">
      <c r="B13004" s="5">
        <v>43642.458333333336</v>
      </c>
      <c r="C13004" s="6">
        <v>24.83</v>
      </c>
    </row>
    <row r="13005" spans="2:3" x14ac:dyDescent="0.25">
      <c r="B13005" s="5">
        <v>43642.5</v>
      </c>
      <c r="C13005" s="6">
        <v>24.25</v>
      </c>
    </row>
    <row r="13006" spans="2:3" x14ac:dyDescent="0.25">
      <c r="B13006" s="5">
        <v>43642.541666666664</v>
      </c>
      <c r="C13006" s="6">
        <v>26.32</v>
      </c>
    </row>
    <row r="13007" spans="2:3" x14ac:dyDescent="0.25">
      <c r="B13007" s="5">
        <v>43642.583333333336</v>
      </c>
      <c r="C13007" s="6">
        <v>26.1</v>
      </c>
    </row>
    <row r="13008" spans="2:3" x14ac:dyDescent="0.25">
      <c r="B13008" s="5">
        <v>43642.625</v>
      </c>
      <c r="C13008" s="6">
        <v>27.55</v>
      </c>
    </row>
    <row r="13009" spans="2:3" x14ac:dyDescent="0.25">
      <c r="B13009" s="5">
        <v>43642.666666666664</v>
      </c>
      <c r="C13009" s="6">
        <v>37.979999999999997</v>
      </c>
    </row>
    <row r="13010" spans="2:3" x14ac:dyDescent="0.25">
      <c r="B13010" s="5">
        <v>43642.708333333336</v>
      </c>
      <c r="C13010" s="6">
        <v>67.510000000000005</v>
      </c>
    </row>
    <row r="13011" spans="2:3" x14ac:dyDescent="0.25">
      <c r="B13011" s="5">
        <v>43642.75</v>
      </c>
      <c r="C13011" s="6">
        <v>31.6</v>
      </c>
    </row>
    <row r="13012" spans="2:3" x14ac:dyDescent="0.25">
      <c r="B13012" s="5">
        <v>43642.791666666664</v>
      </c>
      <c r="C13012" s="6">
        <v>36.130000000000003</v>
      </c>
    </row>
    <row r="13013" spans="2:3" x14ac:dyDescent="0.25">
      <c r="B13013" s="5">
        <v>43642.833333333336</v>
      </c>
      <c r="C13013" s="6">
        <v>27.3</v>
      </c>
    </row>
    <row r="13014" spans="2:3" x14ac:dyDescent="0.25">
      <c r="B13014" s="5">
        <v>43642.875</v>
      </c>
      <c r="C13014" s="6">
        <v>26.73</v>
      </c>
    </row>
    <row r="13015" spans="2:3" x14ac:dyDescent="0.25">
      <c r="B13015" s="5">
        <v>43642.916666666664</v>
      </c>
      <c r="C13015" s="6">
        <v>23.73</v>
      </c>
    </row>
    <row r="13016" spans="2:3" x14ac:dyDescent="0.25">
      <c r="B13016" s="5">
        <v>43642.958333333336</v>
      </c>
      <c r="C13016" s="6">
        <v>20.69</v>
      </c>
    </row>
    <row r="13017" spans="2:3" x14ac:dyDescent="0.25">
      <c r="B13017" s="5">
        <v>43643</v>
      </c>
      <c r="C13017" s="6">
        <v>18.57</v>
      </c>
    </row>
    <row r="13018" spans="2:3" x14ac:dyDescent="0.25">
      <c r="B13018" s="5">
        <v>43643.041666666664</v>
      </c>
      <c r="C13018" s="6">
        <v>17.86</v>
      </c>
    </row>
    <row r="13019" spans="2:3" x14ac:dyDescent="0.25">
      <c r="B13019" s="5">
        <v>43643.083333333336</v>
      </c>
      <c r="C13019" s="6">
        <v>15.97</v>
      </c>
    </row>
    <row r="13020" spans="2:3" x14ac:dyDescent="0.25">
      <c r="B13020" s="5">
        <v>43643.125</v>
      </c>
      <c r="C13020" s="6">
        <v>15.01</v>
      </c>
    </row>
    <row r="13021" spans="2:3" x14ac:dyDescent="0.25">
      <c r="B13021" s="5">
        <v>43643.166666666664</v>
      </c>
      <c r="C13021" s="6">
        <v>15.08</v>
      </c>
    </row>
    <row r="13022" spans="2:3" x14ac:dyDescent="0.25">
      <c r="B13022" s="5">
        <v>43643.208333333336</v>
      </c>
      <c r="C13022" s="6">
        <v>15.63</v>
      </c>
    </row>
    <row r="13023" spans="2:3" x14ac:dyDescent="0.25">
      <c r="B13023" s="5">
        <v>43643.25</v>
      </c>
      <c r="C13023" s="6">
        <v>17.38</v>
      </c>
    </row>
    <row r="13024" spans="2:3" x14ac:dyDescent="0.25">
      <c r="B13024" s="5">
        <v>43643.291666666664</v>
      </c>
      <c r="C13024" s="6">
        <v>19.940000000000001</v>
      </c>
    </row>
    <row r="13025" spans="2:3" x14ac:dyDescent="0.25">
      <c r="B13025" s="5">
        <v>43643.333333333336</v>
      </c>
      <c r="C13025" s="6">
        <v>23.62</v>
      </c>
    </row>
    <row r="13026" spans="2:3" x14ac:dyDescent="0.25">
      <c r="B13026" s="5">
        <v>43643.375</v>
      </c>
      <c r="C13026" s="6">
        <v>25.99</v>
      </c>
    </row>
    <row r="13027" spans="2:3" x14ac:dyDescent="0.25">
      <c r="B13027" s="5">
        <v>43643.416666666664</v>
      </c>
      <c r="C13027" s="6">
        <v>25.7</v>
      </c>
    </row>
    <row r="13028" spans="2:3" x14ac:dyDescent="0.25">
      <c r="B13028" s="5">
        <v>43643.458333333336</v>
      </c>
      <c r="C13028" s="6">
        <v>27.87</v>
      </c>
    </row>
    <row r="13029" spans="2:3" x14ac:dyDescent="0.25">
      <c r="B13029" s="5">
        <v>43643.5</v>
      </c>
      <c r="C13029" s="6">
        <v>27</v>
      </c>
    </row>
    <row r="13030" spans="2:3" x14ac:dyDescent="0.25">
      <c r="B13030" s="5">
        <v>43643.541666666664</v>
      </c>
      <c r="C13030" s="6">
        <v>25.14</v>
      </c>
    </row>
    <row r="13031" spans="2:3" x14ac:dyDescent="0.25">
      <c r="B13031" s="5">
        <v>43643.583333333336</v>
      </c>
      <c r="C13031" s="6">
        <v>25.05</v>
      </c>
    </row>
    <row r="13032" spans="2:3" x14ac:dyDescent="0.25">
      <c r="B13032" s="5">
        <v>43643.625</v>
      </c>
      <c r="C13032" s="6">
        <v>26.68</v>
      </c>
    </row>
    <row r="13033" spans="2:3" x14ac:dyDescent="0.25">
      <c r="B13033" s="5">
        <v>43643.666666666664</v>
      </c>
      <c r="C13033" s="6">
        <v>27.67</v>
      </c>
    </row>
    <row r="13034" spans="2:3" x14ac:dyDescent="0.25">
      <c r="B13034" s="5">
        <v>43643.708333333336</v>
      </c>
      <c r="C13034" s="6">
        <v>27.52</v>
      </c>
    </row>
    <row r="13035" spans="2:3" x14ac:dyDescent="0.25">
      <c r="B13035" s="5">
        <v>43643.75</v>
      </c>
      <c r="C13035" s="6">
        <v>26.52</v>
      </c>
    </row>
    <row r="13036" spans="2:3" x14ac:dyDescent="0.25">
      <c r="B13036" s="5">
        <v>43643.791666666664</v>
      </c>
      <c r="C13036" s="6">
        <v>27.53</v>
      </c>
    </row>
    <row r="13037" spans="2:3" x14ac:dyDescent="0.25">
      <c r="B13037" s="5">
        <v>43643.833333333336</v>
      </c>
      <c r="C13037" s="6">
        <v>26.87</v>
      </c>
    </row>
    <row r="13038" spans="2:3" x14ac:dyDescent="0.25">
      <c r="B13038" s="5">
        <v>43643.875</v>
      </c>
      <c r="C13038" s="6">
        <v>25.98</v>
      </c>
    </row>
    <row r="13039" spans="2:3" x14ac:dyDescent="0.25">
      <c r="B13039" s="5">
        <v>43643.916666666664</v>
      </c>
      <c r="C13039" s="6">
        <v>21.79</v>
      </c>
    </row>
    <row r="13040" spans="2:3" x14ac:dyDescent="0.25">
      <c r="B13040" s="5">
        <v>43643.958333333336</v>
      </c>
      <c r="C13040" s="6">
        <v>20.46</v>
      </c>
    </row>
    <row r="13041" spans="2:3" x14ac:dyDescent="0.25">
      <c r="B13041" s="5">
        <v>43644</v>
      </c>
      <c r="C13041" s="6">
        <v>17.5</v>
      </c>
    </row>
    <row r="13042" spans="2:3" x14ac:dyDescent="0.25">
      <c r="B13042" s="5">
        <v>43644.041666666664</v>
      </c>
      <c r="C13042" s="6">
        <v>16.96</v>
      </c>
    </row>
    <row r="13043" spans="2:3" x14ac:dyDescent="0.25">
      <c r="B13043" s="5">
        <v>43644.083333333336</v>
      </c>
      <c r="C13043" s="6">
        <v>14.94</v>
      </c>
    </row>
    <row r="13044" spans="2:3" x14ac:dyDescent="0.25">
      <c r="B13044" s="5">
        <v>43644.125</v>
      </c>
      <c r="C13044" s="6">
        <v>13.94</v>
      </c>
    </row>
    <row r="13045" spans="2:3" x14ac:dyDescent="0.25">
      <c r="B13045" s="5">
        <v>43644.166666666664</v>
      </c>
      <c r="C13045" s="6">
        <v>13.99</v>
      </c>
    </row>
    <row r="13046" spans="2:3" x14ac:dyDescent="0.25">
      <c r="B13046" s="5">
        <v>43644.208333333336</v>
      </c>
      <c r="C13046" s="6">
        <v>14.6</v>
      </c>
    </row>
    <row r="13047" spans="2:3" x14ac:dyDescent="0.25">
      <c r="B13047" s="5">
        <v>43644.25</v>
      </c>
      <c r="C13047" s="6">
        <v>17.21</v>
      </c>
    </row>
    <row r="13048" spans="2:3" x14ac:dyDescent="0.25">
      <c r="B13048" s="5">
        <v>43644.291666666664</v>
      </c>
      <c r="C13048" s="6">
        <v>19.07</v>
      </c>
    </row>
    <row r="13049" spans="2:3" x14ac:dyDescent="0.25">
      <c r="B13049" s="5">
        <v>43644.333333333336</v>
      </c>
      <c r="C13049" s="6">
        <v>20.75</v>
      </c>
    </row>
    <row r="13050" spans="2:3" x14ac:dyDescent="0.25">
      <c r="B13050" s="5">
        <v>43644.375</v>
      </c>
      <c r="C13050" s="6">
        <v>23.34</v>
      </c>
    </row>
    <row r="13051" spans="2:3" x14ac:dyDescent="0.25">
      <c r="B13051" s="5">
        <v>43644.416666666664</v>
      </c>
      <c r="C13051" s="6">
        <v>24.16</v>
      </c>
    </row>
    <row r="13052" spans="2:3" x14ac:dyDescent="0.25">
      <c r="B13052" s="5">
        <v>43644.458333333336</v>
      </c>
      <c r="C13052" s="6">
        <v>23.91</v>
      </c>
    </row>
    <row r="13053" spans="2:3" x14ac:dyDescent="0.25">
      <c r="B13053" s="5">
        <v>43644.5</v>
      </c>
      <c r="C13053" s="6">
        <v>24.81</v>
      </c>
    </row>
    <row r="13054" spans="2:3" x14ac:dyDescent="0.25">
      <c r="B13054" s="5">
        <v>43644.541666666664</v>
      </c>
      <c r="C13054" s="6">
        <v>29.21</v>
      </c>
    </row>
    <row r="13055" spans="2:3" x14ac:dyDescent="0.25">
      <c r="B13055" s="5">
        <v>43644.583333333336</v>
      </c>
      <c r="C13055" s="6">
        <v>23.63</v>
      </c>
    </row>
    <row r="13056" spans="2:3" x14ac:dyDescent="0.25">
      <c r="B13056" s="5">
        <v>43644.625</v>
      </c>
      <c r="C13056" s="6">
        <v>23.8</v>
      </c>
    </row>
    <row r="13057" spans="2:3" x14ac:dyDescent="0.25">
      <c r="B13057" s="5">
        <v>43644.666666666664</v>
      </c>
      <c r="C13057" s="6">
        <v>23.92</v>
      </c>
    </row>
    <row r="13058" spans="2:3" x14ac:dyDescent="0.25">
      <c r="B13058" s="5">
        <v>43644.708333333336</v>
      </c>
      <c r="C13058" s="6">
        <v>27.66</v>
      </c>
    </row>
    <row r="13059" spans="2:3" x14ac:dyDescent="0.25">
      <c r="B13059" s="5">
        <v>43644.75</v>
      </c>
      <c r="C13059" s="6">
        <v>26.08</v>
      </c>
    </row>
    <row r="13060" spans="2:3" x14ac:dyDescent="0.25">
      <c r="B13060" s="5">
        <v>43644.791666666664</v>
      </c>
      <c r="C13060" s="6">
        <v>25.03</v>
      </c>
    </row>
    <row r="13061" spans="2:3" x14ac:dyDescent="0.25">
      <c r="B13061" s="5">
        <v>43644.833333333336</v>
      </c>
      <c r="C13061" s="6">
        <v>23.71</v>
      </c>
    </row>
    <row r="13062" spans="2:3" x14ac:dyDescent="0.25">
      <c r="B13062" s="5">
        <v>43644.875</v>
      </c>
      <c r="C13062" s="6">
        <v>23.29</v>
      </c>
    </row>
    <row r="13063" spans="2:3" x14ac:dyDescent="0.25">
      <c r="B13063" s="5">
        <v>43644.916666666664</v>
      </c>
      <c r="C13063" s="6">
        <v>21.37</v>
      </c>
    </row>
    <row r="13064" spans="2:3" x14ac:dyDescent="0.25">
      <c r="B13064" s="5">
        <v>43644.958333333336</v>
      </c>
      <c r="C13064" s="6">
        <v>20.63</v>
      </c>
    </row>
    <row r="13065" spans="2:3" x14ac:dyDescent="0.25">
      <c r="B13065" s="5">
        <v>43645</v>
      </c>
      <c r="C13065" s="6">
        <v>18.66</v>
      </c>
    </row>
    <row r="13066" spans="2:3" x14ac:dyDescent="0.25">
      <c r="B13066" s="5">
        <v>43645.041666666664</v>
      </c>
      <c r="C13066" s="6">
        <v>18.420000000000002</v>
      </c>
    </row>
    <row r="13067" spans="2:3" x14ac:dyDescent="0.25">
      <c r="B13067" s="5">
        <v>43645.083333333336</v>
      </c>
      <c r="C13067" s="6">
        <v>17.04</v>
      </c>
    </row>
    <row r="13068" spans="2:3" x14ac:dyDescent="0.25">
      <c r="B13068" s="5">
        <v>43645.125</v>
      </c>
      <c r="C13068" s="6">
        <v>15.53</v>
      </c>
    </row>
    <row r="13069" spans="2:3" x14ac:dyDescent="0.25">
      <c r="B13069" s="5">
        <v>43645.166666666664</v>
      </c>
      <c r="C13069" s="6">
        <v>14.7</v>
      </c>
    </row>
    <row r="13070" spans="2:3" x14ac:dyDescent="0.25">
      <c r="B13070" s="5">
        <v>43645.208333333336</v>
      </c>
      <c r="C13070" s="6">
        <v>14.75</v>
      </c>
    </row>
    <row r="13071" spans="2:3" x14ac:dyDescent="0.25">
      <c r="B13071" s="5">
        <v>43645.25</v>
      </c>
      <c r="C13071" s="6">
        <v>14.61</v>
      </c>
    </row>
    <row r="13072" spans="2:3" x14ac:dyDescent="0.25">
      <c r="B13072" s="5">
        <v>43645.291666666664</v>
      </c>
      <c r="C13072" s="6">
        <v>16.260000000000002</v>
      </c>
    </row>
    <row r="13073" spans="2:3" x14ac:dyDescent="0.25">
      <c r="B13073" s="5">
        <v>43645.333333333336</v>
      </c>
      <c r="C13073" s="6">
        <v>19.690000000000001</v>
      </c>
    </row>
    <row r="13074" spans="2:3" x14ac:dyDescent="0.25">
      <c r="B13074" s="5">
        <v>43645.375</v>
      </c>
      <c r="C13074" s="6">
        <v>23.05</v>
      </c>
    </row>
    <row r="13075" spans="2:3" x14ac:dyDescent="0.25">
      <c r="B13075" s="5">
        <v>43645.416666666664</v>
      </c>
      <c r="C13075" s="6">
        <v>28.84</v>
      </c>
    </row>
    <row r="13076" spans="2:3" x14ac:dyDescent="0.25">
      <c r="B13076" s="5">
        <v>43645.458333333336</v>
      </c>
      <c r="C13076" s="6">
        <v>28.67</v>
      </c>
    </row>
    <row r="13077" spans="2:3" x14ac:dyDescent="0.25">
      <c r="B13077" s="5">
        <v>43645.5</v>
      </c>
      <c r="C13077" s="6">
        <v>29.21</v>
      </c>
    </row>
    <row r="13078" spans="2:3" x14ac:dyDescent="0.25">
      <c r="B13078" s="5">
        <v>43645.541666666664</v>
      </c>
      <c r="C13078" s="6">
        <v>32.630000000000003</v>
      </c>
    </row>
    <row r="13079" spans="2:3" x14ac:dyDescent="0.25">
      <c r="B13079" s="5">
        <v>43645.583333333336</v>
      </c>
      <c r="C13079" s="6">
        <v>23.89</v>
      </c>
    </row>
    <row r="13080" spans="2:3" x14ac:dyDescent="0.25">
      <c r="B13080" s="5">
        <v>43645.625</v>
      </c>
      <c r="C13080" s="6">
        <v>27.27</v>
      </c>
    </row>
    <row r="13081" spans="2:3" x14ac:dyDescent="0.25">
      <c r="B13081" s="5">
        <v>43645.666666666664</v>
      </c>
      <c r="C13081" s="6">
        <v>26.94</v>
      </c>
    </row>
    <row r="13082" spans="2:3" x14ac:dyDescent="0.25">
      <c r="B13082" s="5">
        <v>43645.708333333336</v>
      </c>
      <c r="C13082" s="6">
        <v>30.37</v>
      </c>
    </row>
    <row r="13083" spans="2:3" x14ac:dyDescent="0.25">
      <c r="B13083" s="5">
        <v>43645.75</v>
      </c>
      <c r="C13083" s="6">
        <v>27.45</v>
      </c>
    </row>
    <row r="13084" spans="2:3" x14ac:dyDescent="0.25">
      <c r="B13084" s="5">
        <v>43645.791666666664</v>
      </c>
      <c r="C13084" s="6">
        <v>27.42</v>
      </c>
    </row>
    <row r="13085" spans="2:3" x14ac:dyDescent="0.25">
      <c r="B13085" s="5">
        <v>43645.833333333336</v>
      </c>
      <c r="C13085" s="6">
        <v>27.08</v>
      </c>
    </row>
    <row r="13086" spans="2:3" x14ac:dyDescent="0.25">
      <c r="B13086" s="5">
        <v>43645.875</v>
      </c>
      <c r="C13086" s="6">
        <v>26.69</v>
      </c>
    </row>
    <row r="13087" spans="2:3" x14ac:dyDescent="0.25">
      <c r="B13087" s="5">
        <v>43645.916666666664</v>
      </c>
      <c r="C13087" s="6">
        <v>23.1</v>
      </c>
    </row>
    <row r="13088" spans="2:3" x14ac:dyDescent="0.25">
      <c r="B13088" s="5">
        <v>43645.958333333336</v>
      </c>
      <c r="C13088" s="6">
        <v>20.69</v>
      </c>
    </row>
    <row r="13089" spans="2:3" x14ac:dyDescent="0.25">
      <c r="B13089" s="5">
        <v>43646</v>
      </c>
      <c r="C13089" s="6">
        <v>19.440000000000001</v>
      </c>
    </row>
    <row r="13090" spans="2:3" x14ac:dyDescent="0.25">
      <c r="B13090" s="5">
        <v>43646.041666666664</v>
      </c>
      <c r="C13090" s="6">
        <v>19.489999999999998</v>
      </c>
    </row>
    <row r="13091" spans="2:3" x14ac:dyDescent="0.25">
      <c r="B13091" s="5">
        <v>43646.083333333336</v>
      </c>
      <c r="C13091" s="6">
        <v>19</v>
      </c>
    </row>
    <row r="13092" spans="2:3" x14ac:dyDescent="0.25">
      <c r="B13092" s="5">
        <v>43646.125</v>
      </c>
      <c r="C13092" s="6">
        <v>17.37</v>
      </c>
    </row>
    <row r="13093" spans="2:3" x14ac:dyDescent="0.25">
      <c r="B13093" s="5">
        <v>43646.166666666664</v>
      </c>
      <c r="C13093" s="6">
        <v>15.39</v>
      </c>
    </row>
    <row r="13094" spans="2:3" x14ac:dyDescent="0.25">
      <c r="B13094" s="5">
        <v>43646.208333333336</v>
      </c>
      <c r="C13094" s="6">
        <v>14.73</v>
      </c>
    </row>
    <row r="13095" spans="2:3" x14ac:dyDescent="0.25">
      <c r="B13095" s="5">
        <v>43646.25</v>
      </c>
      <c r="C13095" s="6">
        <v>14.06</v>
      </c>
    </row>
    <row r="13096" spans="2:3" x14ac:dyDescent="0.25">
      <c r="B13096" s="5">
        <v>43646.291666666664</v>
      </c>
      <c r="C13096" s="6">
        <v>16.649999999999999</v>
      </c>
    </row>
    <row r="13097" spans="2:3" x14ac:dyDescent="0.25">
      <c r="B13097" s="5">
        <v>43646.333333333336</v>
      </c>
      <c r="C13097" s="6">
        <v>33.03</v>
      </c>
    </row>
    <row r="13098" spans="2:3" x14ac:dyDescent="0.25">
      <c r="B13098" s="5">
        <v>43646.375</v>
      </c>
      <c r="C13098" s="6">
        <v>23.92</v>
      </c>
    </row>
    <row r="13099" spans="2:3" x14ac:dyDescent="0.25">
      <c r="B13099" s="5">
        <v>43646.416666666664</v>
      </c>
      <c r="C13099" s="6">
        <v>24.68</v>
      </c>
    </row>
    <row r="13100" spans="2:3" x14ac:dyDescent="0.25">
      <c r="B13100" s="5">
        <v>43646.458333333336</v>
      </c>
      <c r="C13100" s="6">
        <v>24.09</v>
      </c>
    </row>
    <row r="13101" spans="2:3" x14ac:dyDescent="0.25">
      <c r="B13101" s="5">
        <v>43646.5</v>
      </c>
      <c r="C13101" s="6">
        <v>25.79</v>
      </c>
    </row>
    <row r="13102" spans="2:3" x14ac:dyDescent="0.25">
      <c r="B13102" s="5">
        <v>43646.541666666664</v>
      </c>
      <c r="C13102" s="6">
        <v>27.17</v>
      </c>
    </row>
    <row r="13103" spans="2:3" x14ac:dyDescent="0.25">
      <c r="B13103" s="5">
        <v>43646.583333333336</v>
      </c>
      <c r="C13103" s="6">
        <v>34.57</v>
      </c>
    </row>
    <row r="13104" spans="2:3" x14ac:dyDescent="0.25">
      <c r="B13104" s="5">
        <v>43646.625</v>
      </c>
      <c r="C13104" s="6">
        <v>31.8</v>
      </c>
    </row>
    <row r="13105" spans="2:3" x14ac:dyDescent="0.25">
      <c r="B13105" s="5">
        <v>43646.666666666664</v>
      </c>
      <c r="C13105" s="6">
        <v>80.98</v>
      </c>
    </row>
    <row r="13106" spans="2:3" x14ac:dyDescent="0.25">
      <c r="B13106" s="5">
        <v>43646.708333333336</v>
      </c>
      <c r="C13106" s="6">
        <v>72.73</v>
      </c>
    </row>
    <row r="13107" spans="2:3" x14ac:dyDescent="0.25">
      <c r="B13107" s="5">
        <v>43646.75</v>
      </c>
      <c r="C13107" s="6">
        <v>44.56</v>
      </c>
    </row>
    <row r="13108" spans="2:3" x14ac:dyDescent="0.25">
      <c r="B13108" s="5">
        <v>43646.791666666664</v>
      </c>
      <c r="C13108" s="6">
        <v>29.09</v>
      </c>
    </row>
    <row r="13109" spans="2:3" x14ac:dyDescent="0.25">
      <c r="B13109" s="5">
        <v>43646.833333333336</v>
      </c>
      <c r="C13109" s="6">
        <v>23.28</v>
      </c>
    </row>
    <row r="13110" spans="2:3" x14ac:dyDescent="0.25">
      <c r="B13110" s="5">
        <v>43646.875</v>
      </c>
      <c r="C13110" s="6">
        <v>26.89</v>
      </c>
    </row>
    <row r="13111" spans="2:3" x14ac:dyDescent="0.25">
      <c r="B13111" s="5">
        <v>43646.916666666664</v>
      </c>
      <c r="C13111" s="6">
        <v>20.64</v>
      </c>
    </row>
    <row r="13112" spans="2:3" x14ac:dyDescent="0.25">
      <c r="B13112" s="5">
        <v>43646.958333333336</v>
      </c>
      <c r="C13112" s="6">
        <v>20.39</v>
      </c>
    </row>
    <row r="13113" spans="2:3" x14ac:dyDescent="0.25">
      <c r="B13113" s="5">
        <v>43647</v>
      </c>
      <c r="C13113" s="6">
        <v>19.149999999999999</v>
      </c>
    </row>
    <row r="13114" spans="2:3" x14ac:dyDescent="0.25">
      <c r="B13114" s="5">
        <v>43647.041666666664</v>
      </c>
      <c r="C13114" s="6">
        <v>18.399999999999999</v>
      </c>
    </row>
    <row r="13115" spans="2:3" x14ac:dyDescent="0.25">
      <c r="B13115" s="5">
        <v>43647.083333333336</v>
      </c>
      <c r="C13115" s="6">
        <v>15.2</v>
      </c>
    </row>
    <row r="13116" spans="2:3" x14ac:dyDescent="0.25">
      <c r="B13116" s="5">
        <v>43647.125</v>
      </c>
      <c r="C13116" s="6">
        <v>14.46</v>
      </c>
    </row>
    <row r="13117" spans="2:3" x14ac:dyDescent="0.25">
      <c r="B13117" s="5">
        <v>43647.166666666664</v>
      </c>
      <c r="C13117" s="6">
        <v>14.29</v>
      </c>
    </row>
    <row r="13118" spans="2:3" x14ac:dyDescent="0.25">
      <c r="B13118" s="5">
        <v>43647.208333333336</v>
      </c>
      <c r="C13118" s="6">
        <v>14.64</v>
      </c>
    </row>
    <row r="13119" spans="2:3" x14ac:dyDescent="0.25">
      <c r="B13119" s="5">
        <v>43647.25</v>
      </c>
      <c r="C13119" s="6">
        <v>15.41</v>
      </c>
    </row>
    <row r="13120" spans="2:3" x14ac:dyDescent="0.25">
      <c r="B13120" s="5">
        <v>43647.291666666664</v>
      </c>
      <c r="C13120" s="6">
        <v>19.149999999999999</v>
      </c>
    </row>
    <row r="13121" spans="2:3" x14ac:dyDescent="0.25">
      <c r="B13121" s="5">
        <v>43647.333333333336</v>
      </c>
      <c r="C13121" s="6">
        <v>20.43</v>
      </c>
    </row>
    <row r="13122" spans="2:3" x14ac:dyDescent="0.25">
      <c r="B13122" s="5">
        <v>43647.375</v>
      </c>
      <c r="C13122" s="6">
        <v>21.75</v>
      </c>
    </row>
    <row r="13123" spans="2:3" x14ac:dyDescent="0.25">
      <c r="B13123" s="5">
        <v>43647.416666666664</v>
      </c>
      <c r="C13123" s="6">
        <v>23.23</v>
      </c>
    </row>
    <row r="13124" spans="2:3" x14ac:dyDescent="0.25">
      <c r="B13124" s="5">
        <v>43647.458333333336</v>
      </c>
      <c r="C13124" s="6">
        <v>23.53</v>
      </c>
    </row>
    <row r="13125" spans="2:3" x14ac:dyDescent="0.25">
      <c r="B13125" s="5">
        <v>43647.5</v>
      </c>
      <c r="C13125" s="6">
        <v>26.1</v>
      </c>
    </row>
    <row r="13126" spans="2:3" x14ac:dyDescent="0.25">
      <c r="B13126" s="5">
        <v>43647.541666666664</v>
      </c>
      <c r="C13126" s="6">
        <v>36.14</v>
      </c>
    </row>
    <row r="13127" spans="2:3" x14ac:dyDescent="0.25">
      <c r="B13127" s="5">
        <v>43647.583333333336</v>
      </c>
      <c r="C13127" s="6">
        <v>40.72</v>
      </c>
    </row>
    <row r="13128" spans="2:3" x14ac:dyDescent="0.25">
      <c r="B13128" s="5">
        <v>43647.625</v>
      </c>
      <c r="C13128" s="6">
        <v>59.81</v>
      </c>
    </row>
    <row r="13129" spans="2:3" x14ac:dyDescent="0.25">
      <c r="B13129" s="5">
        <v>43647.666666666664</v>
      </c>
      <c r="C13129" s="6">
        <v>126.54</v>
      </c>
    </row>
    <row r="13130" spans="2:3" x14ac:dyDescent="0.25">
      <c r="B13130" s="5">
        <v>43647.708333333336</v>
      </c>
      <c r="C13130" s="6">
        <v>352.74</v>
      </c>
    </row>
    <row r="13131" spans="2:3" x14ac:dyDescent="0.25">
      <c r="B13131" s="5">
        <v>43647.75</v>
      </c>
      <c r="C13131" s="6">
        <v>31.21</v>
      </c>
    </row>
    <row r="13132" spans="2:3" x14ac:dyDescent="0.25">
      <c r="B13132" s="5">
        <v>43647.791666666664</v>
      </c>
      <c r="C13132" s="6">
        <v>34.950000000000003</v>
      </c>
    </row>
    <row r="13133" spans="2:3" x14ac:dyDescent="0.25">
      <c r="B13133" s="5">
        <v>43647.833333333336</v>
      </c>
      <c r="C13133" s="6">
        <v>26.07</v>
      </c>
    </row>
    <row r="13134" spans="2:3" x14ac:dyDescent="0.25">
      <c r="B13134" s="5">
        <v>43647.875</v>
      </c>
      <c r="C13134" s="6">
        <v>25.35</v>
      </c>
    </row>
    <row r="13135" spans="2:3" x14ac:dyDescent="0.25">
      <c r="B13135" s="5">
        <v>43647.916666666664</v>
      </c>
      <c r="C13135" s="6">
        <v>24.09</v>
      </c>
    </row>
    <row r="13136" spans="2:3" x14ac:dyDescent="0.25">
      <c r="B13136" s="5">
        <v>43647.958333333336</v>
      </c>
      <c r="C13136" s="6">
        <v>22.58</v>
      </c>
    </row>
    <row r="13137" spans="2:3" x14ac:dyDescent="0.25">
      <c r="B13137" s="5">
        <v>43648</v>
      </c>
      <c r="C13137" s="6">
        <v>19.53</v>
      </c>
    </row>
    <row r="13138" spans="2:3" x14ac:dyDescent="0.25">
      <c r="B13138" s="5">
        <v>43648.041666666664</v>
      </c>
      <c r="C13138" s="6">
        <v>19.190000000000001</v>
      </c>
    </row>
    <row r="13139" spans="2:3" x14ac:dyDescent="0.25">
      <c r="B13139" s="5">
        <v>43648.083333333336</v>
      </c>
      <c r="C13139" s="6">
        <v>15.9</v>
      </c>
    </row>
    <row r="13140" spans="2:3" x14ac:dyDescent="0.25">
      <c r="B13140" s="5">
        <v>43648.125</v>
      </c>
      <c r="C13140" s="6">
        <v>15.6</v>
      </c>
    </row>
    <row r="13141" spans="2:3" x14ac:dyDescent="0.25">
      <c r="B13141" s="5">
        <v>43648.166666666664</v>
      </c>
      <c r="C13141" s="6">
        <v>15.33</v>
      </c>
    </row>
    <row r="13142" spans="2:3" x14ac:dyDescent="0.25">
      <c r="B13142" s="5">
        <v>43648.208333333336</v>
      </c>
      <c r="C13142" s="6">
        <v>16.09</v>
      </c>
    </row>
    <row r="13143" spans="2:3" x14ac:dyDescent="0.25">
      <c r="B13143" s="5">
        <v>43648.25</v>
      </c>
      <c r="C13143" s="6">
        <v>17.920000000000002</v>
      </c>
    </row>
    <row r="13144" spans="2:3" x14ac:dyDescent="0.25">
      <c r="B13144" s="5">
        <v>43648.291666666664</v>
      </c>
      <c r="C13144" s="6">
        <v>20.85</v>
      </c>
    </row>
    <row r="13145" spans="2:3" x14ac:dyDescent="0.25">
      <c r="B13145" s="5">
        <v>43648.333333333336</v>
      </c>
      <c r="C13145" s="6">
        <v>22.79</v>
      </c>
    </row>
    <row r="13146" spans="2:3" x14ac:dyDescent="0.25">
      <c r="B13146" s="5">
        <v>43648.375</v>
      </c>
      <c r="C13146" s="6">
        <v>26.23</v>
      </c>
    </row>
    <row r="13147" spans="2:3" x14ac:dyDescent="0.25">
      <c r="B13147" s="5">
        <v>43648.416666666664</v>
      </c>
      <c r="C13147" s="6">
        <v>29.89</v>
      </c>
    </row>
    <row r="13148" spans="2:3" x14ac:dyDescent="0.25">
      <c r="B13148" s="5">
        <v>43648.458333333336</v>
      </c>
      <c r="C13148" s="6">
        <v>28.81</v>
      </c>
    </row>
    <row r="13149" spans="2:3" x14ac:dyDescent="0.25">
      <c r="B13149" s="5">
        <v>43648.5</v>
      </c>
      <c r="C13149" s="6">
        <v>30.62</v>
      </c>
    </row>
    <row r="13150" spans="2:3" x14ac:dyDescent="0.25">
      <c r="B13150" s="5">
        <v>43648.541666666664</v>
      </c>
      <c r="C13150" s="6">
        <v>27.89</v>
      </c>
    </row>
    <row r="13151" spans="2:3" x14ac:dyDescent="0.25">
      <c r="B13151" s="5">
        <v>43648.583333333336</v>
      </c>
      <c r="C13151" s="6">
        <v>28.43</v>
      </c>
    </row>
    <row r="13152" spans="2:3" x14ac:dyDescent="0.25">
      <c r="B13152" s="5">
        <v>43648.625</v>
      </c>
      <c r="C13152" s="6">
        <v>29.86</v>
      </c>
    </row>
    <row r="13153" spans="2:3" x14ac:dyDescent="0.25">
      <c r="B13153" s="5">
        <v>43648.666666666664</v>
      </c>
      <c r="C13153" s="6">
        <v>29.08</v>
      </c>
    </row>
    <row r="13154" spans="2:3" x14ac:dyDescent="0.25">
      <c r="B13154" s="5">
        <v>43648.708333333336</v>
      </c>
      <c r="C13154" s="6">
        <v>24.65</v>
      </c>
    </row>
    <row r="13155" spans="2:3" x14ac:dyDescent="0.25">
      <c r="B13155" s="5">
        <v>43648.75</v>
      </c>
      <c r="C13155" s="6">
        <v>24.96</v>
      </c>
    </row>
    <row r="13156" spans="2:3" x14ac:dyDescent="0.25">
      <c r="B13156" s="5">
        <v>43648.791666666664</v>
      </c>
      <c r="C13156" s="6">
        <v>23.26</v>
      </c>
    </row>
    <row r="13157" spans="2:3" x14ac:dyDescent="0.25">
      <c r="B13157" s="5">
        <v>43648.833333333336</v>
      </c>
      <c r="C13157" s="6">
        <v>22.75</v>
      </c>
    </row>
    <row r="13158" spans="2:3" x14ac:dyDescent="0.25">
      <c r="B13158" s="5">
        <v>43648.875</v>
      </c>
      <c r="C13158" s="6">
        <v>22.58</v>
      </c>
    </row>
    <row r="13159" spans="2:3" x14ac:dyDescent="0.25">
      <c r="B13159" s="5">
        <v>43648.916666666664</v>
      </c>
      <c r="C13159" s="6">
        <v>21.45</v>
      </c>
    </row>
    <row r="13160" spans="2:3" x14ac:dyDescent="0.25">
      <c r="B13160" s="5">
        <v>43648.958333333336</v>
      </c>
      <c r="C13160" s="6">
        <v>21.13</v>
      </c>
    </row>
    <row r="13161" spans="2:3" x14ac:dyDescent="0.25">
      <c r="B13161" s="5">
        <v>43649</v>
      </c>
      <c r="C13161" s="6">
        <v>20.28</v>
      </c>
    </row>
    <row r="13162" spans="2:3" x14ac:dyDescent="0.25">
      <c r="B13162" s="5">
        <v>43649.041666666664</v>
      </c>
      <c r="C13162" s="6">
        <v>18.52</v>
      </c>
    </row>
    <row r="13163" spans="2:3" x14ac:dyDescent="0.25">
      <c r="B13163" s="5">
        <v>43649.083333333336</v>
      </c>
      <c r="C13163" s="6">
        <v>16.37</v>
      </c>
    </row>
    <row r="13164" spans="2:3" x14ac:dyDescent="0.25">
      <c r="B13164" s="5">
        <v>43649.125</v>
      </c>
      <c r="C13164" s="6">
        <v>16.010000000000002</v>
      </c>
    </row>
    <row r="13165" spans="2:3" x14ac:dyDescent="0.25">
      <c r="B13165" s="5">
        <v>43649.166666666664</v>
      </c>
      <c r="C13165" s="6">
        <v>15.61</v>
      </c>
    </row>
    <row r="13166" spans="2:3" x14ac:dyDescent="0.25">
      <c r="B13166" s="5">
        <v>43649.208333333336</v>
      </c>
      <c r="C13166" s="6">
        <v>18.440000000000001</v>
      </c>
    </row>
    <row r="13167" spans="2:3" x14ac:dyDescent="0.25">
      <c r="B13167" s="5">
        <v>43649.25</v>
      </c>
      <c r="C13167" s="6">
        <v>19.79</v>
      </c>
    </row>
    <row r="13168" spans="2:3" x14ac:dyDescent="0.25">
      <c r="B13168" s="5">
        <v>43649.291666666664</v>
      </c>
      <c r="C13168" s="6">
        <v>21.85</v>
      </c>
    </row>
    <row r="13169" spans="2:3" x14ac:dyDescent="0.25">
      <c r="B13169" s="5">
        <v>43649.333333333336</v>
      </c>
      <c r="C13169" s="6">
        <v>22.48</v>
      </c>
    </row>
    <row r="13170" spans="2:3" x14ac:dyDescent="0.25">
      <c r="B13170" s="5">
        <v>43649.375</v>
      </c>
      <c r="C13170" s="6">
        <v>24.54</v>
      </c>
    </row>
    <row r="13171" spans="2:3" x14ac:dyDescent="0.25">
      <c r="B13171" s="5">
        <v>43649.416666666664</v>
      </c>
      <c r="C13171" s="6">
        <v>28.43</v>
      </c>
    </row>
    <row r="13172" spans="2:3" x14ac:dyDescent="0.25">
      <c r="B13172" s="5">
        <v>43649.458333333336</v>
      </c>
      <c r="C13172" s="6">
        <v>24.64</v>
      </c>
    </row>
    <row r="13173" spans="2:3" x14ac:dyDescent="0.25">
      <c r="B13173" s="5">
        <v>43649.5</v>
      </c>
      <c r="C13173" s="6">
        <v>28.53</v>
      </c>
    </row>
    <row r="13174" spans="2:3" x14ac:dyDescent="0.25">
      <c r="B13174" s="5">
        <v>43649.541666666664</v>
      </c>
      <c r="C13174" s="6">
        <v>42.76</v>
      </c>
    </row>
    <row r="13175" spans="2:3" x14ac:dyDescent="0.25">
      <c r="B13175" s="5">
        <v>43649.583333333336</v>
      </c>
      <c r="C13175" s="6">
        <v>29.8</v>
      </c>
    </row>
    <row r="13176" spans="2:3" x14ac:dyDescent="0.25">
      <c r="B13176" s="5">
        <v>43649.625</v>
      </c>
      <c r="C13176" s="6">
        <v>28.05</v>
      </c>
    </row>
    <row r="13177" spans="2:3" x14ac:dyDescent="0.25">
      <c r="B13177" s="5">
        <v>43649.666666666664</v>
      </c>
      <c r="C13177" s="6">
        <v>27.98</v>
      </c>
    </row>
    <row r="13178" spans="2:3" x14ac:dyDescent="0.25">
      <c r="B13178" s="5">
        <v>43649.708333333336</v>
      </c>
      <c r="C13178" s="6">
        <v>27.21</v>
      </c>
    </row>
    <row r="13179" spans="2:3" x14ac:dyDescent="0.25">
      <c r="B13179" s="5">
        <v>43649.75</v>
      </c>
      <c r="C13179" s="6">
        <v>26.28</v>
      </c>
    </row>
    <row r="13180" spans="2:3" x14ac:dyDescent="0.25">
      <c r="B13180" s="5">
        <v>43649.791666666664</v>
      </c>
      <c r="C13180" s="6">
        <v>25.36</v>
      </c>
    </row>
    <row r="13181" spans="2:3" x14ac:dyDescent="0.25">
      <c r="B13181" s="5">
        <v>43649.833333333336</v>
      </c>
      <c r="C13181" s="6">
        <v>25.46</v>
      </c>
    </row>
    <row r="13182" spans="2:3" x14ac:dyDescent="0.25">
      <c r="B13182" s="5">
        <v>43649.875</v>
      </c>
      <c r="C13182" s="6">
        <v>24.1</v>
      </c>
    </row>
    <row r="13183" spans="2:3" x14ac:dyDescent="0.25">
      <c r="B13183" s="5">
        <v>43649.916666666664</v>
      </c>
      <c r="C13183" s="6">
        <v>22.13</v>
      </c>
    </row>
    <row r="13184" spans="2:3" x14ac:dyDescent="0.25">
      <c r="B13184" s="5">
        <v>43649.958333333336</v>
      </c>
      <c r="C13184" s="6">
        <v>21.13</v>
      </c>
    </row>
    <row r="13185" spans="2:3" x14ac:dyDescent="0.25">
      <c r="B13185" s="5">
        <v>43650</v>
      </c>
      <c r="C13185" s="6">
        <v>19.739999999999998</v>
      </c>
    </row>
    <row r="13186" spans="2:3" x14ac:dyDescent="0.25">
      <c r="B13186" s="5">
        <v>43650.041666666664</v>
      </c>
      <c r="C13186" s="6">
        <v>18.66</v>
      </c>
    </row>
    <row r="13187" spans="2:3" x14ac:dyDescent="0.25">
      <c r="B13187" s="5">
        <v>43650.083333333336</v>
      </c>
      <c r="C13187" s="6">
        <v>18.010000000000002</v>
      </c>
    </row>
    <row r="13188" spans="2:3" x14ac:dyDescent="0.25">
      <c r="B13188" s="5">
        <v>43650.125</v>
      </c>
      <c r="C13188" s="6">
        <v>15.65</v>
      </c>
    </row>
    <row r="13189" spans="2:3" x14ac:dyDescent="0.25">
      <c r="B13189" s="5">
        <v>43650.166666666664</v>
      </c>
      <c r="C13189" s="6">
        <v>15.34</v>
      </c>
    </row>
    <row r="13190" spans="2:3" x14ac:dyDescent="0.25">
      <c r="B13190" s="5">
        <v>43650.208333333336</v>
      </c>
      <c r="C13190" s="6">
        <v>15.05</v>
      </c>
    </row>
    <row r="13191" spans="2:3" x14ac:dyDescent="0.25">
      <c r="B13191" s="5">
        <v>43650.25</v>
      </c>
      <c r="C13191" s="6">
        <v>14.56</v>
      </c>
    </row>
    <row r="13192" spans="2:3" x14ac:dyDescent="0.25">
      <c r="B13192" s="5">
        <v>43650.291666666664</v>
      </c>
      <c r="C13192" s="6">
        <v>16.37</v>
      </c>
    </row>
    <row r="13193" spans="2:3" x14ac:dyDescent="0.25">
      <c r="B13193" s="5">
        <v>43650.333333333336</v>
      </c>
      <c r="C13193" s="6">
        <v>19.84</v>
      </c>
    </row>
    <row r="13194" spans="2:3" x14ac:dyDescent="0.25">
      <c r="B13194" s="5">
        <v>43650.375</v>
      </c>
      <c r="C13194" s="6">
        <v>21.12</v>
      </c>
    </row>
    <row r="13195" spans="2:3" x14ac:dyDescent="0.25">
      <c r="B13195" s="5">
        <v>43650.416666666664</v>
      </c>
      <c r="C13195" s="6">
        <v>26.86</v>
      </c>
    </row>
    <row r="13196" spans="2:3" x14ac:dyDescent="0.25">
      <c r="B13196" s="5">
        <v>43650.458333333336</v>
      </c>
      <c r="C13196" s="6">
        <v>26.53</v>
      </c>
    </row>
    <row r="13197" spans="2:3" x14ac:dyDescent="0.25">
      <c r="B13197" s="5">
        <v>43650.5</v>
      </c>
      <c r="C13197" s="6">
        <v>30.8</v>
      </c>
    </row>
    <row r="13198" spans="2:3" x14ac:dyDescent="0.25">
      <c r="B13198" s="5">
        <v>43650.541666666664</v>
      </c>
      <c r="C13198" s="6">
        <v>29.98</v>
      </c>
    </row>
    <row r="13199" spans="2:3" x14ac:dyDescent="0.25">
      <c r="B13199" s="5">
        <v>43650.583333333336</v>
      </c>
      <c r="C13199" s="6">
        <v>28.2</v>
      </c>
    </row>
    <row r="13200" spans="2:3" x14ac:dyDescent="0.25">
      <c r="B13200" s="5">
        <v>43650.625</v>
      </c>
      <c r="C13200" s="6">
        <v>26.57</v>
      </c>
    </row>
    <row r="13201" spans="2:3" x14ac:dyDescent="0.25">
      <c r="B13201" s="5">
        <v>43650.666666666664</v>
      </c>
      <c r="C13201" s="6">
        <v>26.42</v>
      </c>
    </row>
    <row r="13202" spans="2:3" x14ac:dyDescent="0.25">
      <c r="B13202" s="5">
        <v>43650.708333333336</v>
      </c>
      <c r="C13202" s="6">
        <v>25.56</v>
      </c>
    </row>
    <row r="13203" spans="2:3" x14ac:dyDescent="0.25">
      <c r="B13203" s="5">
        <v>43650.75</v>
      </c>
      <c r="C13203" s="6">
        <v>24.52</v>
      </c>
    </row>
    <row r="13204" spans="2:3" x14ac:dyDescent="0.25">
      <c r="B13204" s="5">
        <v>43650.791666666664</v>
      </c>
      <c r="C13204" s="6">
        <v>23.89</v>
      </c>
    </row>
    <row r="13205" spans="2:3" x14ac:dyDescent="0.25">
      <c r="B13205" s="5">
        <v>43650.833333333336</v>
      </c>
      <c r="C13205" s="6">
        <v>21.67</v>
      </c>
    </row>
    <row r="13206" spans="2:3" x14ac:dyDescent="0.25">
      <c r="B13206" s="5">
        <v>43650.875</v>
      </c>
      <c r="C13206" s="6">
        <v>21.63</v>
      </c>
    </row>
    <row r="13207" spans="2:3" x14ac:dyDescent="0.25">
      <c r="B13207" s="5">
        <v>43650.916666666664</v>
      </c>
      <c r="C13207" s="6">
        <v>22.38</v>
      </c>
    </row>
    <row r="13208" spans="2:3" x14ac:dyDescent="0.25">
      <c r="B13208" s="5">
        <v>43650.958333333336</v>
      </c>
      <c r="C13208" s="6">
        <v>20.92</v>
      </c>
    </row>
    <row r="13209" spans="2:3" x14ac:dyDescent="0.25">
      <c r="B13209" s="5">
        <v>43651</v>
      </c>
      <c r="C13209" s="6">
        <v>19.14</v>
      </c>
    </row>
    <row r="13210" spans="2:3" x14ac:dyDescent="0.25">
      <c r="B13210" s="5">
        <v>43651.041666666664</v>
      </c>
      <c r="C13210" s="6">
        <v>18.03</v>
      </c>
    </row>
    <row r="13211" spans="2:3" x14ac:dyDescent="0.25">
      <c r="B13211" s="5">
        <v>43651.083333333336</v>
      </c>
      <c r="C13211" s="6">
        <v>16.37</v>
      </c>
    </row>
    <row r="13212" spans="2:3" x14ac:dyDescent="0.25">
      <c r="B13212" s="5">
        <v>43651.125</v>
      </c>
      <c r="C13212" s="6">
        <v>14.97</v>
      </c>
    </row>
    <row r="13213" spans="2:3" x14ac:dyDescent="0.25">
      <c r="B13213" s="5">
        <v>43651.166666666664</v>
      </c>
      <c r="C13213" s="6">
        <v>14.7</v>
      </c>
    </row>
    <row r="13214" spans="2:3" x14ac:dyDescent="0.25">
      <c r="B13214" s="5">
        <v>43651.208333333336</v>
      </c>
      <c r="C13214" s="6">
        <v>15.18</v>
      </c>
    </row>
    <row r="13215" spans="2:3" x14ac:dyDescent="0.25">
      <c r="B13215" s="5">
        <v>43651.25</v>
      </c>
      <c r="C13215" s="6">
        <v>17.05</v>
      </c>
    </row>
    <row r="13216" spans="2:3" x14ac:dyDescent="0.25">
      <c r="B13216" s="5">
        <v>43651.291666666664</v>
      </c>
      <c r="C13216" s="6">
        <v>18.22</v>
      </c>
    </row>
    <row r="13217" spans="2:3" x14ac:dyDescent="0.25">
      <c r="B13217" s="5">
        <v>43651.333333333336</v>
      </c>
      <c r="C13217" s="6">
        <v>22.41</v>
      </c>
    </row>
    <row r="13218" spans="2:3" x14ac:dyDescent="0.25">
      <c r="B13218" s="5">
        <v>43651.375</v>
      </c>
      <c r="C13218" s="6">
        <v>25.02</v>
      </c>
    </row>
    <row r="13219" spans="2:3" x14ac:dyDescent="0.25">
      <c r="B13219" s="5">
        <v>43651.416666666664</v>
      </c>
      <c r="C13219" s="6">
        <v>27.19</v>
      </c>
    </row>
    <row r="13220" spans="2:3" x14ac:dyDescent="0.25">
      <c r="B13220" s="5">
        <v>43651.458333333336</v>
      </c>
      <c r="C13220" s="6">
        <v>26.51</v>
      </c>
    </row>
    <row r="13221" spans="2:3" x14ac:dyDescent="0.25">
      <c r="B13221" s="5">
        <v>43651.5</v>
      </c>
      <c r="C13221" s="6">
        <v>41.49</v>
      </c>
    </row>
    <row r="13222" spans="2:3" x14ac:dyDescent="0.25">
      <c r="B13222" s="5">
        <v>43651.541666666664</v>
      </c>
      <c r="C13222" s="6">
        <v>42.15</v>
      </c>
    </row>
    <row r="13223" spans="2:3" x14ac:dyDescent="0.25">
      <c r="B13223" s="5">
        <v>43651.583333333336</v>
      </c>
      <c r="C13223" s="6">
        <v>30</v>
      </c>
    </row>
    <row r="13224" spans="2:3" x14ac:dyDescent="0.25">
      <c r="B13224" s="5">
        <v>43651.625</v>
      </c>
      <c r="C13224" s="6">
        <v>36.700000000000003</v>
      </c>
    </row>
    <row r="13225" spans="2:3" x14ac:dyDescent="0.25">
      <c r="B13225" s="5">
        <v>43651.666666666664</v>
      </c>
      <c r="C13225" s="6">
        <v>36.119999999999997</v>
      </c>
    </row>
    <row r="13226" spans="2:3" x14ac:dyDescent="0.25">
      <c r="B13226" s="5">
        <v>43651.708333333336</v>
      </c>
      <c r="C13226" s="6">
        <v>39.36</v>
      </c>
    </row>
    <row r="13227" spans="2:3" x14ac:dyDescent="0.25">
      <c r="B13227" s="5">
        <v>43651.75</v>
      </c>
      <c r="C13227" s="6">
        <v>33.369999999999997</v>
      </c>
    </row>
    <row r="13228" spans="2:3" x14ac:dyDescent="0.25">
      <c r="B13228" s="5">
        <v>43651.791666666664</v>
      </c>
      <c r="C13228" s="6">
        <v>34.46</v>
      </c>
    </row>
    <row r="13229" spans="2:3" x14ac:dyDescent="0.25">
      <c r="B13229" s="5">
        <v>43651.833333333336</v>
      </c>
      <c r="C13229" s="6">
        <v>35.82</v>
      </c>
    </row>
    <row r="13230" spans="2:3" x14ac:dyDescent="0.25">
      <c r="B13230" s="5">
        <v>43651.875</v>
      </c>
      <c r="C13230" s="6">
        <v>28.21</v>
      </c>
    </row>
    <row r="13231" spans="2:3" x14ac:dyDescent="0.25">
      <c r="B13231" s="5">
        <v>43651.916666666664</v>
      </c>
      <c r="C13231" s="6">
        <v>22.28</v>
      </c>
    </row>
    <row r="13232" spans="2:3" x14ac:dyDescent="0.25">
      <c r="B13232" s="5">
        <v>43651.958333333336</v>
      </c>
      <c r="C13232" s="6">
        <v>21.73</v>
      </c>
    </row>
    <row r="13233" spans="2:3" x14ac:dyDescent="0.25">
      <c r="B13233" s="5">
        <v>43652</v>
      </c>
      <c r="C13233" s="6">
        <v>23.22</v>
      </c>
    </row>
    <row r="13234" spans="2:3" x14ac:dyDescent="0.25">
      <c r="B13234" s="5">
        <v>43652.041666666664</v>
      </c>
      <c r="C13234" s="6">
        <v>19.66</v>
      </c>
    </row>
    <row r="13235" spans="2:3" x14ac:dyDescent="0.25">
      <c r="B13235" s="5">
        <v>43652.083333333336</v>
      </c>
      <c r="C13235" s="6">
        <v>18.57</v>
      </c>
    </row>
    <row r="13236" spans="2:3" x14ac:dyDescent="0.25">
      <c r="B13236" s="5">
        <v>43652.125</v>
      </c>
      <c r="C13236" s="6">
        <v>18.420000000000002</v>
      </c>
    </row>
    <row r="13237" spans="2:3" x14ac:dyDescent="0.25">
      <c r="B13237" s="5">
        <v>43652.166666666664</v>
      </c>
      <c r="C13237" s="6">
        <v>18.02</v>
      </c>
    </row>
    <row r="13238" spans="2:3" x14ac:dyDescent="0.25">
      <c r="B13238" s="5">
        <v>43652.208333333336</v>
      </c>
      <c r="C13238" s="6">
        <v>17.510000000000002</v>
      </c>
    </row>
    <row r="13239" spans="2:3" x14ac:dyDescent="0.25">
      <c r="B13239" s="5">
        <v>43652.25</v>
      </c>
      <c r="C13239" s="6">
        <v>15.28</v>
      </c>
    </row>
    <row r="13240" spans="2:3" x14ac:dyDescent="0.25">
      <c r="B13240" s="5">
        <v>43652.291666666664</v>
      </c>
      <c r="C13240" s="6">
        <v>18.96</v>
      </c>
    </row>
    <row r="13241" spans="2:3" x14ac:dyDescent="0.25">
      <c r="B13241" s="5">
        <v>43652.333333333336</v>
      </c>
      <c r="C13241" s="6">
        <v>24.85</v>
      </c>
    </row>
    <row r="13242" spans="2:3" x14ac:dyDescent="0.25">
      <c r="B13242" s="5">
        <v>43652.375</v>
      </c>
      <c r="C13242" s="6">
        <v>30.29</v>
      </c>
    </row>
    <row r="13243" spans="2:3" x14ac:dyDescent="0.25">
      <c r="B13243" s="5">
        <v>43652.416666666664</v>
      </c>
      <c r="C13243" s="6">
        <v>49.83</v>
      </c>
    </row>
    <row r="13244" spans="2:3" x14ac:dyDescent="0.25">
      <c r="B13244" s="5">
        <v>43652.458333333336</v>
      </c>
      <c r="C13244" s="6">
        <v>35.14</v>
      </c>
    </row>
    <row r="13245" spans="2:3" x14ac:dyDescent="0.25">
      <c r="B13245" s="5">
        <v>43652.5</v>
      </c>
      <c r="C13245" s="6">
        <v>56.4</v>
      </c>
    </row>
    <row r="13246" spans="2:3" x14ac:dyDescent="0.25">
      <c r="B13246" s="5">
        <v>43652.541666666664</v>
      </c>
      <c r="C13246" s="6">
        <v>50.83</v>
      </c>
    </row>
    <row r="13247" spans="2:3" x14ac:dyDescent="0.25">
      <c r="B13247" s="5">
        <v>43652.583333333336</v>
      </c>
      <c r="C13247" s="6">
        <v>26.01</v>
      </c>
    </row>
    <row r="13248" spans="2:3" x14ac:dyDescent="0.25">
      <c r="B13248" s="5">
        <v>43652.625</v>
      </c>
      <c r="C13248" s="6">
        <v>27.96</v>
      </c>
    </row>
    <row r="13249" spans="2:3" x14ac:dyDescent="0.25">
      <c r="B13249" s="5">
        <v>43652.666666666664</v>
      </c>
      <c r="C13249" s="6">
        <v>28.56</v>
      </c>
    </row>
    <row r="13250" spans="2:3" x14ac:dyDescent="0.25">
      <c r="B13250" s="5">
        <v>43652.708333333336</v>
      </c>
      <c r="C13250" s="6">
        <v>36.35</v>
      </c>
    </row>
    <row r="13251" spans="2:3" x14ac:dyDescent="0.25">
      <c r="B13251" s="5">
        <v>43652.75</v>
      </c>
      <c r="C13251" s="6">
        <v>33.99</v>
      </c>
    </row>
    <row r="13252" spans="2:3" x14ac:dyDescent="0.25">
      <c r="B13252" s="5">
        <v>43652.791666666664</v>
      </c>
      <c r="C13252" s="6">
        <v>24.86</v>
      </c>
    </row>
    <row r="13253" spans="2:3" x14ac:dyDescent="0.25">
      <c r="B13253" s="5">
        <v>43652.833333333336</v>
      </c>
      <c r="C13253" s="6">
        <v>23.21</v>
      </c>
    </row>
    <row r="13254" spans="2:3" x14ac:dyDescent="0.25">
      <c r="B13254" s="5">
        <v>43652.875</v>
      </c>
      <c r="C13254" s="6">
        <v>22.39</v>
      </c>
    </row>
    <row r="13255" spans="2:3" x14ac:dyDescent="0.25">
      <c r="B13255" s="5">
        <v>43652.916666666664</v>
      </c>
      <c r="C13255" s="6">
        <v>22.26</v>
      </c>
    </row>
    <row r="13256" spans="2:3" x14ac:dyDescent="0.25">
      <c r="B13256" s="5">
        <v>43652.958333333336</v>
      </c>
      <c r="C13256" s="6">
        <v>19.98</v>
      </c>
    </row>
    <row r="13257" spans="2:3" x14ac:dyDescent="0.25">
      <c r="B13257" s="5">
        <v>43653</v>
      </c>
      <c r="C13257" s="6">
        <v>19.190000000000001</v>
      </c>
    </row>
    <row r="13258" spans="2:3" x14ac:dyDescent="0.25">
      <c r="B13258" s="5">
        <v>43653.041666666664</v>
      </c>
      <c r="C13258" s="6">
        <v>17.52</v>
      </c>
    </row>
    <row r="13259" spans="2:3" x14ac:dyDescent="0.25">
      <c r="B13259" s="5">
        <v>43653.083333333336</v>
      </c>
      <c r="C13259" s="6">
        <v>18</v>
      </c>
    </row>
    <row r="13260" spans="2:3" x14ac:dyDescent="0.25">
      <c r="B13260" s="5">
        <v>43653.125</v>
      </c>
      <c r="C13260" s="6">
        <v>16.850000000000001</v>
      </c>
    </row>
    <row r="13261" spans="2:3" x14ac:dyDescent="0.25">
      <c r="B13261" s="5">
        <v>43653.166666666664</v>
      </c>
      <c r="C13261" s="6">
        <v>15.24</v>
      </c>
    </row>
    <row r="13262" spans="2:3" x14ac:dyDescent="0.25">
      <c r="B13262" s="5">
        <v>43653.208333333336</v>
      </c>
      <c r="C13262" s="6">
        <v>15.02</v>
      </c>
    </row>
    <row r="13263" spans="2:3" x14ac:dyDescent="0.25">
      <c r="B13263" s="5">
        <v>43653.25</v>
      </c>
      <c r="C13263" s="6">
        <v>13.98</v>
      </c>
    </row>
    <row r="13264" spans="2:3" x14ac:dyDescent="0.25">
      <c r="B13264" s="5">
        <v>43653.291666666664</v>
      </c>
      <c r="C13264" s="6">
        <v>14.71</v>
      </c>
    </row>
    <row r="13265" spans="2:3" x14ac:dyDescent="0.25">
      <c r="B13265" s="5">
        <v>43653.333333333336</v>
      </c>
      <c r="C13265" s="6">
        <v>17.760000000000002</v>
      </c>
    </row>
    <row r="13266" spans="2:3" x14ac:dyDescent="0.25">
      <c r="B13266" s="5">
        <v>43653.375</v>
      </c>
      <c r="C13266" s="6">
        <v>19.28</v>
      </c>
    </row>
    <row r="13267" spans="2:3" x14ac:dyDescent="0.25">
      <c r="B13267" s="5">
        <v>43653.416666666664</v>
      </c>
      <c r="C13267" s="6">
        <v>24.89</v>
      </c>
    </row>
    <row r="13268" spans="2:3" x14ac:dyDescent="0.25">
      <c r="B13268" s="5">
        <v>43653.458333333336</v>
      </c>
      <c r="C13268" s="6">
        <v>24.23</v>
      </c>
    </row>
    <row r="13269" spans="2:3" x14ac:dyDescent="0.25">
      <c r="B13269" s="5">
        <v>43653.5</v>
      </c>
      <c r="C13269" s="6">
        <v>25.17</v>
      </c>
    </row>
    <row r="13270" spans="2:3" x14ac:dyDescent="0.25">
      <c r="B13270" s="5">
        <v>43653.541666666664</v>
      </c>
      <c r="C13270" s="6">
        <v>27.75</v>
      </c>
    </row>
    <row r="13271" spans="2:3" x14ac:dyDescent="0.25">
      <c r="B13271" s="5">
        <v>43653.583333333336</v>
      </c>
      <c r="C13271" s="6">
        <v>37.85</v>
      </c>
    </row>
    <row r="13272" spans="2:3" x14ac:dyDescent="0.25">
      <c r="B13272" s="5">
        <v>43653.625</v>
      </c>
      <c r="C13272" s="6">
        <v>35.58</v>
      </c>
    </row>
    <row r="13273" spans="2:3" x14ac:dyDescent="0.25">
      <c r="B13273" s="5">
        <v>43653.666666666664</v>
      </c>
      <c r="C13273" s="6">
        <v>51.61</v>
      </c>
    </row>
    <row r="13274" spans="2:3" x14ac:dyDescent="0.25">
      <c r="B13274" s="5">
        <v>43653.708333333336</v>
      </c>
      <c r="C13274" s="6">
        <v>47.59</v>
      </c>
    </row>
    <row r="13275" spans="2:3" x14ac:dyDescent="0.25">
      <c r="B13275" s="5">
        <v>43653.75</v>
      </c>
      <c r="C13275" s="6">
        <v>25.3</v>
      </c>
    </row>
    <row r="13276" spans="2:3" x14ac:dyDescent="0.25">
      <c r="B13276" s="5">
        <v>43653.791666666664</v>
      </c>
      <c r="C13276" s="6">
        <v>23.87</v>
      </c>
    </row>
    <row r="13277" spans="2:3" x14ac:dyDescent="0.25">
      <c r="B13277" s="5">
        <v>43653.833333333336</v>
      </c>
      <c r="C13277" s="6">
        <v>24.13</v>
      </c>
    </row>
    <row r="13278" spans="2:3" x14ac:dyDescent="0.25">
      <c r="B13278" s="5">
        <v>43653.875</v>
      </c>
      <c r="C13278" s="6">
        <v>22.44</v>
      </c>
    </row>
    <row r="13279" spans="2:3" x14ac:dyDescent="0.25">
      <c r="B13279" s="5">
        <v>43653.916666666664</v>
      </c>
      <c r="C13279" s="6">
        <v>19.57</v>
      </c>
    </row>
    <row r="13280" spans="2:3" x14ac:dyDescent="0.25">
      <c r="B13280" s="5">
        <v>43653.958333333336</v>
      </c>
      <c r="C13280" s="6">
        <v>19.13</v>
      </c>
    </row>
    <row r="13281" spans="2:3" x14ac:dyDescent="0.25">
      <c r="B13281" s="5">
        <v>43654</v>
      </c>
      <c r="C13281" s="6">
        <v>18.61</v>
      </c>
    </row>
    <row r="13282" spans="2:3" x14ac:dyDescent="0.25">
      <c r="B13282" s="5">
        <v>43654.041666666664</v>
      </c>
      <c r="C13282" s="6">
        <v>18.239999999999998</v>
      </c>
    </row>
    <row r="13283" spans="2:3" x14ac:dyDescent="0.25">
      <c r="B13283" s="5">
        <v>43654.083333333336</v>
      </c>
      <c r="C13283" s="6">
        <v>17.079999999999998</v>
      </c>
    </row>
    <row r="13284" spans="2:3" x14ac:dyDescent="0.25">
      <c r="B13284" s="5">
        <v>43654.125</v>
      </c>
      <c r="C13284" s="6">
        <v>16.850000000000001</v>
      </c>
    </row>
    <row r="13285" spans="2:3" x14ac:dyDescent="0.25">
      <c r="B13285" s="5">
        <v>43654.166666666664</v>
      </c>
      <c r="C13285" s="6">
        <v>17.41</v>
      </c>
    </row>
    <row r="13286" spans="2:3" x14ac:dyDescent="0.25">
      <c r="B13286" s="5">
        <v>43654.208333333336</v>
      </c>
      <c r="C13286" s="6">
        <v>18.22</v>
      </c>
    </row>
    <row r="13287" spans="2:3" x14ac:dyDescent="0.25">
      <c r="B13287" s="5">
        <v>43654.25</v>
      </c>
      <c r="C13287" s="6">
        <v>18.22</v>
      </c>
    </row>
    <row r="13288" spans="2:3" x14ac:dyDescent="0.25">
      <c r="B13288" s="5">
        <v>43654.291666666664</v>
      </c>
      <c r="C13288" s="6">
        <v>19.95</v>
      </c>
    </row>
    <row r="13289" spans="2:3" x14ac:dyDescent="0.25">
      <c r="B13289" s="5">
        <v>43654.333333333336</v>
      </c>
      <c r="C13289" s="6">
        <v>23.43</v>
      </c>
    </row>
    <row r="13290" spans="2:3" x14ac:dyDescent="0.25">
      <c r="B13290" s="5">
        <v>43654.375</v>
      </c>
      <c r="C13290" s="6">
        <v>24.65</v>
      </c>
    </row>
    <row r="13291" spans="2:3" x14ac:dyDescent="0.25">
      <c r="B13291" s="5">
        <v>43654.416666666664</v>
      </c>
      <c r="C13291" s="6">
        <v>25.28</v>
      </c>
    </row>
    <row r="13292" spans="2:3" x14ac:dyDescent="0.25">
      <c r="B13292" s="5">
        <v>43654.458333333336</v>
      </c>
      <c r="C13292" s="6">
        <v>36.67</v>
      </c>
    </row>
    <row r="13293" spans="2:3" x14ac:dyDescent="0.25">
      <c r="B13293" s="5">
        <v>43654.5</v>
      </c>
      <c r="C13293" s="6">
        <v>29.86</v>
      </c>
    </row>
    <row r="13294" spans="2:3" x14ac:dyDescent="0.25">
      <c r="B13294" s="5">
        <v>43654.541666666664</v>
      </c>
      <c r="C13294" s="6">
        <v>42.78</v>
      </c>
    </row>
    <row r="13295" spans="2:3" x14ac:dyDescent="0.25">
      <c r="B13295" s="5">
        <v>43654.583333333336</v>
      </c>
      <c r="C13295" s="6">
        <v>58.89</v>
      </c>
    </row>
    <row r="13296" spans="2:3" x14ac:dyDescent="0.25">
      <c r="B13296" s="5">
        <v>43654.625</v>
      </c>
      <c r="C13296" s="6">
        <v>33.43</v>
      </c>
    </row>
    <row r="13297" spans="2:3" x14ac:dyDescent="0.25">
      <c r="B13297" s="5">
        <v>43654.666666666664</v>
      </c>
      <c r="C13297" s="6">
        <v>67.73</v>
      </c>
    </row>
    <row r="13298" spans="2:3" x14ac:dyDescent="0.25">
      <c r="B13298" s="5">
        <v>43654.708333333336</v>
      </c>
      <c r="C13298" s="6">
        <v>49.34</v>
      </c>
    </row>
    <row r="13299" spans="2:3" x14ac:dyDescent="0.25">
      <c r="B13299" s="5">
        <v>43654.75</v>
      </c>
      <c r="C13299" s="6">
        <v>34.880000000000003</v>
      </c>
    </row>
    <row r="13300" spans="2:3" x14ac:dyDescent="0.25">
      <c r="B13300" s="5">
        <v>43654.791666666664</v>
      </c>
      <c r="C13300" s="6">
        <v>26.82</v>
      </c>
    </row>
    <row r="13301" spans="2:3" x14ac:dyDescent="0.25">
      <c r="B13301" s="5">
        <v>43654.833333333336</v>
      </c>
      <c r="C13301" s="6">
        <v>23.51</v>
      </c>
    </row>
    <row r="13302" spans="2:3" x14ac:dyDescent="0.25">
      <c r="B13302" s="5">
        <v>43654.875</v>
      </c>
      <c r="C13302" s="6">
        <v>23.34</v>
      </c>
    </row>
    <row r="13303" spans="2:3" x14ac:dyDescent="0.25">
      <c r="B13303" s="5">
        <v>43654.916666666664</v>
      </c>
      <c r="C13303" s="6">
        <v>21.49</v>
      </c>
    </row>
    <row r="13304" spans="2:3" x14ac:dyDescent="0.25">
      <c r="B13304" s="5">
        <v>43654.958333333336</v>
      </c>
      <c r="C13304" s="6">
        <v>17.260000000000002</v>
      </c>
    </row>
    <row r="13305" spans="2:3" x14ac:dyDescent="0.25">
      <c r="B13305" s="5">
        <v>43655</v>
      </c>
      <c r="C13305" s="6">
        <v>17.86</v>
      </c>
    </row>
    <row r="13306" spans="2:3" x14ac:dyDescent="0.25">
      <c r="B13306" s="5">
        <v>43655.041666666664</v>
      </c>
      <c r="C13306" s="6">
        <v>15.56</v>
      </c>
    </row>
    <row r="13307" spans="2:3" x14ac:dyDescent="0.25">
      <c r="B13307" s="5">
        <v>43655.083333333336</v>
      </c>
      <c r="C13307" s="6">
        <v>15.21</v>
      </c>
    </row>
    <row r="13308" spans="2:3" x14ac:dyDescent="0.25">
      <c r="B13308" s="5">
        <v>43655.125</v>
      </c>
      <c r="C13308" s="6">
        <v>14.42</v>
      </c>
    </row>
    <row r="13309" spans="2:3" x14ac:dyDescent="0.25">
      <c r="B13309" s="5">
        <v>43655.166666666664</v>
      </c>
      <c r="C13309" s="6">
        <v>14.37</v>
      </c>
    </row>
    <row r="13310" spans="2:3" x14ac:dyDescent="0.25">
      <c r="B13310" s="5">
        <v>43655.208333333336</v>
      </c>
      <c r="C13310" s="6">
        <v>14.76</v>
      </c>
    </row>
    <row r="13311" spans="2:3" x14ac:dyDescent="0.25">
      <c r="B13311" s="5">
        <v>43655.25</v>
      </c>
      <c r="C13311" s="6">
        <v>14.79</v>
      </c>
    </row>
    <row r="13312" spans="2:3" x14ac:dyDescent="0.25">
      <c r="B13312" s="5">
        <v>43655.291666666664</v>
      </c>
      <c r="C13312" s="6">
        <v>17.32</v>
      </c>
    </row>
    <row r="13313" spans="2:3" x14ac:dyDescent="0.25">
      <c r="B13313" s="5">
        <v>43655.333333333336</v>
      </c>
      <c r="C13313" s="6">
        <v>25.04</v>
      </c>
    </row>
    <row r="13314" spans="2:3" x14ac:dyDescent="0.25">
      <c r="B13314" s="5">
        <v>43655.375</v>
      </c>
      <c r="C13314" s="6">
        <v>22.22</v>
      </c>
    </row>
    <row r="13315" spans="2:3" x14ac:dyDescent="0.25">
      <c r="B13315" s="5">
        <v>43655.416666666664</v>
      </c>
      <c r="C13315" s="6">
        <v>24.33</v>
      </c>
    </row>
    <row r="13316" spans="2:3" x14ac:dyDescent="0.25">
      <c r="B13316" s="5">
        <v>43655.458333333336</v>
      </c>
      <c r="C13316" s="6">
        <v>40.51</v>
      </c>
    </row>
    <row r="13317" spans="2:3" x14ac:dyDescent="0.25">
      <c r="B13317" s="5">
        <v>43655.5</v>
      </c>
      <c r="C13317" s="6">
        <v>40.28</v>
      </c>
    </row>
    <row r="13318" spans="2:3" x14ac:dyDescent="0.25">
      <c r="B13318" s="5">
        <v>43655.541666666664</v>
      </c>
      <c r="C13318" s="6">
        <v>35.56</v>
      </c>
    </row>
    <row r="13319" spans="2:3" x14ac:dyDescent="0.25">
      <c r="B13319" s="5">
        <v>43655.583333333336</v>
      </c>
      <c r="C13319" s="6">
        <v>37.590000000000003</v>
      </c>
    </row>
    <row r="13320" spans="2:3" x14ac:dyDescent="0.25">
      <c r="B13320" s="5">
        <v>43655.625</v>
      </c>
      <c r="C13320" s="6">
        <v>81.94</v>
      </c>
    </row>
    <row r="13321" spans="2:3" x14ac:dyDescent="0.25">
      <c r="B13321" s="5">
        <v>43655.666666666664</v>
      </c>
      <c r="C13321" s="6">
        <v>159.74</v>
      </c>
    </row>
    <row r="13322" spans="2:3" x14ac:dyDescent="0.25">
      <c r="B13322" s="5">
        <v>43655.708333333336</v>
      </c>
      <c r="C13322" s="6">
        <v>152.26</v>
      </c>
    </row>
    <row r="13323" spans="2:3" x14ac:dyDescent="0.25">
      <c r="B13323" s="5">
        <v>43655.75</v>
      </c>
      <c r="C13323" s="6">
        <v>31.16</v>
      </c>
    </row>
    <row r="13324" spans="2:3" x14ac:dyDescent="0.25">
      <c r="B13324" s="5">
        <v>43655.791666666664</v>
      </c>
      <c r="C13324" s="6">
        <v>38.58</v>
      </c>
    </row>
    <row r="13325" spans="2:3" x14ac:dyDescent="0.25">
      <c r="B13325" s="5">
        <v>43655.833333333336</v>
      </c>
      <c r="C13325" s="6">
        <v>29.79</v>
      </c>
    </row>
    <row r="13326" spans="2:3" x14ac:dyDescent="0.25">
      <c r="B13326" s="5">
        <v>43655.875</v>
      </c>
      <c r="C13326" s="6">
        <v>28.63</v>
      </c>
    </row>
    <row r="13327" spans="2:3" x14ac:dyDescent="0.25">
      <c r="B13327" s="5">
        <v>43655.916666666664</v>
      </c>
      <c r="C13327" s="6">
        <v>24.1</v>
      </c>
    </row>
    <row r="13328" spans="2:3" x14ac:dyDescent="0.25">
      <c r="B13328" s="5">
        <v>43655.958333333336</v>
      </c>
      <c r="C13328" s="6">
        <v>21.66</v>
      </c>
    </row>
    <row r="13329" spans="2:3" x14ac:dyDescent="0.25">
      <c r="B13329" s="5">
        <v>43656</v>
      </c>
      <c r="C13329" s="6">
        <v>21.18</v>
      </c>
    </row>
    <row r="13330" spans="2:3" x14ac:dyDescent="0.25">
      <c r="B13330" s="5">
        <v>43656.041666666664</v>
      </c>
      <c r="C13330" s="6">
        <v>18.329999999999998</v>
      </c>
    </row>
    <row r="13331" spans="2:3" x14ac:dyDescent="0.25">
      <c r="B13331" s="5">
        <v>43656.083333333336</v>
      </c>
      <c r="C13331" s="6">
        <v>17.579999999999998</v>
      </c>
    </row>
    <row r="13332" spans="2:3" x14ac:dyDescent="0.25">
      <c r="B13332" s="5">
        <v>43656.125</v>
      </c>
      <c r="C13332" s="6">
        <v>16.62</v>
      </c>
    </row>
    <row r="13333" spans="2:3" x14ac:dyDescent="0.25">
      <c r="B13333" s="5">
        <v>43656.166666666664</v>
      </c>
      <c r="C13333" s="6">
        <v>16.47</v>
      </c>
    </row>
    <row r="13334" spans="2:3" x14ac:dyDescent="0.25">
      <c r="B13334" s="5">
        <v>43656.208333333336</v>
      </c>
      <c r="C13334" s="6">
        <v>18.21</v>
      </c>
    </row>
    <row r="13335" spans="2:3" x14ac:dyDescent="0.25">
      <c r="B13335" s="5">
        <v>43656.25</v>
      </c>
      <c r="C13335" s="6">
        <v>18.34</v>
      </c>
    </row>
    <row r="13336" spans="2:3" x14ac:dyDescent="0.25">
      <c r="B13336" s="5">
        <v>43656.291666666664</v>
      </c>
      <c r="C13336" s="6">
        <v>21</v>
      </c>
    </row>
    <row r="13337" spans="2:3" x14ac:dyDescent="0.25">
      <c r="B13337" s="5">
        <v>43656.333333333336</v>
      </c>
      <c r="C13337" s="6">
        <v>24.54</v>
      </c>
    </row>
    <row r="13338" spans="2:3" x14ac:dyDescent="0.25">
      <c r="B13338" s="5">
        <v>43656.375</v>
      </c>
      <c r="C13338" s="6">
        <v>25.3</v>
      </c>
    </row>
    <row r="13339" spans="2:3" x14ac:dyDescent="0.25">
      <c r="B13339" s="5">
        <v>43656.416666666664</v>
      </c>
      <c r="C13339" s="6">
        <v>28.76</v>
      </c>
    </row>
    <row r="13340" spans="2:3" x14ac:dyDescent="0.25">
      <c r="B13340" s="5">
        <v>43656.458333333336</v>
      </c>
      <c r="C13340" s="6">
        <v>28.62</v>
      </c>
    </row>
    <row r="13341" spans="2:3" x14ac:dyDescent="0.25">
      <c r="B13341" s="5">
        <v>43656.5</v>
      </c>
      <c r="C13341" s="6">
        <v>32.909999999999997</v>
      </c>
    </row>
    <row r="13342" spans="2:3" x14ac:dyDescent="0.25">
      <c r="B13342" s="5">
        <v>43656.541666666664</v>
      </c>
      <c r="C13342" s="6">
        <v>28.46</v>
      </c>
    </row>
    <row r="13343" spans="2:3" x14ac:dyDescent="0.25">
      <c r="B13343" s="5">
        <v>43656.583333333336</v>
      </c>
      <c r="C13343" s="6">
        <v>30.03</v>
      </c>
    </row>
    <row r="13344" spans="2:3" x14ac:dyDescent="0.25">
      <c r="B13344" s="5">
        <v>43656.625</v>
      </c>
      <c r="C13344" s="6">
        <v>30.14</v>
      </c>
    </row>
    <row r="13345" spans="2:3" x14ac:dyDescent="0.25">
      <c r="B13345" s="5">
        <v>43656.666666666664</v>
      </c>
      <c r="C13345" s="6">
        <v>38.840000000000003</v>
      </c>
    </row>
    <row r="13346" spans="2:3" x14ac:dyDescent="0.25">
      <c r="B13346" s="5">
        <v>43656.708333333336</v>
      </c>
      <c r="C13346" s="6">
        <v>31.12</v>
      </c>
    </row>
    <row r="13347" spans="2:3" x14ac:dyDescent="0.25">
      <c r="B13347" s="5">
        <v>43656.75</v>
      </c>
      <c r="C13347" s="6">
        <v>30.58</v>
      </c>
    </row>
    <row r="13348" spans="2:3" x14ac:dyDescent="0.25">
      <c r="B13348" s="5">
        <v>43656.791666666664</v>
      </c>
      <c r="C13348" s="6">
        <v>28.16</v>
      </c>
    </row>
    <row r="13349" spans="2:3" x14ac:dyDescent="0.25">
      <c r="B13349" s="5">
        <v>43656.833333333336</v>
      </c>
      <c r="C13349" s="6">
        <v>29.67</v>
      </c>
    </row>
    <row r="13350" spans="2:3" x14ac:dyDescent="0.25">
      <c r="B13350" s="5">
        <v>43656.875</v>
      </c>
      <c r="C13350" s="6">
        <v>26.83</v>
      </c>
    </row>
    <row r="13351" spans="2:3" x14ac:dyDescent="0.25">
      <c r="B13351" s="5">
        <v>43656.916666666664</v>
      </c>
      <c r="C13351" s="6">
        <v>24.14</v>
      </c>
    </row>
    <row r="13352" spans="2:3" x14ac:dyDescent="0.25">
      <c r="B13352" s="5">
        <v>43656.958333333336</v>
      </c>
      <c r="C13352" s="6">
        <v>22.71</v>
      </c>
    </row>
    <row r="13353" spans="2:3" x14ac:dyDescent="0.25">
      <c r="B13353" s="5">
        <v>43657</v>
      </c>
      <c r="C13353" s="6">
        <v>22.94</v>
      </c>
    </row>
    <row r="13354" spans="2:3" x14ac:dyDescent="0.25">
      <c r="B13354" s="5">
        <v>43657.041666666664</v>
      </c>
      <c r="C13354" s="6">
        <v>21.65</v>
      </c>
    </row>
    <row r="13355" spans="2:3" x14ac:dyDescent="0.25">
      <c r="B13355" s="5">
        <v>43657.083333333336</v>
      </c>
      <c r="C13355" s="6">
        <v>19.420000000000002</v>
      </c>
    </row>
    <row r="13356" spans="2:3" x14ac:dyDescent="0.25">
      <c r="B13356" s="5">
        <v>43657.125</v>
      </c>
      <c r="C13356" s="6">
        <v>19.09</v>
      </c>
    </row>
    <row r="13357" spans="2:3" x14ac:dyDescent="0.25">
      <c r="B13357" s="5">
        <v>43657.166666666664</v>
      </c>
      <c r="C13357" s="6">
        <v>19.25</v>
      </c>
    </row>
    <row r="13358" spans="2:3" x14ac:dyDescent="0.25">
      <c r="B13358" s="5">
        <v>43657.208333333336</v>
      </c>
      <c r="C13358" s="6">
        <v>20.07</v>
      </c>
    </row>
    <row r="13359" spans="2:3" x14ac:dyDescent="0.25">
      <c r="B13359" s="5">
        <v>43657.25</v>
      </c>
      <c r="C13359" s="6">
        <v>21.78</v>
      </c>
    </row>
    <row r="13360" spans="2:3" x14ac:dyDescent="0.25">
      <c r="B13360" s="5">
        <v>43657.291666666664</v>
      </c>
      <c r="C13360" s="6">
        <v>21.6</v>
      </c>
    </row>
    <row r="13361" spans="2:3" x14ac:dyDescent="0.25">
      <c r="B13361" s="5">
        <v>43657.333333333336</v>
      </c>
      <c r="C13361" s="6">
        <v>24.39</v>
      </c>
    </row>
    <row r="13362" spans="2:3" x14ac:dyDescent="0.25">
      <c r="B13362" s="5">
        <v>43657.375</v>
      </c>
      <c r="C13362" s="6">
        <v>23.95</v>
      </c>
    </row>
    <row r="13363" spans="2:3" x14ac:dyDescent="0.25">
      <c r="B13363" s="5">
        <v>43657.416666666664</v>
      </c>
      <c r="C13363" s="6">
        <v>29.7</v>
      </c>
    </row>
    <row r="13364" spans="2:3" x14ac:dyDescent="0.25">
      <c r="B13364" s="5">
        <v>43657.458333333336</v>
      </c>
      <c r="C13364" s="6">
        <v>27.21</v>
      </c>
    </row>
    <row r="13365" spans="2:3" x14ac:dyDescent="0.25">
      <c r="B13365" s="5">
        <v>43657.5</v>
      </c>
      <c r="C13365" s="6">
        <v>29.94</v>
      </c>
    </row>
    <row r="13366" spans="2:3" x14ac:dyDescent="0.25">
      <c r="B13366" s="5">
        <v>43657.541666666664</v>
      </c>
      <c r="C13366" s="6">
        <v>31.61</v>
      </c>
    </row>
    <row r="13367" spans="2:3" x14ac:dyDescent="0.25">
      <c r="B13367" s="5">
        <v>43657.583333333336</v>
      </c>
      <c r="C13367" s="6">
        <v>30.18</v>
      </c>
    </row>
    <row r="13368" spans="2:3" x14ac:dyDescent="0.25">
      <c r="B13368" s="5">
        <v>43657.625</v>
      </c>
      <c r="C13368" s="6">
        <v>27.84</v>
      </c>
    </row>
    <row r="13369" spans="2:3" x14ac:dyDescent="0.25">
      <c r="B13369" s="5">
        <v>43657.666666666664</v>
      </c>
      <c r="C13369" s="6">
        <v>27.39</v>
      </c>
    </row>
    <row r="13370" spans="2:3" x14ac:dyDescent="0.25">
      <c r="B13370" s="5">
        <v>43657.708333333336</v>
      </c>
      <c r="C13370" s="6">
        <v>32.17</v>
      </c>
    </row>
    <row r="13371" spans="2:3" x14ac:dyDescent="0.25">
      <c r="B13371" s="5">
        <v>43657.75</v>
      </c>
      <c r="C13371" s="6">
        <v>30.74</v>
      </c>
    </row>
    <row r="13372" spans="2:3" x14ac:dyDescent="0.25">
      <c r="B13372" s="5">
        <v>43657.791666666664</v>
      </c>
      <c r="C13372" s="6">
        <v>23.94</v>
      </c>
    </row>
    <row r="13373" spans="2:3" x14ac:dyDescent="0.25">
      <c r="B13373" s="5">
        <v>43657.833333333336</v>
      </c>
      <c r="C13373" s="6">
        <v>24.44</v>
      </c>
    </row>
    <row r="13374" spans="2:3" x14ac:dyDescent="0.25">
      <c r="B13374" s="5">
        <v>43657.875</v>
      </c>
      <c r="C13374" s="6">
        <v>24.08</v>
      </c>
    </row>
    <row r="13375" spans="2:3" x14ac:dyDescent="0.25">
      <c r="B13375" s="5">
        <v>43657.916666666664</v>
      </c>
      <c r="C13375" s="6">
        <v>22.66</v>
      </c>
    </row>
    <row r="13376" spans="2:3" x14ac:dyDescent="0.25">
      <c r="B13376" s="5">
        <v>43657.958333333336</v>
      </c>
      <c r="C13376" s="6">
        <v>21.19</v>
      </c>
    </row>
    <row r="13377" spans="2:3" x14ac:dyDescent="0.25">
      <c r="B13377" s="5">
        <v>43658</v>
      </c>
      <c r="C13377" s="6">
        <v>19.86</v>
      </c>
    </row>
    <row r="13378" spans="2:3" x14ac:dyDescent="0.25">
      <c r="B13378" s="5">
        <v>43658.041666666664</v>
      </c>
      <c r="C13378" s="6">
        <v>19.23</v>
      </c>
    </row>
    <row r="13379" spans="2:3" x14ac:dyDescent="0.25">
      <c r="B13379" s="5">
        <v>43658.083333333336</v>
      </c>
      <c r="C13379" s="6">
        <v>18.16</v>
      </c>
    </row>
    <row r="13380" spans="2:3" x14ac:dyDescent="0.25">
      <c r="B13380" s="5">
        <v>43658.125</v>
      </c>
      <c r="C13380" s="6">
        <v>17.059999999999999</v>
      </c>
    </row>
    <row r="13381" spans="2:3" x14ac:dyDescent="0.25">
      <c r="B13381" s="5">
        <v>43658.166666666664</v>
      </c>
      <c r="C13381" s="6">
        <v>17.059999999999999</v>
      </c>
    </row>
    <row r="13382" spans="2:3" x14ac:dyDescent="0.25">
      <c r="B13382" s="5">
        <v>43658.208333333336</v>
      </c>
      <c r="C13382" s="6">
        <v>18.68</v>
      </c>
    </row>
    <row r="13383" spans="2:3" x14ac:dyDescent="0.25">
      <c r="B13383" s="5">
        <v>43658.25</v>
      </c>
      <c r="C13383" s="6">
        <v>20.04</v>
      </c>
    </row>
    <row r="13384" spans="2:3" x14ac:dyDescent="0.25">
      <c r="B13384" s="5">
        <v>43658.291666666664</v>
      </c>
      <c r="C13384" s="6">
        <v>20.76</v>
      </c>
    </row>
    <row r="13385" spans="2:3" x14ac:dyDescent="0.25">
      <c r="B13385" s="5">
        <v>43658.333333333336</v>
      </c>
      <c r="C13385" s="6">
        <v>24.28</v>
      </c>
    </row>
    <row r="13386" spans="2:3" x14ac:dyDescent="0.25">
      <c r="B13386" s="5">
        <v>43658.375</v>
      </c>
      <c r="C13386" s="6">
        <v>22.26</v>
      </c>
    </row>
    <row r="13387" spans="2:3" x14ac:dyDescent="0.25">
      <c r="B13387" s="5">
        <v>43658.416666666664</v>
      </c>
      <c r="C13387" s="6">
        <v>25.28</v>
      </c>
    </row>
    <row r="13388" spans="2:3" x14ac:dyDescent="0.25">
      <c r="B13388" s="5">
        <v>43658.458333333336</v>
      </c>
      <c r="C13388" s="6">
        <v>25.68</v>
      </c>
    </row>
    <row r="13389" spans="2:3" x14ac:dyDescent="0.25">
      <c r="B13389" s="5">
        <v>43658.5</v>
      </c>
      <c r="C13389" s="6">
        <v>27.05</v>
      </c>
    </row>
    <row r="13390" spans="2:3" x14ac:dyDescent="0.25">
      <c r="B13390" s="5">
        <v>43658.541666666664</v>
      </c>
      <c r="C13390" s="6">
        <v>41.76</v>
      </c>
    </row>
    <row r="13391" spans="2:3" x14ac:dyDescent="0.25">
      <c r="B13391" s="5">
        <v>43658.583333333336</v>
      </c>
      <c r="C13391" s="6">
        <v>32.81</v>
      </c>
    </row>
    <row r="13392" spans="2:3" x14ac:dyDescent="0.25">
      <c r="B13392" s="5">
        <v>43658.625</v>
      </c>
      <c r="C13392" s="6">
        <v>58.6</v>
      </c>
    </row>
    <row r="13393" spans="2:3" x14ac:dyDescent="0.25">
      <c r="B13393" s="5">
        <v>43658.666666666664</v>
      </c>
      <c r="C13393" s="6">
        <v>41.16</v>
      </c>
    </row>
    <row r="13394" spans="2:3" x14ac:dyDescent="0.25">
      <c r="B13394" s="5">
        <v>43658.708333333336</v>
      </c>
      <c r="C13394" s="6">
        <v>57.07</v>
      </c>
    </row>
    <row r="13395" spans="2:3" x14ac:dyDescent="0.25">
      <c r="B13395" s="5">
        <v>43658.75</v>
      </c>
      <c r="C13395" s="6">
        <v>35.71</v>
      </c>
    </row>
    <row r="13396" spans="2:3" x14ac:dyDescent="0.25">
      <c r="B13396" s="5">
        <v>43658.791666666664</v>
      </c>
      <c r="C13396" s="6">
        <v>27.67</v>
      </c>
    </row>
    <row r="13397" spans="2:3" x14ac:dyDescent="0.25">
      <c r="B13397" s="5">
        <v>43658.833333333336</v>
      </c>
      <c r="C13397" s="6">
        <v>27.58</v>
      </c>
    </row>
    <row r="13398" spans="2:3" x14ac:dyDescent="0.25">
      <c r="B13398" s="5">
        <v>43658.875</v>
      </c>
      <c r="C13398" s="6">
        <v>25.55</v>
      </c>
    </row>
    <row r="13399" spans="2:3" x14ac:dyDescent="0.25">
      <c r="B13399" s="5">
        <v>43658.916666666664</v>
      </c>
      <c r="C13399" s="6">
        <v>22.81</v>
      </c>
    </row>
    <row r="13400" spans="2:3" x14ac:dyDescent="0.25">
      <c r="B13400" s="5">
        <v>43658.958333333336</v>
      </c>
      <c r="C13400" s="6">
        <v>22.28</v>
      </c>
    </row>
    <row r="13401" spans="2:3" x14ac:dyDescent="0.25">
      <c r="B13401" s="5">
        <v>43659</v>
      </c>
      <c r="C13401" s="6">
        <v>20.350000000000001</v>
      </c>
    </row>
    <row r="13402" spans="2:3" x14ac:dyDescent="0.25">
      <c r="B13402" s="5">
        <v>43659.041666666664</v>
      </c>
      <c r="C13402" s="6">
        <v>19.350000000000001</v>
      </c>
    </row>
    <row r="13403" spans="2:3" x14ac:dyDescent="0.25">
      <c r="B13403" s="5">
        <v>43659.083333333336</v>
      </c>
      <c r="C13403" s="6">
        <v>18.440000000000001</v>
      </c>
    </row>
    <row r="13404" spans="2:3" x14ac:dyDescent="0.25">
      <c r="B13404" s="5">
        <v>43659.125</v>
      </c>
      <c r="C13404" s="6">
        <v>16.55</v>
      </c>
    </row>
    <row r="13405" spans="2:3" x14ac:dyDescent="0.25">
      <c r="B13405" s="5">
        <v>43659.166666666664</v>
      </c>
      <c r="C13405" s="6">
        <v>15.75</v>
      </c>
    </row>
    <row r="13406" spans="2:3" x14ac:dyDescent="0.25">
      <c r="B13406" s="5">
        <v>43659.208333333336</v>
      </c>
      <c r="C13406" s="6">
        <v>15.45</v>
      </c>
    </row>
    <row r="13407" spans="2:3" x14ac:dyDescent="0.25">
      <c r="B13407" s="5">
        <v>43659.25</v>
      </c>
      <c r="C13407" s="6">
        <v>15.19</v>
      </c>
    </row>
    <row r="13408" spans="2:3" x14ac:dyDescent="0.25">
      <c r="B13408" s="5">
        <v>43659.291666666664</v>
      </c>
      <c r="C13408" s="6">
        <v>15.67</v>
      </c>
    </row>
    <row r="13409" spans="2:3" x14ac:dyDescent="0.25">
      <c r="B13409" s="5">
        <v>43659.333333333336</v>
      </c>
      <c r="C13409" s="6">
        <v>18.809999999999999</v>
      </c>
    </row>
    <row r="13410" spans="2:3" x14ac:dyDescent="0.25">
      <c r="B13410" s="5">
        <v>43659.375</v>
      </c>
      <c r="C13410" s="6">
        <v>23.73</v>
      </c>
    </row>
    <row r="13411" spans="2:3" x14ac:dyDescent="0.25">
      <c r="B13411" s="5">
        <v>43659.416666666664</v>
      </c>
      <c r="C13411" s="6">
        <v>24.16</v>
      </c>
    </row>
    <row r="13412" spans="2:3" x14ac:dyDescent="0.25">
      <c r="B13412" s="5">
        <v>43659.458333333336</v>
      </c>
      <c r="C13412" s="6">
        <v>24.19</v>
      </c>
    </row>
    <row r="13413" spans="2:3" x14ac:dyDescent="0.25">
      <c r="B13413" s="5">
        <v>43659.5</v>
      </c>
      <c r="C13413" s="6">
        <v>28.18</v>
      </c>
    </row>
    <row r="13414" spans="2:3" x14ac:dyDescent="0.25">
      <c r="B13414" s="5">
        <v>43659.541666666664</v>
      </c>
      <c r="C13414" s="6">
        <v>29.6</v>
      </c>
    </row>
    <row r="13415" spans="2:3" x14ac:dyDescent="0.25">
      <c r="B13415" s="5">
        <v>43659.583333333336</v>
      </c>
      <c r="C13415" s="6">
        <v>36.869999999999997</v>
      </c>
    </row>
    <row r="13416" spans="2:3" x14ac:dyDescent="0.25">
      <c r="B13416" s="5">
        <v>43659.625</v>
      </c>
      <c r="C13416" s="6">
        <v>35.46</v>
      </c>
    </row>
    <row r="13417" spans="2:3" x14ac:dyDescent="0.25">
      <c r="B13417" s="5">
        <v>43659.666666666664</v>
      </c>
      <c r="C13417" s="6">
        <v>55.29</v>
      </c>
    </row>
    <row r="13418" spans="2:3" x14ac:dyDescent="0.25">
      <c r="B13418" s="5">
        <v>43659.708333333336</v>
      </c>
      <c r="C13418" s="6">
        <v>41.65</v>
      </c>
    </row>
    <row r="13419" spans="2:3" x14ac:dyDescent="0.25">
      <c r="B13419" s="5">
        <v>43659.75</v>
      </c>
      <c r="C13419" s="6">
        <v>49.82</v>
      </c>
    </row>
    <row r="13420" spans="2:3" x14ac:dyDescent="0.25">
      <c r="B13420" s="5">
        <v>43659.791666666664</v>
      </c>
      <c r="C13420" s="6">
        <v>32.78</v>
      </c>
    </row>
    <row r="13421" spans="2:3" x14ac:dyDescent="0.25">
      <c r="B13421" s="5">
        <v>43659.833333333336</v>
      </c>
      <c r="C13421" s="6">
        <v>25.45</v>
      </c>
    </row>
    <row r="13422" spans="2:3" x14ac:dyDescent="0.25">
      <c r="B13422" s="5">
        <v>43659.875</v>
      </c>
      <c r="C13422" s="6">
        <v>25.32</v>
      </c>
    </row>
    <row r="13423" spans="2:3" x14ac:dyDescent="0.25">
      <c r="B13423" s="5">
        <v>43659.916666666664</v>
      </c>
      <c r="C13423" s="6">
        <v>24.29</v>
      </c>
    </row>
    <row r="13424" spans="2:3" x14ac:dyDescent="0.25">
      <c r="B13424" s="5">
        <v>43659.958333333336</v>
      </c>
      <c r="C13424" s="6">
        <v>23.49</v>
      </c>
    </row>
    <row r="13425" spans="2:3" x14ac:dyDescent="0.25">
      <c r="B13425" s="5">
        <v>43660</v>
      </c>
      <c r="C13425" s="6">
        <v>20.93</v>
      </c>
    </row>
    <row r="13426" spans="2:3" x14ac:dyDescent="0.25">
      <c r="B13426" s="5">
        <v>43660.041666666664</v>
      </c>
      <c r="C13426" s="6">
        <v>19.5</v>
      </c>
    </row>
    <row r="13427" spans="2:3" x14ac:dyDescent="0.25">
      <c r="B13427" s="5">
        <v>43660.083333333336</v>
      </c>
      <c r="C13427" s="6">
        <v>17.399999999999999</v>
      </c>
    </row>
    <row r="13428" spans="2:3" x14ac:dyDescent="0.25">
      <c r="B13428" s="5">
        <v>43660.125</v>
      </c>
      <c r="C13428" s="6">
        <v>16.59</v>
      </c>
    </row>
    <row r="13429" spans="2:3" x14ac:dyDescent="0.25">
      <c r="B13429" s="5">
        <v>43660.166666666664</v>
      </c>
      <c r="C13429" s="6">
        <v>15.65</v>
      </c>
    </row>
    <row r="13430" spans="2:3" x14ac:dyDescent="0.25">
      <c r="B13430" s="5">
        <v>43660.208333333336</v>
      </c>
      <c r="C13430" s="6">
        <v>15.62</v>
      </c>
    </row>
    <row r="13431" spans="2:3" x14ac:dyDescent="0.25">
      <c r="B13431" s="5">
        <v>43660.25</v>
      </c>
      <c r="C13431" s="6">
        <v>15.08</v>
      </c>
    </row>
    <row r="13432" spans="2:3" x14ac:dyDescent="0.25">
      <c r="B13432" s="5">
        <v>43660.291666666664</v>
      </c>
      <c r="C13432" s="6">
        <v>15.03</v>
      </c>
    </row>
    <row r="13433" spans="2:3" x14ac:dyDescent="0.25">
      <c r="B13433" s="5">
        <v>43660.333333333336</v>
      </c>
      <c r="C13433" s="6">
        <v>18.16</v>
      </c>
    </row>
    <row r="13434" spans="2:3" x14ac:dyDescent="0.25">
      <c r="B13434" s="5">
        <v>43660.375</v>
      </c>
      <c r="C13434" s="6">
        <v>22.99</v>
      </c>
    </row>
    <row r="13435" spans="2:3" x14ac:dyDescent="0.25">
      <c r="B13435" s="5">
        <v>43660.416666666664</v>
      </c>
      <c r="C13435" s="6">
        <v>24.04</v>
      </c>
    </row>
    <row r="13436" spans="2:3" x14ac:dyDescent="0.25">
      <c r="B13436" s="5">
        <v>43660.458333333336</v>
      </c>
      <c r="C13436" s="6">
        <v>32.869999999999997</v>
      </c>
    </row>
    <row r="13437" spans="2:3" x14ac:dyDescent="0.25">
      <c r="B13437" s="5">
        <v>43660.5</v>
      </c>
      <c r="C13437" s="6">
        <v>36.9</v>
      </c>
    </row>
    <row r="13438" spans="2:3" x14ac:dyDescent="0.25">
      <c r="B13438" s="5">
        <v>43660.541666666664</v>
      </c>
      <c r="C13438" s="6">
        <v>31.37</v>
      </c>
    </row>
    <row r="13439" spans="2:3" x14ac:dyDescent="0.25">
      <c r="B13439" s="5">
        <v>43660.583333333336</v>
      </c>
      <c r="C13439" s="6">
        <v>31.15</v>
      </c>
    </row>
    <row r="13440" spans="2:3" x14ac:dyDescent="0.25">
      <c r="B13440" s="5">
        <v>43660.625</v>
      </c>
      <c r="C13440" s="6">
        <v>42.4</v>
      </c>
    </row>
    <row r="13441" spans="2:3" x14ac:dyDescent="0.25">
      <c r="B13441" s="5">
        <v>43660.666666666664</v>
      </c>
      <c r="C13441" s="6">
        <v>69.77</v>
      </c>
    </row>
    <row r="13442" spans="2:3" x14ac:dyDescent="0.25">
      <c r="B13442" s="5">
        <v>43660.708333333336</v>
      </c>
      <c r="C13442" s="6">
        <v>42.74</v>
      </c>
    </row>
    <row r="13443" spans="2:3" x14ac:dyDescent="0.25">
      <c r="B13443" s="5">
        <v>43660.75</v>
      </c>
      <c r="C13443" s="6">
        <v>33.229999999999997</v>
      </c>
    </row>
    <row r="13444" spans="2:3" x14ac:dyDescent="0.25">
      <c r="B13444" s="5">
        <v>43660.791666666664</v>
      </c>
      <c r="C13444" s="6">
        <v>31.49</v>
      </c>
    </row>
    <row r="13445" spans="2:3" x14ac:dyDescent="0.25">
      <c r="B13445" s="5">
        <v>43660.833333333336</v>
      </c>
      <c r="C13445" s="6">
        <v>31.41</v>
      </c>
    </row>
    <row r="13446" spans="2:3" x14ac:dyDescent="0.25">
      <c r="B13446" s="5">
        <v>43660.875</v>
      </c>
      <c r="C13446" s="6">
        <v>34.53</v>
      </c>
    </row>
    <row r="13447" spans="2:3" x14ac:dyDescent="0.25">
      <c r="B13447" s="5">
        <v>43660.916666666664</v>
      </c>
      <c r="C13447" s="6">
        <v>24.67</v>
      </c>
    </row>
    <row r="13448" spans="2:3" x14ac:dyDescent="0.25">
      <c r="B13448" s="5">
        <v>43660.958333333336</v>
      </c>
      <c r="C13448" s="6">
        <v>22.02</v>
      </c>
    </row>
    <row r="13449" spans="2:3" x14ac:dyDescent="0.25">
      <c r="B13449" s="5">
        <v>43661</v>
      </c>
      <c r="C13449" s="6">
        <v>19.690000000000001</v>
      </c>
    </row>
    <row r="13450" spans="2:3" x14ac:dyDescent="0.25">
      <c r="B13450" s="5">
        <v>43661.041666666664</v>
      </c>
      <c r="C13450" s="6">
        <v>19.36</v>
      </c>
    </row>
    <row r="13451" spans="2:3" x14ac:dyDescent="0.25">
      <c r="B13451" s="5">
        <v>43661.083333333336</v>
      </c>
      <c r="C13451" s="6">
        <v>18.02</v>
      </c>
    </row>
    <row r="13452" spans="2:3" x14ac:dyDescent="0.25">
      <c r="B13452" s="5">
        <v>43661.125</v>
      </c>
      <c r="C13452" s="6">
        <v>16.760000000000002</v>
      </c>
    </row>
    <row r="13453" spans="2:3" x14ac:dyDescent="0.25">
      <c r="B13453" s="5">
        <v>43661.166666666664</v>
      </c>
      <c r="C13453" s="6">
        <v>16.96</v>
      </c>
    </row>
    <row r="13454" spans="2:3" x14ac:dyDescent="0.25">
      <c r="B13454" s="5">
        <v>43661.208333333336</v>
      </c>
      <c r="C13454" s="6">
        <v>18.309999999999999</v>
      </c>
    </row>
    <row r="13455" spans="2:3" x14ac:dyDescent="0.25">
      <c r="B13455" s="5">
        <v>43661.25</v>
      </c>
      <c r="C13455" s="6">
        <v>20.3</v>
      </c>
    </row>
    <row r="13456" spans="2:3" x14ac:dyDescent="0.25">
      <c r="B13456" s="5">
        <v>43661.291666666664</v>
      </c>
      <c r="C13456" s="6">
        <v>20.02</v>
      </c>
    </row>
    <row r="13457" spans="2:3" x14ac:dyDescent="0.25">
      <c r="B13457" s="5">
        <v>43661.333333333336</v>
      </c>
      <c r="C13457" s="6">
        <v>24.38</v>
      </c>
    </row>
    <row r="13458" spans="2:3" x14ac:dyDescent="0.25">
      <c r="B13458" s="5">
        <v>43661.375</v>
      </c>
      <c r="C13458" s="6">
        <v>26.57</v>
      </c>
    </row>
    <row r="13459" spans="2:3" x14ac:dyDescent="0.25">
      <c r="B13459" s="5">
        <v>43661.416666666664</v>
      </c>
      <c r="C13459" s="6">
        <v>31.29</v>
      </c>
    </row>
    <row r="13460" spans="2:3" x14ac:dyDescent="0.25">
      <c r="B13460" s="5">
        <v>43661.458333333336</v>
      </c>
      <c r="C13460" s="6">
        <v>28.67</v>
      </c>
    </row>
    <row r="13461" spans="2:3" x14ac:dyDescent="0.25">
      <c r="B13461" s="5">
        <v>43661.5</v>
      </c>
      <c r="C13461" s="6">
        <v>29.1</v>
      </c>
    </row>
    <row r="13462" spans="2:3" x14ac:dyDescent="0.25">
      <c r="B13462" s="5">
        <v>43661.541666666664</v>
      </c>
      <c r="C13462" s="6">
        <v>32.06</v>
      </c>
    </row>
    <row r="13463" spans="2:3" x14ac:dyDescent="0.25">
      <c r="B13463" s="5">
        <v>43661.583333333336</v>
      </c>
      <c r="C13463" s="6">
        <v>31.97</v>
      </c>
    </row>
    <row r="13464" spans="2:3" x14ac:dyDescent="0.25">
      <c r="B13464" s="5">
        <v>43661.625</v>
      </c>
      <c r="C13464" s="6">
        <v>27.67</v>
      </c>
    </row>
    <row r="13465" spans="2:3" x14ac:dyDescent="0.25">
      <c r="B13465" s="5">
        <v>43661.666666666664</v>
      </c>
      <c r="C13465" s="6">
        <v>27.85</v>
      </c>
    </row>
    <row r="13466" spans="2:3" x14ac:dyDescent="0.25">
      <c r="B13466" s="5">
        <v>43661.708333333336</v>
      </c>
      <c r="C13466" s="6">
        <v>27.59</v>
      </c>
    </row>
    <row r="13467" spans="2:3" x14ac:dyDescent="0.25">
      <c r="B13467" s="5">
        <v>43661.75</v>
      </c>
      <c r="C13467" s="6">
        <v>31.89</v>
      </c>
    </row>
    <row r="13468" spans="2:3" x14ac:dyDescent="0.25">
      <c r="B13468" s="5">
        <v>43661.791666666664</v>
      </c>
      <c r="C13468" s="6">
        <v>31</v>
      </c>
    </row>
    <row r="13469" spans="2:3" x14ac:dyDescent="0.25">
      <c r="B13469" s="5">
        <v>43661.833333333336</v>
      </c>
      <c r="C13469" s="6">
        <v>28.86</v>
      </c>
    </row>
    <row r="13470" spans="2:3" x14ac:dyDescent="0.25">
      <c r="B13470" s="5">
        <v>43661.875</v>
      </c>
      <c r="C13470" s="6">
        <v>27.78</v>
      </c>
    </row>
    <row r="13471" spans="2:3" x14ac:dyDescent="0.25">
      <c r="B13471" s="5">
        <v>43661.916666666664</v>
      </c>
      <c r="C13471" s="6">
        <v>26.49</v>
      </c>
    </row>
    <row r="13472" spans="2:3" x14ac:dyDescent="0.25">
      <c r="B13472" s="5">
        <v>43661.958333333336</v>
      </c>
      <c r="C13472" s="6">
        <v>23.1</v>
      </c>
    </row>
    <row r="13473" spans="2:3" x14ac:dyDescent="0.25">
      <c r="B13473" s="5">
        <v>43662</v>
      </c>
      <c r="C13473" s="6">
        <v>20.84</v>
      </c>
    </row>
    <row r="13474" spans="2:3" x14ac:dyDescent="0.25">
      <c r="B13474" s="5">
        <v>43662.041666666664</v>
      </c>
      <c r="C13474" s="6">
        <v>20.81</v>
      </c>
    </row>
    <row r="13475" spans="2:3" x14ac:dyDescent="0.25">
      <c r="B13475" s="5">
        <v>43662.083333333336</v>
      </c>
      <c r="C13475" s="6">
        <v>19.170000000000002</v>
      </c>
    </row>
    <row r="13476" spans="2:3" x14ac:dyDescent="0.25">
      <c r="B13476" s="5">
        <v>43662.125</v>
      </c>
      <c r="C13476" s="6">
        <v>19.25</v>
      </c>
    </row>
    <row r="13477" spans="2:3" x14ac:dyDescent="0.25">
      <c r="B13477" s="5">
        <v>43662.166666666664</v>
      </c>
      <c r="C13477" s="6">
        <v>19.59</v>
      </c>
    </row>
    <row r="13478" spans="2:3" x14ac:dyDescent="0.25">
      <c r="B13478" s="5">
        <v>43662.208333333336</v>
      </c>
      <c r="C13478" s="6">
        <v>19.88</v>
      </c>
    </row>
    <row r="13479" spans="2:3" x14ac:dyDescent="0.25">
      <c r="B13479" s="5">
        <v>43662.25</v>
      </c>
      <c r="C13479" s="6">
        <v>20.56</v>
      </c>
    </row>
    <row r="13480" spans="2:3" x14ac:dyDescent="0.25">
      <c r="B13480" s="5">
        <v>43662.291666666664</v>
      </c>
      <c r="C13480" s="6">
        <v>21.87</v>
      </c>
    </row>
    <row r="13481" spans="2:3" x14ac:dyDescent="0.25">
      <c r="B13481" s="5">
        <v>43662.333333333336</v>
      </c>
      <c r="C13481" s="6">
        <v>23.76</v>
      </c>
    </row>
    <row r="13482" spans="2:3" x14ac:dyDescent="0.25">
      <c r="B13482" s="5">
        <v>43662.375</v>
      </c>
      <c r="C13482" s="6">
        <v>36.200000000000003</v>
      </c>
    </row>
    <row r="13483" spans="2:3" x14ac:dyDescent="0.25">
      <c r="B13483" s="5">
        <v>43662.416666666664</v>
      </c>
      <c r="C13483" s="6">
        <v>26.4</v>
      </c>
    </row>
    <row r="13484" spans="2:3" x14ac:dyDescent="0.25">
      <c r="B13484" s="5">
        <v>43662.458333333336</v>
      </c>
      <c r="C13484" s="6">
        <v>270.04000000000002</v>
      </c>
    </row>
    <row r="13485" spans="2:3" x14ac:dyDescent="0.25">
      <c r="B13485" s="5">
        <v>43662.5</v>
      </c>
      <c r="C13485" s="6">
        <v>32.79</v>
      </c>
    </row>
    <row r="13486" spans="2:3" x14ac:dyDescent="0.25">
      <c r="B13486" s="5">
        <v>43662.541666666664</v>
      </c>
      <c r="C13486" s="6">
        <v>32.17</v>
      </c>
    </row>
    <row r="13487" spans="2:3" x14ac:dyDescent="0.25">
      <c r="B13487" s="5">
        <v>43662.583333333336</v>
      </c>
      <c r="C13487" s="6">
        <v>31.53</v>
      </c>
    </row>
    <row r="13488" spans="2:3" x14ac:dyDescent="0.25">
      <c r="B13488" s="5">
        <v>43662.625</v>
      </c>
      <c r="C13488" s="6">
        <v>43.7</v>
      </c>
    </row>
    <row r="13489" spans="2:3" x14ac:dyDescent="0.25">
      <c r="B13489" s="5">
        <v>43662.666666666664</v>
      </c>
      <c r="C13489" s="6">
        <v>61.34</v>
      </c>
    </row>
    <row r="13490" spans="2:3" x14ac:dyDescent="0.25">
      <c r="B13490" s="5">
        <v>43662.708333333336</v>
      </c>
      <c r="C13490" s="6">
        <v>30.69</v>
      </c>
    </row>
    <row r="13491" spans="2:3" x14ac:dyDescent="0.25">
      <c r="B13491" s="5">
        <v>43662.75</v>
      </c>
      <c r="C13491" s="6">
        <v>31.9</v>
      </c>
    </row>
    <row r="13492" spans="2:3" x14ac:dyDescent="0.25">
      <c r="B13492" s="5">
        <v>43662.791666666664</v>
      </c>
      <c r="C13492" s="6">
        <v>35.22</v>
      </c>
    </row>
    <row r="13493" spans="2:3" x14ac:dyDescent="0.25">
      <c r="B13493" s="5">
        <v>43662.833333333336</v>
      </c>
      <c r="C13493" s="6">
        <v>40.9</v>
      </c>
    </row>
    <row r="13494" spans="2:3" x14ac:dyDescent="0.25">
      <c r="B13494" s="5">
        <v>43662.875</v>
      </c>
      <c r="C13494" s="6">
        <v>30.81</v>
      </c>
    </row>
    <row r="13495" spans="2:3" x14ac:dyDescent="0.25">
      <c r="B13495" s="5">
        <v>43662.916666666664</v>
      </c>
      <c r="C13495" s="6">
        <v>26.07</v>
      </c>
    </row>
    <row r="13496" spans="2:3" x14ac:dyDescent="0.25">
      <c r="B13496" s="5">
        <v>43662.958333333336</v>
      </c>
      <c r="C13496" s="6">
        <v>25.87</v>
      </c>
    </row>
    <row r="13497" spans="2:3" x14ac:dyDescent="0.25">
      <c r="B13497" s="5">
        <v>43663</v>
      </c>
      <c r="C13497" s="6">
        <v>22.28</v>
      </c>
    </row>
    <row r="13498" spans="2:3" x14ac:dyDescent="0.25">
      <c r="B13498" s="5">
        <v>43663.041666666664</v>
      </c>
      <c r="C13498" s="6">
        <v>20.84</v>
      </c>
    </row>
    <row r="13499" spans="2:3" x14ac:dyDescent="0.25">
      <c r="B13499" s="5">
        <v>43663.083333333336</v>
      </c>
      <c r="C13499" s="6">
        <v>19.97</v>
      </c>
    </row>
    <row r="13500" spans="2:3" x14ac:dyDescent="0.25">
      <c r="B13500" s="5">
        <v>43663.125</v>
      </c>
      <c r="C13500" s="6">
        <v>19.420000000000002</v>
      </c>
    </row>
    <row r="13501" spans="2:3" x14ac:dyDescent="0.25">
      <c r="B13501" s="5">
        <v>43663.166666666664</v>
      </c>
      <c r="C13501" s="6">
        <v>19.73</v>
      </c>
    </row>
    <row r="13502" spans="2:3" x14ac:dyDescent="0.25">
      <c r="B13502" s="5">
        <v>43663.208333333336</v>
      </c>
      <c r="C13502" s="6">
        <v>20.73</v>
      </c>
    </row>
    <row r="13503" spans="2:3" x14ac:dyDescent="0.25">
      <c r="B13503" s="5">
        <v>43663.25</v>
      </c>
      <c r="C13503" s="6">
        <v>20.79</v>
      </c>
    </row>
    <row r="13504" spans="2:3" x14ac:dyDescent="0.25">
      <c r="B13504" s="5">
        <v>43663.291666666664</v>
      </c>
      <c r="C13504" s="6">
        <v>21.83</v>
      </c>
    </row>
    <row r="13505" spans="2:3" x14ac:dyDescent="0.25">
      <c r="B13505" s="5">
        <v>43663.333333333336</v>
      </c>
      <c r="C13505" s="6">
        <v>25.47</v>
      </c>
    </row>
    <row r="13506" spans="2:3" x14ac:dyDescent="0.25">
      <c r="B13506" s="5">
        <v>43663.375</v>
      </c>
      <c r="C13506" s="6">
        <v>30.41</v>
      </c>
    </row>
    <row r="13507" spans="2:3" x14ac:dyDescent="0.25">
      <c r="B13507" s="5">
        <v>43663.416666666664</v>
      </c>
      <c r="C13507" s="6">
        <v>39.35</v>
      </c>
    </row>
    <row r="13508" spans="2:3" x14ac:dyDescent="0.25">
      <c r="B13508" s="5">
        <v>43663.458333333336</v>
      </c>
      <c r="C13508" s="6">
        <v>63.46</v>
      </c>
    </row>
    <row r="13509" spans="2:3" x14ac:dyDescent="0.25">
      <c r="B13509" s="5">
        <v>43663.5</v>
      </c>
      <c r="C13509" s="6">
        <v>32.39</v>
      </c>
    </row>
    <row r="13510" spans="2:3" x14ac:dyDescent="0.25">
      <c r="B13510" s="5">
        <v>43663.541666666664</v>
      </c>
      <c r="C13510" s="6">
        <v>33.4</v>
      </c>
    </row>
    <row r="13511" spans="2:3" x14ac:dyDescent="0.25">
      <c r="B13511" s="5">
        <v>43663.583333333336</v>
      </c>
      <c r="C13511" s="6">
        <v>29.25</v>
      </c>
    </row>
    <row r="13512" spans="2:3" x14ac:dyDescent="0.25">
      <c r="B13512" s="5">
        <v>43663.625</v>
      </c>
      <c r="C13512" s="6">
        <v>28.73</v>
      </c>
    </row>
    <row r="13513" spans="2:3" x14ac:dyDescent="0.25">
      <c r="B13513" s="5">
        <v>43663.666666666664</v>
      </c>
      <c r="C13513" s="6">
        <v>30.96</v>
      </c>
    </row>
    <row r="13514" spans="2:3" x14ac:dyDescent="0.25">
      <c r="B13514" s="5">
        <v>43663.708333333336</v>
      </c>
      <c r="C13514" s="6">
        <v>31.38</v>
      </c>
    </row>
    <row r="13515" spans="2:3" x14ac:dyDescent="0.25">
      <c r="B13515" s="5">
        <v>43663.75</v>
      </c>
      <c r="C13515" s="6">
        <v>35.31</v>
      </c>
    </row>
    <row r="13516" spans="2:3" x14ac:dyDescent="0.25">
      <c r="B13516" s="5">
        <v>43663.791666666664</v>
      </c>
      <c r="C13516" s="6">
        <v>28.67</v>
      </c>
    </row>
    <row r="13517" spans="2:3" x14ac:dyDescent="0.25">
      <c r="B13517" s="5">
        <v>43663.833333333336</v>
      </c>
      <c r="C13517" s="6">
        <v>30.5</v>
      </c>
    </row>
    <row r="13518" spans="2:3" x14ac:dyDescent="0.25">
      <c r="B13518" s="5">
        <v>43663.875</v>
      </c>
      <c r="C13518" s="6">
        <v>32.78</v>
      </c>
    </row>
    <row r="13519" spans="2:3" x14ac:dyDescent="0.25">
      <c r="B13519" s="5">
        <v>43663.916666666664</v>
      </c>
      <c r="C13519" s="6">
        <v>25.29</v>
      </c>
    </row>
    <row r="13520" spans="2:3" x14ac:dyDescent="0.25">
      <c r="B13520" s="5">
        <v>43663.958333333336</v>
      </c>
      <c r="C13520" s="6">
        <v>23.39</v>
      </c>
    </row>
    <row r="13521" spans="2:3" x14ac:dyDescent="0.25">
      <c r="B13521" s="5">
        <v>43664</v>
      </c>
      <c r="C13521" s="6">
        <v>21.07</v>
      </c>
    </row>
    <row r="13522" spans="2:3" x14ac:dyDescent="0.25">
      <c r="B13522" s="5">
        <v>43664.041666666664</v>
      </c>
      <c r="C13522" s="6">
        <v>19.75</v>
      </c>
    </row>
    <row r="13523" spans="2:3" x14ac:dyDescent="0.25">
      <c r="B13523" s="5">
        <v>43664.083333333336</v>
      </c>
      <c r="C13523" s="6">
        <v>19.53</v>
      </c>
    </row>
    <row r="13524" spans="2:3" x14ac:dyDescent="0.25">
      <c r="B13524" s="5">
        <v>43664.125</v>
      </c>
      <c r="C13524" s="6">
        <v>18.64</v>
      </c>
    </row>
    <row r="13525" spans="2:3" x14ac:dyDescent="0.25">
      <c r="B13525" s="5">
        <v>43664.166666666664</v>
      </c>
      <c r="C13525" s="6">
        <v>18.84</v>
      </c>
    </row>
    <row r="13526" spans="2:3" x14ac:dyDescent="0.25">
      <c r="B13526" s="5">
        <v>43664.208333333336</v>
      </c>
      <c r="C13526" s="6">
        <v>19.899999999999999</v>
      </c>
    </row>
    <row r="13527" spans="2:3" x14ac:dyDescent="0.25">
      <c r="B13527" s="5">
        <v>43664.25</v>
      </c>
      <c r="C13527" s="6">
        <v>22.22</v>
      </c>
    </row>
    <row r="13528" spans="2:3" x14ac:dyDescent="0.25">
      <c r="B13528" s="5">
        <v>43664.291666666664</v>
      </c>
      <c r="C13528" s="6">
        <v>22.58</v>
      </c>
    </row>
    <row r="13529" spans="2:3" x14ac:dyDescent="0.25">
      <c r="B13529" s="5">
        <v>43664.333333333336</v>
      </c>
      <c r="C13529" s="6">
        <v>24.88</v>
      </c>
    </row>
    <row r="13530" spans="2:3" x14ac:dyDescent="0.25">
      <c r="B13530" s="5">
        <v>43664.375</v>
      </c>
      <c r="C13530" s="6">
        <v>28.7</v>
      </c>
    </row>
    <row r="13531" spans="2:3" x14ac:dyDescent="0.25">
      <c r="B13531" s="5">
        <v>43664.416666666664</v>
      </c>
      <c r="C13531" s="6">
        <v>26.45</v>
      </c>
    </row>
    <row r="13532" spans="2:3" x14ac:dyDescent="0.25">
      <c r="B13532" s="5">
        <v>43664.458333333336</v>
      </c>
      <c r="C13532" s="6">
        <v>25.44</v>
      </c>
    </row>
    <row r="13533" spans="2:3" x14ac:dyDescent="0.25">
      <c r="B13533" s="5">
        <v>43664.5</v>
      </c>
      <c r="C13533" s="6">
        <v>29.52</v>
      </c>
    </row>
    <row r="13534" spans="2:3" x14ac:dyDescent="0.25">
      <c r="B13534" s="5">
        <v>43664.541666666664</v>
      </c>
      <c r="C13534" s="6">
        <v>28.41</v>
      </c>
    </row>
    <row r="13535" spans="2:3" x14ac:dyDescent="0.25">
      <c r="B13535" s="5">
        <v>43664.583333333336</v>
      </c>
      <c r="C13535" s="6">
        <v>32.11</v>
      </c>
    </row>
    <row r="13536" spans="2:3" x14ac:dyDescent="0.25">
      <c r="B13536" s="5">
        <v>43664.625</v>
      </c>
      <c r="C13536" s="6">
        <v>30.99</v>
      </c>
    </row>
    <row r="13537" spans="2:3" x14ac:dyDescent="0.25">
      <c r="B13537" s="5">
        <v>43664.666666666664</v>
      </c>
      <c r="C13537" s="6">
        <v>26.07</v>
      </c>
    </row>
    <row r="13538" spans="2:3" x14ac:dyDescent="0.25">
      <c r="B13538" s="5">
        <v>43664.708333333336</v>
      </c>
      <c r="C13538" s="6">
        <v>33.15</v>
      </c>
    </row>
    <row r="13539" spans="2:3" x14ac:dyDescent="0.25">
      <c r="B13539" s="5">
        <v>43664.75</v>
      </c>
      <c r="C13539" s="6">
        <v>34.659999999999997</v>
      </c>
    </row>
    <row r="13540" spans="2:3" x14ac:dyDescent="0.25">
      <c r="B13540" s="5">
        <v>43664.791666666664</v>
      </c>
      <c r="C13540" s="6">
        <v>31.04</v>
      </c>
    </row>
    <row r="13541" spans="2:3" x14ac:dyDescent="0.25">
      <c r="B13541" s="5">
        <v>43664.833333333336</v>
      </c>
      <c r="C13541" s="6">
        <v>24.62</v>
      </c>
    </row>
    <row r="13542" spans="2:3" x14ac:dyDescent="0.25">
      <c r="B13542" s="5">
        <v>43664.875</v>
      </c>
      <c r="C13542" s="6">
        <v>26.28</v>
      </c>
    </row>
    <row r="13543" spans="2:3" x14ac:dyDescent="0.25">
      <c r="B13543" s="5">
        <v>43664.916666666664</v>
      </c>
      <c r="C13543" s="6">
        <v>24.26</v>
      </c>
    </row>
    <row r="13544" spans="2:3" x14ac:dyDescent="0.25">
      <c r="B13544" s="5">
        <v>43664.958333333336</v>
      </c>
      <c r="C13544" s="6">
        <v>22.87</v>
      </c>
    </row>
    <row r="13545" spans="2:3" x14ac:dyDescent="0.25">
      <c r="B13545" s="5">
        <v>43665</v>
      </c>
      <c r="C13545" s="6">
        <v>19.68</v>
      </c>
    </row>
    <row r="13546" spans="2:3" x14ac:dyDescent="0.25">
      <c r="B13546" s="5">
        <v>43665.041666666664</v>
      </c>
      <c r="C13546" s="6">
        <v>19.79</v>
      </c>
    </row>
    <row r="13547" spans="2:3" x14ac:dyDescent="0.25">
      <c r="B13547" s="5">
        <v>43665.083333333336</v>
      </c>
      <c r="C13547" s="6">
        <v>17.45</v>
      </c>
    </row>
    <row r="13548" spans="2:3" x14ac:dyDescent="0.25">
      <c r="B13548" s="5">
        <v>43665.125</v>
      </c>
      <c r="C13548" s="6">
        <v>17.190000000000001</v>
      </c>
    </row>
    <row r="13549" spans="2:3" x14ac:dyDescent="0.25">
      <c r="B13549" s="5">
        <v>43665.166666666664</v>
      </c>
      <c r="C13549" s="6">
        <v>17.420000000000002</v>
      </c>
    </row>
    <row r="13550" spans="2:3" x14ac:dyDescent="0.25">
      <c r="B13550" s="5">
        <v>43665.208333333336</v>
      </c>
      <c r="C13550" s="6">
        <v>19.36</v>
      </c>
    </row>
    <row r="13551" spans="2:3" x14ac:dyDescent="0.25">
      <c r="B13551" s="5">
        <v>43665.25</v>
      </c>
      <c r="C13551" s="6">
        <v>20.58</v>
      </c>
    </row>
    <row r="13552" spans="2:3" x14ac:dyDescent="0.25">
      <c r="B13552" s="5">
        <v>43665.291666666664</v>
      </c>
      <c r="C13552" s="6">
        <v>22.02</v>
      </c>
    </row>
    <row r="13553" spans="2:3" x14ac:dyDescent="0.25">
      <c r="B13553" s="5">
        <v>43665.333333333336</v>
      </c>
      <c r="C13553" s="6">
        <v>24.52</v>
      </c>
    </row>
    <row r="13554" spans="2:3" x14ac:dyDescent="0.25">
      <c r="B13554" s="5">
        <v>43665.375</v>
      </c>
      <c r="C13554" s="6">
        <v>25.32</v>
      </c>
    </row>
    <row r="13555" spans="2:3" x14ac:dyDescent="0.25">
      <c r="B13555" s="5">
        <v>43665.416666666664</v>
      </c>
      <c r="C13555" s="6">
        <v>26.55</v>
      </c>
    </row>
    <row r="13556" spans="2:3" x14ac:dyDescent="0.25">
      <c r="B13556" s="5">
        <v>43665.458333333336</v>
      </c>
      <c r="C13556" s="6">
        <v>29.19</v>
      </c>
    </row>
    <row r="13557" spans="2:3" x14ac:dyDescent="0.25">
      <c r="B13557" s="5">
        <v>43665.5</v>
      </c>
      <c r="C13557" s="6">
        <v>25.24</v>
      </c>
    </row>
    <row r="13558" spans="2:3" x14ac:dyDescent="0.25">
      <c r="B13558" s="5">
        <v>43665.541666666664</v>
      </c>
      <c r="C13558" s="6">
        <v>31.6</v>
      </c>
    </row>
    <row r="13559" spans="2:3" x14ac:dyDescent="0.25">
      <c r="B13559" s="5">
        <v>43665.583333333336</v>
      </c>
      <c r="C13559" s="6">
        <v>28.45</v>
      </c>
    </row>
    <row r="13560" spans="2:3" x14ac:dyDescent="0.25">
      <c r="B13560" s="5">
        <v>43665.625</v>
      </c>
      <c r="C13560" s="6">
        <v>28.01</v>
      </c>
    </row>
    <row r="13561" spans="2:3" x14ac:dyDescent="0.25">
      <c r="B13561" s="5">
        <v>43665.666666666664</v>
      </c>
      <c r="C13561" s="6">
        <v>28.34</v>
      </c>
    </row>
    <row r="13562" spans="2:3" x14ac:dyDescent="0.25">
      <c r="B13562" s="5">
        <v>43665.708333333336</v>
      </c>
      <c r="C13562" s="6">
        <v>29.75</v>
      </c>
    </row>
    <row r="13563" spans="2:3" x14ac:dyDescent="0.25">
      <c r="B13563" s="5">
        <v>43665.75</v>
      </c>
      <c r="C13563" s="6">
        <v>32.71</v>
      </c>
    </row>
    <row r="13564" spans="2:3" x14ac:dyDescent="0.25">
      <c r="B13564" s="5">
        <v>43665.791666666664</v>
      </c>
      <c r="C13564" s="6">
        <v>33.68</v>
      </c>
    </row>
    <row r="13565" spans="2:3" x14ac:dyDescent="0.25">
      <c r="B13565" s="5">
        <v>43665.833333333336</v>
      </c>
      <c r="C13565" s="6">
        <v>30.01</v>
      </c>
    </row>
    <row r="13566" spans="2:3" x14ac:dyDescent="0.25">
      <c r="B13566" s="5">
        <v>43665.875</v>
      </c>
      <c r="C13566" s="6">
        <v>29.62</v>
      </c>
    </row>
    <row r="13567" spans="2:3" x14ac:dyDescent="0.25">
      <c r="B13567" s="5">
        <v>43665.916666666664</v>
      </c>
      <c r="C13567" s="6">
        <v>26.83</v>
      </c>
    </row>
    <row r="13568" spans="2:3" x14ac:dyDescent="0.25">
      <c r="B13568" s="5">
        <v>43665.958333333336</v>
      </c>
      <c r="C13568" s="6">
        <v>23.38</v>
      </c>
    </row>
    <row r="13569" spans="2:3" x14ac:dyDescent="0.25">
      <c r="B13569" s="5">
        <v>43666</v>
      </c>
      <c r="C13569" s="6">
        <v>22.23</v>
      </c>
    </row>
    <row r="13570" spans="2:3" x14ac:dyDescent="0.25">
      <c r="B13570" s="5">
        <v>43666.041666666664</v>
      </c>
      <c r="C13570" s="6">
        <v>21.88</v>
      </c>
    </row>
    <row r="13571" spans="2:3" x14ac:dyDescent="0.25">
      <c r="B13571" s="5">
        <v>43666.083333333336</v>
      </c>
      <c r="C13571" s="6">
        <v>20.41</v>
      </c>
    </row>
    <row r="13572" spans="2:3" x14ac:dyDescent="0.25">
      <c r="B13572" s="5">
        <v>43666.125</v>
      </c>
      <c r="C13572" s="6">
        <v>19.239999999999998</v>
      </c>
    </row>
    <row r="13573" spans="2:3" x14ac:dyDescent="0.25">
      <c r="B13573" s="5">
        <v>43666.166666666664</v>
      </c>
      <c r="C13573" s="6">
        <v>18.920000000000002</v>
      </c>
    </row>
    <row r="13574" spans="2:3" x14ac:dyDescent="0.25">
      <c r="B13574" s="5">
        <v>43666.208333333336</v>
      </c>
      <c r="C13574" s="6">
        <v>19.079999999999998</v>
      </c>
    </row>
    <row r="13575" spans="2:3" x14ac:dyDescent="0.25">
      <c r="B13575" s="5">
        <v>43666.25</v>
      </c>
      <c r="C13575" s="6">
        <v>18.52</v>
      </c>
    </row>
    <row r="13576" spans="2:3" x14ac:dyDescent="0.25">
      <c r="B13576" s="5">
        <v>43666.291666666664</v>
      </c>
      <c r="C13576" s="6">
        <v>19.77</v>
      </c>
    </row>
    <row r="13577" spans="2:3" x14ac:dyDescent="0.25">
      <c r="B13577" s="5">
        <v>43666.333333333336</v>
      </c>
      <c r="C13577" s="6">
        <v>22.65</v>
      </c>
    </row>
    <row r="13578" spans="2:3" x14ac:dyDescent="0.25">
      <c r="B13578" s="5">
        <v>43666.375</v>
      </c>
      <c r="C13578" s="6">
        <v>24.13</v>
      </c>
    </row>
    <row r="13579" spans="2:3" x14ac:dyDescent="0.25">
      <c r="B13579" s="5">
        <v>43666.416666666664</v>
      </c>
      <c r="C13579" s="6">
        <v>24.28</v>
      </c>
    </row>
    <row r="13580" spans="2:3" x14ac:dyDescent="0.25">
      <c r="B13580" s="5">
        <v>43666.458333333336</v>
      </c>
      <c r="C13580" s="6">
        <v>24.01</v>
      </c>
    </row>
    <row r="13581" spans="2:3" x14ac:dyDescent="0.25">
      <c r="B13581" s="5">
        <v>43666.5</v>
      </c>
      <c r="C13581" s="6">
        <v>26.03</v>
      </c>
    </row>
    <row r="13582" spans="2:3" x14ac:dyDescent="0.25">
      <c r="B13582" s="5">
        <v>43666.541666666664</v>
      </c>
      <c r="C13582" s="6">
        <v>26.76</v>
      </c>
    </row>
    <row r="13583" spans="2:3" x14ac:dyDescent="0.25">
      <c r="B13583" s="5">
        <v>43666.583333333336</v>
      </c>
      <c r="C13583" s="6">
        <v>28.12</v>
      </c>
    </row>
    <row r="13584" spans="2:3" x14ac:dyDescent="0.25">
      <c r="B13584" s="5">
        <v>43666.625</v>
      </c>
      <c r="C13584" s="6">
        <v>29.59</v>
      </c>
    </row>
    <row r="13585" spans="2:3" x14ac:dyDescent="0.25">
      <c r="B13585" s="5">
        <v>43666.666666666664</v>
      </c>
      <c r="C13585" s="6">
        <v>28.72</v>
      </c>
    </row>
    <row r="13586" spans="2:3" x14ac:dyDescent="0.25">
      <c r="B13586" s="5">
        <v>43666.708333333336</v>
      </c>
      <c r="C13586" s="6">
        <v>29.21</v>
      </c>
    </row>
    <row r="13587" spans="2:3" x14ac:dyDescent="0.25">
      <c r="B13587" s="5">
        <v>43666.75</v>
      </c>
      <c r="C13587" s="6">
        <v>25.2</v>
      </c>
    </row>
    <row r="13588" spans="2:3" x14ac:dyDescent="0.25">
      <c r="B13588" s="5">
        <v>43666.791666666664</v>
      </c>
      <c r="C13588" s="6">
        <v>24.84</v>
      </c>
    </row>
    <row r="13589" spans="2:3" x14ac:dyDescent="0.25">
      <c r="B13589" s="5">
        <v>43666.833333333336</v>
      </c>
      <c r="C13589" s="6">
        <v>24.5</v>
      </c>
    </row>
    <row r="13590" spans="2:3" x14ac:dyDescent="0.25">
      <c r="B13590" s="5">
        <v>43666.875</v>
      </c>
      <c r="C13590" s="6">
        <v>27.32</v>
      </c>
    </row>
    <row r="13591" spans="2:3" x14ac:dyDescent="0.25">
      <c r="B13591" s="5">
        <v>43666.916666666664</v>
      </c>
      <c r="C13591" s="6">
        <v>24.1</v>
      </c>
    </row>
    <row r="13592" spans="2:3" x14ac:dyDescent="0.25">
      <c r="B13592" s="5">
        <v>43666.958333333336</v>
      </c>
      <c r="C13592" s="6">
        <v>21.81</v>
      </c>
    </row>
    <row r="13593" spans="2:3" x14ac:dyDescent="0.25">
      <c r="B13593" s="5">
        <v>43667</v>
      </c>
      <c r="C13593" s="6">
        <v>21.62</v>
      </c>
    </row>
    <row r="13594" spans="2:3" x14ac:dyDescent="0.25">
      <c r="B13594" s="5">
        <v>43667.041666666664</v>
      </c>
      <c r="C13594" s="6">
        <v>20.88</v>
      </c>
    </row>
    <row r="13595" spans="2:3" x14ac:dyDescent="0.25">
      <c r="B13595" s="5">
        <v>43667.083333333336</v>
      </c>
      <c r="C13595" s="6">
        <v>19.190000000000001</v>
      </c>
    </row>
    <row r="13596" spans="2:3" x14ac:dyDescent="0.25">
      <c r="B13596" s="5">
        <v>43667.125</v>
      </c>
      <c r="C13596" s="6">
        <v>18.940000000000001</v>
      </c>
    </row>
    <row r="13597" spans="2:3" x14ac:dyDescent="0.25">
      <c r="B13597" s="5">
        <v>43667.166666666664</v>
      </c>
      <c r="C13597" s="6">
        <v>17.309999999999999</v>
      </c>
    </row>
    <row r="13598" spans="2:3" x14ac:dyDescent="0.25">
      <c r="B13598" s="5">
        <v>43667.208333333336</v>
      </c>
      <c r="C13598" s="6">
        <v>17.350000000000001</v>
      </c>
    </row>
    <row r="13599" spans="2:3" x14ac:dyDescent="0.25">
      <c r="B13599" s="5">
        <v>43667.25</v>
      </c>
      <c r="C13599" s="6">
        <v>15.54</v>
      </c>
    </row>
    <row r="13600" spans="2:3" x14ac:dyDescent="0.25">
      <c r="B13600" s="5">
        <v>43667.291666666664</v>
      </c>
      <c r="C13600" s="6">
        <v>18.45</v>
      </c>
    </row>
    <row r="13601" spans="2:3" x14ac:dyDescent="0.25">
      <c r="B13601" s="5">
        <v>43667.333333333336</v>
      </c>
      <c r="C13601" s="6">
        <v>22.07</v>
      </c>
    </row>
    <row r="13602" spans="2:3" x14ac:dyDescent="0.25">
      <c r="B13602" s="5">
        <v>43667.375</v>
      </c>
      <c r="C13602" s="6">
        <v>24.23</v>
      </c>
    </row>
    <row r="13603" spans="2:3" x14ac:dyDescent="0.25">
      <c r="B13603" s="5">
        <v>43667.416666666664</v>
      </c>
      <c r="C13603" s="6">
        <v>27.12</v>
      </c>
    </row>
    <row r="13604" spans="2:3" x14ac:dyDescent="0.25">
      <c r="B13604" s="5">
        <v>43667.458333333336</v>
      </c>
      <c r="C13604" s="6">
        <v>27.67</v>
      </c>
    </row>
    <row r="13605" spans="2:3" x14ac:dyDescent="0.25">
      <c r="B13605" s="5">
        <v>43667.5</v>
      </c>
      <c r="C13605" s="6">
        <v>29.02</v>
      </c>
    </row>
    <row r="13606" spans="2:3" x14ac:dyDescent="0.25">
      <c r="B13606" s="5">
        <v>43667.541666666664</v>
      </c>
      <c r="C13606" s="6">
        <v>25.09</v>
      </c>
    </row>
    <row r="13607" spans="2:3" x14ac:dyDescent="0.25">
      <c r="B13607" s="5">
        <v>43667.583333333336</v>
      </c>
      <c r="C13607" s="6">
        <v>30.58</v>
      </c>
    </row>
    <row r="13608" spans="2:3" x14ac:dyDescent="0.25">
      <c r="B13608" s="5">
        <v>43667.625</v>
      </c>
      <c r="C13608" s="6">
        <v>55.59</v>
      </c>
    </row>
    <row r="13609" spans="2:3" x14ac:dyDescent="0.25">
      <c r="B13609" s="5">
        <v>43667.666666666664</v>
      </c>
      <c r="C13609" s="6">
        <v>66.64</v>
      </c>
    </row>
    <row r="13610" spans="2:3" x14ac:dyDescent="0.25">
      <c r="B13610" s="5">
        <v>43667.708333333336</v>
      </c>
      <c r="C13610" s="6">
        <v>24.65</v>
      </c>
    </row>
    <row r="13611" spans="2:3" x14ac:dyDescent="0.25">
      <c r="B13611" s="5">
        <v>43667.75</v>
      </c>
      <c r="C13611" s="6">
        <v>23.52</v>
      </c>
    </row>
    <row r="13612" spans="2:3" x14ac:dyDescent="0.25">
      <c r="B13612" s="5">
        <v>43667.791666666664</v>
      </c>
      <c r="C13612" s="6">
        <v>23.3</v>
      </c>
    </row>
    <row r="13613" spans="2:3" x14ac:dyDescent="0.25">
      <c r="B13613" s="5">
        <v>43667.833333333336</v>
      </c>
      <c r="C13613" s="6">
        <v>23.83</v>
      </c>
    </row>
    <row r="13614" spans="2:3" x14ac:dyDescent="0.25">
      <c r="B13614" s="5">
        <v>43667.875</v>
      </c>
      <c r="C13614" s="6">
        <v>23.3</v>
      </c>
    </row>
    <row r="13615" spans="2:3" x14ac:dyDescent="0.25">
      <c r="B13615" s="5">
        <v>43667.916666666664</v>
      </c>
      <c r="C13615" s="6">
        <v>22.18</v>
      </c>
    </row>
    <row r="13616" spans="2:3" x14ac:dyDescent="0.25">
      <c r="B13616" s="5">
        <v>43667.958333333336</v>
      </c>
      <c r="C13616" s="6">
        <v>21.6</v>
      </c>
    </row>
    <row r="13617" spans="2:3" x14ac:dyDescent="0.25">
      <c r="B13617" s="5">
        <v>43668</v>
      </c>
      <c r="C13617" s="6">
        <v>19.84</v>
      </c>
    </row>
    <row r="13618" spans="2:3" x14ac:dyDescent="0.25">
      <c r="B13618" s="5">
        <v>43668.041666666664</v>
      </c>
      <c r="C13618" s="6">
        <v>19.399999999999999</v>
      </c>
    </row>
    <row r="13619" spans="2:3" x14ac:dyDescent="0.25">
      <c r="B13619" s="5">
        <v>43668.083333333336</v>
      </c>
      <c r="C13619" s="6">
        <v>18.63</v>
      </c>
    </row>
    <row r="13620" spans="2:3" x14ac:dyDescent="0.25">
      <c r="B13620" s="5">
        <v>43668.125</v>
      </c>
      <c r="C13620" s="6">
        <v>17.71</v>
      </c>
    </row>
    <row r="13621" spans="2:3" x14ac:dyDescent="0.25">
      <c r="B13621" s="5">
        <v>43668.166666666664</v>
      </c>
      <c r="C13621" s="6">
        <v>18.13</v>
      </c>
    </row>
    <row r="13622" spans="2:3" x14ac:dyDescent="0.25">
      <c r="B13622" s="5">
        <v>43668.208333333336</v>
      </c>
      <c r="C13622" s="6">
        <v>19.05</v>
      </c>
    </row>
    <row r="13623" spans="2:3" x14ac:dyDescent="0.25">
      <c r="B13623" s="5">
        <v>43668.25</v>
      </c>
      <c r="C13623" s="6">
        <v>18.93</v>
      </c>
    </row>
    <row r="13624" spans="2:3" x14ac:dyDescent="0.25">
      <c r="B13624" s="5">
        <v>43668.291666666664</v>
      </c>
      <c r="C13624" s="6">
        <v>20.99</v>
      </c>
    </row>
    <row r="13625" spans="2:3" x14ac:dyDescent="0.25">
      <c r="B13625" s="5">
        <v>43668.333333333336</v>
      </c>
      <c r="C13625" s="6">
        <v>22.3</v>
      </c>
    </row>
    <row r="13626" spans="2:3" x14ac:dyDescent="0.25">
      <c r="B13626" s="5">
        <v>43668.375</v>
      </c>
      <c r="C13626" s="6">
        <v>23.32</v>
      </c>
    </row>
    <row r="13627" spans="2:3" x14ac:dyDescent="0.25">
      <c r="B13627" s="5">
        <v>43668.416666666664</v>
      </c>
      <c r="C13627" s="6">
        <v>23.55</v>
      </c>
    </row>
    <row r="13628" spans="2:3" x14ac:dyDescent="0.25">
      <c r="B13628" s="5">
        <v>43668.458333333336</v>
      </c>
      <c r="C13628" s="6">
        <v>27.63</v>
      </c>
    </row>
    <row r="13629" spans="2:3" x14ac:dyDescent="0.25">
      <c r="B13629" s="5">
        <v>43668.5</v>
      </c>
      <c r="C13629" s="6">
        <v>23.48</v>
      </c>
    </row>
    <row r="13630" spans="2:3" x14ac:dyDescent="0.25">
      <c r="B13630" s="5">
        <v>43668.541666666664</v>
      </c>
      <c r="C13630" s="6">
        <v>26.82</v>
      </c>
    </row>
    <row r="13631" spans="2:3" x14ac:dyDescent="0.25">
      <c r="B13631" s="5">
        <v>43668.583333333336</v>
      </c>
      <c r="C13631" s="6">
        <v>25.57</v>
      </c>
    </row>
    <row r="13632" spans="2:3" x14ac:dyDescent="0.25">
      <c r="B13632" s="5">
        <v>43668.625</v>
      </c>
      <c r="C13632" s="6">
        <v>24.04</v>
      </c>
    </row>
    <row r="13633" spans="2:3" x14ac:dyDescent="0.25">
      <c r="B13633" s="5">
        <v>43668.666666666664</v>
      </c>
      <c r="C13633" s="6">
        <v>22.85</v>
      </c>
    </row>
    <row r="13634" spans="2:3" x14ac:dyDescent="0.25">
      <c r="B13634" s="5">
        <v>43668.708333333336</v>
      </c>
      <c r="C13634" s="6">
        <v>22.85</v>
      </c>
    </row>
    <row r="13635" spans="2:3" x14ac:dyDescent="0.25">
      <c r="B13635" s="5">
        <v>43668.75</v>
      </c>
      <c r="C13635" s="6">
        <v>20.95</v>
      </c>
    </row>
    <row r="13636" spans="2:3" x14ac:dyDescent="0.25">
      <c r="B13636" s="5">
        <v>43668.791666666664</v>
      </c>
      <c r="C13636" s="6">
        <v>20.97</v>
      </c>
    </row>
    <row r="13637" spans="2:3" x14ac:dyDescent="0.25">
      <c r="B13637" s="5">
        <v>43668.833333333336</v>
      </c>
      <c r="C13637" s="6">
        <v>20.12</v>
      </c>
    </row>
    <row r="13638" spans="2:3" x14ac:dyDescent="0.25">
      <c r="B13638" s="5">
        <v>43668.875</v>
      </c>
      <c r="C13638" s="6">
        <v>19.77</v>
      </c>
    </row>
    <row r="13639" spans="2:3" x14ac:dyDescent="0.25">
      <c r="B13639" s="5">
        <v>43668.916666666664</v>
      </c>
      <c r="C13639" s="6">
        <v>18.329999999999998</v>
      </c>
    </row>
    <row r="13640" spans="2:3" x14ac:dyDescent="0.25">
      <c r="B13640" s="5">
        <v>43668.958333333336</v>
      </c>
      <c r="C13640" s="6">
        <v>18.079999999999998</v>
      </c>
    </row>
    <row r="13641" spans="2:3" x14ac:dyDescent="0.25">
      <c r="B13641" s="5">
        <v>43669</v>
      </c>
      <c r="C13641" s="6">
        <v>18.36</v>
      </c>
    </row>
    <row r="13642" spans="2:3" x14ac:dyDescent="0.25">
      <c r="B13642" s="5">
        <v>43669.041666666664</v>
      </c>
      <c r="C13642" s="6">
        <v>17.66</v>
      </c>
    </row>
    <row r="13643" spans="2:3" x14ac:dyDescent="0.25">
      <c r="B13643" s="5">
        <v>43669.083333333336</v>
      </c>
      <c r="C13643" s="6">
        <v>15.23</v>
      </c>
    </row>
    <row r="13644" spans="2:3" x14ac:dyDescent="0.25">
      <c r="B13644" s="5">
        <v>43669.125</v>
      </c>
      <c r="C13644" s="6">
        <v>14.75</v>
      </c>
    </row>
    <row r="13645" spans="2:3" x14ac:dyDescent="0.25">
      <c r="B13645" s="5">
        <v>43669.166666666664</v>
      </c>
      <c r="C13645" s="6">
        <v>14.73</v>
      </c>
    </row>
    <row r="13646" spans="2:3" x14ac:dyDescent="0.25">
      <c r="B13646" s="5">
        <v>43669.208333333336</v>
      </c>
      <c r="C13646" s="6">
        <v>16.47</v>
      </c>
    </row>
    <row r="13647" spans="2:3" x14ac:dyDescent="0.25">
      <c r="B13647" s="5">
        <v>43669.25</v>
      </c>
      <c r="C13647" s="6">
        <v>17.8</v>
      </c>
    </row>
    <row r="13648" spans="2:3" x14ac:dyDescent="0.25">
      <c r="B13648" s="5">
        <v>43669.291666666664</v>
      </c>
      <c r="C13648" s="6">
        <v>18.3</v>
      </c>
    </row>
    <row r="13649" spans="2:3" x14ac:dyDescent="0.25">
      <c r="B13649" s="5">
        <v>43669.333333333336</v>
      </c>
      <c r="C13649" s="6">
        <v>18.88</v>
      </c>
    </row>
    <row r="13650" spans="2:3" x14ac:dyDescent="0.25">
      <c r="B13650" s="5">
        <v>43669.375</v>
      </c>
      <c r="C13650" s="6">
        <v>19.7</v>
      </c>
    </row>
    <row r="13651" spans="2:3" x14ac:dyDescent="0.25">
      <c r="B13651" s="5">
        <v>43669.416666666664</v>
      </c>
      <c r="C13651" s="6">
        <v>21.19</v>
      </c>
    </row>
    <row r="13652" spans="2:3" x14ac:dyDescent="0.25">
      <c r="B13652" s="5">
        <v>43669.458333333336</v>
      </c>
      <c r="C13652" s="6">
        <v>22.06</v>
      </c>
    </row>
    <row r="13653" spans="2:3" x14ac:dyDescent="0.25">
      <c r="B13653" s="5">
        <v>43669.5</v>
      </c>
      <c r="C13653" s="6">
        <v>21.69</v>
      </c>
    </row>
    <row r="13654" spans="2:3" x14ac:dyDescent="0.25">
      <c r="B13654" s="5">
        <v>43669.541666666664</v>
      </c>
      <c r="C13654" s="6">
        <v>22.16</v>
      </c>
    </row>
    <row r="13655" spans="2:3" x14ac:dyDescent="0.25">
      <c r="B13655" s="5">
        <v>43669.583333333336</v>
      </c>
      <c r="C13655" s="6">
        <v>22.45</v>
      </c>
    </row>
    <row r="13656" spans="2:3" x14ac:dyDescent="0.25">
      <c r="B13656" s="5">
        <v>43669.625</v>
      </c>
      <c r="C13656" s="6">
        <v>24.12</v>
      </c>
    </row>
    <row r="13657" spans="2:3" x14ac:dyDescent="0.25">
      <c r="B13657" s="5">
        <v>43669.666666666664</v>
      </c>
      <c r="C13657" s="6">
        <v>23.51</v>
      </c>
    </row>
    <row r="13658" spans="2:3" x14ac:dyDescent="0.25">
      <c r="B13658" s="5">
        <v>43669.708333333336</v>
      </c>
      <c r="C13658" s="6">
        <v>23.55</v>
      </c>
    </row>
    <row r="13659" spans="2:3" x14ac:dyDescent="0.25">
      <c r="B13659" s="5">
        <v>43669.75</v>
      </c>
      <c r="C13659" s="6">
        <v>23.34</v>
      </c>
    </row>
    <row r="13660" spans="2:3" x14ac:dyDescent="0.25">
      <c r="B13660" s="5">
        <v>43669.791666666664</v>
      </c>
      <c r="C13660" s="6">
        <v>21.76</v>
      </c>
    </row>
    <row r="13661" spans="2:3" x14ac:dyDescent="0.25">
      <c r="B13661" s="5">
        <v>43669.833333333336</v>
      </c>
      <c r="C13661" s="6">
        <v>21.45</v>
      </c>
    </row>
    <row r="13662" spans="2:3" x14ac:dyDescent="0.25">
      <c r="B13662" s="5">
        <v>43669.875</v>
      </c>
      <c r="C13662" s="6">
        <v>20.350000000000001</v>
      </c>
    </row>
    <row r="13663" spans="2:3" x14ac:dyDescent="0.25">
      <c r="B13663" s="5">
        <v>43669.916666666664</v>
      </c>
      <c r="C13663" s="6">
        <v>18.78</v>
      </c>
    </row>
    <row r="13664" spans="2:3" x14ac:dyDescent="0.25">
      <c r="B13664" s="5">
        <v>43669.958333333336</v>
      </c>
      <c r="C13664" s="6">
        <v>17.73</v>
      </c>
    </row>
    <row r="13665" spans="2:3" x14ac:dyDescent="0.25">
      <c r="B13665" s="5">
        <v>43670</v>
      </c>
      <c r="C13665" s="6">
        <v>17.71</v>
      </c>
    </row>
    <row r="13666" spans="2:3" x14ac:dyDescent="0.25">
      <c r="B13666" s="5">
        <v>43670.041666666664</v>
      </c>
      <c r="C13666" s="6">
        <v>15.64</v>
      </c>
    </row>
    <row r="13667" spans="2:3" x14ac:dyDescent="0.25">
      <c r="B13667" s="5">
        <v>43670.083333333336</v>
      </c>
      <c r="C13667" s="6">
        <v>15.26</v>
      </c>
    </row>
    <row r="13668" spans="2:3" x14ac:dyDescent="0.25">
      <c r="B13668" s="5">
        <v>43670.125</v>
      </c>
      <c r="C13668" s="6">
        <v>14.7</v>
      </c>
    </row>
    <row r="13669" spans="2:3" x14ac:dyDescent="0.25">
      <c r="B13669" s="5">
        <v>43670.166666666664</v>
      </c>
      <c r="C13669" s="6">
        <v>14.81</v>
      </c>
    </row>
    <row r="13670" spans="2:3" x14ac:dyDescent="0.25">
      <c r="B13670" s="5">
        <v>43670.208333333336</v>
      </c>
      <c r="C13670" s="6">
        <v>14.73</v>
      </c>
    </row>
    <row r="13671" spans="2:3" x14ac:dyDescent="0.25">
      <c r="B13671" s="5">
        <v>43670.25</v>
      </c>
      <c r="C13671" s="6">
        <v>15.97</v>
      </c>
    </row>
    <row r="13672" spans="2:3" x14ac:dyDescent="0.25">
      <c r="B13672" s="5">
        <v>43670.291666666664</v>
      </c>
      <c r="C13672" s="6">
        <v>17.28</v>
      </c>
    </row>
    <row r="13673" spans="2:3" x14ac:dyDescent="0.25">
      <c r="B13673" s="5">
        <v>43670.333333333336</v>
      </c>
      <c r="C13673" s="6">
        <v>20.100000000000001</v>
      </c>
    </row>
    <row r="13674" spans="2:3" x14ac:dyDescent="0.25">
      <c r="B13674" s="5">
        <v>43670.375</v>
      </c>
      <c r="C13674" s="6">
        <v>21.38</v>
      </c>
    </row>
    <row r="13675" spans="2:3" x14ac:dyDescent="0.25">
      <c r="B13675" s="5">
        <v>43670.416666666664</v>
      </c>
      <c r="C13675" s="6">
        <v>25.92</v>
      </c>
    </row>
    <row r="13676" spans="2:3" x14ac:dyDescent="0.25">
      <c r="B13676" s="5">
        <v>43670.458333333336</v>
      </c>
      <c r="C13676" s="6">
        <v>28.8</v>
      </c>
    </row>
    <row r="13677" spans="2:3" x14ac:dyDescent="0.25">
      <c r="B13677" s="5">
        <v>43670.5</v>
      </c>
      <c r="C13677" s="6">
        <v>25.99</v>
      </c>
    </row>
    <row r="13678" spans="2:3" x14ac:dyDescent="0.25">
      <c r="B13678" s="5">
        <v>43670.541666666664</v>
      </c>
      <c r="C13678" s="6">
        <v>27.23</v>
      </c>
    </row>
    <row r="13679" spans="2:3" x14ac:dyDescent="0.25">
      <c r="B13679" s="5">
        <v>43670.583333333336</v>
      </c>
      <c r="C13679" s="6">
        <v>29.78</v>
      </c>
    </row>
    <row r="13680" spans="2:3" x14ac:dyDescent="0.25">
      <c r="B13680" s="5">
        <v>43670.625</v>
      </c>
      <c r="C13680" s="6">
        <v>53.43</v>
      </c>
    </row>
    <row r="13681" spans="2:3" x14ac:dyDescent="0.25">
      <c r="B13681" s="5">
        <v>43670.666666666664</v>
      </c>
      <c r="C13681" s="6">
        <v>64.12</v>
      </c>
    </row>
    <row r="13682" spans="2:3" x14ac:dyDescent="0.25">
      <c r="B13682" s="5">
        <v>43670.708333333336</v>
      </c>
      <c r="C13682" s="6">
        <v>35.33</v>
      </c>
    </row>
    <row r="13683" spans="2:3" x14ac:dyDescent="0.25">
      <c r="B13683" s="5">
        <v>43670.75</v>
      </c>
      <c r="C13683" s="6">
        <v>42.29</v>
      </c>
    </row>
    <row r="13684" spans="2:3" x14ac:dyDescent="0.25">
      <c r="B13684" s="5">
        <v>43670.791666666664</v>
      </c>
      <c r="C13684" s="6">
        <v>24.3</v>
      </c>
    </row>
    <row r="13685" spans="2:3" x14ac:dyDescent="0.25">
      <c r="B13685" s="5">
        <v>43670.833333333336</v>
      </c>
      <c r="C13685" s="6">
        <v>23.65</v>
      </c>
    </row>
    <row r="13686" spans="2:3" x14ac:dyDescent="0.25">
      <c r="B13686" s="5">
        <v>43670.875</v>
      </c>
      <c r="C13686" s="6">
        <v>22.39</v>
      </c>
    </row>
    <row r="13687" spans="2:3" x14ac:dyDescent="0.25">
      <c r="B13687" s="5">
        <v>43670.916666666664</v>
      </c>
      <c r="C13687" s="6">
        <v>20.36</v>
      </c>
    </row>
    <row r="13688" spans="2:3" x14ac:dyDescent="0.25">
      <c r="B13688" s="5">
        <v>43670.958333333336</v>
      </c>
      <c r="C13688" s="6">
        <v>18.940000000000001</v>
      </c>
    </row>
    <row r="13689" spans="2:3" x14ac:dyDescent="0.25">
      <c r="B13689" s="5">
        <v>43671</v>
      </c>
      <c r="C13689" s="6">
        <v>17.829999999999998</v>
      </c>
    </row>
    <row r="13690" spans="2:3" x14ac:dyDescent="0.25">
      <c r="B13690" s="5">
        <v>43671.041666666664</v>
      </c>
      <c r="C13690" s="6">
        <v>17.239999999999998</v>
      </c>
    </row>
    <row r="13691" spans="2:3" x14ac:dyDescent="0.25">
      <c r="B13691" s="5">
        <v>43671.083333333336</v>
      </c>
      <c r="C13691" s="6">
        <v>15.19</v>
      </c>
    </row>
    <row r="13692" spans="2:3" x14ac:dyDescent="0.25">
      <c r="B13692" s="5">
        <v>43671.125</v>
      </c>
      <c r="C13692" s="6">
        <v>14.35</v>
      </c>
    </row>
    <row r="13693" spans="2:3" x14ac:dyDescent="0.25">
      <c r="B13693" s="5">
        <v>43671.166666666664</v>
      </c>
      <c r="C13693" s="6">
        <v>13.78</v>
      </c>
    </row>
    <row r="13694" spans="2:3" x14ac:dyDescent="0.25">
      <c r="B13694" s="5">
        <v>43671.208333333336</v>
      </c>
      <c r="C13694" s="6">
        <v>14.98</v>
      </c>
    </row>
    <row r="13695" spans="2:3" x14ac:dyDescent="0.25">
      <c r="B13695" s="5">
        <v>43671.25</v>
      </c>
      <c r="C13695" s="6">
        <v>17.64</v>
      </c>
    </row>
    <row r="13696" spans="2:3" x14ac:dyDescent="0.25">
      <c r="B13696" s="5">
        <v>43671.291666666664</v>
      </c>
      <c r="C13696" s="6">
        <v>18.37</v>
      </c>
    </row>
    <row r="13697" spans="2:3" x14ac:dyDescent="0.25">
      <c r="B13697" s="5">
        <v>43671.333333333336</v>
      </c>
      <c r="C13697" s="6">
        <v>20.54</v>
      </c>
    </row>
    <row r="13698" spans="2:3" x14ac:dyDescent="0.25">
      <c r="B13698" s="5">
        <v>43671.375</v>
      </c>
      <c r="C13698" s="6">
        <v>20.05</v>
      </c>
    </row>
    <row r="13699" spans="2:3" x14ac:dyDescent="0.25">
      <c r="B13699" s="5">
        <v>43671.416666666664</v>
      </c>
      <c r="C13699" s="6">
        <v>29.72</v>
      </c>
    </row>
    <row r="13700" spans="2:3" x14ac:dyDescent="0.25">
      <c r="B13700" s="5">
        <v>43671.458333333336</v>
      </c>
      <c r="C13700" s="6">
        <v>34.340000000000003</v>
      </c>
    </row>
    <row r="13701" spans="2:3" x14ac:dyDescent="0.25">
      <c r="B13701" s="5">
        <v>43671.5</v>
      </c>
      <c r="C13701" s="6">
        <v>27.13</v>
      </c>
    </row>
    <row r="13702" spans="2:3" x14ac:dyDescent="0.25">
      <c r="B13702" s="5">
        <v>43671.541666666664</v>
      </c>
      <c r="C13702" s="6">
        <v>29.56</v>
      </c>
    </row>
    <row r="13703" spans="2:3" x14ac:dyDescent="0.25">
      <c r="B13703" s="5">
        <v>43671.583333333336</v>
      </c>
      <c r="C13703" s="6">
        <v>34.25</v>
      </c>
    </row>
    <row r="13704" spans="2:3" x14ac:dyDescent="0.25">
      <c r="B13704" s="5">
        <v>43671.625</v>
      </c>
      <c r="C13704" s="6">
        <v>25.92</v>
      </c>
    </row>
    <row r="13705" spans="2:3" x14ac:dyDescent="0.25">
      <c r="B13705" s="5">
        <v>43671.666666666664</v>
      </c>
      <c r="C13705" s="6">
        <v>39.81</v>
      </c>
    </row>
    <row r="13706" spans="2:3" x14ac:dyDescent="0.25">
      <c r="B13706" s="5">
        <v>43671.708333333336</v>
      </c>
      <c r="C13706" s="6">
        <v>40.53</v>
      </c>
    </row>
    <row r="13707" spans="2:3" x14ac:dyDescent="0.25">
      <c r="B13707" s="5">
        <v>43671.75</v>
      </c>
      <c r="C13707" s="6">
        <v>30.11</v>
      </c>
    </row>
    <row r="13708" spans="2:3" x14ac:dyDescent="0.25">
      <c r="B13708" s="5">
        <v>43671.791666666664</v>
      </c>
      <c r="C13708" s="6">
        <v>33.94</v>
      </c>
    </row>
    <row r="13709" spans="2:3" x14ac:dyDescent="0.25">
      <c r="B13709" s="5">
        <v>43671.833333333336</v>
      </c>
      <c r="C13709" s="6">
        <v>25.03</v>
      </c>
    </row>
    <row r="13710" spans="2:3" x14ac:dyDescent="0.25">
      <c r="B13710" s="5">
        <v>43671.875</v>
      </c>
      <c r="C13710" s="6">
        <v>30.45</v>
      </c>
    </row>
    <row r="13711" spans="2:3" x14ac:dyDescent="0.25">
      <c r="B13711" s="5">
        <v>43671.916666666664</v>
      </c>
      <c r="C13711" s="6">
        <v>21.92</v>
      </c>
    </row>
    <row r="13712" spans="2:3" x14ac:dyDescent="0.25">
      <c r="B13712" s="5">
        <v>43671.958333333336</v>
      </c>
      <c r="C13712" s="6">
        <v>20.36</v>
      </c>
    </row>
    <row r="13713" spans="2:3" x14ac:dyDescent="0.25">
      <c r="B13713" s="5">
        <v>43672</v>
      </c>
      <c r="C13713" s="6">
        <v>18.54</v>
      </c>
    </row>
    <row r="13714" spans="2:3" x14ac:dyDescent="0.25">
      <c r="B13714" s="5">
        <v>43672.041666666664</v>
      </c>
      <c r="C13714" s="6">
        <v>16.22</v>
      </c>
    </row>
    <row r="13715" spans="2:3" x14ac:dyDescent="0.25">
      <c r="B13715" s="5">
        <v>43672.083333333336</v>
      </c>
      <c r="C13715" s="6">
        <v>15.2</v>
      </c>
    </row>
    <row r="13716" spans="2:3" x14ac:dyDescent="0.25">
      <c r="B13716" s="5">
        <v>43672.125</v>
      </c>
      <c r="C13716" s="6">
        <v>14.27</v>
      </c>
    </row>
    <row r="13717" spans="2:3" x14ac:dyDescent="0.25">
      <c r="B13717" s="5">
        <v>43672.166666666664</v>
      </c>
      <c r="C13717" s="6">
        <v>13.78</v>
      </c>
    </row>
    <row r="13718" spans="2:3" x14ac:dyDescent="0.25">
      <c r="B13718" s="5">
        <v>43672.208333333336</v>
      </c>
      <c r="C13718" s="6">
        <v>14.49</v>
      </c>
    </row>
    <row r="13719" spans="2:3" x14ac:dyDescent="0.25">
      <c r="B13719" s="5">
        <v>43672.25</v>
      </c>
      <c r="C13719" s="6">
        <v>18.39</v>
      </c>
    </row>
    <row r="13720" spans="2:3" x14ac:dyDescent="0.25">
      <c r="B13720" s="5">
        <v>43672.291666666664</v>
      </c>
      <c r="C13720" s="6">
        <v>19.21</v>
      </c>
    </row>
    <row r="13721" spans="2:3" x14ac:dyDescent="0.25">
      <c r="B13721" s="5">
        <v>43672.333333333336</v>
      </c>
      <c r="C13721" s="6">
        <v>19.71</v>
      </c>
    </row>
    <row r="13722" spans="2:3" x14ac:dyDescent="0.25">
      <c r="B13722" s="5">
        <v>43672.375</v>
      </c>
      <c r="C13722" s="6">
        <v>20.49</v>
      </c>
    </row>
    <row r="13723" spans="2:3" x14ac:dyDescent="0.25">
      <c r="B13723" s="5">
        <v>43672.416666666664</v>
      </c>
      <c r="C13723" s="6">
        <v>23.46</v>
      </c>
    </row>
    <row r="13724" spans="2:3" x14ac:dyDescent="0.25">
      <c r="B13724" s="5">
        <v>43672.458333333336</v>
      </c>
      <c r="C13724" s="6">
        <v>22.5</v>
      </c>
    </row>
    <row r="13725" spans="2:3" x14ac:dyDescent="0.25">
      <c r="B13725" s="5">
        <v>43672.5</v>
      </c>
      <c r="C13725" s="6">
        <v>23.65</v>
      </c>
    </row>
    <row r="13726" spans="2:3" x14ac:dyDescent="0.25">
      <c r="B13726" s="5">
        <v>43672.541666666664</v>
      </c>
      <c r="C13726" s="6">
        <v>24.72</v>
      </c>
    </row>
    <row r="13727" spans="2:3" x14ac:dyDescent="0.25">
      <c r="B13727" s="5">
        <v>43672.583333333336</v>
      </c>
      <c r="C13727" s="6">
        <v>28.07</v>
      </c>
    </row>
    <row r="13728" spans="2:3" x14ac:dyDescent="0.25">
      <c r="B13728" s="5">
        <v>43672.625</v>
      </c>
      <c r="C13728" s="6">
        <v>26.59</v>
      </c>
    </row>
    <row r="13729" spans="2:3" x14ac:dyDescent="0.25">
      <c r="B13729" s="5">
        <v>43672.666666666664</v>
      </c>
      <c r="C13729" s="6">
        <v>34.51</v>
      </c>
    </row>
    <row r="13730" spans="2:3" x14ac:dyDescent="0.25">
      <c r="B13730" s="5">
        <v>43672.708333333336</v>
      </c>
      <c r="C13730" s="6">
        <v>30.04</v>
      </c>
    </row>
    <row r="13731" spans="2:3" x14ac:dyDescent="0.25">
      <c r="B13731" s="5">
        <v>43672.75</v>
      </c>
      <c r="C13731" s="6">
        <v>27.05</v>
      </c>
    </row>
    <row r="13732" spans="2:3" x14ac:dyDescent="0.25">
      <c r="B13732" s="5">
        <v>43672.791666666664</v>
      </c>
      <c r="C13732" s="6">
        <v>26.8</v>
      </c>
    </row>
    <row r="13733" spans="2:3" x14ac:dyDescent="0.25">
      <c r="B13733" s="5">
        <v>43672.833333333336</v>
      </c>
      <c r="C13733" s="6">
        <v>22.83</v>
      </c>
    </row>
    <row r="13734" spans="2:3" x14ac:dyDescent="0.25">
      <c r="B13734" s="5">
        <v>43672.875</v>
      </c>
      <c r="C13734" s="6">
        <v>24.05</v>
      </c>
    </row>
    <row r="13735" spans="2:3" x14ac:dyDescent="0.25">
      <c r="B13735" s="5">
        <v>43672.916666666664</v>
      </c>
      <c r="C13735" s="6">
        <v>21.49</v>
      </c>
    </row>
    <row r="13736" spans="2:3" x14ac:dyDescent="0.25">
      <c r="B13736" s="5">
        <v>43672.958333333336</v>
      </c>
      <c r="C13736" s="6">
        <v>19.53</v>
      </c>
    </row>
    <row r="13737" spans="2:3" x14ac:dyDescent="0.25">
      <c r="B13737" s="5">
        <v>43673</v>
      </c>
      <c r="C13737" s="6">
        <v>19.059999999999999</v>
      </c>
    </row>
    <row r="13738" spans="2:3" x14ac:dyDescent="0.25">
      <c r="B13738" s="5">
        <v>43673.041666666664</v>
      </c>
      <c r="C13738" s="6">
        <v>17.71</v>
      </c>
    </row>
    <row r="13739" spans="2:3" x14ac:dyDescent="0.25">
      <c r="B13739" s="5">
        <v>43673.083333333336</v>
      </c>
      <c r="C13739" s="6">
        <v>15.88</v>
      </c>
    </row>
    <row r="13740" spans="2:3" x14ac:dyDescent="0.25">
      <c r="B13740" s="5">
        <v>43673.125</v>
      </c>
      <c r="C13740" s="6">
        <v>15.17</v>
      </c>
    </row>
    <row r="13741" spans="2:3" x14ac:dyDescent="0.25">
      <c r="B13741" s="5">
        <v>43673.166666666664</v>
      </c>
      <c r="C13741" s="6">
        <v>14.47</v>
      </c>
    </row>
    <row r="13742" spans="2:3" x14ac:dyDescent="0.25">
      <c r="B13742" s="5">
        <v>43673.208333333336</v>
      </c>
      <c r="C13742" s="6">
        <v>14.36</v>
      </c>
    </row>
    <row r="13743" spans="2:3" x14ac:dyDescent="0.25">
      <c r="B13743" s="5">
        <v>43673.25</v>
      </c>
      <c r="C13743" s="6">
        <v>14.07</v>
      </c>
    </row>
    <row r="13744" spans="2:3" x14ac:dyDescent="0.25">
      <c r="B13744" s="5">
        <v>43673.291666666664</v>
      </c>
      <c r="C13744" s="6">
        <v>14.41</v>
      </c>
    </row>
    <row r="13745" spans="2:3" x14ac:dyDescent="0.25">
      <c r="B13745" s="5">
        <v>43673.333333333336</v>
      </c>
      <c r="C13745" s="6">
        <v>19.38</v>
      </c>
    </row>
    <row r="13746" spans="2:3" x14ac:dyDescent="0.25">
      <c r="B13746" s="5">
        <v>43673.375</v>
      </c>
      <c r="C13746" s="6">
        <v>21.52</v>
      </c>
    </row>
    <row r="13747" spans="2:3" x14ac:dyDescent="0.25">
      <c r="B13747" s="5">
        <v>43673.416666666664</v>
      </c>
      <c r="C13747" s="6">
        <v>24.44</v>
      </c>
    </row>
    <row r="13748" spans="2:3" x14ac:dyDescent="0.25">
      <c r="B13748" s="5">
        <v>43673.458333333336</v>
      </c>
      <c r="C13748" s="6">
        <v>24.24</v>
      </c>
    </row>
    <row r="13749" spans="2:3" x14ac:dyDescent="0.25">
      <c r="B13749" s="5">
        <v>43673.5</v>
      </c>
      <c r="C13749" s="6">
        <v>25.89</v>
      </c>
    </row>
    <row r="13750" spans="2:3" x14ac:dyDescent="0.25">
      <c r="B13750" s="5">
        <v>43673.541666666664</v>
      </c>
      <c r="C13750" s="6">
        <v>25.23</v>
      </c>
    </row>
    <row r="13751" spans="2:3" x14ac:dyDescent="0.25">
      <c r="B13751" s="5">
        <v>43673.583333333336</v>
      </c>
      <c r="C13751" s="6">
        <v>28.22</v>
      </c>
    </row>
    <row r="13752" spans="2:3" x14ac:dyDescent="0.25">
      <c r="B13752" s="5">
        <v>43673.625</v>
      </c>
      <c r="C13752" s="6">
        <v>28.4</v>
      </c>
    </row>
    <row r="13753" spans="2:3" x14ac:dyDescent="0.25">
      <c r="B13753" s="5">
        <v>43673.666666666664</v>
      </c>
      <c r="C13753" s="6">
        <v>42.77</v>
      </c>
    </row>
    <row r="13754" spans="2:3" x14ac:dyDescent="0.25">
      <c r="B13754" s="5">
        <v>43673.708333333336</v>
      </c>
      <c r="C13754" s="6">
        <v>41.98</v>
      </c>
    </row>
    <row r="13755" spans="2:3" x14ac:dyDescent="0.25">
      <c r="B13755" s="5">
        <v>43673.75</v>
      </c>
      <c r="C13755" s="6">
        <v>37.61</v>
      </c>
    </row>
    <row r="13756" spans="2:3" x14ac:dyDescent="0.25">
      <c r="B13756" s="5">
        <v>43673.791666666664</v>
      </c>
      <c r="C13756" s="6">
        <v>43.16</v>
      </c>
    </row>
    <row r="13757" spans="2:3" x14ac:dyDescent="0.25">
      <c r="B13757" s="5">
        <v>43673.833333333336</v>
      </c>
      <c r="C13757" s="6">
        <v>29.89</v>
      </c>
    </row>
    <row r="13758" spans="2:3" x14ac:dyDescent="0.25">
      <c r="B13758" s="5">
        <v>43673.875</v>
      </c>
      <c r="C13758" s="6">
        <v>25.13</v>
      </c>
    </row>
    <row r="13759" spans="2:3" x14ac:dyDescent="0.25">
      <c r="B13759" s="5">
        <v>43673.916666666664</v>
      </c>
      <c r="C13759" s="6">
        <v>23.06</v>
      </c>
    </row>
    <row r="13760" spans="2:3" x14ac:dyDescent="0.25">
      <c r="B13760" s="5">
        <v>43673.958333333336</v>
      </c>
      <c r="C13760" s="6">
        <v>20.21</v>
      </c>
    </row>
    <row r="13761" spans="2:3" x14ac:dyDescent="0.25">
      <c r="B13761" s="5">
        <v>43674</v>
      </c>
      <c r="C13761" s="6">
        <v>18.760000000000002</v>
      </c>
    </row>
    <row r="13762" spans="2:3" x14ac:dyDescent="0.25">
      <c r="B13762" s="5">
        <v>43674.041666666664</v>
      </c>
      <c r="C13762" s="6">
        <v>18.47</v>
      </c>
    </row>
    <row r="13763" spans="2:3" x14ac:dyDescent="0.25">
      <c r="B13763" s="5">
        <v>43674.083333333336</v>
      </c>
      <c r="C13763" s="6">
        <v>17.59</v>
      </c>
    </row>
    <row r="13764" spans="2:3" x14ac:dyDescent="0.25">
      <c r="B13764" s="5">
        <v>43674.125</v>
      </c>
      <c r="C13764" s="6">
        <v>15.3</v>
      </c>
    </row>
    <row r="13765" spans="2:3" x14ac:dyDescent="0.25">
      <c r="B13765" s="5">
        <v>43674.166666666664</v>
      </c>
      <c r="C13765" s="6">
        <v>14.65</v>
      </c>
    </row>
    <row r="13766" spans="2:3" x14ac:dyDescent="0.25">
      <c r="B13766" s="5">
        <v>43674.208333333336</v>
      </c>
      <c r="C13766" s="6">
        <v>14.17</v>
      </c>
    </row>
    <row r="13767" spans="2:3" x14ac:dyDescent="0.25">
      <c r="B13767" s="5">
        <v>43674.25</v>
      </c>
      <c r="C13767" s="6">
        <v>13.52</v>
      </c>
    </row>
    <row r="13768" spans="2:3" x14ac:dyDescent="0.25">
      <c r="B13768" s="5">
        <v>43674.291666666664</v>
      </c>
      <c r="C13768" s="6">
        <v>13.41</v>
      </c>
    </row>
    <row r="13769" spans="2:3" x14ac:dyDescent="0.25">
      <c r="B13769" s="5">
        <v>43674.333333333336</v>
      </c>
      <c r="C13769" s="6">
        <v>16.29</v>
      </c>
    </row>
    <row r="13770" spans="2:3" x14ac:dyDescent="0.25">
      <c r="B13770" s="5">
        <v>43674.375</v>
      </c>
      <c r="C13770" s="6">
        <v>24.67</v>
      </c>
    </row>
    <row r="13771" spans="2:3" x14ac:dyDescent="0.25">
      <c r="B13771" s="5">
        <v>43674.416666666664</v>
      </c>
      <c r="C13771" s="6">
        <v>25.54</v>
      </c>
    </row>
    <row r="13772" spans="2:3" x14ac:dyDescent="0.25">
      <c r="B13772" s="5">
        <v>43674.458333333336</v>
      </c>
      <c r="C13772" s="6">
        <v>40.49</v>
      </c>
    </row>
    <row r="13773" spans="2:3" x14ac:dyDescent="0.25">
      <c r="B13773" s="5">
        <v>43674.5</v>
      </c>
      <c r="C13773" s="6">
        <v>41.91</v>
      </c>
    </row>
    <row r="13774" spans="2:3" x14ac:dyDescent="0.25">
      <c r="B13774" s="5">
        <v>43674.541666666664</v>
      </c>
      <c r="C13774" s="6">
        <v>23.69</v>
      </c>
    </row>
    <row r="13775" spans="2:3" x14ac:dyDescent="0.25">
      <c r="B13775" s="5">
        <v>43674.583333333336</v>
      </c>
      <c r="C13775" s="6">
        <v>24.44</v>
      </c>
    </row>
    <row r="13776" spans="2:3" x14ac:dyDescent="0.25">
      <c r="B13776" s="5">
        <v>43674.625</v>
      </c>
      <c r="C13776" s="6">
        <v>27.19</v>
      </c>
    </row>
    <row r="13777" spans="2:3" x14ac:dyDescent="0.25">
      <c r="B13777" s="5">
        <v>43674.666666666664</v>
      </c>
      <c r="C13777" s="6">
        <v>42.87</v>
      </c>
    </row>
    <row r="13778" spans="2:3" x14ac:dyDescent="0.25">
      <c r="B13778" s="5">
        <v>43674.708333333336</v>
      </c>
      <c r="C13778" s="6">
        <v>62.58</v>
      </c>
    </row>
    <row r="13779" spans="2:3" x14ac:dyDescent="0.25">
      <c r="B13779" s="5">
        <v>43674.75</v>
      </c>
      <c r="C13779" s="6">
        <v>43.58</v>
      </c>
    </row>
    <row r="13780" spans="2:3" x14ac:dyDescent="0.25">
      <c r="B13780" s="5">
        <v>43674.791666666664</v>
      </c>
      <c r="C13780" s="6">
        <v>30.43</v>
      </c>
    </row>
    <row r="13781" spans="2:3" x14ac:dyDescent="0.25">
      <c r="B13781" s="5">
        <v>43674.833333333336</v>
      </c>
      <c r="C13781" s="6">
        <v>30.26</v>
      </c>
    </row>
    <row r="13782" spans="2:3" x14ac:dyDescent="0.25">
      <c r="B13782" s="5">
        <v>43674.875</v>
      </c>
      <c r="C13782" s="6">
        <v>30.98</v>
      </c>
    </row>
    <row r="13783" spans="2:3" x14ac:dyDescent="0.25">
      <c r="B13783" s="5">
        <v>43674.916666666664</v>
      </c>
      <c r="C13783" s="6">
        <v>24.05</v>
      </c>
    </row>
    <row r="13784" spans="2:3" x14ac:dyDescent="0.25">
      <c r="B13784" s="5">
        <v>43674.958333333336</v>
      </c>
      <c r="C13784" s="6">
        <v>21.96</v>
      </c>
    </row>
    <row r="13785" spans="2:3" x14ac:dyDescent="0.25">
      <c r="B13785" s="5">
        <v>43675</v>
      </c>
      <c r="C13785" s="6">
        <v>19.89</v>
      </c>
    </row>
    <row r="13786" spans="2:3" x14ac:dyDescent="0.25">
      <c r="B13786" s="5">
        <v>43675.041666666664</v>
      </c>
      <c r="C13786" s="6">
        <v>18.52</v>
      </c>
    </row>
    <row r="13787" spans="2:3" x14ac:dyDescent="0.25">
      <c r="B13787" s="5">
        <v>43675.083333333336</v>
      </c>
      <c r="C13787" s="6">
        <v>16.77</v>
      </c>
    </row>
    <row r="13788" spans="2:3" x14ac:dyDescent="0.25">
      <c r="B13788" s="5">
        <v>43675.125</v>
      </c>
      <c r="C13788" s="6">
        <v>15.81</v>
      </c>
    </row>
    <row r="13789" spans="2:3" x14ac:dyDescent="0.25">
      <c r="B13789" s="5">
        <v>43675.166666666664</v>
      </c>
      <c r="C13789" s="6">
        <v>16.27</v>
      </c>
    </row>
    <row r="13790" spans="2:3" x14ac:dyDescent="0.25">
      <c r="B13790" s="5">
        <v>43675.208333333336</v>
      </c>
      <c r="C13790" s="6">
        <v>18.72</v>
      </c>
    </row>
    <row r="13791" spans="2:3" x14ac:dyDescent="0.25">
      <c r="B13791" s="5">
        <v>43675.25</v>
      </c>
      <c r="C13791" s="6">
        <v>19.670000000000002</v>
      </c>
    </row>
    <row r="13792" spans="2:3" x14ac:dyDescent="0.25">
      <c r="B13792" s="5">
        <v>43675.291666666664</v>
      </c>
      <c r="C13792" s="6">
        <v>21.53</v>
      </c>
    </row>
    <row r="13793" spans="2:3" x14ac:dyDescent="0.25">
      <c r="B13793" s="5">
        <v>43675.333333333336</v>
      </c>
      <c r="C13793" s="6">
        <v>23.86</v>
      </c>
    </row>
    <row r="13794" spans="2:3" x14ac:dyDescent="0.25">
      <c r="B13794" s="5">
        <v>43675.375</v>
      </c>
      <c r="C13794" s="6">
        <v>29.54</v>
      </c>
    </row>
    <row r="13795" spans="2:3" x14ac:dyDescent="0.25">
      <c r="B13795" s="5">
        <v>43675.416666666664</v>
      </c>
      <c r="C13795" s="6">
        <v>33.549999999999997</v>
      </c>
    </row>
    <row r="13796" spans="2:3" x14ac:dyDescent="0.25">
      <c r="B13796" s="5">
        <v>43675.458333333336</v>
      </c>
      <c r="C13796" s="6">
        <v>32.64</v>
      </c>
    </row>
    <row r="13797" spans="2:3" x14ac:dyDescent="0.25">
      <c r="B13797" s="5">
        <v>43675.5</v>
      </c>
      <c r="C13797" s="6">
        <v>30.85</v>
      </c>
    </row>
    <row r="13798" spans="2:3" x14ac:dyDescent="0.25">
      <c r="B13798" s="5">
        <v>43675.541666666664</v>
      </c>
      <c r="C13798" s="6">
        <v>35.549999999999997</v>
      </c>
    </row>
    <row r="13799" spans="2:3" x14ac:dyDescent="0.25">
      <c r="B13799" s="5">
        <v>43675.583333333336</v>
      </c>
      <c r="C13799" s="6">
        <v>35.65</v>
      </c>
    </row>
    <row r="13800" spans="2:3" x14ac:dyDescent="0.25">
      <c r="B13800" s="5">
        <v>43675.625</v>
      </c>
      <c r="C13800" s="6">
        <v>30.72</v>
      </c>
    </row>
    <row r="13801" spans="2:3" x14ac:dyDescent="0.25">
      <c r="B13801" s="5">
        <v>43675.666666666664</v>
      </c>
      <c r="C13801" s="6">
        <v>56</v>
      </c>
    </row>
    <row r="13802" spans="2:3" x14ac:dyDescent="0.25">
      <c r="B13802" s="5">
        <v>43675.708333333336</v>
      </c>
      <c r="C13802" s="6">
        <v>32.479999999999997</v>
      </c>
    </row>
    <row r="13803" spans="2:3" x14ac:dyDescent="0.25">
      <c r="B13803" s="5">
        <v>43675.75</v>
      </c>
      <c r="C13803" s="6">
        <v>42.34</v>
      </c>
    </row>
    <row r="13804" spans="2:3" x14ac:dyDescent="0.25">
      <c r="B13804" s="5">
        <v>43675.791666666664</v>
      </c>
      <c r="C13804" s="6">
        <v>31.64</v>
      </c>
    </row>
    <row r="13805" spans="2:3" x14ac:dyDescent="0.25">
      <c r="B13805" s="5">
        <v>43675.833333333336</v>
      </c>
      <c r="C13805" s="6">
        <v>29.18</v>
      </c>
    </row>
    <row r="13806" spans="2:3" x14ac:dyDescent="0.25">
      <c r="B13806" s="5">
        <v>43675.875</v>
      </c>
      <c r="C13806" s="6">
        <v>25.88</v>
      </c>
    </row>
    <row r="13807" spans="2:3" x14ac:dyDescent="0.25">
      <c r="B13807" s="5">
        <v>43675.916666666664</v>
      </c>
      <c r="C13807" s="6">
        <v>23.23</v>
      </c>
    </row>
    <row r="13808" spans="2:3" x14ac:dyDescent="0.25">
      <c r="B13808" s="5">
        <v>43675.958333333336</v>
      </c>
      <c r="C13808" s="6">
        <v>22.31</v>
      </c>
    </row>
    <row r="13809" spans="2:3" x14ac:dyDescent="0.25">
      <c r="B13809" s="5">
        <v>43676</v>
      </c>
      <c r="C13809" s="6">
        <v>20.69</v>
      </c>
    </row>
    <row r="13810" spans="2:3" x14ac:dyDescent="0.25">
      <c r="B13810" s="5">
        <v>43676.041666666664</v>
      </c>
      <c r="C13810" s="6">
        <v>18.690000000000001</v>
      </c>
    </row>
    <row r="13811" spans="2:3" x14ac:dyDescent="0.25">
      <c r="B13811" s="5">
        <v>43676.083333333336</v>
      </c>
      <c r="C13811" s="6">
        <v>17.48</v>
      </c>
    </row>
    <row r="13812" spans="2:3" x14ac:dyDescent="0.25">
      <c r="B13812" s="5">
        <v>43676.125</v>
      </c>
      <c r="C13812" s="6">
        <v>16.96</v>
      </c>
    </row>
    <row r="13813" spans="2:3" x14ac:dyDescent="0.25">
      <c r="B13813" s="5">
        <v>43676.166666666664</v>
      </c>
      <c r="C13813" s="6">
        <v>18</v>
      </c>
    </row>
    <row r="13814" spans="2:3" x14ac:dyDescent="0.25">
      <c r="B13814" s="5">
        <v>43676.208333333336</v>
      </c>
      <c r="C13814" s="6">
        <v>19.21</v>
      </c>
    </row>
    <row r="13815" spans="2:3" x14ac:dyDescent="0.25">
      <c r="B13815" s="5">
        <v>43676.25</v>
      </c>
      <c r="C13815" s="6">
        <v>19.36</v>
      </c>
    </row>
    <row r="13816" spans="2:3" x14ac:dyDescent="0.25">
      <c r="B13816" s="5">
        <v>43676.291666666664</v>
      </c>
      <c r="C13816" s="6">
        <v>21.22</v>
      </c>
    </row>
    <row r="13817" spans="2:3" x14ac:dyDescent="0.25">
      <c r="B13817" s="5">
        <v>43676.333333333336</v>
      </c>
      <c r="C13817" s="6">
        <v>23.31</v>
      </c>
    </row>
    <row r="13818" spans="2:3" x14ac:dyDescent="0.25">
      <c r="B13818" s="5">
        <v>43676.375</v>
      </c>
      <c r="C13818" s="6">
        <v>24.63</v>
      </c>
    </row>
    <row r="13819" spans="2:3" x14ac:dyDescent="0.25">
      <c r="B13819" s="5">
        <v>43676.416666666664</v>
      </c>
      <c r="C13819" s="6">
        <v>25.8</v>
      </c>
    </row>
    <row r="13820" spans="2:3" x14ac:dyDescent="0.25">
      <c r="B13820" s="5">
        <v>43676.458333333336</v>
      </c>
      <c r="C13820" s="6">
        <v>48.99</v>
      </c>
    </row>
    <row r="13821" spans="2:3" x14ac:dyDescent="0.25">
      <c r="B13821" s="5">
        <v>43676.5</v>
      </c>
      <c r="C13821" s="6">
        <v>25.59</v>
      </c>
    </row>
    <row r="13822" spans="2:3" x14ac:dyDescent="0.25">
      <c r="B13822" s="5">
        <v>43676.541666666664</v>
      </c>
      <c r="C13822" s="6">
        <v>30.46</v>
      </c>
    </row>
    <row r="13823" spans="2:3" x14ac:dyDescent="0.25">
      <c r="B13823" s="5">
        <v>43676.583333333336</v>
      </c>
      <c r="C13823" s="6">
        <v>33.58</v>
      </c>
    </row>
    <row r="13824" spans="2:3" x14ac:dyDescent="0.25">
      <c r="B13824" s="5">
        <v>43676.625</v>
      </c>
      <c r="C13824" s="6">
        <v>28.13</v>
      </c>
    </row>
    <row r="13825" spans="2:3" x14ac:dyDescent="0.25">
      <c r="B13825" s="5">
        <v>43676.666666666664</v>
      </c>
      <c r="C13825" s="6">
        <v>28.67</v>
      </c>
    </row>
    <row r="13826" spans="2:3" x14ac:dyDescent="0.25">
      <c r="B13826" s="5">
        <v>43676.708333333336</v>
      </c>
      <c r="C13826" s="6">
        <v>31.33</v>
      </c>
    </row>
    <row r="13827" spans="2:3" x14ac:dyDescent="0.25">
      <c r="B13827" s="5">
        <v>43676.75</v>
      </c>
      <c r="C13827" s="6">
        <v>28.45</v>
      </c>
    </row>
    <row r="13828" spans="2:3" x14ac:dyDescent="0.25">
      <c r="B13828" s="5">
        <v>43676.791666666664</v>
      </c>
      <c r="C13828" s="6">
        <v>31.25</v>
      </c>
    </row>
    <row r="13829" spans="2:3" x14ac:dyDescent="0.25">
      <c r="B13829" s="5">
        <v>43676.833333333336</v>
      </c>
      <c r="C13829" s="6">
        <v>29.71</v>
      </c>
    </row>
    <row r="13830" spans="2:3" x14ac:dyDescent="0.25">
      <c r="B13830" s="5">
        <v>43676.875</v>
      </c>
      <c r="C13830" s="6">
        <v>25.39</v>
      </c>
    </row>
    <row r="13831" spans="2:3" x14ac:dyDescent="0.25">
      <c r="B13831" s="5">
        <v>43676.916666666664</v>
      </c>
      <c r="C13831" s="6">
        <v>22.84</v>
      </c>
    </row>
    <row r="13832" spans="2:3" x14ac:dyDescent="0.25">
      <c r="B13832" s="5">
        <v>43676.958333333336</v>
      </c>
      <c r="C13832" s="6">
        <v>20.84</v>
      </c>
    </row>
    <row r="13833" spans="2:3" x14ac:dyDescent="0.25">
      <c r="B13833" s="5">
        <v>43677</v>
      </c>
      <c r="C13833" s="6">
        <v>19.75</v>
      </c>
    </row>
    <row r="13834" spans="2:3" x14ac:dyDescent="0.25">
      <c r="B13834" s="5">
        <v>43677.041666666664</v>
      </c>
      <c r="C13834" s="6">
        <v>18.34</v>
      </c>
    </row>
    <row r="13835" spans="2:3" x14ac:dyDescent="0.25">
      <c r="B13835" s="5">
        <v>43677.083333333336</v>
      </c>
      <c r="C13835" s="6">
        <v>16.93</v>
      </c>
    </row>
    <row r="13836" spans="2:3" x14ac:dyDescent="0.25">
      <c r="B13836" s="5">
        <v>43677.125</v>
      </c>
      <c r="C13836" s="6">
        <v>15.93</v>
      </c>
    </row>
    <row r="13837" spans="2:3" x14ac:dyDescent="0.25">
      <c r="B13837" s="5">
        <v>43677.166666666664</v>
      </c>
      <c r="C13837" s="6">
        <v>16.440000000000001</v>
      </c>
    </row>
    <row r="13838" spans="2:3" x14ac:dyDescent="0.25">
      <c r="B13838" s="5">
        <v>43677.208333333336</v>
      </c>
      <c r="C13838" s="6">
        <v>18.89</v>
      </c>
    </row>
    <row r="13839" spans="2:3" x14ac:dyDescent="0.25">
      <c r="B13839" s="5">
        <v>43677.25</v>
      </c>
      <c r="C13839" s="6">
        <v>20.64</v>
      </c>
    </row>
    <row r="13840" spans="2:3" x14ac:dyDescent="0.25">
      <c r="B13840" s="5">
        <v>43677.291666666664</v>
      </c>
      <c r="C13840" s="6">
        <v>20.32</v>
      </c>
    </row>
    <row r="13841" spans="2:3" x14ac:dyDescent="0.25">
      <c r="B13841" s="5">
        <v>43677.333333333336</v>
      </c>
      <c r="C13841" s="6">
        <v>21.7</v>
      </c>
    </row>
    <row r="13842" spans="2:3" x14ac:dyDescent="0.25">
      <c r="B13842" s="5">
        <v>43677.375</v>
      </c>
      <c r="C13842" s="6">
        <v>25.32</v>
      </c>
    </row>
    <row r="13843" spans="2:3" x14ac:dyDescent="0.25">
      <c r="B13843" s="5">
        <v>43677.416666666664</v>
      </c>
      <c r="C13843" s="6">
        <v>26.12</v>
      </c>
    </row>
    <row r="13844" spans="2:3" x14ac:dyDescent="0.25">
      <c r="B13844" s="5">
        <v>43677.458333333336</v>
      </c>
      <c r="C13844" s="6">
        <v>30.75</v>
      </c>
    </row>
    <row r="13845" spans="2:3" x14ac:dyDescent="0.25">
      <c r="B13845" s="5">
        <v>43677.5</v>
      </c>
      <c r="C13845" s="6">
        <v>26.23</v>
      </c>
    </row>
    <row r="13846" spans="2:3" x14ac:dyDescent="0.25">
      <c r="B13846" s="5">
        <v>43677.541666666664</v>
      </c>
      <c r="C13846" s="6">
        <v>39.520000000000003</v>
      </c>
    </row>
    <row r="13847" spans="2:3" x14ac:dyDescent="0.25">
      <c r="B13847" s="5">
        <v>43677.583333333336</v>
      </c>
      <c r="C13847" s="6">
        <v>34.299999999999997</v>
      </c>
    </row>
    <row r="13848" spans="2:3" x14ac:dyDescent="0.25">
      <c r="B13848" s="5">
        <v>43677.625</v>
      </c>
      <c r="C13848" s="6">
        <v>37.47</v>
      </c>
    </row>
    <row r="13849" spans="2:3" x14ac:dyDescent="0.25">
      <c r="B13849" s="5">
        <v>43677.666666666664</v>
      </c>
      <c r="C13849" s="6">
        <v>37.14</v>
      </c>
    </row>
    <row r="13850" spans="2:3" x14ac:dyDescent="0.25">
      <c r="B13850" s="5">
        <v>43677.708333333336</v>
      </c>
      <c r="C13850" s="6">
        <v>29.63</v>
      </c>
    </row>
    <row r="13851" spans="2:3" x14ac:dyDescent="0.25">
      <c r="B13851" s="5">
        <v>43677.75</v>
      </c>
      <c r="C13851" s="6">
        <v>40.880000000000003</v>
      </c>
    </row>
    <row r="13852" spans="2:3" x14ac:dyDescent="0.25">
      <c r="B13852" s="5">
        <v>43677.791666666664</v>
      </c>
      <c r="C13852" s="6">
        <v>31.18</v>
      </c>
    </row>
    <row r="13853" spans="2:3" x14ac:dyDescent="0.25">
      <c r="B13853" s="5">
        <v>43677.833333333336</v>
      </c>
      <c r="C13853" s="6">
        <v>43.49</v>
      </c>
    </row>
    <row r="13854" spans="2:3" x14ac:dyDescent="0.25">
      <c r="B13854" s="5">
        <v>43677.875</v>
      </c>
      <c r="C13854" s="6">
        <v>24.91</v>
      </c>
    </row>
    <row r="13855" spans="2:3" x14ac:dyDescent="0.25">
      <c r="B13855" s="5">
        <v>43677.916666666664</v>
      </c>
      <c r="C13855" s="6">
        <v>21.14</v>
      </c>
    </row>
    <row r="13856" spans="2:3" x14ac:dyDescent="0.25">
      <c r="B13856" s="5">
        <v>43677.958333333336</v>
      </c>
      <c r="C13856" s="6">
        <v>19.170000000000002</v>
      </c>
    </row>
    <row r="13857" spans="2:3" x14ac:dyDescent="0.25">
      <c r="B13857" s="5">
        <v>43678</v>
      </c>
      <c r="C13857" s="6">
        <v>18.93</v>
      </c>
    </row>
    <row r="13858" spans="2:3" x14ac:dyDescent="0.25">
      <c r="B13858" s="5">
        <v>43678.041666666664</v>
      </c>
      <c r="C13858" s="6">
        <v>17.98</v>
      </c>
    </row>
    <row r="13859" spans="2:3" x14ac:dyDescent="0.25">
      <c r="B13859" s="5">
        <v>43678.083333333336</v>
      </c>
      <c r="C13859" s="6">
        <v>16.510000000000002</v>
      </c>
    </row>
    <row r="13860" spans="2:3" x14ac:dyDescent="0.25">
      <c r="B13860" s="5">
        <v>43678.125</v>
      </c>
      <c r="C13860" s="6">
        <v>15.61</v>
      </c>
    </row>
    <row r="13861" spans="2:3" x14ac:dyDescent="0.25">
      <c r="B13861" s="5">
        <v>43678.166666666664</v>
      </c>
      <c r="C13861" s="6">
        <v>15.54</v>
      </c>
    </row>
    <row r="13862" spans="2:3" x14ac:dyDescent="0.25">
      <c r="B13862" s="5">
        <v>43678.208333333336</v>
      </c>
      <c r="C13862" s="6">
        <v>18.89</v>
      </c>
    </row>
    <row r="13863" spans="2:3" x14ac:dyDescent="0.25">
      <c r="B13863" s="5">
        <v>43678.25</v>
      </c>
      <c r="C13863" s="6">
        <v>19.78</v>
      </c>
    </row>
    <row r="13864" spans="2:3" x14ac:dyDescent="0.25">
      <c r="B13864" s="5">
        <v>43678.291666666664</v>
      </c>
      <c r="C13864" s="6">
        <v>20.57</v>
      </c>
    </row>
    <row r="13865" spans="2:3" x14ac:dyDescent="0.25">
      <c r="B13865" s="5">
        <v>43678.333333333336</v>
      </c>
      <c r="C13865" s="6">
        <v>22.76</v>
      </c>
    </row>
    <row r="13866" spans="2:3" x14ac:dyDescent="0.25">
      <c r="B13866" s="5">
        <v>43678.375</v>
      </c>
      <c r="C13866" s="6">
        <v>24.43</v>
      </c>
    </row>
    <row r="13867" spans="2:3" x14ac:dyDescent="0.25">
      <c r="B13867" s="5">
        <v>43678.416666666664</v>
      </c>
      <c r="C13867" s="6">
        <v>24.31</v>
      </c>
    </row>
    <row r="13868" spans="2:3" x14ac:dyDescent="0.25">
      <c r="B13868" s="5">
        <v>43678.458333333336</v>
      </c>
      <c r="C13868" s="6">
        <v>24.29</v>
      </c>
    </row>
    <row r="13869" spans="2:3" x14ac:dyDescent="0.25">
      <c r="B13869" s="5">
        <v>43678.5</v>
      </c>
      <c r="C13869" s="6">
        <v>24.93</v>
      </c>
    </row>
    <row r="13870" spans="2:3" x14ac:dyDescent="0.25">
      <c r="B13870" s="5">
        <v>43678.541666666664</v>
      </c>
      <c r="C13870" s="6">
        <v>28.25</v>
      </c>
    </row>
    <row r="13871" spans="2:3" x14ac:dyDescent="0.25">
      <c r="B13871" s="5">
        <v>43678.583333333336</v>
      </c>
      <c r="C13871" s="6">
        <v>27.11</v>
      </c>
    </row>
    <row r="13872" spans="2:3" x14ac:dyDescent="0.25">
      <c r="B13872" s="5">
        <v>43678.625</v>
      </c>
      <c r="C13872" s="6">
        <v>28.18</v>
      </c>
    </row>
    <row r="13873" spans="2:3" x14ac:dyDescent="0.25">
      <c r="B13873" s="5">
        <v>43678.666666666664</v>
      </c>
      <c r="C13873" s="6">
        <v>39.64</v>
      </c>
    </row>
    <row r="13874" spans="2:3" x14ac:dyDescent="0.25">
      <c r="B13874" s="5">
        <v>43678.708333333336</v>
      </c>
      <c r="C13874" s="6">
        <v>57.21</v>
      </c>
    </row>
    <row r="13875" spans="2:3" x14ac:dyDescent="0.25">
      <c r="B13875" s="5">
        <v>43678.75</v>
      </c>
      <c r="C13875" s="6">
        <v>29.59</v>
      </c>
    </row>
    <row r="13876" spans="2:3" x14ac:dyDescent="0.25">
      <c r="B13876" s="5">
        <v>43678.791666666664</v>
      </c>
      <c r="C13876" s="6">
        <v>31.79</v>
      </c>
    </row>
    <row r="13877" spans="2:3" x14ac:dyDescent="0.25">
      <c r="B13877" s="5">
        <v>43678.833333333336</v>
      </c>
      <c r="C13877" s="6">
        <v>30.18</v>
      </c>
    </row>
    <row r="13878" spans="2:3" x14ac:dyDescent="0.25">
      <c r="B13878" s="5">
        <v>43678.875</v>
      </c>
      <c r="C13878" s="6">
        <v>27.83</v>
      </c>
    </row>
    <row r="13879" spans="2:3" x14ac:dyDescent="0.25">
      <c r="B13879" s="5">
        <v>43678.916666666664</v>
      </c>
      <c r="C13879" s="6">
        <v>22.12</v>
      </c>
    </row>
    <row r="13880" spans="2:3" x14ac:dyDescent="0.25">
      <c r="B13880" s="5">
        <v>43678.958333333336</v>
      </c>
      <c r="C13880" s="6">
        <v>21.31</v>
      </c>
    </row>
    <row r="13881" spans="2:3" x14ac:dyDescent="0.25">
      <c r="B13881" s="5">
        <v>43679</v>
      </c>
      <c r="C13881" s="6">
        <v>20.149999999999999</v>
      </c>
    </row>
    <row r="13882" spans="2:3" x14ac:dyDescent="0.25">
      <c r="B13882" s="5">
        <v>43679.041666666664</v>
      </c>
      <c r="C13882" s="6">
        <v>19.190000000000001</v>
      </c>
    </row>
    <row r="13883" spans="2:3" x14ac:dyDescent="0.25">
      <c r="B13883" s="5">
        <v>43679.083333333336</v>
      </c>
      <c r="C13883" s="6">
        <v>18.48</v>
      </c>
    </row>
    <row r="13884" spans="2:3" x14ac:dyDescent="0.25">
      <c r="B13884" s="5">
        <v>43679.125</v>
      </c>
      <c r="C13884" s="6">
        <v>17.18</v>
      </c>
    </row>
    <row r="13885" spans="2:3" x14ac:dyDescent="0.25">
      <c r="B13885" s="5">
        <v>43679.166666666664</v>
      </c>
      <c r="C13885" s="6">
        <v>18.420000000000002</v>
      </c>
    </row>
    <row r="13886" spans="2:3" x14ac:dyDescent="0.25">
      <c r="B13886" s="5">
        <v>43679.208333333336</v>
      </c>
      <c r="C13886" s="6">
        <v>19.8</v>
      </c>
    </row>
    <row r="13887" spans="2:3" x14ac:dyDescent="0.25">
      <c r="B13887" s="5">
        <v>43679.25</v>
      </c>
      <c r="C13887" s="6">
        <v>19.989999999999998</v>
      </c>
    </row>
    <row r="13888" spans="2:3" x14ac:dyDescent="0.25">
      <c r="B13888" s="5">
        <v>43679.291666666664</v>
      </c>
      <c r="C13888" s="6">
        <v>19.54</v>
      </c>
    </row>
    <row r="13889" spans="2:3" x14ac:dyDescent="0.25">
      <c r="B13889" s="5">
        <v>43679.333333333336</v>
      </c>
      <c r="C13889" s="6">
        <v>21.59</v>
      </c>
    </row>
    <row r="13890" spans="2:3" x14ac:dyDescent="0.25">
      <c r="B13890" s="5">
        <v>43679.375</v>
      </c>
      <c r="C13890" s="6">
        <v>23.8</v>
      </c>
    </row>
    <row r="13891" spans="2:3" x14ac:dyDescent="0.25">
      <c r="B13891" s="5">
        <v>43679.416666666664</v>
      </c>
      <c r="C13891" s="6">
        <v>22.22</v>
      </c>
    </row>
    <row r="13892" spans="2:3" x14ac:dyDescent="0.25">
      <c r="B13892" s="5">
        <v>43679.458333333336</v>
      </c>
      <c r="C13892" s="6">
        <v>22.91</v>
      </c>
    </row>
    <row r="13893" spans="2:3" x14ac:dyDescent="0.25">
      <c r="B13893" s="5">
        <v>43679.5</v>
      </c>
      <c r="C13893" s="6">
        <v>26.97</v>
      </c>
    </row>
    <row r="13894" spans="2:3" x14ac:dyDescent="0.25">
      <c r="B13894" s="5">
        <v>43679.541666666664</v>
      </c>
      <c r="C13894" s="6">
        <v>30.02</v>
      </c>
    </row>
    <row r="13895" spans="2:3" x14ac:dyDescent="0.25">
      <c r="B13895" s="5">
        <v>43679.583333333336</v>
      </c>
      <c r="C13895" s="6">
        <v>30.92</v>
      </c>
    </row>
    <row r="13896" spans="2:3" x14ac:dyDescent="0.25">
      <c r="B13896" s="5">
        <v>43679.625</v>
      </c>
      <c r="C13896" s="6">
        <v>58.18</v>
      </c>
    </row>
    <row r="13897" spans="2:3" x14ac:dyDescent="0.25">
      <c r="B13897" s="5">
        <v>43679.666666666664</v>
      </c>
      <c r="C13897" s="6">
        <v>82.7</v>
      </c>
    </row>
    <row r="13898" spans="2:3" x14ac:dyDescent="0.25">
      <c r="B13898" s="5">
        <v>43679.708333333336</v>
      </c>
      <c r="C13898" s="6">
        <v>32.08</v>
      </c>
    </row>
    <row r="13899" spans="2:3" x14ac:dyDescent="0.25">
      <c r="B13899" s="5">
        <v>43679.75</v>
      </c>
      <c r="C13899" s="6">
        <v>35.869999999999997</v>
      </c>
    </row>
    <row r="13900" spans="2:3" x14ac:dyDescent="0.25">
      <c r="B13900" s="5">
        <v>43679.791666666664</v>
      </c>
      <c r="C13900" s="6">
        <v>29.17</v>
      </c>
    </row>
    <row r="13901" spans="2:3" x14ac:dyDescent="0.25">
      <c r="B13901" s="5">
        <v>43679.833333333336</v>
      </c>
      <c r="C13901" s="6">
        <v>42.76</v>
      </c>
    </row>
    <row r="13902" spans="2:3" x14ac:dyDescent="0.25">
      <c r="B13902" s="5">
        <v>43679.875</v>
      </c>
      <c r="C13902" s="6">
        <v>25.41</v>
      </c>
    </row>
    <row r="13903" spans="2:3" x14ac:dyDescent="0.25">
      <c r="B13903" s="5">
        <v>43679.916666666664</v>
      </c>
      <c r="C13903" s="6">
        <v>23.86</v>
      </c>
    </row>
    <row r="13904" spans="2:3" x14ac:dyDescent="0.25">
      <c r="B13904" s="5">
        <v>43679.958333333336</v>
      </c>
      <c r="C13904" s="6">
        <v>21.75</v>
      </c>
    </row>
    <row r="13905" spans="2:3" x14ac:dyDescent="0.25">
      <c r="B13905" s="5">
        <v>43680</v>
      </c>
      <c r="C13905" s="6">
        <v>19.52</v>
      </c>
    </row>
    <row r="13906" spans="2:3" x14ac:dyDescent="0.25">
      <c r="B13906" s="5">
        <v>43680.041666666664</v>
      </c>
      <c r="C13906" s="6">
        <v>19.3</v>
      </c>
    </row>
    <row r="13907" spans="2:3" x14ac:dyDescent="0.25">
      <c r="B13907" s="5">
        <v>43680.083333333336</v>
      </c>
      <c r="C13907" s="6">
        <v>17.62</v>
      </c>
    </row>
    <row r="13908" spans="2:3" x14ac:dyDescent="0.25">
      <c r="B13908" s="5">
        <v>43680.125</v>
      </c>
      <c r="C13908" s="6">
        <v>15.96</v>
      </c>
    </row>
    <row r="13909" spans="2:3" x14ac:dyDescent="0.25">
      <c r="B13909" s="5">
        <v>43680.166666666664</v>
      </c>
      <c r="C13909" s="6">
        <v>15.16</v>
      </c>
    </row>
    <row r="13910" spans="2:3" x14ac:dyDescent="0.25">
      <c r="B13910" s="5">
        <v>43680.208333333336</v>
      </c>
      <c r="C13910" s="6">
        <v>15.4</v>
      </c>
    </row>
    <row r="13911" spans="2:3" x14ac:dyDescent="0.25">
      <c r="B13911" s="5">
        <v>43680.25</v>
      </c>
      <c r="C13911" s="6">
        <v>17</v>
      </c>
    </row>
    <row r="13912" spans="2:3" x14ac:dyDescent="0.25">
      <c r="B13912" s="5">
        <v>43680.291666666664</v>
      </c>
      <c r="C13912" s="6">
        <v>17.829999999999998</v>
      </c>
    </row>
    <row r="13913" spans="2:3" x14ac:dyDescent="0.25">
      <c r="B13913" s="5">
        <v>43680.333333333336</v>
      </c>
      <c r="C13913" s="6">
        <v>20.170000000000002</v>
      </c>
    </row>
    <row r="13914" spans="2:3" x14ac:dyDescent="0.25">
      <c r="B13914" s="5">
        <v>43680.375</v>
      </c>
      <c r="C13914" s="6">
        <v>28.31</v>
      </c>
    </row>
    <row r="13915" spans="2:3" x14ac:dyDescent="0.25">
      <c r="B13915" s="5">
        <v>43680.416666666664</v>
      </c>
      <c r="C13915" s="6">
        <v>49.59</v>
      </c>
    </row>
    <row r="13916" spans="2:3" x14ac:dyDescent="0.25">
      <c r="B13916" s="5">
        <v>43680.458333333336</v>
      </c>
      <c r="C13916" s="6">
        <v>31.08</v>
      </c>
    </row>
    <row r="13917" spans="2:3" x14ac:dyDescent="0.25">
      <c r="B13917" s="5">
        <v>43680.5</v>
      </c>
      <c r="C13917" s="6">
        <v>26.14</v>
      </c>
    </row>
    <row r="13918" spans="2:3" x14ac:dyDescent="0.25">
      <c r="B13918" s="5">
        <v>43680.541666666664</v>
      </c>
      <c r="C13918" s="6">
        <v>36.4</v>
      </c>
    </row>
    <row r="13919" spans="2:3" x14ac:dyDescent="0.25">
      <c r="B13919" s="5">
        <v>43680.583333333336</v>
      </c>
      <c r="C13919" s="6">
        <v>29.54</v>
      </c>
    </row>
    <row r="13920" spans="2:3" x14ac:dyDescent="0.25">
      <c r="B13920" s="5">
        <v>43680.625</v>
      </c>
      <c r="C13920" s="6">
        <v>31.47</v>
      </c>
    </row>
    <row r="13921" spans="2:3" x14ac:dyDescent="0.25">
      <c r="B13921" s="5">
        <v>43680.666666666664</v>
      </c>
      <c r="C13921" s="6">
        <v>98.2</v>
      </c>
    </row>
    <row r="13922" spans="2:3" x14ac:dyDescent="0.25">
      <c r="B13922" s="5">
        <v>43680.708333333336</v>
      </c>
      <c r="C13922" s="6">
        <v>42.04</v>
      </c>
    </row>
    <row r="13923" spans="2:3" x14ac:dyDescent="0.25">
      <c r="B13923" s="5">
        <v>43680.75</v>
      </c>
      <c r="C13923" s="6">
        <v>33.979999999999997</v>
      </c>
    </row>
    <row r="13924" spans="2:3" x14ac:dyDescent="0.25">
      <c r="B13924" s="5">
        <v>43680.791666666664</v>
      </c>
      <c r="C13924" s="6">
        <v>30.72</v>
      </c>
    </row>
    <row r="13925" spans="2:3" x14ac:dyDescent="0.25">
      <c r="B13925" s="5">
        <v>43680.833333333336</v>
      </c>
      <c r="C13925" s="6">
        <v>27.41</v>
      </c>
    </row>
    <row r="13926" spans="2:3" x14ac:dyDescent="0.25">
      <c r="B13926" s="5">
        <v>43680.875</v>
      </c>
      <c r="C13926" s="6">
        <v>25.48</v>
      </c>
    </row>
    <row r="13927" spans="2:3" x14ac:dyDescent="0.25">
      <c r="B13927" s="5">
        <v>43680.916666666664</v>
      </c>
      <c r="C13927" s="6">
        <v>24.27</v>
      </c>
    </row>
    <row r="13928" spans="2:3" x14ac:dyDescent="0.25">
      <c r="B13928" s="5">
        <v>43680.958333333336</v>
      </c>
      <c r="C13928" s="6">
        <v>23.7</v>
      </c>
    </row>
    <row r="13929" spans="2:3" x14ac:dyDescent="0.25">
      <c r="B13929" s="5">
        <v>43681</v>
      </c>
      <c r="C13929" s="6">
        <v>20.79</v>
      </c>
    </row>
    <row r="13930" spans="2:3" x14ac:dyDescent="0.25">
      <c r="B13930" s="5">
        <v>43681.041666666664</v>
      </c>
      <c r="C13930" s="6">
        <v>20.66</v>
      </c>
    </row>
    <row r="13931" spans="2:3" x14ac:dyDescent="0.25">
      <c r="B13931" s="5">
        <v>43681.083333333336</v>
      </c>
      <c r="C13931" s="6">
        <v>18.96</v>
      </c>
    </row>
    <row r="13932" spans="2:3" x14ac:dyDescent="0.25">
      <c r="B13932" s="5">
        <v>43681.125</v>
      </c>
      <c r="C13932" s="6">
        <v>18.63</v>
      </c>
    </row>
    <row r="13933" spans="2:3" x14ac:dyDescent="0.25">
      <c r="B13933" s="5">
        <v>43681.166666666664</v>
      </c>
      <c r="C13933" s="6">
        <v>17.97</v>
      </c>
    </row>
    <row r="13934" spans="2:3" x14ac:dyDescent="0.25">
      <c r="B13934" s="5">
        <v>43681.208333333336</v>
      </c>
      <c r="C13934" s="6">
        <v>16.71</v>
      </c>
    </row>
    <row r="13935" spans="2:3" x14ac:dyDescent="0.25">
      <c r="B13935" s="5">
        <v>43681.25</v>
      </c>
      <c r="C13935" s="6">
        <v>15.77</v>
      </c>
    </row>
    <row r="13936" spans="2:3" x14ac:dyDescent="0.25">
      <c r="B13936" s="5">
        <v>43681.291666666664</v>
      </c>
      <c r="C13936" s="6">
        <v>15.25</v>
      </c>
    </row>
    <row r="13937" spans="2:3" x14ac:dyDescent="0.25">
      <c r="B13937" s="5">
        <v>43681.333333333336</v>
      </c>
      <c r="C13937" s="6">
        <v>18.3</v>
      </c>
    </row>
    <row r="13938" spans="2:3" x14ac:dyDescent="0.25">
      <c r="B13938" s="5">
        <v>43681.375</v>
      </c>
      <c r="C13938" s="6">
        <v>21.48</v>
      </c>
    </row>
    <row r="13939" spans="2:3" x14ac:dyDescent="0.25">
      <c r="B13939" s="5">
        <v>43681.416666666664</v>
      </c>
      <c r="C13939" s="6">
        <v>23.61</v>
      </c>
    </row>
    <row r="13940" spans="2:3" x14ac:dyDescent="0.25">
      <c r="B13940" s="5">
        <v>43681.458333333336</v>
      </c>
      <c r="C13940" s="6">
        <v>25.22</v>
      </c>
    </row>
    <row r="13941" spans="2:3" x14ac:dyDescent="0.25">
      <c r="B13941" s="5">
        <v>43681.5</v>
      </c>
      <c r="C13941" s="6">
        <v>24.6</v>
      </c>
    </row>
    <row r="13942" spans="2:3" x14ac:dyDescent="0.25">
      <c r="B13942" s="5">
        <v>43681.541666666664</v>
      </c>
      <c r="C13942" s="6">
        <v>26.05</v>
      </c>
    </row>
    <row r="13943" spans="2:3" x14ac:dyDescent="0.25">
      <c r="B13943" s="5">
        <v>43681.583333333336</v>
      </c>
      <c r="C13943" s="6">
        <v>24.51</v>
      </c>
    </row>
    <row r="13944" spans="2:3" x14ac:dyDescent="0.25">
      <c r="B13944" s="5">
        <v>43681.625</v>
      </c>
      <c r="C13944" s="6">
        <v>28.93</v>
      </c>
    </row>
    <row r="13945" spans="2:3" x14ac:dyDescent="0.25">
      <c r="B13945" s="5">
        <v>43681.666666666664</v>
      </c>
      <c r="C13945" s="6">
        <v>42.17</v>
      </c>
    </row>
    <row r="13946" spans="2:3" x14ac:dyDescent="0.25">
      <c r="B13946" s="5">
        <v>43681.708333333336</v>
      </c>
      <c r="C13946" s="6">
        <v>84.73</v>
      </c>
    </row>
    <row r="13947" spans="2:3" x14ac:dyDescent="0.25">
      <c r="B13947" s="5">
        <v>43681.75</v>
      </c>
      <c r="C13947" s="6">
        <v>64.02</v>
      </c>
    </row>
    <row r="13948" spans="2:3" x14ac:dyDescent="0.25">
      <c r="B13948" s="5">
        <v>43681.791666666664</v>
      </c>
      <c r="C13948" s="6">
        <v>29.14</v>
      </c>
    </row>
    <row r="13949" spans="2:3" x14ac:dyDescent="0.25">
      <c r="B13949" s="5">
        <v>43681.833333333336</v>
      </c>
      <c r="C13949" s="6">
        <v>26.99</v>
      </c>
    </row>
    <row r="13950" spans="2:3" x14ac:dyDescent="0.25">
      <c r="B13950" s="5">
        <v>43681.875</v>
      </c>
      <c r="C13950" s="6">
        <v>25.66</v>
      </c>
    </row>
    <row r="13951" spans="2:3" x14ac:dyDescent="0.25">
      <c r="B13951" s="5">
        <v>43681.916666666664</v>
      </c>
      <c r="C13951" s="6">
        <v>24.11</v>
      </c>
    </row>
    <row r="13952" spans="2:3" x14ac:dyDescent="0.25">
      <c r="B13952" s="5">
        <v>43681.958333333336</v>
      </c>
      <c r="C13952" s="6">
        <v>22.86</v>
      </c>
    </row>
    <row r="13953" spans="2:3" x14ac:dyDescent="0.25">
      <c r="B13953" s="5">
        <v>43682</v>
      </c>
      <c r="C13953" s="6">
        <v>21.59</v>
      </c>
    </row>
    <row r="13954" spans="2:3" x14ac:dyDescent="0.25">
      <c r="B13954" s="5">
        <v>43682.041666666664</v>
      </c>
      <c r="C13954" s="6">
        <v>18.82</v>
      </c>
    </row>
    <row r="13955" spans="2:3" x14ac:dyDescent="0.25">
      <c r="B13955" s="5">
        <v>43682.083333333336</v>
      </c>
      <c r="C13955" s="6">
        <v>17.72</v>
      </c>
    </row>
    <row r="13956" spans="2:3" x14ac:dyDescent="0.25">
      <c r="B13956" s="5">
        <v>43682.125</v>
      </c>
      <c r="C13956" s="6">
        <v>16.63</v>
      </c>
    </row>
    <row r="13957" spans="2:3" x14ac:dyDescent="0.25">
      <c r="B13957" s="5">
        <v>43682.166666666664</v>
      </c>
      <c r="C13957" s="6">
        <v>16.54</v>
      </c>
    </row>
    <row r="13958" spans="2:3" x14ac:dyDescent="0.25">
      <c r="B13958" s="5">
        <v>43682.208333333336</v>
      </c>
      <c r="C13958" s="6">
        <v>17.809999999999999</v>
      </c>
    </row>
    <row r="13959" spans="2:3" x14ac:dyDescent="0.25">
      <c r="B13959" s="5">
        <v>43682.25</v>
      </c>
      <c r="C13959" s="6">
        <v>19.440000000000001</v>
      </c>
    </row>
    <row r="13960" spans="2:3" x14ac:dyDescent="0.25">
      <c r="B13960" s="5">
        <v>43682.291666666664</v>
      </c>
      <c r="C13960" s="6">
        <v>19.62</v>
      </c>
    </row>
    <row r="13961" spans="2:3" x14ac:dyDescent="0.25">
      <c r="B13961" s="5">
        <v>43682.333333333336</v>
      </c>
      <c r="C13961" s="6">
        <v>22.77</v>
      </c>
    </row>
    <row r="13962" spans="2:3" x14ac:dyDescent="0.25">
      <c r="B13962" s="5">
        <v>43682.375</v>
      </c>
      <c r="C13962" s="6">
        <v>23.9</v>
      </c>
    </row>
    <row r="13963" spans="2:3" x14ac:dyDescent="0.25">
      <c r="B13963" s="5">
        <v>43682.416666666664</v>
      </c>
      <c r="C13963" s="6">
        <v>24.79</v>
      </c>
    </row>
    <row r="13964" spans="2:3" x14ac:dyDescent="0.25">
      <c r="B13964" s="5">
        <v>43682.458333333336</v>
      </c>
      <c r="C13964" s="6">
        <v>37.33</v>
      </c>
    </row>
    <row r="13965" spans="2:3" x14ac:dyDescent="0.25">
      <c r="B13965" s="5">
        <v>43682.5</v>
      </c>
      <c r="C13965" s="6">
        <v>25.23</v>
      </c>
    </row>
    <row r="13966" spans="2:3" x14ac:dyDescent="0.25">
      <c r="B13966" s="5">
        <v>43682.541666666664</v>
      </c>
      <c r="C13966" s="6">
        <v>43.26</v>
      </c>
    </row>
    <row r="13967" spans="2:3" x14ac:dyDescent="0.25">
      <c r="B13967" s="5">
        <v>43682.583333333336</v>
      </c>
      <c r="C13967" s="6">
        <v>31.21</v>
      </c>
    </row>
    <row r="13968" spans="2:3" x14ac:dyDescent="0.25">
      <c r="B13968" s="5">
        <v>43682.625</v>
      </c>
      <c r="C13968" s="6">
        <v>29.27</v>
      </c>
    </row>
    <row r="13969" spans="2:3" x14ac:dyDescent="0.25">
      <c r="B13969" s="5">
        <v>43682.666666666664</v>
      </c>
      <c r="C13969" s="6">
        <v>30.41</v>
      </c>
    </row>
    <row r="13970" spans="2:3" x14ac:dyDescent="0.25">
      <c r="B13970" s="5">
        <v>43682.708333333336</v>
      </c>
      <c r="C13970" s="6">
        <v>32.72</v>
      </c>
    </row>
    <row r="13971" spans="2:3" x14ac:dyDescent="0.25">
      <c r="B13971" s="5">
        <v>43682.75</v>
      </c>
      <c r="C13971" s="6">
        <v>34.39</v>
      </c>
    </row>
    <row r="13972" spans="2:3" x14ac:dyDescent="0.25">
      <c r="B13972" s="5">
        <v>43682.791666666664</v>
      </c>
      <c r="C13972" s="6">
        <v>27.84</v>
      </c>
    </row>
    <row r="13973" spans="2:3" x14ac:dyDescent="0.25">
      <c r="B13973" s="5">
        <v>43682.833333333336</v>
      </c>
      <c r="C13973" s="6">
        <v>25.74</v>
      </c>
    </row>
    <row r="13974" spans="2:3" x14ac:dyDescent="0.25">
      <c r="B13974" s="5">
        <v>43682.875</v>
      </c>
      <c r="C13974" s="6">
        <v>25.25</v>
      </c>
    </row>
    <row r="13975" spans="2:3" x14ac:dyDescent="0.25">
      <c r="B13975" s="5">
        <v>43682.916666666664</v>
      </c>
      <c r="C13975" s="6">
        <v>22.28</v>
      </c>
    </row>
    <row r="13976" spans="2:3" x14ac:dyDescent="0.25">
      <c r="B13976" s="5">
        <v>43682.958333333336</v>
      </c>
      <c r="C13976" s="6">
        <v>20.16</v>
      </c>
    </row>
    <row r="13977" spans="2:3" x14ac:dyDescent="0.25">
      <c r="B13977" s="5">
        <v>43683</v>
      </c>
      <c r="C13977" s="6">
        <v>18.93</v>
      </c>
    </row>
    <row r="13978" spans="2:3" x14ac:dyDescent="0.25">
      <c r="B13978" s="5">
        <v>43683.041666666664</v>
      </c>
      <c r="C13978" s="6">
        <v>16.38</v>
      </c>
    </row>
    <row r="13979" spans="2:3" x14ac:dyDescent="0.25">
      <c r="B13979" s="5">
        <v>43683.083333333336</v>
      </c>
      <c r="C13979" s="6">
        <v>14.38</v>
      </c>
    </row>
    <row r="13980" spans="2:3" x14ac:dyDescent="0.25">
      <c r="B13980" s="5">
        <v>43683.125</v>
      </c>
      <c r="C13980" s="6">
        <v>14.35</v>
      </c>
    </row>
    <row r="13981" spans="2:3" x14ac:dyDescent="0.25">
      <c r="B13981" s="5">
        <v>43683.166666666664</v>
      </c>
      <c r="C13981" s="6">
        <v>14.77</v>
      </c>
    </row>
    <row r="13982" spans="2:3" x14ac:dyDescent="0.25">
      <c r="B13982" s="5">
        <v>43683.208333333336</v>
      </c>
      <c r="C13982" s="6">
        <v>15.98</v>
      </c>
    </row>
    <row r="13983" spans="2:3" x14ac:dyDescent="0.25">
      <c r="B13983" s="5">
        <v>43683.25</v>
      </c>
      <c r="C13983" s="6">
        <v>17.010000000000002</v>
      </c>
    </row>
    <row r="13984" spans="2:3" x14ac:dyDescent="0.25">
      <c r="B13984" s="5">
        <v>43683.291666666664</v>
      </c>
      <c r="C13984" s="6">
        <v>17.91</v>
      </c>
    </row>
    <row r="13985" spans="2:3" x14ac:dyDescent="0.25">
      <c r="B13985" s="5">
        <v>43683.333333333336</v>
      </c>
      <c r="C13985" s="6">
        <v>19.71</v>
      </c>
    </row>
    <row r="13986" spans="2:3" x14ac:dyDescent="0.25">
      <c r="B13986" s="5">
        <v>43683.375</v>
      </c>
      <c r="C13986" s="6">
        <v>22.23</v>
      </c>
    </row>
    <row r="13987" spans="2:3" x14ac:dyDescent="0.25">
      <c r="B13987" s="5">
        <v>43683.416666666664</v>
      </c>
      <c r="C13987" s="6">
        <v>25.58</v>
      </c>
    </row>
    <row r="13988" spans="2:3" x14ac:dyDescent="0.25">
      <c r="B13988" s="5">
        <v>43683.458333333336</v>
      </c>
      <c r="C13988" s="6">
        <v>31.67</v>
      </c>
    </row>
    <row r="13989" spans="2:3" x14ac:dyDescent="0.25">
      <c r="B13989" s="5">
        <v>43683.5</v>
      </c>
      <c r="C13989" s="6">
        <v>26.85</v>
      </c>
    </row>
    <row r="13990" spans="2:3" x14ac:dyDescent="0.25">
      <c r="B13990" s="5">
        <v>43683.541666666664</v>
      </c>
      <c r="C13990" s="6">
        <v>24.57</v>
      </c>
    </row>
    <row r="13991" spans="2:3" x14ac:dyDescent="0.25">
      <c r="B13991" s="5">
        <v>43683.583333333336</v>
      </c>
      <c r="C13991" s="6">
        <v>27.13</v>
      </c>
    </row>
    <row r="13992" spans="2:3" x14ac:dyDescent="0.25">
      <c r="B13992" s="5">
        <v>43683.625</v>
      </c>
      <c r="C13992" s="6">
        <v>24.51</v>
      </c>
    </row>
    <row r="13993" spans="2:3" x14ac:dyDescent="0.25">
      <c r="B13993" s="5">
        <v>43683.666666666664</v>
      </c>
      <c r="C13993" s="6">
        <v>26.11</v>
      </c>
    </row>
    <row r="13994" spans="2:3" x14ac:dyDescent="0.25">
      <c r="B13994" s="5">
        <v>43683.708333333336</v>
      </c>
      <c r="C13994" s="6">
        <v>26.09</v>
      </c>
    </row>
    <row r="13995" spans="2:3" x14ac:dyDescent="0.25">
      <c r="B13995" s="5">
        <v>43683.75</v>
      </c>
      <c r="C13995" s="6">
        <v>26.15</v>
      </c>
    </row>
    <row r="13996" spans="2:3" x14ac:dyDescent="0.25">
      <c r="B13996" s="5">
        <v>43683.791666666664</v>
      </c>
      <c r="C13996" s="6">
        <v>20.09</v>
      </c>
    </row>
    <row r="13997" spans="2:3" x14ac:dyDescent="0.25">
      <c r="B13997" s="5">
        <v>43683.833333333336</v>
      </c>
      <c r="C13997" s="6">
        <v>20.52</v>
      </c>
    </row>
    <row r="13998" spans="2:3" x14ac:dyDescent="0.25">
      <c r="B13998" s="5">
        <v>43683.875</v>
      </c>
      <c r="C13998" s="6">
        <v>21.91</v>
      </c>
    </row>
    <row r="13999" spans="2:3" x14ac:dyDescent="0.25">
      <c r="B13999" s="5">
        <v>43683.916666666664</v>
      </c>
      <c r="C13999" s="6">
        <v>21.23</v>
      </c>
    </row>
    <row r="14000" spans="2:3" x14ac:dyDescent="0.25">
      <c r="B14000" s="5">
        <v>43683.958333333336</v>
      </c>
      <c r="C14000" s="6">
        <v>19.86</v>
      </c>
    </row>
    <row r="14001" spans="2:3" x14ac:dyDescent="0.25">
      <c r="B14001" s="5">
        <v>43684</v>
      </c>
      <c r="C14001" s="6">
        <v>17.809999999999999</v>
      </c>
    </row>
    <row r="14002" spans="2:3" x14ac:dyDescent="0.25">
      <c r="B14002" s="5">
        <v>43684.041666666664</v>
      </c>
      <c r="C14002" s="6">
        <v>17.579999999999998</v>
      </c>
    </row>
    <row r="14003" spans="2:3" x14ac:dyDescent="0.25">
      <c r="B14003" s="5">
        <v>43684.083333333336</v>
      </c>
      <c r="C14003" s="6">
        <v>15.53</v>
      </c>
    </row>
    <row r="14004" spans="2:3" x14ac:dyDescent="0.25">
      <c r="B14004" s="5">
        <v>43684.125</v>
      </c>
      <c r="C14004" s="6">
        <v>14.56</v>
      </c>
    </row>
    <row r="14005" spans="2:3" x14ac:dyDescent="0.25">
      <c r="B14005" s="5">
        <v>43684.166666666664</v>
      </c>
      <c r="C14005" s="6">
        <v>14.5</v>
      </c>
    </row>
    <row r="14006" spans="2:3" x14ac:dyDescent="0.25">
      <c r="B14006" s="5">
        <v>43684.208333333336</v>
      </c>
      <c r="C14006" s="6">
        <v>16.600000000000001</v>
      </c>
    </row>
    <row r="14007" spans="2:3" x14ac:dyDescent="0.25">
      <c r="B14007" s="5">
        <v>43684.25</v>
      </c>
      <c r="C14007" s="6">
        <v>20.28</v>
      </c>
    </row>
    <row r="14008" spans="2:3" x14ac:dyDescent="0.25">
      <c r="B14008" s="5">
        <v>43684.291666666664</v>
      </c>
      <c r="C14008" s="6">
        <v>19.45</v>
      </c>
    </row>
    <row r="14009" spans="2:3" x14ac:dyDescent="0.25">
      <c r="B14009" s="5">
        <v>43684.333333333336</v>
      </c>
      <c r="C14009" s="6">
        <v>19.45</v>
      </c>
    </row>
    <row r="14010" spans="2:3" x14ac:dyDescent="0.25">
      <c r="B14010" s="5">
        <v>43684.375</v>
      </c>
      <c r="C14010" s="6">
        <v>23.46</v>
      </c>
    </row>
    <row r="14011" spans="2:3" x14ac:dyDescent="0.25">
      <c r="B14011" s="5">
        <v>43684.416666666664</v>
      </c>
      <c r="C14011" s="6">
        <v>24.02</v>
      </c>
    </row>
    <row r="14012" spans="2:3" x14ac:dyDescent="0.25">
      <c r="B14012" s="5">
        <v>43684.458333333336</v>
      </c>
      <c r="C14012" s="6">
        <v>25.65</v>
      </c>
    </row>
    <row r="14013" spans="2:3" x14ac:dyDescent="0.25">
      <c r="B14013" s="5">
        <v>43684.5</v>
      </c>
      <c r="C14013" s="6">
        <v>30.5</v>
      </c>
    </row>
    <row r="14014" spans="2:3" x14ac:dyDescent="0.25">
      <c r="B14014" s="5">
        <v>43684.541666666664</v>
      </c>
      <c r="C14014" s="6">
        <v>27.15</v>
      </c>
    </row>
    <row r="14015" spans="2:3" x14ac:dyDescent="0.25">
      <c r="B14015" s="5">
        <v>43684.583333333336</v>
      </c>
      <c r="C14015" s="6">
        <v>27.97</v>
      </c>
    </row>
    <row r="14016" spans="2:3" x14ac:dyDescent="0.25">
      <c r="B14016" s="5">
        <v>43684.625</v>
      </c>
      <c r="C14016" s="6">
        <v>27.19</v>
      </c>
    </row>
    <row r="14017" spans="2:3" x14ac:dyDescent="0.25">
      <c r="B14017" s="5">
        <v>43684.666666666664</v>
      </c>
      <c r="C14017" s="6">
        <v>27.92</v>
      </c>
    </row>
    <row r="14018" spans="2:3" x14ac:dyDescent="0.25">
      <c r="B14018" s="5">
        <v>43684.708333333336</v>
      </c>
      <c r="C14018" s="6">
        <v>26.85</v>
      </c>
    </row>
    <row r="14019" spans="2:3" x14ac:dyDescent="0.25">
      <c r="B14019" s="5">
        <v>43684.75</v>
      </c>
      <c r="C14019" s="6">
        <v>22.66</v>
      </c>
    </row>
    <row r="14020" spans="2:3" x14ac:dyDescent="0.25">
      <c r="B14020" s="5">
        <v>43684.791666666664</v>
      </c>
      <c r="C14020" s="6">
        <v>23.02</v>
      </c>
    </row>
    <row r="14021" spans="2:3" x14ac:dyDescent="0.25">
      <c r="B14021" s="5">
        <v>43684.833333333336</v>
      </c>
      <c r="C14021" s="6">
        <v>22.64</v>
      </c>
    </row>
    <row r="14022" spans="2:3" x14ac:dyDescent="0.25">
      <c r="B14022" s="5">
        <v>43684.875</v>
      </c>
      <c r="C14022" s="6">
        <v>22.97</v>
      </c>
    </row>
    <row r="14023" spans="2:3" x14ac:dyDescent="0.25">
      <c r="B14023" s="5">
        <v>43684.916666666664</v>
      </c>
      <c r="C14023" s="6">
        <v>22.22</v>
      </c>
    </row>
    <row r="14024" spans="2:3" x14ac:dyDescent="0.25">
      <c r="B14024" s="5">
        <v>43684.958333333336</v>
      </c>
      <c r="C14024" s="6">
        <v>20.14</v>
      </c>
    </row>
    <row r="14025" spans="2:3" x14ac:dyDescent="0.25">
      <c r="B14025" s="5">
        <v>43685</v>
      </c>
      <c r="C14025" s="6">
        <v>16.190000000000001</v>
      </c>
    </row>
    <row r="14026" spans="2:3" x14ac:dyDescent="0.25">
      <c r="B14026" s="5">
        <v>43685.041666666664</v>
      </c>
      <c r="C14026" s="6">
        <v>15.67</v>
      </c>
    </row>
    <row r="14027" spans="2:3" x14ac:dyDescent="0.25">
      <c r="B14027" s="5">
        <v>43685.083333333336</v>
      </c>
      <c r="C14027" s="6">
        <v>14.45</v>
      </c>
    </row>
    <row r="14028" spans="2:3" x14ac:dyDescent="0.25">
      <c r="B14028" s="5">
        <v>43685.125</v>
      </c>
      <c r="C14028" s="6">
        <v>13.34</v>
      </c>
    </row>
    <row r="14029" spans="2:3" x14ac:dyDescent="0.25">
      <c r="B14029" s="5">
        <v>43685.166666666664</v>
      </c>
      <c r="C14029" s="6">
        <v>13.14</v>
      </c>
    </row>
    <row r="14030" spans="2:3" x14ac:dyDescent="0.25">
      <c r="B14030" s="5">
        <v>43685.208333333336</v>
      </c>
      <c r="C14030" s="6">
        <v>14.17</v>
      </c>
    </row>
    <row r="14031" spans="2:3" x14ac:dyDescent="0.25">
      <c r="B14031" s="5">
        <v>43685.25</v>
      </c>
      <c r="C14031" s="6">
        <v>18.03</v>
      </c>
    </row>
    <row r="14032" spans="2:3" x14ac:dyDescent="0.25">
      <c r="B14032" s="5">
        <v>43685.291666666664</v>
      </c>
      <c r="C14032" s="6">
        <v>19.27</v>
      </c>
    </row>
    <row r="14033" spans="2:3" x14ac:dyDescent="0.25">
      <c r="B14033" s="5">
        <v>43685.333333333336</v>
      </c>
      <c r="C14033" s="6">
        <v>21.38</v>
      </c>
    </row>
    <row r="14034" spans="2:3" x14ac:dyDescent="0.25">
      <c r="B14034" s="5">
        <v>43685.375</v>
      </c>
      <c r="C14034" s="6">
        <v>24.1</v>
      </c>
    </row>
    <row r="14035" spans="2:3" x14ac:dyDescent="0.25">
      <c r="B14035" s="5">
        <v>43685.416666666664</v>
      </c>
      <c r="C14035" s="6">
        <v>24.47</v>
      </c>
    </row>
    <row r="14036" spans="2:3" x14ac:dyDescent="0.25">
      <c r="B14036" s="5">
        <v>43685.458333333336</v>
      </c>
      <c r="C14036" s="6">
        <v>26.31</v>
      </c>
    </row>
    <row r="14037" spans="2:3" x14ac:dyDescent="0.25">
      <c r="B14037" s="5">
        <v>43685.5</v>
      </c>
      <c r="C14037" s="6">
        <v>26.83</v>
      </c>
    </row>
    <row r="14038" spans="2:3" x14ac:dyDescent="0.25">
      <c r="B14038" s="5">
        <v>43685.541666666664</v>
      </c>
      <c r="C14038" s="6">
        <v>27.04</v>
      </c>
    </row>
    <row r="14039" spans="2:3" x14ac:dyDescent="0.25">
      <c r="B14039" s="5">
        <v>43685.583333333336</v>
      </c>
      <c r="C14039" s="6">
        <v>25.7</v>
      </c>
    </row>
    <row r="14040" spans="2:3" x14ac:dyDescent="0.25">
      <c r="B14040" s="5">
        <v>43685.625</v>
      </c>
      <c r="C14040" s="6">
        <v>25.94</v>
      </c>
    </row>
    <row r="14041" spans="2:3" x14ac:dyDescent="0.25">
      <c r="B14041" s="5">
        <v>43685.666666666664</v>
      </c>
      <c r="C14041" s="6">
        <v>31.4</v>
      </c>
    </row>
    <row r="14042" spans="2:3" x14ac:dyDescent="0.25">
      <c r="B14042" s="5">
        <v>43685.708333333336</v>
      </c>
      <c r="C14042" s="6">
        <v>26.66</v>
      </c>
    </row>
    <row r="14043" spans="2:3" x14ac:dyDescent="0.25">
      <c r="B14043" s="5">
        <v>43685.75</v>
      </c>
      <c r="C14043" s="6">
        <v>25.68</v>
      </c>
    </row>
    <row r="14044" spans="2:3" x14ac:dyDescent="0.25">
      <c r="B14044" s="5">
        <v>43685.791666666664</v>
      </c>
      <c r="C14044" s="6">
        <v>24.3</v>
      </c>
    </row>
    <row r="14045" spans="2:3" x14ac:dyDescent="0.25">
      <c r="B14045" s="5">
        <v>43685.833333333336</v>
      </c>
      <c r="C14045" s="6">
        <v>24.09</v>
      </c>
    </row>
    <row r="14046" spans="2:3" x14ac:dyDescent="0.25">
      <c r="B14046" s="5">
        <v>43685.875</v>
      </c>
      <c r="C14046" s="6">
        <v>22.23</v>
      </c>
    </row>
    <row r="14047" spans="2:3" x14ac:dyDescent="0.25">
      <c r="B14047" s="5">
        <v>43685.916666666664</v>
      </c>
      <c r="C14047" s="6">
        <v>21.33</v>
      </c>
    </row>
    <row r="14048" spans="2:3" x14ac:dyDescent="0.25">
      <c r="B14048" s="5">
        <v>43685.958333333336</v>
      </c>
      <c r="C14048" s="6">
        <v>19.72</v>
      </c>
    </row>
    <row r="14049" spans="2:3" x14ac:dyDescent="0.25">
      <c r="B14049" s="5">
        <v>43686</v>
      </c>
      <c r="C14049" s="6">
        <v>17.670000000000002</v>
      </c>
    </row>
    <row r="14050" spans="2:3" x14ac:dyDescent="0.25">
      <c r="B14050" s="5">
        <v>43686.041666666664</v>
      </c>
      <c r="C14050" s="6">
        <v>16.45</v>
      </c>
    </row>
    <row r="14051" spans="2:3" x14ac:dyDescent="0.25">
      <c r="B14051" s="5">
        <v>43686.083333333336</v>
      </c>
      <c r="C14051" s="6">
        <v>15.39</v>
      </c>
    </row>
    <row r="14052" spans="2:3" x14ac:dyDescent="0.25">
      <c r="B14052" s="5">
        <v>43686.125</v>
      </c>
      <c r="C14052" s="6">
        <v>14.54</v>
      </c>
    </row>
    <row r="14053" spans="2:3" x14ac:dyDescent="0.25">
      <c r="B14053" s="5">
        <v>43686.166666666664</v>
      </c>
      <c r="C14053" s="6">
        <v>14.55</v>
      </c>
    </row>
    <row r="14054" spans="2:3" x14ac:dyDescent="0.25">
      <c r="B14054" s="5">
        <v>43686.208333333336</v>
      </c>
      <c r="C14054" s="6">
        <v>15.72</v>
      </c>
    </row>
    <row r="14055" spans="2:3" x14ac:dyDescent="0.25">
      <c r="B14055" s="5">
        <v>43686.25</v>
      </c>
      <c r="C14055" s="6">
        <v>18.89</v>
      </c>
    </row>
    <row r="14056" spans="2:3" x14ac:dyDescent="0.25">
      <c r="B14056" s="5">
        <v>43686.291666666664</v>
      </c>
      <c r="C14056" s="6">
        <v>18.850000000000001</v>
      </c>
    </row>
    <row r="14057" spans="2:3" x14ac:dyDescent="0.25">
      <c r="B14057" s="5">
        <v>43686.333333333336</v>
      </c>
      <c r="C14057" s="6">
        <v>20.54</v>
      </c>
    </row>
    <row r="14058" spans="2:3" x14ac:dyDescent="0.25">
      <c r="B14058" s="5">
        <v>43686.375</v>
      </c>
      <c r="C14058" s="6">
        <v>23.47</v>
      </c>
    </row>
    <row r="14059" spans="2:3" x14ac:dyDescent="0.25">
      <c r="B14059" s="5">
        <v>43686.416666666664</v>
      </c>
      <c r="C14059" s="6">
        <v>28.38</v>
      </c>
    </row>
    <row r="14060" spans="2:3" x14ac:dyDescent="0.25">
      <c r="B14060" s="5">
        <v>43686.458333333336</v>
      </c>
      <c r="C14060" s="6">
        <v>24.36</v>
      </c>
    </row>
    <row r="14061" spans="2:3" x14ac:dyDescent="0.25">
      <c r="B14061" s="5">
        <v>43686.5</v>
      </c>
      <c r="C14061" s="6">
        <v>23.73</v>
      </c>
    </row>
    <row r="14062" spans="2:3" x14ac:dyDescent="0.25">
      <c r="B14062" s="5">
        <v>43686.541666666664</v>
      </c>
      <c r="C14062" s="6">
        <v>26.66</v>
      </c>
    </row>
    <row r="14063" spans="2:3" x14ac:dyDescent="0.25">
      <c r="B14063" s="5">
        <v>43686.583333333336</v>
      </c>
      <c r="C14063" s="6">
        <v>32.94</v>
      </c>
    </row>
    <row r="14064" spans="2:3" x14ac:dyDescent="0.25">
      <c r="B14064" s="5">
        <v>43686.625</v>
      </c>
      <c r="C14064" s="6">
        <v>66.12</v>
      </c>
    </row>
    <row r="14065" spans="2:3" x14ac:dyDescent="0.25">
      <c r="B14065" s="5">
        <v>43686.666666666664</v>
      </c>
      <c r="C14065" s="6">
        <v>33.549999999999997</v>
      </c>
    </row>
    <row r="14066" spans="2:3" x14ac:dyDescent="0.25">
      <c r="B14066" s="5">
        <v>43686.708333333336</v>
      </c>
      <c r="C14066" s="6">
        <v>27.7</v>
      </c>
    </row>
    <row r="14067" spans="2:3" x14ac:dyDescent="0.25">
      <c r="B14067" s="5">
        <v>43686.75</v>
      </c>
      <c r="C14067" s="6">
        <v>29.71</v>
      </c>
    </row>
    <row r="14068" spans="2:3" x14ac:dyDescent="0.25">
      <c r="B14068" s="5">
        <v>43686.791666666664</v>
      </c>
      <c r="C14068" s="6">
        <v>24.06</v>
      </c>
    </row>
    <row r="14069" spans="2:3" x14ac:dyDescent="0.25">
      <c r="B14069" s="5">
        <v>43686.833333333336</v>
      </c>
      <c r="C14069" s="6">
        <v>23.37</v>
      </c>
    </row>
    <row r="14070" spans="2:3" x14ac:dyDescent="0.25">
      <c r="B14070" s="5">
        <v>43686.875</v>
      </c>
      <c r="C14070" s="6">
        <v>22</v>
      </c>
    </row>
    <row r="14071" spans="2:3" x14ac:dyDescent="0.25">
      <c r="B14071" s="5">
        <v>43686.916666666664</v>
      </c>
      <c r="C14071" s="6">
        <v>19.78</v>
      </c>
    </row>
    <row r="14072" spans="2:3" x14ac:dyDescent="0.25">
      <c r="B14072" s="5">
        <v>43686.958333333336</v>
      </c>
      <c r="C14072" s="6">
        <v>18.420000000000002</v>
      </c>
    </row>
    <row r="14073" spans="2:3" x14ac:dyDescent="0.25">
      <c r="B14073" s="5">
        <v>43687</v>
      </c>
      <c r="C14073" s="6">
        <v>17</v>
      </c>
    </row>
    <row r="14074" spans="2:3" x14ac:dyDescent="0.25">
      <c r="B14074" s="5">
        <v>43687.041666666664</v>
      </c>
      <c r="C14074" s="6">
        <v>17.57</v>
      </c>
    </row>
    <row r="14075" spans="2:3" x14ac:dyDescent="0.25">
      <c r="B14075" s="5">
        <v>43687.083333333336</v>
      </c>
      <c r="C14075" s="6">
        <v>16.14</v>
      </c>
    </row>
    <row r="14076" spans="2:3" x14ac:dyDescent="0.25">
      <c r="B14076" s="5">
        <v>43687.125</v>
      </c>
      <c r="C14076" s="6">
        <v>13.63</v>
      </c>
    </row>
    <row r="14077" spans="2:3" x14ac:dyDescent="0.25">
      <c r="B14077" s="5">
        <v>43687.166666666664</v>
      </c>
      <c r="C14077" s="6">
        <v>13.09</v>
      </c>
    </row>
    <row r="14078" spans="2:3" x14ac:dyDescent="0.25">
      <c r="B14078" s="5">
        <v>43687.208333333336</v>
      </c>
      <c r="C14078" s="6">
        <v>13.28</v>
      </c>
    </row>
    <row r="14079" spans="2:3" x14ac:dyDescent="0.25">
      <c r="B14079" s="5">
        <v>43687.25</v>
      </c>
      <c r="C14079" s="6">
        <v>13.09</v>
      </c>
    </row>
    <row r="14080" spans="2:3" x14ac:dyDescent="0.25">
      <c r="B14080" s="5">
        <v>43687.291666666664</v>
      </c>
      <c r="C14080" s="6">
        <v>13.51</v>
      </c>
    </row>
    <row r="14081" spans="2:3" x14ac:dyDescent="0.25">
      <c r="B14081" s="5">
        <v>43687.333333333336</v>
      </c>
      <c r="C14081" s="6">
        <v>15.3</v>
      </c>
    </row>
    <row r="14082" spans="2:3" x14ac:dyDescent="0.25">
      <c r="B14082" s="5">
        <v>43687.375</v>
      </c>
      <c r="C14082" s="6">
        <v>17.739999999999998</v>
      </c>
    </row>
    <row r="14083" spans="2:3" x14ac:dyDescent="0.25">
      <c r="B14083" s="5">
        <v>43687.416666666664</v>
      </c>
      <c r="C14083" s="6">
        <v>20</v>
      </c>
    </row>
    <row r="14084" spans="2:3" x14ac:dyDescent="0.25">
      <c r="B14084" s="5">
        <v>43687.458333333336</v>
      </c>
      <c r="C14084" s="6">
        <v>21.3</v>
      </c>
    </row>
    <row r="14085" spans="2:3" x14ac:dyDescent="0.25">
      <c r="B14085" s="5">
        <v>43687.5</v>
      </c>
      <c r="C14085" s="6">
        <v>22.23</v>
      </c>
    </row>
    <row r="14086" spans="2:3" x14ac:dyDescent="0.25">
      <c r="B14086" s="5">
        <v>43687.541666666664</v>
      </c>
      <c r="C14086" s="6">
        <v>24.07</v>
      </c>
    </row>
    <row r="14087" spans="2:3" x14ac:dyDescent="0.25">
      <c r="B14087" s="5">
        <v>43687.583333333336</v>
      </c>
      <c r="C14087" s="6">
        <v>23.77</v>
      </c>
    </row>
    <row r="14088" spans="2:3" x14ac:dyDescent="0.25">
      <c r="B14088" s="5">
        <v>43687.625</v>
      </c>
      <c r="C14088" s="6">
        <v>25.7</v>
      </c>
    </row>
    <row r="14089" spans="2:3" x14ac:dyDescent="0.25">
      <c r="B14089" s="5">
        <v>43687.666666666664</v>
      </c>
      <c r="C14089" s="6">
        <v>30.09</v>
      </c>
    </row>
    <row r="14090" spans="2:3" x14ac:dyDescent="0.25">
      <c r="B14090" s="5">
        <v>43687.708333333336</v>
      </c>
      <c r="C14090" s="6">
        <v>128.66999999999999</v>
      </c>
    </row>
    <row r="14091" spans="2:3" x14ac:dyDescent="0.25">
      <c r="B14091" s="5">
        <v>43687.75</v>
      </c>
      <c r="C14091" s="6">
        <v>44.43</v>
      </c>
    </row>
    <row r="14092" spans="2:3" x14ac:dyDescent="0.25">
      <c r="B14092" s="5">
        <v>43687.791666666664</v>
      </c>
      <c r="C14092" s="6">
        <v>22.95</v>
      </c>
    </row>
    <row r="14093" spans="2:3" x14ac:dyDescent="0.25">
      <c r="B14093" s="5">
        <v>43687.833333333336</v>
      </c>
      <c r="C14093" s="6">
        <v>21.93</v>
      </c>
    </row>
    <row r="14094" spans="2:3" x14ac:dyDescent="0.25">
      <c r="B14094" s="5">
        <v>43687.875</v>
      </c>
      <c r="C14094" s="6">
        <v>20.94</v>
      </c>
    </row>
    <row r="14095" spans="2:3" x14ac:dyDescent="0.25">
      <c r="B14095" s="5">
        <v>43687.916666666664</v>
      </c>
      <c r="C14095" s="6">
        <v>19.440000000000001</v>
      </c>
    </row>
    <row r="14096" spans="2:3" x14ac:dyDescent="0.25">
      <c r="B14096" s="5">
        <v>43687.958333333336</v>
      </c>
      <c r="C14096" s="6">
        <v>17.579999999999998</v>
      </c>
    </row>
    <row r="14097" spans="2:3" x14ac:dyDescent="0.25">
      <c r="B14097" s="5">
        <v>43688</v>
      </c>
      <c r="C14097" s="6">
        <v>15.35</v>
      </c>
    </row>
    <row r="14098" spans="2:3" x14ac:dyDescent="0.25">
      <c r="B14098" s="5">
        <v>43688.041666666664</v>
      </c>
      <c r="C14098" s="6">
        <v>14.84</v>
      </c>
    </row>
    <row r="14099" spans="2:3" x14ac:dyDescent="0.25">
      <c r="B14099" s="5">
        <v>43688.083333333336</v>
      </c>
      <c r="C14099" s="6">
        <v>13.69</v>
      </c>
    </row>
    <row r="14100" spans="2:3" x14ac:dyDescent="0.25">
      <c r="B14100" s="5">
        <v>43688.125</v>
      </c>
      <c r="C14100" s="6">
        <v>13.78</v>
      </c>
    </row>
    <row r="14101" spans="2:3" x14ac:dyDescent="0.25">
      <c r="B14101" s="5">
        <v>43688.166666666664</v>
      </c>
      <c r="C14101" s="6">
        <v>13.13</v>
      </c>
    </row>
    <row r="14102" spans="2:3" x14ac:dyDescent="0.25">
      <c r="B14102" s="5">
        <v>43688.208333333336</v>
      </c>
      <c r="C14102" s="6">
        <v>12.02</v>
      </c>
    </row>
    <row r="14103" spans="2:3" x14ac:dyDescent="0.25">
      <c r="B14103" s="5">
        <v>43688.25</v>
      </c>
      <c r="C14103" s="6">
        <v>11.6</v>
      </c>
    </row>
    <row r="14104" spans="2:3" x14ac:dyDescent="0.25">
      <c r="B14104" s="5">
        <v>43688.291666666664</v>
      </c>
      <c r="C14104" s="6">
        <v>10.63</v>
      </c>
    </row>
    <row r="14105" spans="2:3" x14ac:dyDescent="0.25">
      <c r="B14105" s="5">
        <v>43688.333333333336</v>
      </c>
      <c r="C14105" s="6">
        <v>12.67</v>
      </c>
    </row>
    <row r="14106" spans="2:3" x14ac:dyDescent="0.25">
      <c r="B14106" s="5">
        <v>43688.375</v>
      </c>
      <c r="C14106" s="6">
        <v>14.35</v>
      </c>
    </row>
    <row r="14107" spans="2:3" x14ac:dyDescent="0.25">
      <c r="B14107" s="5">
        <v>43688.416666666664</v>
      </c>
      <c r="C14107" s="6">
        <v>18.399999999999999</v>
      </c>
    </row>
    <row r="14108" spans="2:3" x14ac:dyDescent="0.25">
      <c r="B14108" s="5">
        <v>43688.458333333336</v>
      </c>
      <c r="C14108" s="6">
        <v>21.36</v>
      </c>
    </row>
    <row r="14109" spans="2:3" x14ac:dyDescent="0.25">
      <c r="B14109" s="5">
        <v>43688.5</v>
      </c>
      <c r="C14109" s="6">
        <v>21.16</v>
      </c>
    </row>
    <row r="14110" spans="2:3" x14ac:dyDescent="0.25">
      <c r="B14110" s="5">
        <v>43688.541666666664</v>
      </c>
      <c r="C14110" s="6">
        <v>23.22</v>
      </c>
    </row>
    <row r="14111" spans="2:3" x14ac:dyDescent="0.25">
      <c r="B14111" s="5">
        <v>43688.583333333336</v>
      </c>
      <c r="C14111" s="6">
        <v>24.54</v>
      </c>
    </row>
    <row r="14112" spans="2:3" x14ac:dyDescent="0.25">
      <c r="B14112" s="5">
        <v>43688.625</v>
      </c>
      <c r="C14112" s="6">
        <v>25.31</v>
      </c>
    </row>
    <row r="14113" spans="2:3" x14ac:dyDescent="0.25">
      <c r="B14113" s="5">
        <v>43688.666666666664</v>
      </c>
      <c r="C14113" s="6">
        <v>26.42</v>
      </c>
    </row>
    <row r="14114" spans="2:3" x14ac:dyDescent="0.25">
      <c r="B14114" s="5">
        <v>43688.708333333336</v>
      </c>
      <c r="C14114" s="6">
        <v>34.19</v>
      </c>
    </row>
    <row r="14115" spans="2:3" x14ac:dyDescent="0.25">
      <c r="B14115" s="5">
        <v>43688.75</v>
      </c>
      <c r="C14115" s="6">
        <v>26.05</v>
      </c>
    </row>
    <row r="14116" spans="2:3" x14ac:dyDescent="0.25">
      <c r="B14116" s="5">
        <v>43688.791666666664</v>
      </c>
      <c r="C14116" s="6">
        <v>27.97</v>
      </c>
    </row>
    <row r="14117" spans="2:3" x14ac:dyDescent="0.25">
      <c r="B14117" s="5">
        <v>43688.833333333336</v>
      </c>
      <c r="C14117" s="6">
        <v>26.14</v>
      </c>
    </row>
    <row r="14118" spans="2:3" x14ac:dyDescent="0.25">
      <c r="B14118" s="5">
        <v>43688.875</v>
      </c>
      <c r="C14118" s="6">
        <v>22.07</v>
      </c>
    </row>
    <row r="14119" spans="2:3" x14ac:dyDescent="0.25">
      <c r="B14119" s="5">
        <v>43688.916666666664</v>
      </c>
      <c r="C14119" s="6">
        <v>19.809999999999999</v>
      </c>
    </row>
    <row r="14120" spans="2:3" x14ac:dyDescent="0.25">
      <c r="B14120" s="5">
        <v>43688.958333333336</v>
      </c>
      <c r="C14120" s="6">
        <v>18.920000000000002</v>
      </c>
    </row>
    <row r="14121" spans="2:3" x14ac:dyDescent="0.25">
      <c r="B14121" s="5">
        <v>43689</v>
      </c>
      <c r="C14121" s="6">
        <v>17.38</v>
      </c>
    </row>
    <row r="14122" spans="2:3" x14ac:dyDescent="0.25">
      <c r="B14122" s="5">
        <v>43689.041666666664</v>
      </c>
      <c r="C14122" s="6">
        <v>15.25</v>
      </c>
    </row>
    <row r="14123" spans="2:3" x14ac:dyDescent="0.25">
      <c r="B14123" s="5">
        <v>43689.083333333336</v>
      </c>
      <c r="C14123" s="6">
        <v>14.92</v>
      </c>
    </row>
    <row r="14124" spans="2:3" x14ac:dyDescent="0.25">
      <c r="B14124" s="5">
        <v>43689.125</v>
      </c>
      <c r="C14124" s="6">
        <v>14.01</v>
      </c>
    </row>
    <row r="14125" spans="2:3" x14ac:dyDescent="0.25">
      <c r="B14125" s="5">
        <v>43689.166666666664</v>
      </c>
      <c r="C14125" s="6">
        <v>14.04</v>
      </c>
    </row>
    <row r="14126" spans="2:3" x14ac:dyDescent="0.25">
      <c r="B14126" s="5">
        <v>43689.208333333336</v>
      </c>
      <c r="C14126" s="6">
        <v>14.38</v>
      </c>
    </row>
    <row r="14127" spans="2:3" x14ac:dyDescent="0.25">
      <c r="B14127" s="5">
        <v>43689.25</v>
      </c>
      <c r="C14127" s="6">
        <v>17.920000000000002</v>
      </c>
    </row>
    <row r="14128" spans="2:3" x14ac:dyDescent="0.25">
      <c r="B14128" s="5">
        <v>43689.291666666664</v>
      </c>
      <c r="C14128" s="6">
        <v>17.55</v>
      </c>
    </row>
    <row r="14129" spans="2:3" x14ac:dyDescent="0.25">
      <c r="B14129" s="5">
        <v>43689.333333333336</v>
      </c>
      <c r="C14129" s="6">
        <v>20.32</v>
      </c>
    </row>
    <row r="14130" spans="2:3" x14ac:dyDescent="0.25">
      <c r="B14130" s="5">
        <v>43689.375</v>
      </c>
      <c r="C14130" s="6">
        <v>22.16</v>
      </c>
    </row>
    <row r="14131" spans="2:3" x14ac:dyDescent="0.25">
      <c r="B14131" s="5">
        <v>43689.416666666664</v>
      </c>
      <c r="C14131" s="6">
        <v>24.27</v>
      </c>
    </row>
    <row r="14132" spans="2:3" x14ac:dyDescent="0.25">
      <c r="B14132" s="5">
        <v>43689.458333333336</v>
      </c>
      <c r="C14132" s="6">
        <v>22.18</v>
      </c>
    </row>
    <row r="14133" spans="2:3" x14ac:dyDescent="0.25">
      <c r="B14133" s="5">
        <v>43689.5</v>
      </c>
      <c r="C14133" s="6">
        <v>24.66</v>
      </c>
    </row>
    <row r="14134" spans="2:3" x14ac:dyDescent="0.25">
      <c r="B14134" s="5">
        <v>43689.541666666664</v>
      </c>
      <c r="C14134" s="6">
        <v>26.09</v>
      </c>
    </row>
    <row r="14135" spans="2:3" x14ac:dyDescent="0.25">
      <c r="B14135" s="5">
        <v>43689.583333333336</v>
      </c>
      <c r="C14135" s="6">
        <v>29.99</v>
      </c>
    </row>
    <row r="14136" spans="2:3" x14ac:dyDescent="0.25">
      <c r="B14136" s="5">
        <v>43689.625</v>
      </c>
      <c r="C14136" s="6">
        <v>32.46</v>
      </c>
    </row>
    <row r="14137" spans="2:3" x14ac:dyDescent="0.25">
      <c r="B14137" s="5">
        <v>43689.666666666664</v>
      </c>
      <c r="C14137" s="6">
        <v>32.19</v>
      </c>
    </row>
    <row r="14138" spans="2:3" x14ac:dyDescent="0.25">
      <c r="B14138" s="5">
        <v>43689.708333333336</v>
      </c>
      <c r="C14138" s="6">
        <v>35.99</v>
      </c>
    </row>
    <row r="14139" spans="2:3" x14ac:dyDescent="0.25">
      <c r="B14139" s="5">
        <v>43689.75</v>
      </c>
      <c r="C14139" s="6">
        <v>37.159999999999997</v>
      </c>
    </row>
    <row r="14140" spans="2:3" x14ac:dyDescent="0.25">
      <c r="B14140" s="5">
        <v>43689.791666666664</v>
      </c>
      <c r="C14140" s="6">
        <v>26.38</v>
      </c>
    </row>
    <row r="14141" spans="2:3" x14ac:dyDescent="0.25">
      <c r="B14141" s="5">
        <v>43689.833333333336</v>
      </c>
      <c r="C14141" s="6">
        <v>35.270000000000003</v>
      </c>
    </row>
    <row r="14142" spans="2:3" x14ac:dyDescent="0.25">
      <c r="B14142" s="5">
        <v>43689.875</v>
      </c>
      <c r="C14142" s="6">
        <v>24.23</v>
      </c>
    </row>
    <row r="14143" spans="2:3" x14ac:dyDescent="0.25">
      <c r="B14143" s="5">
        <v>43689.916666666664</v>
      </c>
      <c r="C14143" s="6">
        <v>23.07</v>
      </c>
    </row>
    <row r="14144" spans="2:3" x14ac:dyDescent="0.25">
      <c r="B14144" s="5">
        <v>43689.958333333336</v>
      </c>
      <c r="C14144" s="6">
        <v>21.38</v>
      </c>
    </row>
    <row r="14145" spans="2:3" x14ac:dyDescent="0.25">
      <c r="B14145" s="5">
        <v>43690</v>
      </c>
      <c r="C14145" s="6">
        <v>20.83</v>
      </c>
    </row>
    <row r="14146" spans="2:3" x14ac:dyDescent="0.25">
      <c r="B14146" s="5">
        <v>43690.041666666664</v>
      </c>
      <c r="C14146" s="6">
        <v>21.26</v>
      </c>
    </row>
    <row r="14147" spans="2:3" x14ac:dyDescent="0.25">
      <c r="B14147" s="5">
        <v>43690.083333333336</v>
      </c>
      <c r="C14147" s="6">
        <v>19.75</v>
      </c>
    </row>
    <row r="14148" spans="2:3" x14ac:dyDescent="0.25">
      <c r="B14148" s="5">
        <v>43690.125</v>
      </c>
      <c r="C14148" s="6">
        <v>19.11</v>
      </c>
    </row>
    <row r="14149" spans="2:3" x14ac:dyDescent="0.25">
      <c r="B14149" s="5">
        <v>43690.166666666664</v>
      </c>
      <c r="C14149" s="6">
        <v>19.329999999999998</v>
      </c>
    </row>
    <row r="14150" spans="2:3" x14ac:dyDescent="0.25">
      <c r="B14150" s="5">
        <v>43690.208333333336</v>
      </c>
      <c r="C14150" s="6">
        <v>22.08</v>
      </c>
    </row>
    <row r="14151" spans="2:3" x14ac:dyDescent="0.25">
      <c r="B14151" s="5">
        <v>43690.25</v>
      </c>
      <c r="C14151" s="6">
        <v>25.88</v>
      </c>
    </row>
    <row r="14152" spans="2:3" x14ac:dyDescent="0.25">
      <c r="B14152" s="5">
        <v>43690.291666666664</v>
      </c>
      <c r="C14152" s="6">
        <v>19.97</v>
      </c>
    </row>
    <row r="14153" spans="2:3" x14ac:dyDescent="0.25">
      <c r="B14153" s="5">
        <v>43690.333333333336</v>
      </c>
      <c r="C14153" s="6">
        <v>22.76</v>
      </c>
    </row>
    <row r="14154" spans="2:3" x14ac:dyDescent="0.25">
      <c r="B14154" s="5">
        <v>43690.375</v>
      </c>
      <c r="C14154" s="6">
        <v>23.31</v>
      </c>
    </row>
    <row r="14155" spans="2:3" x14ac:dyDescent="0.25">
      <c r="B14155" s="5">
        <v>43690.416666666664</v>
      </c>
      <c r="C14155" s="6">
        <v>23.29</v>
      </c>
    </row>
    <row r="14156" spans="2:3" x14ac:dyDescent="0.25">
      <c r="B14156" s="5">
        <v>43690.458333333336</v>
      </c>
      <c r="C14156" s="6">
        <v>23.35</v>
      </c>
    </row>
    <row r="14157" spans="2:3" x14ac:dyDescent="0.25">
      <c r="B14157" s="5">
        <v>43690.5</v>
      </c>
      <c r="C14157" s="6">
        <v>26.48</v>
      </c>
    </row>
    <row r="14158" spans="2:3" x14ac:dyDescent="0.25">
      <c r="B14158" s="5">
        <v>43690.541666666664</v>
      </c>
      <c r="C14158" s="6">
        <v>29.24</v>
      </c>
    </row>
    <row r="14159" spans="2:3" x14ac:dyDescent="0.25">
      <c r="B14159" s="5">
        <v>43690.583333333336</v>
      </c>
      <c r="C14159" s="6">
        <v>32.15</v>
      </c>
    </row>
    <row r="14160" spans="2:3" x14ac:dyDescent="0.25">
      <c r="B14160" s="5">
        <v>43690.625</v>
      </c>
      <c r="C14160" s="6">
        <v>39.57</v>
      </c>
    </row>
    <row r="14161" spans="2:3" x14ac:dyDescent="0.25">
      <c r="B14161" s="5">
        <v>43690.666666666664</v>
      </c>
      <c r="C14161" s="6">
        <v>53.44</v>
      </c>
    </row>
    <row r="14162" spans="2:3" x14ac:dyDescent="0.25">
      <c r="B14162" s="5">
        <v>43690.708333333336</v>
      </c>
      <c r="C14162" s="6">
        <v>46.28</v>
      </c>
    </row>
    <row r="14163" spans="2:3" x14ac:dyDescent="0.25">
      <c r="B14163" s="5">
        <v>43690.75</v>
      </c>
      <c r="C14163" s="6">
        <v>35.76</v>
      </c>
    </row>
    <row r="14164" spans="2:3" x14ac:dyDescent="0.25">
      <c r="B14164" s="5">
        <v>43690.791666666664</v>
      </c>
      <c r="C14164" s="6">
        <v>26.79</v>
      </c>
    </row>
    <row r="14165" spans="2:3" x14ac:dyDescent="0.25">
      <c r="B14165" s="5">
        <v>43690.833333333336</v>
      </c>
      <c r="C14165" s="6">
        <v>31.86</v>
      </c>
    </row>
    <row r="14166" spans="2:3" x14ac:dyDescent="0.25">
      <c r="B14166" s="5">
        <v>43690.875</v>
      </c>
      <c r="C14166" s="6">
        <v>26.36</v>
      </c>
    </row>
    <row r="14167" spans="2:3" x14ac:dyDescent="0.25">
      <c r="B14167" s="5">
        <v>43690.916666666664</v>
      </c>
      <c r="C14167" s="6">
        <v>23</v>
      </c>
    </row>
    <row r="14168" spans="2:3" x14ac:dyDescent="0.25">
      <c r="B14168" s="5">
        <v>43690.958333333336</v>
      </c>
      <c r="C14168" s="6">
        <v>20.93</v>
      </c>
    </row>
    <row r="14169" spans="2:3" x14ac:dyDescent="0.25">
      <c r="B14169" s="5">
        <v>43691</v>
      </c>
      <c r="C14169" s="6">
        <v>21.28</v>
      </c>
    </row>
    <row r="14170" spans="2:3" x14ac:dyDescent="0.25">
      <c r="B14170" s="5">
        <v>43691.041666666664</v>
      </c>
      <c r="C14170" s="6">
        <v>18.48</v>
      </c>
    </row>
    <row r="14171" spans="2:3" x14ac:dyDescent="0.25">
      <c r="B14171" s="5">
        <v>43691.083333333336</v>
      </c>
      <c r="C14171" s="6">
        <v>17.91</v>
      </c>
    </row>
    <row r="14172" spans="2:3" x14ac:dyDescent="0.25">
      <c r="B14172" s="5">
        <v>43691.125</v>
      </c>
      <c r="C14172" s="6">
        <v>17.559999999999999</v>
      </c>
    </row>
    <row r="14173" spans="2:3" x14ac:dyDescent="0.25">
      <c r="B14173" s="5">
        <v>43691.166666666664</v>
      </c>
      <c r="C14173" s="6">
        <v>17.86</v>
      </c>
    </row>
    <row r="14174" spans="2:3" x14ac:dyDescent="0.25">
      <c r="B14174" s="5">
        <v>43691.208333333336</v>
      </c>
      <c r="C14174" s="6">
        <v>19.239999999999998</v>
      </c>
    </row>
    <row r="14175" spans="2:3" x14ac:dyDescent="0.25">
      <c r="B14175" s="5">
        <v>43691.25</v>
      </c>
      <c r="C14175" s="6">
        <v>27.91</v>
      </c>
    </row>
    <row r="14176" spans="2:3" x14ac:dyDescent="0.25">
      <c r="B14176" s="5">
        <v>43691.291666666664</v>
      </c>
      <c r="C14176" s="6">
        <v>20.7</v>
      </c>
    </row>
    <row r="14177" spans="2:3" x14ac:dyDescent="0.25">
      <c r="B14177" s="5">
        <v>43691.333333333336</v>
      </c>
      <c r="C14177" s="6">
        <v>22.28</v>
      </c>
    </row>
    <row r="14178" spans="2:3" x14ac:dyDescent="0.25">
      <c r="B14178" s="5">
        <v>43691.375</v>
      </c>
      <c r="C14178" s="6">
        <v>23.31</v>
      </c>
    </row>
    <row r="14179" spans="2:3" x14ac:dyDescent="0.25">
      <c r="B14179" s="5">
        <v>43691.416666666664</v>
      </c>
      <c r="C14179" s="6">
        <v>26.14</v>
      </c>
    </row>
    <row r="14180" spans="2:3" x14ac:dyDescent="0.25">
      <c r="B14180" s="5">
        <v>43691.458333333336</v>
      </c>
      <c r="C14180" s="6">
        <v>25.86</v>
      </c>
    </row>
    <row r="14181" spans="2:3" x14ac:dyDescent="0.25">
      <c r="B14181" s="5">
        <v>43691.5</v>
      </c>
      <c r="C14181" s="6">
        <v>27.22</v>
      </c>
    </row>
    <row r="14182" spans="2:3" x14ac:dyDescent="0.25">
      <c r="B14182" s="5">
        <v>43691.541666666664</v>
      </c>
      <c r="C14182" s="6">
        <v>171.41</v>
      </c>
    </row>
    <row r="14183" spans="2:3" x14ac:dyDescent="0.25">
      <c r="B14183" s="5">
        <v>43691.583333333336</v>
      </c>
      <c r="C14183" s="6">
        <v>141.1</v>
      </c>
    </row>
    <row r="14184" spans="2:3" x14ac:dyDescent="0.25">
      <c r="B14184" s="5">
        <v>43691.625</v>
      </c>
      <c r="C14184" s="6">
        <v>25</v>
      </c>
    </row>
    <row r="14185" spans="2:3" x14ac:dyDescent="0.25">
      <c r="B14185" s="5">
        <v>43691.666666666664</v>
      </c>
      <c r="C14185" s="6">
        <v>47.36</v>
      </c>
    </row>
    <row r="14186" spans="2:3" x14ac:dyDescent="0.25">
      <c r="B14186" s="5">
        <v>43691.708333333336</v>
      </c>
      <c r="C14186" s="6">
        <v>58.4</v>
      </c>
    </row>
    <row r="14187" spans="2:3" x14ac:dyDescent="0.25">
      <c r="B14187" s="5">
        <v>43691.75</v>
      </c>
      <c r="C14187" s="6">
        <v>52.6</v>
      </c>
    </row>
    <row r="14188" spans="2:3" x14ac:dyDescent="0.25">
      <c r="B14188" s="5">
        <v>43691.791666666664</v>
      </c>
      <c r="C14188" s="6">
        <v>128.44</v>
      </c>
    </row>
    <row r="14189" spans="2:3" x14ac:dyDescent="0.25">
      <c r="B14189" s="5">
        <v>43691.833333333336</v>
      </c>
      <c r="C14189" s="6">
        <v>35.33</v>
      </c>
    </row>
    <row r="14190" spans="2:3" x14ac:dyDescent="0.25">
      <c r="B14190" s="5">
        <v>43691.875</v>
      </c>
      <c r="C14190" s="6">
        <v>25.23</v>
      </c>
    </row>
    <row r="14191" spans="2:3" x14ac:dyDescent="0.25">
      <c r="B14191" s="5">
        <v>43691.916666666664</v>
      </c>
      <c r="C14191" s="6">
        <v>21.46</v>
      </c>
    </row>
    <row r="14192" spans="2:3" x14ac:dyDescent="0.25">
      <c r="B14192" s="5">
        <v>43691.958333333336</v>
      </c>
      <c r="C14192" s="6">
        <v>21.48</v>
      </c>
    </row>
    <row r="14193" spans="2:3" x14ac:dyDescent="0.25">
      <c r="B14193" s="5">
        <v>43692</v>
      </c>
      <c r="C14193" s="6">
        <v>19.739999999999998</v>
      </c>
    </row>
    <row r="14194" spans="2:3" x14ac:dyDescent="0.25">
      <c r="B14194" s="5">
        <v>43692.041666666664</v>
      </c>
      <c r="C14194" s="6">
        <v>18.53</v>
      </c>
    </row>
    <row r="14195" spans="2:3" x14ac:dyDescent="0.25">
      <c r="B14195" s="5">
        <v>43692.083333333336</v>
      </c>
      <c r="C14195" s="6">
        <v>16.32</v>
      </c>
    </row>
    <row r="14196" spans="2:3" x14ac:dyDescent="0.25">
      <c r="B14196" s="5">
        <v>43692.125</v>
      </c>
      <c r="C14196" s="6">
        <v>14.73</v>
      </c>
    </row>
    <row r="14197" spans="2:3" x14ac:dyDescent="0.25">
      <c r="B14197" s="5">
        <v>43692.166666666664</v>
      </c>
      <c r="C14197" s="6">
        <v>15.05</v>
      </c>
    </row>
    <row r="14198" spans="2:3" x14ac:dyDescent="0.25">
      <c r="B14198" s="5">
        <v>43692.208333333336</v>
      </c>
      <c r="C14198" s="6">
        <v>17.47</v>
      </c>
    </row>
    <row r="14199" spans="2:3" x14ac:dyDescent="0.25">
      <c r="B14199" s="5">
        <v>43692.25</v>
      </c>
      <c r="C14199" s="6">
        <v>20.49</v>
      </c>
    </row>
    <row r="14200" spans="2:3" x14ac:dyDescent="0.25">
      <c r="B14200" s="5">
        <v>43692.291666666664</v>
      </c>
      <c r="C14200" s="6">
        <v>19.989999999999998</v>
      </c>
    </row>
    <row r="14201" spans="2:3" x14ac:dyDescent="0.25">
      <c r="B14201" s="5">
        <v>43692.333333333336</v>
      </c>
      <c r="C14201" s="6">
        <v>20.45</v>
      </c>
    </row>
    <row r="14202" spans="2:3" x14ac:dyDescent="0.25">
      <c r="B14202" s="5">
        <v>43692.375</v>
      </c>
      <c r="C14202" s="6">
        <v>21.91</v>
      </c>
    </row>
    <row r="14203" spans="2:3" x14ac:dyDescent="0.25">
      <c r="B14203" s="5">
        <v>43692.416666666664</v>
      </c>
      <c r="C14203" s="6">
        <v>33</v>
      </c>
    </row>
    <row r="14204" spans="2:3" x14ac:dyDescent="0.25">
      <c r="B14204" s="5">
        <v>43692.458333333336</v>
      </c>
      <c r="C14204" s="6">
        <v>31.12</v>
      </c>
    </row>
    <row r="14205" spans="2:3" x14ac:dyDescent="0.25">
      <c r="B14205" s="5">
        <v>43692.5</v>
      </c>
      <c r="C14205" s="6">
        <v>42.95</v>
      </c>
    </row>
    <row r="14206" spans="2:3" x14ac:dyDescent="0.25">
      <c r="B14206" s="5">
        <v>43692.541666666664</v>
      </c>
      <c r="C14206" s="6">
        <v>31</v>
      </c>
    </row>
    <row r="14207" spans="2:3" x14ac:dyDescent="0.25">
      <c r="B14207" s="5">
        <v>43692.583333333336</v>
      </c>
      <c r="C14207" s="6">
        <v>35</v>
      </c>
    </row>
    <row r="14208" spans="2:3" x14ac:dyDescent="0.25">
      <c r="B14208" s="5">
        <v>43692.625</v>
      </c>
      <c r="C14208" s="6">
        <v>38.229999999999997</v>
      </c>
    </row>
    <row r="14209" spans="2:3" x14ac:dyDescent="0.25">
      <c r="B14209" s="5">
        <v>43692.666666666664</v>
      </c>
      <c r="C14209" s="6">
        <v>34.18</v>
      </c>
    </row>
    <row r="14210" spans="2:3" x14ac:dyDescent="0.25">
      <c r="B14210" s="5">
        <v>43692.708333333336</v>
      </c>
      <c r="C14210" s="6">
        <v>40.83</v>
      </c>
    </row>
    <row r="14211" spans="2:3" x14ac:dyDescent="0.25">
      <c r="B14211" s="5">
        <v>43692.75</v>
      </c>
      <c r="C14211" s="6">
        <v>39.65</v>
      </c>
    </row>
    <row r="14212" spans="2:3" x14ac:dyDescent="0.25">
      <c r="B14212" s="5">
        <v>43692.791666666664</v>
      </c>
      <c r="C14212" s="6">
        <v>36.799999999999997</v>
      </c>
    </row>
    <row r="14213" spans="2:3" x14ac:dyDescent="0.25">
      <c r="B14213" s="5">
        <v>43692.833333333336</v>
      </c>
      <c r="C14213" s="6">
        <v>26.09</v>
      </c>
    </row>
    <row r="14214" spans="2:3" x14ac:dyDescent="0.25">
      <c r="B14214" s="5">
        <v>43692.875</v>
      </c>
      <c r="C14214" s="6">
        <v>23.87</v>
      </c>
    </row>
    <row r="14215" spans="2:3" x14ac:dyDescent="0.25">
      <c r="B14215" s="5">
        <v>43692.916666666664</v>
      </c>
      <c r="C14215" s="6">
        <v>20.18</v>
      </c>
    </row>
    <row r="14216" spans="2:3" x14ac:dyDescent="0.25">
      <c r="B14216" s="5">
        <v>43692.958333333336</v>
      </c>
      <c r="C14216" s="6">
        <v>20.07</v>
      </c>
    </row>
    <row r="14217" spans="2:3" x14ac:dyDescent="0.25">
      <c r="B14217" s="5">
        <v>43693</v>
      </c>
      <c r="C14217" s="6">
        <v>18.79</v>
      </c>
    </row>
    <row r="14218" spans="2:3" x14ac:dyDescent="0.25">
      <c r="B14218" s="5">
        <v>43693.041666666664</v>
      </c>
      <c r="C14218" s="6">
        <v>17.39</v>
      </c>
    </row>
    <row r="14219" spans="2:3" x14ac:dyDescent="0.25">
      <c r="B14219" s="5">
        <v>43693.083333333336</v>
      </c>
      <c r="C14219" s="6">
        <v>15.01</v>
      </c>
    </row>
    <row r="14220" spans="2:3" x14ac:dyDescent="0.25">
      <c r="B14220" s="5">
        <v>43693.125</v>
      </c>
      <c r="C14220" s="6">
        <v>14.26</v>
      </c>
    </row>
    <row r="14221" spans="2:3" x14ac:dyDescent="0.25">
      <c r="B14221" s="5">
        <v>43693.166666666664</v>
      </c>
      <c r="C14221" s="6">
        <v>14.35</v>
      </c>
    </row>
    <row r="14222" spans="2:3" x14ac:dyDescent="0.25">
      <c r="B14222" s="5">
        <v>43693.208333333336</v>
      </c>
      <c r="C14222" s="6">
        <v>16.57</v>
      </c>
    </row>
    <row r="14223" spans="2:3" x14ac:dyDescent="0.25">
      <c r="B14223" s="5">
        <v>43693.25</v>
      </c>
      <c r="C14223" s="6">
        <v>20.71</v>
      </c>
    </row>
    <row r="14224" spans="2:3" x14ac:dyDescent="0.25">
      <c r="B14224" s="5">
        <v>43693.291666666664</v>
      </c>
      <c r="C14224" s="6">
        <v>19.72</v>
      </c>
    </row>
    <row r="14225" spans="2:3" x14ac:dyDescent="0.25">
      <c r="B14225" s="5">
        <v>43693.333333333336</v>
      </c>
      <c r="C14225" s="6">
        <v>21</v>
      </c>
    </row>
    <row r="14226" spans="2:3" x14ac:dyDescent="0.25">
      <c r="B14226" s="5">
        <v>43693.375</v>
      </c>
      <c r="C14226" s="6">
        <v>21.93</v>
      </c>
    </row>
    <row r="14227" spans="2:3" x14ac:dyDescent="0.25">
      <c r="B14227" s="5">
        <v>43693.416666666664</v>
      </c>
      <c r="C14227" s="6">
        <v>25.07</v>
      </c>
    </row>
    <row r="14228" spans="2:3" x14ac:dyDescent="0.25">
      <c r="B14228" s="5">
        <v>43693.458333333336</v>
      </c>
      <c r="C14228" s="6">
        <v>29.74</v>
      </c>
    </row>
    <row r="14229" spans="2:3" x14ac:dyDescent="0.25">
      <c r="B14229" s="5">
        <v>43693.5</v>
      </c>
      <c r="C14229" s="6">
        <v>23.77</v>
      </c>
    </row>
    <row r="14230" spans="2:3" x14ac:dyDescent="0.25">
      <c r="B14230" s="5">
        <v>43693.541666666664</v>
      </c>
      <c r="C14230" s="6">
        <v>30.5</v>
      </c>
    </row>
    <row r="14231" spans="2:3" x14ac:dyDescent="0.25">
      <c r="B14231" s="5">
        <v>43693.583333333336</v>
      </c>
      <c r="C14231" s="6">
        <v>32.92</v>
      </c>
    </row>
    <row r="14232" spans="2:3" x14ac:dyDescent="0.25">
      <c r="B14232" s="5">
        <v>43693.625</v>
      </c>
      <c r="C14232" s="6">
        <v>44.83</v>
      </c>
    </row>
    <row r="14233" spans="2:3" x14ac:dyDescent="0.25">
      <c r="B14233" s="5">
        <v>43693.666666666664</v>
      </c>
      <c r="C14233" s="6">
        <v>52.33</v>
      </c>
    </row>
    <row r="14234" spans="2:3" x14ac:dyDescent="0.25">
      <c r="B14234" s="5">
        <v>43693.708333333336</v>
      </c>
      <c r="C14234" s="6">
        <v>43.64</v>
      </c>
    </row>
    <row r="14235" spans="2:3" x14ac:dyDescent="0.25">
      <c r="B14235" s="5">
        <v>43693.75</v>
      </c>
      <c r="C14235" s="6">
        <v>34.47</v>
      </c>
    </row>
    <row r="14236" spans="2:3" x14ac:dyDescent="0.25">
      <c r="B14236" s="5">
        <v>43693.791666666664</v>
      </c>
      <c r="C14236" s="6">
        <v>34.770000000000003</v>
      </c>
    </row>
    <row r="14237" spans="2:3" x14ac:dyDescent="0.25">
      <c r="B14237" s="5">
        <v>43693.833333333336</v>
      </c>
      <c r="C14237" s="6">
        <v>28.22</v>
      </c>
    </row>
    <row r="14238" spans="2:3" x14ac:dyDescent="0.25">
      <c r="B14238" s="5">
        <v>43693.875</v>
      </c>
      <c r="C14238" s="6">
        <v>22.71</v>
      </c>
    </row>
    <row r="14239" spans="2:3" x14ac:dyDescent="0.25">
      <c r="B14239" s="5">
        <v>43693.916666666664</v>
      </c>
      <c r="C14239" s="6">
        <v>21.07</v>
      </c>
    </row>
    <row r="14240" spans="2:3" x14ac:dyDescent="0.25">
      <c r="B14240" s="5">
        <v>43693.958333333336</v>
      </c>
      <c r="C14240" s="6">
        <v>17.89</v>
      </c>
    </row>
    <row r="14241" spans="2:3" x14ac:dyDescent="0.25">
      <c r="B14241" s="5">
        <v>43694</v>
      </c>
      <c r="C14241" s="6">
        <v>17.8</v>
      </c>
    </row>
    <row r="14242" spans="2:3" x14ac:dyDescent="0.25">
      <c r="B14242" s="5">
        <v>43694.041666666664</v>
      </c>
      <c r="C14242" s="6">
        <v>15.65</v>
      </c>
    </row>
    <row r="14243" spans="2:3" x14ac:dyDescent="0.25">
      <c r="B14243" s="5">
        <v>43694.083333333336</v>
      </c>
      <c r="C14243" s="6">
        <v>14.8</v>
      </c>
    </row>
    <row r="14244" spans="2:3" x14ac:dyDescent="0.25">
      <c r="B14244" s="5">
        <v>43694.125</v>
      </c>
      <c r="C14244" s="6">
        <v>13.89</v>
      </c>
    </row>
    <row r="14245" spans="2:3" x14ac:dyDescent="0.25">
      <c r="B14245" s="5">
        <v>43694.166666666664</v>
      </c>
      <c r="C14245" s="6">
        <v>14.15</v>
      </c>
    </row>
    <row r="14246" spans="2:3" x14ac:dyDescent="0.25">
      <c r="B14246" s="5">
        <v>43694.208333333336</v>
      </c>
      <c r="C14246" s="6">
        <v>14.37</v>
      </c>
    </row>
    <row r="14247" spans="2:3" x14ac:dyDescent="0.25">
      <c r="B14247" s="5">
        <v>43694.25</v>
      </c>
      <c r="C14247" s="6">
        <v>14.42</v>
      </c>
    </row>
    <row r="14248" spans="2:3" x14ac:dyDescent="0.25">
      <c r="B14248" s="5">
        <v>43694.291666666664</v>
      </c>
      <c r="C14248" s="6">
        <v>14.36</v>
      </c>
    </row>
    <row r="14249" spans="2:3" x14ac:dyDescent="0.25">
      <c r="B14249" s="5">
        <v>43694.333333333336</v>
      </c>
      <c r="C14249" s="6">
        <v>17.84</v>
      </c>
    </row>
    <row r="14250" spans="2:3" x14ac:dyDescent="0.25">
      <c r="B14250" s="5">
        <v>43694.375</v>
      </c>
      <c r="C14250" s="6">
        <v>19.690000000000001</v>
      </c>
    </row>
    <row r="14251" spans="2:3" x14ac:dyDescent="0.25">
      <c r="B14251" s="5">
        <v>43694.416666666664</v>
      </c>
      <c r="C14251" s="6">
        <v>21.85</v>
      </c>
    </row>
    <row r="14252" spans="2:3" x14ac:dyDescent="0.25">
      <c r="B14252" s="5">
        <v>43694.458333333336</v>
      </c>
      <c r="C14252" s="6">
        <v>23.33</v>
      </c>
    </row>
    <row r="14253" spans="2:3" x14ac:dyDescent="0.25">
      <c r="B14253" s="5">
        <v>43694.5</v>
      </c>
      <c r="C14253" s="6">
        <v>24.01</v>
      </c>
    </row>
    <row r="14254" spans="2:3" x14ac:dyDescent="0.25">
      <c r="B14254" s="5">
        <v>43694.541666666664</v>
      </c>
      <c r="C14254" s="6">
        <v>24.86</v>
      </c>
    </row>
    <row r="14255" spans="2:3" x14ac:dyDescent="0.25">
      <c r="B14255" s="5">
        <v>43694.583333333336</v>
      </c>
      <c r="C14255" s="6">
        <v>24.14</v>
      </c>
    </row>
    <row r="14256" spans="2:3" x14ac:dyDescent="0.25">
      <c r="B14256" s="5">
        <v>43694.625</v>
      </c>
      <c r="C14256" s="6">
        <v>24.78</v>
      </c>
    </row>
    <row r="14257" spans="2:3" x14ac:dyDescent="0.25">
      <c r="B14257" s="5">
        <v>43694.666666666664</v>
      </c>
      <c r="C14257" s="6">
        <v>25.46</v>
      </c>
    </row>
    <row r="14258" spans="2:3" x14ac:dyDescent="0.25">
      <c r="B14258" s="5">
        <v>43694.708333333336</v>
      </c>
      <c r="C14258" s="6">
        <v>29.05</v>
      </c>
    </row>
    <row r="14259" spans="2:3" x14ac:dyDescent="0.25">
      <c r="B14259" s="5">
        <v>43694.75</v>
      </c>
      <c r="C14259" s="6">
        <v>24.4</v>
      </c>
    </row>
    <row r="14260" spans="2:3" x14ac:dyDescent="0.25">
      <c r="B14260" s="5">
        <v>43694.791666666664</v>
      </c>
      <c r="C14260" s="6">
        <v>22.97</v>
      </c>
    </row>
    <row r="14261" spans="2:3" x14ac:dyDescent="0.25">
      <c r="B14261" s="5">
        <v>43694.833333333336</v>
      </c>
      <c r="C14261" s="6">
        <v>23.85</v>
      </c>
    </row>
    <row r="14262" spans="2:3" x14ac:dyDescent="0.25">
      <c r="B14262" s="5">
        <v>43694.875</v>
      </c>
      <c r="C14262" s="6">
        <v>21.14</v>
      </c>
    </row>
    <row r="14263" spans="2:3" x14ac:dyDescent="0.25">
      <c r="B14263" s="5">
        <v>43694.916666666664</v>
      </c>
      <c r="C14263" s="6">
        <v>19.07</v>
      </c>
    </row>
    <row r="14264" spans="2:3" x14ac:dyDescent="0.25">
      <c r="B14264" s="5">
        <v>43694.958333333336</v>
      </c>
      <c r="C14264" s="6">
        <v>18.04</v>
      </c>
    </row>
    <row r="14265" spans="2:3" x14ac:dyDescent="0.25">
      <c r="B14265" s="5">
        <v>43695</v>
      </c>
      <c r="C14265" s="6">
        <v>16.88</v>
      </c>
    </row>
    <row r="14266" spans="2:3" x14ac:dyDescent="0.25">
      <c r="B14266" s="5">
        <v>43695.041666666664</v>
      </c>
      <c r="C14266" s="6">
        <v>15.92</v>
      </c>
    </row>
    <row r="14267" spans="2:3" x14ac:dyDescent="0.25">
      <c r="B14267" s="5">
        <v>43695.083333333336</v>
      </c>
      <c r="C14267" s="6">
        <v>14.06</v>
      </c>
    </row>
    <row r="14268" spans="2:3" x14ac:dyDescent="0.25">
      <c r="B14268" s="5">
        <v>43695.125</v>
      </c>
      <c r="C14268" s="6">
        <v>13.49</v>
      </c>
    </row>
    <row r="14269" spans="2:3" x14ac:dyDescent="0.25">
      <c r="B14269" s="5">
        <v>43695.166666666664</v>
      </c>
      <c r="C14269" s="6">
        <v>12.82</v>
      </c>
    </row>
    <row r="14270" spans="2:3" x14ac:dyDescent="0.25">
      <c r="B14270" s="5">
        <v>43695.208333333336</v>
      </c>
      <c r="C14270" s="6">
        <v>12.07</v>
      </c>
    </row>
    <row r="14271" spans="2:3" x14ac:dyDescent="0.25">
      <c r="B14271" s="5">
        <v>43695.25</v>
      </c>
      <c r="C14271" s="6">
        <v>11.78</v>
      </c>
    </row>
    <row r="14272" spans="2:3" x14ac:dyDescent="0.25">
      <c r="B14272" s="5">
        <v>43695.291666666664</v>
      </c>
      <c r="C14272" s="6">
        <v>11.34</v>
      </c>
    </row>
    <row r="14273" spans="2:3" x14ac:dyDescent="0.25">
      <c r="B14273" s="5">
        <v>43695.333333333336</v>
      </c>
      <c r="C14273" s="6">
        <v>13</v>
      </c>
    </row>
    <row r="14274" spans="2:3" x14ac:dyDescent="0.25">
      <c r="B14274" s="5">
        <v>43695.375</v>
      </c>
      <c r="C14274" s="6">
        <v>17.87</v>
      </c>
    </row>
    <row r="14275" spans="2:3" x14ac:dyDescent="0.25">
      <c r="B14275" s="5">
        <v>43695.416666666664</v>
      </c>
      <c r="C14275" s="6">
        <v>21.85</v>
      </c>
    </row>
    <row r="14276" spans="2:3" x14ac:dyDescent="0.25">
      <c r="B14276" s="5">
        <v>43695.458333333336</v>
      </c>
      <c r="C14276" s="6">
        <v>23.12</v>
      </c>
    </row>
    <row r="14277" spans="2:3" x14ac:dyDescent="0.25">
      <c r="B14277" s="5">
        <v>43695.5</v>
      </c>
      <c r="C14277" s="6">
        <v>26.33</v>
      </c>
    </row>
    <row r="14278" spans="2:3" x14ac:dyDescent="0.25">
      <c r="B14278" s="5">
        <v>43695.541666666664</v>
      </c>
      <c r="C14278" s="6">
        <v>26.94</v>
      </c>
    </row>
    <row r="14279" spans="2:3" x14ac:dyDescent="0.25">
      <c r="B14279" s="5">
        <v>43695.583333333336</v>
      </c>
      <c r="C14279" s="6">
        <v>39.57</v>
      </c>
    </row>
    <row r="14280" spans="2:3" x14ac:dyDescent="0.25">
      <c r="B14280" s="5">
        <v>43695.625</v>
      </c>
      <c r="C14280" s="6">
        <v>86.79</v>
      </c>
    </row>
    <row r="14281" spans="2:3" x14ac:dyDescent="0.25">
      <c r="B14281" s="5">
        <v>43695.666666666664</v>
      </c>
      <c r="C14281" s="6">
        <v>129</v>
      </c>
    </row>
    <row r="14282" spans="2:3" x14ac:dyDescent="0.25">
      <c r="B14282" s="5">
        <v>43695.708333333336</v>
      </c>
      <c r="C14282" s="6">
        <v>25.47</v>
      </c>
    </row>
    <row r="14283" spans="2:3" x14ac:dyDescent="0.25">
      <c r="B14283" s="5">
        <v>43695.75</v>
      </c>
      <c r="C14283" s="6">
        <v>24.19</v>
      </c>
    </row>
    <row r="14284" spans="2:3" x14ac:dyDescent="0.25">
      <c r="B14284" s="5">
        <v>43695.791666666664</v>
      </c>
      <c r="C14284" s="6">
        <v>24.61</v>
      </c>
    </row>
    <row r="14285" spans="2:3" x14ac:dyDescent="0.25">
      <c r="B14285" s="5">
        <v>43695.833333333336</v>
      </c>
      <c r="C14285" s="6">
        <v>25.11</v>
      </c>
    </row>
    <row r="14286" spans="2:3" x14ac:dyDescent="0.25">
      <c r="B14286" s="5">
        <v>43695.875</v>
      </c>
      <c r="C14286" s="6">
        <v>23.88</v>
      </c>
    </row>
    <row r="14287" spans="2:3" x14ac:dyDescent="0.25">
      <c r="B14287" s="5">
        <v>43695.916666666664</v>
      </c>
      <c r="C14287" s="6">
        <v>19.91</v>
      </c>
    </row>
    <row r="14288" spans="2:3" x14ac:dyDescent="0.25">
      <c r="B14288" s="5">
        <v>43695.958333333336</v>
      </c>
      <c r="C14288" s="6">
        <v>19.12</v>
      </c>
    </row>
    <row r="14289" spans="2:3" x14ac:dyDescent="0.25">
      <c r="B14289" s="5">
        <v>43696</v>
      </c>
      <c r="C14289" s="6">
        <v>19.329999999999998</v>
      </c>
    </row>
    <row r="14290" spans="2:3" x14ac:dyDescent="0.25">
      <c r="B14290" s="5">
        <v>43696.041666666664</v>
      </c>
      <c r="C14290" s="6">
        <v>16.28</v>
      </c>
    </row>
    <row r="14291" spans="2:3" x14ac:dyDescent="0.25">
      <c r="B14291" s="5">
        <v>43696.083333333336</v>
      </c>
      <c r="C14291" s="6">
        <v>14.25</v>
      </c>
    </row>
    <row r="14292" spans="2:3" x14ac:dyDescent="0.25">
      <c r="B14292" s="5">
        <v>43696.125</v>
      </c>
      <c r="C14292" s="6">
        <v>13.48</v>
      </c>
    </row>
    <row r="14293" spans="2:3" x14ac:dyDescent="0.25">
      <c r="B14293" s="5">
        <v>43696.166666666664</v>
      </c>
      <c r="C14293" s="6">
        <v>13.58</v>
      </c>
    </row>
    <row r="14294" spans="2:3" x14ac:dyDescent="0.25">
      <c r="B14294" s="5">
        <v>43696.208333333336</v>
      </c>
      <c r="C14294" s="6">
        <v>16.36</v>
      </c>
    </row>
    <row r="14295" spans="2:3" x14ac:dyDescent="0.25">
      <c r="B14295" s="5">
        <v>43696.25</v>
      </c>
      <c r="C14295" s="6">
        <v>18.82</v>
      </c>
    </row>
    <row r="14296" spans="2:3" x14ac:dyDescent="0.25">
      <c r="B14296" s="5">
        <v>43696.291666666664</v>
      </c>
      <c r="C14296" s="6">
        <v>17.59</v>
      </c>
    </row>
    <row r="14297" spans="2:3" x14ac:dyDescent="0.25">
      <c r="B14297" s="5">
        <v>43696.333333333336</v>
      </c>
      <c r="C14297" s="6">
        <v>21.36</v>
      </c>
    </row>
    <row r="14298" spans="2:3" x14ac:dyDescent="0.25">
      <c r="B14298" s="5">
        <v>43696.375</v>
      </c>
      <c r="C14298" s="6">
        <v>23.15</v>
      </c>
    </row>
    <row r="14299" spans="2:3" x14ac:dyDescent="0.25">
      <c r="B14299" s="5">
        <v>43696.416666666664</v>
      </c>
      <c r="C14299" s="6">
        <v>25.24</v>
      </c>
    </row>
    <row r="14300" spans="2:3" x14ac:dyDescent="0.25">
      <c r="B14300" s="5">
        <v>43696.458333333336</v>
      </c>
      <c r="C14300" s="6">
        <v>26.14</v>
      </c>
    </row>
    <row r="14301" spans="2:3" x14ac:dyDescent="0.25">
      <c r="B14301" s="5">
        <v>43696.5</v>
      </c>
      <c r="C14301" s="6">
        <v>24.24</v>
      </c>
    </row>
    <row r="14302" spans="2:3" x14ac:dyDescent="0.25">
      <c r="B14302" s="5">
        <v>43696.541666666664</v>
      </c>
      <c r="C14302" s="6">
        <v>30.07</v>
      </c>
    </row>
    <row r="14303" spans="2:3" x14ac:dyDescent="0.25">
      <c r="B14303" s="5">
        <v>43696.583333333336</v>
      </c>
      <c r="C14303" s="6">
        <v>35.15</v>
      </c>
    </row>
    <row r="14304" spans="2:3" x14ac:dyDescent="0.25">
      <c r="B14304" s="5">
        <v>43696.625</v>
      </c>
      <c r="C14304" s="6">
        <v>28.08</v>
      </c>
    </row>
    <row r="14305" spans="2:3" x14ac:dyDescent="0.25">
      <c r="B14305" s="5">
        <v>43696.666666666664</v>
      </c>
      <c r="C14305" s="6">
        <v>30.71</v>
      </c>
    </row>
    <row r="14306" spans="2:3" x14ac:dyDescent="0.25">
      <c r="B14306" s="5">
        <v>43696.708333333336</v>
      </c>
      <c r="C14306" s="6">
        <v>35.090000000000003</v>
      </c>
    </row>
    <row r="14307" spans="2:3" x14ac:dyDescent="0.25">
      <c r="B14307" s="5">
        <v>43696.75</v>
      </c>
      <c r="C14307" s="6">
        <v>49.56</v>
      </c>
    </row>
    <row r="14308" spans="2:3" x14ac:dyDescent="0.25">
      <c r="B14308" s="5">
        <v>43696.791666666664</v>
      </c>
      <c r="C14308" s="6">
        <v>29.97</v>
      </c>
    </row>
    <row r="14309" spans="2:3" x14ac:dyDescent="0.25">
      <c r="B14309" s="5">
        <v>43696.833333333336</v>
      </c>
      <c r="C14309" s="6">
        <v>36.270000000000003</v>
      </c>
    </row>
    <row r="14310" spans="2:3" x14ac:dyDescent="0.25">
      <c r="B14310" s="5">
        <v>43696.875</v>
      </c>
      <c r="C14310" s="6">
        <v>25.37</v>
      </c>
    </row>
    <row r="14311" spans="2:3" x14ac:dyDescent="0.25">
      <c r="B14311" s="5">
        <v>43696.916666666664</v>
      </c>
      <c r="C14311" s="6">
        <v>23.36</v>
      </c>
    </row>
    <row r="14312" spans="2:3" x14ac:dyDescent="0.25">
      <c r="B14312" s="5">
        <v>43696.958333333336</v>
      </c>
      <c r="C14312" s="6">
        <v>21.32</v>
      </c>
    </row>
    <row r="14313" spans="2:3" x14ac:dyDescent="0.25">
      <c r="B14313" s="5">
        <v>43697</v>
      </c>
      <c r="C14313" s="6">
        <v>20.03</v>
      </c>
    </row>
    <row r="14314" spans="2:3" x14ac:dyDescent="0.25">
      <c r="B14314" s="5">
        <v>43697.041666666664</v>
      </c>
      <c r="C14314" s="6">
        <v>17.57</v>
      </c>
    </row>
    <row r="14315" spans="2:3" x14ac:dyDescent="0.25">
      <c r="B14315" s="5">
        <v>43697.083333333336</v>
      </c>
      <c r="C14315" s="6">
        <v>16.68</v>
      </c>
    </row>
    <row r="14316" spans="2:3" x14ac:dyDescent="0.25">
      <c r="B14316" s="5">
        <v>43697.125</v>
      </c>
      <c r="C14316" s="6">
        <v>15.33</v>
      </c>
    </row>
    <row r="14317" spans="2:3" x14ac:dyDescent="0.25">
      <c r="B14317" s="5">
        <v>43697.166666666664</v>
      </c>
      <c r="C14317" s="6">
        <v>15.01</v>
      </c>
    </row>
    <row r="14318" spans="2:3" x14ac:dyDescent="0.25">
      <c r="B14318" s="5">
        <v>43697.208333333336</v>
      </c>
      <c r="C14318" s="6">
        <v>17.07</v>
      </c>
    </row>
    <row r="14319" spans="2:3" x14ac:dyDescent="0.25">
      <c r="B14319" s="5">
        <v>43697.25</v>
      </c>
      <c r="C14319" s="6">
        <v>19.47</v>
      </c>
    </row>
    <row r="14320" spans="2:3" x14ac:dyDescent="0.25">
      <c r="B14320" s="5">
        <v>43697.291666666664</v>
      </c>
      <c r="C14320" s="6">
        <v>19.41</v>
      </c>
    </row>
    <row r="14321" spans="2:3" x14ac:dyDescent="0.25">
      <c r="B14321" s="5">
        <v>43697.333333333336</v>
      </c>
      <c r="C14321" s="6">
        <v>22.08</v>
      </c>
    </row>
    <row r="14322" spans="2:3" x14ac:dyDescent="0.25">
      <c r="B14322" s="5">
        <v>43697.375</v>
      </c>
      <c r="C14322" s="6">
        <v>23.8</v>
      </c>
    </row>
    <row r="14323" spans="2:3" x14ac:dyDescent="0.25">
      <c r="B14323" s="5">
        <v>43697.416666666664</v>
      </c>
      <c r="C14323" s="6">
        <v>23.96</v>
      </c>
    </row>
    <row r="14324" spans="2:3" x14ac:dyDescent="0.25">
      <c r="B14324" s="5">
        <v>43697.458333333336</v>
      </c>
      <c r="C14324" s="6">
        <v>25.34</v>
      </c>
    </row>
    <row r="14325" spans="2:3" x14ac:dyDescent="0.25">
      <c r="B14325" s="5">
        <v>43697.5</v>
      </c>
      <c r="C14325" s="6">
        <v>26.17</v>
      </c>
    </row>
    <row r="14326" spans="2:3" x14ac:dyDescent="0.25">
      <c r="B14326" s="5">
        <v>43697.541666666664</v>
      </c>
      <c r="C14326" s="6">
        <v>39.74</v>
      </c>
    </row>
    <row r="14327" spans="2:3" x14ac:dyDescent="0.25">
      <c r="B14327" s="5">
        <v>43697.583333333336</v>
      </c>
      <c r="C14327" s="6">
        <v>25.56</v>
      </c>
    </row>
    <row r="14328" spans="2:3" x14ac:dyDescent="0.25">
      <c r="B14328" s="5">
        <v>43697.625</v>
      </c>
      <c r="C14328" s="6">
        <v>24.47</v>
      </c>
    </row>
    <row r="14329" spans="2:3" x14ac:dyDescent="0.25">
      <c r="B14329" s="5">
        <v>43697.666666666664</v>
      </c>
      <c r="C14329" s="6">
        <v>24.84</v>
      </c>
    </row>
    <row r="14330" spans="2:3" x14ac:dyDescent="0.25">
      <c r="B14330" s="5">
        <v>43697.708333333336</v>
      </c>
      <c r="C14330" s="6">
        <v>24.25</v>
      </c>
    </row>
    <row r="14331" spans="2:3" x14ac:dyDescent="0.25">
      <c r="B14331" s="5">
        <v>43697.75</v>
      </c>
      <c r="C14331" s="6">
        <v>24.71</v>
      </c>
    </row>
    <row r="14332" spans="2:3" x14ac:dyDescent="0.25">
      <c r="B14332" s="5">
        <v>43697.791666666664</v>
      </c>
      <c r="C14332" s="6">
        <v>23.82</v>
      </c>
    </row>
    <row r="14333" spans="2:3" x14ac:dyDescent="0.25">
      <c r="B14333" s="5">
        <v>43697.833333333336</v>
      </c>
      <c r="C14333" s="6">
        <v>23.81</v>
      </c>
    </row>
    <row r="14334" spans="2:3" x14ac:dyDescent="0.25">
      <c r="B14334" s="5">
        <v>43697.875</v>
      </c>
      <c r="C14334" s="6">
        <v>22.95</v>
      </c>
    </row>
    <row r="14335" spans="2:3" x14ac:dyDescent="0.25">
      <c r="B14335" s="5">
        <v>43697.916666666664</v>
      </c>
      <c r="C14335" s="6">
        <v>19.18</v>
      </c>
    </row>
    <row r="14336" spans="2:3" x14ac:dyDescent="0.25">
      <c r="B14336" s="5">
        <v>43697.958333333336</v>
      </c>
      <c r="C14336" s="6">
        <v>17.62</v>
      </c>
    </row>
    <row r="14337" spans="2:3" x14ac:dyDescent="0.25">
      <c r="B14337" s="5">
        <v>43698</v>
      </c>
      <c r="C14337" s="6">
        <v>18.12</v>
      </c>
    </row>
    <row r="14338" spans="2:3" x14ac:dyDescent="0.25">
      <c r="B14338" s="5">
        <v>43698.041666666664</v>
      </c>
      <c r="C14338" s="6">
        <v>16.489999999999998</v>
      </c>
    </row>
    <row r="14339" spans="2:3" x14ac:dyDescent="0.25">
      <c r="B14339" s="5">
        <v>43698.083333333336</v>
      </c>
      <c r="C14339" s="6">
        <v>15.54</v>
      </c>
    </row>
    <row r="14340" spans="2:3" x14ac:dyDescent="0.25">
      <c r="B14340" s="5">
        <v>43698.125</v>
      </c>
      <c r="C14340" s="6">
        <v>14.95</v>
      </c>
    </row>
    <row r="14341" spans="2:3" x14ac:dyDescent="0.25">
      <c r="B14341" s="5">
        <v>43698.166666666664</v>
      </c>
      <c r="C14341" s="6">
        <v>14.72</v>
      </c>
    </row>
    <row r="14342" spans="2:3" x14ac:dyDescent="0.25">
      <c r="B14342" s="5">
        <v>43698.208333333336</v>
      </c>
      <c r="C14342" s="6">
        <v>16.23</v>
      </c>
    </row>
    <row r="14343" spans="2:3" x14ac:dyDescent="0.25">
      <c r="B14343" s="5">
        <v>43698.25</v>
      </c>
      <c r="C14343" s="6">
        <v>20.67</v>
      </c>
    </row>
    <row r="14344" spans="2:3" x14ac:dyDescent="0.25">
      <c r="B14344" s="5">
        <v>43698.291666666664</v>
      </c>
      <c r="C14344" s="6">
        <v>19.29</v>
      </c>
    </row>
    <row r="14345" spans="2:3" x14ac:dyDescent="0.25">
      <c r="B14345" s="5">
        <v>43698.333333333336</v>
      </c>
      <c r="C14345" s="6">
        <v>20.96</v>
      </c>
    </row>
    <row r="14346" spans="2:3" x14ac:dyDescent="0.25">
      <c r="B14346" s="5">
        <v>43698.375</v>
      </c>
      <c r="C14346" s="6">
        <v>23.16</v>
      </c>
    </row>
    <row r="14347" spans="2:3" x14ac:dyDescent="0.25">
      <c r="B14347" s="5">
        <v>43698.416666666664</v>
      </c>
      <c r="C14347" s="6">
        <v>25.35</v>
      </c>
    </row>
    <row r="14348" spans="2:3" x14ac:dyDescent="0.25">
      <c r="B14348" s="5">
        <v>43698.458333333336</v>
      </c>
      <c r="C14348" s="6">
        <v>23.26</v>
      </c>
    </row>
    <row r="14349" spans="2:3" x14ac:dyDescent="0.25">
      <c r="B14349" s="5">
        <v>43698.5</v>
      </c>
      <c r="C14349" s="6">
        <v>27.45</v>
      </c>
    </row>
    <row r="14350" spans="2:3" x14ac:dyDescent="0.25">
      <c r="B14350" s="5">
        <v>43698.541666666664</v>
      </c>
      <c r="C14350" s="6">
        <v>28.35</v>
      </c>
    </row>
    <row r="14351" spans="2:3" x14ac:dyDescent="0.25">
      <c r="B14351" s="5">
        <v>43698.583333333336</v>
      </c>
      <c r="C14351" s="6">
        <v>26.42</v>
      </c>
    </row>
    <row r="14352" spans="2:3" x14ac:dyDescent="0.25">
      <c r="B14352" s="5">
        <v>43698.625</v>
      </c>
      <c r="C14352" s="6">
        <v>28.37</v>
      </c>
    </row>
    <row r="14353" spans="2:3" x14ac:dyDescent="0.25">
      <c r="B14353" s="5">
        <v>43698.666666666664</v>
      </c>
      <c r="C14353" s="6">
        <v>42.75</v>
      </c>
    </row>
    <row r="14354" spans="2:3" x14ac:dyDescent="0.25">
      <c r="B14354" s="5">
        <v>43698.708333333336</v>
      </c>
      <c r="C14354" s="6">
        <v>28.17</v>
      </c>
    </row>
    <row r="14355" spans="2:3" x14ac:dyDescent="0.25">
      <c r="B14355" s="5">
        <v>43698.75</v>
      </c>
      <c r="C14355" s="6">
        <v>26.62</v>
      </c>
    </row>
    <row r="14356" spans="2:3" x14ac:dyDescent="0.25">
      <c r="B14356" s="5">
        <v>43698.791666666664</v>
      </c>
      <c r="C14356" s="6">
        <v>26.46</v>
      </c>
    </row>
    <row r="14357" spans="2:3" x14ac:dyDescent="0.25">
      <c r="B14357" s="5">
        <v>43698.833333333336</v>
      </c>
      <c r="C14357" s="6">
        <v>28.4</v>
      </c>
    </row>
    <row r="14358" spans="2:3" x14ac:dyDescent="0.25">
      <c r="B14358" s="5">
        <v>43698.875</v>
      </c>
      <c r="C14358" s="6">
        <v>23.87</v>
      </c>
    </row>
    <row r="14359" spans="2:3" x14ac:dyDescent="0.25">
      <c r="B14359" s="5">
        <v>43698.916666666664</v>
      </c>
      <c r="C14359" s="6">
        <v>21.12</v>
      </c>
    </row>
    <row r="14360" spans="2:3" x14ac:dyDescent="0.25">
      <c r="B14360" s="5">
        <v>43698.958333333336</v>
      </c>
      <c r="C14360" s="6">
        <v>19.73</v>
      </c>
    </row>
    <row r="14361" spans="2:3" x14ac:dyDescent="0.25">
      <c r="B14361" s="5">
        <v>43699</v>
      </c>
      <c r="C14361" s="6">
        <v>20.190000000000001</v>
      </c>
    </row>
    <row r="14362" spans="2:3" x14ac:dyDescent="0.25">
      <c r="B14362" s="5">
        <v>43699.041666666664</v>
      </c>
      <c r="C14362" s="6">
        <v>18.46</v>
      </c>
    </row>
    <row r="14363" spans="2:3" x14ac:dyDescent="0.25">
      <c r="B14363" s="5">
        <v>43699.083333333336</v>
      </c>
      <c r="C14363" s="6">
        <v>17.18</v>
      </c>
    </row>
    <row r="14364" spans="2:3" x14ac:dyDescent="0.25">
      <c r="B14364" s="5">
        <v>43699.125</v>
      </c>
      <c r="C14364" s="6">
        <v>16.28</v>
      </c>
    </row>
    <row r="14365" spans="2:3" x14ac:dyDescent="0.25">
      <c r="B14365" s="5">
        <v>43699.166666666664</v>
      </c>
      <c r="C14365" s="6">
        <v>16</v>
      </c>
    </row>
    <row r="14366" spans="2:3" x14ac:dyDescent="0.25">
      <c r="B14366" s="5">
        <v>43699.208333333336</v>
      </c>
      <c r="C14366" s="6">
        <v>18.72</v>
      </c>
    </row>
    <row r="14367" spans="2:3" x14ac:dyDescent="0.25">
      <c r="B14367" s="5">
        <v>43699.25</v>
      </c>
      <c r="C14367" s="6">
        <v>19.47</v>
      </c>
    </row>
    <row r="14368" spans="2:3" x14ac:dyDescent="0.25">
      <c r="B14368" s="5">
        <v>43699.291666666664</v>
      </c>
      <c r="C14368" s="6">
        <v>19.98</v>
      </c>
    </row>
    <row r="14369" spans="2:3" x14ac:dyDescent="0.25">
      <c r="B14369" s="5">
        <v>43699.333333333336</v>
      </c>
      <c r="C14369" s="6">
        <v>22.13</v>
      </c>
    </row>
    <row r="14370" spans="2:3" x14ac:dyDescent="0.25">
      <c r="B14370" s="5">
        <v>43699.375</v>
      </c>
      <c r="C14370" s="6">
        <v>22.93</v>
      </c>
    </row>
    <row r="14371" spans="2:3" x14ac:dyDescent="0.25">
      <c r="B14371" s="5">
        <v>43699.416666666664</v>
      </c>
      <c r="C14371" s="6">
        <v>23.21</v>
      </c>
    </row>
    <row r="14372" spans="2:3" x14ac:dyDescent="0.25">
      <c r="B14372" s="5">
        <v>43699.458333333336</v>
      </c>
      <c r="C14372" s="6">
        <v>23.6</v>
      </c>
    </row>
    <row r="14373" spans="2:3" x14ac:dyDescent="0.25">
      <c r="B14373" s="5">
        <v>43699.5</v>
      </c>
      <c r="C14373" s="6">
        <v>26.05</v>
      </c>
    </row>
    <row r="14374" spans="2:3" x14ac:dyDescent="0.25">
      <c r="B14374" s="5">
        <v>43699.541666666664</v>
      </c>
      <c r="C14374" s="6">
        <v>27.64</v>
      </c>
    </row>
    <row r="14375" spans="2:3" x14ac:dyDescent="0.25">
      <c r="B14375" s="5">
        <v>43699.583333333336</v>
      </c>
      <c r="C14375" s="6">
        <v>27.59</v>
      </c>
    </row>
    <row r="14376" spans="2:3" x14ac:dyDescent="0.25">
      <c r="B14376" s="5">
        <v>43699.625</v>
      </c>
      <c r="C14376" s="6">
        <v>27.23</v>
      </c>
    </row>
    <row r="14377" spans="2:3" x14ac:dyDescent="0.25">
      <c r="B14377" s="5">
        <v>43699.666666666664</v>
      </c>
      <c r="C14377" s="6">
        <v>30.24</v>
      </c>
    </row>
    <row r="14378" spans="2:3" x14ac:dyDescent="0.25">
      <c r="B14378" s="5">
        <v>43699.708333333336</v>
      </c>
      <c r="C14378" s="6">
        <v>24.95</v>
      </c>
    </row>
    <row r="14379" spans="2:3" x14ac:dyDescent="0.25">
      <c r="B14379" s="5">
        <v>43699.75</v>
      </c>
      <c r="C14379" s="6">
        <v>22.25</v>
      </c>
    </row>
    <row r="14380" spans="2:3" x14ac:dyDescent="0.25">
      <c r="B14380" s="5">
        <v>43699.791666666664</v>
      </c>
      <c r="C14380" s="6">
        <v>22.86</v>
      </c>
    </row>
    <row r="14381" spans="2:3" x14ac:dyDescent="0.25">
      <c r="B14381" s="5">
        <v>43699.833333333336</v>
      </c>
      <c r="C14381" s="6">
        <v>26.32</v>
      </c>
    </row>
    <row r="14382" spans="2:3" x14ac:dyDescent="0.25">
      <c r="B14382" s="5">
        <v>43699.875</v>
      </c>
      <c r="C14382" s="6">
        <v>20.09</v>
      </c>
    </row>
    <row r="14383" spans="2:3" x14ac:dyDescent="0.25">
      <c r="B14383" s="5">
        <v>43699.916666666664</v>
      </c>
      <c r="C14383" s="6">
        <v>18.37</v>
      </c>
    </row>
    <row r="14384" spans="2:3" x14ac:dyDescent="0.25">
      <c r="B14384" s="5">
        <v>43699.958333333336</v>
      </c>
      <c r="C14384" s="6">
        <v>17.38</v>
      </c>
    </row>
    <row r="14385" spans="2:3" x14ac:dyDescent="0.25">
      <c r="B14385" s="5">
        <v>43700</v>
      </c>
      <c r="C14385" s="6">
        <v>18.91</v>
      </c>
    </row>
    <row r="14386" spans="2:3" x14ac:dyDescent="0.25">
      <c r="B14386" s="5">
        <v>43700.041666666664</v>
      </c>
      <c r="C14386" s="6">
        <v>18.13</v>
      </c>
    </row>
    <row r="14387" spans="2:3" x14ac:dyDescent="0.25">
      <c r="B14387" s="5">
        <v>43700.083333333336</v>
      </c>
      <c r="C14387" s="6">
        <v>16.309999999999999</v>
      </c>
    </row>
    <row r="14388" spans="2:3" x14ac:dyDescent="0.25">
      <c r="B14388" s="5">
        <v>43700.125</v>
      </c>
      <c r="C14388" s="6">
        <v>17.170000000000002</v>
      </c>
    </row>
    <row r="14389" spans="2:3" x14ac:dyDescent="0.25">
      <c r="B14389" s="5">
        <v>43700.166666666664</v>
      </c>
      <c r="C14389" s="6">
        <v>16.829999999999998</v>
      </c>
    </row>
    <row r="14390" spans="2:3" x14ac:dyDescent="0.25">
      <c r="B14390" s="5">
        <v>43700.208333333336</v>
      </c>
      <c r="C14390" s="6">
        <v>19.059999999999999</v>
      </c>
    </row>
    <row r="14391" spans="2:3" x14ac:dyDescent="0.25">
      <c r="B14391" s="5">
        <v>43700.25</v>
      </c>
      <c r="C14391" s="6">
        <v>20.3</v>
      </c>
    </row>
    <row r="14392" spans="2:3" x14ac:dyDescent="0.25">
      <c r="B14392" s="5">
        <v>43700.291666666664</v>
      </c>
      <c r="C14392" s="6">
        <v>18.53</v>
      </c>
    </row>
    <row r="14393" spans="2:3" x14ac:dyDescent="0.25">
      <c r="B14393" s="5">
        <v>43700.333333333336</v>
      </c>
      <c r="C14393" s="6">
        <v>23.17</v>
      </c>
    </row>
    <row r="14394" spans="2:3" x14ac:dyDescent="0.25">
      <c r="B14394" s="5">
        <v>43700.375</v>
      </c>
      <c r="C14394" s="6">
        <v>24.69</v>
      </c>
    </row>
    <row r="14395" spans="2:3" x14ac:dyDescent="0.25">
      <c r="B14395" s="5">
        <v>43700.416666666664</v>
      </c>
      <c r="C14395" s="6">
        <v>21.59</v>
      </c>
    </row>
    <row r="14396" spans="2:3" x14ac:dyDescent="0.25">
      <c r="B14396" s="5">
        <v>43700.458333333336</v>
      </c>
      <c r="C14396" s="6">
        <v>24.9</v>
      </c>
    </row>
    <row r="14397" spans="2:3" x14ac:dyDescent="0.25">
      <c r="B14397" s="5">
        <v>43700.5</v>
      </c>
      <c r="C14397" s="6">
        <v>21.48</v>
      </c>
    </row>
    <row r="14398" spans="2:3" x14ac:dyDescent="0.25">
      <c r="B14398" s="5">
        <v>43700.541666666664</v>
      </c>
      <c r="C14398" s="6">
        <v>22.77</v>
      </c>
    </row>
    <row r="14399" spans="2:3" x14ac:dyDescent="0.25">
      <c r="B14399" s="5">
        <v>43700.583333333336</v>
      </c>
      <c r="C14399" s="6">
        <v>22.9</v>
      </c>
    </row>
    <row r="14400" spans="2:3" x14ac:dyDescent="0.25">
      <c r="B14400" s="5">
        <v>43700.625</v>
      </c>
      <c r="C14400" s="6">
        <v>31.42</v>
      </c>
    </row>
    <row r="14401" spans="2:3" x14ac:dyDescent="0.25">
      <c r="B14401" s="5">
        <v>43700.666666666664</v>
      </c>
      <c r="C14401" s="6">
        <v>22.75</v>
      </c>
    </row>
    <row r="14402" spans="2:3" x14ac:dyDescent="0.25">
      <c r="B14402" s="5">
        <v>43700.708333333336</v>
      </c>
      <c r="C14402" s="6">
        <v>22.11</v>
      </c>
    </row>
    <row r="14403" spans="2:3" x14ac:dyDescent="0.25">
      <c r="B14403" s="5">
        <v>43700.75</v>
      </c>
      <c r="C14403" s="6">
        <v>20.56</v>
      </c>
    </row>
    <row r="14404" spans="2:3" x14ac:dyDescent="0.25">
      <c r="B14404" s="5">
        <v>43700.791666666664</v>
      </c>
      <c r="C14404" s="6">
        <v>19.170000000000002</v>
      </c>
    </row>
    <row r="14405" spans="2:3" x14ac:dyDescent="0.25">
      <c r="B14405" s="5">
        <v>43700.833333333336</v>
      </c>
      <c r="C14405" s="6">
        <v>19.010000000000002</v>
      </c>
    </row>
    <row r="14406" spans="2:3" x14ac:dyDescent="0.25">
      <c r="B14406" s="5">
        <v>43700.875</v>
      </c>
      <c r="C14406" s="6">
        <v>16.96</v>
      </c>
    </row>
    <row r="14407" spans="2:3" x14ac:dyDescent="0.25">
      <c r="B14407" s="5">
        <v>43700.916666666664</v>
      </c>
      <c r="C14407" s="6">
        <v>15.21</v>
      </c>
    </row>
    <row r="14408" spans="2:3" x14ac:dyDescent="0.25">
      <c r="B14408" s="5">
        <v>43700.958333333336</v>
      </c>
      <c r="C14408" s="6">
        <v>15.46</v>
      </c>
    </row>
    <row r="14409" spans="2:3" x14ac:dyDescent="0.25">
      <c r="B14409" s="5">
        <v>43701</v>
      </c>
      <c r="C14409" s="6">
        <v>14.12</v>
      </c>
    </row>
    <row r="14410" spans="2:3" x14ac:dyDescent="0.25">
      <c r="B14410" s="5">
        <v>43701.041666666664</v>
      </c>
      <c r="C14410" s="6">
        <v>15.42</v>
      </c>
    </row>
    <row r="14411" spans="2:3" x14ac:dyDescent="0.25">
      <c r="B14411" s="5">
        <v>43701.083333333336</v>
      </c>
      <c r="C14411" s="6">
        <v>15.74</v>
      </c>
    </row>
    <row r="14412" spans="2:3" x14ac:dyDescent="0.25">
      <c r="B14412" s="5">
        <v>43701.125</v>
      </c>
      <c r="C14412" s="6">
        <v>13.64</v>
      </c>
    </row>
    <row r="14413" spans="2:3" x14ac:dyDescent="0.25">
      <c r="B14413" s="5">
        <v>43701.166666666664</v>
      </c>
      <c r="C14413" s="6">
        <v>12.66</v>
      </c>
    </row>
    <row r="14414" spans="2:3" x14ac:dyDescent="0.25">
      <c r="B14414" s="5">
        <v>43701.208333333336</v>
      </c>
      <c r="C14414" s="6">
        <v>13.27</v>
      </c>
    </row>
    <row r="14415" spans="2:3" x14ac:dyDescent="0.25">
      <c r="B14415" s="5">
        <v>43701.25</v>
      </c>
      <c r="C14415" s="6">
        <v>13.15</v>
      </c>
    </row>
    <row r="14416" spans="2:3" x14ac:dyDescent="0.25">
      <c r="B14416" s="5">
        <v>43701.291666666664</v>
      </c>
      <c r="C14416" s="6">
        <v>12.7</v>
      </c>
    </row>
    <row r="14417" spans="2:3" x14ac:dyDescent="0.25">
      <c r="B14417" s="5">
        <v>43701.333333333336</v>
      </c>
      <c r="C14417" s="6">
        <v>14.71</v>
      </c>
    </row>
    <row r="14418" spans="2:3" x14ac:dyDescent="0.25">
      <c r="B14418" s="5">
        <v>43701.375</v>
      </c>
      <c r="C14418" s="6">
        <v>15.12</v>
      </c>
    </row>
    <row r="14419" spans="2:3" x14ac:dyDescent="0.25">
      <c r="B14419" s="5">
        <v>43701.416666666664</v>
      </c>
      <c r="C14419" s="6">
        <v>16.350000000000001</v>
      </c>
    </row>
    <row r="14420" spans="2:3" x14ac:dyDescent="0.25">
      <c r="B14420" s="5">
        <v>43701.458333333336</v>
      </c>
      <c r="C14420" s="6">
        <v>18.84</v>
      </c>
    </row>
    <row r="14421" spans="2:3" x14ac:dyDescent="0.25">
      <c r="B14421" s="5">
        <v>43701.5</v>
      </c>
      <c r="C14421" s="6">
        <v>19.25</v>
      </c>
    </row>
    <row r="14422" spans="2:3" x14ac:dyDescent="0.25">
      <c r="B14422" s="5">
        <v>43701.541666666664</v>
      </c>
      <c r="C14422" s="6">
        <v>19.59</v>
      </c>
    </row>
    <row r="14423" spans="2:3" x14ac:dyDescent="0.25">
      <c r="B14423" s="5">
        <v>43701.583333333336</v>
      </c>
      <c r="C14423" s="6">
        <v>20.059999999999999</v>
      </c>
    </row>
    <row r="14424" spans="2:3" x14ac:dyDescent="0.25">
      <c r="B14424" s="5">
        <v>43701.625</v>
      </c>
      <c r="C14424" s="6">
        <v>19.82</v>
      </c>
    </row>
    <row r="14425" spans="2:3" x14ac:dyDescent="0.25">
      <c r="B14425" s="5">
        <v>43701.666666666664</v>
      </c>
      <c r="C14425" s="6">
        <v>19.73</v>
      </c>
    </row>
    <row r="14426" spans="2:3" x14ac:dyDescent="0.25">
      <c r="B14426" s="5">
        <v>43701.708333333336</v>
      </c>
      <c r="C14426" s="6">
        <v>19.739999999999998</v>
      </c>
    </row>
    <row r="14427" spans="2:3" x14ac:dyDescent="0.25">
      <c r="B14427" s="5">
        <v>43701.75</v>
      </c>
      <c r="C14427" s="6">
        <v>17.45</v>
      </c>
    </row>
    <row r="14428" spans="2:3" x14ac:dyDescent="0.25">
      <c r="B14428" s="5">
        <v>43701.791666666664</v>
      </c>
      <c r="C14428" s="6">
        <v>17.14</v>
      </c>
    </row>
    <row r="14429" spans="2:3" x14ac:dyDescent="0.25">
      <c r="B14429" s="5">
        <v>43701.833333333336</v>
      </c>
      <c r="C14429" s="6">
        <v>18.920000000000002</v>
      </c>
    </row>
    <row r="14430" spans="2:3" x14ac:dyDescent="0.25">
      <c r="B14430" s="5">
        <v>43701.875</v>
      </c>
      <c r="C14430" s="6">
        <v>17.760000000000002</v>
      </c>
    </row>
    <row r="14431" spans="2:3" x14ac:dyDescent="0.25">
      <c r="B14431" s="5">
        <v>43701.916666666664</v>
      </c>
      <c r="C14431" s="6">
        <v>16.170000000000002</v>
      </c>
    </row>
    <row r="14432" spans="2:3" x14ac:dyDescent="0.25">
      <c r="B14432" s="5">
        <v>43701.958333333336</v>
      </c>
      <c r="C14432" s="6">
        <v>12.89</v>
      </c>
    </row>
    <row r="14433" spans="2:3" x14ac:dyDescent="0.25">
      <c r="B14433" s="5">
        <v>43702</v>
      </c>
      <c r="C14433" s="6">
        <v>10.45</v>
      </c>
    </row>
    <row r="14434" spans="2:3" x14ac:dyDescent="0.25">
      <c r="B14434" s="5">
        <v>43702.041666666664</v>
      </c>
      <c r="C14434" s="6">
        <v>10.62</v>
      </c>
    </row>
    <row r="14435" spans="2:3" x14ac:dyDescent="0.25">
      <c r="B14435" s="5">
        <v>43702.083333333336</v>
      </c>
      <c r="C14435" s="6">
        <v>10.31</v>
      </c>
    </row>
    <row r="14436" spans="2:3" x14ac:dyDescent="0.25">
      <c r="B14436" s="5">
        <v>43702.125</v>
      </c>
      <c r="C14436" s="6">
        <v>9.8800000000000008</v>
      </c>
    </row>
    <row r="14437" spans="2:3" x14ac:dyDescent="0.25">
      <c r="B14437" s="5">
        <v>43702.166666666664</v>
      </c>
      <c r="C14437" s="6">
        <v>9.15</v>
      </c>
    </row>
    <row r="14438" spans="2:3" x14ac:dyDescent="0.25">
      <c r="B14438" s="5">
        <v>43702.208333333336</v>
      </c>
      <c r="C14438" s="6">
        <v>10.16</v>
      </c>
    </row>
    <row r="14439" spans="2:3" x14ac:dyDescent="0.25">
      <c r="B14439" s="5">
        <v>43702.25</v>
      </c>
      <c r="C14439" s="6">
        <v>9.94</v>
      </c>
    </row>
    <row r="14440" spans="2:3" x14ac:dyDescent="0.25">
      <c r="B14440" s="5">
        <v>43702.291666666664</v>
      </c>
      <c r="C14440" s="6">
        <v>7.64</v>
      </c>
    </row>
    <row r="14441" spans="2:3" x14ac:dyDescent="0.25">
      <c r="B14441" s="5">
        <v>43702.333333333336</v>
      </c>
      <c r="C14441" s="6">
        <v>10.71</v>
      </c>
    </row>
    <row r="14442" spans="2:3" x14ac:dyDescent="0.25">
      <c r="B14442" s="5">
        <v>43702.375</v>
      </c>
      <c r="C14442" s="6">
        <v>12.37</v>
      </c>
    </row>
    <row r="14443" spans="2:3" x14ac:dyDescent="0.25">
      <c r="B14443" s="5">
        <v>43702.416666666664</v>
      </c>
      <c r="C14443" s="6">
        <v>12.87</v>
      </c>
    </row>
    <row r="14444" spans="2:3" x14ac:dyDescent="0.25">
      <c r="B14444" s="5">
        <v>43702.458333333336</v>
      </c>
      <c r="C14444" s="6">
        <v>14.51</v>
      </c>
    </row>
    <row r="14445" spans="2:3" x14ac:dyDescent="0.25">
      <c r="B14445" s="5">
        <v>43702.5</v>
      </c>
      <c r="C14445" s="6">
        <v>18.649999999999999</v>
      </c>
    </row>
    <row r="14446" spans="2:3" x14ac:dyDescent="0.25">
      <c r="B14446" s="5">
        <v>43702.541666666664</v>
      </c>
      <c r="C14446" s="6">
        <v>16.95</v>
      </c>
    </row>
    <row r="14447" spans="2:3" x14ac:dyDescent="0.25">
      <c r="B14447" s="5">
        <v>43702.583333333336</v>
      </c>
      <c r="C14447" s="6">
        <v>19.559999999999999</v>
      </c>
    </row>
    <row r="14448" spans="2:3" x14ac:dyDescent="0.25">
      <c r="B14448" s="5">
        <v>43702.625</v>
      </c>
      <c r="C14448" s="6">
        <v>20.02</v>
      </c>
    </row>
    <row r="14449" spans="2:3" x14ac:dyDescent="0.25">
      <c r="B14449" s="5">
        <v>43702.666666666664</v>
      </c>
      <c r="C14449" s="6">
        <v>19.78</v>
      </c>
    </row>
    <row r="14450" spans="2:3" x14ac:dyDescent="0.25">
      <c r="B14450" s="5">
        <v>43702.708333333336</v>
      </c>
      <c r="C14450" s="6">
        <v>19.96</v>
      </c>
    </row>
    <row r="14451" spans="2:3" x14ac:dyDescent="0.25">
      <c r="B14451" s="5">
        <v>43702.75</v>
      </c>
      <c r="C14451" s="6">
        <v>20.03</v>
      </c>
    </row>
    <row r="14452" spans="2:3" x14ac:dyDescent="0.25">
      <c r="B14452" s="5">
        <v>43702.791666666664</v>
      </c>
      <c r="C14452" s="6">
        <v>20.27</v>
      </c>
    </row>
    <row r="14453" spans="2:3" x14ac:dyDescent="0.25">
      <c r="B14453" s="5">
        <v>43702.833333333336</v>
      </c>
      <c r="C14453" s="6">
        <v>19.670000000000002</v>
      </c>
    </row>
    <row r="14454" spans="2:3" x14ac:dyDescent="0.25">
      <c r="B14454" s="5">
        <v>43702.875</v>
      </c>
      <c r="C14454" s="6">
        <v>16.91</v>
      </c>
    </row>
    <row r="14455" spans="2:3" x14ac:dyDescent="0.25">
      <c r="B14455" s="5">
        <v>43702.916666666664</v>
      </c>
      <c r="C14455" s="6">
        <v>14.28</v>
      </c>
    </row>
    <row r="14456" spans="2:3" x14ac:dyDescent="0.25">
      <c r="B14456" s="5">
        <v>43702.958333333336</v>
      </c>
      <c r="C14456" s="6">
        <v>12.81</v>
      </c>
    </row>
    <row r="14457" spans="2:3" x14ac:dyDescent="0.25">
      <c r="B14457" s="5">
        <v>43703</v>
      </c>
      <c r="C14457" s="6">
        <v>12.7</v>
      </c>
    </row>
    <row r="14458" spans="2:3" x14ac:dyDescent="0.25">
      <c r="B14458" s="5">
        <v>43703.041666666664</v>
      </c>
      <c r="C14458" s="6">
        <v>12.64</v>
      </c>
    </row>
    <row r="14459" spans="2:3" x14ac:dyDescent="0.25">
      <c r="B14459" s="5">
        <v>43703.083333333336</v>
      </c>
      <c r="C14459" s="6">
        <v>11.84</v>
      </c>
    </row>
    <row r="14460" spans="2:3" x14ac:dyDescent="0.25">
      <c r="B14460" s="5">
        <v>43703.125</v>
      </c>
      <c r="C14460" s="6">
        <v>11.64</v>
      </c>
    </row>
    <row r="14461" spans="2:3" x14ac:dyDescent="0.25">
      <c r="B14461" s="5">
        <v>43703.166666666664</v>
      </c>
      <c r="C14461" s="6">
        <v>11.28</v>
      </c>
    </row>
    <row r="14462" spans="2:3" x14ac:dyDescent="0.25">
      <c r="B14462" s="5">
        <v>43703.208333333336</v>
      </c>
      <c r="C14462" s="6">
        <v>12.69</v>
      </c>
    </row>
    <row r="14463" spans="2:3" x14ac:dyDescent="0.25">
      <c r="B14463" s="5">
        <v>43703.25</v>
      </c>
      <c r="C14463" s="6">
        <v>14.65</v>
      </c>
    </row>
    <row r="14464" spans="2:3" x14ac:dyDescent="0.25">
      <c r="B14464" s="5">
        <v>43703.291666666664</v>
      </c>
      <c r="C14464" s="6">
        <v>14.41</v>
      </c>
    </row>
    <row r="14465" spans="2:3" x14ac:dyDescent="0.25">
      <c r="B14465" s="5">
        <v>43703.333333333336</v>
      </c>
      <c r="C14465" s="6">
        <v>17.2</v>
      </c>
    </row>
    <row r="14466" spans="2:3" x14ac:dyDescent="0.25">
      <c r="B14466" s="5">
        <v>43703.375</v>
      </c>
      <c r="C14466" s="6">
        <v>18.059999999999999</v>
      </c>
    </row>
    <row r="14467" spans="2:3" x14ac:dyDescent="0.25">
      <c r="B14467" s="5">
        <v>43703.416666666664</v>
      </c>
      <c r="C14467" s="6">
        <v>19.68</v>
      </c>
    </row>
    <row r="14468" spans="2:3" x14ac:dyDescent="0.25">
      <c r="B14468" s="5">
        <v>43703.458333333336</v>
      </c>
      <c r="C14468" s="6">
        <v>19.559999999999999</v>
      </c>
    </row>
    <row r="14469" spans="2:3" x14ac:dyDescent="0.25">
      <c r="B14469" s="5">
        <v>43703.5</v>
      </c>
      <c r="C14469" s="6">
        <v>21.96</v>
      </c>
    </row>
    <row r="14470" spans="2:3" x14ac:dyDescent="0.25">
      <c r="B14470" s="5">
        <v>43703.541666666664</v>
      </c>
      <c r="C14470" s="6">
        <v>20.87</v>
      </c>
    </row>
    <row r="14471" spans="2:3" x14ac:dyDescent="0.25">
      <c r="B14471" s="5">
        <v>43703.583333333336</v>
      </c>
      <c r="C14471" s="6">
        <v>20.190000000000001</v>
      </c>
    </row>
    <row r="14472" spans="2:3" x14ac:dyDescent="0.25">
      <c r="B14472" s="5">
        <v>43703.625</v>
      </c>
      <c r="C14472" s="6">
        <v>20.49</v>
      </c>
    </row>
    <row r="14473" spans="2:3" x14ac:dyDescent="0.25">
      <c r="B14473" s="5">
        <v>43703.666666666664</v>
      </c>
      <c r="C14473" s="6">
        <v>20.55</v>
      </c>
    </row>
    <row r="14474" spans="2:3" x14ac:dyDescent="0.25">
      <c r="B14474" s="5">
        <v>43703.708333333336</v>
      </c>
      <c r="C14474" s="6">
        <v>20.29</v>
      </c>
    </row>
    <row r="14475" spans="2:3" x14ac:dyDescent="0.25">
      <c r="B14475" s="5">
        <v>43703.75</v>
      </c>
      <c r="C14475" s="6">
        <v>21.16</v>
      </c>
    </row>
    <row r="14476" spans="2:3" x14ac:dyDescent="0.25">
      <c r="B14476" s="5">
        <v>43703.791666666664</v>
      </c>
      <c r="C14476" s="6">
        <v>21.16</v>
      </c>
    </row>
    <row r="14477" spans="2:3" x14ac:dyDescent="0.25">
      <c r="B14477" s="5">
        <v>43703.833333333336</v>
      </c>
      <c r="C14477" s="6">
        <v>21.26</v>
      </c>
    </row>
    <row r="14478" spans="2:3" x14ac:dyDescent="0.25">
      <c r="B14478" s="5">
        <v>43703.875</v>
      </c>
      <c r="C14478" s="6">
        <v>20.36</v>
      </c>
    </row>
    <row r="14479" spans="2:3" x14ac:dyDescent="0.25">
      <c r="B14479" s="5">
        <v>43703.916666666664</v>
      </c>
      <c r="C14479" s="6">
        <v>15.49</v>
      </c>
    </row>
    <row r="14480" spans="2:3" x14ac:dyDescent="0.25">
      <c r="B14480" s="5">
        <v>43703.958333333336</v>
      </c>
      <c r="C14480" s="6">
        <v>14.47</v>
      </c>
    </row>
    <row r="14481" spans="2:3" x14ac:dyDescent="0.25">
      <c r="B14481" s="5">
        <v>43704</v>
      </c>
      <c r="C14481" s="6">
        <v>18.350000000000001</v>
      </c>
    </row>
    <row r="14482" spans="2:3" x14ac:dyDescent="0.25">
      <c r="B14482" s="5">
        <v>43704.041666666664</v>
      </c>
      <c r="C14482" s="6">
        <v>14.78</v>
      </c>
    </row>
    <row r="14483" spans="2:3" x14ac:dyDescent="0.25">
      <c r="B14483" s="5">
        <v>43704.083333333336</v>
      </c>
      <c r="C14483" s="6">
        <v>14.65</v>
      </c>
    </row>
    <row r="14484" spans="2:3" x14ac:dyDescent="0.25">
      <c r="B14484" s="5">
        <v>43704.125</v>
      </c>
      <c r="C14484" s="6">
        <v>13.54</v>
      </c>
    </row>
    <row r="14485" spans="2:3" x14ac:dyDescent="0.25">
      <c r="B14485" s="5">
        <v>43704.166666666664</v>
      </c>
      <c r="C14485" s="6">
        <v>14.22</v>
      </c>
    </row>
    <row r="14486" spans="2:3" x14ac:dyDescent="0.25">
      <c r="B14486" s="5">
        <v>43704.208333333336</v>
      </c>
      <c r="C14486" s="6">
        <v>15.59</v>
      </c>
    </row>
    <row r="14487" spans="2:3" x14ac:dyDescent="0.25">
      <c r="B14487" s="5">
        <v>43704.25</v>
      </c>
      <c r="C14487" s="6">
        <v>74.569999999999993</v>
      </c>
    </row>
    <row r="14488" spans="2:3" x14ac:dyDescent="0.25">
      <c r="B14488" s="5">
        <v>43704.291666666664</v>
      </c>
      <c r="C14488" s="6">
        <v>16.71</v>
      </c>
    </row>
    <row r="14489" spans="2:3" x14ac:dyDescent="0.25">
      <c r="B14489" s="5">
        <v>43704.333333333336</v>
      </c>
      <c r="C14489" s="6">
        <v>18.829999999999998</v>
      </c>
    </row>
    <row r="14490" spans="2:3" x14ac:dyDescent="0.25">
      <c r="B14490" s="5">
        <v>43704.375</v>
      </c>
      <c r="C14490" s="6">
        <v>20.7</v>
      </c>
    </row>
    <row r="14491" spans="2:3" x14ac:dyDescent="0.25">
      <c r="B14491" s="5">
        <v>43704.416666666664</v>
      </c>
      <c r="C14491" s="6">
        <v>23.89</v>
      </c>
    </row>
    <row r="14492" spans="2:3" x14ac:dyDescent="0.25">
      <c r="B14492" s="5">
        <v>43704.458333333336</v>
      </c>
      <c r="C14492" s="6">
        <v>40.28</v>
      </c>
    </row>
    <row r="14493" spans="2:3" x14ac:dyDescent="0.25">
      <c r="B14493" s="5">
        <v>43704.5</v>
      </c>
      <c r="C14493" s="6">
        <v>22.19</v>
      </c>
    </row>
    <row r="14494" spans="2:3" x14ac:dyDescent="0.25">
      <c r="B14494" s="5">
        <v>43704.541666666664</v>
      </c>
      <c r="C14494" s="6">
        <v>25.33</v>
      </c>
    </row>
    <row r="14495" spans="2:3" x14ac:dyDescent="0.25">
      <c r="B14495" s="5">
        <v>43704.583333333336</v>
      </c>
      <c r="C14495" s="6">
        <v>23.44</v>
      </c>
    </row>
    <row r="14496" spans="2:3" x14ac:dyDescent="0.25">
      <c r="B14496" s="5">
        <v>43704.625</v>
      </c>
      <c r="C14496" s="6">
        <v>37.700000000000003</v>
      </c>
    </row>
    <row r="14497" spans="2:3" x14ac:dyDescent="0.25">
      <c r="B14497" s="5">
        <v>43704.666666666664</v>
      </c>
      <c r="C14497" s="6">
        <v>23.02</v>
      </c>
    </row>
    <row r="14498" spans="2:3" x14ac:dyDescent="0.25">
      <c r="B14498" s="5">
        <v>43704.708333333336</v>
      </c>
      <c r="C14498" s="6">
        <v>25.18</v>
      </c>
    </row>
    <row r="14499" spans="2:3" x14ac:dyDescent="0.25">
      <c r="B14499" s="5">
        <v>43704.75</v>
      </c>
      <c r="C14499" s="6">
        <v>30.09</v>
      </c>
    </row>
    <row r="14500" spans="2:3" x14ac:dyDescent="0.25">
      <c r="B14500" s="5">
        <v>43704.791666666664</v>
      </c>
      <c r="C14500" s="6">
        <v>26.4</v>
      </c>
    </row>
    <row r="14501" spans="2:3" x14ac:dyDescent="0.25">
      <c r="B14501" s="5">
        <v>43704.833333333336</v>
      </c>
      <c r="C14501" s="6">
        <v>33.69</v>
      </c>
    </row>
    <row r="14502" spans="2:3" x14ac:dyDescent="0.25">
      <c r="B14502" s="5">
        <v>43704.875</v>
      </c>
      <c r="C14502" s="6">
        <v>22.4</v>
      </c>
    </row>
    <row r="14503" spans="2:3" x14ac:dyDescent="0.25">
      <c r="B14503" s="5">
        <v>43704.916666666664</v>
      </c>
      <c r="C14503" s="6">
        <v>18.190000000000001</v>
      </c>
    </row>
    <row r="14504" spans="2:3" x14ac:dyDescent="0.25">
      <c r="B14504" s="5">
        <v>43704.958333333336</v>
      </c>
      <c r="C14504" s="6">
        <v>19.23</v>
      </c>
    </row>
    <row r="14505" spans="2:3" x14ac:dyDescent="0.25">
      <c r="B14505" s="5">
        <v>43705</v>
      </c>
      <c r="C14505" s="6">
        <v>18.62</v>
      </c>
    </row>
    <row r="14506" spans="2:3" x14ac:dyDescent="0.25">
      <c r="B14506" s="5">
        <v>43705.041666666664</v>
      </c>
      <c r="C14506" s="6">
        <v>15.88</v>
      </c>
    </row>
    <row r="14507" spans="2:3" x14ac:dyDescent="0.25">
      <c r="B14507" s="5">
        <v>43705.083333333336</v>
      </c>
      <c r="C14507" s="6">
        <v>13.87</v>
      </c>
    </row>
    <row r="14508" spans="2:3" x14ac:dyDescent="0.25">
      <c r="B14508" s="5">
        <v>43705.125</v>
      </c>
      <c r="C14508" s="6">
        <v>13.88</v>
      </c>
    </row>
    <row r="14509" spans="2:3" x14ac:dyDescent="0.25">
      <c r="B14509" s="5">
        <v>43705.166666666664</v>
      </c>
      <c r="C14509" s="6">
        <v>13.93</v>
      </c>
    </row>
    <row r="14510" spans="2:3" x14ac:dyDescent="0.25">
      <c r="B14510" s="5">
        <v>43705.208333333336</v>
      </c>
      <c r="C14510" s="6">
        <v>16.13</v>
      </c>
    </row>
    <row r="14511" spans="2:3" x14ac:dyDescent="0.25">
      <c r="B14511" s="5">
        <v>43705.25</v>
      </c>
      <c r="C14511" s="6">
        <v>17.21</v>
      </c>
    </row>
    <row r="14512" spans="2:3" x14ac:dyDescent="0.25">
      <c r="B14512" s="5">
        <v>43705.291666666664</v>
      </c>
      <c r="C14512" s="6">
        <v>17.14</v>
      </c>
    </row>
    <row r="14513" spans="2:3" x14ac:dyDescent="0.25">
      <c r="B14513" s="5">
        <v>43705.333333333336</v>
      </c>
      <c r="C14513" s="6">
        <v>19.98</v>
      </c>
    </row>
    <row r="14514" spans="2:3" x14ac:dyDescent="0.25">
      <c r="B14514" s="5">
        <v>43705.375</v>
      </c>
      <c r="C14514" s="6">
        <v>25.52</v>
      </c>
    </row>
    <row r="14515" spans="2:3" x14ac:dyDescent="0.25">
      <c r="B14515" s="5">
        <v>43705.416666666664</v>
      </c>
      <c r="C14515" s="6">
        <v>23.9</v>
      </c>
    </row>
    <row r="14516" spans="2:3" x14ac:dyDescent="0.25">
      <c r="B14516" s="5">
        <v>43705.458333333336</v>
      </c>
      <c r="C14516" s="6">
        <v>22.65</v>
      </c>
    </row>
    <row r="14517" spans="2:3" x14ac:dyDescent="0.25">
      <c r="B14517" s="5">
        <v>43705.5</v>
      </c>
      <c r="C14517" s="6">
        <v>22.04</v>
      </c>
    </row>
    <row r="14518" spans="2:3" x14ac:dyDescent="0.25">
      <c r="B14518" s="5">
        <v>43705.541666666664</v>
      </c>
      <c r="C14518" s="6">
        <v>23.27</v>
      </c>
    </row>
    <row r="14519" spans="2:3" x14ac:dyDescent="0.25">
      <c r="B14519" s="5">
        <v>43705.583333333336</v>
      </c>
      <c r="C14519" s="6">
        <v>23.55</v>
      </c>
    </row>
    <row r="14520" spans="2:3" x14ac:dyDescent="0.25">
      <c r="B14520" s="5">
        <v>43705.625</v>
      </c>
      <c r="C14520" s="6">
        <v>22.03</v>
      </c>
    </row>
    <row r="14521" spans="2:3" x14ac:dyDescent="0.25">
      <c r="B14521" s="5">
        <v>43705.666666666664</v>
      </c>
      <c r="C14521" s="6">
        <v>23.21</v>
      </c>
    </row>
    <row r="14522" spans="2:3" x14ac:dyDescent="0.25">
      <c r="B14522" s="5">
        <v>43705.708333333336</v>
      </c>
      <c r="C14522" s="6">
        <v>25.47</v>
      </c>
    </row>
    <row r="14523" spans="2:3" x14ac:dyDescent="0.25">
      <c r="B14523" s="5">
        <v>43705.75</v>
      </c>
      <c r="C14523" s="6">
        <v>22.89</v>
      </c>
    </row>
    <row r="14524" spans="2:3" x14ac:dyDescent="0.25">
      <c r="B14524" s="5">
        <v>43705.791666666664</v>
      </c>
      <c r="C14524" s="6">
        <v>23.27</v>
      </c>
    </row>
    <row r="14525" spans="2:3" x14ac:dyDescent="0.25">
      <c r="B14525" s="5">
        <v>43705.833333333336</v>
      </c>
      <c r="C14525" s="6">
        <v>24</v>
      </c>
    </row>
    <row r="14526" spans="2:3" x14ac:dyDescent="0.25">
      <c r="B14526" s="5">
        <v>43705.875</v>
      </c>
      <c r="C14526" s="6">
        <v>20.25</v>
      </c>
    </row>
    <row r="14527" spans="2:3" x14ac:dyDescent="0.25">
      <c r="B14527" s="5">
        <v>43705.916666666664</v>
      </c>
      <c r="C14527" s="6">
        <v>17.3</v>
      </c>
    </row>
    <row r="14528" spans="2:3" x14ac:dyDescent="0.25">
      <c r="B14528" s="5">
        <v>43705.958333333336</v>
      </c>
      <c r="C14528" s="6">
        <v>16.09</v>
      </c>
    </row>
    <row r="14529" spans="2:3" x14ac:dyDescent="0.25">
      <c r="B14529" s="5">
        <v>43706</v>
      </c>
      <c r="C14529" s="6">
        <v>16.64</v>
      </c>
    </row>
    <row r="14530" spans="2:3" x14ac:dyDescent="0.25">
      <c r="B14530" s="5">
        <v>43706.041666666664</v>
      </c>
      <c r="C14530" s="6">
        <v>14.81</v>
      </c>
    </row>
    <row r="14531" spans="2:3" x14ac:dyDescent="0.25">
      <c r="B14531" s="5">
        <v>43706.083333333336</v>
      </c>
      <c r="C14531" s="6">
        <v>13.83</v>
      </c>
    </row>
    <row r="14532" spans="2:3" x14ac:dyDescent="0.25">
      <c r="B14532" s="5">
        <v>43706.125</v>
      </c>
      <c r="C14532" s="6">
        <v>12.93</v>
      </c>
    </row>
    <row r="14533" spans="2:3" x14ac:dyDescent="0.25">
      <c r="B14533" s="5">
        <v>43706.166666666664</v>
      </c>
      <c r="C14533" s="6">
        <v>13.26</v>
      </c>
    </row>
    <row r="14534" spans="2:3" x14ac:dyDescent="0.25">
      <c r="B14534" s="5">
        <v>43706.208333333336</v>
      </c>
      <c r="C14534" s="6">
        <v>14.48</v>
      </c>
    </row>
    <row r="14535" spans="2:3" x14ac:dyDescent="0.25">
      <c r="B14535" s="5">
        <v>43706.25</v>
      </c>
      <c r="C14535" s="6">
        <v>16.59</v>
      </c>
    </row>
    <row r="14536" spans="2:3" x14ac:dyDescent="0.25">
      <c r="B14536" s="5">
        <v>43706.291666666664</v>
      </c>
      <c r="C14536" s="6">
        <v>16.309999999999999</v>
      </c>
    </row>
    <row r="14537" spans="2:3" x14ac:dyDescent="0.25">
      <c r="B14537" s="5">
        <v>43706.333333333336</v>
      </c>
      <c r="C14537" s="6">
        <v>16.13</v>
      </c>
    </row>
    <row r="14538" spans="2:3" x14ac:dyDescent="0.25">
      <c r="B14538" s="5">
        <v>43706.375</v>
      </c>
      <c r="C14538" s="6">
        <v>17.739999999999998</v>
      </c>
    </row>
    <row r="14539" spans="2:3" x14ac:dyDescent="0.25">
      <c r="B14539" s="5">
        <v>43706.416666666664</v>
      </c>
      <c r="C14539" s="6">
        <v>20.51</v>
      </c>
    </row>
    <row r="14540" spans="2:3" x14ac:dyDescent="0.25">
      <c r="B14540" s="5">
        <v>43706.458333333336</v>
      </c>
      <c r="C14540" s="6">
        <v>20.55</v>
      </c>
    </row>
    <row r="14541" spans="2:3" x14ac:dyDescent="0.25">
      <c r="B14541" s="5">
        <v>43706.5</v>
      </c>
      <c r="C14541" s="6">
        <v>21.33</v>
      </c>
    </row>
    <row r="14542" spans="2:3" x14ac:dyDescent="0.25">
      <c r="B14542" s="5">
        <v>43706.541666666664</v>
      </c>
      <c r="C14542" s="6">
        <v>21.98</v>
      </c>
    </row>
    <row r="14543" spans="2:3" x14ac:dyDescent="0.25">
      <c r="B14543" s="5">
        <v>43706.583333333336</v>
      </c>
      <c r="C14543" s="6">
        <v>40.020000000000003</v>
      </c>
    </row>
    <row r="14544" spans="2:3" x14ac:dyDescent="0.25">
      <c r="B14544" s="5">
        <v>43706.625</v>
      </c>
      <c r="C14544" s="6">
        <v>115.64</v>
      </c>
    </row>
    <row r="14545" spans="2:3" x14ac:dyDescent="0.25">
      <c r="B14545" s="5">
        <v>43706.666666666664</v>
      </c>
      <c r="C14545" s="6">
        <v>28.88</v>
      </c>
    </row>
    <row r="14546" spans="2:3" x14ac:dyDescent="0.25">
      <c r="B14546" s="5">
        <v>43706.708333333336</v>
      </c>
      <c r="C14546" s="6">
        <v>41.35</v>
      </c>
    </row>
    <row r="14547" spans="2:3" x14ac:dyDescent="0.25">
      <c r="B14547" s="5">
        <v>43706.75</v>
      </c>
      <c r="C14547" s="6">
        <v>22.98</v>
      </c>
    </row>
    <row r="14548" spans="2:3" x14ac:dyDescent="0.25">
      <c r="B14548" s="5">
        <v>43706.791666666664</v>
      </c>
      <c r="C14548" s="6">
        <v>23.52</v>
      </c>
    </row>
    <row r="14549" spans="2:3" x14ac:dyDescent="0.25">
      <c r="B14549" s="5">
        <v>43706.833333333336</v>
      </c>
      <c r="C14549" s="6">
        <v>25.49</v>
      </c>
    </row>
    <row r="14550" spans="2:3" x14ac:dyDescent="0.25">
      <c r="B14550" s="5">
        <v>43706.875</v>
      </c>
      <c r="C14550" s="6">
        <v>20.02</v>
      </c>
    </row>
    <row r="14551" spans="2:3" x14ac:dyDescent="0.25">
      <c r="B14551" s="5">
        <v>43706.916666666664</v>
      </c>
      <c r="C14551" s="6">
        <v>18.64</v>
      </c>
    </row>
    <row r="14552" spans="2:3" x14ac:dyDescent="0.25">
      <c r="B14552" s="5">
        <v>43706.958333333336</v>
      </c>
      <c r="C14552" s="6">
        <v>18.27</v>
      </c>
    </row>
    <row r="14553" spans="2:3" x14ac:dyDescent="0.25">
      <c r="B14553" s="5">
        <v>43707</v>
      </c>
      <c r="C14553" s="6">
        <v>16.3</v>
      </c>
    </row>
    <row r="14554" spans="2:3" x14ac:dyDescent="0.25">
      <c r="B14554" s="5">
        <v>43707.041666666664</v>
      </c>
      <c r="C14554" s="6">
        <v>14.94</v>
      </c>
    </row>
    <row r="14555" spans="2:3" x14ac:dyDescent="0.25">
      <c r="B14555" s="5">
        <v>43707.083333333336</v>
      </c>
      <c r="C14555" s="6">
        <v>13.89</v>
      </c>
    </row>
    <row r="14556" spans="2:3" x14ac:dyDescent="0.25">
      <c r="B14556" s="5">
        <v>43707.125</v>
      </c>
      <c r="C14556" s="6">
        <v>13.63</v>
      </c>
    </row>
    <row r="14557" spans="2:3" x14ac:dyDescent="0.25">
      <c r="B14557" s="5">
        <v>43707.166666666664</v>
      </c>
      <c r="C14557" s="6">
        <v>14</v>
      </c>
    </row>
    <row r="14558" spans="2:3" x14ac:dyDescent="0.25">
      <c r="B14558" s="5">
        <v>43707.208333333336</v>
      </c>
      <c r="C14558" s="6">
        <v>14.87</v>
      </c>
    </row>
    <row r="14559" spans="2:3" x14ac:dyDescent="0.25">
      <c r="B14559" s="5">
        <v>43707.25</v>
      </c>
      <c r="C14559" s="6">
        <v>16.32</v>
      </c>
    </row>
    <row r="14560" spans="2:3" x14ac:dyDescent="0.25">
      <c r="B14560" s="5">
        <v>43707.291666666664</v>
      </c>
      <c r="C14560" s="6">
        <v>18.260000000000002</v>
      </c>
    </row>
    <row r="14561" spans="2:3" x14ac:dyDescent="0.25">
      <c r="B14561" s="5">
        <v>43707.333333333336</v>
      </c>
      <c r="C14561" s="6">
        <v>17.079999999999998</v>
      </c>
    </row>
    <row r="14562" spans="2:3" x14ac:dyDescent="0.25">
      <c r="B14562" s="5">
        <v>43707.375</v>
      </c>
      <c r="C14562" s="6">
        <v>22.02</v>
      </c>
    </row>
    <row r="14563" spans="2:3" x14ac:dyDescent="0.25">
      <c r="B14563" s="5">
        <v>43707.416666666664</v>
      </c>
      <c r="C14563" s="6">
        <v>32.86</v>
      </c>
    </row>
    <row r="14564" spans="2:3" x14ac:dyDescent="0.25">
      <c r="B14564" s="5">
        <v>43707.458333333336</v>
      </c>
      <c r="C14564" s="6">
        <v>21.19</v>
      </c>
    </row>
    <row r="14565" spans="2:3" x14ac:dyDescent="0.25">
      <c r="B14565" s="5">
        <v>43707.5</v>
      </c>
      <c r="C14565" s="6">
        <v>23.65</v>
      </c>
    </row>
    <row r="14566" spans="2:3" x14ac:dyDescent="0.25">
      <c r="B14566" s="5">
        <v>43707.541666666664</v>
      </c>
      <c r="C14566" s="6">
        <v>25.46</v>
      </c>
    </row>
    <row r="14567" spans="2:3" x14ac:dyDescent="0.25">
      <c r="B14567" s="5">
        <v>43707.583333333336</v>
      </c>
      <c r="C14567" s="6">
        <v>24.15</v>
      </c>
    </row>
    <row r="14568" spans="2:3" x14ac:dyDescent="0.25">
      <c r="B14568" s="5">
        <v>43707.625</v>
      </c>
      <c r="C14568" s="6">
        <v>51.71</v>
      </c>
    </row>
    <row r="14569" spans="2:3" x14ac:dyDescent="0.25">
      <c r="B14569" s="5">
        <v>43707.666666666664</v>
      </c>
      <c r="C14569" s="6">
        <v>53</v>
      </c>
    </row>
    <row r="14570" spans="2:3" x14ac:dyDescent="0.25">
      <c r="B14570" s="5">
        <v>43707.708333333336</v>
      </c>
      <c r="C14570" s="6">
        <v>28.34</v>
      </c>
    </row>
    <row r="14571" spans="2:3" x14ac:dyDescent="0.25">
      <c r="B14571" s="5">
        <v>43707.75</v>
      </c>
      <c r="C14571" s="6">
        <v>21.17</v>
      </c>
    </row>
    <row r="14572" spans="2:3" x14ac:dyDescent="0.25">
      <c r="B14572" s="5">
        <v>43707.791666666664</v>
      </c>
      <c r="C14572" s="6">
        <v>23.93</v>
      </c>
    </row>
    <row r="14573" spans="2:3" x14ac:dyDescent="0.25">
      <c r="B14573" s="5">
        <v>43707.833333333336</v>
      </c>
      <c r="C14573" s="6">
        <v>28.39</v>
      </c>
    </row>
    <row r="14574" spans="2:3" x14ac:dyDescent="0.25">
      <c r="B14574" s="5">
        <v>43707.875</v>
      </c>
      <c r="C14574" s="6">
        <v>23.17</v>
      </c>
    </row>
    <row r="14575" spans="2:3" x14ac:dyDescent="0.25">
      <c r="B14575" s="5">
        <v>43707.916666666664</v>
      </c>
      <c r="C14575" s="6">
        <v>19.05</v>
      </c>
    </row>
    <row r="14576" spans="2:3" x14ac:dyDescent="0.25">
      <c r="B14576" s="5">
        <v>43707.958333333336</v>
      </c>
      <c r="C14576" s="6">
        <v>19.05</v>
      </c>
    </row>
    <row r="14577" spans="2:3" x14ac:dyDescent="0.25">
      <c r="B14577" s="5">
        <v>43708</v>
      </c>
      <c r="C14577" s="6">
        <v>18.350000000000001</v>
      </c>
    </row>
    <row r="14578" spans="2:3" x14ac:dyDescent="0.25">
      <c r="B14578" s="5">
        <v>43708.041666666664</v>
      </c>
      <c r="C14578" s="6">
        <v>17.68</v>
      </c>
    </row>
    <row r="14579" spans="2:3" x14ac:dyDescent="0.25">
      <c r="B14579" s="5">
        <v>43708.083333333336</v>
      </c>
      <c r="C14579" s="6">
        <v>14.86</v>
      </c>
    </row>
    <row r="14580" spans="2:3" x14ac:dyDescent="0.25">
      <c r="B14580" s="5">
        <v>43708.125</v>
      </c>
      <c r="C14580" s="6">
        <v>14.15</v>
      </c>
    </row>
    <row r="14581" spans="2:3" x14ac:dyDescent="0.25">
      <c r="B14581" s="5">
        <v>43708.166666666664</v>
      </c>
      <c r="C14581" s="6">
        <v>13.64</v>
      </c>
    </row>
    <row r="14582" spans="2:3" x14ac:dyDescent="0.25">
      <c r="B14582" s="5">
        <v>43708.208333333336</v>
      </c>
      <c r="C14582" s="6">
        <v>13.49</v>
      </c>
    </row>
    <row r="14583" spans="2:3" x14ac:dyDescent="0.25">
      <c r="B14583" s="5">
        <v>43708.25</v>
      </c>
      <c r="C14583" s="6">
        <v>13.47</v>
      </c>
    </row>
    <row r="14584" spans="2:3" x14ac:dyDescent="0.25">
      <c r="B14584" s="5">
        <v>43708.291666666664</v>
      </c>
      <c r="C14584" s="6">
        <v>13.76</v>
      </c>
    </row>
    <row r="14585" spans="2:3" x14ac:dyDescent="0.25">
      <c r="B14585" s="5">
        <v>43708.333333333336</v>
      </c>
      <c r="C14585" s="6">
        <v>14.88</v>
      </c>
    </row>
    <row r="14586" spans="2:3" x14ac:dyDescent="0.25">
      <c r="B14586" s="5">
        <v>43708.375</v>
      </c>
      <c r="C14586" s="6">
        <v>16.91</v>
      </c>
    </row>
    <row r="14587" spans="2:3" x14ac:dyDescent="0.25">
      <c r="B14587" s="5">
        <v>43708.416666666664</v>
      </c>
      <c r="C14587" s="6">
        <v>18.84</v>
      </c>
    </row>
    <row r="14588" spans="2:3" x14ac:dyDescent="0.25">
      <c r="B14588" s="5">
        <v>43708.458333333336</v>
      </c>
      <c r="C14588" s="6">
        <v>21.3</v>
      </c>
    </row>
    <row r="14589" spans="2:3" x14ac:dyDescent="0.25">
      <c r="B14589" s="5">
        <v>43708.5</v>
      </c>
      <c r="C14589" s="6">
        <v>22.76</v>
      </c>
    </row>
    <row r="14590" spans="2:3" x14ac:dyDescent="0.25">
      <c r="B14590" s="5">
        <v>43708.541666666664</v>
      </c>
      <c r="C14590" s="6">
        <v>23.46</v>
      </c>
    </row>
    <row r="14591" spans="2:3" x14ac:dyDescent="0.25">
      <c r="B14591" s="5">
        <v>43708.583333333336</v>
      </c>
      <c r="C14591" s="6">
        <v>27.24</v>
      </c>
    </row>
    <row r="14592" spans="2:3" x14ac:dyDescent="0.25">
      <c r="B14592" s="5">
        <v>43708.625</v>
      </c>
      <c r="C14592" s="6">
        <v>24.42</v>
      </c>
    </row>
    <row r="14593" spans="2:3" x14ac:dyDescent="0.25">
      <c r="B14593" s="5">
        <v>43708.666666666664</v>
      </c>
      <c r="C14593" s="6">
        <v>30.53</v>
      </c>
    </row>
    <row r="14594" spans="2:3" x14ac:dyDescent="0.25">
      <c r="B14594" s="5">
        <v>43708.708333333336</v>
      </c>
      <c r="C14594" s="6">
        <v>24.47</v>
      </c>
    </row>
    <row r="14595" spans="2:3" x14ac:dyDescent="0.25">
      <c r="B14595" s="5">
        <v>43708.75</v>
      </c>
      <c r="C14595" s="6">
        <v>22.94</v>
      </c>
    </row>
    <row r="14596" spans="2:3" x14ac:dyDescent="0.25">
      <c r="B14596" s="5">
        <v>43708.791666666664</v>
      </c>
      <c r="C14596" s="6">
        <v>20.18</v>
      </c>
    </row>
    <row r="14597" spans="2:3" x14ac:dyDescent="0.25">
      <c r="B14597" s="5">
        <v>43708.833333333336</v>
      </c>
      <c r="C14597" s="6">
        <v>21.68</v>
      </c>
    </row>
    <row r="14598" spans="2:3" x14ac:dyDescent="0.25">
      <c r="B14598" s="5">
        <v>43708.875</v>
      </c>
      <c r="C14598" s="6">
        <v>18.52</v>
      </c>
    </row>
    <row r="14599" spans="2:3" x14ac:dyDescent="0.25">
      <c r="B14599" s="5">
        <v>43708.916666666664</v>
      </c>
      <c r="C14599" s="6">
        <v>18.09</v>
      </c>
    </row>
    <row r="14600" spans="2:3" x14ac:dyDescent="0.25">
      <c r="B14600" s="5">
        <v>43708.958333333336</v>
      </c>
      <c r="C14600" s="6">
        <v>18.5</v>
      </c>
    </row>
    <row r="14601" spans="2:3" x14ac:dyDescent="0.25">
      <c r="B14601" s="5">
        <v>43709</v>
      </c>
      <c r="C14601" s="6">
        <v>16.329999999999998</v>
      </c>
    </row>
    <row r="14602" spans="2:3" x14ac:dyDescent="0.25">
      <c r="B14602" s="5">
        <v>43709.041666666664</v>
      </c>
      <c r="C14602" s="6">
        <v>16.510000000000002</v>
      </c>
    </row>
    <row r="14603" spans="2:3" x14ac:dyDescent="0.25">
      <c r="B14603" s="5">
        <v>43709.083333333336</v>
      </c>
      <c r="C14603" s="6">
        <v>15.29</v>
      </c>
    </row>
    <row r="14604" spans="2:3" x14ac:dyDescent="0.25">
      <c r="B14604" s="5">
        <v>43709.125</v>
      </c>
      <c r="C14604" s="6">
        <v>14.29</v>
      </c>
    </row>
    <row r="14605" spans="2:3" x14ac:dyDescent="0.25">
      <c r="B14605" s="5">
        <v>43709.166666666664</v>
      </c>
      <c r="C14605" s="6">
        <v>13.39</v>
      </c>
    </row>
    <row r="14606" spans="2:3" x14ac:dyDescent="0.25">
      <c r="B14606" s="5">
        <v>43709.208333333336</v>
      </c>
      <c r="C14606" s="6">
        <v>13.21</v>
      </c>
    </row>
    <row r="14607" spans="2:3" x14ac:dyDescent="0.25">
      <c r="B14607" s="5">
        <v>43709.25</v>
      </c>
      <c r="C14607" s="6">
        <v>13.82</v>
      </c>
    </row>
    <row r="14608" spans="2:3" x14ac:dyDescent="0.25">
      <c r="B14608" s="5">
        <v>43709.291666666664</v>
      </c>
      <c r="C14608" s="6">
        <v>13.45</v>
      </c>
    </row>
    <row r="14609" spans="2:3" x14ac:dyDescent="0.25">
      <c r="B14609" s="5">
        <v>43709.333333333336</v>
      </c>
      <c r="C14609" s="6">
        <v>13.96</v>
      </c>
    </row>
    <row r="14610" spans="2:3" x14ac:dyDescent="0.25">
      <c r="B14610" s="5">
        <v>43709.375</v>
      </c>
      <c r="C14610" s="6">
        <v>16.13</v>
      </c>
    </row>
    <row r="14611" spans="2:3" x14ac:dyDescent="0.25">
      <c r="B14611" s="5">
        <v>43709.416666666664</v>
      </c>
      <c r="C14611" s="6">
        <v>16.41</v>
      </c>
    </row>
    <row r="14612" spans="2:3" x14ac:dyDescent="0.25">
      <c r="B14612" s="5">
        <v>43709.458333333336</v>
      </c>
      <c r="C14612" s="6">
        <v>19.16</v>
      </c>
    </row>
    <row r="14613" spans="2:3" x14ac:dyDescent="0.25">
      <c r="B14613" s="5">
        <v>43709.5</v>
      </c>
      <c r="C14613" s="6">
        <v>20.58</v>
      </c>
    </row>
    <row r="14614" spans="2:3" x14ac:dyDescent="0.25">
      <c r="B14614" s="5">
        <v>43709.541666666664</v>
      </c>
      <c r="C14614" s="6">
        <v>21.85</v>
      </c>
    </row>
    <row r="14615" spans="2:3" x14ac:dyDescent="0.25">
      <c r="B14615" s="5">
        <v>43709.583333333336</v>
      </c>
      <c r="C14615" s="6">
        <v>22.24</v>
      </c>
    </row>
    <row r="14616" spans="2:3" x14ac:dyDescent="0.25">
      <c r="B14616" s="5">
        <v>43709.625</v>
      </c>
      <c r="C14616" s="6">
        <v>26.3</v>
      </c>
    </row>
    <row r="14617" spans="2:3" x14ac:dyDescent="0.25">
      <c r="B14617" s="5">
        <v>43709.666666666664</v>
      </c>
      <c r="C14617" s="6">
        <v>22.32</v>
      </c>
    </row>
    <row r="14618" spans="2:3" x14ac:dyDescent="0.25">
      <c r="B14618" s="5">
        <v>43709.708333333336</v>
      </c>
      <c r="C14618" s="6">
        <v>22.24</v>
      </c>
    </row>
    <row r="14619" spans="2:3" x14ac:dyDescent="0.25">
      <c r="B14619" s="5">
        <v>43709.75</v>
      </c>
      <c r="C14619" s="6">
        <v>30.1</v>
      </c>
    </row>
    <row r="14620" spans="2:3" x14ac:dyDescent="0.25">
      <c r="B14620" s="5">
        <v>43709.791666666664</v>
      </c>
      <c r="C14620" s="6">
        <v>22.13</v>
      </c>
    </row>
    <row r="14621" spans="2:3" x14ac:dyDescent="0.25">
      <c r="B14621" s="5">
        <v>43709.833333333336</v>
      </c>
      <c r="C14621" s="6">
        <v>20.85</v>
      </c>
    </row>
    <row r="14622" spans="2:3" x14ac:dyDescent="0.25">
      <c r="B14622" s="5">
        <v>43709.875</v>
      </c>
      <c r="C14622" s="6">
        <v>18.86</v>
      </c>
    </row>
    <row r="14623" spans="2:3" x14ac:dyDescent="0.25">
      <c r="B14623" s="5">
        <v>43709.916666666664</v>
      </c>
      <c r="C14623" s="6">
        <v>18.809999999999999</v>
      </c>
    </row>
    <row r="14624" spans="2:3" x14ac:dyDescent="0.25">
      <c r="B14624" s="5">
        <v>43709.958333333336</v>
      </c>
      <c r="C14624" s="6">
        <v>17.89</v>
      </c>
    </row>
    <row r="14625" spans="2:3" x14ac:dyDescent="0.25">
      <c r="B14625" s="5">
        <v>43710</v>
      </c>
      <c r="C14625" s="6">
        <v>15.72</v>
      </c>
    </row>
    <row r="14626" spans="2:3" x14ac:dyDescent="0.25">
      <c r="B14626" s="5">
        <v>43710.041666666664</v>
      </c>
      <c r="C14626" s="6">
        <v>15.74</v>
      </c>
    </row>
    <row r="14627" spans="2:3" x14ac:dyDescent="0.25">
      <c r="B14627" s="5">
        <v>43710.083333333336</v>
      </c>
      <c r="C14627" s="6">
        <v>14.57</v>
      </c>
    </row>
    <row r="14628" spans="2:3" x14ac:dyDescent="0.25">
      <c r="B14628" s="5">
        <v>43710.125</v>
      </c>
      <c r="C14628" s="6">
        <v>15.02</v>
      </c>
    </row>
    <row r="14629" spans="2:3" x14ac:dyDescent="0.25">
      <c r="B14629" s="5">
        <v>43710.166666666664</v>
      </c>
      <c r="C14629" s="6">
        <v>14.44</v>
      </c>
    </row>
    <row r="14630" spans="2:3" x14ac:dyDescent="0.25">
      <c r="B14630" s="5">
        <v>43710.208333333336</v>
      </c>
      <c r="C14630" s="6">
        <v>14.46</v>
      </c>
    </row>
    <row r="14631" spans="2:3" x14ac:dyDescent="0.25">
      <c r="B14631" s="5">
        <v>43710.25</v>
      </c>
      <c r="C14631" s="6">
        <v>12.97</v>
      </c>
    </row>
    <row r="14632" spans="2:3" x14ac:dyDescent="0.25">
      <c r="B14632" s="5">
        <v>43710.291666666664</v>
      </c>
      <c r="C14632" s="6">
        <v>10.84</v>
      </c>
    </row>
    <row r="14633" spans="2:3" x14ac:dyDescent="0.25">
      <c r="B14633" s="5">
        <v>43710.333333333336</v>
      </c>
      <c r="C14633" s="6">
        <v>12.67</v>
      </c>
    </row>
    <row r="14634" spans="2:3" x14ac:dyDescent="0.25">
      <c r="B14634" s="5">
        <v>43710.375</v>
      </c>
      <c r="C14634" s="6">
        <v>17.5</v>
      </c>
    </row>
    <row r="14635" spans="2:3" x14ac:dyDescent="0.25">
      <c r="B14635" s="5">
        <v>43710.416666666664</v>
      </c>
      <c r="C14635" s="6">
        <v>20.54</v>
      </c>
    </row>
    <row r="14636" spans="2:3" x14ac:dyDescent="0.25">
      <c r="B14636" s="5">
        <v>43710.458333333336</v>
      </c>
      <c r="C14636" s="6">
        <v>28.83</v>
      </c>
    </row>
    <row r="14637" spans="2:3" x14ac:dyDescent="0.25">
      <c r="B14637" s="5">
        <v>43710.5</v>
      </c>
      <c r="C14637" s="6">
        <v>77.599999999999994</v>
      </c>
    </row>
    <row r="14638" spans="2:3" x14ac:dyDescent="0.25">
      <c r="B14638" s="5">
        <v>43710.541666666664</v>
      </c>
      <c r="C14638" s="6">
        <v>25.42</v>
      </c>
    </row>
    <row r="14639" spans="2:3" x14ac:dyDescent="0.25">
      <c r="B14639" s="5">
        <v>43710.583333333336</v>
      </c>
      <c r="C14639" s="6">
        <v>28.84</v>
      </c>
    </row>
    <row r="14640" spans="2:3" x14ac:dyDescent="0.25">
      <c r="B14640" s="5">
        <v>43710.625</v>
      </c>
      <c r="C14640" s="6">
        <v>63.41</v>
      </c>
    </row>
    <row r="14641" spans="2:3" x14ac:dyDescent="0.25">
      <c r="B14641" s="5">
        <v>43710.666666666664</v>
      </c>
      <c r="C14641" s="6">
        <v>32.83</v>
      </c>
    </row>
    <row r="14642" spans="2:3" x14ac:dyDescent="0.25">
      <c r="B14642" s="5">
        <v>43710.708333333336</v>
      </c>
      <c r="C14642" s="6">
        <v>53.11</v>
      </c>
    </row>
    <row r="14643" spans="2:3" x14ac:dyDescent="0.25">
      <c r="B14643" s="5">
        <v>43710.75</v>
      </c>
      <c r="C14643" s="6">
        <v>26.98</v>
      </c>
    </row>
    <row r="14644" spans="2:3" x14ac:dyDescent="0.25">
      <c r="B14644" s="5">
        <v>43710.791666666664</v>
      </c>
      <c r="C14644" s="6">
        <v>28.56</v>
      </c>
    </row>
    <row r="14645" spans="2:3" x14ac:dyDescent="0.25">
      <c r="B14645" s="5">
        <v>43710.833333333336</v>
      </c>
      <c r="C14645" s="6">
        <v>39.299999999999997</v>
      </c>
    </row>
    <row r="14646" spans="2:3" x14ac:dyDescent="0.25">
      <c r="B14646" s="5">
        <v>43710.875</v>
      </c>
      <c r="C14646" s="6">
        <v>23.24</v>
      </c>
    </row>
    <row r="14647" spans="2:3" x14ac:dyDescent="0.25">
      <c r="B14647" s="5">
        <v>43710.916666666664</v>
      </c>
      <c r="C14647" s="6">
        <v>21.03</v>
      </c>
    </row>
    <row r="14648" spans="2:3" x14ac:dyDescent="0.25">
      <c r="B14648" s="5">
        <v>43710.958333333336</v>
      </c>
      <c r="C14648" s="6">
        <v>19.54</v>
      </c>
    </row>
    <row r="14649" spans="2:3" x14ac:dyDescent="0.25">
      <c r="B14649" s="5">
        <v>43711</v>
      </c>
      <c r="C14649" s="6">
        <v>16.010000000000002</v>
      </c>
    </row>
    <row r="14650" spans="2:3" x14ac:dyDescent="0.25">
      <c r="B14650" s="5">
        <v>43711.041666666664</v>
      </c>
      <c r="C14650" s="6">
        <v>15.95</v>
      </c>
    </row>
    <row r="14651" spans="2:3" x14ac:dyDescent="0.25">
      <c r="B14651" s="5">
        <v>43711.083333333336</v>
      </c>
      <c r="C14651" s="6">
        <v>14.42</v>
      </c>
    </row>
    <row r="14652" spans="2:3" x14ac:dyDescent="0.25">
      <c r="B14652" s="5">
        <v>43711.125</v>
      </c>
      <c r="C14652" s="6">
        <v>14.08</v>
      </c>
    </row>
    <row r="14653" spans="2:3" x14ac:dyDescent="0.25">
      <c r="B14653" s="5">
        <v>43711.166666666664</v>
      </c>
      <c r="C14653" s="6">
        <v>13.58</v>
      </c>
    </row>
    <row r="14654" spans="2:3" x14ac:dyDescent="0.25">
      <c r="B14654" s="5">
        <v>43711.208333333336</v>
      </c>
      <c r="C14654" s="6">
        <v>17.02</v>
      </c>
    </row>
    <row r="14655" spans="2:3" x14ac:dyDescent="0.25">
      <c r="B14655" s="5">
        <v>43711.25</v>
      </c>
      <c r="C14655" s="6">
        <v>20.37</v>
      </c>
    </row>
    <row r="14656" spans="2:3" x14ac:dyDescent="0.25">
      <c r="B14656" s="5">
        <v>43711.291666666664</v>
      </c>
      <c r="C14656" s="6">
        <v>19.420000000000002</v>
      </c>
    </row>
    <row r="14657" spans="2:3" x14ac:dyDescent="0.25">
      <c r="B14657" s="5">
        <v>43711.333333333336</v>
      </c>
      <c r="C14657" s="6">
        <v>18.899999999999999</v>
      </c>
    </row>
    <row r="14658" spans="2:3" x14ac:dyDescent="0.25">
      <c r="B14658" s="5">
        <v>43711.375</v>
      </c>
      <c r="C14658" s="6">
        <v>156.53</v>
      </c>
    </row>
    <row r="14659" spans="2:3" x14ac:dyDescent="0.25">
      <c r="B14659" s="5">
        <v>43711.416666666664</v>
      </c>
      <c r="C14659" s="6">
        <v>27.76</v>
      </c>
    </row>
    <row r="14660" spans="2:3" x14ac:dyDescent="0.25">
      <c r="B14660" s="5">
        <v>43711.458333333336</v>
      </c>
      <c r="C14660" s="6">
        <v>23.26</v>
      </c>
    </row>
    <row r="14661" spans="2:3" x14ac:dyDescent="0.25">
      <c r="B14661" s="5">
        <v>43711.5</v>
      </c>
      <c r="C14661" s="6">
        <v>22.16</v>
      </c>
    </row>
    <row r="14662" spans="2:3" x14ac:dyDescent="0.25">
      <c r="B14662" s="5">
        <v>43711.541666666664</v>
      </c>
      <c r="C14662" s="6">
        <v>50.23</v>
      </c>
    </row>
    <row r="14663" spans="2:3" x14ac:dyDescent="0.25">
      <c r="B14663" s="5">
        <v>43711.583333333336</v>
      </c>
      <c r="C14663" s="6">
        <v>30.89</v>
      </c>
    </row>
    <row r="14664" spans="2:3" x14ac:dyDescent="0.25">
      <c r="B14664" s="5">
        <v>43711.625</v>
      </c>
      <c r="C14664" s="6">
        <v>30.38</v>
      </c>
    </row>
    <row r="14665" spans="2:3" x14ac:dyDescent="0.25">
      <c r="B14665" s="5">
        <v>43711.666666666664</v>
      </c>
      <c r="C14665" s="6">
        <v>387.93</v>
      </c>
    </row>
    <row r="14666" spans="2:3" x14ac:dyDescent="0.25">
      <c r="B14666" s="5">
        <v>43711.708333333336</v>
      </c>
      <c r="C14666" s="6">
        <v>235.04</v>
      </c>
    </row>
    <row r="14667" spans="2:3" x14ac:dyDescent="0.25">
      <c r="B14667" s="5">
        <v>43711.75</v>
      </c>
      <c r="C14667" s="6">
        <v>27.43</v>
      </c>
    </row>
    <row r="14668" spans="2:3" x14ac:dyDescent="0.25">
      <c r="B14668" s="5">
        <v>43711.791666666664</v>
      </c>
      <c r="C14668" s="6">
        <v>25.57</v>
      </c>
    </row>
    <row r="14669" spans="2:3" x14ac:dyDescent="0.25">
      <c r="B14669" s="5">
        <v>43711.833333333336</v>
      </c>
      <c r="C14669" s="6">
        <v>30.87</v>
      </c>
    </row>
    <row r="14670" spans="2:3" x14ac:dyDescent="0.25">
      <c r="B14670" s="5">
        <v>43711.875</v>
      </c>
      <c r="C14670" s="6">
        <v>23.77</v>
      </c>
    </row>
    <row r="14671" spans="2:3" x14ac:dyDescent="0.25">
      <c r="B14671" s="5">
        <v>43711.916666666664</v>
      </c>
      <c r="C14671" s="6">
        <v>21.52</v>
      </c>
    </row>
    <row r="14672" spans="2:3" x14ac:dyDescent="0.25">
      <c r="B14672" s="5">
        <v>43711.958333333336</v>
      </c>
      <c r="C14672" s="6">
        <v>20.03</v>
      </c>
    </row>
    <row r="14673" spans="2:3" x14ac:dyDescent="0.25">
      <c r="B14673" s="5">
        <v>43712</v>
      </c>
      <c r="C14673" s="6">
        <v>18.3</v>
      </c>
    </row>
    <row r="14674" spans="2:3" x14ac:dyDescent="0.25">
      <c r="B14674" s="5">
        <v>43712.041666666664</v>
      </c>
      <c r="C14674" s="6">
        <v>17.690000000000001</v>
      </c>
    </row>
    <row r="14675" spans="2:3" x14ac:dyDescent="0.25">
      <c r="B14675" s="5">
        <v>43712.083333333336</v>
      </c>
      <c r="C14675" s="6">
        <v>15.9</v>
      </c>
    </row>
    <row r="14676" spans="2:3" x14ac:dyDescent="0.25">
      <c r="B14676" s="5">
        <v>43712.125</v>
      </c>
      <c r="C14676" s="6">
        <v>14.31</v>
      </c>
    </row>
    <row r="14677" spans="2:3" x14ac:dyDescent="0.25">
      <c r="B14677" s="5">
        <v>43712.166666666664</v>
      </c>
      <c r="C14677" s="6">
        <v>14.3</v>
      </c>
    </row>
    <row r="14678" spans="2:3" x14ac:dyDescent="0.25">
      <c r="B14678" s="5">
        <v>43712.208333333336</v>
      </c>
      <c r="C14678" s="6">
        <v>18.98</v>
      </c>
    </row>
    <row r="14679" spans="2:3" x14ac:dyDescent="0.25">
      <c r="B14679" s="5">
        <v>43712.25</v>
      </c>
      <c r="C14679" s="6">
        <v>22.18</v>
      </c>
    </row>
    <row r="14680" spans="2:3" x14ac:dyDescent="0.25">
      <c r="B14680" s="5">
        <v>43712.291666666664</v>
      </c>
      <c r="C14680" s="6">
        <v>19</v>
      </c>
    </row>
    <row r="14681" spans="2:3" x14ac:dyDescent="0.25">
      <c r="B14681" s="5">
        <v>43712.333333333336</v>
      </c>
      <c r="C14681" s="6">
        <v>19.88</v>
      </c>
    </row>
    <row r="14682" spans="2:3" x14ac:dyDescent="0.25">
      <c r="B14682" s="5">
        <v>43712.375</v>
      </c>
      <c r="C14682" s="6">
        <v>23.93</v>
      </c>
    </row>
    <row r="14683" spans="2:3" x14ac:dyDescent="0.25">
      <c r="B14683" s="5">
        <v>43712.416666666664</v>
      </c>
      <c r="C14683" s="6">
        <v>31.77</v>
      </c>
    </row>
    <row r="14684" spans="2:3" x14ac:dyDescent="0.25">
      <c r="B14684" s="5">
        <v>43712.458333333336</v>
      </c>
      <c r="C14684" s="6">
        <v>26.35</v>
      </c>
    </row>
    <row r="14685" spans="2:3" x14ac:dyDescent="0.25">
      <c r="B14685" s="5">
        <v>43712.5</v>
      </c>
      <c r="C14685" s="6">
        <v>27.17</v>
      </c>
    </row>
    <row r="14686" spans="2:3" x14ac:dyDescent="0.25">
      <c r="B14686" s="5">
        <v>43712.541666666664</v>
      </c>
      <c r="C14686" s="6">
        <v>32.71</v>
      </c>
    </row>
    <row r="14687" spans="2:3" x14ac:dyDescent="0.25">
      <c r="B14687" s="5">
        <v>43712.583333333336</v>
      </c>
      <c r="C14687" s="6">
        <v>125.5</v>
      </c>
    </row>
    <row r="14688" spans="2:3" x14ac:dyDescent="0.25">
      <c r="B14688" s="5">
        <v>43712.625</v>
      </c>
      <c r="C14688" s="6">
        <v>77.680000000000007</v>
      </c>
    </row>
    <row r="14689" spans="2:3" x14ac:dyDescent="0.25">
      <c r="B14689" s="5">
        <v>43712.666666666664</v>
      </c>
      <c r="C14689" s="6">
        <v>159.09</v>
      </c>
    </row>
    <row r="14690" spans="2:3" x14ac:dyDescent="0.25">
      <c r="B14690" s="5">
        <v>43712.708333333336</v>
      </c>
      <c r="C14690" s="6">
        <v>82.94</v>
      </c>
    </row>
    <row r="14691" spans="2:3" x14ac:dyDescent="0.25">
      <c r="B14691" s="5">
        <v>43712.75</v>
      </c>
      <c r="C14691" s="6">
        <v>31.07</v>
      </c>
    </row>
    <row r="14692" spans="2:3" x14ac:dyDescent="0.25">
      <c r="B14692" s="5">
        <v>43712.791666666664</v>
      </c>
      <c r="C14692" s="6">
        <v>29.33</v>
      </c>
    </row>
    <row r="14693" spans="2:3" x14ac:dyDescent="0.25">
      <c r="B14693" s="5">
        <v>43712.833333333336</v>
      </c>
      <c r="C14693" s="6">
        <v>31.14</v>
      </c>
    </row>
    <row r="14694" spans="2:3" x14ac:dyDescent="0.25">
      <c r="B14694" s="5">
        <v>43712.875</v>
      </c>
      <c r="C14694" s="6">
        <v>22.01</v>
      </c>
    </row>
    <row r="14695" spans="2:3" x14ac:dyDescent="0.25">
      <c r="B14695" s="5">
        <v>43712.916666666664</v>
      </c>
      <c r="C14695" s="6">
        <v>25.23</v>
      </c>
    </row>
    <row r="14696" spans="2:3" x14ac:dyDescent="0.25">
      <c r="B14696" s="5">
        <v>43712.958333333336</v>
      </c>
      <c r="C14696" s="6">
        <v>34.57</v>
      </c>
    </row>
    <row r="14697" spans="2:3" x14ac:dyDescent="0.25">
      <c r="B14697" s="5">
        <v>43713</v>
      </c>
      <c r="C14697" s="6">
        <v>25.14</v>
      </c>
    </row>
    <row r="14698" spans="2:3" x14ac:dyDescent="0.25">
      <c r="B14698" s="5">
        <v>43713.041666666664</v>
      </c>
      <c r="C14698" s="6">
        <v>20.22</v>
      </c>
    </row>
    <row r="14699" spans="2:3" x14ac:dyDescent="0.25">
      <c r="B14699" s="5">
        <v>43713.083333333336</v>
      </c>
      <c r="C14699" s="6">
        <v>19.38</v>
      </c>
    </row>
    <row r="14700" spans="2:3" x14ac:dyDescent="0.25">
      <c r="B14700" s="5">
        <v>43713.125</v>
      </c>
      <c r="C14700" s="6">
        <v>20.399999999999999</v>
      </c>
    </row>
    <row r="14701" spans="2:3" x14ac:dyDescent="0.25">
      <c r="B14701" s="5">
        <v>43713.166666666664</v>
      </c>
      <c r="C14701" s="6">
        <v>18.77</v>
      </c>
    </row>
    <row r="14702" spans="2:3" x14ac:dyDescent="0.25">
      <c r="B14702" s="5">
        <v>43713.208333333336</v>
      </c>
      <c r="C14702" s="6">
        <v>20.8</v>
      </c>
    </row>
    <row r="14703" spans="2:3" x14ac:dyDescent="0.25">
      <c r="B14703" s="5">
        <v>43713.25</v>
      </c>
      <c r="C14703" s="6">
        <v>28.79</v>
      </c>
    </row>
    <row r="14704" spans="2:3" x14ac:dyDescent="0.25">
      <c r="B14704" s="5">
        <v>43713.291666666664</v>
      </c>
      <c r="C14704" s="6">
        <v>24.04</v>
      </c>
    </row>
    <row r="14705" spans="2:3" x14ac:dyDescent="0.25">
      <c r="B14705" s="5">
        <v>43713.333333333336</v>
      </c>
      <c r="C14705" s="6">
        <v>21.91</v>
      </c>
    </row>
    <row r="14706" spans="2:3" x14ac:dyDescent="0.25">
      <c r="B14706" s="5">
        <v>43713.375</v>
      </c>
      <c r="C14706" s="6">
        <v>25.19</v>
      </c>
    </row>
    <row r="14707" spans="2:3" x14ac:dyDescent="0.25">
      <c r="B14707" s="5">
        <v>43713.416666666664</v>
      </c>
      <c r="C14707" s="6">
        <v>30</v>
      </c>
    </row>
    <row r="14708" spans="2:3" x14ac:dyDescent="0.25">
      <c r="B14708" s="5">
        <v>43713.458333333336</v>
      </c>
      <c r="C14708" s="6">
        <v>23.8</v>
      </c>
    </row>
    <row r="14709" spans="2:3" x14ac:dyDescent="0.25">
      <c r="B14709" s="5">
        <v>43713.5</v>
      </c>
      <c r="C14709" s="6">
        <v>45.51</v>
      </c>
    </row>
    <row r="14710" spans="2:3" x14ac:dyDescent="0.25">
      <c r="B14710" s="5">
        <v>43713.541666666664</v>
      </c>
      <c r="C14710" s="6">
        <v>30.54</v>
      </c>
    </row>
    <row r="14711" spans="2:3" x14ac:dyDescent="0.25">
      <c r="B14711" s="5">
        <v>43713.583333333336</v>
      </c>
      <c r="C14711" s="6">
        <v>25.91</v>
      </c>
    </row>
    <row r="14712" spans="2:3" x14ac:dyDescent="0.25">
      <c r="B14712" s="5">
        <v>43713.625</v>
      </c>
      <c r="C14712" s="6">
        <v>51.54</v>
      </c>
    </row>
    <row r="14713" spans="2:3" x14ac:dyDescent="0.25">
      <c r="B14713" s="5">
        <v>43713.666666666664</v>
      </c>
      <c r="C14713" s="6">
        <v>29.97</v>
      </c>
    </row>
    <row r="14714" spans="2:3" x14ac:dyDescent="0.25">
      <c r="B14714" s="5">
        <v>43713.708333333336</v>
      </c>
      <c r="C14714" s="6">
        <v>35.03</v>
      </c>
    </row>
    <row r="14715" spans="2:3" x14ac:dyDescent="0.25">
      <c r="B14715" s="5">
        <v>43713.75</v>
      </c>
      <c r="C14715" s="6">
        <v>26.49</v>
      </c>
    </row>
    <row r="14716" spans="2:3" x14ac:dyDescent="0.25">
      <c r="B14716" s="5">
        <v>43713.791666666664</v>
      </c>
      <c r="C14716" s="6">
        <v>26.42</v>
      </c>
    </row>
    <row r="14717" spans="2:3" x14ac:dyDescent="0.25">
      <c r="B14717" s="5">
        <v>43713.833333333336</v>
      </c>
      <c r="C14717" s="6">
        <v>26.45</v>
      </c>
    </row>
    <row r="14718" spans="2:3" x14ac:dyDescent="0.25">
      <c r="B14718" s="5">
        <v>43713.875</v>
      </c>
      <c r="C14718" s="6">
        <v>22.6</v>
      </c>
    </row>
    <row r="14719" spans="2:3" x14ac:dyDescent="0.25">
      <c r="B14719" s="5">
        <v>43713.916666666664</v>
      </c>
      <c r="C14719" s="6">
        <v>19.489999999999998</v>
      </c>
    </row>
    <row r="14720" spans="2:3" x14ac:dyDescent="0.25">
      <c r="B14720" s="5">
        <v>43713.958333333336</v>
      </c>
      <c r="C14720" s="6">
        <v>19.559999999999999</v>
      </c>
    </row>
    <row r="14721" spans="2:3" x14ac:dyDescent="0.25">
      <c r="B14721" s="5">
        <v>43714</v>
      </c>
      <c r="C14721" s="6">
        <v>19.670000000000002</v>
      </c>
    </row>
    <row r="14722" spans="2:3" x14ac:dyDescent="0.25">
      <c r="B14722" s="5">
        <v>43714.041666666664</v>
      </c>
      <c r="C14722" s="6">
        <v>19.27</v>
      </c>
    </row>
    <row r="14723" spans="2:3" x14ac:dyDescent="0.25">
      <c r="B14723" s="5">
        <v>43714.083333333336</v>
      </c>
      <c r="C14723" s="6">
        <v>18.440000000000001</v>
      </c>
    </row>
    <row r="14724" spans="2:3" x14ac:dyDescent="0.25">
      <c r="B14724" s="5">
        <v>43714.125</v>
      </c>
      <c r="C14724" s="6">
        <v>16.7</v>
      </c>
    </row>
    <row r="14725" spans="2:3" x14ac:dyDescent="0.25">
      <c r="B14725" s="5">
        <v>43714.166666666664</v>
      </c>
      <c r="C14725" s="6">
        <v>16.57</v>
      </c>
    </row>
    <row r="14726" spans="2:3" x14ac:dyDescent="0.25">
      <c r="B14726" s="5">
        <v>43714.208333333336</v>
      </c>
      <c r="C14726" s="6">
        <v>18.010000000000002</v>
      </c>
    </row>
    <row r="14727" spans="2:3" x14ac:dyDescent="0.25">
      <c r="B14727" s="5">
        <v>43714.25</v>
      </c>
      <c r="C14727" s="6">
        <v>45.44</v>
      </c>
    </row>
    <row r="14728" spans="2:3" x14ac:dyDescent="0.25">
      <c r="B14728" s="5">
        <v>43714.291666666664</v>
      </c>
      <c r="C14728" s="6">
        <v>20.38</v>
      </c>
    </row>
    <row r="14729" spans="2:3" x14ac:dyDescent="0.25">
      <c r="B14729" s="5">
        <v>43714.333333333336</v>
      </c>
      <c r="C14729" s="6">
        <v>20.8</v>
      </c>
    </row>
    <row r="14730" spans="2:3" x14ac:dyDescent="0.25">
      <c r="B14730" s="5">
        <v>43714.375</v>
      </c>
      <c r="C14730" s="6">
        <v>21.1</v>
      </c>
    </row>
    <row r="14731" spans="2:3" x14ac:dyDescent="0.25">
      <c r="B14731" s="5">
        <v>43714.416666666664</v>
      </c>
      <c r="C14731" s="6">
        <v>21.63</v>
      </c>
    </row>
    <row r="14732" spans="2:3" x14ac:dyDescent="0.25">
      <c r="B14732" s="5">
        <v>43714.458333333336</v>
      </c>
      <c r="C14732" s="6">
        <v>21.77</v>
      </c>
    </row>
    <row r="14733" spans="2:3" x14ac:dyDescent="0.25">
      <c r="B14733" s="5">
        <v>43714.5</v>
      </c>
      <c r="C14733" s="6">
        <v>22.02</v>
      </c>
    </row>
    <row r="14734" spans="2:3" x14ac:dyDescent="0.25">
      <c r="B14734" s="5">
        <v>43714.541666666664</v>
      </c>
      <c r="C14734" s="6">
        <v>23.34</v>
      </c>
    </row>
    <row r="14735" spans="2:3" x14ac:dyDescent="0.25">
      <c r="B14735" s="5">
        <v>43714.583333333336</v>
      </c>
      <c r="C14735" s="6">
        <v>24.59</v>
      </c>
    </row>
    <row r="14736" spans="2:3" x14ac:dyDescent="0.25">
      <c r="B14736" s="5">
        <v>43714.625</v>
      </c>
      <c r="C14736" s="6">
        <v>23.94</v>
      </c>
    </row>
    <row r="14737" spans="2:3" x14ac:dyDescent="0.25">
      <c r="B14737" s="5">
        <v>43714.666666666664</v>
      </c>
      <c r="C14737" s="6">
        <v>24.17</v>
      </c>
    </row>
    <row r="14738" spans="2:3" x14ac:dyDescent="0.25">
      <c r="B14738" s="5">
        <v>43714.708333333336</v>
      </c>
      <c r="C14738" s="6">
        <v>37.56</v>
      </c>
    </row>
    <row r="14739" spans="2:3" x14ac:dyDescent="0.25">
      <c r="B14739" s="5">
        <v>43714.75</v>
      </c>
      <c r="C14739" s="6">
        <v>27.86</v>
      </c>
    </row>
    <row r="14740" spans="2:3" x14ac:dyDescent="0.25">
      <c r="B14740" s="5">
        <v>43714.791666666664</v>
      </c>
      <c r="C14740" s="6">
        <v>23.04</v>
      </c>
    </row>
    <row r="14741" spans="2:3" x14ac:dyDescent="0.25">
      <c r="B14741" s="5">
        <v>43714.833333333336</v>
      </c>
      <c r="C14741" s="6">
        <v>21.88</v>
      </c>
    </row>
    <row r="14742" spans="2:3" x14ac:dyDescent="0.25">
      <c r="B14742" s="5">
        <v>43714.875</v>
      </c>
      <c r="C14742" s="6">
        <v>20.399999999999999</v>
      </c>
    </row>
    <row r="14743" spans="2:3" x14ac:dyDescent="0.25">
      <c r="B14743" s="5">
        <v>43714.916666666664</v>
      </c>
      <c r="C14743" s="6">
        <v>20.23</v>
      </c>
    </row>
    <row r="14744" spans="2:3" x14ac:dyDescent="0.25">
      <c r="B14744" s="5">
        <v>43714.958333333336</v>
      </c>
      <c r="C14744" s="6">
        <v>19.260000000000002</v>
      </c>
    </row>
    <row r="14745" spans="2:3" x14ac:dyDescent="0.25">
      <c r="B14745" s="5">
        <v>43715</v>
      </c>
      <c r="C14745" s="6">
        <v>18.559999999999999</v>
      </c>
    </row>
    <row r="14746" spans="2:3" x14ac:dyDescent="0.25">
      <c r="B14746" s="5">
        <v>43715.041666666664</v>
      </c>
      <c r="C14746" s="6">
        <v>17.63</v>
      </c>
    </row>
    <row r="14747" spans="2:3" x14ac:dyDescent="0.25">
      <c r="B14747" s="5">
        <v>43715.083333333336</v>
      </c>
      <c r="C14747" s="6">
        <v>15.52</v>
      </c>
    </row>
    <row r="14748" spans="2:3" x14ac:dyDescent="0.25">
      <c r="B14748" s="5">
        <v>43715.125</v>
      </c>
      <c r="C14748" s="6">
        <v>14.99</v>
      </c>
    </row>
    <row r="14749" spans="2:3" x14ac:dyDescent="0.25">
      <c r="B14749" s="5">
        <v>43715.166666666664</v>
      </c>
      <c r="C14749" s="6">
        <v>14.59</v>
      </c>
    </row>
    <row r="14750" spans="2:3" x14ac:dyDescent="0.25">
      <c r="B14750" s="5">
        <v>43715.208333333336</v>
      </c>
      <c r="C14750" s="6">
        <v>17.09</v>
      </c>
    </row>
    <row r="14751" spans="2:3" x14ac:dyDescent="0.25">
      <c r="B14751" s="5">
        <v>43715.25</v>
      </c>
      <c r="C14751" s="6">
        <v>17.72</v>
      </c>
    </row>
    <row r="14752" spans="2:3" x14ac:dyDescent="0.25">
      <c r="B14752" s="5">
        <v>43715.291666666664</v>
      </c>
      <c r="C14752" s="6">
        <v>16.2</v>
      </c>
    </row>
    <row r="14753" spans="2:3" x14ac:dyDescent="0.25">
      <c r="B14753" s="5">
        <v>43715.333333333336</v>
      </c>
      <c r="C14753" s="6">
        <v>16.79</v>
      </c>
    </row>
    <row r="14754" spans="2:3" x14ac:dyDescent="0.25">
      <c r="B14754" s="5">
        <v>43715.375</v>
      </c>
      <c r="C14754" s="6">
        <v>19.510000000000002</v>
      </c>
    </row>
    <row r="14755" spans="2:3" x14ac:dyDescent="0.25">
      <c r="B14755" s="5">
        <v>43715.416666666664</v>
      </c>
      <c r="C14755" s="6">
        <v>20.48</v>
      </c>
    </row>
    <row r="14756" spans="2:3" x14ac:dyDescent="0.25">
      <c r="B14756" s="5">
        <v>43715.458333333336</v>
      </c>
      <c r="C14756" s="6">
        <v>21.86</v>
      </c>
    </row>
    <row r="14757" spans="2:3" x14ac:dyDescent="0.25">
      <c r="B14757" s="5">
        <v>43715.5</v>
      </c>
      <c r="C14757" s="6">
        <v>23.83</v>
      </c>
    </row>
    <row r="14758" spans="2:3" x14ac:dyDescent="0.25">
      <c r="B14758" s="5">
        <v>43715.541666666664</v>
      </c>
      <c r="C14758" s="6">
        <v>43.79</v>
      </c>
    </row>
    <row r="14759" spans="2:3" x14ac:dyDescent="0.25">
      <c r="B14759" s="5">
        <v>43715.583333333336</v>
      </c>
      <c r="C14759" s="6">
        <v>25.19</v>
      </c>
    </row>
    <row r="14760" spans="2:3" x14ac:dyDescent="0.25">
      <c r="B14760" s="5">
        <v>43715.625</v>
      </c>
      <c r="C14760" s="6">
        <v>639.33000000000004</v>
      </c>
    </row>
    <row r="14761" spans="2:3" x14ac:dyDescent="0.25">
      <c r="B14761" s="5">
        <v>43715.666666666664</v>
      </c>
      <c r="C14761" s="6">
        <v>38.08</v>
      </c>
    </row>
    <row r="14762" spans="2:3" x14ac:dyDescent="0.25">
      <c r="B14762" s="5">
        <v>43715.708333333336</v>
      </c>
      <c r="C14762" s="6">
        <v>24.48</v>
      </c>
    </row>
    <row r="14763" spans="2:3" x14ac:dyDescent="0.25">
      <c r="B14763" s="5">
        <v>43715.75</v>
      </c>
      <c r="C14763" s="6">
        <v>39.39</v>
      </c>
    </row>
    <row r="14764" spans="2:3" x14ac:dyDescent="0.25">
      <c r="B14764" s="5">
        <v>43715.791666666664</v>
      </c>
      <c r="C14764" s="6">
        <v>22.5</v>
      </c>
    </row>
    <row r="14765" spans="2:3" x14ac:dyDescent="0.25">
      <c r="B14765" s="5">
        <v>43715.833333333336</v>
      </c>
      <c r="C14765" s="6">
        <v>24.93</v>
      </c>
    </row>
    <row r="14766" spans="2:3" x14ac:dyDescent="0.25">
      <c r="B14766" s="5">
        <v>43715.875</v>
      </c>
      <c r="C14766" s="6">
        <v>19.18</v>
      </c>
    </row>
    <row r="14767" spans="2:3" x14ac:dyDescent="0.25">
      <c r="B14767" s="5">
        <v>43715.916666666664</v>
      </c>
      <c r="C14767" s="6">
        <v>21.33</v>
      </c>
    </row>
    <row r="14768" spans="2:3" x14ac:dyDescent="0.25">
      <c r="B14768" s="5">
        <v>43715.958333333336</v>
      </c>
      <c r="C14768" s="6">
        <v>19.05</v>
      </c>
    </row>
    <row r="14769" spans="2:3" x14ac:dyDescent="0.25">
      <c r="B14769" s="5">
        <v>43716</v>
      </c>
      <c r="C14769" s="6">
        <v>18.79</v>
      </c>
    </row>
    <row r="14770" spans="2:3" x14ac:dyDescent="0.25">
      <c r="B14770" s="5">
        <v>43716.041666666664</v>
      </c>
      <c r="C14770" s="6">
        <v>20.39</v>
      </c>
    </row>
    <row r="14771" spans="2:3" x14ac:dyDescent="0.25">
      <c r="B14771" s="5">
        <v>43716.083333333336</v>
      </c>
      <c r="C14771" s="6">
        <v>18.559999999999999</v>
      </c>
    </row>
    <row r="14772" spans="2:3" x14ac:dyDescent="0.25">
      <c r="B14772" s="5">
        <v>43716.125</v>
      </c>
      <c r="C14772" s="6">
        <v>17.53</v>
      </c>
    </row>
    <row r="14773" spans="2:3" x14ac:dyDescent="0.25">
      <c r="B14773" s="5">
        <v>43716.166666666664</v>
      </c>
      <c r="C14773" s="6">
        <v>16.579999999999998</v>
      </c>
    </row>
    <row r="14774" spans="2:3" x14ac:dyDescent="0.25">
      <c r="B14774" s="5">
        <v>43716.208333333336</v>
      </c>
      <c r="C14774" s="6">
        <v>16.989999999999998</v>
      </c>
    </row>
    <row r="14775" spans="2:3" x14ac:dyDescent="0.25">
      <c r="B14775" s="5">
        <v>43716.25</v>
      </c>
      <c r="C14775" s="6">
        <v>17.61</v>
      </c>
    </row>
    <row r="14776" spans="2:3" x14ac:dyDescent="0.25">
      <c r="B14776" s="5">
        <v>43716.291666666664</v>
      </c>
      <c r="C14776" s="6">
        <v>16.62</v>
      </c>
    </row>
    <row r="14777" spans="2:3" x14ac:dyDescent="0.25">
      <c r="B14777" s="5">
        <v>43716.333333333336</v>
      </c>
      <c r="C14777" s="6">
        <v>18.43</v>
      </c>
    </row>
    <row r="14778" spans="2:3" x14ac:dyDescent="0.25">
      <c r="B14778" s="5">
        <v>43716.375</v>
      </c>
      <c r="C14778" s="6">
        <v>21.57</v>
      </c>
    </row>
    <row r="14779" spans="2:3" x14ac:dyDescent="0.25">
      <c r="B14779" s="5">
        <v>43716.416666666664</v>
      </c>
      <c r="C14779" s="6">
        <v>20.64</v>
      </c>
    </row>
    <row r="14780" spans="2:3" x14ac:dyDescent="0.25">
      <c r="B14780" s="5">
        <v>43716.458333333336</v>
      </c>
      <c r="C14780" s="6">
        <v>22.35</v>
      </c>
    </row>
    <row r="14781" spans="2:3" x14ac:dyDescent="0.25">
      <c r="B14781" s="5">
        <v>43716.5</v>
      </c>
      <c r="C14781" s="6">
        <v>23.22</v>
      </c>
    </row>
    <row r="14782" spans="2:3" x14ac:dyDescent="0.25">
      <c r="B14782" s="5">
        <v>43716.541666666664</v>
      </c>
      <c r="C14782" s="6">
        <v>30.52</v>
      </c>
    </row>
    <row r="14783" spans="2:3" x14ac:dyDescent="0.25">
      <c r="B14783" s="5">
        <v>43716.583333333336</v>
      </c>
      <c r="C14783" s="6">
        <v>25.54</v>
      </c>
    </row>
    <row r="14784" spans="2:3" x14ac:dyDescent="0.25">
      <c r="B14784" s="5">
        <v>43716.625</v>
      </c>
      <c r="C14784" s="6">
        <v>25.14</v>
      </c>
    </row>
    <row r="14785" spans="2:3" x14ac:dyDescent="0.25">
      <c r="B14785" s="5">
        <v>43716.666666666664</v>
      </c>
      <c r="C14785" s="6">
        <v>26.05</v>
      </c>
    </row>
    <row r="14786" spans="2:3" x14ac:dyDescent="0.25">
      <c r="B14786" s="5">
        <v>43716.708333333336</v>
      </c>
      <c r="C14786" s="6">
        <v>25.8</v>
      </c>
    </row>
    <row r="14787" spans="2:3" x14ac:dyDescent="0.25">
      <c r="B14787" s="5">
        <v>43716.75</v>
      </c>
      <c r="C14787" s="6">
        <v>36.130000000000003</v>
      </c>
    </row>
    <row r="14788" spans="2:3" x14ac:dyDescent="0.25">
      <c r="B14788" s="5">
        <v>43716.791666666664</v>
      </c>
      <c r="C14788" s="6">
        <v>31.32</v>
      </c>
    </row>
    <row r="14789" spans="2:3" x14ac:dyDescent="0.25">
      <c r="B14789" s="5">
        <v>43716.833333333336</v>
      </c>
      <c r="C14789" s="6">
        <v>31.61</v>
      </c>
    </row>
    <row r="14790" spans="2:3" x14ac:dyDescent="0.25">
      <c r="B14790" s="5">
        <v>43716.875</v>
      </c>
      <c r="C14790" s="6">
        <v>21.51</v>
      </c>
    </row>
    <row r="14791" spans="2:3" x14ac:dyDescent="0.25">
      <c r="B14791" s="5">
        <v>43716.916666666664</v>
      </c>
      <c r="C14791" s="6">
        <v>23.49</v>
      </c>
    </row>
    <row r="14792" spans="2:3" x14ac:dyDescent="0.25">
      <c r="B14792" s="5">
        <v>43716.958333333336</v>
      </c>
      <c r="C14792" s="6">
        <v>19.350000000000001</v>
      </c>
    </row>
    <row r="14793" spans="2:3" x14ac:dyDescent="0.25">
      <c r="B14793" s="5">
        <v>43717</v>
      </c>
      <c r="C14793" s="6">
        <v>16.559999999999999</v>
      </c>
    </row>
    <row r="14794" spans="2:3" x14ac:dyDescent="0.25">
      <c r="B14794" s="5">
        <v>43717.041666666664</v>
      </c>
      <c r="C14794" s="6">
        <v>17.55</v>
      </c>
    </row>
    <row r="14795" spans="2:3" x14ac:dyDescent="0.25">
      <c r="B14795" s="5">
        <v>43717.083333333336</v>
      </c>
      <c r="C14795" s="6">
        <v>16.55</v>
      </c>
    </row>
    <row r="14796" spans="2:3" x14ac:dyDescent="0.25">
      <c r="B14796" s="5">
        <v>43717.125</v>
      </c>
      <c r="C14796" s="6">
        <v>15.76</v>
      </c>
    </row>
    <row r="14797" spans="2:3" x14ac:dyDescent="0.25">
      <c r="B14797" s="5">
        <v>43717.166666666664</v>
      </c>
      <c r="C14797" s="6">
        <v>15.93</v>
      </c>
    </row>
    <row r="14798" spans="2:3" x14ac:dyDescent="0.25">
      <c r="B14798" s="5">
        <v>43717.208333333336</v>
      </c>
      <c r="C14798" s="6">
        <v>19.02</v>
      </c>
    </row>
    <row r="14799" spans="2:3" x14ac:dyDescent="0.25">
      <c r="B14799" s="5">
        <v>43717.25</v>
      </c>
      <c r="C14799" s="6">
        <v>21.4</v>
      </c>
    </row>
    <row r="14800" spans="2:3" x14ac:dyDescent="0.25">
      <c r="B14800" s="5">
        <v>43717.291666666664</v>
      </c>
      <c r="C14800" s="6">
        <v>22.05</v>
      </c>
    </row>
    <row r="14801" spans="2:3" x14ac:dyDescent="0.25">
      <c r="B14801" s="5">
        <v>43717.333333333336</v>
      </c>
      <c r="C14801" s="6">
        <v>23.23</v>
      </c>
    </row>
    <row r="14802" spans="2:3" x14ac:dyDescent="0.25">
      <c r="B14802" s="5">
        <v>43717.375</v>
      </c>
      <c r="C14802" s="6">
        <v>28.75</v>
      </c>
    </row>
    <row r="14803" spans="2:3" x14ac:dyDescent="0.25">
      <c r="B14803" s="5">
        <v>43717.416666666664</v>
      </c>
      <c r="C14803" s="6">
        <v>34.75</v>
      </c>
    </row>
    <row r="14804" spans="2:3" x14ac:dyDescent="0.25">
      <c r="B14804" s="5">
        <v>43717.458333333336</v>
      </c>
      <c r="C14804" s="6">
        <v>38.659999999999997</v>
      </c>
    </row>
    <row r="14805" spans="2:3" x14ac:dyDescent="0.25">
      <c r="B14805" s="5">
        <v>43717.5</v>
      </c>
      <c r="C14805" s="6">
        <v>24</v>
      </c>
    </row>
    <row r="14806" spans="2:3" x14ac:dyDescent="0.25">
      <c r="B14806" s="5">
        <v>43717.541666666664</v>
      </c>
      <c r="C14806" s="6">
        <v>33.99</v>
      </c>
    </row>
    <row r="14807" spans="2:3" x14ac:dyDescent="0.25">
      <c r="B14807" s="5">
        <v>43717.583333333336</v>
      </c>
      <c r="C14807" s="6">
        <v>45.52</v>
      </c>
    </row>
    <row r="14808" spans="2:3" x14ac:dyDescent="0.25">
      <c r="B14808" s="5">
        <v>43717.625</v>
      </c>
      <c r="C14808" s="6">
        <v>55.4</v>
      </c>
    </row>
    <row r="14809" spans="2:3" x14ac:dyDescent="0.25">
      <c r="B14809" s="5">
        <v>43717.666666666664</v>
      </c>
      <c r="C14809" s="6">
        <v>48.31</v>
      </c>
    </row>
    <row r="14810" spans="2:3" x14ac:dyDescent="0.25">
      <c r="B14810" s="5">
        <v>43717.708333333336</v>
      </c>
      <c r="C14810" s="6">
        <v>30.08</v>
      </c>
    </row>
    <row r="14811" spans="2:3" x14ac:dyDescent="0.25">
      <c r="B14811" s="5">
        <v>43717.75</v>
      </c>
      <c r="C14811" s="6">
        <v>30.68</v>
      </c>
    </row>
    <row r="14812" spans="2:3" x14ac:dyDescent="0.25">
      <c r="B14812" s="5">
        <v>43717.791666666664</v>
      </c>
      <c r="C14812" s="6">
        <v>32.020000000000003</v>
      </c>
    </row>
    <row r="14813" spans="2:3" x14ac:dyDescent="0.25">
      <c r="B14813" s="5">
        <v>43717.833333333336</v>
      </c>
      <c r="C14813" s="6">
        <v>35.25</v>
      </c>
    </row>
    <row r="14814" spans="2:3" x14ac:dyDescent="0.25">
      <c r="B14814" s="5">
        <v>43717.875</v>
      </c>
      <c r="C14814" s="6">
        <v>26.87</v>
      </c>
    </row>
    <row r="14815" spans="2:3" x14ac:dyDescent="0.25">
      <c r="B14815" s="5">
        <v>43717.916666666664</v>
      </c>
      <c r="C14815" s="6">
        <v>19.8</v>
      </c>
    </row>
    <row r="14816" spans="2:3" x14ac:dyDescent="0.25">
      <c r="B14816" s="5">
        <v>43717.958333333336</v>
      </c>
      <c r="C14816" s="6">
        <v>19.13</v>
      </c>
    </row>
    <row r="14817" spans="2:3" x14ac:dyDescent="0.25">
      <c r="B14817" s="5">
        <v>43718</v>
      </c>
      <c r="C14817" s="6">
        <v>18.05</v>
      </c>
    </row>
    <row r="14818" spans="2:3" x14ac:dyDescent="0.25">
      <c r="B14818" s="5">
        <v>43718.041666666664</v>
      </c>
      <c r="C14818" s="6">
        <v>18.66</v>
      </c>
    </row>
    <row r="14819" spans="2:3" x14ac:dyDescent="0.25">
      <c r="B14819" s="5">
        <v>43718.083333333336</v>
      </c>
      <c r="C14819" s="6">
        <v>16.3</v>
      </c>
    </row>
    <row r="14820" spans="2:3" x14ac:dyDescent="0.25">
      <c r="B14820" s="5">
        <v>43718.125</v>
      </c>
      <c r="C14820" s="6">
        <v>15.78</v>
      </c>
    </row>
    <row r="14821" spans="2:3" x14ac:dyDescent="0.25">
      <c r="B14821" s="5">
        <v>43718.166666666664</v>
      </c>
      <c r="C14821" s="6">
        <v>14.91</v>
      </c>
    </row>
    <row r="14822" spans="2:3" x14ac:dyDescent="0.25">
      <c r="B14822" s="5">
        <v>43718.208333333336</v>
      </c>
      <c r="C14822" s="6">
        <v>16.02</v>
      </c>
    </row>
    <row r="14823" spans="2:3" x14ac:dyDescent="0.25">
      <c r="B14823" s="5">
        <v>43718.25</v>
      </c>
      <c r="C14823" s="6">
        <v>18.04</v>
      </c>
    </row>
    <row r="14824" spans="2:3" x14ac:dyDescent="0.25">
      <c r="B14824" s="5">
        <v>43718.291666666664</v>
      </c>
      <c r="C14824" s="6">
        <v>19.07</v>
      </c>
    </row>
    <row r="14825" spans="2:3" x14ac:dyDescent="0.25">
      <c r="B14825" s="5">
        <v>43718.333333333336</v>
      </c>
      <c r="C14825" s="6">
        <v>19.59</v>
      </c>
    </row>
    <row r="14826" spans="2:3" x14ac:dyDescent="0.25">
      <c r="B14826" s="5">
        <v>43718.375</v>
      </c>
      <c r="C14826" s="6">
        <v>22.38</v>
      </c>
    </row>
    <row r="14827" spans="2:3" x14ac:dyDescent="0.25">
      <c r="B14827" s="5">
        <v>43718.416666666664</v>
      </c>
      <c r="C14827" s="6">
        <v>27.3</v>
      </c>
    </row>
    <row r="14828" spans="2:3" x14ac:dyDescent="0.25">
      <c r="B14828" s="5">
        <v>43718.458333333336</v>
      </c>
      <c r="C14828" s="6">
        <v>24.75</v>
      </c>
    </row>
    <row r="14829" spans="2:3" x14ac:dyDescent="0.25">
      <c r="B14829" s="5">
        <v>43718.5</v>
      </c>
      <c r="C14829" s="6">
        <v>26.02</v>
      </c>
    </row>
    <row r="14830" spans="2:3" x14ac:dyDescent="0.25">
      <c r="B14830" s="5">
        <v>43718.541666666664</v>
      </c>
      <c r="C14830" s="6">
        <v>30.42</v>
      </c>
    </row>
    <row r="14831" spans="2:3" x14ac:dyDescent="0.25">
      <c r="B14831" s="5">
        <v>43718.583333333336</v>
      </c>
      <c r="C14831" s="6">
        <v>77.260000000000005</v>
      </c>
    </row>
    <row r="14832" spans="2:3" x14ac:dyDescent="0.25">
      <c r="B14832" s="5">
        <v>43718.625</v>
      </c>
      <c r="C14832" s="6">
        <v>43.36</v>
      </c>
    </row>
    <row r="14833" spans="2:3" x14ac:dyDescent="0.25">
      <c r="B14833" s="5">
        <v>43718.666666666664</v>
      </c>
      <c r="C14833" s="6">
        <v>129.74</v>
      </c>
    </row>
    <row r="14834" spans="2:3" x14ac:dyDescent="0.25">
      <c r="B14834" s="5">
        <v>43718.708333333336</v>
      </c>
      <c r="C14834" s="6">
        <v>49.38</v>
      </c>
    </row>
    <row r="14835" spans="2:3" x14ac:dyDescent="0.25">
      <c r="B14835" s="5">
        <v>43718.75</v>
      </c>
      <c r="C14835" s="6">
        <v>31.93</v>
      </c>
    </row>
    <row r="14836" spans="2:3" x14ac:dyDescent="0.25">
      <c r="B14836" s="5">
        <v>43718.791666666664</v>
      </c>
      <c r="C14836" s="6">
        <v>43.62</v>
      </c>
    </row>
    <row r="14837" spans="2:3" x14ac:dyDescent="0.25">
      <c r="B14837" s="5">
        <v>43718.833333333336</v>
      </c>
      <c r="C14837" s="6">
        <v>42.73</v>
      </c>
    </row>
    <row r="14838" spans="2:3" x14ac:dyDescent="0.25">
      <c r="B14838" s="5">
        <v>43718.875</v>
      </c>
      <c r="C14838" s="6">
        <v>28.12</v>
      </c>
    </row>
    <row r="14839" spans="2:3" x14ac:dyDescent="0.25">
      <c r="B14839" s="5">
        <v>43718.916666666664</v>
      </c>
      <c r="C14839" s="6">
        <v>23.53</v>
      </c>
    </row>
    <row r="14840" spans="2:3" x14ac:dyDescent="0.25">
      <c r="B14840" s="5">
        <v>43718.958333333336</v>
      </c>
      <c r="C14840" s="6">
        <v>21.71</v>
      </c>
    </row>
    <row r="14841" spans="2:3" x14ac:dyDescent="0.25">
      <c r="B14841" s="5">
        <v>43719</v>
      </c>
      <c r="C14841" s="6">
        <v>20.94</v>
      </c>
    </row>
    <row r="14842" spans="2:3" x14ac:dyDescent="0.25">
      <c r="B14842" s="5">
        <v>43719.041666666664</v>
      </c>
      <c r="C14842" s="6">
        <v>20.86</v>
      </c>
    </row>
    <row r="14843" spans="2:3" x14ac:dyDescent="0.25">
      <c r="B14843" s="5">
        <v>43719.083333333336</v>
      </c>
      <c r="C14843" s="6">
        <v>18.690000000000001</v>
      </c>
    </row>
    <row r="14844" spans="2:3" x14ac:dyDescent="0.25">
      <c r="B14844" s="5">
        <v>43719.125</v>
      </c>
      <c r="C14844" s="6">
        <v>17.829999999999998</v>
      </c>
    </row>
    <row r="14845" spans="2:3" x14ac:dyDescent="0.25">
      <c r="B14845" s="5">
        <v>43719.166666666664</v>
      </c>
      <c r="C14845" s="6">
        <v>18.48</v>
      </c>
    </row>
    <row r="14846" spans="2:3" x14ac:dyDescent="0.25">
      <c r="B14846" s="5">
        <v>43719.208333333336</v>
      </c>
      <c r="C14846" s="6">
        <v>22</v>
      </c>
    </row>
    <row r="14847" spans="2:3" x14ac:dyDescent="0.25">
      <c r="B14847" s="5">
        <v>43719.25</v>
      </c>
      <c r="C14847" s="6">
        <v>23.7</v>
      </c>
    </row>
    <row r="14848" spans="2:3" x14ac:dyDescent="0.25">
      <c r="B14848" s="5">
        <v>43719.291666666664</v>
      </c>
      <c r="C14848" s="6">
        <v>24.38</v>
      </c>
    </row>
    <row r="14849" spans="2:3" x14ac:dyDescent="0.25">
      <c r="B14849" s="5">
        <v>43719.333333333336</v>
      </c>
      <c r="C14849" s="6">
        <v>23.13</v>
      </c>
    </row>
    <row r="14850" spans="2:3" x14ac:dyDescent="0.25">
      <c r="B14850" s="5">
        <v>43719.375</v>
      </c>
      <c r="C14850" s="6">
        <v>27.71</v>
      </c>
    </row>
    <row r="14851" spans="2:3" x14ac:dyDescent="0.25">
      <c r="B14851" s="5">
        <v>43719.416666666664</v>
      </c>
      <c r="C14851" s="6">
        <v>32.81</v>
      </c>
    </row>
    <row r="14852" spans="2:3" x14ac:dyDescent="0.25">
      <c r="B14852" s="5">
        <v>43719.458333333336</v>
      </c>
      <c r="C14852" s="6">
        <v>28.12</v>
      </c>
    </row>
    <row r="14853" spans="2:3" x14ac:dyDescent="0.25">
      <c r="B14853" s="5">
        <v>43719.5</v>
      </c>
      <c r="C14853" s="6">
        <v>42.16</v>
      </c>
    </row>
    <row r="14854" spans="2:3" x14ac:dyDescent="0.25">
      <c r="B14854" s="5">
        <v>43719.541666666664</v>
      </c>
      <c r="C14854" s="6">
        <v>46.96</v>
      </c>
    </row>
    <row r="14855" spans="2:3" x14ac:dyDescent="0.25">
      <c r="B14855" s="5">
        <v>43719.583333333336</v>
      </c>
      <c r="C14855" s="6">
        <v>70.97</v>
      </c>
    </row>
    <row r="14856" spans="2:3" x14ac:dyDescent="0.25">
      <c r="B14856" s="5">
        <v>43719.625</v>
      </c>
      <c r="C14856" s="6">
        <v>82.64</v>
      </c>
    </row>
    <row r="14857" spans="2:3" x14ac:dyDescent="0.25">
      <c r="B14857" s="5">
        <v>43719.666666666664</v>
      </c>
      <c r="C14857" s="6">
        <v>63.34</v>
      </c>
    </row>
    <row r="14858" spans="2:3" x14ac:dyDescent="0.25">
      <c r="B14858" s="5">
        <v>43719.708333333336</v>
      </c>
      <c r="C14858" s="6">
        <v>71.849999999999994</v>
      </c>
    </row>
    <row r="14859" spans="2:3" x14ac:dyDescent="0.25">
      <c r="B14859" s="5">
        <v>43719.75</v>
      </c>
      <c r="C14859" s="6">
        <v>42.57</v>
      </c>
    </row>
    <row r="14860" spans="2:3" x14ac:dyDescent="0.25">
      <c r="B14860" s="5">
        <v>43719.791666666664</v>
      </c>
      <c r="C14860" s="6">
        <v>47.59</v>
      </c>
    </row>
    <row r="14861" spans="2:3" x14ac:dyDescent="0.25">
      <c r="B14861" s="5">
        <v>43719.833333333336</v>
      </c>
      <c r="C14861" s="6">
        <v>41.04</v>
      </c>
    </row>
    <row r="14862" spans="2:3" x14ac:dyDescent="0.25">
      <c r="B14862" s="5">
        <v>43719.875</v>
      </c>
      <c r="C14862" s="6">
        <v>32.909999999999997</v>
      </c>
    </row>
    <row r="14863" spans="2:3" x14ac:dyDescent="0.25">
      <c r="B14863" s="5">
        <v>43719.916666666664</v>
      </c>
      <c r="C14863" s="6">
        <v>25.47</v>
      </c>
    </row>
    <row r="14864" spans="2:3" x14ac:dyDescent="0.25">
      <c r="B14864" s="5">
        <v>43719.958333333336</v>
      </c>
      <c r="C14864" s="6">
        <v>24.14</v>
      </c>
    </row>
    <row r="14865" spans="2:3" x14ac:dyDescent="0.25">
      <c r="B14865" s="5">
        <v>43720</v>
      </c>
      <c r="C14865" s="6">
        <v>20.7</v>
      </c>
    </row>
    <row r="14866" spans="2:3" x14ac:dyDescent="0.25">
      <c r="B14866" s="5">
        <v>43720.041666666664</v>
      </c>
      <c r="C14866" s="6">
        <v>20.94</v>
      </c>
    </row>
    <row r="14867" spans="2:3" x14ac:dyDescent="0.25">
      <c r="B14867" s="5">
        <v>43720.083333333336</v>
      </c>
      <c r="C14867" s="6">
        <v>18.75</v>
      </c>
    </row>
    <row r="14868" spans="2:3" x14ac:dyDescent="0.25">
      <c r="B14868" s="5">
        <v>43720.125</v>
      </c>
      <c r="C14868" s="6">
        <v>18.3</v>
      </c>
    </row>
    <row r="14869" spans="2:3" x14ac:dyDescent="0.25">
      <c r="B14869" s="5">
        <v>43720.166666666664</v>
      </c>
      <c r="C14869" s="6">
        <v>18.89</v>
      </c>
    </row>
    <row r="14870" spans="2:3" x14ac:dyDescent="0.25">
      <c r="B14870" s="5">
        <v>43720.208333333336</v>
      </c>
      <c r="C14870" s="6">
        <v>20.3</v>
      </c>
    </row>
    <row r="14871" spans="2:3" x14ac:dyDescent="0.25">
      <c r="B14871" s="5">
        <v>43720.25</v>
      </c>
      <c r="C14871" s="6">
        <v>28.61</v>
      </c>
    </row>
    <row r="14872" spans="2:3" x14ac:dyDescent="0.25">
      <c r="B14872" s="5">
        <v>43720.291666666664</v>
      </c>
      <c r="C14872" s="6">
        <v>22.91</v>
      </c>
    </row>
    <row r="14873" spans="2:3" x14ac:dyDescent="0.25">
      <c r="B14873" s="5">
        <v>43720.333333333336</v>
      </c>
      <c r="C14873" s="6">
        <v>25.76</v>
      </c>
    </row>
    <row r="14874" spans="2:3" x14ac:dyDescent="0.25">
      <c r="B14874" s="5">
        <v>43720.375</v>
      </c>
      <c r="C14874" s="6">
        <v>28.64</v>
      </c>
    </row>
    <row r="14875" spans="2:3" x14ac:dyDescent="0.25">
      <c r="B14875" s="5">
        <v>43720.416666666664</v>
      </c>
      <c r="C14875" s="6">
        <v>41.8</v>
      </c>
    </row>
    <row r="14876" spans="2:3" x14ac:dyDescent="0.25">
      <c r="B14876" s="5">
        <v>43720.458333333336</v>
      </c>
      <c r="C14876" s="6">
        <v>34.51</v>
      </c>
    </row>
    <row r="14877" spans="2:3" x14ac:dyDescent="0.25">
      <c r="B14877" s="5">
        <v>43720.5</v>
      </c>
      <c r="C14877" s="6">
        <v>34.950000000000003</v>
      </c>
    </row>
    <row r="14878" spans="2:3" x14ac:dyDescent="0.25">
      <c r="B14878" s="5">
        <v>43720.541666666664</v>
      </c>
      <c r="C14878" s="6">
        <v>57.82</v>
      </c>
    </row>
    <row r="14879" spans="2:3" x14ac:dyDescent="0.25">
      <c r="B14879" s="5">
        <v>43720.583333333336</v>
      </c>
      <c r="C14879" s="6">
        <v>71.08</v>
      </c>
    </row>
    <row r="14880" spans="2:3" x14ac:dyDescent="0.25">
      <c r="B14880" s="5">
        <v>43720.625</v>
      </c>
      <c r="C14880" s="6">
        <v>153.28</v>
      </c>
    </row>
    <row r="14881" spans="2:3" x14ac:dyDescent="0.25">
      <c r="B14881" s="5">
        <v>43720.666666666664</v>
      </c>
      <c r="C14881" s="6">
        <v>224.11</v>
      </c>
    </row>
    <row r="14882" spans="2:3" x14ac:dyDescent="0.25">
      <c r="B14882" s="5">
        <v>43720.708333333336</v>
      </c>
      <c r="C14882" s="6">
        <v>51.06</v>
      </c>
    </row>
    <row r="14883" spans="2:3" x14ac:dyDescent="0.25">
      <c r="B14883" s="5">
        <v>43720.75</v>
      </c>
      <c r="C14883" s="6">
        <v>37.049999999999997</v>
      </c>
    </row>
    <row r="14884" spans="2:3" x14ac:dyDescent="0.25">
      <c r="B14884" s="5">
        <v>43720.791666666664</v>
      </c>
      <c r="C14884" s="6">
        <v>27.92</v>
      </c>
    </row>
    <row r="14885" spans="2:3" x14ac:dyDescent="0.25">
      <c r="B14885" s="5">
        <v>43720.833333333336</v>
      </c>
      <c r="C14885" s="6">
        <v>32.380000000000003</v>
      </c>
    </row>
    <row r="14886" spans="2:3" x14ac:dyDescent="0.25">
      <c r="B14886" s="5">
        <v>43720.875</v>
      </c>
      <c r="C14886" s="6">
        <v>26.43</v>
      </c>
    </row>
    <row r="14887" spans="2:3" x14ac:dyDescent="0.25">
      <c r="B14887" s="5">
        <v>43720.916666666664</v>
      </c>
      <c r="C14887" s="6">
        <v>26.02</v>
      </c>
    </row>
    <row r="14888" spans="2:3" x14ac:dyDescent="0.25">
      <c r="B14888" s="5">
        <v>43720.958333333336</v>
      </c>
      <c r="C14888" s="6">
        <v>23.43</v>
      </c>
    </row>
    <row r="14889" spans="2:3" x14ac:dyDescent="0.25">
      <c r="B14889" s="5">
        <v>43721</v>
      </c>
      <c r="C14889" s="6">
        <v>22.7</v>
      </c>
    </row>
    <row r="14890" spans="2:3" x14ac:dyDescent="0.25">
      <c r="B14890" s="5">
        <v>43721.041666666664</v>
      </c>
      <c r="C14890" s="6">
        <v>21.09</v>
      </c>
    </row>
    <row r="14891" spans="2:3" x14ac:dyDescent="0.25">
      <c r="B14891" s="5">
        <v>43721.083333333336</v>
      </c>
      <c r="C14891" s="6">
        <v>18.95</v>
      </c>
    </row>
    <row r="14892" spans="2:3" x14ac:dyDescent="0.25">
      <c r="B14892" s="5">
        <v>43721.125</v>
      </c>
      <c r="C14892" s="6">
        <v>18.32</v>
      </c>
    </row>
    <row r="14893" spans="2:3" x14ac:dyDescent="0.25">
      <c r="B14893" s="5">
        <v>43721.166666666664</v>
      </c>
      <c r="C14893" s="6">
        <v>19.579999999999998</v>
      </c>
    </row>
    <row r="14894" spans="2:3" x14ac:dyDescent="0.25">
      <c r="B14894" s="5">
        <v>43721.208333333336</v>
      </c>
      <c r="C14894" s="6">
        <v>21.4</v>
      </c>
    </row>
    <row r="14895" spans="2:3" x14ac:dyDescent="0.25">
      <c r="B14895" s="5">
        <v>43721.25</v>
      </c>
      <c r="C14895" s="6">
        <v>29.95</v>
      </c>
    </row>
    <row r="14896" spans="2:3" x14ac:dyDescent="0.25">
      <c r="B14896" s="5">
        <v>43721.291666666664</v>
      </c>
      <c r="C14896" s="6">
        <v>23.94</v>
      </c>
    </row>
    <row r="14897" spans="2:3" x14ac:dyDescent="0.25">
      <c r="B14897" s="5">
        <v>43721.333333333336</v>
      </c>
      <c r="C14897" s="6">
        <v>22.94</v>
      </c>
    </row>
    <row r="14898" spans="2:3" x14ac:dyDescent="0.25">
      <c r="B14898" s="5">
        <v>43721.375</v>
      </c>
      <c r="C14898" s="6">
        <v>24.84</v>
      </c>
    </row>
    <row r="14899" spans="2:3" x14ac:dyDescent="0.25">
      <c r="B14899" s="5">
        <v>43721.416666666664</v>
      </c>
      <c r="C14899" s="6">
        <v>29.38</v>
      </c>
    </row>
    <row r="14900" spans="2:3" x14ac:dyDescent="0.25">
      <c r="B14900" s="5">
        <v>43721.458333333336</v>
      </c>
      <c r="C14900" s="6">
        <v>53.15</v>
      </c>
    </row>
    <row r="14901" spans="2:3" x14ac:dyDescent="0.25">
      <c r="B14901" s="5">
        <v>43721.5</v>
      </c>
      <c r="C14901" s="6">
        <v>28.03</v>
      </c>
    </row>
    <row r="14902" spans="2:3" x14ac:dyDescent="0.25">
      <c r="B14902" s="5">
        <v>43721.541666666664</v>
      </c>
      <c r="C14902" s="6">
        <v>48.01</v>
      </c>
    </row>
    <row r="14903" spans="2:3" x14ac:dyDescent="0.25">
      <c r="B14903" s="5">
        <v>43721.583333333336</v>
      </c>
      <c r="C14903" s="6">
        <v>36.75</v>
      </c>
    </row>
    <row r="14904" spans="2:3" x14ac:dyDescent="0.25">
      <c r="B14904" s="5">
        <v>43721.625</v>
      </c>
      <c r="C14904" s="6">
        <v>44.09</v>
      </c>
    </row>
    <row r="14905" spans="2:3" x14ac:dyDescent="0.25">
      <c r="B14905" s="5">
        <v>43721.666666666664</v>
      </c>
      <c r="C14905" s="6">
        <v>60.51</v>
      </c>
    </row>
    <row r="14906" spans="2:3" x14ac:dyDescent="0.25">
      <c r="B14906" s="5">
        <v>43721.708333333336</v>
      </c>
      <c r="C14906" s="6">
        <v>40.01</v>
      </c>
    </row>
    <row r="14907" spans="2:3" x14ac:dyDescent="0.25">
      <c r="B14907" s="5">
        <v>43721.75</v>
      </c>
      <c r="C14907" s="6">
        <v>25.07</v>
      </c>
    </row>
    <row r="14908" spans="2:3" x14ac:dyDescent="0.25">
      <c r="B14908" s="5">
        <v>43721.791666666664</v>
      </c>
      <c r="C14908" s="6">
        <v>22.77</v>
      </c>
    </row>
    <row r="14909" spans="2:3" x14ac:dyDescent="0.25">
      <c r="B14909" s="5">
        <v>43721.833333333336</v>
      </c>
      <c r="C14909" s="6">
        <v>29.92</v>
      </c>
    </row>
    <row r="14910" spans="2:3" x14ac:dyDescent="0.25">
      <c r="B14910" s="5">
        <v>43721.875</v>
      </c>
      <c r="C14910" s="6">
        <v>20.98</v>
      </c>
    </row>
    <row r="14911" spans="2:3" x14ac:dyDescent="0.25">
      <c r="B14911" s="5">
        <v>43721.916666666664</v>
      </c>
      <c r="C14911" s="6">
        <v>21.18</v>
      </c>
    </row>
    <row r="14912" spans="2:3" x14ac:dyDescent="0.25">
      <c r="B14912" s="5">
        <v>43721.958333333336</v>
      </c>
      <c r="C14912" s="6">
        <v>19.18</v>
      </c>
    </row>
    <row r="14913" spans="2:3" x14ac:dyDescent="0.25">
      <c r="B14913" s="5">
        <v>43722</v>
      </c>
      <c r="C14913" s="6">
        <v>20.079999999999998</v>
      </c>
    </row>
    <row r="14914" spans="2:3" x14ac:dyDescent="0.25">
      <c r="B14914" s="5">
        <v>43722.041666666664</v>
      </c>
      <c r="C14914" s="6">
        <v>20.63</v>
      </c>
    </row>
    <row r="14915" spans="2:3" x14ac:dyDescent="0.25">
      <c r="B14915" s="5">
        <v>43722.083333333336</v>
      </c>
      <c r="C14915" s="6">
        <v>17.84</v>
      </c>
    </row>
    <row r="14916" spans="2:3" x14ac:dyDescent="0.25">
      <c r="B14916" s="5">
        <v>43722.125</v>
      </c>
      <c r="C14916" s="6">
        <v>17</v>
      </c>
    </row>
    <row r="14917" spans="2:3" x14ac:dyDescent="0.25">
      <c r="B14917" s="5">
        <v>43722.166666666664</v>
      </c>
      <c r="C14917" s="6">
        <v>17.54</v>
      </c>
    </row>
    <row r="14918" spans="2:3" x14ac:dyDescent="0.25">
      <c r="B14918" s="5">
        <v>43722.208333333336</v>
      </c>
      <c r="C14918" s="6">
        <v>17.43</v>
      </c>
    </row>
    <row r="14919" spans="2:3" x14ac:dyDescent="0.25">
      <c r="B14919" s="5">
        <v>43722.25</v>
      </c>
      <c r="C14919" s="6">
        <v>19.239999999999998</v>
      </c>
    </row>
    <row r="14920" spans="2:3" x14ac:dyDescent="0.25">
      <c r="B14920" s="5">
        <v>43722.291666666664</v>
      </c>
      <c r="C14920" s="6">
        <v>18.86</v>
      </c>
    </row>
    <row r="14921" spans="2:3" x14ac:dyDescent="0.25">
      <c r="B14921" s="5">
        <v>43722.333333333336</v>
      </c>
      <c r="C14921" s="6">
        <v>19.850000000000001</v>
      </c>
    </row>
    <row r="14922" spans="2:3" x14ac:dyDescent="0.25">
      <c r="B14922" s="5">
        <v>43722.375</v>
      </c>
      <c r="C14922" s="6">
        <v>22.91</v>
      </c>
    </row>
    <row r="14923" spans="2:3" x14ac:dyDescent="0.25">
      <c r="B14923" s="5">
        <v>43722.416666666664</v>
      </c>
      <c r="C14923" s="6">
        <v>21.47</v>
      </c>
    </row>
    <row r="14924" spans="2:3" x14ac:dyDescent="0.25">
      <c r="B14924" s="5">
        <v>43722.458333333336</v>
      </c>
      <c r="C14924" s="6">
        <v>23.66</v>
      </c>
    </row>
    <row r="14925" spans="2:3" x14ac:dyDescent="0.25">
      <c r="B14925" s="5">
        <v>43722.5</v>
      </c>
      <c r="C14925" s="6">
        <v>24.61</v>
      </c>
    </row>
    <row r="14926" spans="2:3" x14ac:dyDescent="0.25">
      <c r="B14926" s="5">
        <v>43722.541666666664</v>
      </c>
      <c r="C14926" s="6">
        <v>25.65</v>
      </c>
    </row>
    <row r="14927" spans="2:3" x14ac:dyDescent="0.25">
      <c r="B14927" s="5">
        <v>43722.583333333336</v>
      </c>
      <c r="C14927" s="6">
        <v>25.23</v>
      </c>
    </row>
    <row r="14928" spans="2:3" x14ac:dyDescent="0.25">
      <c r="B14928" s="5">
        <v>43722.625</v>
      </c>
      <c r="C14928" s="6">
        <v>52.78</v>
      </c>
    </row>
    <row r="14929" spans="2:3" x14ac:dyDescent="0.25">
      <c r="B14929" s="5">
        <v>43722.666666666664</v>
      </c>
      <c r="C14929" s="6">
        <v>26.86</v>
      </c>
    </row>
    <row r="14930" spans="2:3" x14ac:dyDescent="0.25">
      <c r="B14930" s="5">
        <v>43722.708333333336</v>
      </c>
      <c r="C14930" s="6">
        <v>32.56</v>
      </c>
    </row>
    <row r="14931" spans="2:3" x14ac:dyDescent="0.25">
      <c r="B14931" s="5">
        <v>43722.75</v>
      </c>
      <c r="C14931" s="6">
        <v>26.38</v>
      </c>
    </row>
    <row r="14932" spans="2:3" x14ac:dyDescent="0.25">
      <c r="B14932" s="5">
        <v>43722.791666666664</v>
      </c>
      <c r="C14932" s="6">
        <v>24.78</v>
      </c>
    </row>
    <row r="14933" spans="2:3" x14ac:dyDescent="0.25">
      <c r="B14933" s="5">
        <v>43722.833333333336</v>
      </c>
      <c r="C14933" s="6">
        <v>22.03</v>
      </c>
    </row>
    <row r="14934" spans="2:3" x14ac:dyDescent="0.25">
      <c r="B14934" s="5">
        <v>43722.875</v>
      </c>
      <c r="C14934" s="6">
        <v>21.62</v>
      </c>
    </row>
    <row r="14935" spans="2:3" x14ac:dyDescent="0.25">
      <c r="B14935" s="5">
        <v>43722.916666666664</v>
      </c>
      <c r="C14935" s="6">
        <v>22.17</v>
      </c>
    </row>
    <row r="14936" spans="2:3" x14ac:dyDescent="0.25">
      <c r="B14936" s="5">
        <v>43722.958333333336</v>
      </c>
      <c r="C14936" s="6">
        <v>20.190000000000001</v>
      </c>
    </row>
    <row r="14937" spans="2:3" x14ac:dyDescent="0.25">
      <c r="B14937" s="5">
        <v>43723</v>
      </c>
      <c r="C14937" s="6">
        <v>17.07</v>
      </c>
    </row>
    <row r="14938" spans="2:3" x14ac:dyDescent="0.25">
      <c r="B14938" s="5">
        <v>43723.041666666664</v>
      </c>
      <c r="C14938" s="6">
        <v>16.53</v>
      </c>
    </row>
    <row r="14939" spans="2:3" x14ac:dyDescent="0.25">
      <c r="B14939" s="5">
        <v>43723.083333333336</v>
      </c>
      <c r="C14939" s="6">
        <v>15.18</v>
      </c>
    </row>
    <row r="14940" spans="2:3" x14ac:dyDescent="0.25">
      <c r="B14940" s="5">
        <v>43723.125</v>
      </c>
      <c r="C14940" s="6">
        <v>14.86</v>
      </c>
    </row>
    <row r="14941" spans="2:3" x14ac:dyDescent="0.25">
      <c r="B14941" s="5">
        <v>43723.166666666664</v>
      </c>
      <c r="C14941" s="6">
        <v>14.72</v>
      </c>
    </row>
    <row r="14942" spans="2:3" x14ac:dyDescent="0.25">
      <c r="B14942" s="5">
        <v>43723.208333333336</v>
      </c>
      <c r="C14942" s="6">
        <v>14.95</v>
      </c>
    </row>
    <row r="14943" spans="2:3" x14ac:dyDescent="0.25">
      <c r="B14943" s="5">
        <v>43723.25</v>
      </c>
      <c r="C14943" s="6">
        <v>14.9</v>
      </c>
    </row>
    <row r="14944" spans="2:3" x14ac:dyDescent="0.25">
      <c r="B14944" s="5">
        <v>43723.291666666664</v>
      </c>
      <c r="C14944" s="6">
        <v>14.08</v>
      </c>
    </row>
    <row r="14945" spans="2:3" x14ac:dyDescent="0.25">
      <c r="B14945" s="5">
        <v>43723.333333333336</v>
      </c>
      <c r="C14945" s="6">
        <v>15.85</v>
      </c>
    </row>
    <row r="14946" spans="2:3" x14ac:dyDescent="0.25">
      <c r="B14946" s="5">
        <v>43723.375</v>
      </c>
      <c r="C14946" s="6">
        <v>18.89</v>
      </c>
    </row>
    <row r="14947" spans="2:3" x14ac:dyDescent="0.25">
      <c r="B14947" s="5">
        <v>43723.416666666664</v>
      </c>
      <c r="C14947" s="6">
        <v>20.66</v>
      </c>
    </row>
    <row r="14948" spans="2:3" x14ac:dyDescent="0.25">
      <c r="B14948" s="5">
        <v>43723.458333333336</v>
      </c>
      <c r="C14948" s="6">
        <v>19.47</v>
      </c>
    </row>
    <row r="14949" spans="2:3" x14ac:dyDescent="0.25">
      <c r="B14949" s="5">
        <v>43723.5</v>
      </c>
      <c r="C14949" s="6">
        <v>22.63</v>
      </c>
    </row>
    <row r="14950" spans="2:3" x14ac:dyDescent="0.25">
      <c r="B14950" s="5">
        <v>43723.541666666664</v>
      </c>
      <c r="C14950" s="6">
        <v>23.76</v>
      </c>
    </row>
    <row r="14951" spans="2:3" x14ac:dyDescent="0.25">
      <c r="B14951" s="5">
        <v>43723.583333333336</v>
      </c>
      <c r="C14951" s="6">
        <v>36.99</v>
      </c>
    </row>
    <row r="14952" spans="2:3" x14ac:dyDescent="0.25">
      <c r="B14952" s="5">
        <v>43723.625</v>
      </c>
      <c r="C14952" s="6">
        <v>26.95</v>
      </c>
    </row>
    <row r="14953" spans="2:3" x14ac:dyDescent="0.25">
      <c r="B14953" s="5">
        <v>43723.666666666664</v>
      </c>
      <c r="C14953" s="6">
        <v>50.64</v>
      </c>
    </row>
    <row r="14954" spans="2:3" x14ac:dyDescent="0.25">
      <c r="B14954" s="5">
        <v>43723.708333333336</v>
      </c>
      <c r="C14954" s="6">
        <v>81.150000000000006</v>
      </c>
    </row>
    <row r="14955" spans="2:3" x14ac:dyDescent="0.25">
      <c r="B14955" s="5">
        <v>43723.75</v>
      </c>
      <c r="C14955" s="6">
        <v>40.69</v>
      </c>
    </row>
    <row r="14956" spans="2:3" x14ac:dyDescent="0.25">
      <c r="B14956" s="5">
        <v>43723.791666666664</v>
      </c>
      <c r="C14956" s="6">
        <v>61.94</v>
      </c>
    </row>
    <row r="14957" spans="2:3" x14ac:dyDescent="0.25">
      <c r="B14957" s="5">
        <v>43723.833333333336</v>
      </c>
      <c r="C14957" s="6">
        <v>64.83</v>
      </c>
    </row>
    <row r="14958" spans="2:3" x14ac:dyDescent="0.25">
      <c r="B14958" s="5">
        <v>43723.875</v>
      </c>
      <c r="C14958" s="6">
        <v>25.59</v>
      </c>
    </row>
    <row r="14959" spans="2:3" x14ac:dyDescent="0.25">
      <c r="B14959" s="5">
        <v>43723.916666666664</v>
      </c>
      <c r="C14959" s="6">
        <v>20.95</v>
      </c>
    </row>
    <row r="14960" spans="2:3" x14ac:dyDescent="0.25">
      <c r="B14960" s="5">
        <v>43723.958333333336</v>
      </c>
      <c r="C14960" s="6">
        <v>18.8</v>
      </c>
    </row>
    <row r="14961" spans="2:3" x14ac:dyDescent="0.25">
      <c r="B14961" s="5">
        <v>43724</v>
      </c>
      <c r="C14961" s="6">
        <v>18.399999999999999</v>
      </c>
    </row>
    <row r="14962" spans="2:3" x14ac:dyDescent="0.25">
      <c r="B14962" s="5">
        <v>43724.041666666664</v>
      </c>
      <c r="C14962" s="6">
        <v>19.309999999999999</v>
      </c>
    </row>
    <row r="14963" spans="2:3" x14ac:dyDescent="0.25">
      <c r="B14963" s="5">
        <v>43724.083333333336</v>
      </c>
      <c r="C14963" s="6">
        <v>17.37</v>
      </c>
    </row>
    <row r="14964" spans="2:3" x14ac:dyDescent="0.25">
      <c r="B14964" s="5">
        <v>43724.125</v>
      </c>
      <c r="C14964" s="6">
        <v>16.47</v>
      </c>
    </row>
    <row r="14965" spans="2:3" x14ac:dyDescent="0.25">
      <c r="B14965" s="5">
        <v>43724.166666666664</v>
      </c>
      <c r="C14965" s="6">
        <v>16.399999999999999</v>
      </c>
    </row>
    <row r="14966" spans="2:3" x14ac:dyDescent="0.25">
      <c r="B14966" s="5">
        <v>43724.208333333336</v>
      </c>
      <c r="C14966" s="6">
        <v>18.399999999999999</v>
      </c>
    </row>
    <row r="14967" spans="2:3" x14ac:dyDescent="0.25">
      <c r="B14967" s="5">
        <v>43724.25</v>
      </c>
      <c r="C14967" s="6">
        <v>22.24</v>
      </c>
    </row>
    <row r="14968" spans="2:3" x14ac:dyDescent="0.25">
      <c r="B14968" s="5">
        <v>43724.291666666664</v>
      </c>
      <c r="C14968" s="6">
        <v>20.71</v>
      </c>
    </row>
    <row r="14969" spans="2:3" x14ac:dyDescent="0.25">
      <c r="B14969" s="5">
        <v>43724.333333333336</v>
      </c>
      <c r="C14969" s="6">
        <v>22.3</v>
      </c>
    </row>
    <row r="14970" spans="2:3" x14ac:dyDescent="0.25">
      <c r="B14970" s="5">
        <v>43724.375</v>
      </c>
      <c r="C14970" s="6">
        <v>24.08</v>
      </c>
    </row>
    <row r="14971" spans="2:3" x14ac:dyDescent="0.25">
      <c r="B14971" s="5">
        <v>43724.416666666664</v>
      </c>
      <c r="C14971" s="6">
        <v>26.62</v>
      </c>
    </row>
    <row r="14972" spans="2:3" x14ac:dyDescent="0.25">
      <c r="B14972" s="5">
        <v>43724.458333333336</v>
      </c>
      <c r="C14972" s="6">
        <v>25.46</v>
      </c>
    </row>
    <row r="14973" spans="2:3" x14ac:dyDescent="0.25">
      <c r="B14973" s="5">
        <v>43724.5</v>
      </c>
      <c r="C14973" s="6">
        <v>29.93</v>
      </c>
    </row>
    <row r="14974" spans="2:3" x14ac:dyDescent="0.25">
      <c r="B14974" s="5">
        <v>43724.541666666664</v>
      </c>
      <c r="C14974" s="6">
        <v>29.77</v>
      </c>
    </row>
    <row r="14975" spans="2:3" x14ac:dyDescent="0.25">
      <c r="B14975" s="5">
        <v>43724.583333333336</v>
      </c>
      <c r="C14975" s="6">
        <v>31.11</v>
      </c>
    </row>
    <row r="14976" spans="2:3" x14ac:dyDescent="0.25">
      <c r="B14976" s="5">
        <v>43724.625</v>
      </c>
      <c r="C14976" s="6">
        <v>44.56</v>
      </c>
    </row>
    <row r="14977" spans="2:3" x14ac:dyDescent="0.25">
      <c r="B14977" s="5">
        <v>43724.666666666664</v>
      </c>
      <c r="C14977" s="6">
        <v>87.52</v>
      </c>
    </row>
    <row r="14978" spans="2:3" x14ac:dyDescent="0.25">
      <c r="B14978" s="5">
        <v>43724.708333333336</v>
      </c>
      <c r="C14978" s="6">
        <v>40.98</v>
      </c>
    </row>
    <row r="14979" spans="2:3" x14ac:dyDescent="0.25">
      <c r="B14979" s="5">
        <v>43724.75</v>
      </c>
      <c r="C14979" s="6">
        <v>28.79</v>
      </c>
    </row>
    <row r="14980" spans="2:3" x14ac:dyDescent="0.25">
      <c r="B14980" s="5">
        <v>43724.791666666664</v>
      </c>
      <c r="C14980" s="6">
        <v>27.56</v>
      </c>
    </row>
    <row r="14981" spans="2:3" x14ac:dyDescent="0.25">
      <c r="B14981" s="5">
        <v>43724.833333333336</v>
      </c>
      <c r="C14981" s="6">
        <v>27.97</v>
      </c>
    </row>
    <row r="14982" spans="2:3" x14ac:dyDescent="0.25">
      <c r="B14982" s="5">
        <v>43724.875</v>
      </c>
      <c r="C14982" s="6">
        <v>24.39</v>
      </c>
    </row>
    <row r="14983" spans="2:3" x14ac:dyDescent="0.25">
      <c r="B14983" s="5">
        <v>43724.916666666664</v>
      </c>
      <c r="C14983" s="6">
        <v>25.46</v>
      </c>
    </row>
    <row r="14984" spans="2:3" x14ac:dyDescent="0.25">
      <c r="B14984" s="5">
        <v>43724.958333333336</v>
      </c>
      <c r="C14984" s="6">
        <v>20.58</v>
      </c>
    </row>
    <row r="14985" spans="2:3" x14ac:dyDescent="0.25">
      <c r="B14985" s="5">
        <v>43725</v>
      </c>
      <c r="C14985" s="6">
        <v>19.350000000000001</v>
      </c>
    </row>
    <row r="14986" spans="2:3" x14ac:dyDescent="0.25">
      <c r="B14986" s="5">
        <v>43725.041666666664</v>
      </c>
      <c r="C14986" s="6">
        <v>20.7</v>
      </c>
    </row>
    <row r="14987" spans="2:3" x14ac:dyDescent="0.25">
      <c r="B14987" s="5">
        <v>43725.083333333336</v>
      </c>
      <c r="C14987" s="6">
        <v>19.25</v>
      </c>
    </row>
    <row r="14988" spans="2:3" x14ac:dyDescent="0.25">
      <c r="B14988" s="5">
        <v>43725.125</v>
      </c>
      <c r="C14988" s="6">
        <v>18.7</v>
      </c>
    </row>
    <row r="14989" spans="2:3" x14ac:dyDescent="0.25">
      <c r="B14989" s="5">
        <v>43725.166666666664</v>
      </c>
      <c r="C14989" s="6">
        <v>19.18</v>
      </c>
    </row>
    <row r="14990" spans="2:3" x14ac:dyDescent="0.25">
      <c r="B14990" s="5">
        <v>43725.208333333336</v>
      </c>
      <c r="C14990" s="6">
        <v>21.14</v>
      </c>
    </row>
    <row r="14991" spans="2:3" x14ac:dyDescent="0.25">
      <c r="B14991" s="5">
        <v>43725.25</v>
      </c>
      <c r="C14991" s="6">
        <v>24.69</v>
      </c>
    </row>
    <row r="14992" spans="2:3" x14ac:dyDescent="0.25">
      <c r="B14992" s="5">
        <v>43725.291666666664</v>
      </c>
      <c r="C14992" s="6">
        <v>24.28</v>
      </c>
    </row>
    <row r="14993" spans="2:3" x14ac:dyDescent="0.25">
      <c r="B14993" s="5">
        <v>43725.333333333336</v>
      </c>
      <c r="C14993" s="6">
        <v>23.38</v>
      </c>
    </row>
    <row r="14994" spans="2:3" x14ac:dyDescent="0.25">
      <c r="B14994" s="5">
        <v>43725.375</v>
      </c>
      <c r="C14994" s="6">
        <v>23.65</v>
      </c>
    </row>
    <row r="14995" spans="2:3" x14ac:dyDescent="0.25">
      <c r="B14995" s="5">
        <v>43725.416666666664</v>
      </c>
      <c r="C14995" s="6">
        <v>24.64</v>
      </c>
    </row>
    <row r="14996" spans="2:3" x14ac:dyDescent="0.25">
      <c r="B14996" s="5">
        <v>43725.458333333336</v>
      </c>
      <c r="C14996" s="6">
        <v>36.4</v>
      </c>
    </row>
    <row r="14997" spans="2:3" x14ac:dyDescent="0.25">
      <c r="B14997" s="5">
        <v>43725.5</v>
      </c>
      <c r="C14997" s="6">
        <v>26.56</v>
      </c>
    </row>
    <row r="14998" spans="2:3" x14ac:dyDescent="0.25">
      <c r="B14998" s="5">
        <v>43725.541666666664</v>
      </c>
      <c r="C14998" s="6">
        <v>36.26</v>
      </c>
    </row>
    <row r="14999" spans="2:3" x14ac:dyDescent="0.25">
      <c r="B14999" s="5">
        <v>43725.583333333336</v>
      </c>
      <c r="C14999" s="6">
        <v>43.7</v>
      </c>
    </row>
    <row r="15000" spans="2:3" x14ac:dyDescent="0.25">
      <c r="B15000" s="5">
        <v>43725.625</v>
      </c>
      <c r="C15000" s="6">
        <v>58.22</v>
      </c>
    </row>
    <row r="15001" spans="2:3" x14ac:dyDescent="0.25">
      <c r="B15001" s="5">
        <v>43725.666666666664</v>
      </c>
      <c r="C15001" s="6">
        <v>31.88</v>
      </c>
    </row>
    <row r="15002" spans="2:3" x14ac:dyDescent="0.25">
      <c r="B15002" s="5">
        <v>43725.708333333336</v>
      </c>
      <c r="C15002" s="6">
        <v>33.93</v>
      </c>
    </row>
    <row r="15003" spans="2:3" x14ac:dyDescent="0.25">
      <c r="B15003" s="5">
        <v>43725.75</v>
      </c>
      <c r="C15003" s="6">
        <v>31.82</v>
      </c>
    </row>
    <row r="15004" spans="2:3" x14ac:dyDescent="0.25">
      <c r="B15004" s="5">
        <v>43725.791666666664</v>
      </c>
      <c r="C15004" s="6">
        <v>26.8</v>
      </c>
    </row>
    <row r="15005" spans="2:3" x14ac:dyDescent="0.25">
      <c r="B15005" s="5">
        <v>43725.833333333336</v>
      </c>
      <c r="C15005" s="6">
        <v>23.61</v>
      </c>
    </row>
    <row r="15006" spans="2:3" x14ac:dyDescent="0.25">
      <c r="B15006" s="5">
        <v>43725.875</v>
      </c>
      <c r="C15006" s="6">
        <v>22.23</v>
      </c>
    </row>
    <row r="15007" spans="2:3" x14ac:dyDescent="0.25">
      <c r="B15007" s="5">
        <v>43725.916666666664</v>
      </c>
      <c r="C15007" s="6">
        <v>21.27</v>
      </c>
    </row>
    <row r="15008" spans="2:3" x14ac:dyDescent="0.25">
      <c r="B15008" s="5">
        <v>43725.958333333336</v>
      </c>
      <c r="C15008" s="6">
        <v>19.8</v>
      </c>
    </row>
    <row r="15009" spans="2:3" x14ac:dyDescent="0.25">
      <c r="B15009" s="5">
        <v>43726</v>
      </c>
      <c r="C15009" s="6">
        <v>18.28</v>
      </c>
    </row>
    <row r="15010" spans="2:3" x14ac:dyDescent="0.25">
      <c r="B15010" s="5">
        <v>43726.041666666664</v>
      </c>
      <c r="C15010" s="6">
        <v>17.16</v>
      </c>
    </row>
    <row r="15011" spans="2:3" x14ac:dyDescent="0.25">
      <c r="B15011" s="5">
        <v>43726.083333333336</v>
      </c>
      <c r="C15011" s="6">
        <v>15.67</v>
      </c>
    </row>
    <row r="15012" spans="2:3" x14ac:dyDescent="0.25">
      <c r="B15012" s="5">
        <v>43726.125</v>
      </c>
      <c r="C15012" s="6">
        <v>15.05</v>
      </c>
    </row>
    <row r="15013" spans="2:3" x14ac:dyDescent="0.25">
      <c r="B15013" s="5">
        <v>43726.166666666664</v>
      </c>
      <c r="C15013" s="6">
        <v>14.67</v>
      </c>
    </row>
    <row r="15014" spans="2:3" x14ac:dyDescent="0.25">
      <c r="B15014" s="5">
        <v>43726.208333333336</v>
      </c>
      <c r="C15014" s="6">
        <v>16.72</v>
      </c>
    </row>
    <row r="15015" spans="2:3" x14ac:dyDescent="0.25">
      <c r="B15015" s="5">
        <v>43726.25</v>
      </c>
      <c r="C15015" s="6">
        <v>18.72</v>
      </c>
    </row>
    <row r="15016" spans="2:3" x14ac:dyDescent="0.25">
      <c r="B15016" s="5">
        <v>43726.291666666664</v>
      </c>
      <c r="C15016" s="6">
        <v>18.73</v>
      </c>
    </row>
    <row r="15017" spans="2:3" x14ac:dyDescent="0.25">
      <c r="B15017" s="5">
        <v>43726.333333333336</v>
      </c>
      <c r="C15017" s="6">
        <v>19.48</v>
      </c>
    </row>
    <row r="15018" spans="2:3" x14ac:dyDescent="0.25">
      <c r="B15018" s="5">
        <v>43726.375</v>
      </c>
      <c r="C15018" s="6">
        <v>20.77</v>
      </c>
    </row>
    <row r="15019" spans="2:3" x14ac:dyDescent="0.25">
      <c r="B15019" s="5">
        <v>43726.416666666664</v>
      </c>
      <c r="C15019" s="6">
        <v>22.82</v>
      </c>
    </row>
    <row r="15020" spans="2:3" x14ac:dyDescent="0.25">
      <c r="B15020" s="5">
        <v>43726.458333333336</v>
      </c>
      <c r="C15020" s="6">
        <v>22.93</v>
      </c>
    </row>
    <row r="15021" spans="2:3" x14ac:dyDescent="0.25">
      <c r="B15021" s="5">
        <v>43726.5</v>
      </c>
      <c r="C15021" s="6">
        <v>24.84</v>
      </c>
    </row>
    <row r="15022" spans="2:3" x14ac:dyDescent="0.25">
      <c r="B15022" s="5">
        <v>43726.541666666664</v>
      </c>
      <c r="C15022" s="6">
        <v>32.200000000000003</v>
      </c>
    </row>
    <row r="15023" spans="2:3" x14ac:dyDescent="0.25">
      <c r="B15023" s="5">
        <v>43726.583333333336</v>
      </c>
      <c r="C15023" s="6">
        <v>30.33</v>
      </c>
    </row>
    <row r="15024" spans="2:3" x14ac:dyDescent="0.25">
      <c r="B15024" s="5">
        <v>43726.625</v>
      </c>
      <c r="C15024" s="6">
        <v>27.99</v>
      </c>
    </row>
    <row r="15025" spans="2:3" x14ac:dyDescent="0.25">
      <c r="B15025" s="5">
        <v>43726.666666666664</v>
      </c>
      <c r="C15025" s="6">
        <v>75.010000000000005</v>
      </c>
    </row>
    <row r="15026" spans="2:3" x14ac:dyDescent="0.25">
      <c r="B15026" s="5">
        <v>43726.708333333336</v>
      </c>
      <c r="C15026" s="6">
        <v>31.78</v>
      </c>
    </row>
    <row r="15027" spans="2:3" x14ac:dyDescent="0.25">
      <c r="B15027" s="5">
        <v>43726.75</v>
      </c>
      <c r="C15027" s="6">
        <v>30.79</v>
      </c>
    </row>
    <row r="15028" spans="2:3" x14ac:dyDescent="0.25">
      <c r="B15028" s="5">
        <v>43726.791666666664</v>
      </c>
      <c r="C15028" s="6">
        <v>24.93</v>
      </c>
    </row>
    <row r="15029" spans="2:3" x14ac:dyDescent="0.25">
      <c r="B15029" s="5">
        <v>43726.833333333336</v>
      </c>
      <c r="C15029" s="6">
        <v>22.92</v>
      </c>
    </row>
    <row r="15030" spans="2:3" x14ac:dyDescent="0.25">
      <c r="B15030" s="5">
        <v>43726.875</v>
      </c>
      <c r="C15030" s="6">
        <v>21.13</v>
      </c>
    </row>
    <row r="15031" spans="2:3" x14ac:dyDescent="0.25">
      <c r="B15031" s="5">
        <v>43726.916666666664</v>
      </c>
      <c r="C15031" s="6">
        <v>21.69</v>
      </c>
    </row>
    <row r="15032" spans="2:3" x14ac:dyDescent="0.25">
      <c r="B15032" s="5">
        <v>43726.958333333336</v>
      </c>
      <c r="C15032" s="6">
        <v>17.260000000000002</v>
      </c>
    </row>
    <row r="15033" spans="2:3" x14ac:dyDescent="0.25">
      <c r="B15033" s="5">
        <v>43727</v>
      </c>
      <c r="C15033" s="6">
        <v>16.79</v>
      </c>
    </row>
    <row r="15034" spans="2:3" x14ac:dyDescent="0.25">
      <c r="B15034" s="5">
        <v>43727.041666666664</v>
      </c>
      <c r="C15034" s="6">
        <v>16.670000000000002</v>
      </c>
    </row>
    <row r="15035" spans="2:3" x14ac:dyDescent="0.25">
      <c r="B15035" s="5">
        <v>43727.083333333336</v>
      </c>
      <c r="C15035" s="6">
        <v>16.21</v>
      </c>
    </row>
    <row r="15036" spans="2:3" x14ac:dyDescent="0.25">
      <c r="B15036" s="5">
        <v>43727.125</v>
      </c>
      <c r="C15036" s="6">
        <v>15.65</v>
      </c>
    </row>
    <row r="15037" spans="2:3" x14ac:dyDescent="0.25">
      <c r="B15037" s="5">
        <v>43727.166666666664</v>
      </c>
      <c r="C15037" s="6">
        <v>15.78</v>
      </c>
    </row>
    <row r="15038" spans="2:3" x14ac:dyDescent="0.25">
      <c r="B15038" s="5">
        <v>43727.208333333336</v>
      </c>
      <c r="C15038" s="6">
        <v>16.54</v>
      </c>
    </row>
    <row r="15039" spans="2:3" x14ac:dyDescent="0.25">
      <c r="B15039" s="5">
        <v>43727.25</v>
      </c>
      <c r="C15039" s="6">
        <v>19.79</v>
      </c>
    </row>
    <row r="15040" spans="2:3" x14ac:dyDescent="0.25">
      <c r="B15040" s="5">
        <v>43727.291666666664</v>
      </c>
      <c r="C15040" s="6">
        <v>19.11</v>
      </c>
    </row>
    <row r="15041" spans="2:3" x14ac:dyDescent="0.25">
      <c r="B15041" s="5">
        <v>43727.333333333336</v>
      </c>
      <c r="C15041" s="6">
        <v>18.93</v>
      </c>
    </row>
    <row r="15042" spans="2:3" x14ac:dyDescent="0.25">
      <c r="B15042" s="5">
        <v>43727.375</v>
      </c>
      <c r="C15042" s="6">
        <v>21.23</v>
      </c>
    </row>
    <row r="15043" spans="2:3" x14ac:dyDescent="0.25">
      <c r="B15043" s="5">
        <v>43727.416666666664</v>
      </c>
      <c r="C15043" s="6">
        <v>21.53</v>
      </c>
    </row>
    <row r="15044" spans="2:3" x14ac:dyDescent="0.25">
      <c r="B15044" s="5">
        <v>43727.458333333336</v>
      </c>
      <c r="C15044" s="6">
        <v>23.39</v>
      </c>
    </row>
    <row r="15045" spans="2:3" x14ac:dyDescent="0.25">
      <c r="B15045" s="5">
        <v>43727.5</v>
      </c>
      <c r="C15045" s="6">
        <v>23.5</v>
      </c>
    </row>
    <row r="15046" spans="2:3" x14ac:dyDescent="0.25">
      <c r="B15046" s="5">
        <v>43727.541666666664</v>
      </c>
      <c r="C15046" s="6">
        <v>25.79</v>
      </c>
    </row>
    <row r="15047" spans="2:3" x14ac:dyDescent="0.25">
      <c r="B15047" s="5">
        <v>43727.583333333336</v>
      </c>
      <c r="C15047" s="6">
        <v>25</v>
      </c>
    </row>
    <row r="15048" spans="2:3" x14ac:dyDescent="0.25">
      <c r="B15048" s="5">
        <v>43727.625</v>
      </c>
      <c r="C15048" s="6">
        <v>27</v>
      </c>
    </row>
    <row r="15049" spans="2:3" x14ac:dyDescent="0.25">
      <c r="B15049" s="5">
        <v>43727.666666666664</v>
      </c>
      <c r="C15049" s="6">
        <v>30.74</v>
      </c>
    </row>
    <row r="15050" spans="2:3" x14ac:dyDescent="0.25">
      <c r="B15050" s="5">
        <v>43727.708333333336</v>
      </c>
      <c r="C15050" s="6">
        <v>35.99</v>
      </c>
    </row>
    <row r="15051" spans="2:3" x14ac:dyDescent="0.25">
      <c r="B15051" s="5">
        <v>43727.75</v>
      </c>
      <c r="C15051" s="6">
        <v>30.63</v>
      </c>
    </row>
    <row r="15052" spans="2:3" x14ac:dyDescent="0.25">
      <c r="B15052" s="5">
        <v>43727.791666666664</v>
      </c>
      <c r="C15052" s="6">
        <v>29.58</v>
      </c>
    </row>
    <row r="15053" spans="2:3" x14ac:dyDescent="0.25">
      <c r="B15053" s="5">
        <v>43727.833333333336</v>
      </c>
      <c r="C15053" s="6">
        <v>26.7</v>
      </c>
    </row>
    <row r="15054" spans="2:3" x14ac:dyDescent="0.25">
      <c r="B15054" s="5">
        <v>43727.875</v>
      </c>
      <c r="C15054" s="6">
        <v>23.84</v>
      </c>
    </row>
    <row r="15055" spans="2:3" x14ac:dyDescent="0.25">
      <c r="B15055" s="5">
        <v>43727.916666666664</v>
      </c>
      <c r="C15055" s="6">
        <v>20.13</v>
      </c>
    </row>
    <row r="15056" spans="2:3" x14ac:dyDescent="0.25">
      <c r="B15056" s="5">
        <v>43727.958333333336</v>
      </c>
      <c r="C15056" s="6">
        <v>18.37</v>
      </c>
    </row>
    <row r="15057" spans="2:3" x14ac:dyDescent="0.25">
      <c r="B15057" s="5">
        <v>43728</v>
      </c>
      <c r="C15057" s="6">
        <v>17.75</v>
      </c>
    </row>
    <row r="15058" spans="2:3" x14ac:dyDescent="0.25">
      <c r="B15058" s="5">
        <v>43728.041666666664</v>
      </c>
      <c r="C15058" s="6">
        <v>16.82</v>
      </c>
    </row>
    <row r="15059" spans="2:3" x14ac:dyDescent="0.25">
      <c r="B15059" s="5">
        <v>43728.083333333336</v>
      </c>
      <c r="C15059" s="6">
        <v>16.43</v>
      </c>
    </row>
    <row r="15060" spans="2:3" x14ac:dyDescent="0.25">
      <c r="B15060" s="5">
        <v>43728.125</v>
      </c>
      <c r="C15060" s="6">
        <v>15.83</v>
      </c>
    </row>
    <row r="15061" spans="2:3" x14ac:dyDescent="0.25">
      <c r="B15061" s="5">
        <v>43728.166666666664</v>
      </c>
      <c r="C15061" s="6">
        <v>16.14</v>
      </c>
    </row>
    <row r="15062" spans="2:3" x14ac:dyDescent="0.25">
      <c r="B15062" s="5">
        <v>43728.208333333336</v>
      </c>
      <c r="C15062" s="6">
        <v>16.989999999999998</v>
      </c>
    </row>
    <row r="15063" spans="2:3" x14ac:dyDescent="0.25">
      <c r="B15063" s="5">
        <v>43728.25</v>
      </c>
      <c r="C15063" s="6">
        <v>19.95</v>
      </c>
    </row>
    <row r="15064" spans="2:3" x14ac:dyDescent="0.25">
      <c r="B15064" s="5">
        <v>43728.291666666664</v>
      </c>
      <c r="C15064" s="6">
        <v>20.260000000000002</v>
      </c>
    </row>
    <row r="15065" spans="2:3" x14ac:dyDescent="0.25">
      <c r="B15065" s="5">
        <v>43728.333333333336</v>
      </c>
      <c r="C15065" s="6">
        <v>20.16</v>
      </c>
    </row>
    <row r="15066" spans="2:3" x14ac:dyDescent="0.25">
      <c r="B15066" s="5">
        <v>43728.375</v>
      </c>
      <c r="C15066" s="6">
        <v>21.46</v>
      </c>
    </row>
    <row r="15067" spans="2:3" x14ac:dyDescent="0.25">
      <c r="B15067" s="5">
        <v>43728.416666666664</v>
      </c>
      <c r="C15067" s="6">
        <v>23.29</v>
      </c>
    </row>
    <row r="15068" spans="2:3" x14ac:dyDescent="0.25">
      <c r="B15068" s="5">
        <v>43728.458333333336</v>
      </c>
      <c r="C15068" s="6">
        <v>23.51</v>
      </c>
    </row>
    <row r="15069" spans="2:3" x14ac:dyDescent="0.25">
      <c r="B15069" s="5">
        <v>43728.5</v>
      </c>
      <c r="C15069" s="6">
        <v>30.61</v>
      </c>
    </row>
    <row r="15070" spans="2:3" x14ac:dyDescent="0.25">
      <c r="B15070" s="5">
        <v>43728.541666666664</v>
      </c>
      <c r="C15070" s="6">
        <v>31.73</v>
      </c>
    </row>
    <row r="15071" spans="2:3" x14ac:dyDescent="0.25">
      <c r="B15071" s="5">
        <v>43728.583333333336</v>
      </c>
      <c r="C15071" s="6">
        <v>26.65</v>
      </c>
    </row>
    <row r="15072" spans="2:3" x14ac:dyDescent="0.25">
      <c r="B15072" s="5">
        <v>43728.625</v>
      </c>
      <c r="C15072" s="6">
        <v>31.7</v>
      </c>
    </row>
    <row r="15073" spans="2:3" x14ac:dyDescent="0.25">
      <c r="B15073" s="5">
        <v>43728.666666666664</v>
      </c>
      <c r="C15073" s="6">
        <v>33.1</v>
      </c>
    </row>
    <row r="15074" spans="2:3" x14ac:dyDescent="0.25">
      <c r="B15074" s="5">
        <v>43728.708333333336</v>
      </c>
      <c r="C15074" s="6">
        <v>31.8</v>
      </c>
    </row>
    <row r="15075" spans="2:3" x14ac:dyDescent="0.25">
      <c r="B15075" s="5">
        <v>43728.75</v>
      </c>
      <c r="C15075" s="6">
        <v>28.66</v>
      </c>
    </row>
    <row r="15076" spans="2:3" x14ac:dyDescent="0.25">
      <c r="B15076" s="5">
        <v>43728.791666666664</v>
      </c>
      <c r="C15076" s="6">
        <v>25.58</v>
      </c>
    </row>
    <row r="15077" spans="2:3" x14ac:dyDescent="0.25">
      <c r="B15077" s="5">
        <v>43728.833333333336</v>
      </c>
      <c r="C15077" s="6">
        <v>24.07</v>
      </c>
    </row>
    <row r="15078" spans="2:3" x14ac:dyDescent="0.25">
      <c r="B15078" s="5">
        <v>43728.875</v>
      </c>
      <c r="C15078" s="6">
        <v>21.63</v>
      </c>
    </row>
    <row r="15079" spans="2:3" x14ac:dyDescent="0.25">
      <c r="B15079" s="5">
        <v>43728.916666666664</v>
      </c>
      <c r="C15079" s="6">
        <v>21.03</v>
      </c>
    </row>
    <row r="15080" spans="2:3" x14ac:dyDescent="0.25">
      <c r="B15080" s="5">
        <v>43728.958333333336</v>
      </c>
      <c r="C15080" s="6">
        <v>19.68</v>
      </c>
    </row>
    <row r="15081" spans="2:3" x14ac:dyDescent="0.25">
      <c r="B15081" s="5">
        <v>43729</v>
      </c>
      <c r="C15081" s="6">
        <v>20.36</v>
      </c>
    </row>
    <row r="15082" spans="2:3" x14ac:dyDescent="0.25">
      <c r="B15082" s="5">
        <v>43729.041666666664</v>
      </c>
      <c r="C15082" s="6">
        <v>18.66</v>
      </c>
    </row>
    <row r="15083" spans="2:3" x14ac:dyDescent="0.25">
      <c r="B15083" s="5">
        <v>43729.083333333336</v>
      </c>
      <c r="C15083" s="6">
        <v>18.77</v>
      </c>
    </row>
    <row r="15084" spans="2:3" x14ac:dyDescent="0.25">
      <c r="B15084" s="5">
        <v>43729.125</v>
      </c>
      <c r="C15084" s="6">
        <v>17.8</v>
      </c>
    </row>
    <row r="15085" spans="2:3" x14ac:dyDescent="0.25">
      <c r="B15085" s="5">
        <v>43729.166666666664</v>
      </c>
      <c r="C15085" s="6">
        <v>16.82</v>
      </c>
    </row>
    <row r="15086" spans="2:3" x14ac:dyDescent="0.25">
      <c r="B15086" s="5">
        <v>43729.208333333336</v>
      </c>
      <c r="C15086" s="6">
        <v>17.21</v>
      </c>
    </row>
    <row r="15087" spans="2:3" x14ac:dyDescent="0.25">
      <c r="B15087" s="5">
        <v>43729.25</v>
      </c>
      <c r="C15087" s="6">
        <v>17.82</v>
      </c>
    </row>
    <row r="15088" spans="2:3" x14ac:dyDescent="0.25">
      <c r="B15088" s="5">
        <v>43729.291666666664</v>
      </c>
      <c r="C15088" s="6">
        <v>17.350000000000001</v>
      </c>
    </row>
    <row r="15089" spans="2:3" x14ac:dyDescent="0.25">
      <c r="B15089" s="5">
        <v>43729.333333333336</v>
      </c>
      <c r="C15089" s="6">
        <v>18.64</v>
      </c>
    </row>
    <row r="15090" spans="2:3" x14ac:dyDescent="0.25">
      <c r="B15090" s="5">
        <v>43729.375</v>
      </c>
      <c r="C15090" s="6">
        <v>20.23</v>
      </c>
    </row>
    <row r="15091" spans="2:3" x14ac:dyDescent="0.25">
      <c r="B15091" s="5">
        <v>43729.416666666664</v>
      </c>
      <c r="C15091" s="6">
        <v>23.09</v>
      </c>
    </row>
    <row r="15092" spans="2:3" x14ac:dyDescent="0.25">
      <c r="B15092" s="5">
        <v>43729.458333333336</v>
      </c>
      <c r="C15092" s="6">
        <v>34.11</v>
      </c>
    </row>
    <row r="15093" spans="2:3" x14ac:dyDescent="0.25">
      <c r="B15093" s="5">
        <v>43729.5</v>
      </c>
      <c r="C15093" s="6">
        <v>37.69</v>
      </c>
    </row>
    <row r="15094" spans="2:3" x14ac:dyDescent="0.25">
      <c r="B15094" s="5">
        <v>43729.541666666664</v>
      </c>
      <c r="C15094" s="6">
        <v>35.69</v>
      </c>
    </row>
    <row r="15095" spans="2:3" x14ac:dyDescent="0.25">
      <c r="B15095" s="5">
        <v>43729.583333333336</v>
      </c>
      <c r="C15095" s="6">
        <v>27.88</v>
      </c>
    </row>
    <row r="15096" spans="2:3" x14ac:dyDescent="0.25">
      <c r="B15096" s="5">
        <v>43729.625</v>
      </c>
      <c r="C15096" s="6">
        <v>37.07</v>
      </c>
    </row>
    <row r="15097" spans="2:3" x14ac:dyDescent="0.25">
      <c r="B15097" s="5">
        <v>43729.666666666664</v>
      </c>
      <c r="C15097" s="6">
        <v>37.380000000000003</v>
      </c>
    </row>
    <row r="15098" spans="2:3" x14ac:dyDescent="0.25">
      <c r="B15098" s="5">
        <v>43729.708333333336</v>
      </c>
      <c r="C15098" s="6">
        <v>31.21</v>
      </c>
    </row>
    <row r="15099" spans="2:3" x14ac:dyDescent="0.25">
      <c r="B15099" s="5">
        <v>43729.75</v>
      </c>
      <c r="C15099" s="6">
        <v>26.68</v>
      </c>
    </row>
    <row r="15100" spans="2:3" x14ac:dyDescent="0.25">
      <c r="B15100" s="5">
        <v>43729.791666666664</v>
      </c>
      <c r="C15100" s="6">
        <v>26.4</v>
      </c>
    </row>
    <row r="15101" spans="2:3" x14ac:dyDescent="0.25">
      <c r="B15101" s="5">
        <v>43729.833333333336</v>
      </c>
      <c r="C15101" s="6">
        <v>25.2</v>
      </c>
    </row>
    <row r="15102" spans="2:3" x14ac:dyDescent="0.25">
      <c r="B15102" s="5">
        <v>43729.875</v>
      </c>
      <c r="C15102" s="6">
        <v>25.87</v>
      </c>
    </row>
    <row r="15103" spans="2:3" x14ac:dyDescent="0.25">
      <c r="B15103" s="5">
        <v>43729.916666666664</v>
      </c>
      <c r="C15103" s="6">
        <v>23.08</v>
      </c>
    </row>
    <row r="15104" spans="2:3" x14ac:dyDescent="0.25">
      <c r="B15104" s="5">
        <v>43729.958333333336</v>
      </c>
      <c r="C15104" s="6">
        <v>21.36</v>
      </c>
    </row>
    <row r="15105" spans="2:3" x14ac:dyDescent="0.25">
      <c r="B15105" s="5">
        <v>43730</v>
      </c>
      <c r="C15105" s="6">
        <v>16.5</v>
      </c>
    </row>
    <row r="15106" spans="2:3" x14ac:dyDescent="0.25">
      <c r="B15106" s="5">
        <v>43730.041666666664</v>
      </c>
      <c r="C15106" s="6">
        <v>16.22</v>
      </c>
    </row>
    <row r="15107" spans="2:3" x14ac:dyDescent="0.25">
      <c r="B15107" s="5">
        <v>43730.083333333336</v>
      </c>
      <c r="C15107" s="6">
        <v>18.329999999999998</v>
      </c>
    </row>
    <row r="15108" spans="2:3" x14ac:dyDescent="0.25">
      <c r="B15108" s="5">
        <v>43730.125</v>
      </c>
      <c r="C15108" s="6">
        <v>15.35</v>
      </c>
    </row>
    <row r="15109" spans="2:3" x14ac:dyDescent="0.25">
      <c r="B15109" s="5">
        <v>43730.166666666664</v>
      </c>
      <c r="C15109" s="6">
        <v>14.95</v>
      </c>
    </row>
    <row r="15110" spans="2:3" x14ac:dyDescent="0.25">
      <c r="B15110" s="5">
        <v>43730.208333333336</v>
      </c>
      <c r="C15110" s="6">
        <v>14.67</v>
      </c>
    </row>
    <row r="15111" spans="2:3" x14ac:dyDescent="0.25">
      <c r="B15111" s="5">
        <v>43730.25</v>
      </c>
      <c r="C15111" s="6">
        <v>13.89</v>
      </c>
    </row>
    <row r="15112" spans="2:3" x14ac:dyDescent="0.25">
      <c r="B15112" s="5">
        <v>43730.291666666664</v>
      </c>
      <c r="C15112" s="6">
        <v>13.92</v>
      </c>
    </row>
    <row r="15113" spans="2:3" x14ac:dyDescent="0.25">
      <c r="B15113" s="5">
        <v>43730.333333333336</v>
      </c>
      <c r="C15113" s="6">
        <v>16.55</v>
      </c>
    </row>
    <row r="15114" spans="2:3" x14ac:dyDescent="0.25">
      <c r="B15114" s="5">
        <v>43730.375</v>
      </c>
      <c r="C15114" s="6">
        <v>19.55</v>
      </c>
    </row>
    <row r="15115" spans="2:3" x14ac:dyDescent="0.25">
      <c r="B15115" s="5">
        <v>43730.416666666664</v>
      </c>
      <c r="C15115" s="6">
        <v>22.98</v>
      </c>
    </row>
    <row r="15116" spans="2:3" x14ac:dyDescent="0.25">
      <c r="B15116" s="5">
        <v>43730.458333333336</v>
      </c>
      <c r="C15116" s="6">
        <v>33.24</v>
      </c>
    </row>
    <row r="15117" spans="2:3" x14ac:dyDescent="0.25">
      <c r="B15117" s="5">
        <v>43730.5</v>
      </c>
      <c r="C15117" s="6">
        <v>39.770000000000003</v>
      </c>
    </row>
    <row r="15118" spans="2:3" x14ac:dyDescent="0.25">
      <c r="B15118" s="5">
        <v>43730.541666666664</v>
      </c>
      <c r="C15118" s="6">
        <v>28.03</v>
      </c>
    </row>
    <row r="15119" spans="2:3" x14ac:dyDescent="0.25">
      <c r="B15119" s="5">
        <v>43730.583333333336</v>
      </c>
      <c r="C15119" s="6">
        <v>39.49</v>
      </c>
    </row>
    <row r="15120" spans="2:3" x14ac:dyDescent="0.25">
      <c r="B15120" s="5">
        <v>43730.625</v>
      </c>
      <c r="C15120" s="6">
        <v>34.49</v>
      </c>
    </row>
    <row r="15121" spans="2:3" x14ac:dyDescent="0.25">
      <c r="B15121" s="5">
        <v>43730.666666666664</v>
      </c>
      <c r="C15121" s="6">
        <v>43.89</v>
      </c>
    </row>
    <row r="15122" spans="2:3" x14ac:dyDescent="0.25">
      <c r="B15122" s="5">
        <v>43730.708333333336</v>
      </c>
      <c r="C15122" s="6">
        <v>40.97</v>
      </c>
    </row>
    <row r="15123" spans="2:3" x14ac:dyDescent="0.25">
      <c r="B15123" s="5">
        <v>43730.75</v>
      </c>
      <c r="C15123" s="6">
        <v>28.13</v>
      </c>
    </row>
    <row r="15124" spans="2:3" x14ac:dyDescent="0.25">
      <c r="B15124" s="5">
        <v>43730.791666666664</v>
      </c>
      <c r="C15124" s="6">
        <v>28.27</v>
      </c>
    </row>
    <row r="15125" spans="2:3" x14ac:dyDescent="0.25">
      <c r="B15125" s="5">
        <v>43730.833333333336</v>
      </c>
      <c r="C15125" s="6">
        <v>26.12</v>
      </c>
    </row>
    <row r="15126" spans="2:3" x14ac:dyDescent="0.25">
      <c r="B15126" s="5">
        <v>43730.875</v>
      </c>
      <c r="C15126" s="6">
        <v>24.82</v>
      </c>
    </row>
    <row r="15127" spans="2:3" x14ac:dyDescent="0.25">
      <c r="B15127" s="5">
        <v>43730.916666666664</v>
      </c>
      <c r="C15127" s="6">
        <v>23.7</v>
      </c>
    </row>
    <row r="15128" spans="2:3" x14ac:dyDescent="0.25">
      <c r="B15128" s="5">
        <v>43730.958333333336</v>
      </c>
      <c r="C15128" s="6">
        <v>21.08</v>
      </c>
    </row>
    <row r="15129" spans="2:3" x14ac:dyDescent="0.25">
      <c r="B15129" s="5">
        <v>43731</v>
      </c>
      <c r="C15129" s="6">
        <v>17.829999999999998</v>
      </c>
    </row>
    <row r="15130" spans="2:3" x14ac:dyDescent="0.25">
      <c r="B15130" s="5">
        <v>43731.041666666664</v>
      </c>
      <c r="C15130" s="6">
        <v>18.37</v>
      </c>
    </row>
    <row r="15131" spans="2:3" x14ac:dyDescent="0.25">
      <c r="B15131" s="5">
        <v>43731.083333333336</v>
      </c>
      <c r="C15131" s="6">
        <v>17.93</v>
      </c>
    </row>
    <row r="15132" spans="2:3" x14ac:dyDescent="0.25">
      <c r="B15132" s="5">
        <v>43731.125</v>
      </c>
      <c r="C15132" s="6">
        <v>16.510000000000002</v>
      </c>
    </row>
    <row r="15133" spans="2:3" x14ac:dyDescent="0.25">
      <c r="B15133" s="5">
        <v>43731.166666666664</v>
      </c>
      <c r="C15133" s="6">
        <v>17.72</v>
      </c>
    </row>
    <row r="15134" spans="2:3" x14ac:dyDescent="0.25">
      <c r="B15134" s="5">
        <v>43731.208333333336</v>
      </c>
      <c r="C15134" s="6">
        <v>21.3</v>
      </c>
    </row>
    <row r="15135" spans="2:3" x14ac:dyDescent="0.25">
      <c r="B15135" s="5">
        <v>43731.25</v>
      </c>
      <c r="C15135" s="6">
        <v>22.93</v>
      </c>
    </row>
    <row r="15136" spans="2:3" x14ac:dyDescent="0.25">
      <c r="B15136" s="5">
        <v>43731.291666666664</v>
      </c>
      <c r="C15136" s="6">
        <v>20.5</v>
      </c>
    </row>
    <row r="15137" spans="2:3" x14ac:dyDescent="0.25">
      <c r="B15137" s="5">
        <v>43731.333333333336</v>
      </c>
      <c r="C15137" s="6">
        <v>19.600000000000001</v>
      </c>
    </row>
    <row r="15138" spans="2:3" x14ac:dyDescent="0.25">
      <c r="B15138" s="5">
        <v>43731.375</v>
      </c>
      <c r="C15138" s="6">
        <v>23.02</v>
      </c>
    </row>
    <row r="15139" spans="2:3" x14ac:dyDescent="0.25">
      <c r="B15139" s="5">
        <v>43731.416666666664</v>
      </c>
      <c r="C15139" s="6">
        <v>23.04</v>
      </c>
    </row>
    <row r="15140" spans="2:3" x14ac:dyDescent="0.25">
      <c r="B15140" s="5">
        <v>43731.458333333336</v>
      </c>
      <c r="C15140" s="6">
        <v>22.89</v>
      </c>
    </row>
    <row r="15141" spans="2:3" x14ac:dyDescent="0.25">
      <c r="B15141" s="5">
        <v>43731.5</v>
      </c>
      <c r="C15141" s="6">
        <v>40.57</v>
      </c>
    </row>
    <row r="15142" spans="2:3" x14ac:dyDescent="0.25">
      <c r="B15142" s="5">
        <v>43731.541666666664</v>
      </c>
      <c r="C15142" s="6">
        <v>36.04</v>
      </c>
    </row>
    <row r="15143" spans="2:3" x14ac:dyDescent="0.25">
      <c r="B15143" s="5">
        <v>43731.583333333336</v>
      </c>
      <c r="C15143" s="6">
        <v>32.950000000000003</v>
      </c>
    </row>
    <row r="15144" spans="2:3" x14ac:dyDescent="0.25">
      <c r="B15144" s="5">
        <v>43731.625</v>
      </c>
      <c r="C15144" s="6">
        <v>35.6</v>
      </c>
    </row>
    <row r="15145" spans="2:3" x14ac:dyDescent="0.25">
      <c r="B15145" s="5">
        <v>43731.666666666664</v>
      </c>
      <c r="C15145" s="6">
        <v>30.12</v>
      </c>
    </row>
    <row r="15146" spans="2:3" x14ac:dyDescent="0.25">
      <c r="B15146" s="5">
        <v>43731.708333333336</v>
      </c>
      <c r="C15146" s="6">
        <v>30.97</v>
      </c>
    </row>
    <row r="15147" spans="2:3" x14ac:dyDescent="0.25">
      <c r="B15147" s="5">
        <v>43731.75</v>
      </c>
      <c r="C15147" s="6">
        <v>31.52</v>
      </c>
    </row>
    <row r="15148" spans="2:3" x14ac:dyDescent="0.25">
      <c r="B15148" s="5">
        <v>43731.791666666664</v>
      </c>
      <c r="C15148" s="6">
        <v>49.38</v>
      </c>
    </row>
    <row r="15149" spans="2:3" x14ac:dyDescent="0.25">
      <c r="B15149" s="5">
        <v>43731.833333333336</v>
      </c>
      <c r="C15149" s="6">
        <v>33.840000000000003</v>
      </c>
    </row>
    <row r="15150" spans="2:3" x14ac:dyDescent="0.25">
      <c r="B15150" s="5">
        <v>43731.875</v>
      </c>
      <c r="C15150" s="6">
        <v>31.5</v>
      </c>
    </row>
    <row r="15151" spans="2:3" x14ac:dyDescent="0.25">
      <c r="B15151" s="5">
        <v>43731.916666666664</v>
      </c>
      <c r="C15151" s="6">
        <v>21.4</v>
      </c>
    </row>
    <row r="15152" spans="2:3" x14ac:dyDescent="0.25">
      <c r="B15152" s="5">
        <v>43731.958333333336</v>
      </c>
      <c r="C15152" s="6">
        <v>21.53</v>
      </c>
    </row>
    <row r="15153" spans="2:3" x14ac:dyDescent="0.25">
      <c r="B15153" s="5">
        <v>43732</v>
      </c>
      <c r="C15153" s="6">
        <v>20.43</v>
      </c>
    </row>
    <row r="15154" spans="2:3" x14ac:dyDescent="0.25">
      <c r="B15154" s="5">
        <v>43732.041666666664</v>
      </c>
      <c r="C15154" s="6">
        <v>20.41</v>
      </c>
    </row>
    <row r="15155" spans="2:3" x14ac:dyDescent="0.25">
      <c r="B15155" s="5">
        <v>43732.083333333336</v>
      </c>
      <c r="C15155" s="6">
        <v>20.72</v>
      </c>
    </row>
    <row r="15156" spans="2:3" x14ac:dyDescent="0.25">
      <c r="B15156" s="5">
        <v>43732.125</v>
      </c>
      <c r="C15156" s="6">
        <v>19.18</v>
      </c>
    </row>
    <row r="15157" spans="2:3" x14ac:dyDescent="0.25">
      <c r="B15157" s="5">
        <v>43732.166666666664</v>
      </c>
      <c r="C15157" s="6">
        <v>20.34</v>
      </c>
    </row>
    <row r="15158" spans="2:3" x14ac:dyDescent="0.25">
      <c r="B15158" s="5">
        <v>43732.208333333336</v>
      </c>
      <c r="C15158" s="6">
        <v>27.28</v>
      </c>
    </row>
    <row r="15159" spans="2:3" x14ac:dyDescent="0.25">
      <c r="B15159" s="5">
        <v>43732.25</v>
      </c>
      <c r="C15159" s="6">
        <v>36.74</v>
      </c>
    </row>
    <row r="15160" spans="2:3" x14ac:dyDescent="0.25">
      <c r="B15160" s="5">
        <v>43732.291666666664</v>
      </c>
      <c r="C15160" s="6">
        <v>23.49</v>
      </c>
    </row>
    <row r="15161" spans="2:3" x14ac:dyDescent="0.25">
      <c r="B15161" s="5">
        <v>43732.333333333336</v>
      </c>
      <c r="C15161" s="6">
        <v>22.49</v>
      </c>
    </row>
    <row r="15162" spans="2:3" x14ac:dyDescent="0.25">
      <c r="B15162" s="5">
        <v>43732.375</v>
      </c>
      <c r="C15162" s="6">
        <v>51.15</v>
      </c>
    </row>
    <row r="15163" spans="2:3" x14ac:dyDescent="0.25">
      <c r="B15163" s="5">
        <v>43732.416666666664</v>
      </c>
      <c r="C15163" s="6">
        <v>40.950000000000003</v>
      </c>
    </row>
    <row r="15164" spans="2:3" x14ac:dyDescent="0.25">
      <c r="B15164" s="5">
        <v>43732.458333333336</v>
      </c>
      <c r="C15164" s="6">
        <v>25.9</v>
      </c>
    </row>
    <row r="15165" spans="2:3" x14ac:dyDescent="0.25">
      <c r="B15165" s="5">
        <v>43732.5</v>
      </c>
      <c r="C15165" s="6">
        <v>25.02</v>
      </c>
    </row>
    <row r="15166" spans="2:3" x14ac:dyDescent="0.25">
      <c r="B15166" s="5">
        <v>43732.541666666664</v>
      </c>
      <c r="C15166" s="6">
        <v>27.99</v>
      </c>
    </row>
    <row r="15167" spans="2:3" x14ac:dyDescent="0.25">
      <c r="B15167" s="5">
        <v>43732.583333333336</v>
      </c>
      <c r="C15167" s="6">
        <v>30.13</v>
      </c>
    </row>
    <row r="15168" spans="2:3" x14ac:dyDescent="0.25">
      <c r="B15168" s="5">
        <v>43732.625</v>
      </c>
      <c r="C15168" s="6">
        <v>27.5</v>
      </c>
    </row>
    <row r="15169" spans="2:3" x14ac:dyDescent="0.25">
      <c r="B15169" s="5">
        <v>43732.666666666664</v>
      </c>
      <c r="C15169" s="6">
        <v>32.24</v>
      </c>
    </row>
    <row r="15170" spans="2:3" x14ac:dyDescent="0.25">
      <c r="B15170" s="5">
        <v>43732.708333333336</v>
      </c>
      <c r="C15170" s="6">
        <v>56.3</v>
      </c>
    </row>
    <row r="15171" spans="2:3" x14ac:dyDescent="0.25">
      <c r="B15171" s="5">
        <v>43732.75</v>
      </c>
      <c r="C15171" s="6">
        <v>37.159999999999997</v>
      </c>
    </row>
    <row r="15172" spans="2:3" x14ac:dyDescent="0.25">
      <c r="B15172" s="5">
        <v>43732.791666666664</v>
      </c>
      <c r="C15172" s="6">
        <v>55.62</v>
      </c>
    </row>
    <row r="15173" spans="2:3" x14ac:dyDescent="0.25">
      <c r="B15173" s="5">
        <v>43732.833333333336</v>
      </c>
      <c r="C15173" s="6">
        <v>72.81</v>
      </c>
    </row>
    <row r="15174" spans="2:3" x14ac:dyDescent="0.25">
      <c r="B15174" s="5">
        <v>43732.875</v>
      </c>
      <c r="C15174" s="6">
        <v>22.72</v>
      </c>
    </row>
    <row r="15175" spans="2:3" x14ac:dyDescent="0.25">
      <c r="B15175" s="5">
        <v>43732.916666666664</v>
      </c>
      <c r="C15175" s="6">
        <v>21.64</v>
      </c>
    </row>
    <row r="15176" spans="2:3" x14ac:dyDescent="0.25">
      <c r="B15176" s="5">
        <v>43732.958333333336</v>
      </c>
      <c r="C15176" s="6">
        <v>21</v>
      </c>
    </row>
    <row r="15177" spans="2:3" x14ac:dyDescent="0.25">
      <c r="B15177" s="5">
        <v>43733</v>
      </c>
      <c r="C15177" s="6">
        <v>17.37</v>
      </c>
    </row>
    <row r="15178" spans="2:3" x14ac:dyDescent="0.25">
      <c r="B15178" s="5">
        <v>43733.041666666664</v>
      </c>
      <c r="C15178" s="6">
        <v>17.920000000000002</v>
      </c>
    </row>
    <row r="15179" spans="2:3" x14ac:dyDescent="0.25">
      <c r="B15179" s="5">
        <v>43733.083333333336</v>
      </c>
      <c r="C15179" s="6">
        <v>15.85</v>
      </c>
    </row>
    <row r="15180" spans="2:3" x14ac:dyDescent="0.25">
      <c r="B15180" s="5">
        <v>43733.125</v>
      </c>
      <c r="C15180" s="6">
        <v>14.88</v>
      </c>
    </row>
    <row r="15181" spans="2:3" x14ac:dyDescent="0.25">
      <c r="B15181" s="5">
        <v>43733.166666666664</v>
      </c>
      <c r="C15181" s="6">
        <v>16.36</v>
      </c>
    </row>
    <row r="15182" spans="2:3" x14ac:dyDescent="0.25">
      <c r="B15182" s="5">
        <v>43733.208333333336</v>
      </c>
      <c r="C15182" s="6">
        <v>19.260000000000002</v>
      </c>
    </row>
    <row r="15183" spans="2:3" x14ac:dyDescent="0.25">
      <c r="B15183" s="5">
        <v>43733.25</v>
      </c>
      <c r="C15183" s="6">
        <v>21.15</v>
      </c>
    </row>
    <row r="15184" spans="2:3" x14ac:dyDescent="0.25">
      <c r="B15184" s="5">
        <v>43733.291666666664</v>
      </c>
      <c r="C15184" s="6">
        <v>19.21</v>
      </c>
    </row>
    <row r="15185" spans="2:3" x14ac:dyDescent="0.25">
      <c r="B15185" s="5">
        <v>43733.333333333336</v>
      </c>
      <c r="C15185" s="6">
        <v>18.760000000000002</v>
      </c>
    </row>
    <row r="15186" spans="2:3" x14ac:dyDescent="0.25">
      <c r="B15186" s="5">
        <v>43733.375</v>
      </c>
      <c r="C15186" s="6">
        <v>23.19</v>
      </c>
    </row>
    <row r="15187" spans="2:3" x14ac:dyDescent="0.25">
      <c r="B15187" s="5">
        <v>43733.416666666664</v>
      </c>
      <c r="C15187" s="6">
        <v>22.52</v>
      </c>
    </row>
    <row r="15188" spans="2:3" x14ac:dyDescent="0.25">
      <c r="B15188" s="5">
        <v>43733.458333333336</v>
      </c>
      <c r="C15188" s="6">
        <v>22.2</v>
      </c>
    </row>
    <row r="15189" spans="2:3" x14ac:dyDescent="0.25">
      <c r="B15189" s="5">
        <v>43733.5</v>
      </c>
      <c r="C15189" s="6">
        <v>23.77</v>
      </c>
    </row>
    <row r="15190" spans="2:3" x14ac:dyDescent="0.25">
      <c r="B15190" s="5">
        <v>43733.541666666664</v>
      </c>
      <c r="C15190" s="6">
        <v>26.51</v>
      </c>
    </row>
    <row r="15191" spans="2:3" x14ac:dyDescent="0.25">
      <c r="B15191" s="5">
        <v>43733.583333333336</v>
      </c>
      <c r="C15191" s="6">
        <v>26.66</v>
      </c>
    </row>
    <row r="15192" spans="2:3" x14ac:dyDescent="0.25">
      <c r="B15192" s="5">
        <v>43733.625</v>
      </c>
      <c r="C15192" s="6">
        <v>34.69</v>
      </c>
    </row>
    <row r="15193" spans="2:3" x14ac:dyDescent="0.25">
      <c r="B15193" s="5">
        <v>43733.666666666664</v>
      </c>
      <c r="C15193" s="6">
        <v>61.27</v>
      </c>
    </row>
    <row r="15194" spans="2:3" x14ac:dyDescent="0.25">
      <c r="B15194" s="5">
        <v>43733.708333333336</v>
      </c>
      <c r="C15194" s="6">
        <v>32.33</v>
      </c>
    </row>
    <row r="15195" spans="2:3" x14ac:dyDescent="0.25">
      <c r="B15195" s="5">
        <v>43733.75</v>
      </c>
      <c r="C15195" s="6">
        <v>30</v>
      </c>
    </row>
    <row r="15196" spans="2:3" x14ac:dyDescent="0.25">
      <c r="B15196" s="5">
        <v>43733.791666666664</v>
      </c>
      <c r="C15196" s="6">
        <v>28.51</v>
      </c>
    </row>
    <row r="15197" spans="2:3" x14ac:dyDescent="0.25">
      <c r="B15197" s="5">
        <v>43733.833333333336</v>
      </c>
      <c r="C15197" s="6">
        <v>31.36</v>
      </c>
    </row>
    <row r="15198" spans="2:3" x14ac:dyDescent="0.25">
      <c r="B15198" s="5">
        <v>43733.875</v>
      </c>
      <c r="C15198" s="6">
        <v>25.34</v>
      </c>
    </row>
    <row r="15199" spans="2:3" x14ac:dyDescent="0.25">
      <c r="B15199" s="5">
        <v>43733.916666666664</v>
      </c>
      <c r="C15199" s="6">
        <v>21.67</v>
      </c>
    </row>
    <row r="15200" spans="2:3" x14ac:dyDescent="0.25">
      <c r="B15200" s="5">
        <v>43733.958333333336</v>
      </c>
      <c r="C15200" s="6">
        <v>19.43</v>
      </c>
    </row>
    <row r="15201" spans="2:3" x14ac:dyDescent="0.25">
      <c r="B15201" s="5">
        <v>43734</v>
      </c>
      <c r="C15201" s="6">
        <v>18.86</v>
      </c>
    </row>
    <row r="15202" spans="2:3" x14ac:dyDescent="0.25">
      <c r="B15202" s="5">
        <v>43734.041666666664</v>
      </c>
      <c r="C15202" s="6">
        <v>19.77</v>
      </c>
    </row>
    <row r="15203" spans="2:3" x14ac:dyDescent="0.25">
      <c r="B15203" s="5">
        <v>43734.083333333336</v>
      </c>
      <c r="C15203" s="6">
        <v>17.43</v>
      </c>
    </row>
    <row r="15204" spans="2:3" x14ac:dyDescent="0.25">
      <c r="B15204" s="5">
        <v>43734.125</v>
      </c>
      <c r="C15204" s="6">
        <v>17.96</v>
      </c>
    </row>
    <row r="15205" spans="2:3" x14ac:dyDescent="0.25">
      <c r="B15205" s="5">
        <v>43734.166666666664</v>
      </c>
      <c r="C15205" s="6">
        <v>19.45</v>
      </c>
    </row>
    <row r="15206" spans="2:3" x14ac:dyDescent="0.25">
      <c r="B15206" s="5">
        <v>43734.208333333336</v>
      </c>
      <c r="C15206" s="6">
        <v>21.92</v>
      </c>
    </row>
    <row r="15207" spans="2:3" x14ac:dyDescent="0.25">
      <c r="B15207" s="5">
        <v>43734.25</v>
      </c>
      <c r="C15207" s="6">
        <v>24.41</v>
      </c>
    </row>
    <row r="15208" spans="2:3" x14ac:dyDescent="0.25">
      <c r="B15208" s="5">
        <v>43734.291666666664</v>
      </c>
      <c r="C15208" s="6">
        <v>33.299999999999997</v>
      </c>
    </row>
    <row r="15209" spans="2:3" x14ac:dyDescent="0.25">
      <c r="B15209" s="5">
        <v>43734.333333333336</v>
      </c>
      <c r="C15209" s="6">
        <v>22.96</v>
      </c>
    </row>
    <row r="15210" spans="2:3" x14ac:dyDescent="0.25">
      <c r="B15210" s="5">
        <v>43734.375</v>
      </c>
      <c r="C15210" s="6">
        <v>32.880000000000003</v>
      </c>
    </row>
    <row r="15211" spans="2:3" x14ac:dyDescent="0.25">
      <c r="B15211" s="5">
        <v>43734.416666666664</v>
      </c>
      <c r="C15211" s="6">
        <v>24.97</v>
      </c>
    </row>
    <row r="15212" spans="2:3" x14ac:dyDescent="0.25">
      <c r="B15212" s="5">
        <v>43734.458333333336</v>
      </c>
      <c r="C15212" s="6">
        <v>60.34</v>
      </c>
    </row>
    <row r="15213" spans="2:3" x14ac:dyDescent="0.25">
      <c r="B15213" s="5">
        <v>43734.5</v>
      </c>
      <c r="C15213" s="6">
        <v>32.79</v>
      </c>
    </row>
    <row r="15214" spans="2:3" x14ac:dyDescent="0.25">
      <c r="B15214" s="5">
        <v>43734.541666666664</v>
      </c>
      <c r="C15214" s="6">
        <v>37.25</v>
      </c>
    </row>
    <row r="15215" spans="2:3" x14ac:dyDescent="0.25">
      <c r="B15215" s="5">
        <v>43734.583333333336</v>
      </c>
      <c r="C15215" s="6">
        <v>28.65</v>
      </c>
    </row>
    <row r="15216" spans="2:3" x14ac:dyDescent="0.25">
      <c r="B15216" s="5">
        <v>43734.625</v>
      </c>
      <c r="C15216" s="6">
        <v>49.69</v>
      </c>
    </row>
    <row r="15217" spans="2:3" x14ac:dyDescent="0.25">
      <c r="B15217" s="5">
        <v>43734.666666666664</v>
      </c>
      <c r="C15217" s="6">
        <v>208.18</v>
      </c>
    </row>
    <row r="15218" spans="2:3" x14ac:dyDescent="0.25">
      <c r="B15218" s="5">
        <v>43734.708333333336</v>
      </c>
      <c r="C15218" s="6">
        <v>39</v>
      </c>
    </row>
    <row r="15219" spans="2:3" x14ac:dyDescent="0.25">
      <c r="B15219" s="5">
        <v>43734.75</v>
      </c>
      <c r="C15219" s="6">
        <v>25.96</v>
      </c>
    </row>
    <row r="15220" spans="2:3" x14ac:dyDescent="0.25">
      <c r="B15220" s="5">
        <v>43734.791666666664</v>
      </c>
      <c r="C15220" s="6">
        <v>33.75</v>
      </c>
    </row>
    <row r="15221" spans="2:3" x14ac:dyDescent="0.25">
      <c r="B15221" s="5">
        <v>43734.833333333336</v>
      </c>
      <c r="C15221" s="6">
        <v>27.98</v>
      </c>
    </row>
    <row r="15222" spans="2:3" x14ac:dyDescent="0.25">
      <c r="B15222" s="5">
        <v>43734.875</v>
      </c>
      <c r="C15222" s="6">
        <v>24.08</v>
      </c>
    </row>
    <row r="15223" spans="2:3" x14ac:dyDescent="0.25">
      <c r="B15223" s="5">
        <v>43734.916666666664</v>
      </c>
      <c r="C15223" s="6">
        <v>22.16</v>
      </c>
    </row>
    <row r="15224" spans="2:3" x14ac:dyDescent="0.25">
      <c r="B15224" s="5">
        <v>43734.958333333336</v>
      </c>
      <c r="C15224" s="6">
        <v>20.260000000000002</v>
      </c>
    </row>
    <row r="15225" spans="2:3" x14ac:dyDescent="0.25">
      <c r="B15225" s="5">
        <v>43735</v>
      </c>
      <c r="C15225" s="6">
        <v>20.57</v>
      </c>
    </row>
    <row r="15226" spans="2:3" x14ac:dyDescent="0.25">
      <c r="B15226" s="5">
        <v>43735.041666666664</v>
      </c>
      <c r="C15226" s="6">
        <v>21.1</v>
      </c>
    </row>
    <row r="15227" spans="2:3" x14ac:dyDescent="0.25">
      <c r="B15227" s="5">
        <v>43735.083333333336</v>
      </c>
      <c r="C15227" s="6">
        <v>16.7</v>
      </c>
    </row>
    <row r="15228" spans="2:3" x14ac:dyDescent="0.25">
      <c r="B15228" s="5">
        <v>43735.125</v>
      </c>
      <c r="C15228" s="6">
        <v>14.89</v>
      </c>
    </row>
    <row r="15229" spans="2:3" x14ac:dyDescent="0.25">
      <c r="B15229" s="5">
        <v>43735.166666666664</v>
      </c>
      <c r="C15229" s="6">
        <v>15.39</v>
      </c>
    </row>
    <row r="15230" spans="2:3" x14ac:dyDescent="0.25">
      <c r="B15230" s="5">
        <v>43735.208333333336</v>
      </c>
      <c r="C15230" s="6">
        <v>18.440000000000001</v>
      </c>
    </row>
    <row r="15231" spans="2:3" x14ac:dyDescent="0.25">
      <c r="B15231" s="5">
        <v>43735.25</v>
      </c>
      <c r="C15231" s="6">
        <v>19.670000000000002</v>
      </c>
    </row>
    <row r="15232" spans="2:3" x14ac:dyDescent="0.25">
      <c r="B15232" s="5">
        <v>43735.291666666664</v>
      </c>
      <c r="C15232" s="6">
        <v>21.06</v>
      </c>
    </row>
    <row r="15233" spans="2:3" x14ac:dyDescent="0.25">
      <c r="B15233" s="5">
        <v>43735.333333333336</v>
      </c>
      <c r="C15233" s="6">
        <v>20.16</v>
      </c>
    </row>
    <row r="15234" spans="2:3" x14ac:dyDescent="0.25">
      <c r="B15234" s="5">
        <v>43735.375</v>
      </c>
      <c r="C15234" s="6">
        <v>22.26</v>
      </c>
    </row>
    <row r="15235" spans="2:3" x14ac:dyDescent="0.25">
      <c r="B15235" s="5">
        <v>43735.416666666664</v>
      </c>
      <c r="C15235" s="6">
        <v>24.25</v>
      </c>
    </row>
    <row r="15236" spans="2:3" x14ac:dyDescent="0.25">
      <c r="B15236" s="5">
        <v>43735.458333333336</v>
      </c>
      <c r="C15236" s="6">
        <v>37.450000000000003</v>
      </c>
    </row>
    <row r="15237" spans="2:3" x14ac:dyDescent="0.25">
      <c r="B15237" s="5">
        <v>43735.5</v>
      </c>
      <c r="C15237" s="6">
        <v>35.17</v>
      </c>
    </row>
    <row r="15238" spans="2:3" x14ac:dyDescent="0.25">
      <c r="B15238" s="5">
        <v>43735.541666666664</v>
      </c>
      <c r="C15238" s="6">
        <v>32.69</v>
      </c>
    </row>
    <row r="15239" spans="2:3" x14ac:dyDescent="0.25">
      <c r="B15239" s="5">
        <v>43735.583333333336</v>
      </c>
      <c r="C15239" s="6">
        <v>44.24</v>
      </c>
    </row>
    <row r="15240" spans="2:3" x14ac:dyDescent="0.25">
      <c r="B15240" s="5">
        <v>43735.625</v>
      </c>
      <c r="C15240" s="6">
        <v>46.51</v>
      </c>
    </row>
    <row r="15241" spans="2:3" x14ac:dyDescent="0.25">
      <c r="B15241" s="5">
        <v>43735.666666666664</v>
      </c>
      <c r="C15241" s="6">
        <v>41.17</v>
      </c>
    </row>
    <row r="15242" spans="2:3" x14ac:dyDescent="0.25">
      <c r="B15242" s="5">
        <v>43735.708333333336</v>
      </c>
      <c r="C15242" s="6">
        <v>46.3</v>
      </c>
    </row>
    <row r="15243" spans="2:3" x14ac:dyDescent="0.25">
      <c r="B15243" s="5">
        <v>43735.75</v>
      </c>
      <c r="C15243" s="6">
        <v>29.67</v>
      </c>
    </row>
    <row r="15244" spans="2:3" x14ac:dyDescent="0.25">
      <c r="B15244" s="5">
        <v>43735.791666666664</v>
      </c>
      <c r="C15244" s="6">
        <v>24.71</v>
      </c>
    </row>
    <row r="15245" spans="2:3" x14ac:dyDescent="0.25">
      <c r="B15245" s="5">
        <v>43735.833333333336</v>
      </c>
      <c r="C15245" s="6">
        <v>24.98</v>
      </c>
    </row>
    <row r="15246" spans="2:3" x14ac:dyDescent="0.25">
      <c r="B15246" s="5">
        <v>43735.875</v>
      </c>
      <c r="C15246" s="6">
        <v>25.02</v>
      </c>
    </row>
    <row r="15247" spans="2:3" x14ac:dyDescent="0.25">
      <c r="B15247" s="5">
        <v>43735.916666666664</v>
      </c>
      <c r="C15247" s="6">
        <v>24.04</v>
      </c>
    </row>
    <row r="15248" spans="2:3" x14ac:dyDescent="0.25">
      <c r="B15248" s="5">
        <v>43735.958333333336</v>
      </c>
      <c r="C15248" s="6">
        <v>21.34</v>
      </c>
    </row>
    <row r="15249" spans="2:3" x14ac:dyDescent="0.25">
      <c r="B15249" s="5">
        <v>43736</v>
      </c>
      <c r="C15249" s="6">
        <v>19.53</v>
      </c>
    </row>
    <row r="15250" spans="2:3" x14ac:dyDescent="0.25">
      <c r="B15250" s="5">
        <v>43736.041666666664</v>
      </c>
      <c r="C15250" s="6">
        <v>19.09</v>
      </c>
    </row>
    <row r="15251" spans="2:3" x14ac:dyDescent="0.25">
      <c r="B15251" s="5">
        <v>43736.083333333336</v>
      </c>
      <c r="C15251" s="6">
        <v>17.71</v>
      </c>
    </row>
    <row r="15252" spans="2:3" x14ac:dyDescent="0.25">
      <c r="B15252" s="5">
        <v>43736.125</v>
      </c>
      <c r="C15252" s="6">
        <v>17.100000000000001</v>
      </c>
    </row>
    <row r="15253" spans="2:3" x14ac:dyDescent="0.25">
      <c r="B15253" s="5">
        <v>43736.166666666664</v>
      </c>
      <c r="C15253" s="6">
        <v>15.86</v>
      </c>
    </row>
    <row r="15254" spans="2:3" x14ac:dyDescent="0.25">
      <c r="B15254" s="5">
        <v>43736.208333333336</v>
      </c>
      <c r="C15254" s="6">
        <v>17.87</v>
      </c>
    </row>
    <row r="15255" spans="2:3" x14ac:dyDescent="0.25">
      <c r="B15255" s="5">
        <v>43736.25</v>
      </c>
      <c r="C15255" s="6">
        <v>17.190000000000001</v>
      </c>
    </row>
    <row r="15256" spans="2:3" x14ac:dyDescent="0.25">
      <c r="B15256" s="5">
        <v>43736.291666666664</v>
      </c>
      <c r="C15256" s="6">
        <v>20.22</v>
      </c>
    </row>
    <row r="15257" spans="2:3" x14ac:dyDescent="0.25">
      <c r="B15257" s="5">
        <v>43736.333333333336</v>
      </c>
      <c r="C15257" s="6">
        <v>21.38</v>
      </c>
    </row>
    <row r="15258" spans="2:3" x14ac:dyDescent="0.25">
      <c r="B15258" s="5">
        <v>43736.375</v>
      </c>
      <c r="C15258" s="6">
        <v>27.77</v>
      </c>
    </row>
    <row r="15259" spans="2:3" x14ac:dyDescent="0.25">
      <c r="B15259" s="5">
        <v>43736.416666666664</v>
      </c>
      <c r="C15259" s="6">
        <v>25.13</v>
      </c>
    </row>
    <row r="15260" spans="2:3" x14ac:dyDescent="0.25">
      <c r="B15260" s="5">
        <v>43736.458333333336</v>
      </c>
      <c r="C15260" s="6">
        <v>25.23</v>
      </c>
    </row>
    <row r="15261" spans="2:3" x14ac:dyDescent="0.25">
      <c r="B15261" s="5">
        <v>43736.5</v>
      </c>
      <c r="C15261" s="6">
        <v>23.1</v>
      </c>
    </row>
    <row r="15262" spans="2:3" x14ac:dyDescent="0.25">
      <c r="B15262" s="5">
        <v>43736.541666666664</v>
      </c>
      <c r="C15262" s="6">
        <v>28.39</v>
      </c>
    </row>
    <row r="15263" spans="2:3" x14ac:dyDescent="0.25">
      <c r="B15263" s="5">
        <v>43736.583333333336</v>
      </c>
      <c r="C15263" s="6">
        <v>24.03</v>
      </c>
    </row>
    <row r="15264" spans="2:3" x14ac:dyDescent="0.25">
      <c r="B15264" s="5">
        <v>43736.625</v>
      </c>
      <c r="C15264" s="6">
        <v>31.91</v>
      </c>
    </row>
    <row r="15265" spans="2:3" x14ac:dyDescent="0.25">
      <c r="B15265" s="5">
        <v>43736.666666666664</v>
      </c>
      <c r="C15265" s="6">
        <v>26.38</v>
      </c>
    </row>
    <row r="15266" spans="2:3" x14ac:dyDescent="0.25">
      <c r="B15266" s="5">
        <v>43736.708333333336</v>
      </c>
      <c r="C15266" s="6">
        <v>30.21</v>
      </c>
    </row>
    <row r="15267" spans="2:3" x14ac:dyDescent="0.25">
      <c r="B15267" s="5">
        <v>43736.75</v>
      </c>
      <c r="C15267" s="6">
        <v>22.03</v>
      </c>
    </row>
    <row r="15268" spans="2:3" x14ac:dyDescent="0.25">
      <c r="B15268" s="5">
        <v>43736.791666666664</v>
      </c>
      <c r="C15268" s="6">
        <v>35.94</v>
      </c>
    </row>
    <row r="15269" spans="2:3" x14ac:dyDescent="0.25">
      <c r="B15269" s="5">
        <v>43736.833333333336</v>
      </c>
      <c r="C15269" s="6">
        <v>24.49</v>
      </c>
    </row>
    <row r="15270" spans="2:3" x14ac:dyDescent="0.25">
      <c r="B15270" s="5">
        <v>43736.875</v>
      </c>
      <c r="C15270" s="6">
        <v>28.81</v>
      </c>
    </row>
    <row r="15271" spans="2:3" x14ac:dyDescent="0.25">
      <c r="B15271" s="5">
        <v>43736.916666666664</v>
      </c>
      <c r="C15271" s="6">
        <v>24.99</v>
      </c>
    </row>
    <row r="15272" spans="2:3" x14ac:dyDescent="0.25">
      <c r="B15272" s="5">
        <v>43736.958333333336</v>
      </c>
      <c r="C15272" s="6">
        <v>20.73</v>
      </c>
    </row>
    <row r="15273" spans="2:3" x14ac:dyDescent="0.25">
      <c r="B15273" s="5">
        <v>43737</v>
      </c>
      <c r="C15273" s="6">
        <v>15.83</v>
      </c>
    </row>
    <row r="15274" spans="2:3" x14ac:dyDescent="0.25">
      <c r="B15274" s="5">
        <v>43737.041666666664</v>
      </c>
      <c r="C15274" s="6">
        <v>17.43</v>
      </c>
    </row>
    <row r="15275" spans="2:3" x14ac:dyDescent="0.25">
      <c r="B15275" s="5">
        <v>43737.083333333336</v>
      </c>
      <c r="C15275" s="6">
        <v>17.62</v>
      </c>
    </row>
    <row r="15276" spans="2:3" x14ac:dyDescent="0.25">
      <c r="B15276" s="5">
        <v>43737.125</v>
      </c>
      <c r="C15276" s="6">
        <v>15.05</v>
      </c>
    </row>
    <row r="15277" spans="2:3" x14ac:dyDescent="0.25">
      <c r="B15277" s="5">
        <v>43737.166666666664</v>
      </c>
      <c r="C15277" s="6">
        <v>15.69</v>
      </c>
    </row>
    <row r="15278" spans="2:3" x14ac:dyDescent="0.25">
      <c r="B15278" s="5">
        <v>43737.208333333336</v>
      </c>
      <c r="C15278" s="6">
        <v>14.99</v>
      </c>
    </row>
    <row r="15279" spans="2:3" x14ac:dyDescent="0.25">
      <c r="B15279" s="5">
        <v>43737.25</v>
      </c>
      <c r="C15279" s="6">
        <v>13.97</v>
      </c>
    </row>
    <row r="15280" spans="2:3" x14ac:dyDescent="0.25">
      <c r="B15280" s="5">
        <v>43737.291666666664</v>
      </c>
      <c r="C15280" s="6">
        <v>13.64</v>
      </c>
    </row>
    <row r="15281" spans="2:3" x14ac:dyDescent="0.25">
      <c r="B15281" s="5">
        <v>43737.333333333336</v>
      </c>
      <c r="C15281" s="6">
        <v>18.510000000000002</v>
      </c>
    </row>
    <row r="15282" spans="2:3" x14ac:dyDescent="0.25">
      <c r="B15282" s="5">
        <v>43737.375</v>
      </c>
      <c r="C15282" s="6">
        <v>22.91</v>
      </c>
    </row>
    <row r="15283" spans="2:3" x14ac:dyDescent="0.25">
      <c r="B15283" s="5">
        <v>43737.416666666664</v>
      </c>
      <c r="C15283" s="6">
        <v>22.75</v>
      </c>
    </row>
    <row r="15284" spans="2:3" x14ac:dyDescent="0.25">
      <c r="B15284" s="5">
        <v>43737.458333333336</v>
      </c>
      <c r="C15284" s="6">
        <v>29.15</v>
      </c>
    </row>
    <row r="15285" spans="2:3" x14ac:dyDescent="0.25">
      <c r="B15285" s="5">
        <v>43737.5</v>
      </c>
      <c r="C15285" s="6">
        <v>25.82</v>
      </c>
    </row>
    <row r="15286" spans="2:3" x14ac:dyDescent="0.25">
      <c r="B15286" s="5">
        <v>43737.541666666664</v>
      </c>
      <c r="C15286" s="6">
        <v>27.06</v>
      </c>
    </row>
    <row r="15287" spans="2:3" x14ac:dyDescent="0.25">
      <c r="B15287" s="5">
        <v>43737.583333333336</v>
      </c>
      <c r="C15287" s="6">
        <v>26.19</v>
      </c>
    </row>
    <row r="15288" spans="2:3" x14ac:dyDescent="0.25">
      <c r="B15288" s="5">
        <v>43737.625</v>
      </c>
      <c r="C15288" s="6">
        <v>31.62</v>
      </c>
    </row>
    <row r="15289" spans="2:3" x14ac:dyDescent="0.25">
      <c r="B15289" s="5">
        <v>43737.666666666664</v>
      </c>
      <c r="C15289" s="6">
        <v>45.08</v>
      </c>
    </row>
    <row r="15290" spans="2:3" x14ac:dyDescent="0.25">
      <c r="B15290" s="5">
        <v>43737.708333333336</v>
      </c>
      <c r="C15290" s="6">
        <v>37.119999999999997</v>
      </c>
    </row>
    <row r="15291" spans="2:3" x14ac:dyDescent="0.25">
      <c r="B15291" s="5">
        <v>43737.75</v>
      </c>
      <c r="C15291" s="6">
        <v>26.07</v>
      </c>
    </row>
    <row r="15292" spans="2:3" x14ac:dyDescent="0.25">
      <c r="B15292" s="5">
        <v>43737.791666666664</v>
      </c>
      <c r="C15292" s="6">
        <v>44.76</v>
      </c>
    </row>
    <row r="15293" spans="2:3" x14ac:dyDescent="0.25">
      <c r="B15293" s="5">
        <v>43737.833333333336</v>
      </c>
      <c r="C15293" s="6">
        <v>25.87</v>
      </c>
    </row>
    <row r="15294" spans="2:3" x14ac:dyDescent="0.25">
      <c r="B15294" s="5">
        <v>43737.875</v>
      </c>
      <c r="C15294" s="6">
        <v>24.8</v>
      </c>
    </row>
    <row r="15295" spans="2:3" x14ac:dyDescent="0.25">
      <c r="B15295" s="5">
        <v>43737.916666666664</v>
      </c>
      <c r="C15295" s="6">
        <v>22.56</v>
      </c>
    </row>
    <row r="15296" spans="2:3" x14ac:dyDescent="0.25">
      <c r="B15296" s="5">
        <v>43737.958333333336</v>
      </c>
      <c r="C15296" s="6">
        <v>20.88</v>
      </c>
    </row>
    <row r="15297" spans="2:3" x14ac:dyDescent="0.25">
      <c r="B15297" s="5">
        <v>43738</v>
      </c>
      <c r="C15297" s="6">
        <v>20.56</v>
      </c>
    </row>
    <row r="15298" spans="2:3" x14ac:dyDescent="0.25">
      <c r="B15298" s="5">
        <v>43738.041666666664</v>
      </c>
      <c r="C15298" s="6">
        <v>19.79</v>
      </c>
    </row>
    <row r="15299" spans="2:3" x14ac:dyDescent="0.25">
      <c r="B15299" s="5">
        <v>43738.083333333336</v>
      </c>
      <c r="C15299" s="6">
        <v>17.07</v>
      </c>
    </row>
    <row r="15300" spans="2:3" x14ac:dyDescent="0.25">
      <c r="B15300" s="5">
        <v>43738.125</v>
      </c>
      <c r="C15300" s="6">
        <v>16.98</v>
      </c>
    </row>
    <row r="15301" spans="2:3" x14ac:dyDescent="0.25">
      <c r="B15301" s="5">
        <v>43738.166666666664</v>
      </c>
      <c r="C15301" s="6">
        <v>18.149999999999999</v>
      </c>
    </row>
    <row r="15302" spans="2:3" x14ac:dyDescent="0.25">
      <c r="B15302" s="5">
        <v>43738.208333333336</v>
      </c>
      <c r="C15302" s="6">
        <v>23.74</v>
      </c>
    </row>
    <row r="15303" spans="2:3" x14ac:dyDescent="0.25">
      <c r="B15303" s="5">
        <v>43738.25</v>
      </c>
      <c r="C15303" s="6">
        <v>28.95</v>
      </c>
    </row>
    <row r="15304" spans="2:3" x14ac:dyDescent="0.25">
      <c r="B15304" s="5">
        <v>43738.291666666664</v>
      </c>
      <c r="C15304" s="6">
        <v>22.77</v>
      </c>
    </row>
    <row r="15305" spans="2:3" x14ac:dyDescent="0.25">
      <c r="B15305" s="5">
        <v>43738.333333333336</v>
      </c>
      <c r="C15305" s="6">
        <v>21.92</v>
      </c>
    </row>
    <row r="15306" spans="2:3" x14ac:dyDescent="0.25">
      <c r="B15306" s="5">
        <v>43738.375</v>
      </c>
      <c r="C15306" s="6">
        <v>24.91</v>
      </c>
    </row>
    <row r="15307" spans="2:3" x14ac:dyDescent="0.25">
      <c r="B15307" s="5">
        <v>43738.416666666664</v>
      </c>
      <c r="C15307" s="6">
        <v>23.68</v>
      </c>
    </row>
    <row r="15308" spans="2:3" x14ac:dyDescent="0.25">
      <c r="B15308" s="5">
        <v>43738.458333333336</v>
      </c>
      <c r="C15308" s="6">
        <v>23.75</v>
      </c>
    </row>
    <row r="15309" spans="2:3" x14ac:dyDescent="0.25">
      <c r="B15309" s="5">
        <v>43738.5</v>
      </c>
      <c r="C15309" s="6">
        <v>26.51</v>
      </c>
    </row>
    <row r="15310" spans="2:3" x14ac:dyDescent="0.25">
      <c r="B15310" s="5">
        <v>43738.541666666664</v>
      </c>
      <c r="C15310" s="6">
        <v>30.95</v>
      </c>
    </row>
    <row r="15311" spans="2:3" x14ac:dyDescent="0.25">
      <c r="B15311" s="5">
        <v>43738.583333333336</v>
      </c>
      <c r="C15311" s="6">
        <v>58.37</v>
      </c>
    </row>
    <row r="15312" spans="2:3" x14ac:dyDescent="0.25">
      <c r="B15312" s="5">
        <v>43738.625</v>
      </c>
      <c r="C15312" s="6">
        <v>49.73</v>
      </c>
    </row>
    <row r="15313" spans="2:3" x14ac:dyDescent="0.25">
      <c r="B15313" s="5">
        <v>43738.666666666664</v>
      </c>
      <c r="C15313" s="6">
        <v>44.24</v>
      </c>
    </row>
    <row r="15314" spans="2:3" x14ac:dyDescent="0.25">
      <c r="B15314" s="5">
        <v>43738.708333333336</v>
      </c>
      <c r="C15314" s="6">
        <v>51.68</v>
      </c>
    </row>
    <row r="15315" spans="2:3" x14ac:dyDescent="0.25">
      <c r="B15315" s="5">
        <v>43738.75</v>
      </c>
      <c r="C15315" s="6">
        <v>37.270000000000003</v>
      </c>
    </row>
    <row r="15316" spans="2:3" x14ac:dyDescent="0.25">
      <c r="B15316" s="5">
        <v>43738.791666666664</v>
      </c>
      <c r="C15316" s="6">
        <v>41.77</v>
      </c>
    </row>
    <row r="15317" spans="2:3" x14ac:dyDescent="0.25">
      <c r="B15317" s="5">
        <v>43738.833333333336</v>
      </c>
      <c r="C15317" s="6">
        <v>29.64</v>
      </c>
    </row>
    <row r="15318" spans="2:3" x14ac:dyDescent="0.25">
      <c r="B15318" s="5">
        <v>43738.875</v>
      </c>
      <c r="C15318" s="6">
        <v>25.64</v>
      </c>
    </row>
    <row r="15319" spans="2:3" x14ac:dyDescent="0.25">
      <c r="B15319" s="5">
        <v>43738.916666666664</v>
      </c>
      <c r="C15319" s="6">
        <v>22.77</v>
      </c>
    </row>
    <row r="15320" spans="2:3" x14ac:dyDescent="0.25">
      <c r="B15320" s="5">
        <v>43738.958333333336</v>
      </c>
      <c r="C15320" s="6">
        <v>19.27</v>
      </c>
    </row>
    <row r="15321" spans="2:3" x14ac:dyDescent="0.25">
      <c r="B15321" s="5">
        <v>43739</v>
      </c>
      <c r="C15321" s="6">
        <v>18.52</v>
      </c>
    </row>
    <row r="15322" spans="2:3" x14ac:dyDescent="0.25">
      <c r="B15322" s="5">
        <v>43739.041666666664</v>
      </c>
      <c r="C15322" s="6">
        <v>19.21</v>
      </c>
    </row>
    <row r="15323" spans="2:3" x14ac:dyDescent="0.25">
      <c r="B15323" s="5">
        <v>43739.083333333336</v>
      </c>
      <c r="C15323" s="6">
        <v>17.23</v>
      </c>
    </row>
    <row r="15324" spans="2:3" x14ac:dyDescent="0.25">
      <c r="B15324" s="5">
        <v>43739.125</v>
      </c>
      <c r="C15324" s="6">
        <v>16.940000000000001</v>
      </c>
    </row>
    <row r="15325" spans="2:3" x14ac:dyDescent="0.25">
      <c r="B15325" s="5">
        <v>43739.166666666664</v>
      </c>
      <c r="C15325" s="6">
        <v>17.86</v>
      </c>
    </row>
    <row r="15326" spans="2:3" x14ac:dyDescent="0.25">
      <c r="B15326" s="5">
        <v>43739.208333333336</v>
      </c>
      <c r="C15326" s="6">
        <v>22.21</v>
      </c>
    </row>
    <row r="15327" spans="2:3" x14ac:dyDescent="0.25">
      <c r="B15327" s="5">
        <v>43739.25</v>
      </c>
      <c r="C15327" s="6">
        <v>38.25</v>
      </c>
    </row>
    <row r="15328" spans="2:3" x14ac:dyDescent="0.25">
      <c r="B15328" s="5">
        <v>43739.291666666664</v>
      </c>
      <c r="C15328" s="6">
        <v>22.12</v>
      </c>
    </row>
    <row r="15329" spans="2:3" x14ac:dyDescent="0.25">
      <c r="B15329" s="5">
        <v>43739.333333333336</v>
      </c>
      <c r="C15329" s="6">
        <v>21.21</v>
      </c>
    </row>
    <row r="15330" spans="2:3" x14ac:dyDescent="0.25">
      <c r="B15330" s="5">
        <v>43739.375</v>
      </c>
      <c r="C15330" s="6">
        <v>27.36</v>
      </c>
    </row>
    <row r="15331" spans="2:3" x14ac:dyDescent="0.25">
      <c r="B15331" s="5">
        <v>43739.416666666664</v>
      </c>
      <c r="C15331" s="6">
        <v>27.5</v>
      </c>
    </row>
    <row r="15332" spans="2:3" x14ac:dyDescent="0.25">
      <c r="B15332" s="5">
        <v>43739.458333333336</v>
      </c>
      <c r="C15332" s="6">
        <v>31.32</v>
      </c>
    </row>
    <row r="15333" spans="2:3" x14ac:dyDescent="0.25">
      <c r="B15333" s="5">
        <v>43739.5</v>
      </c>
      <c r="C15333" s="6">
        <v>48.2</v>
      </c>
    </row>
    <row r="15334" spans="2:3" x14ac:dyDescent="0.25">
      <c r="B15334" s="5">
        <v>43739.541666666664</v>
      </c>
      <c r="C15334" s="6">
        <v>35.46</v>
      </c>
    </row>
    <row r="15335" spans="2:3" x14ac:dyDescent="0.25">
      <c r="B15335" s="5">
        <v>43739.583333333336</v>
      </c>
      <c r="C15335" s="6">
        <v>756.48</v>
      </c>
    </row>
    <row r="15336" spans="2:3" x14ac:dyDescent="0.25">
      <c r="B15336" s="5">
        <v>43739.625</v>
      </c>
      <c r="C15336" s="6">
        <v>764.39</v>
      </c>
    </row>
    <row r="15337" spans="2:3" x14ac:dyDescent="0.25">
      <c r="B15337" s="5">
        <v>43739.666666666664</v>
      </c>
      <c r="C15337" s="6">
        <v>373.33</v>
      </c>
    </row>
    <row r="15338" spans="2:3" x14ac:dyDescent="0.25">
      <c r="B15338" s="5">
        <v>43739.708333333336</v>
      </c>
      <c r="C15338" s="6">
        <v>445.32</v>
      </c>
    </row>
    <row r="15339" spans="2:3" x14ac:dyDescent="0.25">
      <c r="B15339" s="5">
        <v>43739.75</v>
      </c>
      <c r="C15339" s="6">
        <v>28.06</v>
      </c>
    </row>
    <row r="15340" spans="2:3" x14ac:dyDescent="0.25">
      <c r="B15340" s="5">
        <v>43739.791666666664</v>
      </c>
      <c r="C15340" s="6">
        <v>28.9</v>
      </c>
    </row>
    <row r="15341" spans="2:3" x14ac:dyDescent="0.25">
      <c r="B15341" s="5">
        <v>43739.833333333336</v>
      </c>
      <c r="C15341" s="6">
        <v>27.64</v>
      </c>
    </row>
    <row r="15342" spans="2:3" x14ac:dyDescent="0.25">
      <c r="B15342" s="5">
        <v>43739.875</v>
      </c>
      <c r="C15342" s="6">
        <v>24.12</v>
      </c>
    </row>
    <row r="15343" spans="2:3" x14ac:dyDescent="0.25">
      <c r="B15343" s="5">
        <v>43739.916666666664</v>
      </c>
      <c r="C15343" s="6">
        <v>22.47</v>
      </c>
    </row>
    <row r="15344" spans="2:3" x14ac:dyDescent="0.25">
      <c r="B15344" s="5">
        <v>43739.958333333336</v>
      </c>
      <c r="C15344" s="6">
        <v>22.38</v>
      </c>
    </row>
    <row r="15345" spans="2:3" x14ac:dyDescent="0.25">
      <c r="B15345" s="5">
        <v>43740</v>
      </c>
      <c r="C15345" s="6">
        <v>17.920000000000002</v>
      </c>
    </row>
    <row r="15346" spans="2:3" x14ac:dyDescent="0.25">
      <c r="B15346" s="5">
        <v>43740.041666666664</v>
      </c>
      <c r="C15346" s="6">
        <v>18.87</v>
      </c>
    </row>
    <row r="15347" spans="2:3" x14ac:dyDescent="0.25">
      <c r="B15347" s="5">
        <v>43740.083333333336</v>
      </c>
      <c r="C15347" s="6">
        <v>16.46</v>
      </c>
    </row>
    <row r="15348" spans="2:3" x14ac:dyDescent="0.25">
      <c r="B15348" s="5">
        <v>43740.125</v>
      </c>
      <c r="C15348" s="6">
        <v>15.91</v>
      </c>
    </row>
    <row r="15349" spans="2:3" x14ac:dyDescent="0.25">
      <c r="B15349" s="5">
        <v>43740.166666666664</v>
      </c>
      <c r="C15349" s="6">
        <v>17.670000000000002</v>
      </c>
    </row>
    <row r="15350" spans="2:3" x14ac:dyDescent="0.25">
      <c r="B15350" s="5">
        <v>43740.208333333336</v>
      </c>
      <c r="C15350" s="6">
        <v>19.91</v>
      </c>
    </row>
    <row r="15351" spans="2:3" x14ac:dyDescent="0.25">
      <c r="B15351" s="5">
        <v>43740.25</v>
      </c>
      <c r="C15351" s="6">
        <v>24.97</v>
      </c>
    </row>
    <row r="15352" spans="2:3" x14ac:dyDescent="0.25">
      <c r="B15352" s="5">
        <v>43740.291666666664</v>
      </c>
      <c r="C15352" s="6">
        <v>21.89</v>
      </c>
    </row>
    <row r="15353" spans="2:3" x14ac:dyDescent="0.25">
      <c r="B15353" s="5">
        <v>43740.333333333336</v>
      </c>
      <c r="C15353" s="6">
        <v>21.29</v>
      </c>
    </row>
    <row r="15354" spans="2:3" x14ac:dyDescent="0.25">
      <c r="B15354" s="5">
        <v>43740.375</v>
      </c>
      <c r="C15354" s="6">
        <v>21.82</v>
      </c>
    </row>
    <row r="15355" spans="2:3" x14ac:dyDescent="0.25">
      <c r="B15355" s="5">
        <v>43740.416666666664</v>
      </c>
      <c r="C15355" s="6">
        <v>21.88</v>
      </c>
    </row>
    <row r="15356" spans="2:3" x14ac:dyDescent="0.25">
      <c r="B15356" s="5">
        <v>43740.458333333336</v>
      </c>
      <c r="C15356" s="6">
        <v>22.82</v>
      </c>
    </row>
    <row r="15357" spans="2:3" x14ac:dyDescent="0.25">
      <c r="B15357" s="5">
        <v>43740.5</v>
      </c>
      <c r="C15357" s="6">
        <v>23.79</v>
      </c>
    </row>
    <row r="15358" spans="2:3" x14ac:dyDescent="0.25">
      <c r="B15358" s="5">
        <v>43740.541666666664</v>
      </c>
      <c r="C15358" s="6">
        <v>18.82</v>
      </c>
    </row>
    <row r="15359" spans="2:3" x14ac:dyDescent="0.25">
      <c r="B15359" s="5">
        <v>43740.583333333336</v>
      </c>
      <c r="C15359" s="6">
        <v>33.03</v>
      </c>
    </row>
    <row r="15360" spans="2:3" x14ac:dyDescent="0.25">
      <c r="B15360" s="5">
        <v>43740.625</v>
      </c>
      <c r="C15360" s="6">
        <v>91.67</v>
      </c>
    </row>
    <row r="15361" spans="2:3" x14ac:dyDescent="0.25">
      <c r="B15361" s="5">
        <v>43740.666666666664</v>
      </c>
      <c r="C15361" s="6">
        <v>154.11000000000001</v>
      </c>
    </row>
    <row r="15362" spans="2:3" x14ac:dyDescent="0.25">
      <c r="B15362" s="5">
        <v>43740.708333333336</v>
      </c>
      <c r="C15362" s="6">
        <v>88.72</v>
      </c>
    </row>
    <row r="15363" spans="2:3" x14ac:dyDescent="0.25">
      <c r="B15363" s="5">
        <v>43740.75</v>
      </c>
      <c r="C15363" s="6">
        <v>27.64</v>
      </c>
    </row>
    <row r="15364" spans="2:3" x14ac:dyDescent="0.25">
      <c r="B15364" s="5">
        <v>43740.791666666664</v>
      </c>
      <c r="C15364" s="6">
        <v>31.28</v>
      </c>
    </row>
    <row r="15365" spans="2:3" x14ac:dyDescent="0.25">
      <c r="B15365" s="5">
        <v>43740.833333333336</v>
      </c>
      <c r="C15365" s="6">
        <v>28.02</v>
      </c>
    </row>
    <row r="15366" spans="2:3" x14ac:dyDescent="0.25">
      <c r="B15366" s="5">
        <v>43740.875</v>
      </c>
      <c r="C15366" s="6">
        <v>25.09</v>
      </c>
    </row>
    <row r="15367" spans="2:3" x14ac:dyDescent="0.25">
      <c r="B15367" s="5">
        <v>43740.916666666664</v>
      </c>
      <c r="C15367" s="6">
        <v>23.61</v>
      </c>
    </row>
    <row r="15368" spans="2:3" x14ac:dyDescent="0.25">
      <c r="B15368" s="5">
        <v>43740.958333333336</v>
      </c>
      <c r="C15368" s="6">
        <v>26.17</v>
      </c>
    </row>
    <row r="15369" spans="2:3" x14ac:dyDescent="0.25">
      <c r="B15369" s="5">
        <v>43741</v>
      </c>
      <c r="C15369" s="6">
        <v>21.22</v>
      </c>
    </row>
    <row r="15370" spans="2:3" x14ac:dyDescent="0.25">
      <c r="B15370" s="5">
        <v>43741.041666666664</v>
      </c>
      <c r="C15370" s="6">
        <v>23.17</v>
      </c>
    </row>
    <row r="15371" spans="2:3" x14ac:dyDescent="0.25">
      <c r="B15371" s="5">
        <v>43741.083333333336</v>
      </c>
      <c r="C15371" s="6">
        <v>19.07</v>
      </c>
    </row>
    <row r="15372" spans="2:3" x14ac:dyDescent="0.25">
      <c r="B15372" s="5">
        <v>43741.125</v>
      </c>
      <c r="C15372" s="6">
        <v>19.079999999999998</v>
      </c>
    </row>
    <row r="15373" spans="2:3" x14ac:dyDescent="0.25">
      <c r="B15373" s="5">
        <v>43741.166666666664</v>
      </c>
      <c r="C15373" s="6">
        <v>19.95</v>
      </c>
    </row>
    <row r="15374" spans="2:3" x14ac:dyDescent="0.25">
      <c r="B15374" s="5">
        <v>43741.208333333336</v>
      </c>
      <c r="C15374" s="6">
        <v>21.43</v>
      </c>
    </row>
    <row r="15375" spans="2:3" x14ac:dyDescent="0.25">
      <c r="B15375" s="5">
        <v>43741.25</v>
      </c>
      <c r="C15375" s="6">
        <v>24.71</v>
      </c>
    </row>
    <row r="15376" spans="2:3" x14ac:dyDescent="0.25">
      <c r="B15376" s="5">
        <v>43741.291666666664</v>
      </c>
      <c r="C15376" s="6">
        <v>22.1</v>
      </c>
    </row>
    <row r="15377" spans="2:3" x14ac:dyDescent="0.25">
      <c r="B15377" s="5">
        <v>43741.333333333336</v>
      </c>
      <c r="C15377" s="6">
        <v>23.9</v>
      </c>
    </row>
    <row r="15378" spans="2:3" x14ac:dyDescent="0.25">
      <c r="B15378" s="5">
        <v>43741.375</v>
      </c>
      <c r="C15378" s="6">
        <v>24.82</v>
      </c>
    </row>
    <row r="15379" spans="2:3" x14ac:dyDescent="0.25">
      <c r="B15379" s="5">
        <v>43741.416666666664</v>
      </c>
      <c r="C15379" s="6">
        <v>20.87</v>
      </c>
    </row>
    <row r="15380" spans="2:3" x14ac:dyDescent="0.25">
      <c r="B15380" s="5">
        <v>43741.458333333336</v>
      </c>
      <c r="C15380" s="6">
        <v>25.55</v>
      </c>
    </row>
    <row r="15381" spans="2:3" x14ac:dyDescent="0.25">
      <c r="B15381" s="5">
        <v>43741.5</v>
      </c>
      <c r="C15381" s="6">
        <v>27.6</v>
      </c>
    </row>
    <row r="15382" spans="2:3" x14ac:dyDescent="0.25">
      <c r="B15382" s="5">
        <v>43741.541666666664</v>
      </c>
      <c r="C15382" s="6">
        <v>93.69</v>
      </c>
    </row>
    <row r="15383" spans="2:3" x14ac:dyDescent="0.25">
      <c r="B15383" s="5">
        <v>43741.583333333336</v>
      </c>
      <c r="C15383" s="6">
        <v>26.37</v>
      </c>
    </row>
    <row r="15384" spans="2:3" x14ac:dyDescent="0.25">
      <c r="B15384" s="5">
        <v>43741.625</v>
      </c>
      <c r="C15384" s="6">
        <v>51.16</v>
      </c>
    </row>
    <row r="15385" spans="2:3" x14ac:dyDescent="0.25">
      <c r="B15385" s="5">
        <v>43741.666666666664</v>
      </c>
      <c r="C15385" s="6">
        <v>46.16</v>
      </c>
    </row>
    <row r="15386" spans="2:3" x14ac:dyDescent="0.25">
      <c r="B15386" s="5">
        <v>43741.708333333336</v>
      </c>
      <c r="C15386" s="6">
        <v>42</v>
      </c>
    </row>
    <row r="15387" spans="2:3" x14ac:dyDescent="0.25">
      <c r="B15387" s="5">
        <v>43741.75</v>
      </c>
      <c r="C15387" s="6">
        <v>34.51</v>
      </c>
    </row>
    <row r="15388" spans="2:3" x14ac:dyDescent="0.25">
      <c r="B15388" s="5">
        <v>43741.791666666664</v>
      </c>
      <c r="C15388" s="6">
        <v>25.84</v>
      </c>
    </row>
    <row r="15389" spans="2:3" x14ac:dyDescent="0.25">
      <c r="B15389" s="5">
        <v>43741.833333333336</v>
      </c>
      <c r="C15389" s="6">
        <v>22.34</v>
      </c>
    </row>
    <row r="15390" spans="2:3" x14ac:dyDescent="0.25">
      <c r="B15390" s="5">
        <v>43741.875</v>
      </c>
      <c r="C15390" s="6">
        <v>21.51</v>
      </c>
    </row>
    <row r="15391" spans="2:3" x14ac:dyDescent="0.25">
      <c r="B15391" s="5">
        <v>43741.916666666664</v>
      </c>
      <c r="C15391" s="6">
        <v>21.31</v>
      </c>
    </row>
    <row r="15392" spans="2:3" x14ac:dyDescent="0.25">
      <c r="B15392" s="5">
        <v>43741.958333333336</v>
      </c>
      <c r="C15392" s="6">
        <v>18.07</v>
      </c>
    </row>
    <row r="15393" spans="2:3" x14ac:dyDescent="0.25">
      <c r="B15393" s="5">
        <v>43742</v>
      </c>
      <c r="C15393" s="6">
        <v>16.77</v>
      </c>
    </row>
    <row r="15394" spans="2:3" x14ac:dyDescent="0.25">
      <c r="B15394" s="5">
        <v>43742.041666666664</v>
      </c>
      <c r="C15394" s="6">
        <v>15.85</v>
      </c>
    </row>
    <row r="15395" spans="2:3" x14ac:dyDescent="0.25">
      <c r="B15395" s="5">
        <v>43742.083333333336</v>
      </c>
      <c r="C15395" s="6">
        <v>15.15</v>
      </c>
    </row>
    <row r="15396" spans="2:3" x14ac:dyDescent="0.25">
      <c r="B15396" s="5">
        <v>43742.125</v>
      </c>
      <c r="C15396" s="6">
        <v>15</v>
      </c>
    </row>
    <row r="15397" spans="2:3" x14ac:dyDescent="0.25">
      <c r="B15397" s="5">
        <v>43742.166666666664</v>
      </c>
      <c r="C15397" s="6">
        <v>14.5</v>
      </c>
    </row>
    <row r="15398" spans="2:3" x14ac:dyDescent="0.25">
      <c r="B15398" s="5">
        <v>43742.208333333336</v>
      </c>
      <c r="C15398" s="6">
        <v>18.010000000000002</v>
      </c>
    </row>
    <row r="15399" spans="2:3" x14ac:dyDescent="0.25">
      <c r="B15399" s="5">
        <v>43742.25</v>
      </c>
      <c r="C15399" s="6">
        <v>21.26</v>
      </c>
    </row>
    <row r="15400" spans="2:3" x14ac:dyDescent="0.25">
      <c r="B15400" s="5">
        <v>43742.291666666664</v>
      </c>
      <c r="C15400" s="6">
        <v>19.88</v>
      </c>
    </row>
    <row r="15401" spans="2:3" x14ac:dyDescent="0.25">
      <c r="B15401" s="5">
        <v>43742.333333333336</v>
      </c>
      <c r="C15401" s="6">
        <v>20.329999999999998</v>
      </c>
    </row>
    <row r="15402" spans="2:3" x14ac:dyDescent="0.25">
      <c r="B15402" s="5">
        <v>43742.375</v>
      </c>
      <c r="C15402" s="6">
        <v>21.23</v>
      </c>
    </row>
    <row r="15403" spans="2:3" x14ac:dyDescent="0.25">
      <c r="B15403" s="5">
        <v>43742.416666666664</v>
      </c>
      <c r="C15403" s="6">
        <v>20.16</v>
      </c>
    </row>
    <row r="15404" spans="2:3" x14ac:dyDescent="0.25">
      <c r="B15404" s="5">
        <v>43742.458333333336</v>
      </c>
      <c r="C15404" s="6">
        <v>22.37</v>
      </c>
    </row>
    <row r="15405" spans="2:3" x14ac:dyDescent="0.25">
      <c r="B15405" s="5">
        <v>43742.5</v>
      </c>
      <c r="C15405" s="6">
        <v>21.54</v>
      </c>
    </row>
    <row r="15406" spans="2:3" x14ac:dyDescent="0.25">
      <c r="B15406" s="5">
        <v>43742.541666666664</v>
      </c>
      <c r="C15406" s="6">
        <v>23.55</v>
      </c>
    </row>
    <row r="15407" spans="2:3" x14ac:dyDescent="0.25">
      <c r="B15407" s="5">
        <v>43742.583333333336</v>
      </c>
      <c r="C15407" s="6">
        <v>23.84</v>
      </c>
    </row>
    <row r="15408" spans="2:3" x14ac:dyDescent="0.25">
      <c r="B15408" s="5">
        <v>43742.625</v>
      </c>
      <c r="C15408" s="6">
        <v>22.85</v>
      </c>
    </row>
    <row r="15409" spans="2:3" x14ac:dyDescent="0.25">
      <c r="B15409" s="5">
        <v>43742.666666666664</v>
      </c>
      <c r="C15409" s="6">
        <v>22.76</v>
      </c>
    </row>
    <row r="15410" spans="2:3" x14ac:dyDescent="0.25">
      <c r="B15410" s="5">
        <v>43742.708333333336</v>
      </c>
      <c r="C15410" s="6">
        <v>21.67</v>
      </c>
    </row>
    <row r="15411" spans="2:3" x14ac:dyDescent="0.25">
      <c r="B15411" s="5">
        <v>43742.75</v>
      </c>
      <c r="C15411" s="6">
        <v>20.2</v>
      </c>
    </row>
    <row r="15412" spans="2:3" x14ac:dyDescent="0.25">
      <c r="B15412" s="5">
        <v>43742.791666666664</v>
      </c>
      <c r="C15412" s="6">
        <v>21.09</v>
      </c>
    </row>
    <row r="15413" spans="2:3" x14ac:dyDescent="0.25">
      <c r="B15413" s="5">
        <v>43742.833333333336</v>
      </c>
      <c r="C15413" s="6">
        <v>16.48</v>
      </c>
    </row>
    <row r="15414" spans="2:3" x14ac:dyDescent="0.25">
      <c r="B15414" s="5">
        <v>43742.875</v>
      </c>
      <c r="C15414" s="6">
        <v>16.690000000000001</v>
      </c>
    </row>
    <row r="15415" spans="2:3" x14ac:dyDescent="0.25">
      <c r="B15415" s="5">
        <v>43742.916666666664</v>
      </c>
      <c r="C15415" s="6">
        <v>16.98</v>
      </c>
    </row>
    <row r="15416" spans="2:3" x14ac:dyDescent="0.25">
      <c r="B15416" s="5">
        <v>43742.958333333336</v>
      </c>
      <c r="C15416" s="6">
        <v>14.13</v>
      </c>
    </row>
    <row r="15417" spans="2:3" x14ac:dyDescent="0.25">
      <c r="B15417" s="5">
        <v>43743</v>
      </c>
      <c r="C15417" s="6">
        <v>15.94</v>
      </c>
    </row>
    <row r="15418" spans="2:3" x14ac:dyDescent="0.25">
      <c r="B15418" s="5">
        <v>43743.041666666664</v>
      </c>
      <c r="C15418" s="6">
        <v>17.75</v>
      </c>
    </row>
    <row r="15419" spans="2:3" x14ac:dyDescent="0.25">
      <c r="B15419" s="5">
        <v>43743.083333333336</v>
      </c>
      <c r="C15419" s="6">
        <v>14.92</v>
      </c>
    </row>
    <row r="15420" spans="2:3" x14ac:dyDescent="0.25">
      <c r="B15420" s="5">
        <v>43743.125</v>
      </c>
      <c r="C15420" s="6">
        <v>13.41</v>
      </c>
    </row>
    <row r="15421" spans="2:3" x14ac:dyDescent="0.25">
      <c r="B15421" s="5">
        <v>43743.166666666664</v>
      </c>
      <c r="C15421" s="6">
        <v>13.38</v>
      </c>
    </row>
    <row r="15422" spans="2:3" x14ac:dyDescent="0.25">
      <c r="B15422" s="5">
        <v>43743.208333333336</v>
      </c>
      <c r="C15422" s="6">
        <v>13.41</v>
      </c>
    </row>
    <row r="15423" spans="2:3" x14ac:dyDescent="0.25">
      <c r="B15423" s="5">
        <v>43743.25</v>
      </c>
      <c r="C15423" s="6">
        <v>13.78</v>
      </c>
    </row>
    <row r="15424" spans="2:3" x14ac:dyDescent="0.25">
      <c r="B15424" s="5">
        <v>43743.291666666664</v>
      </c>
      <c r="C15424" s="6">
        <v>14.15</v>
      </c>
    </row>
    <row r="15425" spans="2:3" x14ac:dyDescent="0.25">
      <c r="B15425" s="5">
        <v>43743.333333333336</v>
      </c>
      <c r="C15425" s="6">
        <v>14.59</v>
      </c>
    </row>
    <row r="15426" spans="2:3" x14ac:dyDescent="0.25">
      <c r="B15426" s="5">
        <v>43743.375</v>
      </c>
      <c r="C15426" s="6">
        <v>14.44</v>
      </c>
    </row>
    <row r="15427" spans="2:3" x14ac:dyDescent="0.25">
      <c r="B15427" s="5">
        <v>43743.416666666664</v>
      </c>
      <c r="C15427" s="6">
        <v>13.49</v>
      </c>
    </row>
    <row r="15428" spans="2:3" x14ac:dyDescent="0.25">
      <c r="B15428" s="5">
        <v>43743.458333333336</v>
      </c>
      <c r="C15428" s="6">
        <v>15.4</v>
      </c>
    </row>
    <row r="15429" spans="2:3" x14ac:dyDescent="0.25">
      <c r="B15429" s="5">
        <v>43743.5</v>
      </c>
      <c r="C15429" s="6">
        <v>16.59</v>
      </c>
    </row>
    <row r="15430" spans="2:3" x14ac:dyDescent="0.25">
      <c r="B15430" s="5">
        <v>43743.541666666664</v>
      </c>
      <c r="C15430" s="6">
        <v>17.190000000000001</v>
      </c>
    </row>
    <row r="15431" spans="2:3" x14ac:dyDescent="0.25">
      <c r="B15431" s="5">
        <v>43743.583333333336</v>
      </c>
      <c r="C15431" s="6">
        <v>16.11</v>
      </c>
    </row>
    <row r="15432" spans="2:3" x14ac:dyDescent="0.25">
      <c r="B15432" s="5">
        <v>43743.625</v>
      </c>
      <c r="C15432" s="6">
        <v>18.149999999999999</v>
      </c>
    </row>
    <row r="15433" spans="2:3" x14ac:dyDescent="0.25">
      <c r="B15433" s="5">
        <v>43743.666666666664</v>
      </c>
      <c r="C15433" s="6">
        <v>19.53</v>
      </c>
    </row>
    <row r="15434" spans="2:3" x14ac:dyDescent="0.25">
      <c r="B15434" s="5">
        <v>43743.708333333336</v>
      </c>
      <c r="C15434" s="6">
        <v>20.27</v>
      </c>
    </row>
    <row r="15435" spans="2:3" x14ac:dyDescent="0.25">
      <c r="B15435" s="5">
        <v>43743.75</v>
      </c>
      <c r="C15435" s="6">
        <v>20.55</v>
      </c>
    </row>
    <row r="15436" spans="2:3" x14ac:dyDescent="0.25">
      <c r="B15436" s="5">
        <v>43743.791666666664</v>
      </c>
      <c r="C15436" s="6">
        <v>22.62</v>
      </c>
    </row>
    <row r="15437" spans="2:3" x14ac:dyDescent="0.25">
      <c r="B15437" s="5">
        <v>43743.833333333336</v>
      </c>
      <c r="C15437" s="6">
        <v>18.329999999999998</v>
      </c>
    </row>
    <row r="15438" spans="2:3" x14ac:dyDescent="0.25">
      <c r="B15438" s="5">
        <v>43743.875</v>
      </c>
      <c r="C15438" s="6">
        <v>15.22</v>
      </c>
    </row>
    <row r="15439" spans="2:3" x14ac:dyDescent="0.25">
      <c r="B15439" s="5">
        <v>43743.916666666664</v>
      </c>
      <c r="C15439" s="6">
        <v>18.649999999999999</v>
      </c>
    </row>
    <row r="15440" spans="2:3" x14ac:dyDescent="0.25">
      <c r="B15440" s="5">
        <v>43743.958333333336</v>
      </c>
      <c r="C15440" s="6">
        <v>15.38</v>
      </c>
    </row>
    <row r="15441" spans="2:3" x14ac:dyDescent="0.25">
      <c r="B15441" s="5">
        <v>43744</v>
      </c>
      <c r="C15441" s="6">
        <v>18.12</v>
      </c>
    </row>
    <row r="15442" spans="2:3" x14ac:dyDescent="0.25">
      <c r="B15442" s="5">
        <v>43744.041666666664</v>
      </c>
      <c r="C15442" s="6">
        <v>17.48</v>
      </c>
    </row>
    <row r="15443" spans="2:3" x14ac:dyDescent="0.25">
      <c r="B15443" s="5">
        <v>43744.083333333336</v>
      </c>
      <c r="C15443" s="6">
        <v>12.51</v>
      </c>
    </row>
    <row r="15444" spans="2:3" x14ac:dyDescent="0.25">
      <c r="B15444" s="5">
        <v>43744.125</v>
      </c>
      <c r="C15444" s="6">
        <v>9.6</v>
      </c>
    </row>
    <row r="15445" spans="2:3" x14ac:dyDescent="0.25">
      <c r="B15445" s="5">
        <v>43744.166666666664</v>
      </c>
      <c r="C15445" s="6">
        <v>9.77</v>
      </c>
    </row>
    <row r="15446" spans="2:3" x14ac:dyDescent="0.25">
      <c r="B15446" s="5">
        <v>43744.208333333336</v>
      </c>
      <c r="C15446" s="6">
        <v>11.97</v>
      </c>
    </row>
    <row r="15447" spans="2:3" x14ac:dyDescent="0.25">
      <c r="B15447" s="5">
        <v>43744.25</v>
      </c>
      <c r="C15447" s="6">
        <v>10.02</v>
      </c>
    </row>
    <row r="15448" spans="2:3" x14ac:dyDescent="0.25">
      <c r="B15448" s="5">
        <v>43744.291666666664</v>
      </c>
      <c r="C15448" s="6">
        <v>10.5</v>
      </c>
    </row>
    <row r="15449" spans="2:3" x14ac:dyDescent="0.25">
      <c r="B15449" s="5">
        <v>43744.333333333336</v>
      </c>
      <c r="C15449" s="6">
        <v>19.809999999999999</v>
      </c>
    </row>
    <row r="15450" spans="2:3" x14ac:dyDescent="0.25">
      <c r="B15450" s="5">
        <v>43744.375</v>
      </c>
      <c r="C15450" s="6">
        <v>18.02</v>
      </c>
    </row>
    <row r="15451" spans="2:3" x14ac:dyDescent="0.25">
      <c r="B15451" s="5">
        <v>43744.416666666664</v>
      </c>
      <c r="C15451" s="6">
        <v>17.62</v>
      </c>
    </row>
    <row r="15452" spans="2:3" x14ac:dyDescent="0.25">
      <c r="B15452" s="5">
        <v>43744.458333333336</v>
      </c>
      <c r="C15452" s="6">
        <v>18.79</v>
      </c>
    </row>
    <row r="15453" spans="2:3" x14ac:dyDescent="0.25">
      <c r="B15453" s="5">
        <v>43744.5</v>
      </c>
      <c r="C15453" s="6">
        <v>18.649999999999999</v>
      </c>
    </row>
    <row r="15454" spans="2:3" x14ac:dyDescent="0.25">
      <c r="B15454" s="5">
        <v>43744.541666666664</v>
      </c>
      <c r="C15454" s="6">
        <v>18.84</v>
      </c>
    </row>
    <row r="15455" spans="2:3" x14ac:dyDescent="0.25">
      <c r="B15455" s="5">
        <v>43744.583333333336</v>
      </c>
      <c r="C15455" s="6">
        <v>20.53</v>
      </c>
    </row>
    <row r="15456" spans="2:3" x14ac:dyDescent="0.25">
      <c r="B15456" s="5">
        <v>43744.625</v>
      </c>
      <c r="C15456" s="6">
        <v>20.93</v>
      </c>
    </row>
    <row r="15457" spans="2:3" x14ac:dyDescent="0.25">
      <c r="B15457" s="5">
        <v>43744.666666666664</v>
      </c>
      <c r="C15457" s="6">
        <v>21.11</v>
      </c>
    </row>
    <row r="15458" spans="2:3" x14ac:dyDescent="0.25">
      <c r="B15458" s="5">
        <v>43744.708333333336</v>
      </c>
      <c r="C15458" s="6">
        <v>21.44</v>
      </c>
    </row>
    <row r="15459" spans="2:3" x14ac:dyDescent="0.25">
      <c r="B15459" s="5">
        <v>43744.75</v>
      </c>
      <c r="C15459" s="6">
        <v>24.61</v>
      </c>
    </row>
    <row r="15460" spans="2:3" x14ac:dyDescent="0.25">
      <c r="B15460" s="5">
        <v>43744.791666666664</v>
      </c>
      <c r="C15460" s="6">
        <v>40.61</v>
      </c>
    </row>
    <row r="15461" spans="2:3" x14ac:dyDescent="0.25">
      <c r="B15461" s="5">
        <v>43744.833333333336</v>
      </c>
      <c r="C15461" s="6">
        <v>21.66</v>
      </c>
    </row>
    <row r="15462" spans="2:3" x14ac:dyDescent="0.25">
      <c r="B15462" s="5">
        <v>43744.875</v>
      </c>
      <c r="C15462" s="6">
        <v>19.96</v>
      </c>
    </row>
    <row r="15463" spans="2:3" x14ac:dyDescent="0.25">
      <c r="B15463" s="5">
        <v>43744.916666666664</v>
      </c>
      <c r="C15463" s="6">
        <v>19.440000000000001</v>
      </c>
    </row>
    <row r="15464" spans="2:3" x14ac:dyDescent="0.25">
      <c r="B15464" s="5">
        <v>43744.958333333336</v>
      </c>
      <c r="C15464" s="6">
        <v>17.34</v>
      </c>
    </row>
    <row r="15465" spans="2:3" x14ac:dyDescent="0.25">
      <c r="B15465" s="5">
        <v>43745</v>
      </c>
      <c r="C15465" s="6">
        <v>16.940000000000001</v>
      </c>
    </row>
    <row r="15466" spans="2:3" x14ac:dyDescent="0.25">
      <c r="B15466" s="5">
        <v>43745.041666666664</v>
      </c>
      <c r="C15466" s="6">
        <v>13.55</v>
      </c>
    </row>
    <row r="15467" spans="2:3" x14ac:dyDescent="0.25">
      <c r="B15467" s="5">
        <v>43745.083333333336</v>
      </c>
      <c r="C15467" s="6">
        <v>14.07</v>
      </c>
    </row>
    <row r="15468" spans="2:3" x14ac:dyDescent="0.25">
      <c r="B15468" s="5">
        <v>43745.125</v>
      </c>
      <c r="C15468" s="6">
        <v>13.6</v>
      </c>
    </row>
    <row r="15469" spans="2:3" x14ac:dyDescent="0.25">
      <c r="B15469" s="5">
        <v>43745.166666666664</v>
      </c>
      <c r="C15469" s="6">
        <v>19.02</v>
      </c>
    </row>
    <row r="15470" spans="2:3" x14ac:dyDescent="0.25">
      <c r="B15470" s="5">
        <v>43745.208333333336</v>
      </c>
      <c r="C15470" s="6">
        <v>21.51</v>
      </c>
    </row>
    <row r="15471" spans="2:3" x14ac:dyDescent="0.25">
      <c r="B15471" s="5">
        <v>43745.25</v>
      </c>
      <c r="C15471" s="6">
        <v>48.86</v>
      </c>
    </row>
    <row r="15472" spans="2:3" x14ac:dyDescent="0.25">
      <c r="B15472" s="5">
        <v>43745.291666666664</v>
      </c>
      <c r="C15472" s="6">
        <v>23.52</v>
      </c>
    </row>
    <row r="15473" spans="2:3" x14ac:dyDescent="0.25">
      <c r="B15473" s="5">
        <v>43745.333333333336</v>
      </c>
      <c r="C15473" s="6">
        <v>22.28</v>
      </c>
    </row>
    <row r="15474" spans="2:3" x14ac:dyDescent="0.25">
      <c r="B15474" s="5">
        <v>43745.375</v>
      </c>
      <c r="C15474" s="6">
        <v>44.71</v>
      </c>
    </row>
    <row r="15475" spans="2:3" x14ac:dyDescent="0.25">
      <c r="B15475" s="5">
        <v>43745.416666666664</v>
      </c>
      <c r="C15475" s="6">
        <v>25.34</v>
      </c>
    </row>
    <row r="15476" spans="2:3" x14ac:dyDescent="0.25">
      <c r="B15476" s="5">
        <v>43745.458333333336</v>
      </c>
      <c r="C15476" s="6">
        <v>41.72</v>
      </c>
    </row>
    <row r="15477" spans="2:3" x14ac:dyDescent="0.25">
      <c r="B15477" s="5">
        <v>43745.5</v>
      </c>
      <c r="C15477" s="6">
        <v>25.09</v>
      </c>
    </row>
    <row r="15478" spans="2:3" x14ac:dyDescent="0.25">
      <c r="B15478" s="5">
        <v>43745.541666666664</v>
      </c>
      <c r="C15478" s="6">
        <v>26.73</v>
      </c>
    </row>
    <row r="15479" spans="2:3" x14ac:dyDescent="0.25">
      <c r="B15479" s="5">
        <v>43745.583333333336</v>
      </c>
      <c r="C15479" s="6">
        <v>23.86</v>
      </c>
    </row>
    <row r="15480" spans="2:3" x14ac:dyDescent="0.25">
      <c r="B15480" s="5">
        <v>43745.625</v>
      </c>
      <c r="C15480" s="6">
        <v>23.25</v>
      </c>
    </row>
    <row r="15481" spans="2:3" x14ac:dyDescent="0.25">
      <c r="B15481" s="5">
        <v>43745.666666666664</v>
      </c>
      <c r="C15481" s="6">
        <v>27.66</v>
      </c>
    </row>
    <row r="15482" spans="2:3" x14ac:dyDescent="0.25">
      <c r="B15482" s="5">
        <v>43745.708333333336</v>
      </c>
      <c r="C15482" s="6">
        <v>27.53</v>
      </c>
    </row>
    <row r="15483" spans="2:3" x14ac:dyDescent="0.25">
      <c r="B15483" s="5">
        <v>43745.75</v>
      </c>
      <c r="C15483" s="6">
        <v>42.76</v>
      </c>
    </row>
    <row r="15484" spans="2:3" x14ac:dyDescent="0.25">
      <c r="B15484" s="5">
        <v>43745.791666666664</v>
      </c>
      <c r="C15484" s="6">
        <v>106.84</v>
      </c>
    </row>
    <row r="15485" spans="2:3" x14ac:dyDescent="0.25">
      <c r="B15485" s="5">
        <v>43745.833333333336</v>
      </c>
      <c r="C15485" s="6">
        <v>24.82</v>
      </c>
    </row>
    <row r="15486" spans="2:3" x14ac:dyDescent="0.25">
      <c r="B15486" s="5">
        <v>43745.875</v>
      </c>
      <c r="C15486" s="6">
        <v>23.94</v>
      </c>
    </row>
    <row r="15487" spans="2:3" x14ac:dyDescent="0.25">
      <c r="B15487" s="5">
        <v>43745.916666666664</v>
      </c>
      <c r="C15487" s="6">
        <v>25.97</v>
      </c>
    </row>
    <row r="15488" spans="2:3" x14ac:dyDescent="0.25">
      <c r="B15488" s="5">
        <v>43745.958333333336</v>
      </c>
      <c r="C15488" s="6">
        <v>22.31</v>
      </c>
    </row>
    <row r="15489" spans="2:3" x14ac:dyDescent="0.25">
      <c r="B15489" s="5">
        <v>43746</v>
      </c>
      <c r="C15489" s="6">
        <v>19.11</v>
      </c>
    </row>
    <row r="15490" spans="2:3" x14ac:dyDescent="0.25">
      <c r="B15490" s="5">
        <v>43746.041666666664</v>
      </c>
      <c r="C15490" s="6">
        <v>18.309999999999999</v>
      </c>
    </row>
    <row r="15491" spans="2:3" x14ac:dyDescent="0.25">
      <c r="B15491" s="5">
        <v>43746.083333333336</v>
      </c>
      <c r="C15491" s="6">
        <v>13.24</v>
      </c>
    </row>
    <row r="15492" spans="2:3" x14ac:dyDescent="0.25">
      <c r="B15492" s="5">
        <v>43746.125</v>
      </c>
      <c r="C15492" s="6">
        <v>12.78</v>
      </c>
    </row>
    <row r="15493" spans="2:3" x14ac:dyDescent="0.25">
      <c r="B15493" s="5">
        <v>43746.166666666664</v>
      </c>
      <c r="C15493" s="6">
        <v>15.4</v>
      </c>
    </row>
    <row r="15494" spans="2:3" x14ac:dyDescent="0.25">
      <c r="B15494" s="5">
        <v>43746.208333333336</v>
      </c>
      <c r="C15494" s="6">
        <v>17.829999999999998</v>
      </c>
    </row>
    <row r="15495" spans="2:3" x14ac:dyDescent="0.25">
      <c r="B15495" s="5">
        <v>43746.25</v>
      </c>
      <c r="C15495" s="6">
        <v>19.57</v>
      </c>
    </row>
    <row r="15496" spans="2:3" x14ac:dyDescent="0.25">
      <c r="B15496" s="5">
        <v>43746.291666666664</v>
      </c>
      <c r="C15496" s="6">
        <v>28.26</v>
      </c>
    </row>
    <row r="15497" spans="2:3" x14ac:dyDescent="0.25">
      <c r="B15497" s="5">
        <v>43746.333333333336</v>
      </c>
      <c r="C15497" s="6">
        <v>22.06</v>
      </c>
    </row>
    <row r="15498" spans="2:3" x14ac:dyDescent="0.25">
      <c r="B15498" s="5">
        <v>43746.375</v>
      </c>
      <c r="C15498" s="6">
        <v>21.7</v>
      </c>
    </row>
    <row r="15499" spans="2:3" x14ac:dyDescent="0.25">
      <c r="B15499" s="5">
        <v>43746.416666666664</v>
      </c>
      <c r="C15499" s="6">
        <v>24.39</v>
      </c>
    </row>
    <row r="15500" spans="2:3" x14ac:dyDescent="0.25">
      <c r="B15500" s="5">
        <v>43746.458333333336</v>
      </c>
      <c r="C15500" s="6">
        <v>23.79</v>
      </c>
    </row>
    <row r="15501" spans="2:3" x14ac:dyDescent="0.25">
      <c r="B15501" s="5">
        <v>43746.5</v>
      </c>
      <c r="C15501" s="6">
        <v>24.17</v>
      </c>
    </row>
    <row r="15502" spans="2:3" x14ac:dyDescent="0.25">
      <c r="B15502" s="5">
        <v>43746.541666666664</v>
      </c>
      <c r="C15502" s="6">
        <v>21.96</v>
      </c>
    </row>
    <row r="15503" spans="2:3" x14ac:dyDescent="0.25">
      <c r="B15503" s="5">
        <v>43746.583333333336</v>
      </c>
      <c r="C15503" s="6">
        <v>22.65</v>
      </c>
    </row>
    <row r="15504" spans="2:3" x14ac:dyDescent="0.25">
      <c r="B15504" s="5">
        <v>43746.625</v>
      </c>
      <c r="C15504" s="6">
        <v>22.04</v>
      </c>
    </row>
    <row r="15505" spans="2:3" x14ac:dyDescent="0.25">
      <c r="B15505" s="5">
        <v>43746.666666666664</v>
      </c>
      <c r="C15505" s="6">
        <v>22.23</v>
      </c>
    </row>
    <row r="15506" spans="2:3" x14ac:dyDescent="0.25">
      <c r="B15506" s="5">
        <v>43746.708333333336</v>
      </c>
      <c r="C15506" s="6">
        <v>22.83</v>
      </c>
    </row>
    <row r="15507" spans="2:3" x14ac:dyDescent="0.25">
      <c r="B15507" s="5">
        <v>43746.75</v>
      </c>
      <c r="C15507" s="6">
        <v>22.04</v>
      </c>
    </row>
    <row r="15508" spans="2:3" x14ac:dyDescent="0.25">
      <c r="B15508" s="5">
        <v>43746.791666666664</v>
      </c>
      <c r="C15508" s="6">
        <v>23.86</v>
      </c>
    </row>
    <row r="15509" spans="2:3" x14ac:dyDescent="0.25">
      <c r="B15509" s="5">
        <v>43746.833333333336</v>
      </c>
      <c r="C15509" s="6">
        <v>23.78</v>
      </c>
    </row>
    <row r="15510" spans="2:3" x14ac:dyDescent="0.25">
      <c r="B15510" s="5">
        <v>43746.875</v>
      </c>
      <c r="C15510" s="6">
        <v>19.95</v>
      </c>
    </row>
    <row r="15511" spans="2:3" x14ac:dyDescent="0.25">
      <c r="B15511" s="5">
        <v>43746.916666666664</v>
      </c>
      <c r="C15511" s="6">
        <v>15.76</v>
      </c>
    </row>
    <row r="15512" spans="2:3" x14ac:dyDescent="0.25">
      <c r="B15512" s="5">
        <v>43746.958333333336</v>
      </c>
      <c r="C15512" s="6">
        <v>19.16</v>
      </c>
    </row>
    <row r="15513" spans="2:3" x14ac:dyDescent="0.25">
      <c r="B15513" s="5">
        <v>43747</v>
      </c>
      <c r="C15513" s="6">
        <v>12.86</v>
      </c>
    </row>
    <row r="15514" spans="2:3" x14ac:dyDescent="0.25">
      <c r="B15514" s="5">
        <v>43747.041666666664</v>
      </c>
      <c r="C15514" s="6">
        <v>13.09</v>
      </c>
    </row>
    <row r="15515" spans="2:3" x14ac:dyDescent="0.25">
      <c r="B15515" s="5">
        <v>43747.083333333336</v>
      </c>
      <c r="C15515" s="6">
        <v>13.44</v>
      </c>
    </row>
    <row r="15516" spans="2:3" x14ac:dyDescent="0.25">
      <c r="B15516" s="5">
        <v>43747.125</v>
      </c>
      <c r="C15516" s="6">
        <v>14.29</v>
      </c>
    </row>
    <row r="15517" spans="2:3" x14ac:dyDescent="0.25">
      <c r="B15517" s="5">
        <v>43747.166666666664</v>
      </c>
      <c r="C15517" s="6">
        <v>17.21</v>
      </c>
    </row>
    <row r="15518" spans="2:3" x14ac:dyDescent="0.25">
      <c r="B15518" s="5">
        <v>43747.208333333336</v>
      </c>
      <c r="C15518" s="6">
        <v>21.6</v>
      </c>
    </row>
    <row r="15519" spans="2:3" x14ac:dyDescent="0.25">
      <c r="B15519" s="5">
        <v>43747.25</v>
      </c>
      <c r="C15519" s="6">
        <v>24.46</v>
      </c>
    </row>
    <row r="15520" spans="2:3" x14ac:dyDescent="0.25">
      <c r="B15520" s="5">
        <v>43747.291666666664</v>
      </c>
      <c r="C15520" s="6">
        <v>22.87</v>
      </c>
    </row>
    <row r="15521" spans="2:3" x14ac:dyDescent="0.25">
      <c r="B15521" s="5">
        <v>43747.333333333336</v>
      </c>
      <c r="C15521" s="6">
        <v>21.51</v>
      </c>
    </row>
    <row r="15522" spans="2:3" x14ac:dyDescent="0.25">
      <c r="B15522" s="5">
        <v>43747.375</v>
      </c>
      <c r="C15522" s="6">
        <v>22.29</v>
      </c>
    </row>
    <row r="15523" spans="2:3" x14ac:dyDescent="0.25">
      <c r="B15523" s="5">
        <v>43747.416666666664</v>
      </c>
      <c r="C15523" s="6">
        <v>87.45</v>
      </c>
    </row>
    <row r="15524" spans="2:3" x14ac:dyDescent="0.25">
      <c r="B15524" s="5">
        <v>43747.458333333336</v>
      </c>
      <c r="C15524" s="6">
        <v>21.5</v>
      </c>
    </row>
    <row r="15525" spans="2:3" x14ac:dyDescent="0.25">
      <c r="B15525" s="5">
        <v>43747.5</v>
      </c>
      <c r="C15525" s="6">
        <v>20.72</v>
      </c>
    </row>
    <row r="15526" spans="2:3" x14ac:dyDescent="0.25">
      <c r="B15526" s="5">
        <v>43747.541666666664</v>
      </c>
      <c r="C15526" s="6">
        <v>23.36</v>
      </c>
    </row>
    <row r="15527" spans="2:3" x14ac:dyDescent="0.25">
      <c r="B15527" s="5">
        <v>43747.583333333336</v>
      </c>
      <c r="C15527" s="6">
        <v>41.51</v>
      </c>
    </row>
    <row r="15528" spans="2:3" x14ac:dyDescent="0.25">
      <c r="B15528" s="5">
        <v>43747.625</v>
      </c>
      <c r="C15528" s="6">
        <v>22.14</v>
      </c>
    </row>
    <row r="15529" spans="2:3" x14ac:dyDescent="0.25">
      <c r="B15529" s="5">
        <v>43747.666666666664</v>
      </c>
      <c r="C15529" s="6">
        <v>25</v>
      </c>
    </row>
    <row r="15530" spans="2:3" x14ac:dyDescent="0.25">
      <c r="B15530" s="5">
        <v>43747.708333333336</v>
      </c>
      <c r="C15530" s="6">
        <v>24.13</v>
      </c>
    </row>
    <row r="15531" spans="2:3" x14ac:dyDescent="0.25">
      <c r="B15531" s="5">
        <v>43747.75</v>
      </c>
      <c r="C15531" s="6">
        <v>21.11</v>
      </c>
    </row>
    <row r="15532" spans="2:3" x14ac:dyDescent="0.25">
      <c r="B15532" s="5">
        <v>43747.791666666664</v>
      </c>
      <c r="C15532" s="6">
        <v>20.91</v>
      </c>
    </row>
    <row r="15533" spans="2:3" x14ac:dyDescent="0.25">
      <c r="B15533" s="5">
        <v>43747.833333333336</v>
      </c>
      <c r="C15533" s="6">
        <v>21.28</v>
      </c>
    </row>
    <row r="15534" spans="2:3" x14ac:dyDescent="0.25">
      <c r="B15534" s="5">
        <v>43747.875</v>
      </c>
      <c r="C15534" s="6">
        <v>20.69</v>
      </c>
    </row>
    <row r="15535" spans="2:3" x14ac:dyDescent="0.25">
      <c r="B15535" s="5">
        <v>43747.916666666664</v>
      </c>
      <c r="C15535" s="6">
        <v>16.920000000000002</v>
      </c>
    </row>
    <row r="15536" spans="2:3" x14ac:dyDescent="0.25">
      <c r="B15536" s="5">
        <v>43747.958333333336</v>
      </c>
      <c r="C15536" s="6">
        <v>17.05</v>
      </c>
    </row>
    <row r="15537" spans="2:3" x14ac:dyDescent="0.25">
      <c r="B15537" s="5">
        <v>43748</v>
      </c>
      <c r="C15537" s="6">
        <v>15.97</v>
      </c>
    </row>
    <row r="15538" spans="2:3" x14ac:dyDescent="0.25">
      <c r="B15538" s="5">
        <v>43748.041666666664</v>
      </c>
      <c r="C15538" s="6">
        <v>14.47</v>
      </c>
    </row>
    <row r="15539" spans="2:3" x14ac:dyDescent="0.25">
      <c r="B15539" s="5">
        <v>43748.083333333336</v>
      </c>
      <c r="C15539" s="6">
        <v>14.37</v>
      </c>
    </row>
    <row r="15540" spans="2:3" x14ac:dyDescent="0.25">
      <c r="B15540" s="5">
        <v>43748.125</v>
      </c>
      <c r="C15540" s="6">
        <v>15.09</v>
      </c>
    </row>
    <row r="15541" spans="2:3" x14ac:dyDescent="0.25">
      <c r="B15541" s="5">
        <v>43748.166666666664</v>
      </c>
      <c r="C15541" s="6">
        <v>17.57</v>
      </c>
    </row>
    <row r="15542" spans="2:3" x14ac:dyDescent="0.25">
      <c r="B15542" s="5">
        <v>43748.208333333336</v>
      </c>
      <c r="C15542" s="6">
        <v>22.76</v>
      </c>
    </row>
    <row r="15543" spans="2:3" x14ac:dyDescent="0.25">
      <c r="B15543" s="5">
        <v>43748.25</v>
      </c>
      <c r="C15543" s="6">
        <v>20.11</v>
      </c>
    </row>
    <row r="15544" spans="2:3" x14ac:dyDescent="0.25">
      <c r="B15544" s="5">
        <v>43748.291666666664</v>
      </c>
      <c r="C15544" s="6">
        <v>23.17</v>
      </c>
    </row>
    <row r="15545" spans="2:3" x14ac:dyDescent="0.25">
      <c r="B15545" s="5">
        <v>43748.333333333336</v>
      </c>
      <c r="C15545" s="6">
        <v>20.37</v>
      </c>
    </row>
    <row r="15546" spans="2:3" x14ac:dyDescent="0.25">
      <c r="B15546" s="5">
        <v>43748.375</v>
      </c>
      <c r="C15546" s="6">
        <v>25.41</v>
      </c>
    </row>
    <row r="15547" spans="2:3" x14ac:dyDescent="0.25">
      <c r="B15547" s="5">
        <v>43748.416666666664</v>
      </c>
      <c r="C15547" s="6">
        <v>23.95</v>
      </c>
    </row>
    <row r="15548" spans="2:3" x14ac:dyDescent="0.25">
      <c r="B15548" s="5">
        <v>43748.458333333336</v>
      </c>
      <c r="C15548" s="6">
        <v>26.97</v>
      </c>
    </row>
    <row r="15549" spans="2:3" x14ac:dyDescent="0.25">
      <c r="B15549" s="5">
        <v>43748.5</v>
      </c>
      <c r="C15549" s="6">
        <v>29.57</v>
      </c>
    </row>
    <row r="15550" spans="2:3" x14ac:dyDescent="0.25">
      <c r="B15550" s="5">
        <v>43748.541666666664</v>
      </c>
      <c r="C15550" s="6">
        <v>35.74</v>
      </c>
    </row>
    <row r="15551" spans="2:3" x14ac:dyDescent="0.25">
      <c r="B15551" s="5">
        <v>43748.583333333336</v>
      </c>
      <c r="C15551" s="6">
        <v>22.05</v>
      </c>
    </row>
    <row r="15552" spans="2:3" x14ac:dyDescent="0.25">
      <c r="B15552" s="5">
        <v>43748.625</v>
      </c>
      <c r="C15552" s="6">
        <v>22.43</v>
      </c>
    </row>
    <row r="15553" spans="2:3" x14ac:dyDescent="0.25">
      <c r="B15553" s="5">
        <v>43748.666666666664</v>
      </c>
      <c r="C15553" s="6">
        <v>23.15</v>
      </c>
    </row>
    <row r="15554" spans="2:3" x14ac:dyDescent="0.25">
      <c r="B15554" s="5">
        <v>43748.708333333336</v>
      </c>
      <c r="C15554" s="6">
        <v>23.47</v>
      </c>
    </row>
    <row r="15555" spans="2:3" x14ac:dyDescent="0.25">
      <c r="B15555" s="5">
        <v>43748.75</v>
      </c>
      <c r="C15555" s="6">
        <v>22.84</v>
      </c>
    </row>
    <row r="15556" spans="2:3" x14ac:dyDescent="0.25">
      <c r="B15556" s="5">
        <v>43748.791666666664</v>
      </c>
      <c r="C15556" s="6">
        <v>24.24</v>
      </c>
    </row>
    <row r="15557" spans="2:3" x14ac:dyDescent="0.25">
      <c r="B15557" s="5">
        <v>43748.833333333336</v>
      </c>
      <c r="C15557" s="6">
        <v>27.06</v>
      </c>
    </row>
    <row r="15558" spans="2:3" x14ac:dyDescent="0.25">
      <c r="B15558" s="5">
        <v>43748.875</v>
      </c>
      <c r="C15558" s="6">
        <v>25.69</v>
      </c>
    </row>
    <row r="15559" spans="2:3" x14ac:dyDescent="0.25">
      <c r="B15559" s="5">
        <v>43748.916666666664</v>
      </c>
      <c r="C15559" s="6">
        <v>20.56</v>
      </c>
    </row>
    <row r="15560" spans="2:3" x14ac:dyDescent="0.25">
      <c r="B15560" s="5">
        <v>43748.958333333336</v>
      </c>
      <c r="C15560" s="6">
        <v>17.88</v>
      </c>
    </row>
    <row r="15561" spans="2:3" x14ac:dyDescent="0.25">
      <c r="B15561" s="5">
        <v>43749</v>
      </c>
      <c r="C15561" s="6">
        <v>14.07</v>
      </c>
    </row>
    <row r="15562" spans="2:3" x14ac:dyDescent="0.25">
      <c r="B15562" s="5">
        <v>43749.041666666664</v>
      </c>
      <c r="C15562" s="6">
        <v>13.45</v>
      </c>
    </row>
    <row r="15563" spans="2:3" x14ac:dyDescent="0.25">
      <c r="B15563" s="5">
        <v>43749.083333333336</v>
      </c>
      <c r="C15563" s="6">
        <v>13.21</v>
      </c>
    </row>
    <row r="15564" spans="2:3" x14ac:dyDescent="0.25">
      <c r="B15564" s="5">
        <v>43749.125</v>
      </c>
      <c r="C15564" s="6">
        <v>12.58</v>
      </c>
    </row>
    <row r="15565" spans="2:3" x14ac:dyDescent="0.25">
      <c r="B15565" s="5">
        <v>43749.166666666664</v>
      </c>
      <c r="C15565" s="6">
        <v>13.33</v>
      </c>
    </row>
    <row r="15566" spans="2:3" x14ac:dyDescent="0.25">
      <c r="B15566" s="5">
        <v>43749.208333333336</v>
      </c>
      <c r="C15566" s="6">
        <v>19.09</v>
      </c>
    </row>
    <row r="15567" spans="2:3" x14ac:dyDescent="0.25">
      <c r="B15567" s="5">
        <v>43749.25</v>
      </c>
      <c r="C15567" s="6">
        <v>20.53</v>
      </c>
    </row>
    <row r="15568" spans="2:3" x14ac:dyDescent="0.25">
      <c r="B15568" s="5">
        <v>43749.291666666664</v>
      </c>
      <c r="C15568" s="6">
        <v>21.44</v>
      </c>
    </row>
    <row r="15569" spans="2:3" x14ac:dyDescent="0.25">
      <c r="B15569" s="5">
        <v>43749.333333333336</v>
      </c>
      <c r="C15569" s="6">
        <v>21.31</v>
      </c>
    </row>
    <row r="15570" spans="2:3" x14ac:dyDescent="0.25">
      <c r="B15570" s="5">
        <v>43749.375</v>
      </c>
      <c r="C15570" s="6">
        <v>19.89</v>
      </c>
    </row>
    <row r="15571" spans="2:3" x14ac:dyDescent="0.25">
      <c r="B15571" s="5">
        <v>43749.416666666664</v>
      </c>
      <c r="C15571" s="6">
        <v>25.74</v>
      </c>
    </row>
    <row r="15572" spans="2:3" x14ac:dyDescent="0.25">
      <c r="B15572" s="5">
        <v>43749.458333333336</v>
      </c>
      <c r="C15572" s="6">
        <v>20.16</v>
      </c>
    </row>
    <row r="15573" spans="2:3" x14ac:dyDescent="0.25">
      <c r="B15573" s="5">
        <v>43749.5</v>
      </c>
      <c r="C15573" s="6">
        <v>21.64</v>
      </c>
    </row>
    <row r="15574" spans="2:3" x14ac:dyDescent="0.25">
      <c r="B15574" s="5">
        <v>43749.541666666664</v>
      </c>
      <c r="C15574" s="6">
        <v>23.12</v>
      </c>
    </row>
    <row r="15575" spans="2:3" x14ac:dyDescent="0.25">
      <c r="B15575" s="5">
        <v>43749.583333333336</v>
      </c>
      <c r="C15575" s="6">
        <v>21.96</v>
      </c>
    </row>
    <row r="15576" spans="2:3" x14ac:dyDescent="0.25">
      <c r="B15576" s="5">
        <v>43749.625</v>
      </c>
      <c r="C15576" s="6">
        <v>21.33</v>
      </c>
    </row>
    <row r="15577" spans="2:3" x14ac:dyDescent="0.25">
      <c r="B15577" s="5">
        <v>43749.666666666664</v>
      </c>
      <c r="C15577" s="6">
        <v>21.38</v>
      </c>
    </row>
    <row r="15578" spans="2:3" x14ac:dyDescent="0.25">
      <c r="B15578" s="5">
        <v>43749.708333333336</v>
      </c>
      <c r="C15578" s="6">
        <v>24.39</v>
      </c>
    </row>
    <row r="15579" spans="2:3" x14ac:dyDescent="0.25">
      <c r="B15579" s="5">
        <v>43749.75</v>
      </c>
      <c r="C15579" s="6">
        <v>19.62</v>
      </c>
    </row>
    <row r="15580" spans="2:3" x14ac:dyDescent="0.25">
      <c r="B15580" s="5">
        <v>43749.791666666664</v>
      </c>
      <c r="C15580" s="6">
        <v>20.56</v>
      </c>
    </row>
    <row r="15581" spans="2:3" x14ac:dyDescent="0.25">
      <c r="B15581" s="5">
        <v>43749.833333333336</v>
      </c>
      <c r="C15581" s="6">
        <v>19.68</v>
      </c>
    </row>
    <row r="15582" spans="2:3" x14ac:dyDescent="0.25">
      <c r="B15582" s="5">
        <v>43749.875</v>
      </c>
      <c r="C15582" s="6">
        <v>18.75</v>
      </c>
    </row>
    <row r="15583" spans="2:3" x14ac:dyDescent="0.25">
      <c r="B15583" s="5">
        <v>43749.916666666664</v>
      </c>
      <c r="C15583" s="6">
        <v>18.98</v>
      </c>
    </row>
    <row r="15584" spans="2:3" x14ac:dyDescent="0.25">
      <c r="B15584" s="5">
        <v>43749.958333333336</v>
      </c>
      <c r="C15584" s="6">
        <v>17.28</v>
      </c>
    </row>
    <row r="15585" spans="2:3" x14ac:dyDescent="0.25">
      <c r="B15585" s="5">
        <v>43750</v>
      </c>
      <c r="C15585" s="6">
        <v>14.48</v>
      </c>
    </row>
    <row r="15586" spans="2:3" x14ac:dyDescent="0.25">
      <c r="B15586" s="5">
        <v>43750.041666666664</v>
      </c>
      <c r="C15586" s="6">
        <v>18.45</v>
      </c>
    </row>
    <row r="15587" spans="2:3" x14ac:dyDescent="0.25">
      <c r="B15587" s="5">
        <v>43750.083333333336</v>
      </c>
      <c r="C15587" s="6">
        <v>16.02</v>
      </c>
    </row>
    <row r="15588" spans="2:3" x14ac:dyDescent="0.25">
      <c r="B15588" s="5">
        <v>43750.125</v>
      </c>
      <c r="C15588" s="6">
        <v>16.170000000000002</v>
      </c>
    </row>
    <row r="15589" spans="2:3" x14ac:dyDescent="0.25">
      <c r="B15589" s="5">
        <v>43750.166666666664</v>
      </c>
      <c r="C15589" s="6">
        <v>17.079999999999998</v>
      </c>
    </row>
    <row r="15590" spans="2:3" x14ac:dyDescent="0.25">
      <c r="B15590" s="5">
        <v>43750.208333333336</v>
      </c>
      <c r="C15590" s="6">
        <v>15.71</v>
      </c>
    </row>
    <row r="15591" spans="2:3" x14ac:dyDescent="0.25">
      <c r="B15591" s="5">
        <v>43750.25</v>
      </c>
      <c r="C15591" s="6">
        <v>16.04</v>
      </c>
    </row>
    <row r="15592" spans="2:3" x14ac:dyDescent="0.25">
      <c r="B15592" s="5">
        <v>43750.291666666664</v>
      </c>
      <c r="C15592" s="6">
        <v>19.66</v>
      </c>
    </row>
    <row r="15593" spans="2:3" x14ac:dyDescent="0.25">
      <c r="B15593" s="5">
        <v>43750.333333333336</v>
      </c>
      <c r="C15593" s="6">
        <v>20.260000000000002</v>
      </c>
    </row>
    <row r="15594" spans="2:3" x14ac:dyDescent="0.25">
      <c r="B15594" s="5">
        <v>43750.375</v>
      </c>
      <c r="C15594" s="6">
        <v>21.37</v>
      </c>
    </row>
    <row r="15595" spans="2:3" x14ac:dyDescent="0.25">
      <c r="B15595" s="5">
        <v>43750.416666666664</v>
      </c>
      <c r="C15595" s="6">
        <v>13.24</v>
      </c>
    </row>
    <row r="15596" spans="2:3" x14ac:dyDescent="0.25">
      <c r="B15596" s="5">
        <v>43750.458333333336</v>
      </c>
      <c r="C15596" s="6">
        <v>13.52</v>
      </c>
    </row>
    <row r="15597" spans="2:3" x14ac:dyDescent="0.25">
      <c r="B15597" s="5">
        <v>43750.5</v>
      </c>
      <c r="C15597" s="6">
        <v>16.78</v>
      </c>
    </row>
    <row r="15598" spans="2:3" x14ac:dyDescent="0.25">
      <c r="B15598" s="5">
        <v>43750.541666666664</v>
      </c>
      <c r="C15598" s="6">
        <v>16.850000000000001</v>
      </c>
    </row>
    <row r="15599" spans="2:3" x14ac:dyDescent="0.25">
      <c r="B15599" s="5">
        <v>43750.583333333336</v>
      </c>
      <c r="C15599" s="6">
        <v>14.81</v>
      </c>
    </row>
    <row r="15600" spans="2:3" x14ac:dyDescent="0.25">
      <c r="B15600" s="5">
        <v>43750.625</v>
      </c>
      <c r="C15600" s="6">
        <v>14.61</v>
      </c>
    </row>
    <row r="15601" spans="2:3" x14ac:dyDescent="0.25">
      <c r="B15601" s="5">
        <v>43750.666666666664</v>
      </c>
      <c r="C15601" s="6">
        <v>16.28</v>
      </c>
    </row>
    <row r="15602" spans="2:3" x14ac:dyDescent="0.25">
      <c r="B15602" s="5">
        <v>43750.708333333336</v>
      </c>
      <c r="C15602" s="6">
        <v>17.28</v>
      </c>
    </row>
    <row r="15603" spans="2:3" x14ac:dyDescent="0.25">
      <c r="B15603" s="5">
        <v>43750.75</v>
      </c>
      <c r="C15603" s="6">
        <v>23.16</v>
      </c>
    </row>
    <row r="15604" spans="2:3" x14ac:dyDescent="0.25">
      <c r="B15604" s="5">
        <v>43750.791666666664</v>
      </c>
      <c r="C15604" s="6">
        <v>22.96</v>
      </c>
    </row>
    <row r="15605" spans="2:3" x14ac:dyDescent="0.25">
      <c r="B15605" s="5">
        <v>43750.833333333336</v>
      </c>
      <c r="C15605" s="6">
        <v>17.09</v>
      </c>
    </row>
    <row r="15606" spans="2:3" x14ac:dyDescent="0.25">
      <c r="B15606" s="5">
        <v>43750.875</v>
      </c>
      <c r="C15606" s="6">
        <v>16.13</v>
      </c>
    </row>
    <row r="15607" spans="2:3" x14ac:dyDescent="0.25">
      <c r="B15607" s="5">
        <v>43750.916666666664</v>
      </c>
      <c r="C15607" s="6">
        <v>14.05</v>
      </c>
    </row>
    <row r="15608" spans="2:3" x14ac:dyDescent="0.25">
      <c r="B15608" s="5">
        <v>43750.958333333336</v>
      </c>
      <c r="C15608" s="6">
        <v>16.89</v>
      </c>
    </row>
    <row r="15609" spans="2:3" x14ac:dyDescent="0.25">
      <c r="B15609" s="5">
        <v>43751</v>
      </c>
      <c r="C15609" s="6">
        <v>14.16</v>
      </c>
    </row>
    <row r="15610" spans="2:3" x14ac:dyDescent="0.25">
      <c r="B15610" s="5">
        <v>43751.041666666664</v>
      </c>
      <c r="C15610" s="6">
        <v>14.45</v>
      </c>
    </row>
    <row r="15611" spans="2:3" x14ac:dyDescent="0.25">
      <c r="B15611" s="5">
        <v>43751.083333333336</v>
      </c>
      <c r="C15611" s="6">
        <v>12.4</v>
      </c>
    </row>
    <row r="15612" spans="2:3" x14ac:dyDescent="0.25">
      <c r="B15612" s="5">
        <v>43751.125</v>
      </c>
      <c r="C15612" s="6">
        <v>11.57</v>
      </c>
    </row>
    <row r="15613" spans="2:3" x14ac:dyDescent="0.25">
      <c r="B15613" s="5">
        <v>43751.166666666664</v>
      </c>
      <c r="C15613" s="6">
        <v>11.89</v>
      </c>
    </row>
    <row r="15614" spans="2:3" x14ac:dyDescent="0.25">
      <c r="B15614" s="5">
        <v>43751.208333333336</v>
      </c>
      <c r="C15614" s="6">
        <v>13.52</v>
      </c>
    </row>
    <row r="15615" spans="2:3" x14ac:dyDescent="0.25">
      <c r="B15615" s="5">
        <v>43751.25</v>
      </c>
      <c r="C15615" s="6">
        <v>14.31</v>
      </c>
    </row>
    <row r="15616" spans="2:3" x14ac:dyDescent="0.25">
      <c r="B15616" s="5">
        <v>43751.291666666664</v>
      </c>
      <c r="C15616" s="6">
        <v>15.27</v>
      </c>
    </row>
    <row r="15617" spans="2:3" x14ac:dyDescent="0.25">
      <c r="B15617" s="5">
        <v>43751.333333333336</v>
      </c>
      <c r="C15617" s="6">
        <v>17.02</v>
      </c>
    </row>
    <row r="15618" spans="2:3" x14ac:dyDescent="0.25">
      <c r="B15618" s="5">
        <v>43751.375</v>
      </c>
      <c r="C15618" s="6">
        <v>19.77</v>
      </c>
    </row>
    <row r="15619" spans="2:3" x14ac:dyDescent="0.25">
      <c r="B15619" s="5">
        <v>43751.416666666664</v>
      </c>
      <c r="C15619" s="6">
        <v>17.62</v>
      </c>
    </row>
    <row r="15620" spans="2:3" x14ac:dyDescent="0.25">
      <c r="B15620" s="5">
        <v>43751.458333333336</v>
      </c>
      <c r="C15620" s="6">
        <v>16.739999999999998</v>
      </c>
    </row>
    <row r="15621" spans="2:3" x14ac:dyDescent="0.25">
      <c r="B15621" s="5">
        <v>43751.5</v>
      </c>
      <c r="C15621" s="6">
        <v>17.22</v>
      </c>
    </row>
    <row r="15622" spans="2:3" x14ac:dyDescent="0.25">
      <c r="B15622" s="5">
        <v>43751.541666666664</v>
      </c>
      <c r="C15622" s="6">
        <v>16.489999999999998</v>
      </c>
    </row>
    <row r="15623" spans="2:3" x14ac:dyDescent="0.25">
      <c r="B15623" s="5">
        <v>43751.583333333336</v>
      </c>
      <c r="C15623" s="6">
        <v>14.13</v>
      </c>
    </row>
    <row r="15624" spans="2:3" x14ac:dyDescent="0.25">
      <c r="B15624" s="5">
        <v>43751.625</v>
      </c>
      <c r="C15624" s="6">
        <v>14.17</v>
      </c>
    </row>
    <row r="15625" spans="2:3" x14ac:dyDescent="0.25">
      <c r="B15625" s="5">
        <v>43751.666666666664</v>
      </c>
      <c r="C15625" s="6">
        <v>17.21</v>
      </c>
    </row>
    <row r="15626" spans="2:3" x14ac:dyDescent="0.25">
      <c r="B15626" s="5">
        <v>43751.708333333336</v>
      </c>
      <c r="C15626" s="6">
        <v>17.54</v>
      </c>
    </row>
    <row r="15627" spans="2:3" x14ac:dyDescent="0.25">
      <c r="B15627" s="5">
        <v>43751.75</v>
      </c>
      <c r="C15627" s="6">
        <v>21.44</v>
      </c>
    </row>
    <row r="15628" spans="2:3" x14ac:dyDescent="0.25">
      <c r="B15628" s="5">
        <v>43751.791666666664</v>
      </c>
      <c r="C15628" s="6">
        <v>54.46</v>
      </c>
    </row>
    <row r="15629" spans="2:3" x14ac:dyDescent="0.25">
      <c r="B15629" s="5">
        <v>43751.833333333336</v>
      </c>
      <c r="C15629" s="6">
        <v>53.99</v>
      </c>
    </row>
    <row r="15630" spans="2:3" x14ac:dyDescent="0.25">
      <c r="B15630" s="5">
        <v>43751.875</v>
      </c>
      <c r="C15630" s="6">
        <v>20.12</v>
      </c>
    </row>
    <row r="15631" spans="2:3" x14ac:dyDescent="0.25">
      <c r="B15631" s="5">
        <v>43751.916666666664</v>
      </c>
      <c r="C15631" s="6">
        <v>19.52</v>
      </c>
    </row>
    <row r="15632" spans="2:3" x14ac:dyDescent="0.25">
      <c r="B15632" s="5">
        <v>43751.958333333336</v>
      </c>
      <c r="C15632" s="6">
        <v>16.45</v>
      </c>
    </row>
    <row r="15633" spans="2:3" x14ac:dyDescent="0.25">
      <c r="B15633" s="5">
        <v>43752</v>
      </c>
      <c r="C15633" s="6">
        <v>16.91</v>
      </c>
    </row>
    <row r="15634" spans="2:3" x14ac:dyDescent="0.25">
      <c r="B15634" s="5">
        <v>43752.041666666664</v>
      </c>
      <c r="C15634" s="6">
        <v>21.66</v>
      </c>
    </row>
    <row r="15635" spans="2:3" x14ac:dyDescent="0.25">
      <c r="B15635" s="5">
        <v>43752.083333333336</v>
      </c>
      <c r="C15635" s="6">
        <v>15.99</v>
      </c>
    </row>
    <row r="15636" spans="2:3" x14ac:dyDescent="0.25">
      <c r="B15636" s="5">
        <v>43752.125</v>
      </c>
      <c r="C15636" s="6">
        <v>15.44</v>
      </c>
    </row>
    <row r="15637" spans="2:3" x14ac:dyDescent="0.25">
      <c r="B15637" s="5">
        <v>43752.166666666664</v>
      </c>
      <c r="C15637" s="6">
        <v>15.24</v>
      </c>
    </row>
    <row r="15638" spans="2:3" x14ac:dyDescent="0.25">
      <c r="B15638" s="5">
        <v>43752.208333333336</v>
      </c>
      <c r="C15638" s="6">
        <v>22.43</v>
      </c>
    </row>
    <row r="15639" spans="2:3" x14ac:dyDescent="0.25">
      <c r="B15639" s="5">
        <v>43752.25</v>
      </c>
      <c r="C15639" s="6">
        <v>21.91</v>
      </c>
    </row>
    <row r="15640" spans="2:3" x14ac:dyDescent="0.25">
      <c r="B15640" s="5">
        <v>43752.291666666664</v>
      </c>
      <c r="C15640" s="6">
        <v>21.18</v>
      </c>
    </row>
    <row r="15641" spans="2:3" x14ac:dyDescent="0.25">
      <c r="B15641" s="5">
        <v>43752.333333333336</v>
      </c>
      <c r="C15641" s="6">
        <v>49.22</v>
      </c>
    </row>
    <row r="15642" spans="2:3" x14ac:dyDescent="0.25">
      <c r="B15642" s="5">
        <v>43752.375</v>
      </c>
      <c r="C15642" s="6">
        <v>26.59</v>
      </c>
    </row>
    <row r="15643" spans="2:3" x14ac:dyDescent="0.25">
      <c r="B15643" s="5">
        <v>43752.416666666664</v>
      </c>
      <c r="C15643" s="6">
        <v>22.62</v>
      </c>
    </row>
    <row r="15644" spans="2:3" x14ac:dyDescent="0.25">
      <c r="B15644" s="5">
        <v>43752.458333333336</v>
      </c>
      <c r="C15644" s="6">
        <v>21.2</v>
      </c>
    </row>
    <row r="15645" spans="2:3" x14ac:dyDescent="0.25">
      <c r="B15645" s="5">
        <v>43752.5</v>
      </c>
      <c r="C15645" s="6">
        <v>22.12</v>
      </c>
    </row>
    <row r="15646" spans="2:3" x14ac:dyDescent="0.25">
      <c r="B15646" s="5">
        <v>43752.541666666664</v>
      </c>
      <c r="C15646" s="6">
        <v>22.29</v>
      </c>
    </row>
    <row r="15647" spans="2:3" x14ac:dyDescent="0.25">
      <c r="B15647" s="5">
        <v>43752.583333333336</v>
      </c>
      <c r="C15647" s="6">
        <v>61.26</v>
      </c>
    </row>
    <row r="15648" spans="2:3" x14ac:dyDescent="0.25">
      <c r="B15648" s="5">
        <v>43752.625</v>
      </c>
      <c r="C15648" s="6">
        <v>22.52</v>
      </c>
    </row>
    <row r="15649" spans="2:3" x14ac:dyDescent="0.25">
      <c r="B15649" s="5">
        <v>43752.666666666664</v>
      </c>
      <c r="C15649" s="6">
        <v>41.34</v>
      </c>
    </row>
    <row r="15650" spans="2:3" x14ac:dyDescent="0.25">
      <c r="B15650" s="5">
        <v>43752.708333333336</v>
      </c>
      <c r="C15650" s="6">
        <v>22.11</v>
      </c>
    </row>
    <row r="15651" spans="2:3" x14ac:dyDescent="0.25">
      <c r="B15651" s="5">
        <v>43752.75</v>
      </c>
      <c r="C15651" s="6">
        <v>24.14</v>
      </c>
    </row>
    <row r="15652" spans="2:3" x14ac:dyDescent="0.25">
      <c r="B15652" s="5">
        <v>43752.791666666664</v>
      </c>
      <c r="C15652" s="6">
        <v>36.450000000000003</v>
      </c>
    </row>
    <row r="15653" spans="2:3" x14ac:dyDescent="0.25">
      <c r="B15653" s="5">
        <v>43752.833333333336</v>
      </c>
      <c r="C15653" s="6">
        <v>23.47</v>
      </c>
    </row>
    <row r="15654" spans="2:3" x14ac:dyDescent="0.25">
      <c r="B15654" s="5">
        <v>43752.875</v>
      </c>
      <c r="C15654" s="6">
        <v>21.63</v>
      </c>
    </row>
    <row r="15655" spans="2:3" x14ac:dyDescent="0.25">
      <c r="B15655" s="5">
        <v>43752.916666666664</v>
      </c>
      <c r="C15655" s="6">
        <v>18.79</v>
      </c>
    </row>
    <row r="15656" spans="2:3" x14ac:dyDescent="0.25">
      <c r="B15656" s="5">
        <v>43752.958333333336</v>
      </c>
      <c r="C15656" s="6">
        <v>23.66</v>
      </c>
    </row>
    <row r="15657" spans="2:3" x14ac:dyDescent="0.25">
      <c r="B15657" s="5">
        <v>43753</v>
      </c>
      <c r="C15657" s="6">
        <v>16.23</v>
      </c>
    </row>
    <row r="15658" spans="2:3" x14ac:dyDescent="0.25">
      <c r="B15658" s="5">
        <v>43753.041666666664</v>
      </c>
      <c r="C15658" s="6">
        <v>17.21</v>
      </c>
    </row>
    <row r="15659" spans="2:3" x14ac:dyDescent="0.25">
      <c r="B15659" s="5">
        <v>43753.083333333336</v>
      </c>
      <c r="C15659" s="6">
        <v>34.270000000000003</v>
      </c>
    </row>
    <row r="15660" spans="2:3" x14ac:dyDescent="0.25">
      <c r="B15660" s="5">
        <v>43753.125</v>
      </c>
      <c r="C15660" s="6">
        <v>15.86</v>
      </c>
    </row>
    <row r="15661" spans="2:3" x14ac:dyDescent="0.25">
      <c r="B15661" s="5">
        <v>43753.166666666664</v>
      </c>
      <c r="C15661" s="6">
        <v>16.95</v>
      </c>
    </row>
    <row r="15662" spans="2:3" x14ac:dyDescent="0.25">
      <c r="B15662" s="5">
        <v>43753.208333333336</v>
      </c>
      <c r="C15662" s="6">
        <v>21.05</v>
      </c>
    </row>
    <row r="15663" spans="2:3" x14ac:dyDescent="0.25">
      <c r="B15663" s="5">
        <v>43753.25</v>
      </c>
      <c r="C15663" s="6">
        <v>26.52</v>
      </c>
    </row>
    <row r="15664" spans="2:3" x14ac:dyDescent="0.25">
      <c r="B15664" s="5">
        <v>43753.291666666664</v>
      </c>
      <c r="C15664" s="6">
        <v>19.27</v>
      </c>
    </row>
    <row r="15665" spans="2:3" x14ac:dyDescent="0.25">
      <c r="B15665" s="5">
        <v>43753.333333333336</v>
      </c>
      <c r="C15665" s="6">
        <v>20.07</v>
      </c>
    </row>
    <row r="15666" spans="2:3" x14ac:dyDescent="0.25">
      <c r="B15666" s="5">
        <v>43753.375</v>
      </c>
      <c r="C15666" s="6">
        <v>21.67</v>
      </c>
    </row>
    <row r="15667" spans="2:3" x14ac:dyDescent="0.25">
      <c r="B15667" s="5">
        <v>43753.416666666664</v>
      </c>
      <c r="C15667" s="6">
        <v>25.7</v>
      </c>
    </row>
    <row r="15668" spans="2:3" x14ac:dyDescent="0.25">
      <c r="B15668" s="5">
        <v>43753.458333333336</v>
      </c>
      <c r="C15668" s="6">
        <v>24.62</v>
      </c>
    </row>
    <row r="15669" spans="2:3" x14ac:dyDescent="0.25">
      <c r="B15669" s="5">
        <v>43753.5</v>
      </c>
      <c r="C15669" s="6">
        <v>24.83</v>
      </c>
    </row>
    <row r="15670" spans="2:3" x14ac:dyDescent="0.25">
      <c r="B15670" s="5">
        <v>43753.541666666664</v>
      </c>
      <c r="C15670" s="6">
        <v>21.1</v>
      </c>
    </row>
    <row r="15671" spans="2:3" x14ac:dyDescent="0.25">
      <c r="B15671" s="5">
        <v>43753.583333333336</v>
      </c>
      <c r="C15671" s="6">
        <v>22.13</v>
      </c>
    </row>
    <row r="15672" spans="2:3" x14ac:dyDescent="0.25">
      <c r="B15672" s="5">
        <v>43753.625</v>
      </c>
      <c r="C15672" s="6">
        <v>20.05</v>
      </c>
    </row>
    <row r="15673" spans="2:3" x14ac:dyDescent="0.25">
      <c r="B15673" s="5">
        <v>43753.666666666664</v>
      </c>
      <c r="C15673" s="6">
        <v>24.68</v>
      </c>
    </row>
    <row r="15674" spans="2:3" x14ac:dyDescent="0.25">
      <c r="B15674" s="5">
        <v>43753.708333333336</v>
      </c>
      <c r="C15674" s="6">
        <v>24.67</v>
      </c>
    </row>
    <row r="15675" spans="2:3" x14ac:dyDescent="0.25">
      <c r="B15675" s="5">
        <v>43753.75</v>
      </c>
      <c r="C15675" s="6">
        <v>24.15</v>
      </c>
    </row>
    <row r="15676" spans="2:3" x14ac:dyDescent="0.25">
      <c r="B15676" s="5">
        <v>43753.791666666664</v>
      </c>
      <c r="C15676" s="6">
        <v>23.38</v>
      </c>
    </row>
    <row r="15677" spans="2:3" x14ac:dyDescent="0.25">
      <c r="B15677" s="5">
        <v>43753.833333333336</v>
      </c>
      <c r="C15677" s="6">
        <v>22.96</v>
      </c>
    </row>
    <row r="15678" spans="2:3" x14ac:dyDescent="0.25">
      <c r="B15678" s="5">
        <v>43753.875</v>
      </c>
      <c r="C15678" s="6">
        <v>18.72</v>
      </c>
    </row>
    <row r="15679" spans="2:3" x14ac:dyDescent="0.25">
      <c r="B15679" s="5">
        <v>43753.916666666664</v>
      </c>
      <c r="C15679" s="6">
        <v>17.14</v>
      </c>
    </row>
    <row r="15680" spans="2:3" x14ac:dyDescent="0.25">
      <c r="B15680" s="5">
        <v>43753.958333333336</v>
      </c>
      <c r="C15680" s="6">
        <v>18.14</v>
      </c>
    </row>
    <row r="15681" spans="2:3" x14ac:dyDescent="0.25">
      <c r="B15681" s="5">
        <v>43754</v>
      </c>
      <c r="C15681" s="6">
        <v>15.54</v>
      </c>
    </row>
    <row r="15682" spans="2:3" x14ac:dyDescent="0.25">
      <c r="B15682" s="5">
        <v>43754.041666666664</v>
      </c>
      <c r="C15682" s="6">
        <v>14.56</v>
      </c>
    </row>
    <row r="15683" spans="2:3" x14ac:dyDescent="0.25">
      <c r="B15683" s="5">
        <v>43754.083333333336</v>
      </c>
      <c r="C15683" s="6">
        <v>13.74</v>
      </c>
    </row>
    <row r="15684" spans="2:3" x14ac:dyDescent="0.25">
      <c r="B15684" s="5">
        <v>43754.125</v>
      </c>
      <c r="C15684" s="6">
        <v>13.71</v>
      </c>
    </row>
    <row r="15685" spans="2:3" x14ac:dyDescent="0.25">
      <c r="B15685" s="5">
        <v>43754.166666666664</v>
      </c>
      <c r="C15685" s="6">
        <v>14.94</v>
      </c>
    </row>
    <row r="15686" spans="2:3" x14ac:dyDescent="0.25">
      <c r="B15686" s="5">
        <v>43754.208333333336</v>
      </c>
      <c r="C15686" s="6">
        <v>16.96</v>
      </c>
    </row>
    <row r="15687" spans="2:3" x14ac:dyDescent="0.25">
      <c r="B15687" s="5">
        <v>43754.25</v>
      </c>
      <c r="C15687" s="6">
        <v>19.329999999999998</v>
      </c>
    </row>
    <row r="15688" spans="2:3" x14ac:dyDescent="0.25">
      <c r="B15688" s="5">
        <v>43754.291666666664</v>
      </c>
      <c r="C15688" s="6">
        <v>24.9</v>
      </c>
    </row>
    <row r="15689" spans="2:3" x14ac:dyDescent="0.25">
      <c r="B15689" s="5">
        <v>43754.333333333336</v>
      </c>
      <c r="C15689" s="6">
        <v>28.79</v>
      </c>
    </row>
    <row r="15690" spans="2:3" x14ac:dyDescent="0.25">
      <c r="B15690" s="5">
        <v>43754.375</v>
      </c>
      <c r="C15690" s="6">
        <v>30.54</v>
      </c>
    </row>
    <row r="15691" spans="2:3" x14ac:dyDescent="0.25">
      <c r="B15691" s="5">
        <v>43754.416666666664</v>
      </c>
      <c r="C15691" s="6">
        <v>22.88</v>
      </c>
    </row>
    <row r="15692" spans="2:3" x14ac:dyDescent="0.25">
      <c r="B15692" s="5">
        <v>43754.458333333336</v>
      </c>
      <c r="C15692" s="6">
        <v>26.4</v>
      </c>
    </row>
    <row r="15693" spans="2:3" x14ac:dyDescent="0.25">
      <c r="B15693" s="5">
        <v>43754.5</v>
      </c>
      <c r="C15693" s="6">
        <v>23.77</v>
      </c>
    </row>
    <row r="15694" spans="2:3" x14ac:dyDescent="0.25">
      <c r="B15694" s="5">
        <v>43754.541666666664</v>
      </c>
      <c r="C15694" s="6">
        <v>25.81</v>
      </c>
    </row>
    <row r="15695" spans="2:3" x14ac:dyDescent="0.25">
      <c r="B15695" s="5">
        <v>43754.583333333336</v>
      </c>
      <c r="C15695" s="6">
        <v>24.11</v>
      </c>
    </row>
    <row r="15696" spans="2:3" x14ac:dyDescent="0.25">
      <c r="B15696" s="5">
        <v>43754.625</v>
      </c>
      <c r="C15696" s="6">
        <v>21.99</v>
      </c>
    </row>
    <row r="15697" spans="2:3" x14ac:dyDescent="0.25">
      <c r="B15697" s="5">
        <v>43754.666666666664</v>
      </c>
      <c r="C15697" s="6">
        <v>20.16</v>
      </c>
    </row>
    <row r="15698" spans="2:3" x14ac:dyDescent="0.25">
      <c r="B15698" s="5">
        <v>43754.708333333336</v>
      </c>
      <c r="C15698" s="6">
        <v>21.9</v>
      </c>
    </row>
    <row r="15699" spans="2:3" x14ac:dyDescent="0.25">
      <c r="B15699" s="5">
        <v>43754.75</v>
      </c>
      <c r="C15699" s="6">
        <v>27.65</v>
      </c>
    </row>
    <row r="15700" spans="2:3" x14ac:dyDescent="0.25">
      <c r="B15700" s="5">
        <v>43754.791666666664</v>
      </c>
      <c r="C15700" s="6">
        <v>25.07</v>
      </c>
    </row>
    <row r="15701" spans="2:3" x14ac:dyDescent="0.25">
      <c r="B15701" s="5">
        <v>43754.833333333336</v>
      </c>
      <c r="C15701" s="6">
        <v>25.63</v>
      </c>
    </row>
    <row r="15702" spans="2:3" x14ac:dyDescent="0.25">
      <c r="B15702" s="5">
        <v>43754.875</v>
      </c>
      <c r="C15702" s="6">
        <v>23.02</v>
      </c>
    </row>
    <row r="15703" spans="2:3" x14ac:dyDescent="0.25">
      <c r="B15703" s="5">
        <v>43754.916666666664</v>
      </c>
      <c r="C15703" s="6">
        <v>20.420000000000002</v>
      </c>
    </row>
    <row r="15704" spans="2:3" x14ac:dyDescent="0.25">
      <c r="B15704" s="5">
        <v>43754.958333333336</v>
      </c>
      <c r="C15704" s="6">
        <v>26.72</v>
      </c>
    </row>
    <row r="15705" spans="2:3" x14ac:dyDescent="0.25">
      <c r="B15705" s="5">
        <v>43755</v>
      </c>
      <c r="C15705" s="6">
        <v>17.18</v>
      </c>
    </row>
    <row r="15706" spans="2:3" x14ac:dyDescent="0.25">
      <c r="B15706" s="5">
        <v>43755.041666666664</v>
      </c>
      <c r="C15706" s="6">
        <v>17.16</v>
      </c>
    </row>
    <row r="15707" spans="2:3" x14ac:dyDescent="0.25">
      <c r="B15707" s="5">
        <v>43755.083333333336</v>
      </c>
      <c r="C15707" s="6">
        <v>17.52</v>
      </c>
    </row>
    <row r="15708" spans="2:3" x14ac:dyDescent="0.25">
      <c r="B15708" s="5">
        <v>43755.125</v>
      </c>
      <c r="C15708" s="6">
        <v>17.36</v>
      </c>
    </row>
    <row r="15709" spans="2:3" x14ac:dyDescent="0.25">
      <c r="B15709" s="5">
        <v>43755.166666666664</v>
      </c>
      <c r="C15709" s="6">
        <v>20.59</v>
      </c>
    </row>
    <row r="15710" spans="2:3" x14ac:dyDescent="0.25">
      <c r="B15710" s="5">
        <v>43755.208333333336</v>
      </c>
      <c r="C15710" s="6">
        <v>33.229999999999997</v>
      </c>
    </row>
    <row r="15711" spans="2:3" x14ac:dyDescent="0.25">
      <c r="B15711" s="5">
        <v>43755.25</v>
      </c>
      <c r="C15711" s="6">
        <v>39.97</v>
      </c>
    </row>
    <row r="15712" spans="2:3" x14ac:dyDescent="0.25">
      <c r="B15712" s="5">
        <v>43755.291666666664</v>
      </c>
      <c r="C15712" s="6">
        <v>22.99</v>
      </c>
    </row>
    <row r="15713" spans="2:3" x14ac:dyDescent="0.25">
      <c r="B15713" s="5">
        <v>43755.333333333336</v>
      </c>
      <c r="C15713" s="6">
        <v>24.99</v>
      </c>
    </row>
    <row r="15714" spans="2:3" x14ac:dyDescent="0.25">
      <c r="B15714" s="5">
        <v>43755.375</v>
      </c>
      <c r="C15714" s="6">
        <v>25.07</v>
      </c>
    </row>
    <row r="15715" spans="2:3" x14ac:dyDescent="0.25">
      <c r="B15715" s="5">
        <v>43755.416666666664</v>
      </c>
      <c r="C15715" s="6">
        <v>23.78</v>
      </c>
    </row>
    <row r="15716" spans="2:3" x14ac:dyDescent="0.25">
      <c r="B15716" s="5">
        <v>43755.458333333336</v>
      </c>
      <c r="C15716" s="6">
        <v>22.42</v>
      </c>
    </row>
    <row r="15717" spans="2:3" x14ac:dyDescent="0.25">
      <c r="B15717" s="5">
        <v>43755.5</v>
      </c>
      <c r="C15717" s="6">
        <v>23.65</v>
      </c>
    </row>
    <row r="15718" spans="2:3" x14ac:dyDescent="0.25">
      <c r="B15718" s="5">
        <v>43755.541666666664</v>
      </c>
      <c r="C15718" s="6">
        <v>28.06</v>
      </c>
    </row>
    <row r="15719" spans="2:3" x14ac:dyDescent="0.25">
      <c r="B15719" s="5">
        <v>43755.583333333336</v>
      </c>
      <c r="C15719" s="6">
        <v>20.66</v>
      </c>
    </row>
    <row r="15720" spans="2:3" x14ac:dyDescent="0.25">
      <c r="B15720" s="5">
        <v>43755.625</v>
      </c>
      <c r="C15720" s="6">
        <v>21.56</v>
      </c>
    </row>
    <row r="15721" spans="2:3" x14ac:dyDescent="0.25">
      <c r="B15721" s="5">
        <v>43755.666666666664</v>
      </c>
      <c r="C15721" s="6">
        <v>26.32</v>
      </c>
    </row>
    <row r="15722" spans="2:3" x14ac:dyDescent="0.25">
      <c r="B15722" s="5">
        <v>43755.708333333336</v>
      </c>
      <c r="C15722" s="6">
        <v>23.08</v>
      </c>
    </row>
    <row r="15723" spans="2:3" x14ac:dyDescent="0.25">
      <c r="B15723" s="5">
        <v>43755.75</v>
      </c>
      <c r="C15723" s="6">
        <v>44.47</v>
      </c>
    </row>
    <row r="15724" spans="2:3" x14ac:dyDescent="0.25">
      <c r="B15724" s="5">
        <v>43755.791666666664</v>
      </c>
      <c r="C15724" s="6">
        <v>34.42</v>
      </c>
    </row>
    <row r="15725" spans="2:3" x14ac:dyDescent="0.25">
      <c r="B15725" s="5">
        <v>43755.833333333336</v>
      </c>
      <c r="C15725" s="6">
        <v>48.52</v>
      </c>
    </row>
    <row r="15726" spans="2:3" x14ac:dyDescent="0.25">
      <c r="B15726" s="5">
        <v>43755.875</v>
      </c>
      <c r="C15726" s="6">
        <v>29.81</v>
      </c>
    </row>
    <row r="15727" spans="2:3" x14ac:dyDescent="0.25">
      <c r="B15727" s="5">
        <v>43755.916666666664</v>
      </c>
      <c r="C15727" s="6">
        <v>27.22</v>
      </c>
    </row>
    <row r="15728" spans="2:3" x14ac:dyDescent="0.25">
      <c r="B15728" s="5">
        <v>43755.958333333336</v>
      </c>
      <c r="C15728" s="6">
        <v>21.7</v>
      </c>
    </row>
    <row r="15729" spans="2:3" x14ac:dyDescent="0.25">
      <c r="B15729" s="5">
        <v>43756</v>
      </c>
      <c r="C15729" s="6">
        <v>20.07</v>
      </c>
    </row>
    <row r="15730" spans="2:3" x14ac:dyDescent="0.25">
      <c r="B15730" s="5">
        <v>43756.041666666664</v>
      </c>
      <c r="C15730" s="6">
        <v>23.45</v>
      </c>
    </row>
    <row r="15731" spans="2:3" x14ac:dyDescent="0.25">
      <c r="B15731" s="5">
        <v>43756.083333333336</v>
      </c>
      <c r="C15731" s="6">
        <v>20.27</v>
      </c>
    </row>
    <row r="15732" spans="2:3" x14ac:dyDescent="0.25">
      <c r="B15732" s="5">
        <v>43756.125</v>
      </c>
      <c r="C15732" s="6">
        <v>21.76</v>
      </c>
    </row>
    <row r="15733" spans="2:3" x14ac:dyDescent="0.25">
      <c r="B15733" s="5">
        <v>43756.166666666664</v>
      </c>
      <c r="C15733" s="6">
        <v>28.82</v>
      </c>
    </row>
    <row r="15734" spans="2:3" x14ac:dyDescent="0.25">
      <c r="B15734" s="5">
        <v>43756.208333333336</v>
      </c>
      <c r="C15734" s="6">
        <v>30.52</v>
      </c>
    </row>
    <row r="15735" spans="2:3" x14ac:dyDescent="0.25">
      <c r="B15735" s="5">
        <v>43756.25</v>
      </c>
      <c r="C15735" s="6">
        <v>45.36</v>
      </c>
    </row>
    <row r="15736" spans="2:3" x14ac:dyDescent="0.25">
      <c r="B15736" s="5">
        <v>43756.291666666664</v>
      </c>
      <c r="C15736" s="6">
        <v>93.32</v>
      </c>
    </row>
    <row r="15737" spans="2:3" x14ac:dyDescent="0.25">
      <c r="B15737" s="5">
        <v>43756.333333333336</v>
      </c>
      <c r="C15737" s="6">
        <v>36.03</v>
      </c>
    </row>
    <row r="15738" spans="2:3" x14ac:dyDescent="0.25">
      <c r="B15738" s="5">
        <v>43756.375</v>
      </c>
      <c r="C15738" s="6">
        <v>25.45</v>
      </c>
    </row>
    <row r="15739" spans="2:3" x14ac:dyDescent="0.25">
      <c r="B15739" s="5">
        <v>43756.416666666664</v>
      </c>
      <c r="C15739" s="6">
        <v>25.96</v>
      </c>
    </row>
    <row r="15740" spans="2:3" x14ac:dyDescent="0.25">
      <c r="B15740" s="5">
        <v>43756.458333333336</v>
      </c>
      <c r="C15740" s="6">
        <v>22.97</v>
      </c>
    </row>
    <row r="15741" spans="2:3" x14ac:dyDescent="0.25">
      <c r="B15741" s="5">
        <v>43756.5</v>
      </c>
      <c r="C15741" s="6">
        <v>22.23</v>
      </c>
    </row>
    <row r="15742" spans="2:3" x14ac:dyDescent="0.25">
      <c r="B15742" s="5">
        <v>43756.541666666664</v>
      </c>
      <c r="C15742" s="6">
        <v>35.24</v>
      </c>
    </row>
    <row r="15743" spans="2:3" x14ac:dyDescent="0.25">
      <c r="B15743" s="5">
        <v>43756.583333333336</v>
      </c>
      <c r="C15743" s="6">
        <v>20.05</v>
      </c>
    </row>
    <row r="15744" spans="2:3" x14ac:dyDescent="0.25">
      <c r="B15744" s="5">
        <v>43756.625</v>
      </c>
      <c r="C15744" s="6">
        <v>20.309999999999999</v>
      </c>
    </row>
    <row r="15745" spans="2:3" x14ac:dyDescent="0.25">
      <c r="B15745" s="5">
        <v>43756.666666666664</v>
      </c>
      <c r="C15745" s="6">
        <v>20.92</v>
      </c>
    </row>
    <row r="15746" spans="2:3" x14ac:dyDescent="0.25">
      <c r="B15746" s="5">
        <v>43756.708333333336</v>
      </c>
      <c r="C15746" s="6">
        <v>23.54</v>
      </c>
    </row>
    <row r="15747" spans="2:3" x14ac:dyDescent="0.25">
      <c r="B15747" s="5">
        <v>43756.75</v>
      </c>
      <c r="C15747" s="6">
        <v>25.45</v>
      </c>
    </row>
    <row r="15748" spans="2:3" x14ac:dyDescent="0.25">
      <c r="B15748" s="5">
        <v>43756.791666666664</v>
      </c>
      <c r="C15748" s="6">
        <v>29.32</v>
      </c>
    </row>
    <row r="15749" spans="2:3" x14ac:dyDescent="0.25">
      <c r="B15749" s="5">
        <v>43756.833333333336</v>
      </c>
      <c r="C15749" s="6">
        <v>22</v>
      </c>
    </row>
    <row r="15750" spans="2:3" x14ac:dyDescent="0.25">
      <c r="B15750" s="5">
        <v>43756.875</v>
      </c>
      <c r="C15750" s="6">
        <v>24.4</v>
      </c>
    </row>
    <row r="15751" spans="2:3" x14ac:dyDescent="0.25">
      <c r="B15751" s="5">
        <v>43756.916666666664</v>
      </c>
      <c r="C15751" s="6">
        <v>29.79</v>
      </c>
    </row>
    <row r="15752" spans="2:3" x14ac:dyDescent="0.25">
      <c r="B15752" s="5">
        <v>43756.958333333336</v>
      </c>
      <c r="C15752" s="6">
        <v>25.48</v>
      </c>
    </row>
    <row r="15753" spans="2:3" x14ac:dyDescent="0.25">
      <c r="B15753" s="5">
        <v>43757</v>
      </c>
      <c r="C15753" s="6">
        <v>20.85</v>
      </c>
    </row>
    <row r="15754" spans="2:3" x14ac:dyDescent="0.25">
      <c r="B15754" s="5">
        <v>43757.041666666664</v>
      </c>
      <c r="C15754" s="6">
        <v>35.74</v>
      </c>
    </row>
    <row r="15755" spans="2:3" x14ac:dyDescent="0.25">
      <c r="B15755" s="5">
        <v>43757.083333333336</v>
      </c>
      <c r="C15755" s="6">
        <v>45.24</v>
      </c>
    </row>
    <row r="15756" spans="2:3" x14ac:dyDescent="0.25">
      <c r="B15756" s="5">
        <v>43757.125</v>
      </c>
      <c r="C15756" s="6">
        <v>24.72</v>
      </c>
    </row>
    <row r="15757" spans="2:3" x14ac:dyDescent="0.25">
      <c r="B15757" s="5">
        <v>43757.166666666664</v>
      </c>
      <c r="C15757" s="6">
        <v>28.66</v>
      </c>
    </row>
    <row r="15758" spans="2:3" x14ac:dyDescent="0.25">
      <c r="B15758" s="5">
        <v>43757.208333333336</v>
      </c>
      <c r="C15758" s="6">
        <v>19.170000000000002</v>
      </c>
    </row>
    <row r="15759" spans="2:3" x14ac:dyDescent="0.25">
      <c r="B15759" s="5">
        <v>43757.25</v>
      </c>
      <c r="C15759" s="6">
        <v>27.98</v>
      </c>
    </row>
    <row r="15760" spans="2:3" x14ac:dyDescent="0.25">
      <c r="B15760" s="5">
        <v>43757.291666666664</v>
      </c>
      <c r="C15760" s="6">
        <v>31.29</v>
      </c>
    </row>
    <row r="15761" spans="2:3" x14ac:dyDescent="0.25">
      <c r="B15761" s="5">
        <v>43757.333333333336</v>
      </c>
      <c r="C15761" s="6">
        <v>26.42</v>
      </c>
    </row>
    <row r="15762" spans="2:3" x14ac:dyDescent="0.25">
      <c r="B15762" s="5">
        <v>43757.375</v>
      </c>
      <c r="C15762" s="6">
        <v>28.42</v>
      </c>
    </row>
    <row r="15763" spans="2:3" x14ac:dyDescent="0.25">
      <c r="B15763" s="5">
        <v>43757.416666666664</v>
      </c>
      <c r="C15763" s="6">
        <v>30.78</v>
      </c>
    </row>
    <row r="15764" spans="2:3" x14ac:dyDescent="0.25">
      <c r="B15764" s="5">
        <v>43757.458333333336</v>
      </c>
      <c r="C15764" s="6">
        <v>23.38</v>
      </c>
    </row>
    <row r="15765" spans="2:3" x14ac:dyDescent="0.25">
      <c r="B15765" s="5">
        <v>43757.5</v>
      </c>
      <c r="C15765" s="6">
        <v>21.48</v>
      </c>
    </row>
    <row r="15766" spans="2:3" x14ac:dyDescent="0.25">
      <c r="B15766" s="5">
        <v>43757.541666666664</v>
      </c>
      <c r="C15766" s="6">
        <v>25.98</v>
      </c>
    </row>
    <row r="15767" spans="2:3" x14ac:dyDescent="0.25">
      <c r="B15767" s="5">
        <v>43757.583333333336</v>
      </c>
      <c r="C15767" s="6">
        <v>25.52</v>
      </c>
    </row>
    <row r="15768" spans="2:3" x14ac:dyDescent="0.25">
      <c r="B15768" s="5">
        <v>43757.625</v>
      </c>
      <c r="C15768" s="6">
        <v>23.24</v>
      </c>
    </row>
    <row r="15769" spans="2:3" x14ac:dyDescent="0.25">
      <c r="B15769" s="5">
        <v>43757.666666666664</v>
      </c>
      <c r="C15769" s="6">
        <v>20.76</v>
      </c>
    </row>
    <row r="15770" spans="2:3" x14ac:dyDescent="0.25">
      <c r="B15770" s="5">
        <v>43757.708333333336</v>
      </c>
      <c r="C15770" s="6">
        <v>21.9</v>
      </c>
    </row>
    <row r="15771" spans="2:3" x14ac:dyDescent="0.25">
      <c r="B15771" s="5">
        <v>43757.75</v>
      </c>
      <c r="C15771" s="6">
        <v>42</v>
      </c>
    </row>
    <row r="15772" spans="2:3" x14ac:dyDescent="0.25">
      <c r="B15772" s="5">
        <v>43757.791666666664</v>
      </c>
      <c r="C15772" s="6">
        <v>23.22</v>
      </c>
    </row>
    <row r="15773" spans="2:3" x14ac:dyDescent="0.25">
      <c r="B15773" s="5">
        <v>43757.833333333336</v>
      </c>
      <c r="C15773" s="6">
        <v>23.14</v>
      </c>
    </row>
    <row r="15774" spans="2:3" x14ac:dyDescent="0.25">
      <c r="B15774" s="5">
        <v>43757.875</v>
      </c>
      <c r="C15774" s="6">
        <v>26.28</v>
      </c>
    </row>
    <row r="15775" spans="2:3" x14ac:dyDescent="0.25">
      <c r="B15775" s="5">
        <v>43757.916666666664</v>
      </c>
      <c r="C15775" s="6">
        <v>24.96</v>
      </c>
    </row>
    <row r="15776" spans="2:3" x14ac:dyDescent="0.25">
      <c r="B15776" s="5">
        <v>43757.958333333336</v>
      </c>
      <c r="C15776" s="6">
        <v>22.62</v>
      </c>
    </row>
    <row r="15777" spans="2:3" x14ac:dyDescent="0.25">
      <c r="B15777" s="5">
        <v>43758</v>
      </c>
      <c r="C15777" s="6">
        <v>38.9</v>
      </c>
    </row>
    <row r="15778" spans="2:3" x14ac:dyDescent="0.25">
      <c r="B15778" s="5">
        <v>43758.041666666664</v>
      </c>
      <c r="C15778" s="6">
        <v>18.41</v>
      </c>
    </row>
    <row r="15779" spans="2:3" x14ac:dyDescent="0.25">
      <c r="B15779" s="5">
        <v>43758.083333333336</v>
      </c>
      <c r="C15779" s="6">
        <v>18.75</v>
      </c>
    </row>
    <row r="15780" spans="2:3" x14ac:dyDescent="0.25">
      <c r="B15780" s="5">
        <v>43758.125</v>
      </c>
      <c r="C15780" s="6">
        <v>19.12</v>
      </c>
    </row>
    <row r="15781" spans="2:3" x14ac:dyDescent="0.25">
      <c r="B15781" s="5">
        <v>43758.166666666664</v>
      </c>
      <c r="C15781" s="6">
        <v>19.739999999999998</v>
      </c>
    </row>
    <row r="15782" spans="2:3" x14ac:dyDescent="0.25">
      <c r="B15782" s="5">
        <v>43758.208333333336</v>
      </c>
      <c r="C15782" s="6">
        <v>22.71</v>
      </c>
    </row>
    <row r="15783" spans="2:3" x14ac:dyDescent="0.25">
      <c r="B15783" s="5">
        <v>43758.25</v>
      </c>
      <c r="C15783" s="6">
        <v>25.48</v>
      </c>
    </row>
    <row r="15784" spans="2:3" x14ac:dyDescent="0.25">
      <c r="B15784" s="5">
        <v>43758.291666666664</v>
      </c>
      <c r="C15784" s="6">
        <v>22.3</v>
      </c>
    </row>
    <row r="15785" spans="2:3" x14ac:dyDescent="0.25">
      <c r="B15785" s="5">
        <v>43758.333333333336</v>
      </c>
      <c r="C15785" s="6">
        <v>21.26</v>
      </c>
    </row>
    <row r="15786" spans="2:3" x14ac:dyDescent="0.25">
      <c r="B15786" s="5">
        <v>43758.375</v>
      </c>
      <c r="C15786" s="6">
        <v>23.94</v>
      </c>
    </row>
    <row r="15787" spans="2:3" x14ac:dyDescent="0.25">
      <c r="B15787" s="5">
        <v>43758.416666666664</v>
      </c>
      <c r="C15787" s="6">
        <v>34.51</v>
      </c>
    </row>
    <row r="15788" spans="2:3" x14ac:dyDescent="0.25">
      <c r="B15788" s="5">
        <v>43758.458333333336</v>
      </c>
      <c r="C15788" s="6">
        <v>25.52</v>
      </c>
    </row>
    <row r="15789" spans="2:3" x14ac:dyDescent="0.25">
      <c r="B15789" s="5">
        <v>43758.5</v>
      </c>
      <c r="C15789" s="6">
        <v>39.630000000000003</v>
      </c>
    </row>
    <row r="15790" spans="2:3" x14ac:dyDescent="0.25">
      <c r="B15790" s="5">
        <v>43758.541666666664</v>
      </c>
      <c r="C15790" s="6">
        <v>26.24</v>
      </c>
    </row>
    <row r="15791" spans="2:3" x14ac:dyDescent="0.25">
      <c r="B15791" s="5">
        <v>43758.583333333336</v>
      </c>
      <c r="C15791" s="6">
        <v>31.03</v>
      </c>
    </row>
    <row r="15792" spans="2:3" x14ac:dyDescent="0.25">
      <c r="B15792" s="5">
        <v>43758.625</v>
      </c>
      <c r="C15792" s="6">
        <v>38.54</v>
      </c>
    </row>
    <row r="15793" spans="2:3" x14ac:dyDescent="0.25">
      <c r="B15793" s="5">
        <v>43758.666666666664</v>
      </c>
      <c r="C15793" s="6">
        <v>24.81</v>
      </c>
    </row>
    <row r="15794" spans="2:3" x14ac:dyDescent="0.25">
      <c r="B15794" s="5">
        <v>43758.708333333336</v>
      </c>
      <c r="C15794" s="6">
        <v>24.1</v>
      </c>
    </row>
    <row r="15795" spans="2:3" x14ac:dyDescent="0.25">
      <c r="B15795" s="5">
        <v>43758.75</v>
      </c>
      <c r="C15795" s="6">
        <v>27.09</v>
      </c>
    </row>
    <row r="15796" spans="2:3" x14ac:dyDescent="0.25">
      <c r="B15796" s="5">
        <v>43758.791666666664</v>
      </c>
      <c r="C15796" s="6">
        <v>34.06</v>
      </c>
    </row>
    <row r="15797" spans="2:3" x14ac:dyDescent="0.25">
      <c r="B15797" s="5">
        <v>43758.833333333336</v>
      </c>
      <c r="C15797" s="6">
        <v>41.34</v>
      </c>
    </row>
    <row r="15798" spans="2:3" x14ac:dyDescent="0.25">
      <c r="B15798" s="5">
        <v>43758.875</v>
      </c>
      <c r="C15798" s="6">
        <v>28.98</v>
      </c>
    </row>
    <row r="15799" spans="2:3" x14ac:dyDescent="0.25">
      <c r="B15799" s="5">
        <v>43758.916666666664</v>
      </c>
      <c r="C15799" s="6">
        <v>27.08</v>
      </c>
    </row>
    <row r="15800" spans="2:3" x14ac:dyDescent="0.25">
      <c r="B15800" s="5">
        <v>43758.958333333336</v>
      </c>
      <c r="C15800" s="6">
        <v>25.53</v>
      </c>
    </row>
    <row r="15801" spans="2:3" x14ac:dyDescent="0.25">
      <c r="B15801" s="5">
        <v>43759</v>
      </c>
      <c r="C15801" s="6">
        <v>36.5</v>
      </c>
    </row>
    <row r="15802" spans="2:3" x14ac:dyDescent="0.25">
      <c r="B15802" s="5">
        <v>43759.041666666664</v>
      </c>
      <c r="C15802" s="6">
        <v>20.77</v>
      </c>
    </row>
    <row r="15803" spans="2:3" x14ac:dyDescent="0.25">
      <c r="B15803" s="5">
        <v>43759.083333333336</v>
      </c>
      <c r="C15803" s="6">
        <v>17.64</v>
      </c>
    </row>
    <row r="15804" spans="2:3" x14ac:dyDescent="0.25">
      <c r="B15804" s="5">
        <v>43759.125</v>
      </c>
      <c r="C15804" s="6">
        <v>21.62</v>
      </c>
    </row>
    <row r="15805" spans="2:3" x14ac:dyDescent="0.25">
      <c r="B15805" s="5">
        <v>43759.166666666664</v>
      </c>
      <c r="C15805" s="6">
        <v>25.02</v>
      </c>
    </row>
    <row r="15806" spans="2:3" x14ac:dyDescent="0.25">
      <c r="B15806" s="5">
        <v>43759.208333333336</v>
      </c>
      <c r="C15806" s="6">
        <v>22.9</v>
      </c>
    </row>
    <row r="15807" spans="2:3" x14ac:dyDescent="0.25">
      <c r="B15807" s="5">
        <v>43759.25</v>
      </c>
      <c r="C15807" s="6">
        <v>221.92</v>
      </c>
    </row>
    <row r="15808" spans="2:3" x14ac:dyDescent="0.25">
      <c r="B15808" s="5">
        <v>43759.291666666664</v>
      </c>
      <c r="C15808" s="6">
        <v>24.32</v>
      </c>
    </row>
    <row r="15809" spans="2:3" x14ac:dyDescent="0.25">
      <c r="B15809" s="5">
        <v>43759.333333333336</v>
      </c>
      <c r="C15809" s="6">
        <v>20.260000000000002</v>
      </c>
    </row>
    <row r="15810" spans="2:3" x14ac:dyDescent="0.25">
      <c r="B15810" s="5">
        <v>43759.375</v>
      </c>
      <c r="C15810" s="6">
        <v>27.6</v>
      </c>
    </row>
    <row r="15811" spans="2:3" x14ac:dyDescent="0.25">
      <c r="B15811" s="5">
        <v>43759.416666666664</v>
      </c>
      <c r="C15811" s="6">
        <v>20.47</v>
      </c>
    </row>
    <row r="15812" spans="2:3" x14ac:dyDescent="0.25">
      <c r="B15812" s="5">
        <v>43759.458333333336</v>
      </c>
      <c r="C15812" s="6">
        <v>22.01</v>
      </c>
    </row>
    <row r="15813" spans="2:3" x14ac:dyDescent="0.25">
      <c r="B15813" s="5">
        <v>43759.5</v>
      </c>
      <c r="C15813" s="6">
        <v>24.93</v>
      </c>
    </row>
    <row r="15814" spans="2:3" x14ac:dyDescent="0.25">
      <c r="B15814" s="5">
        <v>43759.541666666664</v>
      </c>
      <c r="C15814" s="6">
        <v>30.53</v>
      </c>
    </row>
    <row r="15815" spans="2:3" x14ac:dyDescent="0.25">
      <c r="B15815" s="5">
        <v>43759.583333333336</v>
      </c>
      <c r="C15815" s="6">
        <v>20.43</v>
      </c>
    </row>
    <row r="15816" spans="2:3" x14ac:dyDescent="0.25">
      <c r="B15816" s="5">
        <v>43759.625</v>
      </c>
      <c r="C15816" s="6">
        <v>18.309999999999999</v>
      </c>
    </row>
    <row r="15817" spans="2:3" x14ac:dyDescent="0.25">
      <c r="B15817" s="5">
        <v>43759.666666666664</v>
      </c>
      <c r="C15817" s="6">
        <v>23.08</v>
      </c>
    </row>
    <row r="15818" spans="2:3" x14ac:dyDescent="0.25">
      <c r="B15818" s="5">
        <v>43759.708333333336</v>
      </c>
      <c r="C15818" s="6">
        <v>26.65</v>
      </c>
    </row>
    <row r="15819" spans="2:3" x14ac:dyDescent="0.25">
      <c r="B15819" s="5">
        <v>43759.75</v>
      </c>
      <c r="C15819" s="6">
        <v>27.45</v>
      </c>
    </row>
    <row r="15820" spans="2:3" x14ac:dyDescent="0.25">
      <c r="B15820" s="5">
        <v>43759.791666666664</v>
      </c>
      <c r="C15820" s="6">
        <v>29.74</v>
      </c>
    </row>
    <row r="15821" spans="2:3" x14ac:dyDescent="0.25">
      <c r="B15821" s="5">
        <v>43759.833333333336</v>
      </c>
      <c r="C15821" s="6">
        <v>23.2</v>
      </c>
    </row>
    <row r="15822" spans="2:3" x14ac:dyDescent="0.25">
      <c r="B15822" s="5">
        <v>43759.875</v>
      </c>
      <c r="C15822" s="6">
        <v>22.07</v>
      </c>
    </row>
    <row r="15823" spans="2:3" x14ac:dyDescent="0.25">
      <c r="B15823" s="5">
        <v>43759.916666666664</v>
      </c>
      <c r="C15823" s="6">
        <v>32.729999999999997</v>
      </c>
    </row>
    <row r="15824" spans="2:3" x14ac:dyDescent="0.25">
      <c r="B15824" s="5">
        <v>43759.958333333336</v>
      </c>
      <c r="C15824" s="6">
        <v>25.79</v>
      </c>
    </row>
    <row r="15825" spans="2:3" x14ac:dyDescent="0.25">
      <c r="B15825" s="5">
        <v>43760</v>
      </c>
      <c r="C15825" s="6">
        <v>20.92</v>
      </c>
    </row>
    <row r="15826" spans="2:3" x14ac:dyDescent="0.25">
      <c r="B15826" s="5">
        <v>43760.041666666664</v>
      </c>
      <c r="C15826" s="6">
        <v>17.39</v>
      </c>
    </row>
    <row r="15827" spans="2:3" x14ac:dyDescent="0.25">
      <c r="B15827" s="5">
        <v>43760.083333333336</v>
      </c>
      <c r="C15827" s="6">
        <v>16.63</v>
      </c>
    </row>
    <row r="15828" spans="2:3" x14ac:dyDescent="0.25">
      <c r="B15828" s="5">
        <v>43760.125</v>
      </c>
      <c r="C15828" s="6">
        <v>18.07</v>
      </c>
    </row>
    <row r="15829" spans="2:3" x14ac:dyDescent="0.25">
      <c r="B15829" s="5">
        <v>43760.166666666664</v>
      </c>
      <c r="C15829" s="6">
        <v>18.05</v>
      </c>
    </row>
    <row r="15830" spans="2:3" x14ac:dyDescent="0.25">
      <c r="B15830" s="5">
        <v>43760.208333333336</v>
      </c>
      <c r="C15830" s="6">
        <v>21.49</v>
      </c>
    </row>
    <row r="15831" spans="2:3" x14ac:dyDescent="0.25">
      <c r="B15831" s="5">
        <v>43760.25</v>
      </c>
      <c r="C15831" s="6">
        <v>18.600000000000001</v>
      </c>
    </row>
    <row r="15832" spans="2:3" x14ac:dyDescent="0.25">
      <c r="B15832" s="5">
        <v>43760.291666666664</v>
      </c>
      <c r="C15832" s="6">
        <v>41.03</v>
      </c>
    </row>
    <row r="15833" spans="2:3" x14ac:dyDescent="0.25">
      <c r="B15833" s="5">
        <v>43760.333333333336</v>
      </c>
      <c r="C15833" s="6">
        <v>25.35</v>
      </c>
    </row>
    <row r="15834" spans="2:3" x14ac:dyDescent="0.25">
      <c r="B15834" s="5">
        <v>43760.375</v>
      </c>
      <c r="C15834" s="6">
        <v>24.64</v>
      </c>
    </row>
    <row r="15835" spans="2:3" x14ac:dyDescent="0.25">
      <c r="B15835" s="5">
        <v>43760.416666666664</v>
      </c>
      <c r="C15835" s="6">
        <v>27.74</v>
      </c>
    </row>
    <row r="15836" spans="2:3" x14ac:dyDescent="0.25">
      <c r="B15836" s="5">
        <v>43760.458333333336</v>
      </c>
      <c r="C15836" s="6">
        <v>25.03</v>
      </c>
    </row>
    <row r="15837" spans="2:3" x14ac:dyDescent="0.25">
      <c r="B15837" s="5">
        <v>43760.5</v>
      </c>
      <c r="C15837" s="6">
        <v>22.07</v>
      </c>
    </row>
    <row r="15838" spans="2:3" x14ac:dyDescent="0.25">
      <c r="B15838" s="5">
        <v>43760.541666666664</v>
      </c>
      <c r="C15838" s="6">
        <v>24.87</v>
      </c>
    </row>
    <row r="15839" spans="2:3" x14ac:dyDescent="0.25">
      <c r="B15839" s="5">
        <v>43760.583333333336</v>
      </c>
      <c r="C15839" s="6">
        <v>23.01</v>
      </c>
    </row>
    <row r="15840" spans="2:3" x14ac:dyDescent="0.25">
      <c r="B15840" s="5">
        <v>43760.625</v>
      </c>
      <c r="C15840" s="6">
        <v>26.71</v>
      </c>
    </row>
    <row r="15841" spans="2:3" x14ac:dyDescent="0.25">
      <c r="B15841" s="5">
        <v>43760.666666666664</v>
      </c>
      <c r="C15841" s="6">
        <v>23.37</v>
      </c>
    </row>
    <row r="15842" spans="2:3" x14ac:dyDescent="0.25">
      <c r="B15842" s="5">
        <v>43760.708333333336</v>
      </c>
      <c r="C15842" s="6">
        <v>22.66</v>
      </c>
    </row>
    <row r="15843" spans="2:3" x14ac:dyDescent="0.25">
      <c r="B15843" s="5">
        <v>43760.75</v>
      </c>
      <c r="C15843" s="6">
        <v>45.24</v>
      </c>
    </row>
    <row r="15844" spans="2:3" x14ac:dyDescent="0.25">
      <c r="B15844" s="5">
        <v>43760.791666666664</v>
      </c>
      <c r="C15844" s="6">
        <v>70.790000000000006</v>
      </c>
    </row>
    <row r="15845" spans="2:3" x14ac:dyDescent="0.25">
      <c r="B15845" s="5">
        <v>43760.833333333336</v>
      </c>
      <c r="C15845" s="6">
        <v>32.58</v>
      </c>
    </row>
    <row r="15846" spans="2:3" x14ac:dyDescent="0.25">
      <c r="B15846" s="5">
        <v>43760.875</v>
      </c>
      <c r="C15846" s="6">
        <v>26.56</v>
      </c>
    </row>
    <row r="15847" spans="2:3" x14ac:dyDescent="0.25">
      <c r="B15847" s="5">
        <v>43760.916666666664</v>
      </c>
      <c r="C15847" s="6">
        <v>22.19</v>
      </c>
    </row>
    <row r="15848" spans="2:3" x14ac:dyDescent="0.25">
      <c r="B15848" s="5">
        <v>43760.958333333336</v>
      </c>
      <c r="C15848" s="6">
        <v>23.18</v>
      </c>
    </row>
    <row r="15849" spans="2:3" x14ac:dyDescent="0.25">
      <c r="B15849" s="5">
        <v>43761</v>
      </c>
      <c r="C15849" s="6">
        <v>20.36</v>
      </c>
    </row>
    <row r="15850" spans="2:3" x14ac:dyDescent="0.25">
      <c r="B15850" s="5">
        <v>43761.041666666664</v>
      </c>
      <c r="C15850" s="6">
        <v>21.89</v>
      </c>
    </row>
    <row r="15851" spans="2:3" x14ac:dyDescent="0.25">
      <c r="B15851" s="5">
        <v>43761.083333333336</v>
      </c>
      <c r="C15851" s="6">
        <v>19.350000000000001</v>
      </c>
    </row>
    <row r="15852" spans="2:3" x14ac:dyDescent="0.25">
      <c r="B15852" s="5">
        <v>43761.125</v>
      </c>
      <c r="C15852" s="6">
        <v>20.62</v>
      </c>
    </row>
    <row r="15853" spans="2:3" x14ac:dyDescent="0.25">
      <c r="B15853" s="5">
        <v>43761.166666666664</v>
      </c>
      <c r="C15853" s="6">
        <v>21.01</v>
      </c>
    </row>
    <row r="15854" spans="2:3" x14ac:dyDescent="0.25">
      <c r="B15854" s="5">
        <v>43761.208333333336</v>
      </c>
      <c r="C15854" s="6">
        <v>19.29</v>
      </c>
    </row>
    <row r="15855" spans="2:3" x14ac:dyDescent="0.25">
      <c r="B15855" s="5">
        <v>43761.25</v>
      </c>
      <c r="C15855" s="6">
        <v>44.74</v>
      </c>
    </row>
    <row r="15856" spans="2:3" x14ac:dyDescent="0.25">
      <c r="B15856" s="5">
        <v>43761.291666666664</v>
      </c>
      <c r="C15856" s="6">
        <v>66.180000000000007</v>
      </c>
    </row>
    <row r="15857" spans="2:3" x14ac:dyDescent="0.25">
      <c r="B15857" s="5">
        <v>43761.333333333336</v>
      </c>
      <c r="C15857" s="6">
        <v>22.68</v>
      </c>
    </row>
    <row r="15858" spans="2:3" x14ac:dyDescent="0.25">
      <c r="B15858" s="5">
        <v>43761.375</v>
      </c>
      <c r="C15858" s="6">
        <v>22.73</v>
      </c>
    </row>
    <row r="15859" spans="2:3" x14ac:dyDescent="0.25">
      <c r="B15859" s="5">
        <v>43761.416666666664</v>
      </c>
      <c r="C15859" s="6">
        <v>24.3</v>
      </c>
    </row>
    <row r="15860" spans="2:3" x14ac:dyDescent="0.25">
      <c r="B15860" s="5">
        <v>43761.458333333336</v>
      </c>
      <c r="C15860" s="6">
        <v>23.89</v>
      </c>
    </row>
    <row r="15861" spans="2:3" x14ac:dyDescent="0.25">
      <c r="B15861" s="5">
        <v>43761.5</v>
      </c>
      <c r="C15861" s="6">
        <v>23.61</v>
      </c>
    </row>
    <row r="15862" spans="2:3" x14ac:dyDescent="0.25">
      <c r="B15862" s="5">
        <v>43761.541666666664</v>
      </c>
      <c r="C15862" s="6">
        <v>22.26</v>
      </c>
    </row>
    <row r="15863" spans="2:3" x14ac:dyDescent="0.25">
      <c r="B15863" s="5">
        <v>43761.583333333336</v>
      </c>
      <c r="C15863" s="6">
        <v>21.37</v>
      </c>
    </row>
    <row r="15864" spans="2:3" x14ac:dyDescent="0.25">
      <c r="B15864" s="5">
        <v>43761.625</v>
      </c>
      <c r="C15864" s="6">
        <v>23.7</v>
      </c>
    </row>
    <row r="15865" spans="2:3" x14ac:dyDescent="0.25">
      <c r="B15865" s="5">
        <v>43761.666666666664</v>
      </c>
      <c r="C15865" s="6">
        <v>23.88</v>
      </c>
    </row>
    <row r="15866" spans="2:3" x14ac:dyDescent="0.25">
      <c r="B15866" s="5">
        <v>43761.708333333336</v>
      </c>
      <c r="C15866" s="6">
        <v>22.7</v>
      </c>
    </row>
    <row r="15867" spans="2:3" x14ac:dyDescent="0.25">
      <c r="B15867" s="5">
        <v>43761.75</v>
      </c>
      <c r="C15867" s="6">
        <v>32.76</v>
      </c>
    </row>
    <row r="15868" spans="2:3" x14ac:dyDescent="0.25">
      <c r="B15868" s="5">
        <v>43761.791666666664</v>
      </c>
      <c r="C15868" s="6">
        <v>27.27</v>
      </c>
    </row>
    <row r="15869" spans="2:3" x14ac:dyDescent="0.25">
      <c r="B15869" s="5">
        <v>43761.833333333336</v>
      </c>
      <c r="C15869" s="6">
        <v>27.52</v>
      </c>
    </row>
    <row r="15870" spans="2:3" x14ac:dyDescent="0.25">
      <c r="B15870" s="5">
        <v>43761.875</v>
      </c>
      <c r="C15870" s="6">
        <v>23.47</v>
      </c>
    </row>
    <row r="15871" spans="2:3" x14ac:dyDescent="0.25">
      <c r="B15871" s="5">
        <v>43761.916666666664</v>
      </c>
      <c r="C15871" s="6">
        <v>22.17</v>
      </c>
    </row>
    <row r="15872" spans="2:3" x14ac:dyDescent="0.25">
      <c r="B15872" s="5">
        <v>43761.958333333336</v>
      </c>
      <c r="C15872" s="6">
        <v>27.25</v>
      </c>
    </row>
    <row r="15873" spans="2:3" x14ac:dyDescent="0.25">
      <c r="B15873" s="5">
        <v>43762</v>
      </c>
      <c r="C15873" s="6">
        <v>20.55</v>
      </c>
    </row>
    <row r="15874" spans="2:3" x14ac:dyDescent="0.25">
      <c r="B15874" s="5">
        <v>43762.041666666664</v>
      </c>
      <c r="C15874" s="6">
        <v>22.79</v>
      </c>
    </row>
    <row r="15875" spans="2:3" x14ac:dyDescent="0.25">
      <c r="B15875" s="5">
        <v>43762.083333333336</v>
      </c>
      <c r="C15875" s="6">
        <v>20.63</v>
      </c>
    </row>
    <row r="15876" spans="2:3" x14ac:dyDescent="0.25">
      <c r="B15876" s="5">
        <v>43762.125</v>
      </c>
      <c r="C15876" s="6">
        <v>20.6</v>
      </c>
    </row>
    <row r="15877" spans="2:3" x14ac:dyDescent="0.25">
      <c r="B15877" s="5">
        <v>43762.166666666664</v>
      </c>
      <c r="C15877" s="6">
        <v>21.34</v>
      </c>
    </row>
    <row r="15878" spans="2:3" x14ac:dyDescent="0.25">
      <c r="B15878" s="5">
        <v>43762.208333333336</v>
      </c>
      <c r="C15878" s="6">
        <v>21.42</v>
      </c>
    </row>
    <row r="15879" spans="2:3" x14ac:dyDescent="0.25">
      <c r="B15879" s="5">
        <v>43762.25</v>
      </c>
      <c r="C15879" s="6">
        <v>27.11</v>
      </c>
    </row>
    <row r="15880" spans="2:3" x14ac:dyDescent="0.25">
      <c r="B15880" s="5">
        <v>43762.291666666664</v>
      </c>
      <c r="C15880" s="6">
        <v>29.35</v>
      </c>
    </row>
    <row r="15881" spans="2:3" x14ac:dyDescent="0.25">
      <c r="B15881" s="5">
        <v>43762.333333333336</v>
      </c>
      <c r="C15881" s="6">
        <v>28.05</v>
      </c>
    </row>
    <row r="15882" spans="2:3" x14ac:dyDescent="0.25">
      <c r="B15882" s="5">
        <v>43762.375</v>
      </c>
      <c r="C15882" s="6">
        <v>33.549999999999997</v>
      </c>
    </row>
    <row r="15883" spans="2:3" x14ac:dyDescent="0.25">
      <c r="B15883" s="5">
        <v>43762.416666666664</v>
      </c>
      <c r="C15883" s="6">
        <v>34.97</v>
      </c>
    </row>
    <row r="15884" spans="2:3" x14ac:dyDescent="0.25">
      <c r="B15884" s="5">
        <v>43762.458333333336</v>
      </c>
      <c r="C15884" s="6">
        <v>23.61</v>
      </c>
    </row>
    <row r="15885" spans="2:3" x14ac:dyDescent="0.25">
      <c r="B15885" s="5">
        <v>43762.5</v>
      </c>
      <c r="C15885" s="6">
        <v>40.57</v>
      </c>
    </row>
    <row r="15886" spans="2:3" x14ac:dyDescent="0.25">
      <c r="B15886" s="5">
        <v>43762.541666666664</v>
      </c>
      <c r="C15886" s="6">
        <v>25.51</v>
      </c>
    </row>
    <row r="15887" spans="2:3" x14ac:dyDescent="0.25">
      <c r="B15887" s="5">
        <v>43762.583333333336</v>
      </c>
      <c r="C15887" s="6">
        <v>25.36</v>
      </c>
    </row>
    <row r="15888" spans="2:3" x14ac:dyDescent="0.25">
      <c r="B15888" s="5">
        <v>43762.625</v>
      </c>
      <c r="C15888" s="6">
        <v>23.53</v>
      </c>
    </row>
    <row r="15889" spans="2:3" x14ac:dyDescent="0.25">
      <c r="B15889" s="5">
        <v>43762.666666666664</v>
      </c>
      <c r="C15889" s="6">
        <v>24.17</v>
      </c>
    </row>
    <row r="15890" spans="2:3" x14ac:dyDescent="0.25">
      <c r="B15890" s="5">
        <v>43762.708333333336</v>
      </c>
      <c r="C15890" s="6">
        <v>25.43</v>
      </c>
    </row>
    <row r="15891" spans="2:3" x14ac:dyDescent="0.25">
      <c r="B15891" s="5">
        <v>43762.75</v>
      </c>
      <c r="C15891" s="6">
        <v>34.1</v>
      </c>
    </row>
    <row r="15892" spans="2:3" x14ac:dyDescent="0.25">
      <c r="B15892" s="5">
        <v>43762.791666666664</v>
      </c>
      <c r="C15892" s="6">
        <v>39.479999999999997</v>
      </c>
    </row>
    <row r="15893" spans="2:3" x14ac:dyDescent="0.25">
      <c r="B15893" s="5">
        <v>43762.833333333336</v>
      </c>
      <c r="C15893" s="6">
        <v>24.61</v>
      </c>
    </row>
    <row r="15894" spans="2:3" x14ac:dyDescent="0.25">
      <c r="B15894" s="5">
        <v>43762.875</v>
      </c>
      <c r="C15894" s="6">
        <v>25.85</v>
      </c>
    </row>
    <row r="15895" spans="2:3" x14ac:dyDescent="0.25">
      <c r="B15895" s="5">
        <v>43762.916666666664</v>
      </c>
      <c r="C15895" s="6">
        <v>23.51</v>
      </c>
    </row>
    <row r="15896" spans="2:3" x14ac:dyDescent="0.25">
      <c r="B15896" s="5">
        <v>43762.958333333336</v>
      </c>
      <c r="C15896" s="6">
        <v>21.77</v>
      </c>
    </row>
    <row r="15897" spans="2:3" x14ac:dyDescent="0.25">
      <c r="B15897" s="5">
        <v>43763</v>
      </c>
      <c r="C15897" s="6">
        <v>22.17</v>
      </c>
    </row>
    <row r="15898" spans="2:3" x14ac:dyDescent="0.25">
      <c r="B15898" s="5">
        <v>43763.041666666664</v>
      </c>
      <c r="C15898" s="6">
        <v>23.43</v>
      </c>
    </row>
    <row r="15899" spans="2:3" x14ac:dyDescent="0.25">
      <c r="B15899" s="5">
        <v>43763.083333333336</v>
      </c>
      <c r="C15899" s="6">
        <v>23.08</v>
      </c>
    </row>
    <row r="15900" spans="2:3" x14ac:dyDescent="0.25">
      <c r="B15900" s="5">
        <v>43763.125</v>
      </c>
      <c r="C15900" s="6">
        <v>24.08</v>
      </c>
    </row>
    <row r="15901" spans="2:3" x14ac:dyDescent="0.25">
      <c r="B15901" s="5">
        <v>43763.166666666664</v>
      </c>
      <c r="C15901" s="6">
        <v>26.45</v>
      </c>
    </row>
    <row r="15902" spans="2:3" x14ac:dyDescent="0.25">
      <c r="B15902" s="5">
        <v>43763.208333333336</v>
      </c>
      <c r="C15902" s="6">
        <v>21.85</v>
      </c>
    </row>
    <row r="15903" spans="2:3" x14ac:dyDescent="0.25">
      <c r="B15903" s="5">
        <v>43763.25</v>
      </c>
      <c r="C15903" s="6">
        <v>22.58</v>
      </c>
    </row>
    <row r="15904" spans="2:3" x14ac:dyDescent="0.25">
      <c r="B15904" s="5">
        <v>43763.291666666664</v>
      </c>
      <c r="C15904" s="6">
        <v>25.99</v>
      </c>
    </row>
    <row r="15905" spans="2:3" x14ac:dyDescent="0.25">
      <c r="B15905" s="5">
        <v>43763.333333333336</v>
      </c>
      <c r="C15905" s="6">
        <v>28.74</v>
      </c>
    </row>
    <row r="15906" spans="2:3" x14ac:dyDescent="0.25">
      <c r="B15906" s="5">
        <v>43763.375</v>
      </c>
      <c r="C15906" s="6">
        <v>30.67</v>
      </c>
    </row>
    <row r="15907" spans="2:3" x14ac:dyDescent="0.25">
      <c r="B15907" s="5">
        <v>43763.416666666664</v>
      </c>
      <c r="C15907" s="6">
        <v>27.22</v>
      </c>
    </row>
    <row r="15908" spans="2:3" x14ac:dyDescent="0.25">
      <c r="B15908" s="5">
        <v>43763.458333333336</v>
      </c>
      <c r="C15908" s="6">
        <v>32.69</v>
      </c>
    </row>
    <row r="15909" spans="2:3" x14ac:dyDescent="0.25">
      <c r="B15909" s="5">
        <v>43763.5</v>
      </c>
      <c r="C15909" s="6">
        <v>25.93</v>
      </c>
    </row>
    <row r="15910" spans="2:3" x14ac:dyDescent="0.25">
      <c r="B15910" s="5">
        <v>43763.541666666664</v>
      </c>
      <c r="C15910" s="6">
        <v>23.72</v>
      </c>
    </row>
    <row r="15911" spans="2:3" x14ac:dyDescent="0.25">
      <c r="B15911" s="5">
        <v>43763.583333333336</v>
      </c>
      <c r="C15911" s="6">
        <v>21.11</v>
      </c>
    </row>
    <row r="15912" spans="2:3" x14ac:dyDescent="0.25">
      <c r="B15912" s="5">
        <v>43763.625</v>
      </c>
      <c r="C15912" s="6">
        <v>22.74</v>
      </c>
    </row>
    <row r="15913" spans="2:3" x14ac:dyDescent="0.25">
      <c r="B15913" s="5">
        <v>43763.666666666664</v>
      </c>
      <c r="C15913" s="6">
        <v>23.49</v>
      </c>
    </row>
    <row r="15914" spans="2:3" x14ac:dyDescent="0.25">
      <c r="B15914" s="5">
        <v>43763.708333333336</v>
      </c>
      <c r="C15914" s="6">
        <v>21.87</v>
      </c>
    </row>
    <row r="15915" spans="2:3" x14ac:dyDescent="0.25">
      <c r="B15915" s="5">
        <v>43763.75</v>
      </c>
      <c r="C15915" s="6">
        <v>36.67</v>
      </c>
    </row>
    <row r="15916" spans="2:3" x14ac:dyDescent="0.25">
      <c r="B15916" s="5">
        <v>43763.791666666664</v>
      </c>
      <c r="C15916" s="6">
        <v>23.57</v>
      </c>
    </row>
    <row r="15917" spans="2:3" x14ac:dyDescent="0.25">
      <c r="B15917" s="5">
        <v>43763.833333333336</v>
      </c>
      <c r="C15917" s="6">
        <v>22.49</v>
      </c>
    </row>
    <row r="15918" spans="2:3" x14ac:dyDescent="0.25">
      <c r="B15918" s="5">
        <v>43763.875</v>
      </c>
      <c r="C15918" s="6">
        <v>26.31</v>
      </c>
    </row>
    <row r="15919" spans="2:3" x14ac:dyDescent="0.25">
      <c r="B15919" s="5">
        <v>43763.916666666664</v>
      </c>
      <c r="C15919" s="6">
        <v>21.45</v>
      </c>
    </row>
    <row r="15920" spans="2:3" x14ac:dyDescent="0.25">
      <c r="B15920" s="5">
        <v>43763.958333333336</v>
      </c>
      <c r="C15920" s="6">
        <v>21.52</v>
      </c>
    </row>
    <row r="15921" spans="2:3" x14ac:dyDescent="0.25">
      <c r="B15921" s="5">
        <v>43764</v>
      </c>
      <c r="C15921" s="6">
        <v>22.01</v>
      </c>
    </row>
    <row r="15922" spans="2:3" x14ac:dyDescent="0.25">
      <c r="B15922" s="5">
        <v>43764.041666666664</v>
      </c>
      <c r="C15922" s="6">
        <v>23.23</v>
      </c>
    </row>
    <row r="15923" spans="2:3" x14ac:dyDescent="0.25">
      <c r="B15923" s="5">
        <v>43764.083333333336</v>
      </c>
      <c r="C15923" s="6">
        <v>21.08</v>
      </c>
    </row>
    <row r="15924" spans="2:3" x14ac:dyDescent="0.25">
      <c r="B15924" s="5">
        <v>43764.125</v>
      </c>
      <c r="C15924" s="6">
        <v>20.13</v>
      </c>
    </row>
    <row r="15925" spans="2:3" x14ac:dyDescent="0.25">
      <c r="B15925" s="5">
        <v>43764.166666666664</v>
      </c>
      <c r="C15925" s="6">
        <v>19.559999999999999</v>
      </c>
    </row>
    <row r="15926" spans="2:3" x14ac:dyDescent="0.25">
      <c r="B15926" s="5">
        <v>43764.208333333336</v>
      </c>
      <c r="C15926" s="6">
        <v>21.25</v>
      </c>
    </row>
    <row r="15927" spans="2:3" x14ac:dyDescent="0.25">
      <c r="B15927" s="5">
        <v>43764.25</v>
      </c>
      <c r="C15927" s="6">
        <v>19.5</v>
      </c>
    </row>
    <row r="15928" spans="2:3" x14ac:dyDescent="0.25">
      <c r="B15928" s="5">
        <v>43764.291666666664</v>
      </c>
      <c r="C15928" s="6">
        <v>24.87</v>
      </c>
    </row>
    <row r="15929" spans="2:3" x14ac:dyDescent="0.25">
      <c r="B15929" s="5">
        <v>43764.333333333336</v>
      </c>
      <c r="C15929" s="6">
        <v>19.53</v>
      </c>
    </row>
    <row r="15930" spans="2:3" x14ac:dyDescent="0.25">
      <c r="B15930" s="5">
        <v>43764.375</v>
      </c>
      <c r="C15930" s="6">
        <v>20.84</v>
      </c>
    </row>
    <row r="15931" spans="2:3" x14ac:dyDescent="0.25">
      <c r="B15931" s="5">
        <v>43764.416666666664</v>
      </c>
      <c r="C15931" s="6">
        <v>21.91</v>
      </c>
    </row>
    <row r="15932" spans="2:3" x14ac:dyDescent="0.25">
      <c r="B15932" s="5">
        <v>43764.458333333336</v>
      </c>
      <c r="C15932" s="6">
        <v>22.05</v>
      </c>
    </row>
    <row r="15933" spans="2:3" x14ac:dyDescent="0.25">
      <c r="B15933" s="5">
        <v>43764.5</v>
      </c>
      <c r="C15933" s="6">
        <v>21.95</v>
      </c>
    </row>
    <row r="15934" spans="2:3" x14ac:dyDescent="0.25">
      <c r="B15934" s="5">
        <v>43764.541666666664</v>
      </c>
      <c r="C15934" s="6">
        <v>21.19</v>
      </c>
    </row>
    <row r="15935" spans="2:3" x14ac:dyDescent="0.25">
      <c r="B15935" s="5">
        <v>43764.583333333336</v>
      </c>
      <c r="C15935" s="6">
        <v>18.22</v>
      </c>
    </row>
    <row r="15936" spans="2:3" x14ac:dyDescent="0.25">
      <c r="B15936" s="5">
        <v>43764.625</v>
      </c>
      <c r="C15936" s="6">
        <v>17.59</v>
      </c>
    </row>
    <row r="15937" spans="2:3" x14ac:dyDescent="0.25">
      <c r="B15937" s="5">
        <v>43764.666666666664</v>
      </c>
      <c r="C15937" s="6">
        <v>17.8</v>
      </c>
    </row>
    <row r="15938" spans="2:3" x14ac:dyDescent="0.25">
      <c r="B15938" s="5">
        <v>43764.708333333336</v>
      </c>
      <c r="C15938" s="6">
        <v>18.23</v>
      </c>
    </row>
    <row r="15939" spans="2:3" x14ac:dyDescent="0.25">
      <c r="B15939" s="5">
        <v>43764.75</v>
      </c>
      <c r="C15939" s="6">
        <v>20.38</v>
      </c>
    </row>
    <row r="15940" spans="2:3" x14ac:dyDescent="0.25">
      <c r="B15940" s="5">
        <v>43764.791666666664</v>
      </c>
      <c r="C15940" s="6">
        <v>19.52</v>
      </c>
    </row>
    <row r="15941" spans="2:3" x14ac:dyDescent="0.25">
      <c r="B15941" s="5">
        <v>43764.833333333336</v>
      </c>
      <c r="C15941" s="6">
        <v>17.62</v>
      </c>
    </row>
    <row r="15942" spans="2:3" x14ac:dyDescent="0.25">
      <c r="B15942" s="5">
        <v>43764.875</v>
      </c>
      <c r="C15942" s="6">
        <v>17.78</v>
      </c>
    </row>
    <row r="15943" spans="2:3" x14ac:dyDescent="0.25">
      <c r="B15943" s="5">
        <v>43764.916666666664</v>
      </c>
      <c r="C15943" s="6">
        <v>17.059999999999999</v>
      </c>
    </row>
    <row r="15944" spans="2:3" x14ac:dyDescent="0.25">
      <c r="B15944" s="5">
        <v>43764.958333333336</v>
      </c>
      <c r="C15944" s="6">
        <v>15.76</v>
      </c>
    </row>
    <row r="15945" spans="2:3" x14ac:dyDescent="0.25">
      <c r="B15945" s="5">
        <v>43765</v>
      </c>
      <c r="C15945" s="6">
        <v>12.64</v>
      </c>
    </row>
    <row r="15946" spans="2:3" x14ac:dyDescent="0.25">
      <c r="B15946" s="5">
        <v>43765.041666666664</v>
      </c>
      <c r="C15946" s="6">
        <v>13.37</v>
      </c>
    </row>
    <row r="15947" spans="2:3" x14ac:dyDescent="0.25">
      <c r="B15947" s="5">
        <v>43765.083333333336</v>
      </c>
      <c r="C15947" s="6">
        <v>11.92</v>
      </c>
    </row>
    <row r="15948" spans="2:3" x14ac:dyDescent="0.25">
      <c r="B15948" s="5">
        <v>43765.125</v>
      </c>
      <c r="C15948" s="6">
        <v>11.38</v>
      </c>
    </row>
    <row r="15949" spans="2:3" x14ac:dyDescent="0.25">
      <c r="B15949" s="5">
        <v>43765.166666666664</v>
      </c>
      <c r="C15949" s="6">
        <v>11.6</v>
      </c>
    </row>
    <row r="15950" spans="2:3" x14ac:dyDescent="0.25">
      <c r="B15950" s="5">
        <v>43765.208333333336</v>
      </c>
      <c r="C15950" s="6">
        <v>11.73</v>
      </c>
    </row>
    <row r="15951" spans="2:3" x14ac:dyDescent="0.25">
      <c r="B15951" s="5">
        <v>43765.25</v>
      </c>
      <c r="C15951" s="6">
        <v>11.79</v>
      </c>
    </row>
    <row r="15952" spans="2:3" x14ac:dyDescent="0.25">
      <c r="B15952" s="5">
        <v>43765.291666666664</v>
      </c>
      <c r="C15952" s="6">
        <v>15.4</v>
      </c>
    </row>
    <row r="15953" spans="2:3" x14ac:dyDescent="0.25">
      <c r="B15953" s="5">
        <v>43765.333333333336</v>
      </c>
      <c r="C15953" s="6">
        <v>20.58</v>
      </c>
    </row>
    <row r="15954" spans="2:3" x14ac:dyDescent="0.25">
      <c r="B15954" s="5">
        <v>43765.375</v>
      </c>
      <c r="C15954" s="6">
        <v>20.34</v>
      </c>
    </row>
    <row r="15955" spans="2:3" x14ac:dyDescent="0.25">
      <c r="B15955" s="5">
        <v>43765.416666666664</v>
      </c>
      <c r="C15955" s="6">
        <v>22.23</v>
      </c>
    </row>
    <row r="15956" spans="2:3" x14ac:dyDescent="0.25">
      <c r="B15956" s="5">
        <v>43765.458333333336</v>
      </c>
      <c r="C15956" s="6">
        <v>21.49</v>
      </c>
    </row>
    <row r="15957" spans="2:3" x14ac:dyDescent="0.25">
      <c r="B15957" s="5">
        <v>43765.5</v>
      </c>
      <c r="C15957" s="6">
        <v>22.56</v>
      </c>
    </row>
    <row r="15958" spans="2:3" x14ac:dyDescent="0.25">
      <c r="B15958" s="5">
        <v>43765.541666666664</v>
      </c>
      <c r="C15958" s="6">
        <v>21.88</v>
      </c>
    </row>
    <row r="15959" spans="2:3" x14ac:dyDescent="0.25">
      <c r="B15959" s="5">
        <v>43765.583333333336</v>
      </c>
      <c r="C15959" s="6">
        <v>22.1</v>
      </c>
    </row>
    <row r="15960" spans="2:3" x14ac:dyDescent="0.25">
      <c r="B15960" s="5">
        <v>43765.625</v>
      </c>
      <c r="C15960" s="6">
        <v>21.5</v>
      </c>
    </row>
    <row r="15961" spans="2:3" x14ac:dyDescent="0.25">
      <c r="B15961" s="5">
        <v>43765.666666666664</v>
      </c>
      <c r="C15961" s="6">
        <v>22.23</v>
      </c>
    </row>
    <row r="15962" spans="2:3" x14ac:dyDescent="0.25">
      <c r="B15962" s="5">
        <v>43765.708333333336</v>
      </c>
      <c r="C15962" s="6">
        <v>23.61</v>
      </c>
    </row>
    <row r="15963" spans="2:3" x14ac:dyDescent="0.25">
      <c r="B15963" s="5">
        <v>43765.75</v>
      </c>
      <c r="C15963" s="6">
        <v>22.94</v>
      </c>
    </row>
    <row r="15964" spans="2:3" x14ac:dyDescent="0.25">
      <c r="B15964" s="5">
        <v>43765.791666666664</v>
      </c>
      <c r="C15964" s="6">
        <v>28.23</v>
      </c>
    </row>
    <row r="15965" spans="2:3" x14ac:dyDescent="0.25">
      <c r="B15965" s="5">
        <v>43765.833333333336</v>
      </c>
      <c r="C15965" s="6">
        <v>22.07</v>
      </c>
    </row>
    <row r="15966" spans="2:3" x14ac:dyDescent="0.25">
      <c r="B15966" s="5">
        <v>43765.875</v>
      </c>
      <c r="C15966" s="6">
        <v>20.29</v>
      </c>
    </row>
    <row r="15967" spans="2:3" x14ac:dyDescent="0.25">
      <c r="B15967" s="5">
        <v>43765.916666666664</v>
      </c>
      <c r="C15967" s="6">
        <v>17.84</v>
      </c>
    </row>
    <row r="15968" spans="2:3" x14ac:dyDescent="0.25">
      <c r="B15968" s="5">
        <v>43765.958333333336</v>
      </c>
      <c r="C15968" s="6">
        <v>16.89</v>
      </c>
    </row>
    <row r="15969" spans="2:3" x14ac:dyDescent="0.25">
      <c r="B15969" s="5">
        <v>43766</v>
      </c>
      <c r="C15969" s="6">
        <v>15.41</v>
      </c>
    </row>
    <row r="15970" spans="2:3" x14ac:dyDescent="0.25">
      <c r="B15970" s="5">
        <v>43766.041666666664</v>
      </c>
      <c r="C15970" s="6">
        <v>15.57</v>
      </c>
    </row>
    <row r="15971" spans="2:3" x14ac:dyDescent="0.25">
      <c r="B15971" s="5">
        <v>43766.083333333336</v>
      </c>
      <c r="C15971" s="6">
        <v>15.15</v>
      </c>
    </row>
    <row r="15972" spans="2:3" x14ac:dyDescent="0.25">
      <c r="B15972" s="5">
        <v>43766.125</v>
      </c>
      <c r="C15972" s="6">
        <v>16.52</v>
      </c>
    </row>
    <row r="15973" spans="2:3" x14ac:dyDescent="0.25">
      <c r="B15973" s="5">
        <v>43766.166666666664</v>
      </c>
      <c r="C15973" s="6">
        <v>19.28</v>
      </c>
    </row>
    <row r="15974" spans="2:3" x14ac:dyDescent="0.25">
      <c r="B15974" s="5">
        <v>43766.208333333336</v>
      </c>
      <c r="C15974" s="6">
        <v>19.559999999999999</v>
      </c>
    </row>
    <row r="15975" spans="2:3" x14ac:dyDescent="0.25">
      <c r="B15975" s="5">
        <v>43766.25</v>
      </c>
      <c r="C15975" s="6">
        <v>23.83</v>
      </c>
    </row>
    <row r="15976" spans="2:3" x14ac:dyDescent="0.25">
      <c r="B15976" s="5">
        <v>43766.291666666664</v>
      </c>
      <c r="C15976" s="6">
        <v>26.11</v>
      </c>
    </row>
    <row r="15977" spans="2:3" x14ac:dyDescent="0.25">
      <c r="B15977" s="5">
        <v>43766.333333333336</v>
      </c>
      <c r="C15977" s="6">
        <v>23.49</v>
      </c>
    </row>
    <row r="15978" spans="2:3" x14ac:dyDescent="0.25">
      <c r="B15978" s="5">
        <v>43766.375</v>
      </c>
      <c r="C15978" s="6">
        <v>24.29</v>
      </c>
    </row>
    <row r="15979" spans="2:3" x14ac:dyDescent="0.25">
      <c r="B15979" s="5">
        <v>43766.416666666664</v>
      </c>
      <c r="C15979" s="6">
        <v>22.76</v>
      </c>
    </row>
    <row r="15980" spans="2:3" x14ac:dyDescent="0.25">
      <c r="B15980" s="5">
        <v>43766.458333333336</v>
      </c>
      <c r="C15980" s="6">
        <v>24.61</v>
      </c>
    </row>
    <row r="15981" spans="2:3" x14ac:dyDescent="0.25">
      <c r="B15981" s="5">
        <v>43766.5</v>
      </c>
      <c r="C15981" s="6">
        <v>23.96</v>
      </c>
    </row>
    <row r="15982" spans="2:3" x14ac:dyDescent="0.25">
      <c r="B15982" s="5">
        <v>43766.541666666664</v>
      </c>
      <c r="C15982" s="6">
        <v>24.12</v>
      </c>
    </row>
    <row r="15983" spans="2:3" x14ac:dyDescent="0.25">
      <c r="B15983" s="5">
        <v>43766.583333333336</v>
      </c>
      <c r="C15983" s="6">
        <v>28.88</v>
      </c>
    </row>
    <row r="15984" spans="2:3" x14ac:dyDescent="0.25">
      <c r="B15984" s="5">
        <v>43766.625</v>
      </c>
      <c r="C15984" s="6">
        <v>24.61</v>
      </c>
    </row>
    <row r="15985" spans="2:3" x14ac:dyDescent="0.25">
      <c r="B15985" s="5">
        <v>43766.666666666664</v>
      </c>
      <c r="C15985" s="6">
        <v>24.63</v>
      </c>
    </row>
    <row r="15986" spans="2:3" x14ac:dyDescent="0.25">
      <c r="B15986" s="5">
        <v>43766.708333333336</v>
      </c>
      <c r="C15986" s="6">
        <v>24.07</v>
      </c>
    </row>
    <row r="15987" spans="2:3" x14ac:dyDescent="0.25">
      <c r="B15987" s="5">
        <v>43766.75</v>
      </c>
      <c r="C15987" s="6">
        <v>27.62</v>
      </c>
    </row>
    <row r="15988" spans="2:3" x14ac:dyDescent="0.25">
      <c r="B15988" s="5">
        <v>43766.791666666664</v>
      </c>
      <c r="C15988" s="6">
        <v>25.92</v>
      </c>
    </row>
    <row r="15989" spans="2:3" x14ac:dyDescent="0.25">
      <c r="B15989" s="5">
        <v>43766.833333333336</v>
      </c>
      <c r="C15989" s="6">
        <v>25.21</v>
      </c>
    </row>
    <row r="15990" spans="2:3" x14ac:dyDescent="0.25">
      <c r="B15990" s="5">
        <v>43766.875</v>
      </c>
      <c r="C15990" s="6">
        <v>24.42</v>
      </c>
    </row>
    <row r="15991" spans="2:3" x14ac:dyDescent="0.25">
      <c r="B15991" s="5">
        <v>43766.916666666664</v>
      </c>
      <c r="C15991" s="6">
        <v>21.6</v>
      </c>
    </row>
    <row r="15992" spans="2:3" x14ac:dyDescent="0.25">
      <c r="B15992" s="5">
        <v>43766.958333333336</v>
      </c>
      <c r="C15992" s="6">
        <v>19.25</v>
      </c>
    </row>
    <row r="15993" spans="2:3" x14ac:dyDescent="0.25">
      <c r="B15993" s="5">
        <v>43767</v>
      </c>
      <c r="C15993" s="6">
        <v>19.079999999999998</v>
      </c>
    </row>
    <row r="15994" spans="2:3" x14ac:dyDescent="0.25">
      <c r="B15994" s="5">
        <v>43767.041666666664</v>
      </c>
      <c r="C15994" s="6">
        <v>19.25</v>
      </c>
    </row>
    <row r="15995" spans="2:3" x14ac:dyDescent="0.25">
      <c r="B15995" s="5">
        <v>43767.083333333336</v>
      </c>
      <c r="C15995" s="6">
        <v>17.3</v>
      </c>
    </row>
    <row r="15996" spans="2:3" x14ac:dyDescent="0.25">
      <c r="B15996" s="5">
        <v>43767.125</v>
      </c>
      <c r="C15996" s="6">
        <v>17.059999999999999</v>
      </c>
    </row>
    <row r="15997" spans="2:3" x14ac:dyDescent="0.25">
      <c r="B15997" s="5">
        <v>43767.166666666664</v>
      </c>
      <c r="C15997" s="6">
        <v>19.059999999999999</v>
      </c>
    </row>
    <row r="15998" spans="2:3" x14ac:dyDescent="0.25">
      <c r="B15998" s="5">
        <v>43767.208333333336</v>
      </c>
      <c r="C15998" s="6">
        <v>23.21</v>
      </c>
    </row>
    <row r="15999" spans="2:3" x14ac:dyDescent="0.25">
      <c r="B15999" s="5">
        <v>43767.25</v>
      </c>
      <c r="C15999" s="6">
        <v>25.53</v>
      </c>
    </row>
    <row r="16000" spans="2:3" x14ac:dyDescent="0.25">
      <c r="B16000" s="5">
        <v>43767.291666666664</v>
      </c>
      <c r="C16000" s="6">
        <v>31.29</v>
      </c>
    </row>
    <row r="16001" spans="2:3" x14ac:dyDescent="0.25">
      <c r="B16001" s="5">
        <v>43767.333333333336</v>
      </c>
      <c r="C16001" s="6">
        <v>22.82</v>
      </c>
    </row>
    <row r="16002" spans="2:3" x14ac:dyDescent="0.25">
      <c r="B16002" s="5">
        <v>43767.375</v>
      </c>
      <c r="C16002" s="6">
        <v>29.47</v>
      </c>
    </row>
    <row r="16003" spans="2:3" x14ac:dyDescent="0.25">
      <c r="B16003" s="5">
        <v>43767.416666666664</v>
      </c>
      <c r="C16003" s="6">
        <v>29.12</v>
      </c>
    </row>
    <row r="16004" spans="2:3" x14ac:dyDescent="0.25">
      <c r="B16004" s="5">
        <v>43767.458333333336</v>
      </c>
      <c r="C16004" s="6">
        <v>31.46</v>
      </c>
    </row>
    <row r="16005" spans="2:3" x14ac:dyDescent="0.25">
      <c r="B16005" s="5">
        <v>43767.5</v>
      </c>
      <c r="C16005" s="6">
        <v>27.01</v>
      </c>
    </row>
    <row r="16006" spans="2:3" x14ac:dyDescent="0.25">
      <c r="B16006" s="5">
        <v>43767.541666666664</v>
      </c>
      <c r="C16006" s="6">
        <v>28.99</v>
      </c>
    </row>
    <row r="16007" spans="2:3" x14ac:dyDescent="0.25">
      <c r="B16007" s="5">
        <v>43767.583333333336</v>
      </c>
      <c r="C16007" s="6">
        <v>23.81</v>
      </c>
    </row>
    <row r="16008" spans="2:3" x14ac:dyDescent="0.25">
      <c r="B16008" s="5">
        <v>43767.625</v>
      </c>
      <c r="C16008" s="6">
        <v>24.07</v>
      </c>
    </row>
    <row r="16009" spans="2:3" x14ac:dyDescent="0.25">
      <c r="B16009" s="5">
        <v>43767.666666666664</v>
      </c>
      <c r="C16009" s="6">
        <v>25.26</v>
      </c>
    </row>
    <row r="16010" spans="2:3" x14ac:dyDescent="0.25">
      <c r="B16010" s="5">
        <v>43767.708333333336</v>
      </c>
      <c r="C16010" s="6">
        <v>25.58</v>
      </c>
    </row>
    <row r="16011" spans="2:3" x14ac:dyDescent="0.25">
      <c r="B16011" s="5">
        <v>43767.75</v>
      </c>
      <c r="C16011" s="6">
        <v>37.07</v>
      </c>
    </row>
    <row r="16012" spans="2:3" x14ac:dyDescent="0.25">
      <c r="B16012" s="5">
        <v>43767.791666666664</v>
      </c>
      <c r="C16012" s="6">
        <v>44.07</v>
      </c>
    </row>
    <row r="16013" spans="2:3" x14ac:dyDescent="0.25">
      <c r="B16013" s="5">
        <v>43767.833333333336</v>
      </c>
      <c r="C16013" s="6">
        <v>28.79</v>
      </c>
    </row>
    <row r="16014" spans="2:3" x14ac:dyDescent="0.25">
      <c r="B16014" s="5">
        <v>43767.875</v>
      </c>
      <c r="C16014" s="6">
        <v>29.27</v>
      </c>
    </row>
    <row r="16015" spans="2:3" x14ac:dyDescent="0.25">
      <c r="B16015" s="5">
        <v>43767.916666666664</v>
      </c>
      <c r="C16015" s="6">
        <v>23.88</v>
      </c>
    </row>
    <row r="16016" spans="2:3" x14ac:dyDescent="0.25">
      <c r="B16016" s="5">
        <v>43767.958333333336</v>
      </c>
      <c r="C16016" s="6">
        <v>22.26</v>
      </c>
    </row>
    <row r="16017" spans="2:3" x14ac:dyDescent="0.25">
      <c r="B16017" s="5">
        <v>43768</v>
      </c>
      <c r="C16017" s="6">
        <v>20.309999999999999</v>
      </c>
    </row>
    <row r="16018" spans="2:3" x14ac:dyDescent="0.25">
      <c r="B16018" s="5">
        <v>43768.041666666664</v>
      </c>
      <c r="C16018" s="6">
        <v>21.01</v>
      </c>
    </row>
    <row r="16019" spans="2:3" x14ac:dyDescent="0.25">
      <c r="B16019" s="5">
        <v>43768.083333333336</v>
      </c>
      <c r="C16019" s="6">
        <v>20.41</v>
      </c>
    </row>
    <row r="16020" spans="2:3" x14ac:dyDescent="0.25">
      <c r="B16020" s="5">
        <v>43768.125</v>
      </c>
      <c r="C16020" s="6">
        <v>19.16</v>
      </c>
    </row>
    <row r="16021" spans="2:3" x14ac:dyDescent="0.25">
      <c r="B16021" s="5">
        <v>43768.166666666664</v>
      </c>
      <c r="C16021" s="6">
        <v>21.69</v>
      </c>
    </row>
    <row r="16022" spans="2:3" x14ac:dyDescent="0.25">
      <c r="B16022" s="5">
        <v>43768.208333333336</v>
      </c>
      <c r="C16022" s="6">
        <v>24.51</v>
      </c>
    </row>
    <row r="16023" spans="2:3" x14ac:dyDescent="0.25">
      <c r="B16023" s="5">
        <v>43768.25</v>
      </c>
      <c r="C16023" s="6">
        <v>27.78</v>
      </c>
    </row>
    <row r="16024" spans="2:3" x14ac:dyDescent="0.25">
      <c r="B16024" s="5">
        <v>43768.291666666664</v>
      </c>
      <c r="C16024" s="6">
        <v>35.53</v>
      </c>
    </row>
    <row r="16025" spans="2:3" x14ac:dyDescent="0.25">
      <c r="B16025" s="5">
        <v>43768.333333333336</v>
      </c>
      <c r="C16025" s="6">
        <v>29.72</v>
      </c>
    </row>
    <row r="16026" spans="2:3" x14ac:dyDescent="0.25">
      <c r="B16026" s="5">
        <v>43768.375</v>
      </c>
      <c r="C16026" s="6">
        <v>33.700000000000003</v>
      </c>
    </row>
    <row r="16027" spans="2:3" x14ac:dyDescent="0.25">
      <c r="B16027" s="5">
        <v>43768.416666666664</v>
      </c>
      <c r="C16027" s="6">
        <v>30.33</v>
      </c>
    </row>
    <row r="16028" spans="2:3" x14ac:dyDescent="0.25">
      <c r="B16028" s="5">
        <v>43768.458333333336</v>
      </c>
      <c r="C16028" s="6">
        <v>36.24</v>
      </c>
    </row>
    <row r="16029" spans="2:3" x14ac:dyDescent="0.25">
      <c r="B16029" s="5">
        <v>43768.5</v>
      </c>
      <c r="C16029" s="6">
        <v>24.34</v>
      </c>
    </row>
    <row r="16030" spans="2:3" x14ac:dyDescent="0.25">
      <c r="B16030" s="5">
        <v>43768.541666666664</v>
      </c>
      <c r="C16030" s="6">
        <v>45.79</v>
      </c>
    </row>
    <row r="16031" spans="2:3" x14ac:dyDescent="0.25">
      <c r="B16031" s="5">
        <v>43768.583333333336</v>
      </c>
      <c r="C16031" s="6">
        <v>23.32</v>
      </c>
    </row>
    <row r="16032" spans="2:3" x14ac:dyDescent="0.25">
      <c r="B16032" s="5">
        <v>43768.625</v>
      </c>
      <c r="C16032" s="6">
        <v>24.3</v>
      </c>
    </row>
    <row r="16033" spans="2:3" x14ac:dyDescent="0.25">
      <c r="B16033" s="5">
        <v>43768.666666666664</v>
      </c>
      <c r="C16033" s="6">
        <v>39</v>
      </c>
    </row>
    <row r="16034" spans="2:3" x14ac:dyDescent="0.25">
      <c r="B16034" s="5">
        <v>43768.708333333336</v>
      </c>
      <c r="C16034" s="6">
        <v>24.69</v>
      </c>
    </row>
    <row r="16035" spans="2:3" x14ac:dyDescent="0.25">
      <c r="B16035" s="5">
        <v>43768.75</v>
      </c>
      <c r="C16035" s="6">
        <v>28.02</v>
      </c>
    </row>
    <row r="16036" spans="2:3" x14ac:dyDescent="0.25">
      <c r="B16036" s="5">
        <v>43768.791666666664</v>
      </c>
      <c r="C16036" s="6">
        <v>36.06</v>
      </c>
    </row>
    <row r="16037" spans="2:3" x14ac:dyDescent="0.25">
      <c r="B16037" s="5">
        <v>43768.833333333336</v>
      </c>
      <c r="C16037" s="6">
        <v>25.5</v>
      </c>
    </row>
    <row r="16038" spans="2:3" x14ac:dyDescent="0.25">
      <c r="B16038" s="5">
        <v>43768.875</v>
      </c>
      <c r="C16038" s="6">
        <v>25.74</v>
      </c>
    </row>
    <row r="16039" spans="2:3" x14ac:dyDescent="0.25">
      <c r="B16039" s="5">
        <v>43768.916666666664</v>
      </c>
      <c r="C16039" s="6">
        <v>23.98</v>
      </c>
    </row>
    <row r="16040" spans="2:3" x14ac:dyDescent="0.25">
      <c r="B16040" s="5">
        <v>43768.958333333336</v>
      </c>
      <c r="C16040" s="6">
        <v>23.31</v>
      </c>
    </row>
    <row r="16041" spans="2:3" x14ac:dyDescent="0.25">
      <c r="B16041" s="5">
        <v>43769</v>
      </c>
      <c r="C16041" s="6">
        <v>21.63</v>
      </c>
    </row>
    <row r="16042" spans="2:3" x14ac:dyDescent="0.25">
      <c r="B16042" s="5">
        <v>43769.041666666664</v>
      </c>
      <c r="C16042" s="6">
        <v>19.420000000000002</v>
      </c>
    </row>
    <row r="16043" spans="2:3" x14ac:dyDescent="0.25">
      <c r="B16043" s="5">
        <v>43769.083333333336</v>
      </c>
      <c r="C16043" s="6">
        <v>19.84</v>
      </c>
    </row>
    <row r="16044" spans="2:3" x14ac:dyDescent="0.25">
      <c r="B16044" s="5">
        <v>43769.125</v>
      </c>
      <c r="C16044" s="6">
        <v>20.28</v>
      </c>
    </row>
    <row r="16045" spans="2:3" x14ac:dyDescent="0.25">
      <c r="B16045" s="5">
        <v>43769.166666666664</v>
      </c>
      <c r="C16045" s="6">
        <v>21.97</v>
      </c>
    </row>
    <row r="16046" spans="2:3" x14ac:dyDescent="0.25">
      <c r="B16046" s="5">
        <v>43769.208333333336</v>
      </c>
      <c r="C16046" s="6">
        <v>21.61</v>
      </c>
    </row>
    <row r="16047" spans="2:3" x14ac:dyDescent="0.25">
      <c r="B16047" s="5">
        <v>43769.25</v>
      </c>
      <c r="C16047" s="6">
        <v>24.49</v>
      </c>
    </row>
    <row r="16048" spans="2:3" x14ac:dyDescent="0.25">
      <c r="B16048" s="5">
        <v>43769.291666666664</v>
      </c>
      <c r="C16048" s="6">
        <v>31.76</v>
      </c>
    </row>
    <row r="16049" spans="2:3" x14ac:dyDescent="0.25">
      <c r="B16049" s="5">
        <v>43769.333333333336</v>
      </c>
      <c r="C16049" s="6">
        <v>23.63</v>
      </c>
    </row>
    <row r="16050" spans="2:3" x14ac:dyDescent="0.25">
      <c r="B16050" s="5">
        <v>43769.375</v>
      </c>
      <c r="C16050" s="6">
        <v>30.39</v>
      </c>
    </row>
    <row r="16051" spans="2:3" x14ac:dyDescent="0.25">
      <c r="B16051" s="5">
        <v>43769.416666666664</v>
      </c>
      <c r="C16051" s="6">
        <v>24.76</v>
      </c>
    </row>
    <row r="16052" spans="2:3" x14ac:dyDescent="0.25">
      <c r="B16052" s="5">
        <v>43769.458333333336</v>
      </c>
      <c r="C16052" s="6">
        <v>28.2</v>
      </c>
    </row>
    <row r="16053" spans="2:3" x14ac:dyDescent="0.25">
      <c r="B16053" s="5">
        <v>43769.5</v>
      </c>
      <c r="C16053" s="6">
        <v>23.99</v>
      </c>
    </row>
    <row r="16054" spans="2:3" x14ac:dyDescent="0.25">
      <c r="B16054" s="5">
        <v>43769.541666666664</v>
      </c>
      <c r="C16054" s="6">
        <v>23.49</v>
      </c>
    </row>
    <row r="16055" spans="2:3" x14ac:dyDescent="0.25">
      <c r="B16055" s="5">
        <v>43769.583333333336</v>
      </c>
      <c r="C16055" s="6">
        <v>23.33</v>
      </c>
    </row>
    <row r="16056" spans="2:3" x14ac:dyDescent="0.25">
      <c r="B16056" s="5">
        <v>43769.625</v>
      </c>
      <c r="C16056" s="6">
        <v>22.99</v>
      </c>
    </row>
    <row r="16057" spans="2:3" x14ac:dyDescent="0.25">
      <c r="B16057" s="5">
        <v>43769.666666666664</v>
      </c>
      <c r="C16057" s="6">
        <v>22.96</v>
      </c>
    </row>
    <row r="16058" spans="2:3" x14ac:dyDescent="0.25">
      <c r="B16058" s="5">
        <v>43769.708333333336</v>
      </c>
      <c r="C16058" s="6">
        <v>22.8</v>
      </c>
    </row>
    <row r="16059" spans="2:3" x14ac:dyDescent="0.25">
      <c r="B16059" s="5">
        <v>43769.75</v>
      </c>
      <c r="C16059" s="6">
        <v>23.54</v>
      </c>
    </row>
    <row r="16060" spans="2:3" x14ac:dyDescent="0.25">
      <c r="B16060" s="5">
        <v>43769.791666666664</v>
      </c>
      <c r="C16060" s="6">
        <v>51.12</v>
      </c>
    </row>
    <row r="16061" spans="2:3" x14ac:dyDescent="0.25">
      <c r="B16061" s="5">
        <v>43769.833333333336</v>
      </c>
      <c r="C16061" s="6">
        <v>42.21</v>
      </c>
    </row>
    <row r="16062" spans="2:3" x14ac:dyDescent="0.25">
      <c r="B16062" s="5">
        <v>43769.875</v>
      </c>
      <c r="C16062" s="6">
        <v>37.94</v>
      </c>
    </row>
    <row r="16063" spans="2:3" x14ac:dyDescent="0.25">
      <c r="B16063" s="5">
        <v>43769.916666666664</v>
      </c>
      <c r="C16063" s="6">
        <v>23.12</v>
      </c>
    </row>
    <row r="16064" spans="2:3" x14ac:dyDescent="0.25">
      <c r="B16064" s="5">
        <v>43769.958333333336</v>
      </c>
      <c r="C16064" s="6">
        <v>23.46</v>
      </c>
    </row>
    <row r="16065" spans="2:3" x14ac:dyDescent="0.25">
      <c r="B16065" s="5">
        <v>43770</v>
      </c>
      <c r="C16065" s="6">
        <v>21.16</v>
      </c>
    </row>
    <row r="16066" spans="2:3" x14ac:dyDescent="0.25">
      <c r="B16066" s="5">
        <v>43770.041666666664</v>
      </c>
      <c r="C16066" s="6">
        <v>22.24</v>
      </c>
    </row>
    <row r="16067" spans="2:3" x14ac:dyDescent="0.25">
      <c r="B16067" s="5">
        <v>43770.083333333336</v>
      </c>
      <c r="C16067" s="6">
        <v>20.46</v>
      </c>
    </row>
    <row r="16068" spans="2:3" x14ac:dyDescent="0.25">
      <c r="B16068" s="5">
        <v>43770.125</v>
      </c>
      <c r="C16068" s="6">
        <v>22.5</v>
      </c>
    </row>
    <row r="16069" spans="2:3" x14ac:dyDescent="0.25">
      <c r="B16069" s="5">
        <v>43770.166666666664</v>
      </c>
      <c r="C16069" s="6">
        <v>27.49</v>
      </c>
    </row>
    <row r="16070" spans="2:3" x14ac:dyDescent="0.25">
      <c r="B16070" s="5">
        <v>43770.208333333336</v>
      </c>
      <c r="C16070" s="6">
        <v>30.42</v>
      </c>
    </row>
    <row r="16071" spans="2:3" x14ac:dyDescent="0.25">
      <c r="B16071" s="5">
        <v>43770.25</v>
      </c>
      <c r="C16071" s="6">
        <v>27.99</v>
      </c>
    </row>
    <row r="16072" spans="2:3" x14ac:dyDescent="0.25">
      <c r="B16072" s="5">
        <v>43770.291666666664</v>
      </c>
      <c r="C16072" s="6">
        <v>45.25</v>
      </c>
    </row>
    <row r="16073" spans="2:3" x14ac:dyDescent="0.25">
      <c r="B16073" s="5">
        <v>43770.333333333336</v>
      </c>
      <c r="C16073" s="6">
        <v>27.81</v>
      </c>
    </row>
    <row r="16074" spans="2:3" x14ac:dyDescent="0.25">
      <c r="B16074" s="5">
        <v>43770.375</v>
      </c>
      <c r="C16074" s="6">
        <v>23.79</v>
      </c>
    </row>
    <row r="16075" spans="2:3" x14ac:dyDescent="0.25">
      <c r="B16075" s="5">
        <v>43770.416666666664</v>
      </c>
      <c r="C16075" s="6">
        <v>23.63</v>
      </c>
    </row>
    <row r="16076" spans="2:3" x14ac:dyDescent="0.25">
      <c r="B16076" s="5">
        <v>43770.458333333336</v>
      </c>
      <c r="C16076" s="6">
        <v>23.73</v>
      </c>
    </row>
    <row r="16077" spans="2:3" x14ac:dyDescent="0.25">
      <c r="B16077" s="5">
        <v>43770.5</v>
      </c>
      <c r="C16077" s="6">
        <v>23.57</v>
      </c>
    </row>
    <row r="16078" spans="2:3" x14ac:dyDescent="0.25">
      <c r="B16078" s="5">
        <v>43770.541666666664</v>
      </c>
      <c r="C16078" s="6">
        <v>21.71</v>
      </c>
    </row>
    <row r="16079" spans="2:3" x14ac:dyDescent="0.25">
      <c r="B16079" s="5">
        <v>43770.583333333336</v>
      </c>
      <c r="C16079" s="6">
        <v>21.36</v>
      </c>
    </row>
    <row r="16080" spans="2:3" x14ac:dyDescent="0.25">
      <c r="B16080" s="5">
        <v>43770.625</v>
      </c>
      <c r="C16080" s="6">
        <v>21.29</v>
      </c>
    </row>
    <row r="16081" spans="2:3" x14ac:dyDescent="0.25">
      <c r="B16081" s="5">
        <v>43770.666666666664</v>
      </c>
      <c r="C16081" s="6">
        <v>21.82</v>
      </c>
    </row>
    <row r="16082" spans="2:3" x14ac:dyDescent="0.25">
      <c r="B16082" s="5">
        <v>43770.708333333336</v>
      </c>
      <c r="C16082" s="6">
        <v>22.94</v>
      </c>
    </row>
    <row r="16083" spans="2:3" x14ac:dyDescent="0.25">
      <c r="B16083" s="5">
        <v>43770.75</v>
      </c>
      <c r="C16083" s="6">
        <v>79.13</v>
      </c>
    </row>
    <row r="16084" spans="2:3" x14ac:dyDescent="0.25">
      <c r="B16084" s="5">
        <v>43770.791666666664</v>
      </c>
      <c r="C16084" s="6">
        <v>21.77</v>
      </c>
    </row>
    <row r="16085" spans="2:3" x14ac:dyDescent="0.25">
      <c r="B16085" s="5">
        <v>43770.833333333336</v>
      </c>
      <c r="C16085" s="6">
        <v>23.64</v>
      </c>
    </row>
    <row r="16086" spans="2:3" x14ac:dyDescent="0.25">
      <c r="B16086" s="5">
        <v>43770.875</v>
      </c>
      <c r="C16086" s="6">
        <v>25.94</v>
      </c>
    </row>
    <row r="16087" spans="2:3" x14ac:dyDescent="0.25">
      <c r="B16087" s="5">
        <v>43770.916666666664</v>
      </c>
      <c r="C16087" s="6">
        <v>24.73</v>
      </c>
    </row>
    <row r="16088" spans="2:3" x14ac:dyDescent="0.25">
      <c r="B16088" s="5">
        <v>43770.958333333336</v>
      </c>
      <c r="C16088" s="6">
        <v>22.94</v>
      </c>
    </row>
    <row r="16089" spans="2:3" x14ac:dyDescent="0.25">
      <c r="B16089" s="5">
        <v>43771</v>
      </c>
      <c r="C16089" s="6">
        <v>36.65</v>
      </c>
    </row>
    <row r="16090" spans="2:3" x14ac:dyDescent="0.25">
      <c r="B16090" s="5">
        <v>43771.041666666664</v>
      </c>
      <c r="C16090" s="6">
        <v>44.88</v>
      </c>
    </row>
    <row r="16091" spans="2:3" x14ac:dyDescent="0.25">
      <c r="B16091" s="5">
        <v>43771.083333333336</v>
      </c>
      <c r="C16091" s="6">
        <v>25.68</v>
      </c>
    </row>
    <row r="16092" spans="2:3" x14ac:dyDescent="0.25">
      <c r="B16092" s="5">
        <v>43771.125</v>
      </c>
      <c r="C16092" s="6">
        <v>25.78</v>
      </c>
    </row>
    <row r="16093" spans="2:3" x14ac:dyDescent="0.25">
      <c r="B16093" s="5">
        <v>43771.166666666664</v>
      </c>
      <c r="C16093" s="6">
        <v>24.75</v>
      </c>
    </row>
    <row r="16094" spans="2:3" x14ac:dyDescent="0.25">
      <c r="B16094" s="5">
        <v>43771.208333333336</v>
      </c>
      <c r="C16094" s="6">
        <v>27.15</v>
      </c>
    </row>
    <row r="16095" spans="2:3" x14ac:dyDescent="0.25">
      <c r="B16095" s="5">
        <v>43771.25</v>
      </c>
      <c r="C16095" s="6">
        <v>24.98</v>
      </c>
    </row>
    <row r="16096" spans="2:3" x14ac:dyDescent="0.25">
      <c r="B16096" s="5">
        <v>43771.291666666664</v>
      </c>
      <c r="C16096" s="6">
        <v>121.72</v>
      </c>
    </row>
    <row r="16097" spans="2:3" x14ac:dyDescent="0.25">
      <c r="B16097" s="5">
        <v>43771.333333333336</v>
      </c>
      <c r="C16097" s="6">
        <v>30.26</v>
      </c>
    </row>
    <row r="16098" spans="2:3" x14ac:dyDescent="0.25">
      <c r="B16098" s="5">
        <v>43771.375</v>
      </c>
      <c r="C16098" s="6">
        <v>30.01</v>
      </c>
    </row>
    <row r="16099" spans="2:3" x14ac:dyDescent="0.25">
      <c r="B16099" s="5">
        <v>43771.416666666664</v>
      </c>
      <c r="C16099" s="6">
        <v>24.51</v>
      </c>
    </row>
    <row r="16100" spans="2:3" x14ac:dyDescent="0.25">
      <c r="B16100" s="5">
        <v>43771.458333333336</v>
      </c>
      <c r="C16100" s="6">
        <v>24.78</v>
      </c>
    </row>
    <row r="16101" spans="2:3" x14ac:dyDescent="0.25">
      <c r="B16101" s="5">
        <v>43771.5</v>
      </c>
      <c r="C16101" s="6">
        <v>22.82</v>
      </c>
    </row>
    <row r="16102" spans="2:3" x14ac:dyDescent="0.25">
      <c r="B16102" s="5">
        <v>43771.541666666664</v>
      </c>
      <c r="C16102" s="6">
        <v>21.98</v>
      </c>
    </row>
    <row r="16103" spans="2:3" x14ac:dyDescent="0.25">
      <c r="B16103" s="5">
        <v>43771.583333333336</v>
      </c>
      <c r="C16103" s="6">
        <v>21</v>
      </c>
    </row>
    <row r="16104" spans="2:3" x14ac:dyDescent="0.25">
      <c r="B16104" s="5">
        <v>43771.625</v>
      </c>
      <c r="C16104" s="6">
        <v>21.92</v>
      </c>
    </row>
    <row r="16105" spans="2:3" x14ac:dyDescent="0.25">
      <c r="B16105" s="5">
        <v>43771.666666666664</v>
      </c>
      <c r="C16105" s="6">
        <v>21.08</v>
      </c>
    </row>
    <row r="16106" spans="2:3" x14ac:dyDescent="0.25">
      <c r="B16106" s="5">
        <v>43771.708333333336</v>
      </c>
      <c r="C16106" s="6">
        <v>22</v>
      </c>
    </row>
    <row r="16107" spans="2:3" x14ac:dyDescent="0.25">
      <c r="B16107" s="5">
        <v>43771.75</v>
      </c>
      <c r="C16107" s="6">
        <v>165.05</v>
      </c>
    </row>
    <row r="16108" spans="2:3" x14ac:dyDescent="0.25">
      <c r="B16108" s="5">
        <v>43771.791666666664</v>
      </c>
      <c r="C16108" s="6">
        <v>23.41</v>
      </c>
    </row>
    <row r="16109" spans="2:3" x14ac:dyDescent="0.25">
      <c r="B16109" s="5">
        <v>43771.833333333336</v>
      </c>
      <c r="C16109" s="6">
        <v>23.58</v>
      </c>
    </row>
    <row r="16110" spans="2:3" x14ac:dyDescent="0.25">
      <c r="B16110" s="5">
        <v>43771.875</v>
      </c>
      <c r="C16110" s="6">
        <v>23.45</v>
      </c>
    </row>
    <row r="16111" spans="2:3" x14ac:dyDescent="0.25">
      <c r="B16111" s="5">
        <v>43771.916666666664</v>
      </c>
      <c r="C16111" s="6">
        <v>23.69</v>
      </c>
    </row>
    <row r="16112" spans="2:3" x14ac:dyDescent="0.25">
      <c r="B16112" s="5">
        <v>43771.958333333336</v>
      </c>
      <c r="C16112" s="6">
        <v>25.76</v>
      </c>
    </row>
    <row r="16113" spans="2:3" x14ac:dyDescent="0.25">
      <c r="B16113" s="5">
        <v>43772</v>
      </c>
      <c r="C16113" s="6">
        <v>22.79</v>
      </c>
    </row>
    <row r="16114" spans="2:3" x14ac:dyDescent="0.25">
      <c r="B16114" s="5">
        <v>43772.041666666664</v>
      </c>
      <c r="C16114" s="6">
        <v>22.21</v>
      </c>
    </row>
    <row r="16115" spans="2:3" x14ac:dyDescent="0.25">
      <c r="B16115" s="5">
        <v>43772.083333333336</v>
      </c>
      <c r="C16115" s="6">
        <v>22.25</v>
      </c>
    </row>
    <row r="16116" spans="2:3" x14ac:dyDescent="0.25">
      <c r="B16116" s="5">
        <v>43772.125</v>
      </c>
      <c r="C16116" s="6">
        <v>22.73</v>
      </c>
    </row>
    <row r="16117" spans="2:3" x14ac:dyDescent="0.25">
      <c r="B16117" s="5">
        <v>43772.166666666664</v>
      </c>
      <c r="C16117" s="6">
        <v>22.85</v>
      </c>
    </row>
    <row r="16118" spans="2:3" x14ac:dyDescent="0.25">
      <c r="B16118" s="5">
        <v>43772.208333333336</v>
      </c>
      <c r="C16118" s="6">
        <v>22.85</v>
      </c>
    </row>
    <row r="16119" spans="2:3" x14ac:dyDescent="0.25">
      <c r="B16119" s="5">
        <v>43772.25</v>
      </c>
      <c r="C16119" s="6">
        <v>23.73</v>
      </c>
    </row>
    <row r="16120" spans="2:3" x14ac:dyDescent="0.25">
      <c r="B16120" s="5">
        <v>43772.291666666664</v>
      </c>
      <c r="C16120" s="6">
        <v>25.68</v>
      </c>
    </row>
    <row r="16121" spans="2:3" x14ac:dyDescent="0.25">
      <c r="B16121" s="5">
        <v>43772.333333333336</v>
      </c>
      <c r="C16121" s="6">
        <v>23.71</v>
      </c>
    </row>
    <row r="16122" spans="2:3" x14ac:dyDescent="0.25">
      <c r="B16122" s="5">
        <v>43772.375</v>
      </c>
      <c r="C16122" s="6">
        <v>22.62</v>
      </c>
    </row>
    <row r="16123" spans="2:3" x14ac:dyDescent="0.25">
      <c r="B16123" s="5">
        <v>43772.416666666664</v>
      </c>
      <c r="C16123" s="6">
        <v>21.15</v>
      </c>
    </row>
    <row r="16124" spans="2:3" x14ac:dyDescent="0.25">
      <c r="B16124" s="5">
        <v>43772.458333333336</v>
      </c>
      <c r="C16124" s="6">
        <v>20.399999999999999</v>
      </c>
    </row>
    <row r="16125" spans="2:3" x14ac:dyDescent="0.25">
      <c r="B16125" s="5">
        <v>43772.5</v>
      </c>
      <c r="C16125" s="6">
        <v>18.54</v>
      </c>
    </row>
    <row r="16126" spans="2:3" x14ac:dyDescent="0.25">
      <c r="B16126" s="5">
        <v>43772.541666666664</v>
      </c>
      <c r="C16126" s="6">
        <v>17.79</v>
      </c>
    </row>
    <row r="16127" spans="2:3" x14ac:dyDescent="0.25">
      <c r="B16127" s="5">
        <v>43772.583333333336</v>
      </c>
      <c r="C16127" s="6">
        <v>18.559999999999999</v>
      </c>
    </row>
    <row r="16128" spans="2:3" x14ac:dyDescent="0.25">
      <c r="B16128" s="5">
        <v>43772.625</v>
      </c>
      <c r="C16128" s="6">
        <v>20.64</v>
      </c>
    </row>
    <row r="16129" spans="2:3" x14ac:dyDescent="0.25">
      <c r="B16129" s="5">
        <v>43772.666666666664</v>
      </c>
      <c r="C16129" s="6">
        <v>21.62</v>
      </c>
    </row>
    <row r="16130" spans="2:3" x14ac:dyDescent="0.25">
      <c r="B16130" s="5">
        <v>43772.708333333336</v>
      </c>
      <c r="C16130" s="6">
        <v>24.71</v>
      </c>
    </row>
    <row r="16131" spans="2:3" x14ac:dyDescent="0.25">
      <c r="B16131" s="5">
        <v>43772.75</v>
      </c>
      <c r="C16131" s="6">
        <v>22.81</v>
      </c>
    </row>
    <row r="16132" spans="2:3" x14ac:dyDescent="0.25">
      <c r="B16132" s="5">
        <v>43772.791666666664</v>
      </c>
      <c r="C16132" s="6">
        <v>22.67</v>
      </c>
    </row>
    <row r="16133" spans="2:3" x14ac:dyDescent="0.25">
      <c r="B16133" s="5">
        <v>43772.833333333336</v>
      </c>
      <c r="C16133" s="6">
        <v>22.88</v>
      </c>
    </row>
    <row r="16134" spans="2:3" x14ac:dyDescent="0.25">
      <c r="B16134" s="5">
        <v>43772.875</v>
      </c>
      <c r="C16134" s="6">
        <v>23.52</v>
      </c>
    </row>
    <row r="16135" spans="2:3" x14ac:dyDescent="0.25">
      <c r="B16135" s="5">
        <v>43772.916666666664</v>
      </c>
      <c r="C16135" s="6">
        <v>22.18</v>
      </c>
    </row>
    <row r="16136" spans="2:3" x14ac:dyDescent="0.25">
      <c r="B16136" s="5">
        <v>43772.958333333336</v>
      </c>
      <c r="C16136" s="6">
        <v>21.41</v>
      </c>
    </row>
    <row r="16137" spans="2:3" x14ac:dyDescent="0.25">
      <c r="B16137" s="5">
        <v>43773</v>
      </c>
      <c r="C16137" s="6">
        <v>21.76</v>
      </c>
    </row>
    <row r="16138" spans="2:3" x14ac:dyDescent="0.25">
      <c r="B16138" s="5">
        <v>43773.041666666664</v>
      </c>
      <c r="C16138" s="6">
        <v>21.65</v>
      </c>
    </row>
    <row r="16139" spans="2:3" x14ac:dyDescent="0.25">
      <c r="B16139" s="5">
        <v>43773.083333333336</v>
      </c>
      <c r="C16139" s="6">
        <v>22.05</v>
      </c>
    </row>
    <row r="16140" spans="2:3" x14ac:dyDescent="0.25">
      <c r="B16140" s="5">
        <v>43773.125</v>
      </c>
      <c r="C16140" s="6">
        <v>22.07</v>
      </c>
    </row>
    <row r="16141" spans="2:3" x14ac:dyDescent="0.25">
      <c r="B16141" s="5">
        <v>43773.166666666664</v>
      </c>
      <c r="C16141" s="6">
        <v>22.41</v>
      </c>
    </row>
    <row r="16142" spans="2:3" x14ac:dyDescent="0.25">
      <c r="B16142" s="5">
        <v>43773.208333333336</v>
      </c>
      <c r="C16142" s="6">
        <v>23.1</v>
      </c>
    </row>
    <row r="16143" spans="2:3" x14ac:dyDescent="0.25">
      <c r="B16143" s="5">
        <v>43773.25</v>
      </c>
      <c r="C16143" s="6">
        <v>41.86</v>
      </c>
    </row>
    <row r="16144" spans="2:3" x14ac:dyDescent="0.25">
      <c r="B16144" s="5">
        <v>43773.291666666664</v>
      </c>
      <c r="C16144" s="6">
        <v>25.02</v>
      </c>
    </row>
    <row r="16145" spans="2:3" x14ac:dyDescent="0.25">
      <c r="B16145" s="5">
        <v>43773.333333333336</v>
      </c>
      <c r="C16145" s="6">
        <v>22.13</v>
      </c>
    </row>
    <row r="16146" spans="2:3" x14ac:dyDescent="0.25">
      <c r="B16146" s="5">
        <v>43773.375</v>
      </c>
      <c r="C16146" s="6">
        <v>24.57</v>
      </c>
    </row>
    <row r="16147" spans="2:3" x14ac:dyDescent="0.25">
      <c r="B16147" s="5">
        <v>43773.416666666664</v>
      </c>
      <c r="C16147" s="6">
        <v>24.27</v>
      </c>
    </row>
    <row r="16148" spans="2:3" x14ac:dyDescent="0.25">
      <c r="B16148" s="5">
        <v>43773.458333333336</v>
      </c>
      <c r="C16148" s="6">
        <v>23.23</v>
      </c>
    </row>
    <row r="16149" spans="2:3" x14ac:dyDescent="0.25">
      <c r="B16149" s="5">
        <v>43773.5</v>
      </c>
      <c r="C16149" s="6">
        <v>24.77</v>
      </c>
    </row>
    <row r="16150" spans="2:3" x14ac:dyDescent="0.25">
      <c r="B16150" s="5">
        <v>43773.541666666664</v>
      </c>
      <c r="C16150" s="6">
        <v>25.78</v>
      </c>
    </row>
    <row r="16151" spans="2:3" x14ac:dyDescent="0.25">
      <c r="B16151" s="5">
        <v>43773.583333333336</v>
      </c>
      <c r="C16151" s="6">
        <v>21.59</v>
      </c>
    </row>
    <row r="16152" spans="2:3" x14ac:dyDescent="0.25">
      <c r="B16152" s="5">
        <v>43773.625</v>
      </c>
      <c r="C16152" s="6">
        <v>23.78</v>
      </c>
    </row>
    <row r="16153" spans="2:3" x14ac:dyDescent="0.25">
      <c r="B16153" s="5">
        <v>43773.666666666664</v>
      </c>
      <c r="C16153" s="6">
        <v>23.61</v>
      </c>
    </row>
    <row r="16154" spans="2:3" x14ac:dyDescent="0.25">
      <c r="B16154" s="5">
        <v>43773.708333333336</v>
      </c>
      <c r="C16154" s="6">
        <v>35.94</v>
      </c>
    </row>
    <row r="16155" spans="2:3" x14ac:dyDescent="0.25">
      <c r="B16155" s="5">
        <v>43773.75</v>
      </c>
      <c r="C16155" s="6">
        <v>25.18</v>
      </c>
    </row>
    <row r="16156" spans="2:3" x14ac:dyDescent="0.25">
      <c r="B16156" s="5">
        <v>43773.791666666664</v>
      </c>
      <c r="C16156" s="6">
        <v>26.43</v>
      </c>
    </row>
    <row r="16157" spans="2:3" x14ac:dyDescent="0.25">
      <c r="B16157" s="5">
        <v>43773.833333333336</v>
      </c>
      <c r="C16157" s="6">
        <v>25.4</v>
      </c>
    </row>
    <row r="16158" spans="2:3" x14ac:dyDescent="0.25">
      <c r="B16158" s="5">
        <v>43773.875</v>
      </c>
      <c r="C16158" s="6">
        <v>25.07</v>
      </c>
    </row>
    <row r="16159" spans="2:3" x14ac:dyDescent="0.25">
      <c r="B16159" s="5">
        <v>43773.916666666664</v>
      </c>
      <c r="C16159" s="6">
        <v>23.28</v>
      </c>
    </row>
    <row r="16160" spans="2:3" x14ac:dyDescent="0.25">
      <c r="B16160" s="5">
        <v>43773.958333333336</v>
      </c>
      <c r="C16160" s="6">
        <v>22.46</v>
      </c>
    </row>
    <row r="16161" spans="2:3" x14ac:dyDescent="0.25">
      <c r="B16161" s="5">
        <v>43774</v>
      </c>
      <c r="C16161" s="6">
        <v>22.26</v>
      </c>
    </row>
    <row r="16162" spans="2:3" x14ac:dyDescent="0.25">
      <c r="B16162" s="5">
        <v>43774.041666666664</v>
      </c>
      <c r="C16162" s="6">
        <v>22.54</v>
      </c>
    </row>
    <row r="16163" spans="2:3" x14ac:dyDescent="0.25">
      <c r="B16163" s="5">
        <v>43774.083333333336</v>
      </c>
      <c r="C16163" s="6">
        <v>23.23</v>
      </c>
    </row>
    <row r="16164" spans="2:3" x14ac:dyDescent="0.25">
      <c r="B16164" s="5">
        <v>43774.125</v>
      </c>
      <c r="C16164" s="6">
        <v>25.65</v>
      </c>
    </row>
    <row r="16165" spans="2:3" x14ac:dyDescent="0.25">
      <c r="B16165" s="5">
        <v>43774.166666666664</v>
      </c>
      <c r="C16165" s="6">
        <v>369.6</v>
      </c>
    </row>
    <row r="16166" spans="2:3" x14ac:dyDescent="0.25">
      <c r="B16166" s="5">
        <v>43774.208333333336</v>
      </c>
      <c r="C16166" s="6">
        <v>22.61</v>
      </c>
    </row>
    <row r="16167" spans="2:3" x14ac:dyDescent="0.25">
      <c r="B16167" s="5">
        <v>43774.25</v>
      </c>
      <c r="C16167" s="6">
        <v>23.03</v>
      </c>
    </row>
    <row r="16168" spans="2:3" x14ac:dyDescent="0.25">
      <c r="B16168" s="5">
        <v>43774.291666666664</v>
      </c>
      <c r="C16168" s="6">
        <v>32.44</v>
      </c>
    </row>
    <row r="16169" spans="2:3" x14ac:dyDescent="0.25">
      <c r="B16169" s="5">
        <v>43774.333333333336</v>
      </c>
      <c r="C16169" s="6">
        <v>29.12</v>
      </c>
    </row>
    <row r="16170" spans="2:3" x14ac:dyDescent="0.25">
      <c r="B16170" s="5">
        <v>43774.375</v>
      </c>
      <c r="C16170" s="6">
        <v>29.38</v>
      </c>
    </row>
    <row r="16171" spans="2:3" x14ac:dyDescent="0.25">
      <c r="B16171" s="5">
        <v>43774.416666666664</v>
      </c>
      <c r="C16171" s="6">
        <v>28.08</v>
      </c>
    </row>
    <row r="16172" spans="2:3" x14ac:dyDescent="0.25">
      <c r="B16172" s="5">
        <v>43774.458333333336</v>
      </c>
      <c r="C16172" s="6">
        <v>26.75</v>
      </c>
    </row>
    <row r="16173" spans="2:3" x14ac:dyDescent="0.25">
      <c r="B16173" s="5">
        <v>43774.5</v>
      </c>
      <c r="C16173" s="6">
        <v>23.35</v>
      </c>
    </row>
    <row r="16174" spans="2:3" x14ac:dyDescent="0.25">
      <c r="B16174" s="5">
        <v>43774.541666666664</v>
      </c>
      <c r="C16174" s="6">
        <v>25.51</v>
      </c>
    </row>
    <row r="16175" spans="2:3" x14ac:dyDescent="0.25">
      <c r="B16175" s="5">
        <v>43774.583333333336</v>
      </c>
      <c r="C16175" s="6">
        <v>25.96</v>
      </c>
    </row>
    <row r="16176" spans="2:3" x14ac:dyDescent="0.25">
      <c r="B16176" s="5">
        <v>43774.625</v>
      </c>
      <c r="C16176" s="6">
        <v>27.33</v>
      </c>
    </row>
    <row r="16177" spans="2:3" x14ac:dyDescent="0.25">
      <c r="B16177" s="5">
        <v>43774.666666666664</v>
      </c>
      <c r="C16177" s="6">
        <v>22.95</v>
      </c>
    </row>
    <row r="16178" spans="2:3" x14ac:dyDescent="0.25">
      <c r="B16178" s="5">
        <v>43774.708333333336</v>
      </c>
      <c r="C16178" s="6">
        <v>27.01</v>
      </c>
    </row>
    <row r="16179" spans="2:3" x14ac:dyDescent="0.25">
      <c r="B16179" s="5">
        <v>43774.75</v>
      </c>
      <c r="C16179" s="6">
        <v>30.91</v>
      </c>
    </row>
    <row r="16180" spans="2:3" x14ac:dyDescent="0.25">
      <c r="B16180" s="5">
        <v>43774.791666666664</v>
      </c>
      <c r="C16180" s="6">
        <v>25.15</v>
      </c>
    </row>
    <row r="16181" spans="2:3" x14ac:dyDescent="0.25">
      <c r="B16181" s="5">
        <v>43774.833333333336</v>
      </c>
      <c r="C16181" s="6">
        <v>17.350000000000001</v>
      </c>
    </row>
    <row r="16182" spans="2:3" x14ac:dyDescent="0.25">
      <c r="B16182" s="5">
        <v>43774.875</v>
      </c>
      <c r="C16182" s="6">
        <v>34.07</v>
      </c>
    </row>
    <row r="16183" spans="2:3" x14ac:dyDescent="0.25">
      <c r="B16183" s="5">
        <v>43774.916666666664</v>
      </c>
      <c r="C16183" s="6">
        <v>25.86</v>
      </c>
    </row>
    <row r="16184" spans="2:3" x14ac:dyDescent="0.25">
      <c r="B16184" s="5">
        <v>43774.958333333336</v>
      </c>
      <c r="C16184" s="6">
        <v>22.51</v>
      </c>
    </row>
    <row r="16185" spans="2:3" x14ac:dyDescent="0.25">
      <c r="B16185" s="5">
        <v>43775</v>
      </c>
      <c r="C16185" s="6">
        <v>23.43</v>
      </c>
    </row>
    <row r="16186" spans="2:3" x14ac:dyDescent="0.25">
      <c r="B16186" s="5">
        <v>43775.041666666664</v>
      </c>
      <c r="C16186" s="6">
        <v>22.29</v>
      </c>
    </row>
    <row r="16187" spans="2:3" x14ac:dyDescent="0.25">
      <c r="B16187" s="5">
        <v>43775.083333333336</v>
      </c>
      <c r="C16187" s="6">
        <v>22.29</v>
      </c>
    </row>
    <row r="16188" spans="2:3" x14ac:dyDescent="0.25">
      <c r="B16188" s="5">
        <v>43775.125</v>
      </c>
      <c r="C16188" s="6">
        <v>22.24</v>
      </c>
    </row>
    <row r="16189" spans="2:3" x14ac:dyDescent="0.25">
      <c r="B16189" s="5">
        <v>43775.166666666664</v>
      </c>
      <c r="C16189" s="6">
        <v>22.16</v>
      </c>
    </row>
    <row r="16190" spans="2:3" x14ac:dyDescent="0.25">
      <c r="B16190" s="5">
        <v>43775.208333333336</v>
      </c>
      <c r="C16190" s="6">
        <v>26.57</v>
      </c>
    </row>
    <row r="16191" spans="2:3" x14ac:dyDescent="0.25">
      <c r="B16191" s="5">
        <v>43775.25</v>
      </c>
      <c r="C16191" s="6">
        <v>27.6</v>
      </c>
    </row>
    <row r="16192" spans="2:3" x14ac:dyDescent="0.25">
      <c r="B16192" s="5">
        <v>43775.291666666664</v>
      </c>
      <c r="C16192" s="6">
        <v>27.73</v>
      </c>
    </row>
    <row r="16193" spans="2:3" x14ac:dyDescent="0.25">
      <c r="B16193" s="5">
        <v>43775.333333333336</v>
      </c>
      <c r="C16193" s="6">
        <v>23.02</v>
      </c>
    </row>
    <row r="16194" spans="2:3" x14ac:dyDescent="0.25">
      <c r="B16194" s="5">
        <v>43775.375</v>
      </c>
      <c r="C16194" s="6">
        <v>26.48</v>
      </c>
    </row>
    <row r="16195" spans="2:3" x14ac:dyDescent="0.25">
      <c r="B16195" s="5">
        <v>43775.416666666664</v>
      </c>
      <c r="C16195" s="6">
        <v>28.99</v>
      </c>
    </row>
    <row r="16196" spans="2:3" x14ac:dyDescent="0.25">
      <c r="B16196" s="5">
        <v>43775.458333333336</v>
      </c>
      <c r="C16196" s="6">
        <v>21.92</v>
      </c>
    </row>
    <row r="16197" spans="2:3" x14ac:dyDescent="0.25">
      <c r="B16197" s="5">
        <v>43775.5</v>
      </c>
      <c r="C16197" s="6">
        <v>22.6</v>
      </c>
    </row>
    <row r="16198" spans="2:3" x14ac:dyDescent="0.25">
      <c r="B16198" s="5">
        <v>43775.541666666664</v>
      </c>
      <c r="C16198" s="6">
        <v>22.8</v>
      </c>
    </row>
    <row r="16199" spans="2:3" x14ac:dyDescent="0.25">
      <c r="B16199" s="5">
        <v>43775.583333333336</v>
      </c>
      <c r="C16199" s="6">
        <v>23.68</v>
      </c>
    </row>
    <row r="16200" spans="2:3" x14ac:dyDescent="0.25">
      <c r="B16200" s="5">
        <v>43775.625</v>
      </c>
      <c r="C16200" s="6">
        <v>23.26</v>
      </c>
    </row>
    <row r="16201" spans="2:3" x14ac:dyDescent="0.25">
      <c r="B16201" s="5">
        <v>43775.666666666664</v>
      </c>
      <c r="C16201" s="6">
        <v>24.55</v>
      </c>
    </row>
    <row r="16202" spans="2:3" x14ac:dyDescent="0.25">
      <c r="B16202" s="5">
        <v>43775.708333333336</v>
      </c>
      <c r="C16202" s="6">
        <v>39.11</v>
      </c>
    </row>
    <row r="16203" spans="2:3" x14ac:dyDescent="0.25">
      <c r="B16203" s="5">
        <v>43775.75</v>
      </c>
      <c r="C16203" s="6">
        <v>26.6</v>
      </c>
    </row>
    <row r="16204" spans="2:3" x14ac:dyDescent="0.25">
      <c r="B16204" s="5">
        <v>43775.791666666664</v>
      </c>
      <c r="C16204" s="6">
        <v>34.33</v>
      </c>
    </row>
    <row r="16205" spans="2:3" x14ac:dyDescent="0.25">
      <c r="B16205" s="5">
        <v>43775.833333333336</v>
      </c>
      <c r="C16205" s="6">
        <v>26.62</v>
      </c>
    </row>
    <row r="16206" spans="2:3" x14ac:dyDescent="0.25">
      <c r="B16206" s="5">
        <v>43775.875</v>
      </c>
      <c r="C16206" s="6">
        <v>23.55</v>
      </c>
    </row>
    <row r="16207" spans="2:3" x14ac:dyDescent="0.25">
      <c r="B16207" s="5">
        <v>43775.916666666664</v>
      </c>
      <c r="C16207" s="6">
        <v>22.07</v>
      </c>
    </row>
    <row r="16208" spans="2:3" x14ac:dyDescent="0.25">
      <c r="B16208" s="5">
        <v>43775.958333333336</v>
      </c>
      <c r="C16208" s="6">
        <v>20.91</v>
      </c>
    </row>
    <row r="16209" spans="2:3" x14ac:dyDescent="0.25">
      <c r="B16209" s="5">
        <v>43776</v>
      </c>
      <c r="C16209" s="6">
        <v>20.37</v>
      </c>
    </row>
    <row r="16210" spans="2:3" x14ac:dyDescent="0.25">
      <c r="B16210" s="5">
        <v>43776.041666666664</v>
      </c>
      <c r="C16210" s="6">
        <v>20.63</v>
      </c>
    </row>
    <row r="16211" spans="2:3" x14ac:dyDescent="0.25">
      <c r="B16211" s="5">
        <v>43776.083333333336</v>
      </c>
      <c r="C16211" s="6">
        <v>20.13</v>
      </c>
    </row>
    <row r="16212" spans="2:3" x14ac:dyDescent="0.25">
      <c r="B16212" s="5">
        <v>43776.125</v>
      </c>
      <c r="C16212" s="6">
        <v>20.55</v>
      </c>
    </row>
    <row r="16213" spans="2:3" x14ac:dyDescent="0.25">
      <c r="B16213" s="5">
        <v>43776.166666666664</v>
      </c>
      <c r="C16213" s="6">
        <v>20.94</v>
      </c>
    </row>
    <row r="16214" spans="2:3" x14ac:dyDescent="0.25">
      <c r="B16214" s="5">
        <v>43776.208333333336</v>
      </c>
      <c r="C16214" s="6">
        <v>22.74</v>
      </c>
    </row>
    <row r="16215" spans="2:3" x14ac:dyDescent="0.25">
      <c r="B16215" s="5">
        <v>43776.25</v>
      </c>
      <c r="C16215" s="6">
        <v>27.53</v>
      </c>
    </row>
    <row r="16216" spans="2:3" x14ac:dyDescent="0.25">
      <c r="B16216" s="5">
        <v>43776.291666666664</v>
      </c>
      <c r="C16216" s="6">
        <v>26.18</v>
      </c>
    </row>
    <row r="16217" spans="2:3" x14ac:dyDescent="0.25">
      <c r="B16217" s="5">
        <v>43776.333333333336</v>
      </c>
      <c r="C16217" s="6">
        <v>28.23</v>
      </c>
    </row>
    <row r="16218" spans="2:3" x14ac:dyDescent="0.25">
      <c r="B16218" s="5">
        <v>43776.375</v>
      </c>
      <c r="C16218" s="6">
        <v>37.35</v>
      </c>
    </row>
    <row r="16219" spans="2:3" x14ac:dyDescent="0.25">
      <c r="B16219" s="5">
        <v>43776.416666666664</v>
      </c>
      <c r="C16219" s="6">
        <v>36.200000000000003</v>
      </c>
    </row>
    <row r="16220" spans="2:3" x14ac:dyDescent="0.25">
      <c r="B16220" s="5">
        <v>43776.458333333336</v>
      </c>
      <c r="C16220" s="6">
        <v>29.95</v>
      </c>
    </row>
    <row r="16221" spans="2:3" x14ac:dyDescent="0.25">
      <c r="B16221" s="5">
        <v>43776.5</v>
      </c>
      <c r="C16221" s="6">
        <v>54.94</v>
      </c>
    </row>
    <row r="16222" spans="2:3" x14ac:dyDescent="0.25">
      <c r="B16222" s="5">
        <v>43776.541666666664</v>
      </c>
      <c r="C16222" s="6">
        <v>38.25</v>
      </c>
    </row>
    <row r="16223" spans="2:3" x14ac:dyDescent="0.25">
      <c r="B16223" s="5">
        <v>43776.583333333336</v>
      </c>
      <c r="C16223" s="6">
        <v>21.61</v>
      </c>
    </row>
    <row r="16224" spans="2:3" x14ac:dyDescent="0.25">
      <c r="B16224" s="5">
        <v>43776.625</v>
      </c>
      <c r="C16224" s="6">
        <v>23.75</v>
      </c>
    </row>
    <row r="16225" spans="2:3" x14ac:dyDescent="0.25">
      <c r="B16225" s="5">
        <v>43776.666666666664</v>
      </c>
      <c r="C16225" s="6">
        <v>24.77</v>
      </c>
    </row>
    <row r="16226" spans="2:3" x14ac:dyDescent="0.25">
      <c r="B16226" s="5">
        <v>43776.708333333336</v>
      </c>
      <c r="C16226" s="6">
        <v>27.63</v>
      </c>
    </row>
    <row r="16227" spans="2:3" x14ac:dyDescent="0.25">
      <c r="B16227" s="5">
        <v>43776.75</v>
      </c>
      <c r="C16227" s="6">
        <v>27.69</v>
      </c>
    </row>
    <row r="16228" spans="2:3" x14ac:dyDescent="0.25">
      <c r="B16228" s="5">
        <v>43776.791666666664</v>
      </c>
      <c r="C16228" s="6">
        <v>35.270000000000003</v>
      </c>
    </row>
    <row r="16229" spans="2:3" x14ac:dyDescent="0.25">
      <c r="B16229" s="5">
        <v>43776.833333333336</v>
      </c>
      <c r="C16229" s="6">
        <v>35.28</v>
      </c>
    </row>
    <row r="16230" spans="2:3" x14ac:dyDescent="0.25">
      <c r="B16230" s="5">
        <v>43776.875</v>
      </c>
      <c r="C16230" s="6">
        <v>35.200000000000003</v>
      </c>
    </row>
    <row r="16231" spans="2:3" x14ac:dyDescent="0.25">
      <c r="B16231" s="5">
        <v>43776.916666666664</v>
      </c>
      <c r="C16231" s="6">
        <v>24.11</v>
      </c>
    </row>
    <row r="16232" spans="2:3" x14ac:dyDescent="0.25">
      <c r="B16232" s="5">
        <v>43776.958333333336</v>
      </c>
      <c r="C16232" s="6">
        <v>22.03</v>
      </c>
    </row>
    <row r="16233" spans="2:3" x14ac:dyDescent="0.25">
      <c r="B16233" s="5">
        <v>43777</v>
      </c>
      <c r="C16233" s="6">
        <v>22.54</v>
      </c>
    </row>
    <row r="16234" spans="2:3" x14ac:dyDescent="0.25">
      <c r="B16234" s="5">
        <v>43777.041666666664</v>
      </c>
      <c r="C16234" s="6">
        <v>21.79</v>
      </c>
    </row>
    <row r="16235" spans="2:3" x14ac:dyDescent="0.25">
      <c r="B16235" s="5">
        <v>43777.083333333336</v>
      </c>
      <c r="C16235" s="6">
        <v>21.25</v>
      </c>
    </row>
    <row r="16236" spans="2:3" x14ac:dyDescent="0.25">
      <c r="B16236" s="5">
        <v>43777.125</v>
      </c>
      <c r="C16236" s="6">
        <v>22.45</v>
      </c>
    </row>
    <row r="16237" spans="2:3" x14ac:dyDescent="0.25">
      <c r="B16237" s="5">
        <v>43777.166666666664</v>
      </c>
      <c r="C16237" s="6">
        <v>23.3</v>
      </c>
    </row>
    <row r="16238" spans="2:3" x14ac:dyDescent="0.25">
      <c r="B16238" s="5">
        <v>43777.208333333336</v>
      </c>
      <c r="C16238" s="6">
        <v>26.08</v>
      </c>
    </row>
    <row r="16239" spans="2:3" x14ac:dyDescent="0.25">
      <c r="B16239" s="5">
        <v>43777.25</v>
      </c>
      <c r="C16239" s="6">
        <v>29.51</v>
      </c>
    </row>
    <row r="16240" spans="2:3" x14ac:dyDescent="0.25">
      <c r="B16240" s="5">
        <v>43777.291666666664</v>
      </c>
      <c r="C16240" s="6">
        <v>31.51</v>
      </c>
    </row>
    <row r="16241" spans="2:3" x14ac:dyDescent="0.25">
      <c r="B16241" s="5">
        <v>43777.333333333336</v>
      </c>
      <c r="C16241" s="6">
        <v>32.549999999999997</v>
      </c>
    </row>
    <row r="16242" spans="2:3" x14ac:dyDescent="0.25">
      <c r="B16242" s="5">
        <v>43777.375</v>
      </c>
      <c r="C16242" s="6">
        <v>30.24</v>
      </c>
    </row>
    <row r="16243" spans="2:3" x14ac:dyDescent="0.25">
      <c r="B16243" s="5">
        <v>43777.416666666664</v>
      </c>
      <c r="C16243" s="6">
        <v>27.8</v>
      </c>
    </row>
    <row r="16244" spans="2:3" x14ac:dyDescent="0.25">
      <c r="B16244" s="5">
        <v>43777.458333333336</v>
      </c>
      <c r="C16244" s="6">
        <v>26.37</v>
      </c>
    </row>
    <row r="16245" spans="2:3" x14ac:dyDescent="0.25">
      <c r="B16245" s="5">
        <v>43777.5</v>
      </c>
      <c r="C16245" s="6">
        <v>26.28</v>
      </c>
    </row>
    <row r="16246" spans="2:3" x14ac:dyDescent="0.25">
      <c r="B16246" s="5">
        <v>43777.541666666664</v>
      </c>
      <c r="C16246" s="6">
        <v>24.92</v>
      </c>
    </row>
    <row r="16247" spans="2:3" x14ac:dyDescent="0.25">
      <c r="B16247" s="5">
        <v>43777.583333333336</v>
      </c>
      <c r="C16247" s="6">
        <v>25.69</v>
      </c>
    </row>
    <row r="16248" spans="2:3" x14ac:dyDescent="0.25">
      <c r="B16248" s="5">
        <v>43777.625</v>
      </c>
      <c r="C16248" s="6">
        <v>28.4</v>
      </c>
    </row>
    <row r="16249" spans="2:3" x14ac:dyDescent="0.25">
      <c r="B16249" s="5">
        <v>43777.666666666664</v>
      </c>
      <c r="C16249" s="6">
        <v>27.03</v>
      </c>
    </row>
    <row r="16250" spans="2:3" x14ac:dyDescent="0.25">
      <c r="B16250" s="5">
        <v>43777.708333333336</v>
      </c>
      <c r="C16250" s="6">
        <v>34.08</v>
      </c>
    </row>
    <row r="16251" spans="2:3" x14ac:dyDescent="0.25">
      <c r="B16251" s="5">
        <v>43777.75</v>
      </c>
      <c r="C16251" s="6">
        <v>31.73</v>
      </c>
    </row>
    <row r="16252" spans="2:3" x14ac:dyDescent="0.25">
      <c r="B16252" s="5">
        <v>43777.791666666664</v>
      </c>
      <c r="C16252" s="6">
        <v>30.54</v>
      </c>
    </row>
    <row r="16253" spans="2:3" x14ac:dyDescent="0.25">
      <c r="B16253" s="5">
        <v>43777.833333333336</v>
      </c>
      <c r="C16253" s="6">
        <v>30.71</v>
      </c>
    </row>
    <row r="16254" spans="2:3" x14ac:dyDescent="0.25">
      <c r="B16254" s="5">
        <v>43777.875</v>
      </c>
      <c r="C16254" s="6">
        <v>55.02</v>
      </c>
    </row>
    <row r="16255" spans="2:3" x14ac:dyDescent="0.25">
      <c r="B16255" s="5">
        <v>43777.916666666664</v>
      </c>
      <c r="C16255" s="6">
        <v>31.51</v>
      </c>
    </row>
    <row r="16256" spans="2:3" x14ac:dyDescent="0.25">
      <c r="B16256" s="5">
        <v>43777.958333333336</v>
      </c>
      <c r="C16256" s="6">
        <v>25.28</v>
      </c>
    </row>
    <row r="16257" spans="2:3" x14ac:dyDescent="0.25">
      <c r="B16257" s="5">
        <v>43778</v>
      </c>
      <c r="C16257" s="6">
        <v>42.13</v>
      </c>
    </row>
    <row r="16258" spans="2:3" x14ac:dyDescent="0.25">
      <c r="B16258" s="5">
        <v>43778.041666666664</v>
      </c>
      <c r="C16258" s="6">
        <v>28.88</v>
      </c>
    </row>
    <row r="16259" spans="2:3" x14ac:dyDescent="0.25">
      <c r="B16259" s="5">
        <v>43778.083333333336</v>
      </c>
      <c r="C16259" s="6">
        <v>27.34</v>
      </c>
    </row>
    <row r="16260" spans="2:3" x14ac:dyDescent="0.25">
      <c r="B16260" s="5">
        <v>43778.125</v>
      </c>
      <c r="C16260" s="6">
        <v>31.42</v>
      </c>
    </row>
    <row r="16261" spans="2:3" x14ac:dyDescent="0.25">
      <c r="B16261" s="5">
        <v>43778.166666666664</v>
      </c>
      <c r="C16261" s="6">
        <v>28.63</v>
      </c>
    </row>
    <row r="16262" spans="2:3" x14ac:dyDescent="0.25">
      <c r="B16262" s="5">
        <v>43778.208333333336</v>
      </c>
      <c r="C16262" s="6">
        <v>29.12</v>
      </c>
    </row>
    <row r="16263" spans="2:3" x14ac:dyDescent="0.25">
      <c r="B16263" s="5">
        <v>43778.25</v>
      </c>
      <c r="C16263" s="6">
        <v>34.51</v>
      </c>
    </row>
    <row r="16264" spans="2:3" x14ac:dyDescent="0.25">
      <c r="B16264" s="5">
        <v>43778.291666666664</v>
      </c>
      <c r="C16264" s="6">
        <v>25.54</v>
      </c>
    </row>
    <row r="16265" spans="2:3" x14ac:dyDescent="0.25">
      <c r="B16265" s="5">
        <v>43778.333333333336</v>
      </c>
      <c r="C16265" s="6">
        <v>28.16</v>
      </c>
    </row>
    <row r="16266" spans="2:3" x14ac:dyDescent="0.25">
      <c r="B16266" s="5">
        <v>43778.375</v>
      </c>
      <c r="C16266" s="6">
        <v>26.92</v>
      </c>
    </row>
    <row r="16267" spans="2:3" x14ac:dyDescent="0.25">
      <c r="B16267" s="5">
        <v>43778.416666666664</v>
      </c>
      <c r="C16267" s="6">
        <v>23.96</v>
      </c>
    </row>
    <row r="16268" spans="2:3" x14ac:dyDescent="0.25">
      <c r="B16268" s="5">
        <v>43778.458333333336</v>
      </c>
      <c r="C16268" s="6">
        <v>25.31</v>
      </c>
    </row>
    <row r="16269" spans="2:3" x14ac:dyDescent="0.25">
      <c r="B16269" s="5">
        <v>43778.5</v>
      </c>
      <c r="C16269" s="6">
        <v>23.2</v>
      </c>
    </row>
    <row r="16270" spans="2:3" x14ac:dyDescent="0.25">
      <c r="B16270" s="5">
        <v>43778.541666666664</v>
      </c>
      <c r="C16270" s="6">
        <v>22.18</v>
      </c>
    </row>
    <row r="16271" spans="2:3" x14ac:dyDescent="0.25">
      <c r="B16271" s="5">
        <v>43778.583333333336</v>
      </c>
      <c r="C16271" s="6">
        <v>22.18</v>
      </c>
    </row>
    <row r="16272" spans="2:3" x14ac:dyDescent="0.25">
      <c r="B16272" s="5">
        <v>43778.625</v>
      </c>
      <c r="C16272" s="6">
        <v>23.94</v>
      </c>
    </row>
    <row r="16273" spans="2:3" x14ac:dyDescent="0.25">
      <c r="B16273" s="5">
        <v>43778.666666666664</v>
      </c>
      <c r="C16273" s="6">
        <v>25.5</v>
      </c>
    </row>
    <row r="16274" spans="2:3" x14ac:dyDescent="0.25">
      <c r="B16274" s="5">
        <v>43778.708333333336</v>
      </c>
      <c r="C16274" s="6">
        <v>29.28</v>
      </c>
    </row>
    <row r="16275" spans="2:3" x14ac:dyDescent="0.25">
      <c r="B16275" s="5">
        <v>43778.75</v>
      </c>
      <c r="C16275" s="6">
        <v>24.95</v>
      </c>
    </row>
    <row r="16276" spans="2:3" x14ac:dyDescent="0.25">
      <c r="B16276" s="5">
        <v>43778.791666666664</v>
      </c>
      <c r="C16276" s="6">
        <v>27.25</v>
      </c>
    </row>
    <row r="16277" spans="2:3" x14ac:dyDescent="0.25">
      <c r="B16277" s="5">
        <v>43778.833333333336</v>
      </c>
      <c r="C16277" s="6">
        <v>28.71</v>
      </c>
    </row>
    <row r="16278" spans="2:3" x14ac:dyDescent="0.25">
      <c r="B16278" s="5">
        <v>43778.875</v>
      </c>
      <c r="C16278" s="6">
        <v>24.8</v>
      </c>
    </row>
    <row r="16279" spans="2:3" x14ac:dyDescent="0.25">
      <c r="B16279" s="5">
        <v>43778.916666666664</v>
      </c>
      <c r="C16279" s="6">
        <v>23.53</v>
      </c>
    </row>
    <row r="16280" spans="2:3" x14ac:dyDescent="0.25">
      <c r="B16280" s="5">
        <v>43778.958333333336</v>
      </c>
      <c r="C16280" s="6">
        <v>23.39</v>
      </c>
    </row>
    <row r="16281" spans="2:3" x14ac:dyDescent="0.25">
      <c r="B16281" s="5">
        <v>43779</v>
      </c>
      <c r="C16281" s="6">
        <v>22.49</v>
      </c>
    </row>
    <row r="16282" spans="2:3" x14ac:dyDescent="0.25">
      <c r="B16282" s="5">
        <v>43779.041666666664</v>
      </c>
      <c r="C16282" s="6">
        <v>20.57</v>
      </c>
    </row>
    <row r="16283" spans="2:3" x14ac:dyDescent="0.25">
      <c r="B16283" s="5">
        <v>43779.083333333336</v>
      </c>
      <c r="C16283" s="6">
        <v>21.12</v>
      </c>
    </row>
    <row r="16284" spans="2:3" x14ac:dyDescent="0.25">
      <c r="B16284" s="5">
        <v>43779.125</v>
      </c>
      <c r="C16284" s="6">
        <v>21.51</v>
      </c>
    </row>
    <row r="16285" spans="2:3" x14ac:dyDescent="0.25">
      <c r="B16285" s="5">
        <v>43779.166666666664</v>
      </c>
      <c r="C16285" s="6">
        <v>21.74</v>
      </c>
    </row>
    <row r="16286" spans="2:3" x14ac:dyDescent="0.25">
      <c r="B16286" s="5">
        <v>43779.208333333336</v>
      </c>
      <c r="C16286" s="6">
        <v>26.45</v>
      </c>
    </row>
    <row r="16287" spans="2:3" x14ac:dyDescent="0.25">
      <c r="B16287" s="5">
        <v>43779.25</v>
      </c>
      <c r="C16287" s="6">
        <v>23.01</v>
      </c>
    </row>
    <row r="16288" spans="2:3" x14ac:dyDescent="0.25">
      <c r="B16288" s="5">
        <v>43779.291666666664</v>
      </c>
      <c r="C16288" s="6">
        <v>23.11</v>
      </c>
    </row>
    <row r="16289" spans="2:3" x14ac:dyDescent="0.25">
      <c r="B16289" s="5">
        <v>43779.333333333336</v>
      </c>
      <c r="C16289" s="6">
        <v>21.64</v>
      </c>
    </row>
    <row r="16290" spans="2:3" x14ac:dyDescent="0.25">
      <c r="B16290" s="5">
        <v>43779.375</v>
      </c>
      <c r="C16290" s="6">
        <v>21.27</v>
      </c>
    </row>
    <row r="16291" spans="2:3" x14ac:dyDescent="0.25">
      <c r="B16291" s="5">
        <v>43779.416666666664</v>
      </c>
      <c r="C16291" s="6">
        <v>20.75</v>
      </c>
    </row>
    <row r="16292" spans="2:3" x14ac:dyDescent="0.25">
      <c r="B16292" s="5">
        <v>43779.458333333336</v>
      </c>
      <c r="C16292" s="6">
        <v>20.010000000000002</v>
      </c>
    </row>
    <row r="16293" spans="2:3" x14ac:dyDescent="0.25">
      <c r="B16293" s="5">
        <v>43779.5</v>
      </c>
      <c r="C16293" s="6">
        <v>20.56</v>
      </c>
    </row>
    <row r="16294" spans="2:3" x14ac:dyDescent="0.25">
      <c r="B16294" s="5">
        <v>43779.541666666664</v>
      </c>
      <c r="C16294" s="6">
        <v>21.26</v>
      </c>
    </row>
    <row r="16295" spans="2:3" x14ac:dyDescent="0.25">
      <c r="B16295" s="5">
        <v>43779.583333333336</v>
      </c>
      <c r="C16295" s="6">
        <v>19.989999999999998</v>
      </c>
    </row>
    <row r="16296" spans="2:3" x14ac:dyDescent="0.25">
      <c r="B16296" s="5">
        <v>43779.625</v>
      </c>
      <c r="C16296" s="6">
        <v>21.31</v>
      </c>
    </row>
    <row r="16297" spans="2:3" x14ac:dyDescent="0.25">
      <c r="B16297" s="5">
        <v>43779.666666666664</v>
      </c>
      <c r="C16297" s="6">
        <v>22.74</v>
      </c>
    </row>
    <row r="16298" spans="2:3" x14ac:dyDescent="0.25">
      <c r="B16298" s="5">
        <v>43779.708333333336</v>
      </c>
      <c r="C16298" s="6">
        <v>25.58</v>
      </c>
    </row>
    <row r="16299" spans="2:3" x14ac:dyDescent="0.25">
      <c r="B16299" s="5">
        <v>43779.75</v>
      </c>
      <c r="C16299" s="6">
        <v>23.88</v>
      </c>
    </row>
    <row r="16300" spans="2:3" x14ac:dyDescent="0.25">
      <c r="B16300" s="5">
        <v>43779.791666666664</v>
      </c>
      <c r="C16300" s="6">
        <v>22.62</v>
      </c>
    </row>
    <row r="16301" spans="2:3" x14ac:dyDescent="0.25">
      <c r="B16301" s="5">
        <v>43779.833333333336</v>
      </c>
      <c r="C16301" s="6">
        <v>22.44</v>
      </c>
    </row>
    <row r="16302" spans="2:3" x14ac:dyDescent="0.25">
      <c r="B16302" s="5">
        <v>43779.875</v>
      </c>
      <c r="C16302" s="6">
        <v>19.61</v>
      </c>
    </row>
    <row r="16303" spans="2:3" x14ac:dyDescent="0.25">
      <c r="B16303" s="5">
        <v>43779.916666666664</v>
      </c>
      <c r="C16303" s="6">
        <v>17.89</v>
      </c>
    </row>
    <row r="16304" spans="2:3" x14ac:dyDescent="0.25">
      <c r="B16304" s="5">
        <v>43779.958333333336</v>
      </c>
      <c r="C16304" s="6">
        <v>19.05</v>
      </c>
    </row>
    <row r="16305" spans="2:3" x14ac:dyDescent="0.25">
      <c r="B16305" s="5">
        <v>43780</v>
      </c>
      <c r="C16305" s="6">
        <v>18.16</v>
      </c>
    </row>
    <row r="16306" spans="2:3" x14ac:dyDescent="0.25">
      <c r="B16306" s="5">
        <v>43780.041666666664</v>
      </c>
      <c r="C16306" s="6">
        <v>16.75</v>
      </c>
    </row>
    <row r="16307" spans="2:3" x14ac:dyDescent="0.25">
      <c r="B16307" s="5">
        <v>43780.083333333336</v>
      </c>
      <c r="C16307" s="6">
        <v>17.690000000000001</v>
      </c>
    </row>
    <row r="16308" spans="2:3" x14ac:dyDescent="0.25">
      <c r="B16308" s="5">
        <v>43780.125</v>
      </c>
      <c r="C16308" s="6">
        <v>17.989999999999998</v>
      </c>
    </row>
    <row r="16309" spans="2:3" x14ac:dyDescent="0.25">
      <c r="B16309" s="5">
        <v>43780.166666666664</v>
      </c>
      <c r="C16309" s="6">
        <v>18.59</v>
      </c>
    </row>
    <row r="16310" spans="2:3" x14ac:dyDescent="0.25">
      <c r="B16310" s="5">
        <v>43780.208333333336</v>
      </c>
      <c r="C16310" s="6">
        <v>22.59</v>
      </c>
    </row>
    <row r="16311" spans="2:3" x14ac:dyDescent="0.25">
      <c r="B16311" s="5">
        <v>43780.25</v>
      </c>
      <c r="C16311" s="6">
        <v>29.73</v>
      </c>
    </row>
    <row r="16312" spans="2:3" x14ac:dyDescent="0.25">
      <c r="B16312" s="5">
        <v>43780.291666666664</v>
      </c>
      <c r="C16312" s="6">
        <v>22.78</v>
      </c>
    </row>
    <row r="16313" spans="2:3" x14ac:dyDescent="0.25">
      <c r="B16313" s="5">
        <v>43780.333333333336</v>
      </c>
      <c r="C16313" s="6">
        <v>23.41</v>
      </c>
    </row>
    <row r="16314" spans="2:3" x14ac:dyDescent="0.25">
      <c r="B16314" s="5">
        <v>43780.375</v>
      </c>
      <c r="C16314" s="6">
        <v>21.21</v>
      </c>
    </row>
    <row r="16315" spans="2:3" x14ac:dyDescent="0.25">
      <c r="B16315" s="5">
        <v>43780.416666666664</v>
      </c>
      <c r="C16315" s="6">
        <v>20.010000000000002</v>
      </c>
    </row>
    <row r="16316" spans="2:3" x14ac:dyDescent="0.25">
      <c r="B16316" s="5">
        <v>43780.458333333336</v>
      </c>
      <c r="C16316" s="6">
        <v>21.88</v>
      </c>
    </row>
    <row r="16317" spans="2:3" x14ac:dyDescent="0.25">
      <c r="B16317" s="5">
        <v>43780.5</v>
      </c>
      <c r="C16317" s="6">
        <v>21.62</v>
      </c>
    </row>
    <row r="16318" spans="2:3" x14ac:dyDescent="0.25">
      <c r="B16318" s="5">
        <v>43780.541666666664</v>
      </c>
      <c r="C16318" s="6">
        <v>22.06</v>
      </c>
    </row>
    <row r="16319" spans="2:3" x14ac:dyDescent="0.25">
      <c r="B16319" s="5">
        <v>43780.583333333336</v>
      </c>
      <c r="C16319" s="6">
        <v>21.32</v>
      </c>
    </row>
    <row r="16320" spans="2:3" x14ac:dyDescent="0.25">
      <c r="B16320" s="5">
        <v>43780.625</v>
      </c>
      <c r="C16320" s="6">
        <v>22.81</v>
      </c>
    </row>
    <row r="16321" spans="2:3" x14ac:dyDescent="0.25">
      <c r="B16321" s="5">
        <v>43780.666666666664</v>
      </c>
      <c r="C16321" s="6">
        <v>23.7</v>
      </c>
    </row>
    <row r="16322" spans="2:3" x14ac:dyDescent="0.25">
      <c r="B16322" s="5">
        <v>43780.708333333336</v>
      </c>
      <c r="C16322" s="6">
        <v>28.76</v>
      </c>
    </row>
    <row r="16323" spans="2:3" x14ac:dyDescent="0.25">
      <c r="B16323" s="5">
        <v>43780.75</v>
      </c>
      <c r="C16323" s="6">
        <v>27.08</v>
      </c>
    </row>
    <row r="16324" spans="2:3" x14ac:dyDescent="0.25">
      <c r="B16324" s="5">
        <v>43780.791666666664</v>
      </c>
      <c r="C16324" s="6">
        <v>31.35</v>
      </c>
    </row>
    <row r="16325" spans="2:3" x14ac:dyDescent="0.25">
      <c r="B16325" s="5">
        <v>43780.833333333336</v>
      </c>
      <c r="C16325" s="6">
        <v>22.77</v>
      </c>
    </row>
    <row r="16326" spans="2:3" x14ac:dyDescent="0.25">
      <c r="B16326" s="5">
        <v>43780.875</v>
      </c>
      <c r="C16326" s="6">
        <v>22.51</v>
      </c>
    </row>
    <row r="16327" spans="2:3" x14ac:dyDescent="0.25">
      <c r="B16327" s="5">
        <v>43780.916666666664</v>
      </c>
      <c r="C16327" s="6">
        <v>20.149999999999999</v>
      </c>
    </row>
    <row r="16328" spans="2:3" x14ac:dyDescent="0.25">
      <c r="B16328" s="5">
        <v>43780.958333333336</v>
      </c>
      <c r="C16328" s="6">
        <v>18.98</v>
      </c>
    </row>
    <row r="16329" spans="2:3" x14ac:dyDescent="0.25">
      <c r="B16329" s="5">
        <v>43781</v>
      </c>
      <c r="C16329" s="6">
        <v>20.91</v>
      </c>
    </row>
    <row r="16330" spans="2:3" x14ac:dyDescent="0.25">
      <c r="B16330" s="5">
        <v>43781.041666666664</v>
      </c>
      <c r="C16330" s="6">
        <v>20.6</v>
      </c>
    </row>
    <row r="16331" spans="2:3" x14ac:dyDescent="0.25">
      <c r="B16331" s="5">
        <v>43781.083333333336</v>
      </c>
      <c r="C16331" s="6">
        <v>19.95</v>
      </c>
    </row>
    <row r="16332" spans="2:3" x14ac:dyDescent="0.25">
      <c r="B16332" s="5">
        <v>43781.125</v>
      </c>
      <c r="C16332" s="6">
        <v>17.989999999999998</v>
      </c>
    </row>
    <row r="16333" spans="2:3" x14ac:dyDescent="0.25">
      <c r="B16333" s="5">
        <v>43781.166666666664</v>
      </c>
      <c r="C16333" s="6">
        <v>22.5</v>
      </c>
    </row>
    <row r="16334" spans="2:3" x14ac:dyDescent="0.25">
      <c r="B16334" s="5">
        <v>43781.208333333336</v>
      </c>
      <c r="C16334" s="6">
        <v>27.12</v>
      </c>
    </row>
    <row r="16335" spans="2:3" x14ac:dyDescent="0.25">
      <c r="B16335" s="5">
        <v>43781.25</v>
      </c>
      <c r="C16335" s="6">
        <v>28.48</v>
      </c>
    </row>
    <row r="16336" spans="2:3" x14ac:dyDescent="0.25">
      <c r="B16336" s="5">
        <v>43781.291666666664</v>
      </c>
      <c r="C16336" s="6">
        <v>29.69</v>
      </c>
    </row>
    <row r="16337" spans="2:3" x14ac:dyDescent="0.25">
      <c r="B16337" s="5">
        <v>43781.333333333336</v>
      </c>
      <c r="C16337" s="6">
        <v>31.11</v>
      </c>
    </row>
    <row r="16338" spans="2:3" x14ac:dyDescent="0.25">
      <c r="B16338" s="5">
        <v>43781.375</v>
      </c>
      <c r="C16338" s="6">
        <v>32.93</v>
      </c>
    </row>
    <row r="16339" spans="2:3" x14ac:dyDescent="0.25">
      <c r="B16339" s="5">
        <v>43781.416666666664</v>
      </c>
      <c r="C16339" s="6">
        <v>32.020000000000003</v>
      </c>
    </row>
    <row r="16340" spans="2:3" x14ac:dyDescent="0.25">
      <c r="B16340" s="5">
        <v>43781.458333333336</v>
      </c>
      <c r="C16340" s="6">
        <v>36.85</v>
      </c>
    </row>
    <row r="16341" spans="2:3" x14ac:dyDescent="0.25">
      <c r="B16341" s="5">
        <v>43781.5</v>
      </c>
      <c r="C16341" s="6">
        <v>35.56</v>
      </c>
    </row>
    <row r="16342" spans="2:3" x14ac:dyDescent="0.25">
      <c r="B16342" s="5">
        <v>43781.541666666664</v>
      </c>
      <c r="C16342" s="6">
        <v>31.39</v>
      </c>
    </row>
    <row r="16343" spans="2:3" x14ac:dyDescent="0.25">
      <c r="B16343" s="5">
        <v>43781.583333333336</v>
      </c>
      <c r="C16343" s="6">
        <v>30.25</v>
      </c>
    </row>
    <row r="16344" spans="2:3" x14ac:dyDescent="0.25">
      <c r="B16344" s="5">
        <v>43781.625</v>
      </c>
      <c r="C16344" s="6">
        <v>31.71</v>
      </c>
    </row>
    <row r="16345" spans="2:3" x14ac:dyDescent="0.25">
      <c r="B16345" s="5">
        <v>43781.666666666664</v>
      </c>
      <c r="C16345" s="6">
        <v>31.08</v>
      </c>
    </row>
    <row r="16346" spans="2:3" x14ac:dyDescent="0.25">
      <c r="B16346" s="5">
        <v>43781.708333333336</v>
      </c>
      <c r="C16346" s="6">
        <v>58.86</v>
      </c>
    </row>
    <row r="16347" spans="2:3" x14ac:dyDescent="0.25">
      <c r="B16347" s="5">
        <v>43781.75</v>
      </c>
      <c r="C16347" s="6">
        <v>40.33</v>
      </c>
    </row>
    <row r="16348" spans="2:3" x14ac:dyDescent="0.25">
      <c r="B16348" s="5">
        <v>43781.791666666664</v>
      </c>
      <c r="C16348" s="6">
        <v>56.55</v>
      </c>
    </row>
    <row r="16349" spans="2:3" x14ac:dyDescent="0.25">
      <c r="B16349" s="5">
        <v>43781.833333333336</v>
      </c>
      <c r="C16349" s="6">
        <v>48.88</v>
      </c>
    </row>
    <row r="16350" spans="2:3" x14ac:dyDescent="0.25">
      <c r="B16350" s="5">
        <v>43781.875</v>
      </c>
      <c r="C16350" s="6">
        <v>47.43</v>
      </c>
    </row>
    <row r="16351" spans="2:3" x14ac:dyDescent="0.25">
      <c r="B16351" s="5">
        <v>43781.916666666664</v>
      </c>
      <c r="C16351" s="6">
        <v>32.46</v>
      </c>
    </row>
    <row r="16352" spans="2:3" x14ac:dyDescent="0.25">
      <c r="B16352" s="5">
        <v>43781.958333333336</v>
      </c>
      <c r="C16352" s="6">
        <v>30.67</v>
      </c>
    </row>
    <row r="16353" spans="2:3" x14ac:dyDescent="0.25">
      <c r="B16353" s="5">
        <v>43782</v>
      </c>
      <c r="C16353" s="6">
        <v>33.47</v>
      </c>
    </row>
    <row r="16354" spans="2:3" x14ac:dyDescent="0.25">
      <c r="B16354" s="5">
        <v>43782.041666666664</v>
      </c>
      <c r="C16354" s="6">
        <v>34.72</v>
      </c>
    </row>
    <row r="16355" spans="2:3" x14ac:dyDescent="0.25">
      <c r="B16355" s="5">
        <v>43782.083333333336</v>
      </c>
      <c r="C16355" s="6">
        <v>31.84</v>
      </c>
    </row>
    <row r="16356" spans="2:3" x14ac:dyDescent="0.25">
      <c r="B16356" s="5">
        <v>43782.125</v>
      </c>
      <c r="C16356" s="6">
        <v>31.59</v>
      </c>
    </row>
    <row r="16357" spans="2:3" x14ac:dyDescent="0.25">
      <c r="B16357" s="5">
        <v>43782.166666666664</v>
      </c>
      <c r="C16357" s="6">
        <v>33.92</v>
      </c>
    </row>
    <row r="16358" spans="2:3" x14ac:dyDescent="0.25">
      <c r="B16358" s="5">
        <v>43782.208333333336</v>
      </c>
      <c r="C16358" s="6">
        <v>48.82</v>
      </c>
    </row>
    <row r="16359" spans="2:3" x14ac:dyDescent="0.25">
      <c r="B16359" s="5">
        <v>43782.25</v>
      </c>
      <c r="C16359" s="6">
        <v>248.57</v>
      </c>
    </row>
    <row r="16360" spans="2:3" x14ac:dyDescent="0.25">
      <c r="B16360" s="5">
        <v>43782.291666666664</v>
      </c>
      <c r="C16360" s="6">
        <v>692.56</v>
      </c>
    </row>
    <row r="16361" spans="2:3" x14ac:dyDescent="0.25">
      <c r="B16361" s="5">
        <v>43782.333333333336</v>
      </c>
      <c r="C16361" s="6">
        <v>154.12</v>
      </c>
    </row>
    <row r="16362" spans="2:3" x14ac:dyDescent="0.25">
      <c r="B16362" s="5">
        <v>43782.375</v>
      </c>
      <c r="C16362" s="6">
        <v>53.08</v>
      </c>
    </row>
    <row r="16363" spans="2:3" x14ac:dyDescent="0.25">
      <c r="B16363" s="5">
        <v>43782.416666666664</v>
      </c>
      <c r="C16363" s="6">
        <v>45.69</v>
      </c>
    </row>
    <row r="16364" spans="2:3" x14ac:dyDescent="0.25">
      <c r="B16364" s="5">
        <v>43782.458333333336</v>
      </c>
      <c r="C16364" s="6">
        <v>36.020000000000003</v>
      </c>
    </row>
    <row r="16365" spans="2:3" x14ac:dyDescent="0.25">
      <c r="B16365" s="5">
        <v>43782.5</v>
      </c>
      <c r="C16365" s="6">
        <v>35.61</v>
      </c>
    </row>
    <row r="16366" spans="2:3" x14ac:dyDescent="0.25">
      <c r="B16366" s="5">
        <v>43782.541666666664</v>
      </c>
      <c r="C16366" s="6">
        <v>38.68</v>
      </c>
    </row>
    <row r="16367" spans="2:3" x14ac:dyDescent="0.25">
      <c r="B16367" s="5">
        <v>43782.583333333336</v>
      </c>
      <c r="C16367" s="6">
        <v>30.27</v>
      </c>
    </row>
    <row r="16368" spans="2:3" x14ac:dyDescent="0.25">
      <c r="B16368" s="5">
        <v>43782.625</v>
      </c>
      <c r="C16368" s="6">
        <v>31.61</v>
      </c>
    </row>
    <row r="16369" spans="2:3" x14ac:dyDescent="0.25">
      <c r="B16369" s="5">
        <v>43782.666666666664</v>
      </c>
      <c r="C16369" s="6">
        <v>61.68</v>
      </c>
    </row>
    <row r="16370" spans="2:3" x14ac:dyDescent="0.25">
      <c r="B16370" s="5">
        <v>43782.708333333336</v>
      </c>
      <c r="C16370" s="6">
        <v>59.46</v>
      </c>
    </row>
    <row r="16371" spans="2:3" x14ac:dyDescent="0.25">
      <c r="B16371" s="5">
        <v>43782.75</v>
      </c>
      <c r="C16371" s="6">
        <v>42.29</v>
      </c>
    </row>
    <row r="16372" spans="2:3" x14ac:dyDescent="0.25">
      <c r="B16372" s="5">
        <v>43782.791666666664</v>
      </c>
      <c r="C16372" s="6">
        <v>31.85</v>
      </c>
    </row>
    <row r="16373" spans="2:3" x14ac:dyDescent="0.25">
      <c r="B16373" s="5">
        <v>43782.833333333336</v>
      </c>
      <c r="C16373" s="6">
        <v>37.67</v>
      </c>
    </row>
    <row r="16374" spans="2:3" x14ac:dyDescent="0.25">
      <c r="B16374" s="5">
        <v>43782.875</v>
      </c>
      <c r="C16374" s="6">
        <v>40.340000000000003</v>
      </c>
    </row>
    <row r="16375" spans="2:3" x14ac:dyDescent="0.25">
      <c r="B16375" s="5">
        <v>43782.916666666664</v>
      </c>
      <c r="C16375" s="6">
        <v>34.75</v>
      </c>
    </row>
    <row r="16376" spans="2:3" x14ac:dyDescent="0.25">
      <c r="B16376" s="5">
        <v>43782.958333333336</v>
      </c>
      <c r="C16376" s="6">
        <v>28.64</v>
      </c>
    </row>
    <row r="16377" spans="2:3" x14ac:dyDescent="0.25">
      <c r="B16377" s="5">
        <v>43783</v>
      </c>
      <c r="C16377" s="6">
        <v>33.21</v>
      </c>
    </row>
    <row r="16378" spans="2:3" x14ac:dyDescent="0.25">
      <c r="B16378" s="5">
        <v>43783.041666666664</v>
      </c>
      <c r="C16378" s="6">
        <v>31.55</v>
      </c>
    </row>
    <row r="16379" spans="2:3" x14ac:dyDescent="0.25">
      <c r="B16379" s="5">
        <v>43783.083333333336</v>
      </c>
      <c r="C16379" s="6">
        <v>29.74</v>
      </c>
    </row>
    <row r="16380" spans="2:3" x14ac:dyDescent="0.25">
      <c r="B16380" s="5">
        <v>43783.125</v>
      </c>
      <c r="C16380" s="6">
        <v>29.68</v>
      </c>
    </row>
    <row r="16381" spans="2:3" x14ac:dyDescent="0.25">
      <c r="B16381" s="5">
        <v>43783.166666666664</v>
      </c>
      <c r="C16381" s="6">
        <v>28.83</v>
      </c>
    </row>
    <row r="16382" spans="2:3" x14ac:dyDescent="0.25">
      <c r="B16382" s="5">
        <v>43783.208333333336</v>
      </c>
      <c r="C16382" s="6">
        <v>38</v>
      </c>
    </row>
    <row r="16383" spans="2:3" x14ac:dyDescent="0.25">
      <c r="B16383" s="5">
        <v>43783.25</v>
      </c>
      <c r="C16383" s="6">
        <v>67.33</v>
      </c>
    </row>
    <row r="16384" spans="2:3" x14ac:dyDescent="0.25">
      <c r="B16384" s="5">
        <v>43783.291666666664</v>
      </c>
      <c r="C16384" s="6">
        <v>48.83</v>
      </c>
    </row>
    <row r="16385" spans="2:3" x14ac:dyDescent="0.25">
      <c r="B16385" s="5">
        <v>43783.333333333336</v>
      </c>
      <c r="C16385" s="6">
        <v>41.33</v>
      </c>
    </row>
    <row r="16386" spans="2:3" x14ac:dyDescent="0.25">
      <c r="B16386" s="5">
        <v>43783.375</v>
      </c>
      <c r="C16386" s="6">
        <v>51.38</v>
      </c>
    </row>
    <row r="16387" spans="2:3" x14ac:dyDescent="0.25">
      <c r="B16387" s="5">
        <v>43783.416666666664</v>
      </c>
      <c r="C16387" s="6">
        <v>38.71</v>
      </c>
    </row>
    <row r="16388" spans="2:3" x14ac:dyDescent="0.25">
      <c r="B16388" s="5">
        <v>43783.458333333336</v>
      </c>
      <c r="C16388" s="6">
        <v>34.15</v>
      </c>
    </row>
    <row r="16389" spans="2:3" x14ac:dyDescent="0.25">
      <c r="B16389" s="5">
        <v>43783.5</v>
      </c>
      <c r="C16389" s="6">
        <v>29.03</v>
      </c>
    </row>
    <row r="16390" spans="2:3" x14ac:dyDescent="0.25">
      <c r="B16390" s="5">
        <v>43783.541666666664</v>
      </c>
      <c r="C16390" s="6">
        <v>26.78</v>
      </c>
    </row>
    <row r="16391" spans="2:3" x14ac:dyDescent="0.25">
      <c r="B16391" s="5">
        <v>43783.583333333336</v>
      </c>
      <c r="C16391" s="6">
        <v>29.11</v>
      </c>
    </row>
    <row r="16392" spans="2:3" x14ac:dyDescent="0.25">
      <c r="B16392" s="5">
        <v>43783.625</v>
      </c>
      <c r="C16392" s="6">
        <v>29.56</v>
      </c>
    </row>
    <row r="16393" spans="2:3" x14ac:dyDescent="0.25">
      <c r="B16393" s="5">
        <v>43783.666666666664</v>
      </c>
      <c r="C16393" s="6">
        <v>25.46</v>
      </c>
    </row>
    <row r="16394" spans="2:3" x14ac:dyDescent="0.25">
      <c r="B16394" s="5">
        <v>43783.708333333336</v>
      </c>
      <c r="C16394" s="6">
        <v>27.89</v>
      </c>
    </row>
    <row r="16395" spans="2:3" x14ac:dyDescent="0.25">
      <c r="B16395" s="5">
        <v>43783.75</v>
      </c>
      <c r="C16395" s="6">
        <v>29.18</v>
      </c>
    </row>
    <row r="16396" spans="2:3" x14ac:dyDescent="0.25">
      <c r="B16396" s="5">
        <v>43783.791666666664</v>
      </c>
      <c r="C16396" s="6">
        <v>31.11</v>
      </c>
    </row>
    <row r="16397" spans="2:3" x14ac:dyDescent="0.25">
      <c r="B16397" s="5">
        <v>43783.833333333336</v>
      </c>
      <c r="C16397" s="6">
        <v>29.16</v>
      </c>
    </row>
    <row r="16398" spans="2:3" x14ac:dyDescent="0.25">
      <c r="B16398" s="5">
        <v>43783.875</v>
      </c>
      <c r="C16398" s="6">
        <v>28.62</v>
      </c>
    </row>
    <row r="16399" spans="2:3" x14ac:dyDescent="0.25">
      <c r="B16399" s="5">
        <v>43783.916666666664</v>
      </c>
      <c r="C16399" s="6">
        <v>23.69</v>
      </c>
    </row>
    <row r="16400" spans="2:3" x14ac:dyDescent="0.25">
      <c r="B16400" s="5">
        <v>43783.958333333336</v>
      </c>
      <c r="C16400" s="6">
        <v>24.44</v>
      </c>
    </row>
    <row r="16401" spans="2:3" x14ac:dyDescent="0.25">
      <c r="B16401" s="5">
        <v>43784</v>
      </c>
      <c r="C16401" s="6">
        <v>22.72</v>
      </c>
    </row>
    <row r="16402" spans="2:3" x14ac:dyDescent="0.25">
      <c r="B16402" s="5">
        <v>43784.041666666664</v>
      </c>
      <c r="C16402" s="6">
        <v>23.92</v>
      </c>
    </row>
    <row r="16403" spans="2:3" x14ac:dyDescent="0.25">
      <c r="B16403" s="5">
        <v>43784.083333333336</v>
      </c>
      <c r="C16403" s="6">
        <v>23.19</v>
      </c>
    </row>
    <row r="16404" spans="2:3" x14ac:dyDescent="0.25">
      <c r="B16404" s="5">
        <v>43784.125</v>
      </c>
      <c r="C16404" s="6">
        <v>22.7</v>
      </c>
    </row>
    <row r="16405" spans="2:3" x14ac:dyDescent="0.25">
      <c r="B16405" s="5">
        <v>43784.166666666664</v>
      </c>
      <c r="C16405" s="6">
        <v>23.38</v>
      </c>
    </row>
    <row r="16406" spans="2:3" x14ac:dyDescent="0.25">
      <c r="B16406" s="5">
        <v>43784.208333333336</v>
      </c>
      <c r="C16406" s="6">
        <v>23.81</v>
      </c>
    </row>
    <row r="16407" spans="2:3" x14ac:dyDescent="0.25">
      <c r="B16407" s="5">
        <v>43784.25</v>
      </c>
      <c r="C16407" s="6">
        <v>25.86</v>
      </c>
    </row>
    <row r="16408" spans="2:3" x14ac:dyDescent="0.25">
      <c r="B16408" s="5">
        <v>43784.291666666664</v>
      </c>
      <c r="C16408" s="6">
        <v>32.090000000000003</v>
      </c>
    </row>
    <row r="16409" spans="2:3" x14ac:dyDescent="0.25">
      <c r="B16409" s="5">
        <v>43784.333333333336</v>
      </c>
      <c r="C16409" s="6">
        <v>36.71</v>
      </c>
    </row>
    <row r="16410" spans="2:3" x14ac:dyDescent="0.25">
      <c r="B16410" s="5">
        <v>43784.375</v>
      </c>
      <c r="C16410" s="6">
        <v>26.56</v>
      </c>
    </row>
    <row r="16411" spans="2:3" x14ac:dyDescent="0.25">
      <c r="B16411" s="5">
        <v>43784.416666666664</v>
      </c>
      <c r="C16411" s="6">
        <v>30.05</v>
      </c>
    </row>
    <row r="16412" spans="2:3" x14ac:dyDescent="0.25">
      <c r="B16412" s="5">
        <v>43784.458333333336</v>
      </c>
      <c r="C16412" s="6">
        <v>28.08</v>
      </c>
    </row>
    <row r="16413" spans="2:3" x14ac:dyDescent="0.25">
      <c r="B16413" s="5">
        <v>43784.5</v>
      </c>
      <c r="C16413" s="6">
        <v>25.02</v>
      </c>
    </row>
    <row r="16414" spans="2:3" x14ac:dyDescent="0.25">
      <c r="B16414" s="5">
        <v>43784.541666666664</v>
      </c>
      <c r="C16414" s="6">
        <v>24.91</v>
      </c>
    </row>
    <row r="16415" spans="2:3" x14ac:dyDescent="0.25">
      <c r="B16415" s="5">
        <v>43784.583333333336</v>
      </c>
      <c r="C16415" s="6">
        <v>26.18</v>
      </c>
    </row>
    <row r="16416" spans="2:3" x14ac:dyDescent="0.25">
      <c r="B16416" s="5">
        <v>43784.625</v>
      </c>
      <c r="C16416" s="6">
        <v>25.26</v>
      </c>
    </row>
    <row r="16417" spans="2:3" x14ac:dyDescent="0.25">
      <c r="B16417" s="5">
        <v>43784.666666666664</v>
      </c>
      <c r="C16417" s="6">
        <v>23.91</v>
      </c>
    </row>
    <row r="16418" spans="2:3" x14ac:dyDescent="0.25">
      <c r="B16418" s="5">
        <v>43784.708333333336</v>
      </c>
      <c r="C16418" s="6">
        <v>27.66</v>
      </c>
    </row>
    <row r="16419" spans="2:3" x14ac:dyDescent="0.25">
      <c r="B16419" s="5">
        <v>43784.75</v>
      </c>
      <c r="C16419" s="6">
        <v>30.24</v>
      </c>
    </row>
    <row r="16420" spans="2:3" x14ac:dyDescent="0.25">
      <c r="B16420" s="5">
        <v>43784.791666666664</v>
      </c>
      <c r="C16420" s="6">
        <v>25.53</v>
      </c>
    </row>
    <row r="16421" spans="2:3" x14ac:dyDescent="0.25">
      <c r="B16421" s="5">
        <v>43784.833333333336</v>
      </c>
      <c r="C16421" s="6">
        <v>25.3</v>
      </c>
    </row>
    <row r="16422" spans="2:3" x14ac:dyDescent="0.25">
      <c r="B16422" s="5">
        <v>43784.875</v>
      </c>
      <c r="C16422" s="6">
        <v>23.68</v>
      </c>
    </row>
    <row r="16423" spans="2:3" x14ac:dyDescent="0.25">
      <c r="B16423" s="5">
        <v>43784.916666666664</v>
      </c>
      <c r="C16423" s="6">
        <v>24.45</v>
      </c>
    </row>
    <row r="16424" spans="2:3" x14ac:dyDescent="0.25">
      <c r="B16424" s="5">
        <v>43784.958333333336</v>
      </c>
      <c r="C16424" s="6">
        <v>23.62</v>
      </c>
    </row>
    <row r="16425" spans="2:3" x14ac:dyDescent="0.25">
      <c r="B16425" s="5">
        <v>43785</v>
      </c>
      <c r="C16425" s="6">
        <v>24.64</v>
      </c>
    </row>
    <row r="16426" spans="2:3" x14ac:dyDescent="0.25">
      <c r="B16426" s="5">
        <v>43785.041666666664</v>
      </c>
      <c r="C16426" s="6">
        <v>22.7</v>
      </c>
    </row>
    <row r="16427" spans="2:3" x14ac:dyDescent="0.25">
      <c r="B16427" s="5">
        <v>43785.083333333336</v>
      </c>
      <c r="C16427" s="6">
        <v>25.63</v>
      </c>
    </row>
    <row r="16428" spans="2:3" x14ac:dyDescent="0.25">
      <c r="B16428" s="5">
        <v>43785.125</v>
      </c>
      <c r="C16428" s="6">
        <v>28.52</v>
      </c>
    </row>
    <row r="16429" spans="2:3" x14ac:dyDescent="0.25">
      <c r="B16429" s="5">
        <v>43785.166666666664</v>
      </c>
      <c r="C16429" s="6">
        <v>28.95</v>
      </c>
    </row>
    <row r="16430" spans="2:3" x14ac:dyDescent="0.25">
      <c r="B16430" s="5">
        <v>43785.208333333336</v>
      </c>
      <c r="C16430" s="6">
        <v>25.96</v>
      </c>
    </row>
    <row r="16431" spans="2:3" x14ac:dyDescent="0.25">
      <c r="B16431" s="5">
        <v>43785.25</v>
      </c>
      <c r="C16431" s="6">
        <v>44.42</v>
      </c>
    </row>
    <row r="16432" spans="2:3" x14ac:dyDescent="0.25">
      <c r="B16432" s="5">
        <v>43785.291666666664</v>
      </c>
      <c r="C16432" s="6">
        <v>48.55</v>
      </c>
    </row>
    <row r="16433" spans="2:3" x14ac:dyDescent="0.25">
      <c r="B16433" s="5">
        <v>43785.333333333336</v>
      </c>
      <c r="C16433" s="6">
        <v>28.87</v>
      </c>
    </row>
    <row r="16434" spans="2:3" x14ac:dyDescent="0.25">
      <c r="B16434" s="5">
        <v>43785.375</v>
      </c>
      <c r="C16434" s="6">
        <v>26.99</v>
      </c>
    </row>
    <row r="16435" spans="2:3" x14ac:dyDescent="0.25">
      <c r="B16435" s="5">
        <v>43785.416666666664</v>
      </c>
      <c r="C16435" s="6">
        <v>28.14</v>
      </c>
    </row>
    <row r="16436" spans="2:3" x14ac:dyDescent="0.25">
      <c r="B16436" s="5">
        <v>43785.458333333336</v>
      </c>
      <c r="C16436" s="6">
        <v>25.81</v>
      </c>
    </row>
    <row r="16437" spans="2:3" x14ac:dyDescent="0.25">
      <c r="B16437" s="5">
        <v>43785.5</v>
      </c>
      <c r="C16437" s="6">
        <v>26.16</v>
      </c>
    </row>
    <row r="16438" spans="2:3" x14ac:dyDescent="0.25">
      <c r="B16438" s="5">
        <v>43785.541666666664</v>
      </c>
      <c r="C16438" s="6">
        <v>23.69</v>
      </c>
    </row>
    <row r="16439" spans="2:3" x14ac:dyDescent="0.25">
      <c r="B16439" s="5">
        <v>43785.583333333336</v>
      </c>
      <c r="C16439" s="6">
        <v>23.62</v>
      </c>
    </row>
    <row r="16440" spans="2:3" x14ac:dyDescent="0.25">
      <c r="B16440" s="5">
        <v>43785.625</v>
      </c>
      <c r="C16440" s="6">
        <v>26.29</v>
      </c>
    </row>
    <row r="16441" spans="2:3" x14ac:dyDescent="0.25">
      <c r="B16441" s="5">
        <v>43785.666666666664</v>
      </c>
      <c r="C16441" s="6">
        <v>23.82</v>
      </c>
    </row>
    <row r="16442" spans="2:3" x14ac:dyDescent="0.25">
      <c r="B16442" s="5">
        <v>43785.708333333336</v>
      </c>
      <c r="C16442" s="6">
        <v>29.5</v>
      </c>
    </row>
    <row r="16443" spans="2:3" x14ac:dyDescent="0.25">
      <c r="B16443" s="5">
        <v>43785.75</v>
      </c>
      <c r="C16443" s="6">
        <v>29.58</v>
      </c>
    </row>
    <row r="16444" spans="2:3" x14ac:dyDescent="0.25">
      <c r="B16444" s="5">
        <v>43785.791666666664</v>
      </c>
      <c r="C16444" s="6">
        <v>27.82</v>
      </c>
    </row>
    <row r="16445" spans="2:3" x14ac:dyDescent="0.25">
      <c r="B16445" s="5">
        <v>43785.833333333336</v>
      </c>
      <c r="C16445" s="6">
        <v>25.53</v>
      </c>
    </row>
    <row r="16446" spans="2:3" x14ac:dyDescent="0.25">
      <c r="B16446" s="5">
        <v>43785.875</v>
      </c>
      <c r="C16446" s="6">
        <v>23.58</v>
      </c>
    </row>
    <row r="16447" spans="2:3" x14ac:dyDescent="0.25">
      <c r="B16447" s="5">
        <v>43785.916666666664</v>
      </c>
      <c r="C16447" s="6">
        <v>22.74</v>
      </c>
    </row>
    <row r="16448" spans="2:3" x14ac:dyDescent="0.25">
      <c r="B16448" s="5">
        <v>43785.958333333336</v>
      </c>
      <c r="C16448" s="6">
        <v>22.84</v>
      </c>
    </row>
    <row r="16449" spans="2:3" x14ac:dyDescent="0.25">
      <c r="B16449" s="5">
        <v>43786</v>
      </c>
      <c r="C16449" s="6">
        <v>25.56</v>
      </c>
    </row>
    <row r="16450" spans="2:3" x14ac:dyDescent="0.25">
      <c r="B16450" s="5">
        <v>43786.041666666664</v>
      </c>
      <c r="C16450" s="6">
        <v>24.37</v>
      </c>
    </row>
    <row r="16451" spans="2:3" x14ac:dyDescent="0.25">
      <c r="B16451" s="5">
        <v>43786.083333333336</v>
      </c>
      <c r="C16451" s="6">
        <v>24.07</v>
      </c>
    </row>
    <row r="16452" spans="2:3" x14ac:dyDescent="0.25">
      <c r="B16452" s="5">
        <v>43786.125</v>
      </c>
      <c r="C16452" s="6">
        <v>23.43</v>
      </c>
    </row>
    <row r="16453" spans="2:3" x14ac:dyDescent="0.25">
      <c r="B16453" s="5">
        <v>43786.166666666664</v>
      </c>
      <c r="C16453" s="6">
        <v>22.58</v>
      </c>
    </row>
    <row r="16454" spans="2:3" x14ac:dyDescent="0.25">
      <c r="B16454" s="5">
        <v>43786.208333333336</v>
      </c>
      <c r="C16454" s="6">
        <v>23.18</v>
      </c>
    </row>
    <row r="16455" spans="2:3" x14ac:dyDescent="0.25">
      <c r="B16455" s="5">
        <v>43786.25</v>
      </c>
      <c r="C16455" s="6">
        <v>24.77</v>
      </c>
    </row>
    <row r="16456" spans="2:3" x14ac:dyDescent="0.25">
      <c r="B16456" s="5">
        <v>43786.291666666664</v>
      </c>
      <c r="C16456" s="6">
        <v>28.41</v>
      </c>
    </row>
    <row r="16457" spans="2:3" x14ac:dyDescent="0.25">
      <c r="B16457" s="5">
        <v>43786.333333333336</v>
      </c>
      <c r="C16457" s="6">
        <v>40.369999999999997</v>
      </c>
    </row>
    <row r="16458" spans="2:3" x14ac:dyDescent="0.25">
      <c r="B16458" s="5">
        <v>43786.375</v>
      </c>
      <c r="C16458" s="6">
        <v>27.02</v>
      </c>
    </row>
    <row r="16459" spans="2:3" x14ac:dyDescent="0.25">
      <c r="B16459" s="5">
        <v>43786.416666666664</v>
      </c>
      <c r="C16459" s="6">
        <v>23.91</v>
      </c>
    </row>
    <row r="16460" spans="2:3" x14ac:dyDescent="0.25">
      <c r="B16460" s="5">
        <v>43786.458333333336</v>
      </c>
      <c r="C16460" s="6">
        <v>23.84</v>
      </c>
    </row>
    <row r="16461" spans="2:3" x14ac:dyDescent="0.25">
      <c r="B16461" s="5">
        <v>43786.5</v>
      </c>
      <c r="C16461" s="6">
        <v>23.46</v>
      </c>
    </row>
    <row r="16462" spans="2:3" x14ac:dyDescent="0.25">
      <c r="B16462" s="5">
        <v>43786.541666666664</v>
      </c>
      <c r="C16462" s="6">
        <v>23.87</v>
      </c>
    </row>
    <row r="16463" spans="2:3" x14ac:dyDescent="0.25">
      <c r="B16463" s="5">
        <v>43786.583333333336</v>
      </c>
      <c r="C16463" s="6">
        <v>23.93</v>
      </c>
    </row>
    <row r="16464" spans="2:3" x14ac:dyDescent="0.25">
      <c r="B16464" s="5">
        <v>43786.625</v>
      </c>
      <c r="C16464" s="6">
        <v>25.53</v>
      </c>
    </row>
    <row r="16465" spans="2:3" x14ac:dyDescent="0.25">
      <c r="B16465" s="5">
        <v>43786.666666666664</v>
      </c>
      <c r="C16465" s="6">
        <v>24.81</v>
      </c>
    </row>
    <row r="16466" spans="2:3" x14ac:dyDescent="0.25">
      <c r="B16466" s="5">
        <v>43786.708333333336</v>
      </c>
      <c r="C16466" s="6">
        <v>32.07</v>
      </c>
    </row>
    <row r="16467" spans="2:3" x14ac:dyDescent="0.25">
      <c r="B16467" s="5">
        <v>43786.75</v>
      </c>
      <c r="C16467" s="6">
        <v>29.41</v>
      </c>
    </row>
    <row r="16468" spans="2:3" x14ac:dyDescent="0.25">
      <c r="B16468" s="5">
        <v>43786.791666666664</v>
      </c>
      <c r="C16468" s="6">
        <v>33.880000000000003</v>
      </c>
    </row>
    <row r="16469" spans="2:3" x14ac:dyDescent="0.25">
      <c r="B16469" s="5">
        <v>43786.833333333336</v>
      </c>
      <c r="C16469" s="6">
        <v>27.71</v>
      </c>
    </row>
    <row r="16470" spans="2:3" x14ac:dyDescent="0.25">
      <c r="B16470" s="5">
        <v>43786.875</v>
      </c>
      <c r="C16470" s="6">
        <v>23.31</v>
      </c>
    </row>
    <row r="16471" spans="2:3" x14ac:dyDescent="0.25">
      <c r="B16471" s="5">
        <v>43786.916666666664</v>
      </c>
      <c r="C16471" s="6">
        <v>24.1</v>
      </c>
    </row>
    <row r="16472" spans="2:3" x14ac:dyDescent="0.25">
      <c r="B16472" s="5">
        <v>43786.958333333336</v>
      </c>
      <c r="C16472" s="6">
        <v>22.56</v>
      </c>
    </row>
    <row r="16473" spans="2:3" x14ac:dyDescent="0.25">
      <c r="B16473" s="5">
        <v>43787</v>
      </c>
      <c r="C16473" s="6">
        <v>21.71</v>
      </c>
    </row>
    <row r="16474" spans="2:3" x14ac:dyDescent="0.25">
      <c r="B16474" s="5">
        <v>43787.041666666664</v>
      </c>
      <c r="C16474" s="6">
        <v>22.19</v>
      </c>
    </row>
    <row r="16475" spans="2:3" x14ac:dyDescent="0.25">
      <c r="B16475" s="5">
        <v>43787.083333333336</v>
      </c>
      <c r="C16475" s="6">
        <v>23.63</v>
      </c>
    </row>
    <row r="16476" spans="2:3" x14ac:dyDescent="0.25">
      <c r="B16476" s="5">
        <v>43787.125</v>
      </c>
      <c r="C16476" s="6">
        <v>22.92</v>
      </c>
    </row>
    <row r="16477" spans="2:3" x14ac:dyDescent="0.25">
      <c r="B16477" s="5">
        <v>43787.166666666664</v>
      </c>
      <c r="C16477" s="6">
        <v>23.92</v>
      </c>
    </row>
    <row r="16478" spans="2:3" x14ac:dyDescent="0.25">
      <c r="B16478" s="5">
        <v>43787.208333333336</v>
      </c>
      <c r="C16478" s="6">
        <v>26.45</v>
      </c>
    </row>
    <row r="16479" spans="2:3" x14ac:dyDescent="0.25">
      <c r="B16479" s="5">
        <v>43787.25</v>
      </c>
      <c r="C16479" s="6">
        <v>508.53</v>
      </c>
    </row>
    <row r="16480" spans="2:3" x14ac:dyDescent="0.25">
      <c r="B16480" s="5">
        <v>43787.291666666664</v>
      </c>
      <c r="C16480" s="6">
        <v>29.84</v>
      </c>
    </row>
    <row r="16481" spans="2:3" x14ac:dyDescent="0.25">
      <c r="B16481" s="5">
        <v>43787.333333333336</v>
      </c>
      <c r="C16481" s="6">
        <v>70.2</v>
      </c>
    </row>
    <row r="16482" spans="2:3" x14ac:dyDescent="0.25">
      <c r="B16482" s="5">
        <v>43787.375</v>
      </c>
      <c r="C16482" s="6">
        <v>30.43</v>
      </c>
    </row>
    <row r="16483" spans="2:3" x14ac:dyDescent="0.25">
      <c r="B16483" s="5">
        <v>43787.416666666664</v>
      </c>
      <c r="C16483" s="6">
        <v>70.08</v>
      </c>
    </row>
    <row r="16484" spans="2:3" x14ac:dyDescent="0.25">
      <c r="B16484" s="5">
        <v>43787.458333333336</v>
      </c>
      <c r="C16484" s="6">
        <v>39.1</v>
      </c>
    </row>
    <row r="16485" spans="2:3" x14ac:dyDescent="0.25">
      <c r="B16485" s="5">
        <v>43787.5</v>
      </c>
      <c r="C16485" s="6">
        <v>31.01</v>
      </c>
    </row>
    <row r="16486" spans="2:3" x14ac:dyDescent="0.25">
      <c r="B16486" s="5">
        <v>43787.541666666664</v>
      </c>
      <c r="C16486" s="6">
        <v>41.54</v>
      </c>
    </row>
    <row r="16487" spans="2:3" x14ac:dyDescent="0.25">
      <c r="B16487" s="5">
        <v>43787.583333333336</v>
      </c>
      <c r="C16487" s="6">
        <v>25.75</v>
      </c>
    </row>
    <row r="16488" spans="2:3" x14ac:dyDescent="0.25">
      <c r="B16488" s="5">
        <v>43787.625</v>
      </c>
      <c r="C16488" s="6">
        <v>28.19</v>
      </c>
    </row>
    <row r="16489" spans="2:3" x14ac:dyDescent="0.25">
      <c r="B16489" s="5">
        <v>43787.666666666664</v>
      </c>
      <c r="C16489" s="6">
        <v>24.71</v>
      </c>
    </row>
    <row r="16490" spans="2:3" x14ac:dyDescent="0.25">
      <c r="B16490" s="5">
        <v>43787.708333333336</v>
      </c>
      <c r="C16490" s="6">
        <v>36.630000000000003</v>
      </c>
    </row>
    <row r="16491" spans="2:3" x14ac:dyDescent="0.25">
      <c r="B16491" s="5">
        <v>43787.75</v>
      </c>
      <c r="C16491" s="6">
        <v>38.26</v>
      </c>
    </row>
    <row r="16492" spans="2:3" x14ac:dyDescent="0.25">
      <c r="B16492" s="5">
        <v>43787.791666666664</v>
      </c>
      <c r="C16492" s="6">
        <v>27.71</v>
      </c>
    </row>
    <row r="16493" spans="2:3" x14ac:dyDescent="0.25">
      <c r="B16493" s="5">
        <v>43787.833333333336</v>
      </c>
      <c r="C16493" s="6">
        <v>28.42</v>
      </c>
    </row>
    <row r="16494" spans="2:3" x14ac:dyDescent="0.25">
      <c r="B16494" s="5">
        <v>43787.875</v>
      </c>
      <c r="C16494" s="6">
        <v>27.06</v>
      </c>
    </row>
    <row r="16495" spans="2:3" x14ac:dyDescent="0.25">
      <c r="B16495" s="5">
        <v>43787.916666666664</v>
      </c>
      <c r="C16495" s="6">
        <v>25.17</v>
      </c>
    </row>
    <row r="16496" spans="2:3" x14ac:dyDescent="0.25">
      <c r="B16496" s="5">
        <v>43787.958333333336</v>
      </c>
      <c r="C16496" s="6">
        <v>24.13</v>
      </c>
    </row>
    <row r="16497" spans="2:3" x14ac:dyDescent="0.25">
      <c r="B16497" s="5">
        <v>43788</v>
      </c>
      <c r="C16497" s="6">
        <v>23.29</v>
      </c>
    </row>
    <row r="16498" spans="2:3" x14ac:dyDescent="0.25">
      <c r="B16498" s="5">
        <v>43788.041666666664</v>
      </c>
      <c r="C16498" s="6">
        <v>22.79</v>
      </c>
    </row>
    <row r="16499" spans="2:3" x14ac:dyDescent="0.25">
      <c r="B16499" s="5">
        <v>43788.083333333336</v>
      </c>
      <c r="C16499" s="6">
        <v>22.2</v>
      </c>
    </row>
    <row r="16500" spans="2:3" x14ac:dyDescent="0.25">
      <c r="B16500" s="5">
        <v>43788.125</v>
      </c>
      <c r="C16500" s="6">
        <v>23.35</v>
      </c>
    </row>
    <row r="16501" spans="2:3" x14ac:dyDescent="0.25">
      <c r="B16501" s="5">
        <v>43788.166666666664</v>
      </c>
      <c r="C16501" s="6">
        <v>23.14</v>
      </c>
    </row>
    <row r="16502" spans="2:3" x14ac:dyDescent="0.25">
      <c r="B16502" s="5">
        <v>43788.208333333336</v>
      </c>
      <c r="C16502" s="6">
        <v>21.67</v>
      </c>
    </row>
    <row r="16503" spans="2:3" x14ac:dyDescent="0.25">
      <c r="B16503" s="5">
        <v>43788.25</v>
      </c>
      <c r="C16503" s="6">
        <v>26.69</v>
      </c>
    </row>
    <row r="16504" spans="2:3" x14ac:dyDescent="0.25">
      <c r="B16504" s="5">
        <v>43788.291666666664</v>
      </c>
      <c r="C16504" s="6">
        <v>29.92</v>
      </c>
    </row>
    <row r="16505" spans="2:3" x14ac:dyDescent="0.25">
      <c r="B16505" s="5">
        <v>43788.333333333336</v>
      </c>
      <c r="C16505" s="6">
        <v>29.45</v>
      </c>
    </row>
    <row r="16506" spans="2:3" x14ac:dyDescent="0.25">
      <c r="B16506" s="5">
        <v>43788.375</v>
      </c>
      <c r="C16506" s="6">
        <v>37.130000000000003</v>
      </c>
    </row>
    <row r="16507" spans="2:3" x14ac:dyDescent="0.25">
      <c r="B16507" s="5">
        <v>43788.416666666664</v>
      </c>
      <c r="C16507" s="6">
        <v>46.59</v>
      </c>
    </row>
    <row r="16508" spans="2:3" x14ac:dyDescent="0.25">
      <c r="B16508" s="5">
        <v>43788.458333333336</v>
      </c>
      <c r="C16508" s="6">
        <v>33.19</v>
      </c>
    </row>
    <row r="16509" spans="2:3" x14ac:dyDescent="0.25">
      <c r="B16509" s="5">
        <v>43788.5</v>
      </c>
      <c r="C16509" s="6">
        <v>29.2</v>
      </c>
    </row>
    <row r="16510" spans="2:3" x14ac:dyDescent="0.25">
      <c r="B16510" s="5">
        <v>43788.541666666664</v>
      </c>
      <c r="C16510" s="6">
        <v>24.59</v>
      </c>
    </row>
    <row r="16511" spans="2:3" x14ac:dyDescent="0.25">
      <c r="B16511" s="5">
        <v>43788.583333333336</v>
      </c>
      <c r="C16511" s="6">
        <v>24.66</v>
      </c>
    </row>
    <row r="16512" spans="2:3" x14ac:dyDescent="0.25">
      <c r="B16512" s="5">
        <v>43788.625</v>
      </c>
      <c r="C16512" s="6">
        <v>24.85</v>
      </c>
    </row>
    <row r="16513" spans="2:3" x14ac:dyDescent="0.25">
      <c r="B16513" s="5">
        <v>43788.666666666664</v>
      </c>
      <c r="C16513" s="6">
        <v>23.78</v>
      </c>
    </row>
    <row r="16514" spans="2:3" x14ac:dyDescent="0.25">
      <c r="B16514" s="5">
        <v>43788.708333333336</v>
      </c>
      <c r="C16514" s="6">
        <v>28.86</v>
      </c>
    </row>
    <row r="16515" spans="2:3" x14ac:dyDescent="0.25">
      <c r="B16515" s="5">
        <v>43788.75</v>
      </c>
      <c r="C16515" s="6">
        <v>28.5</v>
      </c>
    </row>
    <row r="16516" spans="2:3" x14ac:dyDescent="0.25">
      <c r="B16516" s="5">
        <v>43788.791666666664</v>
      </c>
      <c r="C16516" s="6">
        <v>24.99</v>
      </c>
    </row>
    <row r="16517" spans="2:3" x14ac:dyDescent="0.25">
      <c r="B16517" s="5">
        <v>43788.833333333336</v>
      </c>
      <c r="C16517" s="6">
        <v>28.08</v>
      </c>
    </row>
    <row r="16518" spans="2:3" x14ac:dyDescent="0.25">
      <c r="B16518" s="5">
        <v>43788.875</v>
      </c>
      <c r="C16518" s="6">
        <v>28.24</v>
      </c>
    </row>
    <row r="16519" spans="2:3" x14ac:dyDescent="0.25">
      <c r="B16519" s="5">
        <v>43788.916666666664</v>
      </c>
      <c r="C16519" s="6">
        <v>24.77</v>
      </c>
    </row>
    <row r="16520" spans="2:3" x14ac:dyDescent="0.25">
      <c r="B16520" s="5">
        <v>43788.958333333336</v>
      </c>
      <c r="C16520" s="6">
        <v>21.44</v>
      </c>
    </row>
    <row r="16521" spans="2:3" x14ac:dyDescent="0.25">
      <c r="B16521" s="5">
        <v>43789</v>
      </c>
      <c r="C16521" s="6">
        <v>20.48</v>
      </c>
    </row>
    <row r="16522" spans="2:3" x14ac:dyDescent="0.25">
      <c r="B16522" s="5">
        <v>43789.041666666664</v>
      </c>
      <c r="C16522" s="6">
        <v>20.11</v>
      </c>
    </row>
    <row r="16523" spans="2:3" x14ac:dyDescent="0.25">
      <c r="B16523" s="5">
        <v>43789.083333333336</v>
      </c>
      <c r="C16523" s="6">
        <v>19.420000000000002</v>
      </c>
    </row>
    <row r="16524" spans="2:3" x14ac:dyDescent="0.25">
      <c r="B16524" s="5">
        <v>43789.125</v>
      </c>
      <c r="C16524" s="6">
        <v>20.23</v>
      </c>
    </row>
    <row r="16525" spans="2:3" x14ac:dyDescent="0.25">
      <c r="B16525" s="5">
        <v>43789.166666666664</v>
      </c>
      <c r="C16525" s="6">
        <v>21.76</v>
      </c>
    </row>
    <row r="16526" spans="2:3" x14ac:dyDescent="0.25">
      <c r="B16526" s="5">
        <v>43789.208333333336</v>
      </c>
      <c r="C16526" s="6">
        <v>22.13</v>
      </c>
    </row>
    <row r="16527" spans="2:3" x14ac:dyDescent="0.25">
      <c r="B16527" s="5">
        <v>43789.25</v>
      </c>
      <c r="C16527" s="6">
        <v>27.82</v>
      </c>
    </row>
    <row r="16528" spans="2:3" x14ac:dyDescent="0.25">
      <c r="B16528" s="5">
        <v>43789.291666666664</v>
      </c>
      <c r="C16528" s="6">
        <v>27.34</v>
      </c>
    </row>
    <row r="16529" spans="2:3" x14ac:dyDescent="0.25">
      <c r="B16529" s="5">
        <v>43789.333333333336</v>
      </c>
      <c r="C16529" s="6">
        <v>23.17</v>
      </c>
    </row>
    <row r="16530" spans="2:3" x14ac:dyDescent="0.25">
      <c r="B16530" s="5">
        <v>43789.375</v>
      </c>
      <c r="C16530" s="6">
        <v>23.89</v>
      </c>
    </row>
    <row r="16531" spans="2:3" x14ac:dyDescent="0.25">
      <c r="B16531" s="5">
        <v>43789.416666666664</v>
      </c>
      <c r="C16531" s="6">
        <v>23.29</v>
      </c>
    </row>
    <row r="16532" spans="2:3" x14ac:dyDescent="0.25">
      <c r="B16532" s="5">
        <v>43789.458333333336</v>
      </c>
      <c r="C16532" s="6">
        <v>23.36</v>
      </c>
    </row>
    <row r="16533" spans="2:3" x14ac:dyDescent="0.25">
      <c r="B16533" s="5">
        <v>43789.5</v>
      </c>
      <c r="C16533" s="6">
        <v>23.25</v>
      </c>
    </row>
    <row r="16534" spans="2:3" x14ac:dyDescent="0.25">
      <c r="B16534" s="5">
        <v>43789.541666666664</v>
      </c>
      <c r="C16534" s="6">
        <v>22.29</v>
      </c>
    </row>
    <row r="16535" spans="2:3" x14ac:dyDescent="0.25">
      <c r="B16535" s="5">
        <v>43789.583333333336</v>
      </c>
      <c r="C16535" s="6">
        <v>21.88</v>
      </c>
    </row>
    <row r="16536" spans="2:3" x14ac:dyDescent="0.25">
      <c r="B16536" s="5">
        <v>43789.625</v>
      </c>
      <c r="C16536" s="6">
        <v>21.13</v>
      </c>
    </row>
    <row r="16537" spans="2:3" x14ac:dyDescent="0.25">
      <c r="B16537" s="5">
        <v>43789.666666666664</v>
      </c>
      <c r="C16537" s="6">
        <v>22.75</v>
      </c>
    </row>
    <row r="16538" spans="2:3" x14ac:dyDescent="0.25">
      <c r="B16538" s="5">
        <v>43789.708333333336</v>
      </c>
      <c r="C16538" s="6">
        <v>38.31</v>
      </c>
    </row>
    <row r="16539" spans="2:3" x14ac:dyDescent="0.25">
      <c r="B16539" s="5">
        <v>43789.75</v>
      </c>
      <c r="C16539" s="6">
        <v>23.13</v>
      </c>
    </row>
    <row r="16540" spans="2:3" x14ac:dyDescent="0.25">
      <c r="B16540" s="5">
        <v>43789.791666666664</v>
      </c>
      <c r="C16540" s="6">
        <v>22.81</v>
      </c>
    </row>
    <row r="16541" spans="2:3" x14ac:dyDescent="0.25">
      <c r="B16541" s="5">
        <v>43789.833333333336</v>
      </c>
      <c r="C16541" s="6">
        <v>23.08</v>
      </c>
    </row>
    <row r="16542" spans="2:3" x14ac:dyDescent="0.25">
      <c r="B16542" s="5">
        <v>43789.875</v>
      </c>
      <c r="C16542" s="6">
        <v>22.89</v>
      </c>
    </row>
    <row r="16543" spans="2:3" x14ac:dyDescent="0.25">
      <c r="B16543" s="5">
        <v>43789.916666666664</v>
      </c>
      <c r="C16543" s="6">
        <v>20.39</v>
      </c>
    </row>
    <row r="16544" spans="2:3" x14ac:dyDescent="0.25">
      <c r="B16544" s="5">
        <v>43789.958333333336</v>
      </c>
      <c r="C16544" s="6">
        <v>20.65</v>
      </c>
    </row>
    <row r="16545" spans="2:3" x14ac:dyDescent="0.25">
      <c r="B16545" s="5">
        <v>43790</v>
      </c>
      <c r="C16545" s="6">
        <v>19.510000000000002</v>
      </c>
    </row>
    <row r="16546" spans="2:3" x14ac:dyDescent="0.25">
      <c r="B16546" s="5">
        <v>43790.041666666664</v>
      </c>
      <c r="C16546" s="6">
        <v>19.440000000000001</v>
      </c>
    </row>
    <row r="16547" spans="2:3" x14ac:dyDescent="0.25">
      <c r="B16547" s="5">
        <v>43790.083333333336</v>
      </c>
      <c r="C16547" s="6">
        <v>19.149999999999999</v>
      </c>
    </row>
    <row r="16548" spans="2:3" x14ac:dyDescent="0.25">
      <c r="B16548" s="5">
        <v>43790.125</v>
      </c>
      <c r="C16548" s="6">
        <v>20.260000000000002</v>
      </c>
    </row>
    <row r="16549" spans="2:3" x14ac:dyDescent="0.25">
      <c r="B16549" s="5">
        <v>43790.166666666664</v>
      </c>
      <c r="C16549" s="6">
        <v>19.91</v>
      </c>
    </row>
    <row r="16550" spans="2:3" x14ac:dyDescent="0.25">
      <c r="B16550" s="5">
        <v>43790.208333333336</v>
      </c>
      <c r="C16550" s="6">
        <v>36.81</v>
      </c>
    </row>
    <row r="16551" spans="2:3" x14ac:dyDescent="0.25">
      <c r="B16551" s="5">
        <v>43790.25</v>
      </c>
      <c r="C16551" s="6">
        <v>71.89</v>
      </c>
    </row>
    <row r="16552" spans="2:3" x14ac:dyDescent="0.25">
      <c r="B16552" s="5">
        <v>43790.291666666664</v>
      </c>
      <c r="C16552" s="6">
        <v>41.28</v>
      </c>
    </row>
    <row r="16553" spans="2:3" x14ac:dyDescent="0.25">
      <c r="B16553" s="5">
        <v>43790.333333333336</v>
      </c>
      <c r="C16553" s="6">
        <v>22.26</v>
      </c>
    </row>
    <row r="16554" spans="2:3" x14ac:dyDescent="0.25">
      <c r="B16554" s="5">
        <v>43790.375</v>
      </c>
      <c r="C16554" s="6">
        <v>21.39</v>
      </c>
    </row>
    <row r="16555" spans="2:3" x14ac:dyDescent="0.25">
      <c r="B16555" s="5">
        <v>43790.416666666664</v>
      </c>
      <c r="C16555" s="6">
        <v>22.26</v>
      </c>
    </row>
    <row r="16556" spans="2:3" x14ac:dyDescent="0.25">
      <c r="B16556" s="5">
        <v>43790.458333333336</v>
      </c>
      <c r="C16556" s="6">
        <v>20.8</v>
      </c>
    </row>
    <row r="16557" spans="2:3" x14ac:dyDescent="0.25">
      <c r="B16557" s="5">
        <v>43790.5</v>
      </c>
      <c r="C16557" s="6">
        <v>20.68</v>
      </c>
    </row>
    <row r="16558" spans="2:3" x14ac:dyDescent="0.25">
      <c r="B16558" s="5">
        <v>43790.541666666664</v>
      </c>
      <c r="C16558" s="6">
        <v>21.26</v>
      </c>
    </row>
    <row r="16559" spans="2:3" x14ac:dyDescent="0.25">
      <c r="B16559" s="5">
        <v>43790.583333333336</v>
      </c>
      <c r="C16559" s="6">
        <v>21.55</v>
      </c>
    </row>
    <row r="16560" spans="2:3" x14ac:dyDescent="0.25">
      <c r="B16560" s="5">
        <v>43790.625</v>
      </c>
      <c r="C16560" s="6">
        <v>21.41</v>
      </c>
    </row>
    <row r="16561" spans="2:3" x14ac:dyDescent="0.25">
      <c r="B16561" s="5">
        <v>43790.666666666664</v>
      </c>
      <c r="C16561" s="6">
        <v>21.9</v>
      </c>
    </row>
    <row r="16562" spans="2:3" x14ac:dyDescent="0.25">
      <c r="B16562" s="5">
        <v>43790.708333333336</v>
      </c>
      <c r="C16562" s="6">
        <v>23.25</v>
      </c>
    </row>
    <row r="16563" spans="2:3" x14ac:dyDescent="0.25">
      <c r="B16563" s="5">
        <v>43790.75</v>
      </c>
      <c r="C16563" s="6">
        <v>23.02</v>
      </c>
    </row>
    <row r="16564" spans="2:3" x14ac:dyDescent="0.25">
      <c r="B16564" s="5">
        <v>43790.791666666664</v>
      </c>
      <c r="C16564" s="6">
        <v>21.58</v>
      </c>
    </row>
    <row r="16565" spans="2:3" x14ac:dyDescent="0.25">
      <c r="B16565" s="5">
        <v>43790.833333333336</v>
      </c>
      <c r="C16565" s="6">
        <v>21.8</v>
      </c>
    </row>
    <row r="16566" spans="2:3" x14ac:dyDescent="0.25">
      <c r="B16566" s="5">
        <v>43790.875</v>
      </c>
      <c r="C16566" s="6">
        <v>20.05</v>
      </c>
    </row>
    <row r="16567" spans="2:3" x14ac:dyDescent="0.25">
      <c r="B16567" s="5">
        <v>43790.916666666664</v>
      </c>
      <c r="C16567" s="6">
        <v>18</v>
      </c>
    </row>
    <row r="16568" spans="2:3" x14ac:dyDescent="0.25">
      <c r="B16568" s="5">
        <v>43790.958333333336</v>
      </c>
      <c r="C16568" s="6">
        <v>17.649999999999999</v>
      </c>
    </row>
    <row r="16569" spans="2:3" x14ac:dyDescent="0.25">
      <c r="B16569" s="5">
        <v>43791</v>
      </c>
      <c r="C16569" s="6">
        <v>18.489999999999998</v>
      </c>
    </row>
    <row r="16570" spans="2:3" x14ac:dyDescent="0.25">
      <c r="B16570" s="5">
        <v>43791.041666666664</v>
      </c>
      <c r="C16570" s="6">
        <v>17.63</v>
      </c>
    </row>
    <row r="16571" spans="2:3" x14ac:dyDescent="0.25">
      <c r="B16571" s="5">
        <v>43791.083333333336</v>
      </c>
      <c r="C16571" s="6">
        <v>18.09</v>
      </c>
    </row>
    <row r="16572" spans="2:3" x14ac:dyDescent="0.25">
      <c r="B16572" s="5">
        <v>43791.125</v>
      </c>
      <c r="C16572" s="6">
        <v>19.11</v>
      </c>
    </row>
    <row r="16573" spans="2:3" x14ac:dyDescent="0.25">
      <c r="B16573" s="5">
        <v>43791.166666666664</v>
      </c>
      <c r="C16573" s="6">
        <v>20.85</v>
      </c>
    </row>
    <row r="16574" spans="2:3" x14ac:dyDescent="0.25">
      <c r="B16574" s="5">
        <v>43791.208333333336</v>
      </c>
      <c r="C16574" s="6">
        <v>28.83</v>
      </c>
    </row>
    <row r="16575" spans="2:3" x14ac:dyDescent="0.25">
      <c r="B16575" s="5">
        <v>43791.25</v>
      </c>
      <c r="C16575" s="6">
        <v>30.13</v>
      </c>
    </row>
    <row r="16576" spans="2:3" x14ac:dyDescent="0.25">
      <c r="B16576" s="5">
        <v>43791.291666666664</v>
      </c>
      <c r="C16576" s="6">
        <v>54.82</v>
      </c>
    </row>
    <row r="16577" spans="2:3" x14ac:dyDescent="0.25">
      <c r="B16577" s="5">
        <v>43791.333333333336</v>
      </c>
      <c r="C16577" s="6">
        <v>27.85</v>
      </c>
    </row>
    <row r="16578" spans="2:3" x14ac:dyDescent="0.25">
      <c r="B16578" s="5">
        <v>43791.375</v>
      </c>
      <c r="C16578" s="6">
        <v>27.39</v>
      </c>
    </row>
    <row r="16579" spans="2:3" x14ac:dyDescent="0.25">
      <c r="B16579" s="5">
        <v>43791.416666666664</v>
      </c>
      <c r="C16579" s="6">
        <v>30.56</v>
      </c>
    </row>
    <row r="16580" spans="2:3" x14ac:dyDescent="0.25">
      <c r="B16580" s="5">
        <v>43791.458333333336</v>
      </c>
      <c r="C16580" s="6">
        <v>24.53</v>
      </c>
    </row>
    <row r="16581" spans="2:3" x14ac:dyDescent="0.25">
      <c r="B16581" s="5">
        <v>43791.5</v>
      </c>
      <c r="C16581" s="6">
        <v>24.48</v>
      </c>
    </row>
    <row r="16582" spans="2:3" x14ac:dyDescent="0.25">
      <c r="B16582" s="5">
        <v>43791.541666666664</v>
      </c>
      <c r="C16582" s="6">
        <v>23.34</v>
      </c>
    </row>
    <row r="16583" spans="2:3" x14ac:dyDescent="0.25">
      <c r="B16583" s="5">
        <v>43791.583333333336</v>
      </c>
      <c r="C16583" s="6">
        <v>22.97</v>
      </c>
    </row>
    <row r="16584" spans="2:3" x14ac:dyDescent="0.25">
      <c r="B16584" s="5">
        <v>43791.625</v>
      </c>
      <c r="C16584" s="6">
        <v>22.79</v>
      </c>
    </row>
    <row r="16585" spans="2:3" x14ac:dyDescent="0.25">
      <c r="B16585" s="5">
        <v>43791.666666666664</v>
      </c>
      <c r="C16585" s="6">
        <v>23.86</v>
      </c>
    </row>
    <row r="16586" spans="2:3" x14ac:dyDescent="0.25">
      <c r="B16586" s="5">
        <v>43791.708333333336</v>
      </c>
      <c r="C16586" s="6">
        <v>33.75</v>
      </c>
    </row>
    <row r="16587" spans="2:3" x14ac:dyDescent="0.25">
      <c r="B16587" s="5">
        <v>43791.75</v>
      </c>
      <c r="C16587" s="6">
        <v>33.04</v>
      </c>
    </row>
    <row r="16588" spans="2:3" x14ac:dyDescent="0.25">
      <c r="B16588" s="5">
        <v>43791.791666666664</v>
      </c>
      <c r="C16588" s="6">
        <v>45.03</v>
      </c>
    </row>
    <row r="16589" spans="2:3" x14ac:dyDescent="0.25">
      <c r="B16589" s="5">
        <v>43791.833333333336</v>
      </c>
      <c r="C16589" s="6">
        <v>38.49</v>
      </c>
    </row>
    <row r="16590" spans="2:3" x14ac:dyDescent="0.25">
      <c r="B16590" s="5">
        <v>43791.875</v>
      </c>
      <c r="C16590" s="6">
        <v>25.32</v>
      </c>
    </row>
    <row r="16591" spans="2:3" x14ac:dyDescent="0.25">
      <c r="B16591" s="5">
        <v>43791.916666666664</v>
      </c>
      <c r="C16591" s="6">
        <v>23.25</v>
      </c>
    </row>
    <row r="16592" spans="2:3" x14ac:dyDescent="0.25">
      <c r="B16592" s="5">
        <v>43791.958333333336</v>
      </c>
      <c r="C16592" s="6">
        <v>22.29</v>
      </c>
    </row>
    <row r="16593" spans="2:3" x14ac:dyDescent="0.25">
      <c r="B16593" s="5">
        <v>43792</v>
      </c>
      <c r="C16593" s="6">
        <v>25.52</v>
      </c>
    </row>
    <row r="16594" spans="2:3" x14ac:dyDescent="0.25">
      <c r="B16594" s="5">
        <v>43792.041666666664</v>
      </c>
      <c r="C16594" s="6">
        <v>22.26</v>
      </c>
    </row>
    <row r="16595" spans="2:3" x14ac:dyDescent="0.25">
      <c r="B16595" s="5">
        <v>43792.083333333336</v>
      </c>
      <c r="C16595" s="6">
        <v>23.09</v>
      </c>
    </row>
    <row r="16596" spans="2:3" x14ac:dyDescent="0.25">
      <c r="B16596" s="5">
        <v>43792.125</v>
      </c>
      <c r="C16596" s="6">
        <v>22.46</v>
      </c>
    </row>
    <row r="16597" spans="2:3" x14ac:dyDescent="0.25">
      <c r="B16597" s="5">
        <v>43792.166666666664</v>
      </c>
      <c r="C16597" s="6">
        <v>22.22</v>
      </c>
    </row>
    <row r="16598" spans="2:3" x14ac:dyDescent="0.25">
      <c r="B16598" s="5">
        <v>43792.208333333336</v>
      </c>
      <c r="C16598" s="6">
        <v>22.29</v>
      </c>
    </row>
    <row r="16599" spans="2:3" x14ac:dyDescent="0.25">
      <c r="B16599" s="5">
        <v>43792.25</v>
      </c>
      <c r="C16599" s="6">
        <v>23.91</v>
      </c>
    </row>
    <row r="16600" spans="2:3" x14ac:dyDescent="0.25">
      <c r="B16600" s="5">
        <v>43792.291666666664</v>
      </c>
      <c r="C16600" s="6">
        <v>30.5</v>
      </c>
    </row>
    <row r="16601" spans="2:3" x14ac:dyDescent="0.25">
      <c r="B16601" s="5">
        <v>43792.333333333336</v>
      </c>
      <c r="C16601" s="6">
        <v>46.71</v>
      </c>
    </row>
    <row r="16602" spans="2:3" x14ac:dyDescent="0.25">
      <c r="B16602" s="5">
        <v>43792.375</v>
      </c>
      <c r="C16602" s="6">
        <v>54.97</v>
      </c>
    </row>
    <row r="16603" spans="2:3" x14ac:dyDescent="0.25">
      <c r="B16603" s="5">
        <v>43792.416666666664</v>
      </c>
      <c r="C16603" s="6">
        <v>24.17</v>
      </c>
    </row>
    <row r="16604" spans="2:3" x14ac:dyDescent="0.25">
      <c r="B16604" s="5">
        <v>43792.458333333336</v>
      </c>
      <c r="C16604" s="6">
        <v>25.11</v>
      </c>
    </row>
    <row r="16605" spans="2:3" x14ac:dyDescent="0.25">
      <c r="B16605" s="5">
        <v>43792.5</v>
      </c>
      <c r="C16605" s="6">
        <v>23.27</v>
      </c>
    </row>
    <row r="16606" spans="2:3" x14ac:dyDescent="0.25">
      <c r="B16606" s="5">
        <v>43792.541666666664</v>
      </c>
      <c r="C16606" s="6">
        <v>22.14</v>
      </c>
    </row>
    <row r="16607" spans="2:3" x14ac:dyDescent="0.25">
      <c r="B16607" s="5">
        <v>43792.583333333336</v>
      </c>
      <c r="C16607" s="6">
        <v>23.98</v>
      </c>
    </row>
    <row r="16608" spans="2:3" x14ac:dyDescent="0.25">
      <c r="B16608" s="5">
        <v>43792.625</v>
      </c>
      <c r="C16608" s="6">
        <v>22.67</v>
      </c>
    </row>
    <row r="16609" spans="2:3" x14ac:dyDescent="0.25">
      <c r="B16609" s="5">
        <v>43792.666666666664</v>
      </c>
      <c r="C16609" s="6">
        <v>23.19</v>
      </c>
    </row>
    <row r="16610" spans="2:3" x14ac:dyDescent="0.25">
      <c r="B16610" s="5">
        <v>43792.708333333336</v>
      </c>
      <c r="C16610" s="6">
        <v>24.08</v>
      </c>
    </row>
    <row r="16611" spans="2:3" x14ac:dyDescent="0.25">
      <c r="B16611" s="5">
        <v>43792.75</v>
      </c>
      <c r="C16611" s="6">
        <v>24.4</v>
      </c>
    </row>
    <row r="16612" spans="2:3" x14ac:dyDescent="0.25">
      <c r="B16612" s="5">
        <v>43792.791666666664</v>
      </c>
      <c r="C16612" s="6">
        <v>23.5</v>
      </c>
    </row>
    <row r="16613" spans="2:3" x14ac:dyDescent="0.25">
      <c r="B16613" s="5">
        <v>43792.833333333336</v>
      </c>
      <c r="C16613" s="6">
        <v>22.11</v>
      </c>
    </row>
    <row r="16614" spans="2:3" x14ac:dyDescent="0.25">
      <c r="B16614" s="5">
        <v>43792.875</v>
      </c>
      <c r="C16614" s="6">
        <v>21.6</v>
      </c>
    </row>
    <row r="16615" spans="2:3" x14ac:dyDescent="0.25">
      <c r="B16615" s="5">
        <v>43792.916666666664</v>
      </c>
      <c r="C16615" s="6">
        <v>21.64</v>
      </c>
    </row>
    <row r="16616" spans="2:3" x14ac:dyDescent="0.25">
      <c r="B16616" s="5">
        <v>43792.958333333336</v>
      </c>
      <c r="C16616" s="6">
        <v>19.440000000000001</v>
      </c>
    </row>
    <row r="16617" spans="2:3" x14ac:dyDescent="0.25">
      <c r="B16617" s="5">
        <v>43793</v>
      </c>
      <c r="C16617" s="6">
        <v>18.89</v>
      </c>
    </row>
    <row r="16618" spans="2:3" x14ac:dyDescent="0.25">
      <c r="B16618" s="5">
        <v>43793.041666666664</v>
      </c>
      <c r="C16618" s="6">
        <v>18.649999999999999</v>
      </c>
    </row>
    <row r="16619" spans="2:3" x14ac:dyDescent="0.25">
      <c r="B16619" s="5">
        <v>43793.083333333336</v>
      </c>
      <c r="C16619" s="6">
        <v>17.7</v>
      </c>
    </row>
    <row r="16620" spans="2:3" x14ac:dyDescent="0.25">
      <c r="B16620" s="5">
        <v>43793.125</v>
      </c>
      <c r="C16620" s="6">
        <v>17.43</v>
      </c>
    </row>
    <row r="16621" spans="2:3" x14ac:dyDescent="0.25">
      <c r="B16621" s="5">
        <v>43793.166666666664</v>
      </c>
      <c r="C16621" s="6">
        <v>17.98</v>
      </c>
    </row>
    <row r="16622" spans="2:3" x14ac:dyDescent="0.25">
      <c r="B16622" s="5">
        <v>43793.208333333336</v>
      </c>
      <c r="C16622" s="6">
        <v>17.690000000000001</v>
      </c>
    </row>
    <row r="16623" spans="2:3" x14ac:dyDescent="0.25">
      <c r="B16623" s="5">
        <v>43793.25</v>
      </c>
      <c r="C16623" s="6">
        <v>18.53</v>
      </c>
    </row>
    <row r="16624" spans="2:3" x14ac:dyDescent="0.25">
      <c r="B16624" s="5">
        <v>43793.291666666664</v>
      </c>
      <c r="C16624" s="6">
        <v>21.61</v>
      </c>
    </row>
    <row r="16625" spans="2:3" x14ac:dyDescent="0.25">
      <c r="B16625" s="5">
        <v>43793.333333333336</v>
      </c>
      <c r="C16625" s="6">
        <v>19.84</v>
      </c>
    </row>
    <row r="16626" spans="2:3" x14ac:dyDescent="0.25">
      <c r="B16626" s="5">
        <v>43793.375</v>
      </c>
      <c r="C16626" s="6">
        <v>21.26</v>
      </c>
    </row>
    <row r="16627" spans="2:3" x14ac:dyDescent="0.25">
      <c r="B16627" s="5">
        <v>43793.416666666664</v>
      </c>
      <c r="C16627" s="6">
        <v>22.02</v>
      </c>
    </row>
    <row r="16628" spans="2:3" x14ac:dyDescent="0.25">
      <c r="B16628" s="5">
        <v>43793.458333333336</v>
      </c>
      <c r="C16628" s="6">
        <v>22.64</v>
      </c>
    </row>
    <row r="16629" spans="2:3" x14ac:dyDescent="0.25">
      <c r="B16629" s="5">
        <v>43793.5</v>
      </c>
      <c r="C16629" s="6">
        <v>20.37</v>
      </c>
    </row>
    <row r="16630" spans="2:3" x14ac:dyDescent="0.25">
      <c r="B16630" s="5">
        <v>43793.541666666664</v>
      </c>
      <c r="C16630" s="6">
        <v>18.73</v>
      </c>
    </row>
    <row r="16631" spans="2:3" x14ac:dyDescent="0.25">
      <c r="B16631" s="5">
        <v>43793.583333333336</v>
      </c>
      <c r="C16631" s="6">
        <v>18.05</v>
      </c>
    </row>
    <row r="16632" spans="2:3" x14ac:dyDescent="0.25">
      <c r="B16632" s="5">
        <v>43793.625</v>
      </c>
      <c r="C16632" s="6">
        <v>18.510000000000002</v>
      </c>
    </row>
    <row r="16633" spans="2:3" x14ac:dyDescent="0.25">
      <c r="B16633" s="5">
        <v>43793.666666666664</v>
      </c>
      <c r="C16633" s="6">
        <v>20.61</v>
      </c>
    </row>
    <row r="16634" spans="2:3" x14ac:dyDescent="0.25">
      <c r="B16634" s="5">
        <v>43793.708333333336</v>
      </c>
      <c r="C16634" s="6">
        <v>22.14</v>
      </c>
    </row>
    <row r="16635" spans="2:3" x14ac:dyDescent="0.25">
      <c r="B16635" s="5">
        <v>43793.75</v>
      </c>
      <c r="C16635" s="6">
        <v>21.09</v>
      </c>
    </row>
    <row r="16636" spans="2:3" x14ac:dyDescent="0.25">
      <c r="B16636" s="5">
        <v>43793.791666666664</v>
      </c>
      <c r="C16636" s="6">
        <v>20.87</v>
      </c>
    </row>
    <row r="16637" spans="2:3" x14ac:dyDescent="0.25">
      <c r="B16637" s="5">
        <v>43793.833333333336</v>
      </c>
      <c r="C16637" s="6">
        <v>21.6</v>
      </c>
    </row>
    <row r="16638" spans="2:3" x14ac:dyDescent="0.25">
      <c r="B16638" s="5">
        <v>43793.875</v>
      </c>
      <c r="C16638" s="6">
        <v>19.350000000000001</v>
      </c>
    </row>
    <row r="16639" spans="2:3" x14ac:dyDescent="0.25">
      <c r="B16639" s="5">
        <v>43793.916666666664</v>
      </c>
      <c r="C16639" s="6">
        <v>17.75</v>
      </c>
    </row>
    <row r="16640" spans="2:3" x14ac:dyDescent="0.25">
      <c r="B16640" s="5">
        <v>43793.958333333336</v>
      </c>
      <c r="C16640" s="6">
        <v>17.920000000000002</v>
      </c>
    </row>
    <row r="16641" spans="2:3" x14ac:dyDescent="0.25">
      <c r="B16641" s="5">
        <v>43794</v>
      </c>
      <c r="C16641" s="6">
        <v>17.46</v>
      </c>
    </row>
    <row r="16642" spans="2:3" x14ac:dyDescent="0.25">
      <c r="B16642" s="5">
        <v>43794.041666666664</v>
      </c>
      <c r="C16642" s="6">
        <v>18.239999999999998</v>
      </c>
    </row>
    <row r="16643" spans="2:3" x14ac:dyDescent="0.25">
      <c r="B16643" s="5">
        <v>43794.083333333336</v>
      </c>
      <c r="C16643" s="6">
        <v>18.93</v>
      </c>
    </row>
    <row r="16644" spans="2:3" x14ac:dyDescent="0.25">
      <c r="B16644" s="5">
        <v>43794.125</v>
      </c>
      <c r="C16644" s="6">
        <v>18.649999999999999</v>
      </c>
    </row>
    <row r="16645" spans="2:3" x14ac:dyDescent="0.25">
      <c r="B16645" s="5">
        <v>43794.166666666664</v>
      </c>
      <c r="C16645" s="6">
        <v>22.76</v>
      </c>
    </row>
    <row r="16646" spans="2:3" x14ac:dyDescent="0.25">
      <c r="B16646" s="5">
        <v>43794.208333333336</v>
      </c>
      <c r="C16646" s="6">
        <v>21.36</v>
      </c>
    </row>
    <row r="16647" spans="2:3" x14ac:dyDescent="0.25">
      <c r="B16647" s="5">
        <v>43794.25</v>
      </c>
      <c r="C16647" s="6">
        <v>29.27</v>
      </c>
    </row>
    <row r="16648" spans="2:3" x14ac:dyDescent="0.25">
      <c r="B16648" s="5">
        <v>43794.291666666664</v>
      </c>
      <c r="C16648" s="6">
        <v>27.16</v>
      </c>
    </row>
    <row r="16649" spans="2:3" x14ac:dyDescent="0.25">
      <c r="B16649" s="5">
        <v>43794.333333333336</v>
      </c>
      <c r="C16649" s="6">
        <v>22.22</v>
      </c>
    </row>
    <row r="16650" spans="2:3" x14ac:dyDescent="0.25">
      <c r="B16650" s="5">
        <v>43794.375</v>
      </c>
      <c r="C16650" s="6">
        <v>23.84</v>
      </c>
    </row>
    <row r="16651" spans="2:3" x14ac:dyDescent="0.25">
      <c r="B16651" s="5">
        <v>43794.416666666664</v>
      </c>
      <c r="C16651" s="6">
        <v>22.48</v>
      </c>
    </row>
    <row r="16652" spans="2:3" x14ac:dyDescent="0.25">
      <c r="B16652" s="5">
        <v>43794.458333333336</v>
      </c>
      <c r="C16652" s="6">
        <v>22.06</v>
      </c>
    </row>
    <row r="16653" spans="2:3" x14ac:dyDescent="0.25">
      <c r="B16653" s="5">
        <v>43794.5</v>
      </c>
      <c r="C16653" s="6">
        <v>21.49</v>
      </c>
    </row>
    <row r="16654" spans="2:3" x14ac:dyDescent="0.25">
      <c r="B16654" s="5">
        <v>43794.541666666664</v>
      </c>
      <c r="C16654" s="6">
        <v>19.5</v>
      </c>
    </row>
    <row r="16655" spans="2:3" x14ac:dyDescent="0.25">
      <c r="B16655" s="5">
        <v>43794.583333333336</v>
      </c>
      <c r="C16655" s="6">
        <v>18.36</v>
      </c>
    </row>
    <row r="16656" spans="2:3" x14ac:dyDescent="0.25">
      <c r="B16656" s="5">
        <v>43794.625</v>
      </c>
      <c r="C16656" s="6">
        <v>17.440000000000001</v>
      </c>
    </row>
    <row r="16657" spans="2:3" x14ac:dyDescent="0.25">
      <c r="B16657" s="5">
        <v>43794.666666666664</v>
      </c>
      <c r="C16657" s="6">
        <v>19.059999999999999</v>
      </c>
    </row>
    <row r="16658" spans="2:3" x14ac:dyDescent="0.25">
      <c r="B16658" s="5">
        <v>43794.708333333336</v>
      </c>
      <c r="C16658" s="6">
        <v>22.69</v>
      </c>
    </row>
    <row r="16659" spans="2:3" x14ac:dyDescent="0.25">
      <c r="B16659" s="5">
        <v>43794.75</v>
      </c>
      <c r="C16659" s="6">
        <v>21.8</v>
      </c>
    </row>
    <row r="16660" spans="2:3" x14ac:dyDescent="0.25">
      <c r="B16660" s="5">
        <v>43794.791666666664</v>
      </c>
      <c r="C16660" s="6">
        <v>21.55</v>
      </c>
    </row>
    <row r="16661" spans="2:3" x14ac:dyDescent="0.25">
      <c r="B16661" s="5">
        <v>43794.833333333336</v>
      </c>
      <c r="C16661" s="6">
        <v>21.38</v>
      </c>
    </row>
    <row r="16662" spans="2:3" x14ac:dyDescent="0.25">
      <c r="B16662" s="5">
        <v>43794.875</v>
      </c>
      <c r="C16662" s="6">
        <v>20.420000000000002</v>
      </c>
    </row>
    <row r="16663" spans="2:3" x14ac:dyDescent="0.25">
      <c r="B16663" s="5">
        <v>43794.916666666664</v>
      </c>
      <c r="C16663" s="6">
        <v>17.899999999999999</v>
      </c>
    </row>
    <row r="16664" spans="2:3" x14ac:dyDescent="0.25">
      <c r="B16664" s="5">
        <v>43794.958333333336</v>
      </c>
      <c r="C16664" s="6">
        <v>16.829999999999998</v>
      </c>
    </row>
    <row r="16665" spans="2:3" x14ac:dyDescent="0.25">
      <c r="B16665" s="5">
        <v>43795</v>
      </c>
      <c r="C16665" s="6">
        <v>17.57</v>
      </c>
    </row>
    <row r="16666" spans="2:3" x14ac:dyDescent="0.25">
      <c r="B16666" s="5">
        <v>43795.041666666664</v>
      </c>
      <c r="C16666" s="6">
        <v>18.23</v>
      </c>
    </row>
    <row r="16667" spans="2:3" x14ac:dyDescent="0.25">
      <c r="B16667" s="5">
        <v>43795.083333333336</v>
      </c>
      <c r="C16667" s="6">
        <v>18.46</v>
      </c>
    </row>
    <row r="16668" spans="2:3" x14ac:dyDescent="0.25">
      <c r="B16668" s="5">
        <v>43795.125</v>
      </c>
      <c r="C16668" s="6">
        <v>19.88</v>
      </c>
    </row>
    <row r="16669" spans="2:3" x14ac:dyDescent="0.25">
      <c r="B16669" s="5">
        <v>43795.166666666664</v>
      </c>
      <c r="C16669" s="6">
        <v>20.13</v>
      </c>
    </row>
    <row r="16670" spans="2:3" x14ac:dyDescent="0.25">
      <c r="B16670" s="5">
        <v>43795.208333333336</v>
      </c>
      <c r="C16670" s="6">
        <v>25.92</v>
      </c>
    </row>
    <row r="16671" spans="2:3" x14ac:dyDescent="0.25">
      <c r="B16671" s="5">
        <v>43795.25</v>
      </c>
      <c r="C16671" s="6">
        <v>35.049999999999997</v>
      </c>
    </row>
    <row r="16672" spans="2:3" x14ac:dyDescent="0.25">
      <c r="B16672" s="5">
        <v>43795.291666666664</v>
      </c>
      <c r="C16672" s="6">
        <v>33.24</v>
      </c>
    </row>
    <row r="16673" spans="2:3" x14ac:dyDescent="0.25">
      <c r="B16673" s="5">
        <v>43795.333333333336</v>
      </c>
      <c r="C16673" s="6">
        <v>30.44</v>
      </c>
    </row>
    <row r="16674" spans="2:3" x14ac:dyDescent="0.25">
      <c r="B16674" s="5">
        <v>43795.375</v>
      </c>
      <c r="C16674" s="6">
        <v>22.06</v>
      </c>
    </row>
    <row r="16675" spans="2:3" x14ac:dyDescent="0.25">
      <c r="B16675" s="5">
        <v>43795.416666666664</v>
      </c>
      <c r="C16675" s="6">
        <v>21.73</v>
      </c>
    </row>
    <row r="16676" spans="2:3" x14ac:dyDescent="0.25">
      <c r="B16676" s="5">
        <v>43795.458333333336</v>
      </c>
      <c r="C16676" s="6">
        <v>21.55</v>
      </c>
    </row>
    <row r="16677" spans="2:3" x14ac:dyDescent="0.25">
      <c r="B16677" s="5">
        <v>43795.5</v>
      </c>
      <c r="C16677" s="6">
        <v>19.25</v>
      </c>
    </row>
    <row r="16678" spans="2:3" x14ac:dyDescent="0.25">
      <c r="B16678" s="5">
        <v>43795.541666666664</v>
      </c>
      <c r="C16678" s="6">
        <v>19.93</v>
      </c>
    </row>
    <row r="16679" spans="2:3" x14ac:dyDescent="0.25">
      <c r="B16679" s="5">
        <v>43795.583333333336</v>
      </c>
      <c r="C16679" s="6">
        <v>20.02</v>
      </c>
    </row>
    <row r="16680" spans="2:3" x14ac:dyDescent="0.25">
      <c r="B16680" s="5">
        <v>43795.625</v>
      </c>
      <c r="C16680" s="6">
        <v>19.68</v>
      </c>
    </row>
    <row r="16681" spans="2:3" x14ac:dyDescent="0.25">
      <c r="B16681" s="5">
        <v>43795.666666666664</v>
      </c>
      <c r="C16681" s="6">
        <v>19.82</v>
      </c>
    </row>
    <row r="16682" spans="2:3" x14ac:dyDescent="0.25">
      <c r="B16682" s="5">
        <v>43795.708333333336</v>
      </c>
      <c r="C16682" s="6">
        <v>24.66</v>
      </c>
    </row>
    <row r="16683" spans="2:3" x14ac:dyDescent="0.25">
      <c r="B16683" s="5">
        <v>43795.75</v>
      </c>
      <c r="C16683" s="6">
        <v>21.5</v>
      </c>
    </row>
    <row r="16684" spans="2:3" x14ac:dyDescent="0.25">
      <c r="B16684" s="5">
        <v>43795.791666666664</v>
      </c>
      <c r="C16684" s="6">
        <v>20.97</v>
      </c>
    </row>
    <row r="16685" spans="2:3" x14ac:dyDescent="0.25">
      <c r="B16685" s="5">
        <v>43795.833333333336</v>
      </c>
      <c r="C16685" s="6">
        <v>19.350000000000001</v>
      </c>
    </row>
    <row r="16686" spans="2:3" x14ac:dyDescent="0.25">
      <c r="B16686" s="5">
        <v>43795.875</v>
      </c>
      <c r="C16686" s="6">
        <v>17.579999999999998</v>
      </c>
    </row>
    <row r="16687" spans="2:3" x14ac:dyDescent="0.25">
      <c r="B16687" s="5">
        <v>43795.916666666664</v>
      </c>
      <c r="C16687" s="6">
        <v>17.670000000000002</v>
      </c>
    </row>
    <row r="16688" spans="2:3" x14ac:dyDescent="0.25">
      <c r="B16688" s="5">
        <v>43795.958333333336</v>
      </c>
      <c r="C16688" s="6">
        <v>17.12</v>
      </c>
    </row>
    <row r="16689" spans="2:3" x14ac:dyDescent="0.25">
      <c r="B16689" s="5">
        <v>43796</v>
      </c>
      <c r="C16689" s="6">
        <v>15.32</v>
      </c>
    </row>
    <row r="16690" spans="2:3" x14ac:dyDescent="0.25">
      <c r="B16690" s="5">
        <v>43796.041666666664</v>
      </c>
      <c r="C16690" s="6">
        <v>14.95</v>
      </c>
    </row>
    <row r="16691" spans="2:3" x14ac:dyDescent="0.25">
      <c r="B16691" s="5">
        <v>43796.083333333336</v>
      </c>
      <c r="C16691" s="6">
        <v>14.65</v>
      </c>
    </row>
    <row r="16692" spans="2:3" x14ac:dyDescent="0.25">
      <c r="B16692" s="5">
        <v>43796.125</v>
      </c>
      <c r="C16692" s="6">
        <v>14.55</v>
      </c>
    </row>
    <row r="16693" spans="2:3" x14ac:dyDescent="0.25">
      <c r="B16693" s="5">
        <v>43796.166666666664</v>
      </c>
      <c r="C16693" s="6">
        <v>15.01</v>
      </c>
    </row>
    <row r="16694" spans="2:3" x14ac:dyDescent="0.25">
      <c r="B16694" s="5">
        <v>43796.208333333336</v>
      </c>
      <c r="C16694" s="6">
        <v>16.010000000000002</v>
      </c>
    </row>
    <row r="16695" spans="2:3" x14ac:dyDescent="0.25">
      <c r="B16695" s="5">
        <v>43796.25</v>
      </c>
      <c r="C16695" s="6">
        <v>17.66</v>
      </c>
    </row>
    <row r="16696" spans="2:3" x14ac:dyDescent="0.25">
      <c r="B16696" s="5">
        <v>43796.291666666664</v>
      </c>
      <c r="C16696" s="6">
        <v>18.59</v>
      </c>
    </row>
    <row r="16697" spans="2:3" x14ac:dyDescent="0.25">
      <c r="B16697" s="5">
        <v>43796.333333333336</v>
      </c>
      <c r="C16697" s="6">
        <v>21.77</v>
      </c>
    </row>
    <row r="16698" spans="2:3" x14ac:dyDescent="0.25">
      <c r="B16698" s="5">
        <v>43796.375</v>
      </c>
      <c r="C16698" s="6">
        <v>25.87</v>
      </c>
    </row>
    <row r="16699" spans="2:3" x14ac:dyDescent="0.25">
      <c r="B16699" s="5">
        <v>43796.416666666664</v>
      </c>
      <c r="C16699" s="6">
        <v>25.85</v>
      </c>
    </row>
    <row r="16700" spans="2:3" x14ac:dyDescent="0.25">
      <c r="B16700" s="5">
        <v>43796.458333333336</v>
      </c>
      <c r="C16700" s="6">
        <v>21.25</v>
      </c>
    </row>
    <row r="16701" spans="2:3" x14ac:dyDescent="0.25">
      <c r="B16701" s="5">
        <v>43796.5</v>
      </c>
      <c r="C16701" s="6">
        <v>21.01</v>
      </c>
    </row>
    <row r="16702" spans="2:3" x14ac:dyDescent="0.25">
      <c r="B16702" s="5">
        <v>43796.541666666664</v>
      </c>
      <c r="C16702" s="6">
        <v>21.16</v>
      </c>
    </row>
    <row r="16703" spans="2:3" x14ac:dyDescent="0.25">
      <c r="B16703" s="5">
        <v>43796.583333333336</v>
      </c>
      <c r="C16703" s="6">
        <v>20.63</v>
      </c>
    </row>
    <row r="16704" spans="2:3" x14ac:dyDescent="0.25">
      <c r="B16704" s="5">
        <v>43796.625</v>
      </c>
      <c r="C16704" s="6">
        <v>19.239999999999998</v>
      </c>
    </row>
    <row r="16705" spans="2:3" x14ac:dyDescent="0.25">
      <c r="B16705" s="5">
        <v>43796.666666666664</v>
      </c>
      <c r="C16705" s="6">
        <v>19.25</v>
      </c>
    </row>
    <row r="16706" spans="2:3" x14ac:dyDescent="0.25">
      <c r="B16706" s="5">
        <v>43796.708333333336</v>
      </c>
      <c r="C16706" s="6">
        <v>22.23</v>
      </c>
    </row>
    <row r="16707" spans="2:3" x14ac:dyDescent="0.25">
      <c r="B16707" s="5">
        <v>43796.791666666664</v>
      </c>
      <c r="C16707" s="6">
        <v>18.829999999999998</v>
      </c>
    </row>
    <row r="16708" spans="2:3" x14ac:dyDescent="0.25">
      <c r="B16708" s="5">
        <v>43796.833333333336</v>
      </c>
      <c r="C16708" s="6">
        <v>18.489999999999998</v>
      </c>
    </row>
    <row r="16709" spans="2:3" x14ac:dyDescent="0.25">
      <c r="B16709" s="5">
        <v>43796.875</v>
      </c>
      <c r="C16709" s="6">
        <v>17.850000000000001</v>
      </c>
    </row>
    <row r="16710" spans="2:3" x14ac:dyDescent="0.25">
      <c r="B16710" s="5">
        <v>43796.916666666664</v>
      </c>
      <c r="C16710" s="6">
        <v>15.77</v>
      </c>
    </row>
    <row r="16711" spans="2:3" x14ac:dyDescent="0.25">
      <c r="B16711" s="5">
        <v>43796.958333333336</v>
      </c>
      <c r="C16711" s="6">
        <v>14.96</v>
      </c>
    </row>
    <row r="16712" spans="2:3" x14ac:dyDescent="0.25">
      <c r="B16712" s="5">
        <v>43797</v>
      </c>
      <c r="C16712" s="6">
        <v>14.97</v>
      </c>
    </row>
    <row r="16713" spans="2:3" x14ac:dyDescent="0.25">
      <c r="B16713" s="5">
        <v>43797.041666666664</v>
      </c>
      <c r="C16713" s="6">
        <v>15.35</v>
      </c>
    </row>
    <row r="16714" spans="2:3" x14ac:dyDescent="0.25">
      <c r="B16714" s="5">
        <v>43797.083333333336</v>
      </c>
      <c r="C16714" s="6">
        <v>15.31</v>
      </c>
    </row>
    <row r="16715" spans="2:3" x14ac:dyDescent="0.25">
      <c r="B16715" s="5">
        <v>43797.125</v>
      </c>
      <c r="C16715" s="6">
        <v>15.16</v>
      </c>
    </row>
    <row r="16716" spans="2:3" x14ac:dyDescent="0.25">
      <c r="B16716" s="5">
        <v>43797.166666666664</v>
      </c>
      <c r="C16716" s="6">
        <v>15.1</v>
      </c>
    </row>
    <row r="16717" spans="2:3" x14ac:dyDescent="0.25">
      <c r="B16717" s="5">
        <v>43797.208333333336</v>
      </c>
      <c r="C16717" s="6">
        <v>15.59</v>
      </c>
    </row>
    <row r="16718" spans="2:3" x14ac:dyDescent="0.25">
      <c r="B16718" s="5">
        <v>43797.25</v>
      </c>
      <c r="C16718" s="6">
        <v>15.87</v>
      </c>
    </row>
    <row r="16719" spans="2:3" x14ac:dyDescent="0.25">
      <c r="B16719" s="5">
        <v>43797.291666666664</v>
      </c>
      <c r="C16719" s="6">
        <v>18.77</v>
      </c>
    </row>
    <row r="16720" spans="2:3" x14ac:dyDescent="0.25">
      <c r="B16720" s="5">
        <v>43797.333333333336</v>
      </c>
      <c r="C16720" s="6">
        <v>18.91</v>
      </c>
    </row>
    <row r="16721" spans="2:3" x14ac:dyDescent="0.25">
      <c r="B16721" s="5">
        <v>43797.375</v>
      </c>
      <c r="C16721" s="6">
        <v>21.17</v>
      </c>
    </row>
    <row r="16722" spans="2:3" x14ac:dyDescent="0.25">
      <c r="B16722" s="5">
        <v>43797.416666666664</v>
      </c>
      <c r="C16722" s="6">
        <v>23.51</v>
      </c>
    </row>
    <row r="16723" spans="2:3" x14ac:dyDescent="0.25">
      <c r="B16723" s="5">
        <v>43797.458333333336</v>
      </c>
      <c r="C16723" s="6">
        <v>22.43</v>
      </c>
    </row>
    <row r="16724" spans="2:3" x14ac:dyDescent="0.25">
      <c r="B16724" s="5">
        <v>43797.5</v>
      </c>
      <c r="C16724" s="6">
        <v>20.29</v>
      </c>
    </row>
    <row r="16725" spans="2:3" x14ac:dyDescent="0.25">
      <c r="B16725" s="5">
        <v>43797.541666666664</v>
      </c>
      <c r="C16725" s="6">
        <v>18.43</v>
      </c>
    </row>
    <row r="16726" spans="2:3" x14ac:dyDescent="0.25">
      <c r="B16726" s="5">
        <v>43797.583333333336</v>
      </c>
      <c r="C16726" s="6">
        <v>17.260000000000002</v>
      </c>
    </row>
    <row r="16727" spans="2:3" x14ac:dyDescent="0.25">
      <c r="B16727" s="5">
        <v>43797.625</v>
      </c>
      <c r="C16727" s="6">
        <v>17.29</v>
      </c>
    </row>
    <row r="16728" spans="2:3" x14ac:dyDescent="0.25">
      <c r="B16728" s="5">
        <v>43797.666666666664</v>
      </c>
      <c r="C16728" s="6">
        <v>18.46</v>
      </c>
    </row>
    <row r="16729" spans="2:3" x14ac:dyDescent="0.25">
      <c r="B16729" s="5">
        <v>43797.708333333336</v>
      </c>
      <c r="C16729" s="6">
        <v>20.239999999999998</v>
      </c>
    </row>
    <row r="16730" spans="2:3" x14ac:dyDescent="0.25">
      <c r="B16730" s="5">
        <v>43797.75</v>
      </c>
      <c r="C16730" s="6">
        <v>17.739999999999998</v>
      </c>
    </row>
    <row r="16731" spans="2:3" x14ac:dyDescent="0.25">
      <c r="B16731" s="5">
        <v>43797.791666666664</v>
      </c>
      <c r="C16731" s="6">
        <v>18.350000000000001</v>
      </c>
    </row>
    <row r="16732" spans="2:3" x14ac:dyDescent="0.25">
      <c r="B16732" s="5">
        <v>43797.833333333336</v>
      </c>
      <c r="C16732" s="6">
        <v>19.86</v>
      </c>
    </row>
    <row r="16733" spans="2:3" x14ac:dyDescent="0.25">
      <c r="B16733" s="5">
        <v>43797.875</v>
      </c>
      <c r="C16733" s="6">
        <v>18.170000000000002</v>
      </c>
    </row>
    <row r="16734" spans="2:3" x14ac:dyDescent="0.25">
      <c r="B16734" s="5">
        <v>43797.916666666664</v>
      </c>
      <c r="C16734" s="6">
        <v>18.059999999999999</v>
      </c>
    </row>
    <row r="16735" spans="2:3" x14ac:dyDescent="0.25">
      <c r="B16735" s="5">
        <v>43797.958333333336</v>
      </c>
      <c r="C16735" s="6">
        <v>17.89</v>
      </c>
    </row>
    <row r="16736" spans="2:3" x14ac:dyDescent="0.25">
      <c r="B16736" s="5">
        <v>43798</v>
      </c>
      <c r="C16736" s="6">
        <v>17.809999999999999</v>
      </c>
    </row>
    <row r="16737" spans="2:3" x14ac:dyDescent="0.25">
      <c r="B16737" s="5">
        <v>43798.041666666664</v>
      </c>
      <c r="C16737" s="6">
        <v>16.23</v>
      </c>
    </row>
    <row r="16738" spans="2:3" x14ac:dyDescent="0.25">
      <c r="B16738" s="5">
        <v>43798.083333333336</v>
      </c>
      <c r="C16738" s="6">
        <v>15.98</v>
      </c>
    </row>
    <row r="16739" spans="2:3" x14ac:dyDescent="0.25">
      <c r="B16739" s="5">
        <v>43798.125</v>
      </c>
      <c r="C16739" s="6">
        <v>15.86</v>
      </c>
    </row>
    <row r="16740" spans="2:3" x14ac:dyDescent="0.25">
      <c r="B16740" s="5">
        <v>43798.166666666664</v>
      </c>
      <c r="C16740" s="6">
        <v>16.149999999999999</v>
      </c>
    </row>
    <row r="16741" spans="2:3" x14ac:dyDescent="0.25">
      <c r="B16741" s="5">
        <v>43798.208333333336</v>
      </c>
      <c r="C16741" s="6">
        <v>18.54</v>
      </c>
    </row>
    <row r="16742" spans="2:3" x14ac:dyDescent="0.25">
      <c r="B16742" s="5">
        <v>43798.25</v>
      </c>
      <c r="C16742" s="6">
        <v>18.45</v>
      </c>
    </row>
    <row r="16743" spans="2:3" x14ac:dyDescent="0.25">
      <c r="B16743" s="5">
        <v>43798.291666666664</v>
      </c>
      <c r="C16743" s="6">
        <v>20</v>
      </c>
    </row>
    <row r="16744" spans="2:3" x14ac:dyDescent="0.25">
      <c r="B16744" s="5">
        <v>43798.333333333336</v>
      </c>
      <c r="C16744" s="6">
        <v>19.61</v>
      </c>
    </row>
    <row r="16745" spans="2:3" x14ac:dyDescent="0.25">
      <c r="B16745" s="5">
        <v>43798.375</v>
      </c>
      <c r="C16745" s="6">
        <v>19.059999999999999</v>
      </c>
    </row>
    <row r="16746" spans="2:3" x14ac:dyDescent="0.25">
      <c r="B16746" s="5">
        <v>43798.416666666664</v>
      </c>
      <c r="C16746" s="6">
        <v>19.48</v>
      </c>
    </row>
    <row r="16747" spans="2:3" x14ac:dyDescent="0.25">
      <c r="B16747" s="5">
        <v>43798.458333333336</v>
      </c>
      <c r="C16747" s="6">
        <v>19.54</v>
      </c>
    </row>
    <row r="16748" spans="2:3" x14ac:dyDescent="0.25">
      <c r="B16748" s="5">
        <v>43798.5</v>
      </c>
      <c r="C16748" s="6">
        <v>18.88</v>
      </c>
    </row>
    <row r="16749" spans="2:3" x14ac:dyDescent="0.25">
      <c r="B16749" s="5">
        <v>43798.541666666664</v>
      </c>
      <c r="C16749" s="6">
        <v>18.510000000000002</v>
      </c>
    </row>
    <row r="16750" spans="2:3" x14ac:dyDescent="0.25">
      <c r="B16750" s="5">
        <v>43798.583333333336</v>
      </c>
      <c r="C16750" s="6">
        <v>18.510000000000002</v>
      </c>
    </row>
    <row r="16751" spans="2:3" x14ac:dyDescent="0.25">
      <c r="B16751" s="5">
        <v>43798.625</v>
      </c>
      <c r="C16751" s="6">
        <v>19.55</v>
      </c>
    </row>
    <row r="16752" spans="2:3" x14ac:dyDescent="0.25">
      <c r="B16752" s="5">
        <v>43798.666666666664</v>
      </c>
      <c r="C16752" s="6">
        <v>23.91</v>
      </c>
    </row>
    <row r="16753" spans="2:3" x14ac:dyDescent="0.25">
      <c r="B16753" s="5">
        <v>43798.708333333336</v>
      </c>
      <c r="C16753" s="6">
        <v>24.23</v>
      </c>
    </row>
    <row r="16754" spans="2:3" x14ac:dyDescent="0.25">
      <c r="B16754" s="5">
        <v>43798.75</v>
      </c>
      <c r="C16754" s="6">
        <v>21.48</v>
      </c>
    </row>
    <row r="16755" spans="2:3" x14ac:dyDescent="0.25">
      <c r="B16755" s="5">
        <v>43798.791666666664</v>
      </c>
      <c r="C16755" s="6">
        <v>20.48</v>
      </c>
    </row>
    <row r="16756" spans="2:3" x14ac:dyDescent="0.25">
      <c r="B16756" s="5">
        <v>43798.833333333336</v>
      </c>
      <c r="C16756" s="6">
        <v>21.64</v>
      </c>
    </row>
    <row r="16757" spans="2:3" x14ac:dyDescent="0.25">
      <c r="B16757" s="5">
        <v>43798.875</v>
      </c>
      <c r="C16757" s="6">
        <v>19.2</v>
      </c>
    </row>
    <row r="16758" spans="2:3" x14ac:dyDescent="0.25">
      <c r="B16758" s="5">
        <v>43798.916666666664</v>
      </c>
      <c r="C16758" s="6">
        <v>17.95</v>
      </c>
    </row>
    <row r="16759" spans="2:3" x14ac:dyDescent="0.25">
      <c r="B16759" s="5">
        <v>43798.958333333336</v>
      </c>
      <c r="C16759" s="6">
        <v>16.32</v>
      </c>
    </row>
    <row r="16760" spans="2:3" x14ac:dyDescent="0.25">
      <c r="B16760" s="5">
        <v>43799</v>
      </c>
      <c r="C16760" s="6">
        <v>15.98</v>
      </c>
    </row>
    <row r="16761" spans="2:3" x14ac:dyDescent="0.25">
      <c r="B16761" s="5">
        <v>43799.041666666664</v>
      </c>
      <c r="C16761" s="6">
        <v>15.5</v>
      </c>
    </row>
    <row r="16762" spans="2:3" x14ac:dyDescent="0.25">
      <c r="B16762" s="5">
        <v>43799.083333333336</v>
      </c>
      <c r="C16762" s="6">
        <v>16.71</v>
      </c>
    </row>
    <row r="16763" spans="2:3" x14ac:dyDescent="0.25">
      <c r="B16763" s="5">
        <v>43799.125</v>
      </c>
      <c r="C16763" s="6">
        <v>16.079999999999998</v>
      </c>
    </row>
    <row r="16764" spans="2:3" x14ac:dyDescent="0.25">
      <c r="B16764" s="5">
        <v>43799.166666666664</v>
      </c>
      <c r="C16764" s="6">
        <v>15.65</v>
      </c>
    </row>
    <row r="16765" spans="2:3" x14ac:dyDescent="0.25">
      <c r="B16765" s="5">
        <v>43799.208333333336</v>
      </c>
      <c r="C16765" s="6">
        <v>15.57</v>
      </c>
    </row>
    <row r="16766" spans="2:3" x14ac:dyDescent="0.25">
      <c r="B16766" s="5">
        <v>43799.25</v>
      </c>
      <c r="C16766" s="6">
        <v>17.22</v>
      </c>
    </row>
    <row r="16767" spans="2:3" x14ac:dyDescent="0.25">
      <c r="B16767" s="5">
        <v>43799.291666666664</v>
      </c>
      <c r="C16767" s="6">
        <v>19</v>
      </c>
    </row>
    <row r="16768" spans="2:3" x14ac:dyDescent="0.25">
      <c r="B16768" s="5">
        <v>43799.333333333336</v>
      </c>
      <c r="C16768" s="6">
        <v>19.97</v>
      </c>
    </row>
    <row r="16769" spans="2:3" x14ac:dyDescent="0.25">
      <c r="B16769" s="5">
        <v>43799.375</v>
      </c>
      <c r="C16769" s="6">
        <v>20.260000000000002</v>
      </c>
    </row>
    <row r="16770" spans="2:3" x14ac:dyDescent="0.25">
      <c r="B16770" s="5">
        <v>43799.416666666664</v>
      </c>
      <c r="C16770" s="6">
        <v>18.91</v>
      </c>
    </row>
    <row r="16771" spans="2:3" x14ac:dyDescent="0.25">
      <c r="B16771" s="5">
        <v>43799.458333333336</v>
      </c>
      <c r="C16771" s="6">
        <v>18.899999999999999</v>
      </c>
    </row>
    <row r="16772" spans="2:3" x14ac:dyDescent="0.25">
      <c r="B16772" s="5">
        <v>43799.5</v>
      </c>
      <c r="C16772" s="6">
        <v>18.48</v>
      </c>
    </row>
    <row r="16773" spans="2:3" x14ac:dyDescent="0.25">
      <c r="B16773" s="5">
        <v>43799.541666666664</v>
      </c>
      <c r="C16773" s="6">
        <v>18.260000000000002</v>
      </c>
    </row>
    <row r="16774" spans="2:3" x14ac:dyDescent="0.25">
      <c r="B16774" s="5">
        <v>43799.583333333336</v>
      </c>
      <c r="C16774" s="6">
        <v>18.34</v>
      </c>
    </row>
    <row r="16775" spans="2:3" x14ac:dyDescent="0.25">
      <c r="B16775" s="5">
        <v>43799.625</v>
      </c>
      <c r="C16775" s="6">
        <v>18.48</v>
      </c>
    </row>
    <row r="16776" spans="2:3" x14ac:dyDescent="0.25">
      <c r="B16776" s="5">
        <v>43799.666666666664</v>
      </c>
      <c r="C16776" s="6">
        <v>18.809999999999999</v>
      </c>
    </row>
    <row r="16777" spans="2:3" x14ac:dyDescent="0.25">
      <c r="B16777" s="5">
        <v>43799.708333333336</v>
      </c>
      <c r="C16777" s="6">
        <v>19.95</v>
      </c>
    </row>
    <row r="16778" spans="2:3" x14ac:dyDescent="0.25">
      <c r="B16778" s="5">
        <v>43799.75</v>
      </c>
      <c r="C16778" s="6">
        <v>20.49</v>
      </c>
    </row>
    <row r="16779" spans="2:3" x14ac:dyDescent="0.25">
      <c r="B16779" s="5">
        <v>43799.791666666664</v>
      </c>
      <c r="C16779" s="6">
        <v>19.82</v>
      </c>
    </row>
    <row r="16780" spans="2:3" x14ac:dyDescent="0.25">
      <c r="B16780" s="5">
        <v>43799.833333333336</v>
      </c>
      <c r="C16780" s="6">
        <v>20.05</v>
      </c>
    </row>
    <row r="16781" spans="2:3" x14ac:dyDescent="0.25">
      <c r="B16781" s="5">
        <v>43799.875</v>
      </c>
      <c r="C16781" s="6">
        <v>19.260000000000002</v>
      </c>
    </row>
    <row r="16782" spans="2:3" x14ac:dyDescent="0.25">
      <c r="B16782" s="5">
        <v>43799.916666666664</v>
      </c>
      <c r="C16782" s="6">
        <v>19.46</v>
      </c>
    </row>
    <row r="16783" spans="2:3" x14ac:dyDescent="0.25">
      <c r="B16783" s="5">
        <v>43799.958333333336</v>
      </c>
      <c r="C16783" s="6">
        <v>18.11</v>
      </c>
    </row>
    <row r="16784" spans="2:3" x14ac:dyDescent="0.25">
      <c r="B16784" s="5">
        <v>43800</v>
      </c>
      <c r="C16784" s="6">
        <v>17.61</v>
      </c>
    </row>
    <row r="16785" spans="2:3" x14ac:dyDescent="0.25">
      <c r="B16785" s="5">
        <v>43800.041666666664</v>
      </c>
      <c r="C16785" s="6">
        <v>17.059999999999999</v>
      </c>
    </row>
    <row r="16786" spans="2:3" x14ac:dyDescent="0.25">
      <c r="B16786" s="5">
        <v>43800.083333333336</v>
      </c>
      <c r="C16786" s="6">
        <v>17.43</v>
      </c>
    </row>
    <row r="16787" spans="2:3" x14ac:dyDescent="0.25">
      <c r="B16787" s="5">
        <v>43800.125</v>
      </c>
      <c r="C16787" s="6">
        <v>16.260000000000002</v>
      </c>
    </row>
    <row r="16788" spans="2:3" x14ac:dyDescent="0.25">
      <c r="B16788" s="5">
        <v>43800.166666666664</v>
      </c>
      <c r="C16788" s="6">
        <v>16.11</v>
      </c>
    </row>
    <row r="16789" spans="2:3" x14ac:dyDescent="0.25">
      <c r="B16789" s="5">
        <v>43800.208333333336</v>
      </c>
      <c r="C16789" s="6">
        <v>15.79</v>
      </c>
    </row>
    <row r="16790" spans="2:3" x14ac:dyDescent="0.25">
      <c r="B16790" s="5">
        <v>43800.25</v>
      </c>
      <c r="C16790" s="6">
        <v>15.77</v>
      </c>
    </row>
    <row r="16791" spans="2:3" x14ac:dyDescent="0.25">
      <c r="B16791" s="5">
        <v>43800.291666666664</v>
      </c>
      <c r="C16791" s="6">
        <v>16.8</v>
      </c>
    </row>
    <row r="16792" spans="2:3" x14ac:dyDescent="0.25">
      <c r="B16792" s="5">
        <v>43800.333333333336</v>
      </c>
      <c r="C16792" s="6">
        <v>17.98</v>
      </c>
    </row>
    <row r="16793" spans="2:3" x14ac:dyDescent="0.25">
      <c r="B16793" s="5">
        <v>43800.375</v>
      </c>
      <c r="C16793" s="6">
        <v>19.260000000000002</v>
      </c>
    </row>
    <row r="16794" spans="2:3" x14ac:dyDescent="0.25">
      <c r="B16794" s="5">
        <v>43800.416666666664</v>
      </c>
      <c r="C16794" s="6">
        <v>20.94</v>
      </c>
    </row>
    <row r="16795" spans="2:3" x14ac:dyDescent="0.25">
      <c r="B16795" s="5">
        <v>43800.458333333336</v>
      </c>
      <c r="C16795" s="6">
        <v>21.59</v>
      </c>
    </row>
    <row r="16796" spans="2:3" x14ac:dyDescent="0.25">
      <c r="B16796" s="5">
        <v>43800.5</v>
      </c>
      <c r="C16796" s="6">
        <v>21.74</v>
      </c>
    </row>
    <row r="16797" spans="2:3" x14ac:dyDescent="0.25">
      <c r="B16797" s="5">
        <v>43800.541666666664</v>
      </c>
      <c r="C16797" s="6">
        <v>21.13</v>
      </c>
    </row>
    <row r="16798" spans="2:3" x14ac:dyDescent="0.25">
      <c r="B16798" s="5">
        <v>43800.583333333336</v>
      </c>
      <c r="C16798" s="6">
        <v>19.91</v>
      </c>
    </row>
    <row r="16799" spans="2:3" x14ac:dyDescent="0.25">
      <c r="B16799" s="5">
        <v>43800.625</v>
      </c>
      <c r="C16799" s="6">
        <v>20.38</v>
      </c>
    </row>
    <row r="16800" spans="2:3" x14ac:dyDescent="0.25">
      <c r="B16800" s="5">
        <v>43800.666666666664</v>
      </c>
      <c r="C16800" s="6">
        <v>21.37</v>
      </c>
    </row>
    <row r="16801" spans="2:3" x14ac:dyDescent="0.25">
      <c r="B16801" s="5">
        <v>43800.708333333336</v>
      </c>
      <c r="C16801" s="6">
        <v>24.93</v>
      </c>
    </row>
    <row r="16802" spans="2:3" x14ac:dyDescent="0.25">
      <c r="B16802" s="5">
        <v>43800.75</v>
      </c>
      <c r="C16802" s="6">
        <v>22.5</v>
      </c>
    </row>
    <row r="16803" spans="2:3" x14ac:dyDescent="0.25">
      <c r="B16803" s="5">
        <v>43800.791666666664</v>
      </c>
      <c r="C16803" s="6">
        <v>23.33</v>
      </c>
    </row>
    <row r="16804" spans="2:3" x14ac:dyDescent="0.25">
      <c r="B16804" s="5">
        <v>43800.833333333336</v>
      </c>
      <c r="C16804" s="6">
        <v>21.47</v>
      </c>
    </row>
    <row r="16805" spans="2:3" x14ac:dyDescent="0.25">
      <c r="B16805" s="5">
        <v>43800.875</v>
      </c>
      <c r="C16805" s="6">
        <v>18.95</v>
      </c>
    </row>
    <row r="16806" spans="2:3" x14ac:dyDescent="0.25">
      <c r="B16806" s="5">
        <v>43800.916666666664</v>
      </c>
      <c r="C16806" s="6">
        <v>17.649999999999999</v>
      </c>
    </row>
    <row r="16807" spans="2:3" x14ac:dyDescent="0.25">
      <c r="B16807" s="5">
        <v>43800.958333333336</v>
      </c>
      <c r="C16807" s="6">
        <v>16.329999999999998</v>
      </c>
    </row>
    <row r="16808" spans="2:3" x14ac:dyDescent="0.25">
      <c r="B16808" s="5">
        <v>43801</v>
      </c>
      <c r="C16808" s="6">
        <v>15.57</v>
      </c>
    </row>
    <row r="16809" spans="2:3" x14ac:dyDescent="0.25">
      <c r="B16809" s="5">
        <v>43801.041666666664</v>
      </c>
      <c r="C16809" s="6">
        <v>15.41</v>
      </c>
    </row>
    <row r="16810" spans="2:3" x14ac:dyDescent="0.25">
      <c r="B16810" s="5">
        <v>43801.083333333336</v>
      </c>
      <c r="C16810" s="6">
        <v>15.73</v>
      </c>
    </row>
    <row r="16811" spans="2:3" x14ac:dyDescent="0.25">
      <c r="B16811" s="5">
        <v>43801.125</v>
      </c>
      <c r="C16811" s="6">
        <v>15.32</v>
      </c>
    </row>
    <row r="16812" spans="2:3" x14ac:dyDescent="0.25">
      <c r="B16812" s="5">
        <v>43801.166666666664</v>
      </c>
      <c r="C16812" s="6">
        <v>15.25</v>
      </c>
    </row>
    <row r="16813" spans="2:3" x14ac:dyDescent="0.25">
      <c r="B16813" s="5">
        <v>43801.208333333336</v>
      </c>
      <c r="C16813" s="6">
        <v>21.27</v>
      </c>
    </row>
    <row r="16814" spans="2:3" x14ac:dyDescent="0.25">
      <c r="B16814" s="5">
        <v>43801.25</v>
      </c>
      <c r="C16814" s="6">
        <v>22.67</v>
      </c>
    </row>
    <row r="16815" spans="2:3" x14ac:dyDescent="0.25">
      <c r="B16815" s="5">
        <v>43801.291666666664</v>
      </c>
      <c r="C16815" s="6">
        <v>29.7</v>
      </c>
    </row>
    <row r="16816" spans="2:3" x14ac:dyDescent="0.25">
      <c r="B16816" s="5">
        <v>43801.333333333336</v>
      </c>
      <c r="C16816" s="6">
        <v>23.47</v>
      </c>
    </row>
    <row r="16817" spans="2:3" x14ac:dyDescent="0.25">
      <c r="B16817" s="5">
        <v>43801.375</v>
      </c>
      <c r="C16817" s="6">
        <v>23.44</v>
      </c>
    </row>
    <row r="16818" spans="2:3" x14ac:dyDescent="0.25">
      <c r="B16818" s="5">
        <v>43801.416666666664</v>
      </c>
      <c r="C16818" s="6">
        <v>23.41</v>
      </c>
    </row>
    <row r="16819" spans="2:3" x14ac:dyDescent="0.25">
      <c r="B16819" s="5">
        <v>43801.458333333336</v>
      </c>
      <c r="C16819" s="6">
        <v>23.57</v>
      </c>
    </row>
    <row r="16820" spans="2:3" x14ac:dyDescent="0.25">
      <c r="B16820" s="5">
        <v>43801.5</v>
      </c>
      <c r="C16820" s="6">
        <v>25.07</v>
      </c>
    </row>
    <row r="16821" spans="2:3" x14ac:dyDescent="0.25">
      <c r="B16821" s="5">
        <v>43801.541666666664</v>
      </c>
      <c r="C16821" s="6">
        <v>25.82</v>
      </c>
    </row>
    <row r="16822" spans="2:3" x14ac:dyDescent="0.25">
      <c r="B16822" s="5">
        <v>43801.583333333336</v>
      </c>
      <c r="C16822" s="6">
        <v>24.41</v>
      </c>
    </row>
    <row r="16823" spans="2:3" x14ac:dyDescent="0.25">
      <c r="B16823" s="5">
        <v>43801.625</v>
      </c>
      <c r="C16823" s="6">
        <v>23.88</v>
      </c>
    </row>
    <row r="16824" spans="2:3" x14ac:dyDescent="0.25">
      <c r="B16824" s="5">
        <v>43801.666666666664</v>
      </c>
      <c r="C16824" s="6">
        <v>26.79</v>
      </c>
    </row>
    <row r="16825" spans="2:3" x14ac:dyDescent="0.25">
      <c r="B16825" s="5">
        <v>43801.708333333336</v>
      </c>
      <c r="C16825" s="6">
        <v>31.49</v>
      </c>
    </row>
    <row r="16826" spans="2:3" x14ac:dyDescent="0.25">
      <c r="B16826" s="5">
        <v>43801.75</v>
      </c>
      <c r="C16826" s="6">
        <v>24.73</v>
      </c>
    </row>
    <row r="16827" spans="2:3" x14ac:dyDescent="0.25">
      <c r="B16827" s="5">
        <v>43801.791666666664</v>
      </c>
      <c r="C16827" s="6">
        <v>28.47</v>
      </c>
    </row>
    <row r="16828" spans="2:3" x14ac:dyDescent="0.25">
      <c r="B16828" s="5">
        <v>43801.833333333336</v>
      </c>
      <c r="C16828" s="6">
        <v>72.59</v>
      </c>
    </row>
    <row r="16829" spans="2:3" x14ac:dyDescent="0.25">
      <c r="B16829" s="5">
        <v>43801.875</v>
      </c>
      <c r="C16829" s="6">
        <v>23.9</v>
      </c>
    </row>
    <row r="16830" spans="2:3" x14ac:dyDescent="0.25">
      <c r="B16830" s="5">
        <v>43801.916666666664</v>
      </c>
      <c r="C16830" s="6">
        <v>21.75</v>
      </c>
    </row>
    <row r="16831" spans="2:3" x14ac:dyDescent="0.25">
      <c r="B16831" s="5">
        <v>43801.958333333336</v>
      </c>
      <c r="C16831" s="6">
        <v>20.21</v>
      </c>
    </row>
    <row r="16832" spans="2:3" x14ac:dyDescent="0.25">
      <c r="B16832" s="5">
        <v>43802</v>
      </c>
      <c r="C16832" s="6">
        <v>20.32</v>
      </c>
    </row>
    <row r="16833" spans="2:3" x14ac:dyDescent="0.25">
      <c r="B16833" s="5">
        <v>43802.041666666664</v>
      </c>
      <c r="C16833" s="6">
        <v>19.5</v>
      </c>
    </row>
    <row r="16834" spans="2:3" x14ac:dyDescent="0.25">
      <c r="B16834" s="5">
        <v>43802.083333333336</v>
      </c>
      <c r="C16834" s="6">
        <v>19.329999999999998</v>
      </c>
    </row>
    <row r="16835" spans="2:3" x14ac:dyDescent="0.25">
      <c r="B16835" s="5">
        <v>43802.125</v>
      </c>
      <c r="C16835" s="6">
        <v>19.25</v>
      </c>
    </row>
    <row r="16836" spans="2:3" x14ac:dyDescent="0.25">
      <c r="B16836" s="5">
        <v>43802.166666666664</v>
      </c>
      <c r="C16836" s="6">
        <v>19.829999999999998</v>
      </c>
    </row>
    <row r="16837" spans="2:3" x14ac:dyDescent="0.25">
      <c r="B16837" s="5">
        <v>43802.208333333336</v>
      </c>
      <c r="C16837" s="6">
        <v>20.84</v>
      </c>
    </row>
    <row r="16838" spans="2:3" x14ac:dyDescent="0.25">
      <c r="B16838" s="5">
        <v>43802.25</v>
      </c>
      <c r="C16838" s="6">
        <v>23.92</v>
      </c>
    </row>
    <row r="16839" spans="2:3" x14ac:dyDescent="0.25">
      <c r="B16839" s="5">
        <v>43802.291666666664</v>
      </c>
      <c r="C16839" s="6">
        <v>26.53</v>
      </c>
    </row>
    <row r="16840" spans="2:3" x14ac:dyDescent="0.25">
      <c r="B16840" s="5">
        <v>43802.333333333336</v>
      </c>
      <c r="C16840" s="6">
        <v>27.07</v>
      </c>
    </row>
    <row r="16841" spans="2:3" x14ac:dyDescent="0.25">
      <c r="B16841" s="5">
        <v>43802.375</v>
      </c>
      <c r="C16841" s="6">
        <v>23.84</v>
      </c>
    </row>
    <row r="16842" spans="2:3" x14ac:dyDescent="0.25">
      <c r="B16842" s="5">
        <v>43802.416666666664</v>
      </c>
      <c r="C16842" s="6">
        <v>22.57</v>
      </c>
    </row>
    <row r="16843" spans="2:3" x14ac:dyDescent="0.25">
      <c r="B16843" s="5">
        <v>43802.458333333336</v>
      </c>
      <c r="C16843" s="6">
        <v>20.25</v>
      </c>
    </row>
    <row r="16844" spans="2:3" x14ac:dyDescent="0.25">
      <c r="B16844" s="5">
        <v>43802.5</v>
      </c>
      <c r="C16844" s="6">
        <v>21.17</v>
      </c>
    </row>
    <row r="16845" spans="2:3" x14ac:dyDescent="0.25">
      <c r="B16845" s="5">
        <v>43802.541666666664</v>
      </c>
      <c r="C16845" s="6">
        <v>22.77</v>
      </c>
    </row>
    <row r="16846" spans="2:3" x14ac:dyDescent="0.25">
      <c r="B16846" s="5">
        <v>43802.583333333336</v>
      </c>
      <c r="C16846" s="6">
        <v>21.13</v>
      </c>
    </row>
    <row r="16847" spans="2:3" x14ac:dyDescent="0.25">
      <c r="B16847" s="5">
        <v>43802.625</v>
      </c>
      <c r="C16847" s="6">
        <v>20.96</v>
      </c>
    </row>
    <row r="16848" spans="2:3" x14ac:dyDescent="0.25">
      <c r="B16848" s="5">
        <v>43802.666666666664</v>
      </c>
      <c r="C16848" s="6">
        <v>23.03</v>
      </c>
    </row>
    <row r="16849" spans="2:3" x14ac:dyDescent="0.25">
      <c r="B16849" s="5">
        <v>43802.708333333336</v>
      </c>
      <c r="C16849" s="6">
        <v>23.08</v>
      </c>
    </row>
    <row r="16850" spans="2:3" x14ac:dyDescent="0.25">
      <c r="B16850" s="5">
        <v>43802.75</v>
      </c>
      <c r="C16850" s="6">
        <v>23.89</v>
      </c>
    </row>
    <row r="16851" spans="2:3" x14ac:dyDescent="0.25">
      <c r="B16851" s="5">
        <v>43802.791666666664</v>
      </c>
      <c r="C16851" s="6">
        <v>22.46</v>
      </c>
    </row>
    <row r="16852" spans="2:3" x14ac:dyDescent="0.25">
      <c r="B16852" s="5">
        <v>43802.833333333336</v>
      </c>
      <c r="C16852" s="6">
        <v>22.29</v>
      </c>
    </row>
    <row r="16853" spans="2:3" x14ac:dyDescent="0.25">
      <c r="B16853" s="5">
        <v>43802.875</v>
      </c>
      <c r="C16853" s="6">
        <v>20.87</v>
      </c>
    </row>
    <row r="16854" spans="2:3" x14ac:dyDescent="0.25">
      <c r="B16854" s="5">
        <v>43802.916666666664</v>
      </c>
      <c r="C16854" s="6">
        <v>19</v>
      </c>
    </row>
    <row r="16855" spans="2:3" x14ac:dyDescent="0.25">
      <c r="B16855" s="5">
        <v>43802.958333333336</v>
      </c>
      <c r="C16855" s="6">
        <v>18.670000000000002</v>
      </c>
    </row>
    <row r="16856" spans="2:3" x14ac:dyDescent="0.25">
      <c r="B16856" s="5">
        <v>43803</v>
      </c>
      <c r="C16856" s="6">
        <v>18.02</v>
      </c>
    </row>
    <row r="16857" spans="2:3" x14ac:dyDescent="0.25">
      <c r="B16857" s="5">
        <v>43803.041666666664</v>
      </c>
      <c r="C16857" s="6">
        <v>18.53</v>
      </c>
    </row>
    <row r="16858" spans="2:3" x14ac:dyDescent="0.25">
      <c r="B16858" s="5">
        <v>43803.083333333336</v>
      </c>
      <c r="C16858" s="6">
        <v>17.829999999999998</v>
      </c>
    </row>
    <row r="16859" spans="2:3" x14ac:dyDescent="0.25">
      <c r="B16859" s="5">
        <v>43803.125</v>
      </c>
      <c r="C16859" s="6">
        <v>18.68</v>
      </c>
    </row>
    <row r="16860" spans="2:3" x14ac:dyDescent="0.25">
      <c r="B16860" s="5">
        <v>43803.166666666664</v>
      </c>
      <c r="C16860" s="6">
        <v>19.09</v>
      </c>
    </row>
    <row r="16861" spans="2:3" x14ac:dyDescent="0.25">
      <c r="B16861" s="5">
        <v>43803.208333333336</v>
      </c>
      <c r="C16861" s="6">
        <v>22.22</v>
      </c>
    </row>
    <row r="16862" spans="2:3" x14ac:dyDescent="0.25">
      <c r="B16862" s="5">
        <v>43803.25</v>
      </c>
      <c r="C16862" s="6">
        <v>27.57</v>
      </c>
    </row>
    <row r="16863" spans="2:3" x14ac:dyDescent="0.25">
      <c r="B16863" s="5">
        <v>43803.291666666664</v>
      </c>
      <c r="C16863" s="6">
        <v>29.37</v>
      </c>
    </row>
    <row r="16864" spans="2:3" x14ac:dyDescent="0.25">
      <c r="B16864" s="5">
        <v>43803.333333333336</v>
      </c>
      <c r="C16864" s="6">
        <v>24.1</v>
      </c>
    </row>
    <row r="16865" spans="2:3" x14ac:dyDescent="0.25">
      <c r="B16865" s="5">
        <v>43803.375</v>
      </c>
      <c r="C16865" s="6">
        <v>23.01</v>
      </c>
    </row>
    <row r="16866" spans="2:3" x14ac:dyDescent="0.25">
      <c r="B16866" s="5">
        <v>43803.416666666664</v>
      </c>
      <c r="C16866" s="6">
        <v>21.26</v>
      </c>
    </row>
    <row r="16867" spans="2:3" x14ac:dyDescent="0.25">
      <c r="B16867" s="5">
        <v>43803.458333333336</v>
      </c>
      <c r="C16867" s="6">
        <v>19.940000000000001</v>
      </c>
    </row>
    <row r="16868" spans="2:3" x14ac:dyDescent="0.25">
      <c r="B16868" s="5">
        <v>43803.5</v>
      </c>
      <c r="C16868" s="6">
        <v>17.82</v>
      </c>
    </row>
    <row r="16869" spans="2:3" x14ac:dyDescent="0.25">
      <c r="B16869" s="5">
        <v>43803.541666666664</v>
      </c>
      <c r="C16869" s="6">
        <v>18.38</v>
      </c>
    </row>
    <row r="16870" spans="2:3" x14ac:dyDescent="0.25">
      <c r="B16870" s="5">
        <v>43803.583333333336</v>
      </c>
      <c r="C16870" s="6">
        <v>17.82</v>
      </c>
    </row>
    <row r="16871" spans="2:3" x14ac:dyDescent="0.25">
      <c r="B16871" s="5">
        <v>43803.625</v>
      </c>
      <c r="C16871" s="6">
        <v>18.8</v>
      </c>
    </row>
    <row r="16872" spans="2:3" x14ac:dyDescent="0.25">
      <c r="B16872" s="5">
        <v>43803.666666666664</v>
      </c>
      <c r="C16872" s="6">
        <v>22.16</v>
      </c>
    </row>
    <row r="16873" spans="2:3" x14ac:dyDescent="0.25">
      <c r="B16873" s="5">
        <v>43803.708333333336</v>
      </c>
      <c r="C16873" s="6">
        <v>25.07</v>
      </c>
    </row>
    <row r="16874" spans="2:3" x14ac:dyDescent="0.25">
      <c r="B16874" s="5">
        <v>43803.75</v>
      </c>
      <c r="C16874" s="6">
        <v>22.43</v>
      </c>
    </row>
    <row r="16875" spans="2:3" x14ac:dyDescent="0.25">
      <c r="B16875" s="5">
        <v>43803.791666666664</v>
      </c>
      <c r="C16875" s="6">
        <v>21.28</v>
      </c>
    </row>
    <row r="16876" spans="2:3" x14ac:dyDescent="0.25">
      <c r="B16876" s="5">
        <v>43803.833333333336</v>
      </c>
      <c r="C16876" s="6">
        <v>24.27</v>
      </c>
    </row>
    <row r="16877" spans="2:3" x14ac:dyDescent="0.25">
      <c r="B16877" s="5">
        <v>43803.875</v>
      </c>
      <c r="C16877" s="6">
        <v>20.88</v>
      </c>
    </row>
    <row r="16878" spans="2:3" x14ac:dyDescent="0.25">
      <c r="B16878" s="5">
        <v>43803.916666666664</v>
      </c>
      <c r="C16878" s="6">
        <v>19.28</v>
      </c>
    </row>
    <row r="16879" spans="2:3" x14ac:dyDescent="0.25">
      <c r="B16879" s="5">
        <v>43803.958333333336</v>
      </c>
      <c r="C16879" s="6">
        <v>16.93</v>
      </c>
    </row>
    <row r="16880" spans="2:3" x14ac:dyDescent="0.25">
      <c r="B16880" s="5">
        <v>43804</v>
      </c>
      <c r="C16880" s="6">
        <v>18.66</v>
      </c>
    </row>
    <row r="16881" spans="2:3" x14ac:dyDescent="0.25">
      <c r="B16881" s="5">
        <v>43804.041666666664</v>
      </c>
      <c r="C16881" s="6">
        <v>18.39</v>
      </c>
    </row>
    <row r="16882" spans="2:3" x14ac:dyDescent="0.25">
      <c r="B16882" s="5">
        <v>43804.083333333336</v>
      </c>
      <c r="C16882" s="6">
        <v>18.72</v>
      </c>
    </row>
    <row r="16883" spans="2:3" x14ac:dyDescent="0.25">
      <c r="B16883" s="5">
        <v>43804.125</v>
      </c>
      <c r="C16883" s="6">
        <v>19.61</v>
      </c>
    </row>
    <row r="16884" spans="2:3" x14ac:dyDescent="0.25">
      <c r="B16884" s="5">
        <v>43804.166666666664</v>
      </c>
      <c r="C16884" s="6">
        <v>21.59</v>
      </c>
    </row>
    <row r="16885" spans="2:3" x14ac:dyDescent="0.25">
      <c r="B16885" s="5">
        <v>43804.208333333336</v>
      </c>
      <c r="C16885" s="6">
        <v>20.66</v>
      </c>
    </row>
    <row r="16886" spans="2:3" x14ac:dyDescent="0.25">
      <c r="B16886" s="5">
        <v>43804.25</v>
      </c>
      <c r="C16886" s="6">
        <v>23.68</v>
      </c>
    </row>
    <row r="16887" spans="2:3" x14ac:dyDescent="0.25">
      <c r="B16887" s="5">
        <v>43804.291666666664</v>
      </c>
      <c r="C16887" s="6">
        <v>33.4</v>
      </c>
    </row>
    <row r="16888" spans="2:3" x14ac:dyDescent="0.25">
      <c r="B16888" s="5">
        <v>43804.333333333336</v>
      </c>
      <c r="C16888" s="6">
        <v>26.37</v>
      </c>
    </row>
    <row r="16889" spans="2:3" x14ac:dyDescent="0.25">
      <c r="B16889" s="5">
        <v>43804.375</v>
      </c>
      <c r="C16889" s="6">
        <v>21.28</v>
      </c>
    </row>
    <row r="16890" spans="2:3" x14ac:dyDescent="0.25">
      <c r="B16890" s="5">
        <v>43804.416666666664</v>
      </c>
      <c r="C16890" s="6">
        <v>20.96</v>
      </c>
    </row>
    <row r="16891" spans="2:3" x14ac:dyDescent="0.25">
      <c r="B16891" s="5">
        <v>43804.458333333336</v>
      </c>
      <c r="C16891" s="6">
        <v>20.81</v>
      </c>
    </row>
    <row r="16892" spans="2:3" x14ac:dyDescent="0.25">
      <c r="B16892" s="5">
        <v>43804.5</v>
      </c>
      <c r="C16892" s="6">
        <v>19.579999999999998</v>
      </c>
    </row>
    <row r="16893" spans="2:3" x14ac:dyDescent="0.25">
      <c r="B16893" s="5">
        <v>43804.541666666664</v>
      </c>
      <c r="C16893" s="6">
        <v>19.84</v>
      </c>
    </row>
    <row r="16894" spans="2:3" x14ac:dyDescent="0.25">
      <c r="B16894" s="5">
        <v>43804.583333333336</v>
      </c>
      <c r="C16894" s="6">
        <v>20.2</v>
      </c>
    </row>
    <row r="16895" spans="2:3" x14ac:dyDescent="0.25">
      <c r="B16895" s="5">
        <v>43804.625</v>
      </c>
      <c r="C16895" s="6">
        <v>20.55</v>
      </c>
    </row>
    <row r="16896" spans="2:3" x14ac:dyDescent="0.25">
      <c r="B16896" s="5">
        <v>43804.666666666664</v>
      </c>
      <c r="C16896" s="6">
        <v>21.57</v>
      </c>
    </row>
    <row r="16897" spans="2:3" x14ac:dyDescent="0.25">
      <c r="B16897" s="5">
        <v>43804.708333333336</v>
      </c>
      <c r="C16897" s="6">
        <v>124.72</v>
      </c>
    </row>
    <row r="16898" spans="2:3" x14ac:dyDescent="0.25">
      <c r="B16898" s="5">
        <v>43804.75</v>
      </c>
      <c r="C16898" s="6">
        <v>24.91</v>
      </c>
    </row>
    <row r="16899" spans="2:3" x14ac:dyDescent="0.25">
      <c r="B16899" s="5">
        <v>43804.791666666664</v>
      </c>
      <c r="C16899" s="6">
        <v>24.23</v>
      </c>
    </row>
    <row r="16900" spans="2:3" x14ac:dyDescent="0.25">
      <c r="B16900" s="5">
        <v>43804.833333333336</v>
      </c>
      <c r="C16900" s="6">
        <v>21.5</v>
      </c>
    </row>
    <row r="16901" spans="2:3" x14ac:dyDescent="0.25">
      <c r="B16901" s="5">
        <v>43804.875</v>
      </c>
      <c r="C16901" s="6">
        <v>22.74</v>
      </c>
    </row>
    <row r="16902" spans="2:3" x14ac:dyDescent="0.25">
      <c r="B16902" s="5">
        <v>43804.916666666664</v>
      </c>
      <c r="C16902" s="6">
        <v>19.64</v>
      </c>
    </row>
    <row r="16903" spans="2:3" x14ac:dyDescent="0.25">
      <c r="B16903" s="5">
        <v>43804.958333333336</v>
      </c>
      <c r="C16903" s="6">
        <v>18.579999999999998</v>
      </c>
    </row>
    <row r="16904" spans="2:3" x14ac:dyDescent="0.25">
      <c r="B16904" s="5">
        <v>43805</v>
      </c>
      <c r="C16904" s="6">
        <v>18.88</v>
      </c>
    </row>
    <row r="16905" spans="2:3" x14ac:dyDescent="0.25">
      <c r="B16905" s="5">
        <v>43805.041666666664</v>
      </c>
      <c r="C16905" s="6">
        <v>18.600000000000001</v>
      </c>
    </row>
    <row r="16906" spans="2:3" x14ac:dyDescent="0.25">
      <c r="B16906" s="5">
        <v>43805.083333333336</v>
      </c>
      <c r="C16906" s="6">
        <v>19.59</v>
      </c>
    </row>
    <row r="16907" spans="2:3" x14ac:dyDescent="0.25">
      <c r="B16907" s="5">
        <v>43805.125</v>
      </c>
      <c r="C16907" s="6">
        <v>19.38</v>
      </c>
    </row>
    <row r="16908" spans="2:3" x14ac:dyDescent="0.25">
      <c r="B16908" s="5">
        <v>43805.166666666664</v>
      </c>
      <c r="C16908" s="6">
        <v>20.37</v>
      </c>
    </row>
    <row r="16909" spans="2:3" x14ac:dyDescent="0.25">
      <c r="B16909" s="5">
        <v>43805.208333333336</v>
      </c>
      <c r="C16909" s="6">
        <v>20.69</v>
      </c>
    </row>
    <row r="16910" spans="2:3" x14ac:dyDescent="0.25">
      <c r="B16910" s="5">
        <v>43805.25</v>
      </c>
      <c r="C16910" s="6">
        <v>24.66</v>
      </c>
    </row>
    <row r="16911" spans="2:3" x14ac:dyDescent="0.25">
      <c r="B16911" s="5">
        <v>43805.291666666664</v>
      </c>
      <c r="C16911" s="6">
        <v>23.02</v>
      </c>
    </row>
    <row r="16912" spans="2:3" x14ac:dyDescent="0.25">
      <c r="B16912" s="5">
        <v>43805.333333333336</v>
      </c>
      <c r="C16912" s="6">
        <v>22.99</v>
      </c>
    </row>
    <row r="16913" spans="2:3" x14ac:dyDescent="0.25">
      <c r="B16913" s="5">
        <v>43805.375</v>
      </c>
      <c r="C16913" s="6">
        <v>27.28</v>
      </c>
    </row>
    <row r="16914" spans="2:3" x14ac:dyDescent="0.25">
      <c r="B16914" s="5">
        <v>43805.416666666664</v>
      </c>
      <c r="C16914" s="6">
        <v>26.86</v>
      </c>
    </row>
    <row r="16915" spans="2:3" x14ac:dyDescent="0.25">
      <c r="B16915" s="5">
        <v>43805.458333333336</v>
      </c>
      <c r="C16915" s="6">
        <v>25.04</v>
      </c>
    </row>
    <row r="16916" spans="2:3" x14ac:dyDescent="0.25">
      <c r="B16916" s="5">
        <v>43805.5</v>
      </c>
      <c r="C16916" s="6">
        <v>23.05</v>
      </c>
    </row>
    <row r="16917" spans="2:3" x14ac:dyDescent="0.25">
      <c r="B16917" s="5">
        <v>43805.541666666664</v>
      </c>
      <c r="C16917" s="6">
        <v>21.52</v>
      </c>
    </row>
    <row r="16918" spans="2:3" x14ac:dyDescent="0.25">
      <c r="B16918" s="5">
        <v>43805.583333333336</v>
      </c>
      <c r="C16918" s="6">
        <v>21.56</v>
      </c>
    </row>
    <row r="16919" spans="2:3" x14ac:dyDescent="0.25">
      <c r="B16919" s="5">
        <v>43805.625</v>
      </c>
      <c r="C16919" s="6">
        <v>21.82</v>
      </c>
    </row>
    <row r="16920" spans="2:3" x14ac:dyDescent="0.25">
      <c r="B16920" s="5">
        <v>43805.666666666664</v>
      </c>
      <c r="C16920" s="6">
        <v>26.65</v>
      </c>
    </row>
    <row r="16921" spans="2:3" x14ac:dyDescent="0.25">
      <c r="B16921" s="5">
        <v>43805.708333333336</v>
      </c>
      <c r="C16921" s="6">
        <v>75.88</v>
      </c>
    </row>
    <row r="16922" spans="2:3" x14ac:dyDescent="0.25">
      <c r="B16922" s="5">
        <v>43805.75</v>
      </c>
      <c r="C16922" s="6">
        <v>70.489999999999995</v>
      </c>
    </row>
    <row r="16923" spans="2:3" x14ac:dyDescent="0.25">
      <c r="B16923" s="5">
        <v>43805.791666666664</v>
      </c>
      <c r="C16923" s="6">
        <v>105.88</v>
      </c>
    </row>
    <row r="16924" spans="2:3" x14ac:dyDescent="0.25">
      <c r="B16924" s="5">
        <v>43805.833333333336</v>
      </c>
      <c r="C16924" s="6">
        <v>24.52</v>
      </c>
    </row>
    <row r="16925" spans="2:3" x14ac:dyDescent="0.25">
      <c r="B16925" s="5">
        <v>43805.875</v>
      </c>
      <c r="C16925" s="6">
        <v>22.75</v>
      </c>
    </row>
    <row r="16926" spans="2:3" x14ac:dyDescent="0.25">
      <c r="B16926" s="5">
        <v>43805.916666666664</v>
      </c>
      <c r="C16926" s="6">
        <v>22.07</v>
      </c>
    </row>
    <row r="16927" spans="2:3" x14ac:dyDescent="0.25">
      <c r="B16927" s="5">
        <v>43805.958333333336</v>
      </c>
      <c r="C16927" s="6">
        <v>21.49</v>
      </c>
    </row>
    <row r="16928" spans="2:3" x14ac:dyDescent="0.25">
      <c r="B16928" s="5">
        <v>43806</v>
      </c>
      <c r="C16928" s="6">
        <v>21.24</v>
      </c>
    </row>
    <row r="16929" spans="2:3" x14ac:dyDescent="0.25">
      <c r="B16929" s="5">
        <v>43806.041666666664</v>
      </c>
      <c r="C16929" s="6">
        <v>21.29</v>
      </c>
    </row>
    <row r="16930" spans="2:3" x14ac:dyDescent="0.25">
      <c r="B16930" s="5">
        <v>43806.083333333336</v>
      </c>
      <c r="C16930" s="6">
        <v>21.15</v>
      </c>
    </row>
    <row r="16931" spans="2:3" x14ac:dyDescent="0.25">
      <c r="B16931" s="5">
        <v>43806.125</v>
      </c>
      <c r="C16931" s="6">
        <v>21.14</v>
      </c>
    </row>
    <row r="16932" spans="2:3" x14ac:dyDescent="0.25">
      <c r="B16932" s="5">
        <v>43806.166666666664</v>
      </c>
      <c r="C16932" s="6">
        <v>21.68</v>
      </c>
    </row>
    <row r="16933" spans="2:3" x14ac:dyDescent="0.25">
      <c r="B16933" s="5">
        <v>43806.208333333336</v>
      </c>
      <c r="C16933" s="6">
        <v>21.68</v>
      </c>
    </row>
    <row r="16934" spans="2:3" x14ac:dyDescent="0.25">
      <c r="B16934" s="5">
        <v>43806.25</v>
      </c>
      <c r="C16934" s="6">
        <v>22.77</v>
      </c>
    </row>
    <row r="16935" spans="2:3" x14ac:dyDescent="0.25">
      <c r="B16935" s="5">
        <v>43806.291666666664</v>
      </c>
      <c r="C16935" s="6">
        <v>26.08</v>
      </c>
    </row>
    <row r="16936" spans="2:3" x14ac:dyDescent="0.25">
      <c r="B16936" s="5">
        <v>43806.333333333336</v>
      </c>
      <c r="C16936" s="6">
        <v>26.5</v>
      </c>
    </row>
    <row r="16937" spans="2:3" x14ac:dyDescent="0.25">
      <c r="B16937" s="5">
        <v>43806.375</v>
      </c>
      <c r="C16937" s="6">
        <v>22.65</v>
      </c>
    </row>
    <row r="16938" spans="2:3" x14ac:dyDescent="0.25">
      <c r="B16938" s="5">
        <v>43806.416666666664</v>
      </c>
      <c r="C16938" s="6">
        <v>25.2</v>
      </c>
    </row>
    <row r="16939" spans="2:3" x14ac:dyDescent="0.25">
      <c r="B16939" s="5">
        <v>43806.458333333336</v>
      </c>
      <c r="C16939" s="6">
        <v>21.13</v>
      </c>
    </row>
    <row r="16940" spans="2:3" x14ac:dyDescent="0.25">
      <c r="B16940" s="5">
        <v>43806.5</v>
      </c>
      <c r="C16940" s="6">
        <v>19.670000000000002</v>
      </c>
    </row>
    <row r="16941" spans="2:3" x14ac:dyDescent="0.25">
      <c r="B16941" s="5">
        <v>43806.541666666664</v>
      </c>
      <c r="C16941" s="6">
        <v>19.62</v>
      </c>
    </row>
    <row r="16942" spans="2:3" x14ac:dyDescent="0.25">
      <c r="B16942" s="5">
        <v>43806.583333333336</v>
      </c>
      <c r="C16942" s="6">
        <v>18.62</v>
      </c>
    </row>
    <row r="16943" spans="2:3" x14ac:dyDescent="0.25">
      <c r="B16943" s="5">
        <v>43806.625</v>
      </c>
      <c r="C16943" s="6">
        <v>20.29</v>
      </c>
    </row>
    <row r="16944" spans="2:3" x14ac:dyDescent="0.25">
      <c r="B16944" s="5">
        <v>43806.666666666664</v>
      </c>
      <c r="C16944" s="6">
        <v>24.15</v>
      </c>
    </row>
    <row r="16945" spans="2:3" x14ac:dyDescent="0.25">
      <c r="B16945" s="5">
        <v>43806.708333333336</v>
      </c>
      <c r="C16945" s="6">
        <v>40.24</v>
      </c>
    </row>
    <row r="16946" spans="2:3" x14ac:dyDescent="0.25">
      <c r="B16946" s="5">
        <v>43806.75</v>
      </c>
      <c r="C16946" s="6">
        <v>25.11</v>
      </c>
    </row>
    <row r="16947" spans="2:3" x14ac:dyDescent="0.25">
      <c r="B16947" s="5">
        <v>43806.791666666664</v>
      </c>
      <c r="C16947" s="6">
        <v>25.05</v>
      </c>
    </row>
    <row r="16948" spans="2:3" x14ac:dyDescent="0.25">
      <c r="B16948" s="5">
        <v>43806.833333333336</v>
      </c>
      <c r="C16948" s="6">
        <v>30.46</v>
      </c>
    </row>
    <row r="16949" spans="2:3" x14ac:dyDescent="0.25">
      <c r="B16949" s="5">
        <v>43806.875</v>
      </c>
      <c r="C16949" s="6">
        <v>33.130000000000003</v>
      </c>
    </row>
    <row r="16950" spans="2:3" x14ac:dyDescent="0.25">
      <c r="B16950" s="5">
        <v>43806.916666666664</v>
      </c>
      <c r="C16950" s="6">
        <v>21.95</v>
      </c>
    </row>
    <row r="16951" spans="2:3" x14ac:dyDescent="0.25">
      <c r="B16951" s="5">
        <v>43806.958333333336</v>
      </c>
      <c r="C16951" s="6">
        <v>21.65</v>
      </c>
    </row>
    <row r="16952" spans="2:3" x14ac:dyDescent="0.25">
      <c r="B16952" s="5">
        <v>43807</v>
      </c>
      <c r="C16952" s="6">
        <v>23.93</v>
      </c>
    </row>
    <row r="16953" spans="2:3" x14ac:dyDescent="0.25">
      <c r="B16953" s="5">
        <v>43807.041666666664</v>
      </c>
      <c r="C16953" s="6">
        <v>22.12</v>
      </c>
    </row>
    <row r="16954" spans="2:3" x14ac:dyDescent="0.25">
      <c r="B16954" s="5">
        <v>43807.083333333336</v>
      </c>
      <c r="C16954" s="6">
        <v>22.34</v>
      </c>
    </row>
    <row r="16955" spans="2:3" x14ac:dyDescent="0.25">
      <c r="B16955" s="5">
        <v>43807.125</v>
      </c>
      <c r="C16955" s="6">
        <v>21.05</v>
      </c>
    </row>
    <row r="16956" spans="2:3" x14ac:dyDescent="0.25">
      <c r="B16956" s="5">
        <v>43807.166666666664</v>
      </c>
      <c r="C16956" s="6">
        <v>22.56</v>
      </c>
    </row>
    <row r="16957" spans="2:3" x14ac:dyDescent="0.25">
      <c r="B16957" s="5">
        <v>43807.208333333336</v>
      </c>
      <c r="C16957" s="6">
        <v>20.73</v>
      </c>
    </row>
    <row r="16958" spans="2:3" x14ac:dyDescent="0.25">
      <c r="B16958" s="5">
        <v>43807.25</v>
      </c>
      <c r="C16958" s="6">
        <v>22.05</v>
      </c>
    </row>
    <row r="16959" spans="2:3" x14ac:dyDescent="0.25">
      <c r="B16959" s="5">
        <v>43807.291666666664</v>
      </c>
      <c r="C16959" s="6">
        <v>25.59</v>
      </c>
    </row>
    <row r="16960" spans="2:3" x14ac:dyDescent="0.25">
      <c r="B16960" s="5">
        <v>43807.333333333336</v>
      </c>
      <c r="C16960" s="6">
        <v>22.51</v>
      </c>
    </row>
    <row r="16961" spans="2:3" x14ac:dyDescent="0.25">
      <c r="B16961" s="5">
        <v>43807.375</v>
      </c>
      <c r="C16961" s="6">
        <v>19.079999999999998</v>
      </c>
    </row>
    <row r="16962" spans="2:3" x14ac:dyDescent="0.25">
      <c r="B16962" s="5">
        <v>43807.416666666664</v>
      </c>
      <c r="C16962" s="6">
        <v>18.829999999999998</v>
      </c>
    </row>
    <row r="16963" spans="2:3" x14ac:dyDescent="0.25">
      <c r="B16963" s="5">
        <v>43807.458333333336</v>
      </c>
      <c r="C16963" s="6">
        <v>18.53</v>
      </c>
    </row>
    <row r="16964" spans="2:3" x14ac:dyDescent="0.25">
      <c r="B16964" s="5">
        <v>43807.5</v>
      </c>
      <c r="C16964" s="6">
        <v>18.309999999999999</v>
      </c>
    </row>
    <row r="16965" spans="2:3" x14ac:dyDescent="0.25">
      <c r="B16965" s="5">
        <v>43807.541666666664</v>
      </c>
      <c r="C16965" s="6">
        <v>18.55</v>
      </c>
    </row>
    <row r="16966" spans="2:3" x14ac:dyDescent="0.25">
      <c r="B16966" s="5">
        <v>43807.583333333336</v>
      </c>
      <c r="C16966" s="6">
        <v>18.36</v>
      </c>
    </row>
    <row r="16967" spans="2:3" x14ac:dyDescent="0.25">
      <c r="B16967" s="5">
        <v>43807.625</v>
      </c>
      <c r="C16967" s="6">
        <v>19.13</v>
      </c>
    </row>
    <row r="16968" spans="2:3" x14ac:dyDescent="0.25">
      <c r="B16968" s="5">
        <v>43807.666666666664</v>
      </c>
      <c r="C16968" s="6">
        <v>23.23</v>
      </c>
    </row>
    <row r="16969" spans="2:3" x14ac:dyDescent="0.25">
      <c r="B16969" s="5">
        <v>43807.708333333336</v>
      </c>
      <c r="C16969" s="6">
        <v>32.68</v>
      </c>
    </row>
    <row r="16970" spans="2:3" x14ac:dyDescent="0.25">
      <c r="B16970" s="5">
        <v>43807.75</v>
      </c>
      <c r="C16970" s="6">
        <v>22.08</v>
      </c>
    </row>
    <row r="16971" spans="2:3" x14ac:dyDescent="0.25">
      <c r="B16971" s="5">
        <v>43807.791666666664</v>
      </c>
      <c r="C16971" s="6">
        <v>21.39</v>
      </c>
    </row>
    <row r="16972" spans="2:3" x14ac:dyDescent="0.25">
      <c r="B16972" s="5">
        <v>43807.833333333336</v>
      </c>
      <c r="C16972" s="6">
        <v>20.72</v>
      </c>
    </row>
    <row r="16973" spans="2:3" x14ac:dyDescent="0.25">
      <c r="B16973" s="5">
        <v>43807.875</v>
      </c>
      <c r="C16973" s="6">
        <v>20.07</v>
      </c>
    </row>
    <row r="16974" spans="2:3" x14ac:dyDescent="0.25">
      <c r="B16974" s="5">
        <v>43807.916666666664</v>
      </c>
      <c r="C16974" s="6">
        <v>18.14</v>
      </c>
    </row>
    <row r="16975" spans="2:3" x14ac:dyDescent="0.25">
      <c r="B16975" s="5">
        <v>43807.958333333336</v>
      </c>
      <c r="C16975" s="6">
        <v>16.86</v>
      </c>
    </row>
    <row r="16976" spans="2:3" x14ac:dyDescent="0.25">
      <c r="B16976" s="5">
        <v>43808</v>
      </c>
      <c r="C16976" s="6">
        <v>15.91</v>
      </c>
    </row>
    <row r="16977" spans="2:3" x14ac:dyDescent="0.25">
      <c r="B16977" s="5">
        <v>43808.041666666664</v>
      </c>
      <c r="C16977" s="6">
        <v>15.11</v>
      </c>
    </row>
    <row r="16978" spans="2:3" x14ac:dyDescent="0.25">
      <c r="B16978" s="5">
        <v>43808.083333333336</v>
      </c>
      <c r="C16978" s="6">
        <v>14.85</v>
      </c>
    </row>
    <row r="16979" spans="2:3" x14ac:dyDescent="0.25">
      <c r="B16979" s="5">
        <v>43808.125</v>
      </c>
      <c r="C16979" s="6">
        <v>15.06</v>
      </c>
    </row>
    <row r="16980" spans="2:3" x14ac:dyDescent="0.25">
      <c r="B16980" s="5">
        <v>43808.166666666664</v>
      </c>
      <c r="C16980" s="6">
        <v>15.99</v>
      </c>
    </row>
    <row r="16981" spans="2:3" x14ac:dyDescent="0.25">
      <c r="B16981" s="5">
        <v>43808.208333333336</v>
      </c>
      <c r="C16981" s="6">
        <v>19.73</v>
      </c>
    </row>
    <row r="16982" spans="2:3" x14ac:dyDescent="0.25">
      <c r="B16982" s="5">
        <v>43808.25</v>
      </c>
      <c r="C16982" s="6">
        <v>22.66</v>
      </c>
    </row>
    <row r="16983" spans="2:3" x14ac:dyDescent="0.25">
      <c r="B16983" s="5">
        <v>43808.291666666664</v>
      </c>
      <c r="C16983" s="6">
        <v>23.8</v>
      </c>
    </row>
    <row r="16984" spans="2:3" x14ac:dyDescent="0.25">
      <c r="B16984" s="5">
        <v>43808.333333333336</v>
      </c>
      <c r="C16984" s="6">
        <v>22.01</v>
      </c>
    </row>
    <row r="16985" spans="2:3" x14ac:dyDescent="0.25">
      <c r="B16985" s="5">
        <v>43808.375</v>
      </c>
      <c r="C16985" s="6">
        <v>26.55</v>
      </c>
    </row>
    <row r="16986" spans="2:3" x14ac:dyDescent="0.25">
      <c r="B16986" s="5">
        <v>43808.416666666664</v>
      </c>
      <c r="C16986" s="6">
        <v>24.97</v>
      </c>
    </row>
    <row r="16987" spans="2:3" x14ac:dyDescent="0.25">
      <c r="B16987" s="5">
        <v>43808.458333333336</v>
      </c>
      <c r="C16987" s="6">
        <v>25.22</v>
      </c>
    </row>
    <row r="16988" spans="2:3" x14ac:dyDescent="0.25">
      <c r="B16988" s="5">
        <v>43808.5</v>
      </c>
      <c r="C16988" s="6">
        <v>38.33</v>
      </c>
    </row>
    <row r="16989" spans="2:3" x14ac:dyDescent="0.25">
      <c r="B16989" s="5">
        <v>43808.541666666664</v>
      </c>
      <c r="C16989" s="6">
        <v>23.54</v>
      </c>
    </row>
    <row r="16990" spans="2:3" x14ac:dyDescent="0.25">
      <c r="B16990" s="5">
        <v>43808.583333333336</v>
      </c>
      <c r="C16990" s="6">
        <v>21.12</v>
      </c>
    </row>
    <row r="16991" spans="2:3" x14ac:dyDescent="0.25">
      <c r="B16991" s="5">
        <v>43808.625</v>
      </c>
      <c r="C16991" s="6">
        <v>22.38</v>
      </c>
    </row>
    <row r="16992" spans="2:3" x14ac:dyDescent="0.25">
      <c r="B16992" s="5">
        <v>43808.666666666664</v>
      </c>
      <c r="C16992" s="6">
        <v>27.68</v>
      </c>
    </row>
    <row r="16993" spans="2:3" x14ac:dyDescent="0.25">
      <c r="B16993" s="5">
        <v>43808.708333333336</v>
      </c>
      <c r="C16993" s="6">
        <v>23.32</v>
      </c>
    </row>
    <row r="16994" spans="2:3" x14ac:dyDescent="0.25">
      <c r="B16994" s="5">
        <v>43808.75</v>
      </c>
      <c r="C16994" s="6">
        <v>23.21</v>
      </c>
    </row>
    <row r="16995" spans="2:3" x14ac:dyDescent="0.25">
      <c r="B16995" s="5">
        <v>43808.791666666664</v>
      </c>
      <c r="C16995" s="6">
        <v>20.61</v>
      </c>
    </row>
    <row r="16996" spans="2:3" x14ac:dyDescent="0.25">
      <c r="B16996" s="5">
        <v>43808.833333333336</v>
      </c>
      <c r="C16996" s="6">
        <v>20.47</v>
      </c>
    </row>
    <row r="16997" spans="2:3" x14ac:dyDescent="0.25">
      <c r="B16997" s="5">
        <v>43808.875</v>
      </c>
      <c r="C16997" s="6">
        <v>19.12</v>
      </c>
    </row>
    <row r="16998" spans="2:3" x14ac:dyDescent="0.25">
      <c r="B16998" s="5">
        <v>43808.916666666664</v>
      </c>
      <c r="C16998" s="6">
        <v>16.73</v>
      </c>
    </row>
    <row r="16999" spans="2:3" x14ac:dyDescent="0.25">
      <c r="B16999" s="5">
        <v>43808.958333333336</v>
      </c>
      <c r="C16999" s="6">
        <v>14.75</v>
      </c>
    </row>
    <row r="17000" spans="2:3" x14ac:dyDescent="0.25">
      <c r="B17000" s="5">
        <v>43809</v>
      </c>
      <c r="C17000" s="6">
        <v>15.85</v>
      </c>
    </row>
    <row r="17001" spans="2:3" x14ac:dyDescent="0.25">
      <c r="B17001" s="5">
        <v>43809.041666666664</v>
      </c>
      <c r="C17001" s="6">
        <v>15.51</v>
      </c>
    </row>
    <row r="17002" spans="2:3" x14ac:dyDescent="0.25">
      <c r="B17002" s="5">
        <v>43809.083333333336</v>
      </c>
      <c r="C17002" s="6">
        <v>14.96</v>
      </c>
    </row>
    <row r="17003" spans="2:3" x14ac:dyDescent="0.25">
      <c r="B17003" s="5">
        <v>43809.125</v>
      </c>
      <c r="C17003" s="6">
        <v>14.61</v>
      </c>
    </row>
    <row r="17004" spans="2:3" x14ac:dyDescent="0.25">
      <c r="B17004" s="5">
        <v>43809.166666666664</v>
      </c>
      <c r="C17004" s="6">
        <v>15.24</v>
      </c>
    </row>
    <row r="17005" spans="2:3" x14ac:dyDescent="0.25">
      <c r="B17005" s="5">
        <v>43809.208333333336</v>
      </c>
      <c r="C17005" s="6">
        <v>19.07</v>
      </c>
    </row>
    <row r="17006" spans="2:3" x14ac:dyDescent="0.25">
      <c r="B17006" s="5">
        <v>43809.25</v>
      </c>
      <c r="C17006" s="6">
        <v>23.4</v>
      </c>
    </row>
    <row r="17007" spans="2:3" x14ac:dyDescent="0.25">
      <c r="B17007" s="5">
        <v>43809.291666666664</v>
      </c>
      <c r="C17007" s="6">
        <v>24.62</v>
      </c>
    </row>
    <row r="17008" spans="2:3" x14ac:dyDescent="0.25">
      <c r="B17008" s="5">
        <v>43809.333333333336</v>
      </c>
      <c r="C17008" s="6">
        <v>30.56</v>
      </c>
    </row>
    <row r="17009" spans="2:3" x14ac:dyDescent="0.25">
      <c r="B17009" s="5">
        <v>43809.375</v>
      </c>
      <c r="C17009" s="6">
        <v>38.36</v>
      </c>
    </row>
    <row r="17010" spans="2:3" x14ac:dyDescent="0.25">
      <c r="B17010" s="5">
        <v>43809.416666666664</v>
      </c>
      <c r="C17010" s="6">
        <v>54.33</v>
      </c>
    </row>
    <row r="17011" spans="2:3" x14ac:dyDescent="0.25">
      <c r="B17011" s="5">
        <v>43809.458333333336</v>
      </c>
      <c r="C17011" s="6">
        <v>20.53</v>
      </c>
    </row>
    <row r="17012" spans="2:3" x14ac:dyDescent="0.25">
      <c r="B17012" s="5">
        <v>43809.5</v>
      </c>
      <c r="C17012" s="6">
        <v>21.46</v>
      </c>
    </row>
    <row r="17013" spans="2:3" x14ac:dyDescent="0.25">
      <c r="B17013" s="5">
        <v>43809.541666666664</v>
      </c>
      <c r="C17013" s="6">
        <v>24.14</v>
      </c>
    </row>
    <row r="17014" spans="2:3" x14ac:dyDescent="0.25">
      <c r="B17014" s="5">
        <v>43809.583333333336</v>
      </c>
      <c r="C17014" s="6">
        <v>23.58</v>
      </c>
    </row>
    <row r="17015" spans="2:3" x14ac:dyDescent="0.25">
      <c r="B17015" s="5">
        <v>43809.625</v>
      </c>
      <c r="C17015" s="6">
        <v>23.15</v>
      </c>
    </row>
    <row r="17016" spans="2:3" x14ac:dyDescent="0.25">
      <c r="B17016" s="5">
        <v>43809.666666666664</v>
      </c>
      <c r="C17016" s="6">
        <v>23.05</v>
      </c>
    </row>
    <row r="17017" spans="2:3" x14ac:dyDescent="0.25">
      <c r="B17017" s="5">
        <v>43809.708333333336</v>
      </c>
      <c r="C17017" s="6">
        <v>60.72</v>
      </c>
    </row>
    <row r="17018" spans="2:3" x14ac:dyDescent="0.25">
      <c r="B17018" s="5">
        <v>43809.75</v>
      </c>
      <c r="C17018" s="6">
        <v>86.4</v>
      </c>
    </row>
    <row r="17019" spans="2:3" x14ac:dyDescent="0.25">
      <c r="B17019" s="5">
        <v>43809.791666666664</v>
      </c>
      <c r="C17019" s="6">
        <v>25.76</v>
      </c>
    </row>
    <row r="17020" spans="2:3" x14ac:dyDescent="0.25">
      <c r="B17020" s="5">
        <v>43809.833333333336</v>
      </c>
      <c r="C17020" s="6">
        <v>24.73</v>
      </c>
    </row>
    <row r="17021" spans="2:3" x14ac:dyDescent="0.25">
      <c r="B17021" s="5">
        <v>43809.875</v>
      </c>
      <c r="C17021" s="6">
        <v>23.97</v>
      </c>
    </row>
    <row r="17022" spans="2:3" x14ac:dyDescent="0.25">
      <c r="B17022" s="5">
        <v>43809.916666666664</v>
      </c>
      <c r="C17022" s="6">
        <v>21.74</v>
      </c>
    </row>
    <row r="17023" spans="2:3" x14ac:dyDescent="0.25">
      <c r="B17023" s="5">
        <v>43809.958333333336</v>
      </c>
      <c r="C17023" s="6">
        <v>19.28</v>
      </c>
    </row>
    <row r="17024" spans="2:3" x14ac:dyDescent="0.25">
      <c r="B17024" s="5">
        <v>43810</v>
      </c>
      <c r="C17024" s="6">
        <v>18.16</v>
      </c>
    </row>
    <row r="17025" spans="2:3" x14ac:dyDescent="0.25">
      <c r="B17025" s="5">
        <v>43810.041666666664</v>
      </c>
      <c r="C17025" s="6">
        <v>19.05</v>
      </c>
    </row>
    <row r="17026" spans="2:3" x14ac:dyDescent="0.25">
      <c r="B17026" s="5">
        <v>43810.083333333336</v>
      </c>
      <c r="C17026" s="6">
        <v>20.260000000000002</v>
      </c>
    </row>
    <row r="17027" spans="2:3" x14ac:dyDescent="0.25">
      <c r="B17027" s="5">
        <v>43810.125</v>
      </c>
      <c r="C17027" s="6">
        <v>20.7</v>
      </c>
    </row>
    <row r="17028" spans="2:3" x14ac:dyDescent="0.25">
      <c r="B17028" s="5">
        <v>43810.166666666664</v>
      </c>
      <c r="C17028" s="6">
        <v>21.76</v>
      </c>
    </row>
    <row r="17029" spans="2:3" x14ac:dyDescent="0.25">
      <c r="B17029" s="5">
        <v>43810.208333333336</v>
      </c>
      <c r="C17029" s="6">
        <v>41.71</v>
      </c>
    </row>
    <row r="17030" spans="2:3" x14ac:dyDescent="0.25">
      <c r="B17030" s="5">
        <v>43810.25</v>
      </c>
      <c r="C17030" s="6">
        <v>25.26</v>
      </c>
    </row>
    <row r="17031" spans="2:3" x14ac:dyDescent="0.25">
      <c r="B17031" s="5">
        <v>43810.291666666664</v>
      </c>
      <c r="C17031" s="6">
        <v>46.82</v>
      </c>
    </row>
    <row r="17032" spans="2:3" x14ac:dyDescent="0.25">
      <c r="B17032" s="5">
        <v>43810.333333333336</v>
      </c>
      <c r="C17032" s="6">
        <v>24.03</v>
      </c>
    </row>
    <row r="17033" spans="2:3" x14ac:dyDescent="0.25">
      <c r="B17033" s="5">
        <v>43810.375</v>
      </c>
      <c r="C17033" s="6">
        <v>20.81</v>
      </c>
    </row>
    <row r="17034" spans="2:3" x14ac:dyDescent="0.25">
      <c r="B17034" s="5">
        <v>43810.416666666664</v>
      </c>
      <c r="C17034" s="6">
        <v>22.94</v>
      </c>
    </row>
    <row r="17035" spans="2:3" x14ac:dyDescent="0.25">
      <c r="B17035" s="5">
        <v>43810.458333333336</v>
      </c>
      <c r="C17035" s="6">
        <v>22.78</v>
      </c>
    </row>
    <row r="17036" spans="2:3" x14ac:dyDescent="0.25">
      <c r="B17036" s="5">
        <v>43810.5</v>
      </c>
      <c r="C17036" s="6">
        <v>23</v>
      </c>
    </row>
    <row r="17037" spans="2:3" x14ac:dyDescent="0.25">
      <c r="B17037" s="5">
        <v>43810.541666666664</v>
      </c>
      <c r="C17037" s="6">
        <v>22.88</v>
      </c>
    </row>
    <row r="17038" spans="2:3" x14ac:dyDescent="0.25">
      <c r="B17038" s="5">
        <v>43810.583333333336</v>
      </c>
      <c r="C17038" s="6">
        <v>23.41</v>
      </c>
    </row>
    <row r="17039" spans="2:3" x14ac:dyDescent="0.25">
      <c r="B17039" s="5">
        <v>43810.625</v>
      </c>
      <c r="C17039" s="6">
        <v>23.16</v>
      </c>
    </row>
    <row r="17040" spans="2:3" x14ac:dyDescent="0.25">
      <c r="B17040" s="5">
        <v>43810.666666666664</v>
      </c>
      <c r="C17040" s="6">
        <v>31.93</v>
      </c>
    </row>
    <row r="17041" spans="2:3" x14ac:dyDescent="0.25">
      <c r="B17041" s="5">
        <v>43810.708333333336</v>
      </c>
      <c r="C17041" s="6">
        <v>31.21</v>
      </c>
    </row>
    <row r="17042" spans="2:3" x14ac:dyDescent="0.25">
      <c r="B17042" s="5">
        <v>43810.75</v>
      </c>
      <c r="C17042" s="6">
        <v>29.85</v>
      </c>
    </row>
    <row r="17043" spans="2:3" x14ac:dyDescent="0.25">
      <c r="B17043" s="5">
        <v>43810.791666666664</v>
      </c>
      <c r="C17043" s="6">
        <v>39.82</v>
      </c>
    </row>
    <row r="17044" spans="2:3" x14ac:dyDescent="0.25">
      <c r="B17044" s="5">
        <v>43810.833333333336</v>
      </c>
      <c r="C17044" s="6">
        <v>42.52</v>
      </c>
    </row>
    <row r="17045" spans="2:3" x14ac:dyDescent="0.25">
      <c r="B17045" s="5">
        <v>43810.875</v>
      </c>
      <c r="C17045" s="6">
        <v>32.659999999999997</v>
      </c>
    </row>
    <row r="17046" spans="2:3" x14ac:dyDescent="0.25">
      <c r="B17046" s="5">
        <v>43810.916666666664</v>
      </c>
      <c r="C17046" s="6">
        <v>25.92</v>
      </c>
    </row>
    <row r="17047" spans="2:3" x14ac:dyDescent="0.25">
      <c r="B17047" s="5">
        <v>43810.958333333336</v>
      </c>
      <c r="C17047" s="6">
        <v>23.85</v>
      </c>
    </row>
    <row r="17048" spans="2:3" x14ac:dyDescent="0.25">
      <c r="B17048" s="5">
        <v>43811</v>
      </c>
      <c r="C17048" s="6">
        <v>22.51</v>
      </c>
    </row>
    <row r="17049" spans="2:3" x14ac:dyDescent="0.25">
      <c r="B17049" s="5">
        <v>43811.041666666664</v>
      </c>
      <c r="C17049" s="6">
        <v>22.47</v>
      </c>
    </row>
    <row r="17050" spans="2:3" x14ac:dyDescent="0.25">
      <c r="B17050" s="5">
        <v>43811.083333333336</v>
      </c>
      <c r="C17050" s="6">
        <v>27.19</v>
      </c>
    </row>
    <row r="17051" spans="2:3" x14ac:dyDescent="0.25">
      <c r="B17051" s="5">
        <v>43811.125</v>
      </c>
      <c r="C17051" s="6">
        <v>22.97</v>
      </c>
    </row>
    <row r="17052" spans="2:3" x14ac:dyDescent="0.25">
      <c r="B17052" s="5">
        <v>43811.166666666664</v>
      </c>
      <c r="C17052" s="6">
        <v>26.06</v>
      </c>
    </row>
    <row r="17053" spans="2:3" x14ac:dyDescent="0.25">
      <c r="B17053" s="5">
        <v>43811.208333333336</v>
      </c>
      <c r="C17053" s="6">
        <v>27.22</v>
      </c>
    </row>
    <row r="17054" spans="2:3" x14ac:dyDescent="0.25">
      <c r="B17054" s="5">
        <v>43811.25</v>
      </c>
      <c r="C17054" s="6">
        <v>38.51</v>
      </c>
    </row>
    <row r="17055" spans="2:3" x14ac:dyDescent="0.25">
      <c r="B17055" s="5">
        <v>43811.291666666664</v>
      </c>
      <c r="C17055" s="6">
        <v>51.47</v>
      </c>
    </row>
    <row r="17056" spans="2:3" x14ac:dyDescent="0.25">
      <c r="B17056" s="5">
        <v>43811.333333333336</v>
      </c>
      <c r="C17056" s="6">
        <v>29.2</v>
      </c>
    </row>
    <row r="17057" spans="2:3" x14ac:dyDescent="0.25">
      <c r="B17057" s="5">
        <v>43811.375</v>
      </c>
      <c r="C17057" s="6">
        <v>23.98</v>
      </c>
    </row>
    <row r="17058" spans="2:3" x14ac:dyDescent="0.25">
      <c r="B17058" s="5">
        <v>43811.416666666664</v>
      </c>
      <c r="C17058" s="6">
        <v>22.28</v>
      </c>
    </row>
    <row r="17059" spans="2:3" x14ac:dyDescent="0.25">
      <c r="B17059" s="5">
        <v>43811.458333333336</v>
      </c>
      <c r="C17059" s="6">
        <v>21.51</v>
      </c>
    </row>
    <row r="17060" spans="2:3" x14ac:dyDescent="0.25">
      <c r="B17060" s="5">
        <v>43811.5</v>
      </c>
      <c r="C17060" s="6">
        <v>22.08</v>
      </c>
    </row>
    <row r="17061" spans="2:3" x14ac:dyDescent="0.25">
      <c r="B17061" s="5">
        <v>43811.541666666664</v>
      </c>
      <c r="C17061" s="6">
        <v>21.32</v>
      </c>
    </row>
    <row r="17062" spans="2:3" x14ac:dyDescent="0.25">
      <c r="B17062" s="5">
        <v>43811.583333333336</v>
      </c>
      <c r="C17062" s="6">
        <v>20.83</v>
      </c>
    </row>
    <row r="17063" spans="2:3" x14ac:dyDescent="0.25">
      <c r="B17063" s="5">
        <v>43811.625</v>
      </c>
      <c r="C17063" s="6">
        <v>21.08</v>
      </c>
    </row>
    <row r="17064" spans="2:3" x14ac:dyDescent="0.25">
      <c r="B17064" s="5">
        <v>43811.666666666664</v>
      </c>
      <c r="C17064" s="6">
        <v>25.86</v>
      </c>
    </row>
    <row r="17065" spans="2:3" x14ac:dyDescent="0.25">
      <c r="B17065" s="5">
        <v>43811.708333333336</v>
      </c>
      <c r="C17065" s="6">
        <v>25.03</v>
      </c>
    </row>
    <row r="17066" spans="2:3" x14ac:dyDescent="0.25">
      <c r="B17066" s="5">
        <v>43811.75</v>
      </c>
      <c r="C17066" s="6">
        <v>22.67</v>
      </c>
    </row>
    <row r="17067" spans="2:3" x14ac:dyDescent="0.25">
      <c r="B17067" s="5">
        <v>43811.791666666664</v>
      </c>
      <c r="C17067" s="6">
        <v>23.39</v>
      </c>
    </row>
    <row r="17068" spans="2:3" x14ac:dyDescent="0.25">
      <c r="B17068" s="5">
        <v>43811.833333333336</v>
      </c>
      <c r="C17068" s="6">
        <v>22.9</v>
      </c>
    </row>
    <row r="17069" spans="2:3" x14ac:dyDescent="0.25">
      <c r="B17069" s="5">
        <v>43811.875</v>
      </c>
      <c r="C17069" s="6">
        <v>22.73</v>
      </c>
    </row>
    <row r="17070" spans="2:3" x14ac:dyDescent="0.25">
      <c r="B17070" s="5">
        <v>43811.916666666664</v>
      </c>
      <c r="C17070" s="6">
        <v>18.95</v>
      </c>
    </row>
    <row r="17071" spans="2:3" x14ac:dyDescent="0.25">
      <c r="B17071" s="5">
        <v>43811.958333333336</v>
      </c>
      <c r="C17071" s="6">
        <v>17.829999999999998</v>
      </c>
    </row>
    <row r="17072" spans="2:3" x14ac:dyDescent="0.25">
      <c r="B17072" s="5">
        <v>43812</v>
      </c>
      <c r="C17072" s="6">
        <v>18.95</v>
      </c>
    </row>
    <row r="17073" spans="2:3" x14ac:dyDescent="0.25">
      <c r="B17073" s="5">
        <v>43812.041666666664</v>
      </c>
      <c r="C17073" s="6">
        <v>19.98</v>
      </c>
    </row>
    <row r="17074" spans="2:3" x14ac:dyDescent="0.25">
      <c r="B17074" s="5">
        <v>43812.083333333336</v>
      </c>
      <c r="C17074" s="6">
        <v>19.82</v>
      </c>
    </row>
    <row r="17075" spans="2:3" x14ac:dyDescent="0.25">
      <c r="B17075" s="5">
        <v>43812.125</v>
      </c>
      <c r="C17075" s="6">
        <v>20.12</v>
      </c>
    </row>
    <row r="17076" spans="2:3" x14ac:dyDescent="0.25">
      <c r="B17076" s="5">
        <v>43812.166666666664</v>
      </c>
      <c r="C17076" s="6">
        <v>19.78</v>
      </c>
    </row>
    <row r="17077" spans="2:3" x14ac:dyDescent="0.25">
      <c r="B17077" s="5">
        <v>43812.208333333336</v>
      </c>
      <c r="C17077" s="6">
        <v>21.07</v>
      </c>
    </row>
    <row r="17078" spans="2:3" x14ac:dyDescent="0.25">
      <c r="B17078" s="5">
        <v>43812.25</v>
      </c>
      <c r="C17078" s="6">
        <v>22.56</v>
      </c>
    </row>
    <row r="17079" spans="2:3" x14ac:dyDescent="0.25">
      <c r="B17079" s="5">
        <v>43812.291666666664</v>
      </c>
      <c r="C17079" s="6">
        <v>23.19</v>
      </c>
    </row>
    <row r="17080" spans="2:3" x14ac:dyDescent="0.25">
      <c r="B17080" s="5">
        <v>43812.333333333336</v>
      </c>
      <c r="C17080" s="6">
        <v>24.68</v>
      </c>
    </row>
    <row r="17081" spans="2:3" x14ac:dyDescent="0.25">
      <c r="B17081" s="5">
        <v>43812.375</v>
      </c>
      <c r="C17081" s="6">
        <v>49.68</v>
      </c>
    </row>
    <row r="17082" spans="2:3" x14ac:dyDescent="0.25">
      <c r="B17082" s="5">
        <v>43812.416666666664</v>
      </c>
      <c r="C17082" s="6">
        <v>32.5</v>
      </c>
    </row>
    <row r="17083" spans="2:3" x14ac:dyDescent="0.25">
      <c r="B17083" s="5">
        <v>43812.458333333336</v>
      </c>
      <c r="C17083" s="6">
        <v>44.54</v>
      </c>
    </row>
    <row r="17084" spans="2:3" x14ac:dyDescent="0.25">
      <c r="B17084" s="5">
        <v>43812.5</v>
      </c>
      <c r="C17084" s="6">
        <v>23.25</v>
      </c>
    </row>
    <row r="17085" spans="2:3" x14ac:dyDescent="0.25">
      <c r="B17085" s="5">
        <v>43812.541666666664</v>
      </c>
      <c r="C17085" s="6">
        <v>23.33</v>
      </c>
    </row>
    <row r="17086" spans="2:3" x14ac:dyDescent="0.25">
      <c r="B17086" s="5">
        <v>43812.583333333336</v>
      </c>
      <c r="C17086" s="6">
        <v>22.54</v>
      </c>
    </row>
    <row r="17087" spans="2:3" x14ac:dyDescent="0.25">
      <c r="B17087" s="5">
        <v>43812.625</v>
      </c>
      <c r="C17087" s="6">
        <v>22.61</v>
      </c>
    </row>
    <row r="17088" spans="2:3" x14ac:dyDescent="0.25">
      <c r="B17088" s="5">
        <v>43812.666666666664</v>
      </c>
      <c r="C17088" s="6">
        <v>26.69</v>
      </c>
    </row>
    <row r="17089" spans="2:3" x14ac:dyDescent="0.25">
      <c r="B17089" s="5">
        <v>43812.708333333336</v>
      </c>
      <c r="C17089" s="6">
        <v>23.42</v>
      </c>
    </row>
    <row r="17090" spans="2:3" x14ac:dyDescent="0.25">
      <c r="B17090" s="5">
        <v>43812.75</v>
      </c>
      <c r="C17090" s="6">
        <v>23.09</v>
      </c>
    </row>
    <row r="17091" spans="2:3" x14ac:dyDescent="0.25">
      <c r="B17091" s="5">
        <v>43812.791666666664</v>
      </c>
      <c r="C17091" s="6">
        <v>23.02</v>
      </c>
    </row>
    <row r="17092" spans="2:3" x14ac:dyDescent="0.25">
      <c r="B17092" s="5">
        <v>43812.833333333336</v>
      </c>
      <c r="C17092" s="6">
        <v>22.92</v>
      </c>
    </row>
    <row r="17093" spans="2:3" x14ac:dyDescent="0.25">
      <c r="B17093" s="5">
        <v>43812.875</v>
      </c>
      <c r="C17093" s="6">
        <v>22.31</v>
      </c>
    </row>
    <row r="17094" spans="2:3" x14ac:dyDescent="0.25">
      <c r="B17094" s="5">
        <v>43812.916666666664</v>
      </c>
      <c r="C17094" s="6">
        <v>23.38</v>
      </c>
    </row>
    <row r="17095" spans="2:3" x14ac:dyDescent="0.25">
      <c r="B17095" s="5">
        <v>43812.958333333336</v>
      </c>
      <c r="C17095" s="6">
        <v>20.94</v>
      </c>
    </row>
    <row r="17096" spans="2:3" x14ac:dyDescent="0.25">
      <c r="B17096" s="5">
        <v>43813</v>
      </c>
      <c r="C17096" s="6">
        <v>21.66</v>
      </c>
    </row>
    <row r="17097" spans="2:3" x14ac:dyDescent="0.25">
      <c r="B17097" s="5">
        <v>43813.041666666664</v>
      </c>
      <c r="C17097" s="6">
        <v>19.420000000000002</v>
      </c>
    </row>
    <row r="17098" spans="2:3" x14ac:dyDescent="0.25">
      <c r="B17098" s="5">
        <v>43813.083333333336</v>
      </c>
      <c r="C17098" s="6">
        <v>19.47</v>
      </c>
    </row>
    <row r="17099" spans="2:3" x14ac:dyDescent="0.25">
      <c r="B17099" s="5">
        <v>43813.125</v>
      </c>
      <c r="C17099" s="6">
        <v>18.3</v>
      </c>
    </row>
    <row r="17100" spans="2:3" x14ac:dyDescent="0.25">
      <c r="B17100" s="5">
        <v>43813.166666666664</v>
      </c>
      <c r="C17100" s="6">
        <v>19.02</v>
      </c>
    </row>
    <row r="17101" spans="2:3" x14ac:dyDescent="0.25">
      <c r="B17101" s="5">
        <v>43813.208333333336</v>
      </c>
      <c r="C17101" s="6">
        <v>18.579999999999998</v>
      </c>
    </row>
    <row r="17102" spans="2:3" x14ac:dyDescent="0.25">
      <c r="B17102" s="5">
        <v>43813.25</v>
      </c>
      <c r="C17102" s="6">
        <v>19.61</v>
      </c>
    </row>
    <row r="17103" spans="2:3" x14ac:dyDescent="0.25">
      <c r="B17103" s="5">
        <v>43813.291666666664</v>
      </c>
      <c r="C17103" s="6">
        <v>22.18</v>
      </c>
    </row>
    <row r="17104" spans="2:3" x14ac:dyDescent="0.25">
      <c r="B17104" s="5">
        <v>43813.333333333336</v>
      </c>
      <c r="C17104" s="6">
        <v>22.34</v>
      </c>
    </row>
    <row r="17105" spans="2:3" x14ac:dyDescent="0.25">
      <c r="B17105" s="5">
        <v>43813.375</v>
      </c>
      <c r="C17105" s="6">
        <v>22.56</v>
      </c>
    </row>
    <row r="17106" spans="2:3" x14ac:dyDescent="0.25">
      <c r="B17106" s="5">
        <v>43813.416666666664</v>
      </c>
      <c r="C17106" s="6">
        <v>23.58</v>
      </c>
    </row>
    <row r="17107" spans="2:3" x14ac:dyDescent="0.25">
      <c r="B17107" s="5">
        <v>43813.458333333336</v>
      </c>
      <c r="C17107" s="6">
        <v>22.13</v>
      </c>
    </row>
    <row r="17108" spans="2:3" x14ac:dyDescent="0.25">
      <c r="B17108" s="5">
        <v>43813.5</v>
      </c>
      <c r="C17108" s="6">
        <v>19.899999999999999</v>
      </c>
    </row>
    <row r="17109" spans="2:3" x14ac:dyDescent="0.25">
      <c r="B17109" s="5">
        <v>43813.541666666664</v>
      </c>
      <c r="C17109" s="6">
        <v>18.809999999999999</v>
      </c>
    </row>
    <row r="17110" spans="2:3" x14ac:dyDescent="0.25">
      <c r="B17110" s="5">
        <v>43813.583333333336</v>
      </c>
      <c r="C17110" s="6">
        <v>16.05</v>
      </c>
    </row>
    <row r="17111" spans="2:3" x14ac:dyDescent="0.25">
      <c r="B17111" s="5">
        <v>43813.625</v>
      </c>
      <c r="C17111" s="6">
        <v>17.48</v>
      </c>
    </row>
    <row r="17112" spans="2:3" x14ac:dyDescent="0.25">
      <c r="B17112" s="5">
        <v>43813.666666666664</v>
      </c>
      <c r="C17112" s="6">
        <v>20.5</v>
      </c>
    </row>
    <row r="17113" spans="2:3" x14ac:dyDescent="0.25">
      <c r="B17113" s="5">
        <v>43813.708333333336</v>
      </c>
      <c r="C17113" s="6">
        <v>21.47</v>
      </c>
    </row>
    <row r="17114" spans="2:3" x14ac:dyDescent="0.25">
      <c r="B17114" s="5">
        <v>43813.75</v>
      </c>
      <c r="C17114" s="6">
        <v>20.5</v>
      </c>
    </row>
    <row r="17115" spans="2:3" x14ac:dyDescent="0.25">
      <c r="B17115" s="5">
        <v>43813.791666666664</v>
      </c>
      <c r="C17115" s="6">
        <v>20.38</v>
      </c>
    </row>
    <row r="17116" spans="2:3" x14ac:dyDescent="0.25">
      <c r="B17116" s="5">
        <v>43813.833333333336</v>
      </c>
      <c r="C17116" s="6">
        <v>21.26</v>
      </c>
    </row>
    <row r="17117" spans="2:3" x14ac:dyDescent="0.25">
      <c r="B17117" s="5">
        <v>43813.875</v>
      </c>
      <c r="C17117" s="6">
        <v>20.59</v>
      </c>
    </row>
    <row r="17118" spans="2:3" x14ac:dyDescent="0.25">
      <c r="B17118" s="5">
        <v>43813.916666666664</v>
      </c>
      <c r="C17118" s="6">
        <v>18.53</v>
      </c>
    </row>
    <row r="17119" spans="2:3" x14ac:dyDescent="0.25">
      <c r="B17119" s="5">
        <v>43813.958333333336</v>
      </c>
      <c r="C17119" s="6">
        <v>17.96</v>
      </c>
    </row>
    <row r="17120" spans="2:3" x14ac:dyDescent="0.25">
      <c r="B17120" s="5">
        <v>43814</v>
      </c>
      <c r="C17120" s="6">
        <v>18.100000000000001</v>
      </c>
    </row>
    <row r="17121" spans="2:3" x14ac:dyDescent="0.25">
      <c r="B17121" s="5">
        <v>43814.041666666664</v>
      </c>
      <c r="C17121" s="6">
        <v>18.62</v>
      </c>
    </row>
    <row r="17122" spans="2:3" x14ac:dyDescent="0.25">
      <c r="B17122" s="5">
        <v>43814.083333333336</v>
      </c>
      <c r="C17122" s="6">
        <v>17.29</v>
      </c>
    </row>
    <row r="17123" spans="2:3" x14ac:dyDescent="0.25">
      <c r="B17123" s="5">
        <v>43814.125</v>
      </c>
      <c r="C17123" s="6">
        <v>17.62</v>
      </c>
    </row>
    <row r="17124" spans="2:3" x14ac:dyDescent="0.25">
      <c r="B17124" s="5">
        <v>43814.166666666664</v>
      </c>
      <c r="C17124" s="6">
        <v>16.21</v>
      </c>
    </row>
    <row r="17125" spans="2:3" x14ac:dyDescent="0.25">
      <c r="B17125" s="5">
        <v>43814.208333333336</v>
      </c>
      <c r="C17125" s="6">
        <v>17.16</v>
      </c>
    </row>
    <row r="17126" spans="2:3" x14ac:dyDescent="0.25">
      <c r="B17126" s="5">
        <v>43814.25</v>
      </c>
      <c r="C17126" s="6">
        <v>18.5</v>
      </c>
    </row>
    <row r="17127" spans="2:3" x14ac:dyDescent="0.25">
      <c r="B17127" s="5">
        <v>43814.291666666664</v>
      </c>
      <c r="C17127" s="6">
        <v>20.18</v>
      </c>
    </row>
    <row r="17128" spans="2:3" x14ac:dyDescent="0.25">
      <c r="B17128" s="5">
        <v>43814.333333333336</v>
      </c>
      <c r="C17128" s="6">
        <v>20.11</v>
      </c>
    </row>
    <row r="17129" spans="2:3" x14ac:dyDescent="0.25">
      <c r="B17129" s="5">
        <v>43814.375</v>
      </c>
      <c r="C17129" s="6">
        <v>19.98</v>
      </c>
    </row>
    <row r="17130" spans="2:3" x14ac:dyDescent="0.25">
      <c r="B17130" s="5">
        <v>43814.416666666664</v>
      </c>
      <c r="C17130" s="6">
        <v>19.91</v>
      </c>
    </row>
    <row r="17131" spans="2:3" x14ac:dyDescent="0.25">
      <c r="B17131" s="5">
        <v>43814.458333333336</v>
      </c>
      <c r="C17131" s="6">
        <v>19.46</v>
      </c>
    </row>
    <row r="17132" spans="2:3" x14ac:dyDescent="0.25">
      <c r="B17132" s="5">
        <v>43814.5</v>
      </c>
      <c r="C17132" s="6">
        <v>19.2</v>
      </c>
    </row>
    <row r="17133" spans="2:3" x14ac:dyDescent="0.25">
      <c r="B17133" s="5">
        <v>43814.541666666664</v>
      </c>
      <c r="C17133" s="6">
        <v>18.87</v>
      </c>
    </row>
    <row r="17134" spans="2:3" x14ac:dyDescent="0.25">
      <c r="B17134" s="5">
        <v>43814.583333333336</v>
      </c>
      <c r="C17134" s="6">
        <v>18.600000000000001</v>
      </c>
    </row>
    <row r="17135" spans="2:3" x14ac:dyDescent="0.25">
      <c r="B17135" s="5">
        <v>43814.625</v>
      </c>
      <c r="C17135" s="6">
        <v>19.510000000000002</v>
      </c>
    </row>
    <row r="17136" spans="2:3" x14ac:dyDescent="0.25">
      <c r="B17136" s="5">
        <v>43814.666666666664</v>
      </c>
      <c r="C17136" s="6">
        <v>22.59</v>
      </c>
    </row>
    <row r="17137" spans="2:3" x14ac:dyDescent="0.25">
      <c r="B17137" s="5">
        <v>43814.708333333336</v>
      </c>
      <c r="C17137" s="6">
        <v>30.96</v>
      </c>
    </row>
    <row r="17138" spans="2:3" x14ac:dyDescent="0.25">
      <c r="B17138" s="5">
        <v>43814.75</v>
      </c>
      <c r="C17138" s="6">
        <v>24.18</v>
      </c>
    </row>
    <row r="17139" spans="2:3" x14ac:dyDescent="0.25">
      <c r="B17139" s="5">
        <v>43814.791666666664</v>
      </c>
      <c r="C17139" s="6">
        <v>27.36</v>
      </c>
    </row>
    <row r="17140" spans="2:3" x14ac:dyDescent="0.25">
      <c r="B17140" s="5">
        <v>43814.833333333336</v>
      </c>
      <c r="C17140" s="6">
        <v>27.9</v>
      </c>
    </row>
    <row r="17141" spans="2:3" x14ac:dyDescent="0.25">
      <c r="B17141" s="5">
        <v>43814.875</v>
      </c>
      <c r="C17141" s="6">
        <v>24.03</v>
      </c>
    </row>
    <row r="17142" spans="2:3" x14ac:dyDescent="0.25">
      <c r="B17142" s="5">
        <v>43814.916666666664</v>
      </c>
      <c r="C17142" s="6">
        <v>21.37</v>
      </c>
    </row>
    <row r="17143" spans="2:3" x14ac:dyDescent="0.25">
      <c r="B17143" s="5">
        <v>43814.958333333336</v>
      </c>
      <c r="C17143" s="6">
        <v>20.88</v>
      </c>
    </row>
    <row r="17144" spans="2:3" x14ac:dyDescent="0.25">
      <c r="B17144" s="5">
        <v>43815</v>
      </c>
      <c r="C17144" s="6">
        <v>20.7</v>
      </c>
    </row>
    <row r="17145" spans="2:3" x14ac:dyDescent="0.25">
      <c r="B17145" s="5">
        <v>43815.041666666664</v>
      </c>
      <c r="C17145" s="6">
        <v>19.71</v>
      </c>
    </row>
    <row r="17146" spans="2:3" x14ac:dyDescent="0.25">
      <c r="B17146" s="5">
        <v>43815.083333333336</v>
      </c>
      <c r="C17146" s="6">
        <v>19.440000000000001</v>
      </c>
    </row>
    <row r="17147" spans="2:3" x14ac:dyDescent="0.25">
      <c r="B17147" s="5">
        <v>43815.125</v>
      </c>
      <c r="C17147" s="6">
        <v>19.21</v>
      </c>
    </row>
    <row r="17148" spans="2:3" x14ac:dyDescent="0.25">
      <c r="B17148" s="5">
        <v>43815.166666666664</v>
      </c>
      <c r="C17148" s="6">
        <v>19.66</v>
      </c>
    </row>
    <row r="17149" spans="2:3" x14ac:dyDescent="0.25">
      <c r="B17149" s="5">
        <v>43815.208333333336</v>
      </c>
      <c r="C17149" s="6">
        <v>23.59</v>
      </c>
    </row>
    <row r="17150" spans="2:3" x14ac:dyDescent="0.25">
      <c r="B17150" s="5">
        <v>43815.25</v>
      </c>
      <c r="C17150" s="6">
        <v>22.97</v>
      </c>
    </row>
    <row r="17151" spans="2:3" x14ac:dyDescent="0.25">
      <c r="B17151" s="5">
        <v>43815.291666666664</v>
      </c>
      <c r="C17151" s="6">
        <v>23.91</v>
      </c>
    </row>
    <row r="17152" spans="2:3" x14ac:dyDescent="0.25">
      <c r="B17152" s="5">
        <v>43815.333333333336</v>
      </c>
      <c r="C17152" s="6">
        <v>25.09</v>
      </c>
    </row>
    <row r="17153" spans="2:3" x14ac:dyDescent="0.25">
      <c r="B17153" s="5">
        <v>43815.375</v>
      </c>
      <c r="C17153" s="6">
        <v>24.52</v>
      </c>
    </row>
    <row r="17154" spans="2:3" x14ac:dyDescent="0.25">
      <c r="B17154" s="5">
        <v>43815.416666666664</v>
      </c>
      <c r="C17154" s="6">
        <v>26.75</v>
      </c>
    </row>
    <row r="17155" spans="2:3" x14ac:dyDescent="0.25">
      <c r="B17155" s="5">
        <v>43815.458333333336</v>
      </c>
      <c r="C17155" s="6">
        <v>25.75</v>
      </c>
    </row>
    <row r="17156" spans="2:3" x14ac:dyDescent="0.25">
      <c r="B17156" s="5">
        <v>43815.5</v>
      </c>
      <c r="C17156" s="6">
        <v>26.03</v>
      </c>
    </row>
    <row r="17157" spans="2:3" x14ac:dyDescent="0.25">
      <c r="B17157" s="5">
        <v>43815.541666666664</v>
      </c>
      <c r="C17157" s="6">
        <v>24.94</v>
      </c>
    </row>
    <row r="17158" spans="2:3" x14ac:dyDescent="0.25">
      <c r="B17158" s="5">
        <v>43815.583333333336</v>
      </c>
      <c r="C17158" s="6">
        <v>23.37</v>
      </c>
    </row>
    <row r="17159" spans="2:3" x14ac:dyDescent="0.25">
      <c r="B17159" s="5">
        <v>43815.625</v>
      </c>
      <c r="C17159" s="6">
        <v>22.77</v>
      </c>
    </row>
    <row r="17160" spans="2:3" x14ac:dyDescent="0.25">
      <c r="B17160" s="5">
        <v>43815.666666666664</v>
      </c>
      <c r="C17160" s="6">
        <v>31.64</v>
      </c>
    </row>
    <row r="17161" spans="2:3" x14ac:dyDescent="0.25">
      <c r="B17161" s="5">
        <v>43815.708333333336</v>
      </c>
      <c r="C17161" s="6">
        <v>29.01</v>
      </c>
    </row>
    <row r="17162" spans="2:3" x14ac:dyDescent="0.25">
      <c r="B17162" s="5">
        <v>43815.75</v>
      </c>
      <c r="C17162" s="6">
        <v>29.22</v>
      </c>
    </row>
    <row r="17163" spans="2:3" x14ac:dyDescent="0.25">
      <c r="B17163" s="5">
        <v>43815.791666666664</v>
      </c>
      <c r="C17163" s="6">
        <v>29.29</v>
      </c>
    </row>
    <row r="17164" spans="2:3" x14ac:dyDescent="0.25">
      <c r="B17164" s="5">
        <v>43815.833333333336</v>
      </c>
      <c r="C17164" s="6">
        <v>24.07</v>
      </c>
    </row>
    <row r="17165" spans="2:3" x14ac:dyDescent="0.25">
      <c r="B17165" s="5">
        <v>43815.875</v>
      </c>
      <c r="C17165" s="6">
        <v>23.23</v>
      </c>
    </row>
    <row r="17166" spans="2:3" x14ac:dyDescent="0.25">
      <c r="B17166" s="5">
        <v>43815.916666666664</v>
      </c>
      <c r="C17166" s="6">
        <v>20.329999999999998</v>
      </c>
    </row>
    <row r="17167" spans="2:3" x14ac:dyDescent="0.25">
      <c r="B17167" s="5">
        <v>43815.958333333336</v>
      </c>
      <c r="C17167" s="6">
        <v>18.3</v>
      </c>
    </row>
    <row r="17168" spans="2:3" x14ac:dyDescent="0.25">
      <c r="B17168" s="5">
        <v>43816</v>
      </c>
      <c r="C17168" s="6">
        <v>19.72</v>
      </c>
    </row>
    <row r="17169" spans="2:3" x14ac:dyDescent="0.25">
      <c r="B17169" s="5">
        <v>43816.041666666664</v>
      </c>
      <c r="C17169" s="6">
        <v>18.48</v>
      </c>
    </row>
    <row r="17170" spans="2:3" x14ac:dyDescent="0.25">
      <c r="B17170" s="5">
        <v>43816.083333333336</v>
      </c>
      <c r="C17170" s="6">
        <v>17.71</v>
      </c>
    </row>
    <row r="17171" spans="2:3" x14ac:dyDescent="0.25">
      <c r="B17171" s="5">
        <v>43816.125</v>
      </c>
      <c r="C17171" s="6">
        <v>17.989999999999998</v>
      </c>
    </row>
    <row r="17172" spans="2:3" x14ac:dyDescent="0.25">
      <c r="B17172" s="5">
        <v>43816.166666666664</v>
      </c>
      <c r="C17172" s="6">
        <v>18.64</v>
      </c>
    </row>
    <row r="17173" spans="2:3" x14ac:dyDescent="0.25">
      <c r="B17173" s="5">
        <v>43816.208333333336</v>
      </c>
      <c r="C17173" s="6">
        <v>21.07</v>
      </c>
    </row>
    <row r="17174" spans="2:3" x14ac:dyDescent="0.25">
      <c r="B17174" s="5">
        <v>43816.25</v>
      </c>
      <c r="C17174" s="6">
        <v>29.26</v>
      </c>
    </row>
    <row r="17175" spans="2:3" x14ac:dyDescent="0.25">
      <c r="B17175" s="5">
        <v>43816.291666666664</v>
      </c>
      <c r="C17175" s="6">
        <v>169.99</v>
      </c>
    </row>
    <row r="17176" spans="2:3" x14ac:dyDescent="0.25">
      <c r="B17176" s="5">
        <v>43816.333333333336</v>
      </c>
      <c r="C17176" s="6">
        <v>27.6</v>
      </c>
    </row>
    <row r="17177" spans="2:3" x14ac:dyDescent="0.25">
      <c r="B17177" s="5">
        <v>43816.375</v>
      </c>
      <c r="C17177" s="6">
        <v>25.67</v>
      </c>
    </row>
    <row r="17178" spans="2:3" x14ac:dyDescent="0.25">
      <c r="B17178" s="5">
        <v>43816.416666666664</v>
      </c>
      <c r="C17178" s="6">
        <v>23.51</v>
      </c>
    </row>
    <row r="17179" spans="2:3" x14ac:dyDescent="0.25">
      <c r="B17179" s="5">
        <v>43816.458333333336</v>
      </c>
      <c r="C17179" s="6">
        <v>23.78</v>
      </c>
    </row>
    <row r="17180" spans="2:3" x14ac:dyDescent="0.25">
      <c r="B17180" s="5">
        <v>43816.5</v>
      </c>
      <c r="C17180" s="6">
        <v>23.4</v>
      </c>
    </row>
    <row r="17181" spans="2:3" x14ac:dyDescent="0.25">
      <c r="B17181" s="5">
        <v>43816.541666666664</v>
      </c>
      <c r="C17181" s="6">
        <v>23.1</v>
      </c>
    </row>
    <row r="17182" spans="2:3" x14ac:dyDescent="0.25">
      <c r="B17182" s="5">
        <v>43816.583333333336</v>
      </c>
      <c r="C17182" s="6">
        <v>21.31</v>
      </c>
    </row>
    <row r="17183" spans="2:3" x14ac:dyDescent="0.25">
      <c r="B17183" s="5">
        <v>43816.625</v>
      </c>
      <c r="C17183" s="6">
        <v>21.61</v>
      </c>
    </row>
    <row r="17184" spans="2:3" x14ac:dyDescent="0.25">
      <c r="B17184" s="5">
        <v>43816.666666666664</v>
      </c>
      <c r="C17184" s="6">
        <v>23.13</v>
      </c>
    </row>
    <row r="17185" spans="2:3" x14ac:dyDescent="0.25">
      <c r="B17185" s="5">
        <v>43816.708333333336</v>
      </c>
      <c r="C17185" s="6">
        <v>25.91</v>
      </c>
    </row>
    <row r="17186" spans="2:3" x14ac:dyDescent="0.25">
      <c r="B17186" s="5">
        <v>43816.75</v>
      </c>
      <c r="C17186" s="6">
        <v>23.8</v>
      </c>
    </row>
    <row r="17187" spans="2:3" x14ac:dyDescent="0.25">
      <c r="B17187" s="5">
        <v>43816.791666666664</v>
      </c>
      <c r="C17187" s="6">
        <v>23.45</v>
      </c>
    </row>
    <row r="17188" spans="2:3" x14ac:dyDescent="0.25">
      <c r="B17188" s="5">
        <v>43816.833333333336</v>
      </c>
      <c r="C17188" s="6">
        <v>25.07</v>
      </c>
    </row>
    <row r="17189" spans="2:3" x14ac:dyDescent="0.25">
      <c r="B17189" s="5">
        <v>43816.875</v>
      </c>
      <c r="C17189" s="6">
        <v>22.38</v>
      </c>
    </row>
    <row r="17190" spans="2:3" x14ac:dyDescent="0.25">
      <c r="B17190" s="5">
        <v>43816.916666666664</v>
      </c>
      <c r="C17190" s="6">
        <v>20.53</v>
      </c>
    </row>
    <row r="17191" spans="2:3" x14ac:dyDescent="0.25">
      <c r="B17191" s="5">
        <v>43816.958333333336</v>
      </c>
      <c r="C17191" s="6">
        <v>19.23</v>
      </c>
    </row>
    <row r="17192" spans="2:3" x14ac:dyDescent="0.25">
      <c r="B17192" s="5">
        <v>43817</v>
      </c>
      <c r="C17192" s="6">
        <v>18.86</v>
      </c>
    </row>
    <row r="17193" spans="2:3" x14ac:dyDescent="0.25">
      <c r="B17193" s="5">
        <v>43817.041666666664</v>
      </c>
      <c r="C17193" s="6">
        <v>18.059999999999999</v>
      </c>
    </row>
    <row r="17194" spans="2:3" x14ac:dyDescent="0.25">
      <c r="B17194" s="5">
        <v>43817.083333333336</v>
      </c>
      <c r="C17194" s="6">
        <v>18.45</v>
      </c>
    </row>
    <row r="17195" spans="2:3" x14ac:dyDescent="0.25">
      <c r="B17195" s="5">
        <v>43817.125</v>
      </c>
      <c r="C17195" s="6">
        <v>18.760000000000002</v>
      </c>
    </row>
    <row r="17196" spans="2:3" x14ac:dyDescent="0.25">
      <c r="B17196" s="5">
        <v>43817.166666666664</v>
      </c>
      <c r="C17196" s="6">
        <v>20.149999999999999</v>
      </c>
    </row>
    <row r="17197" spans="2:3" x14ac:dyDescent="0.25">
      <c r="B17197" s="5">
        <v>43817.208333333336</v>
      </c>
      <c r="C17197" s="6">
        <v>23.14</v>
      </c>
    </row>
    <row r="17198" spans="2:3" x14ac:dyDescent="0.25">
      <c r="B17198" s="5">
        <v>43817.25</v>
      </c>
      <c r="C17198" s="6">
        <v>27</v>
      </c>
    </row>
    <row r="17199" spans="2:3" x14ac:dyDescent="0.25">
      <c r="B17199" s="5">
        <v>43817.291666666664</v>
      </c>
      <c r="C17199" s="6">
        <v>25.41</v>
      </c>
    </row>
    <row r="17200" spans="2:3" x14ac:dyDescent="0.25">
      <c r="B17200" s="5">
        <v>43817.333333333336</v>
      </c>
      <c r="C17200" s="6">
        <v>25.82</v>
      </c>
    </row>
    <row r="17201" spans="2:3" x14ac:dyDescent="0.25">
      <c r="B17201" s="5">
        <v>43817.375</v>
      </c>
      <c r="C17201" s="6">
        <v>21.32</v>
      </c>
    </row>
    <row r="17202" spans="2:3" x14ac:dyDescent="0.25">
      <c r="B17202" s="5">
        <v>43817.416666666664</v>
      </c>
      <c r="C17202" s="6">
        <v>37.19</v>
      </c>
    </row>
    <row r="17203" spans="2:3" x14ac:dyDescent="0.25">
      <c r="B17203" s="5">
        <v>43817.458333333336</v>
      </c>
      <c r="C17203" s="6">
        <v>23.75</v>
      </c>
    </row>
    <row r="17204" spans="2:3" x14ac:dyDescent="0.25">
      <c r="B17204" s="5">
        <v>43817.5</v>
      </c>
      <c r="C17204" s="6">
        <v>24.08</v>
      </c>
    </row>
    <row r="17205" spans="2:3" x14ac:dyDescent="0.25">
      <c r="B17205" s="5">
        <v>43817.541666666664</v>
      </c>
      <c r="C17205" s="6">
        <v>26.33</v>
      </c>
    </row>
    <row r="17206" spans="2:3" x14ac:dyDescent="0.25">
      <c r="B17206" s="5">
        <v>43817.583333333336</v>
      </c>
      <c r="C17206" s="6">
        <v>22.9</v>
      </c>
    </row>
    <row r="17207" spans="2:3" x14ac:dyDescent="0.25">
      <c r="B17207" s="5">
        <v>43817.625</v>
      </c>
      <c r="C17207" s="6">
        <v>24.19</v>
      </c>
    </row>
    <row r="17208" spans="2:3" x14ac:dyDescent="0.25">
      <c r="B17208" s="5">
        <v>43817.666666666664</v>
      </c>
      <c r="C17208" s="6">
        <v>27.87</v>
      </c>
    </row>
    <row r="17209" spans="2:3" x14ac:dyDescent="0.25">
      <c r="B17209" s="5">
        <v>43817.708333333336</v>
      </c>
      <c r="C17209" s="6">
        <v>36.1</v>
      </c>
    </row>
    <row r="17210" spans="2:3" x14ac:dyDescent="0.25">
      <c r="B17210" s="5">
        <v>43817.75</v>
      </c>
      <c r="C17210" s="6">
        <v>30.42</v>
      </c>
    </row>
    <row r="17211" spans="2:3" x14ac:dyDescent="0.25">
      <c r="B17211" s="5">
        <v>43817.791666666664</v>
      </c>
      <c r="C17211" s="6">
        <v>30.13</v>
      </c>
    </row>
    <row r="17212" spans="2:3" x14ac:dyDescent="0.25">
      <c r="B17212" s="5">
        <v>43817.833333333336</v>
      </c>
      <c r="C17212" s="6">
        <v>49.19</v>
      </c>
    </row>
    <row r="17213" spans="2:3" x14ac:dyDescent="0.25">
      <c r="B17213" s="5">
        <v>43817.875</v>
      </c>
      <c r="C17213" s="6">
        <v>32.659999999999997</v>
      </c>
    </row>
    <row r="17214" spans="2:3" x14ac:dyDescent="0.25">
      <c r="B17214" s="5">
        <v>43817.916666666664</v>
      </c>
      <c r="C17214" s="6">
        <v>29.56</v>
      </c>
    </row>
    <row r="17215" spans="2:3" x14ac:dyDescent="0.25">
      <c r="B17215" s="5">
        <v>43817.958333333336</v>
      </c>
      <c r="C17215" s="6">
        <v>26.7</v>
      </c>
    </row>
    <row r="17216" spans="2:3" x14ac:dyDescent="0.25">
      <c r="B17216" s="5">
        <v>43818</v>
      </c>
      <c r="C17216" s="6">
        <v>26.41</v>
      </c>
    </row>
    <row r="17217" spans="2:3" x14ac:dyDescent="0.25">
      <c r="B17217" s="5">
        <v>43818.041666666664</v>
      </c>
      <c r="C17217" s="6">
        <v>25.98</v>
      </c>
    </row>
    <row r="17218" spans="2:3" x14ac:dyDescent="0.25">
      <c r="B17218" s="5">
        <v>43818.083333333336</v>
      </c>
      <c r="C17218" s="6">
        <v>24.58</v>
      </c>
    </row>
    <row r="17219" spans="2:3" x14ac:dyDescent="0.25">
      <c r="B17219" s="5">
        <v>43818.125</v>
      </c>
      <c r="C17219" s="6">
        <v>23.88</v>
      </c>
    </row>
    <row r="17220" spans="2:3" x14ac:dyDescent="0.25">
      <c r="B17220" s="5">
        <v>43818.166666666664</v>
      </c>
      <c r="C17220" s="6">
        <v>23.81</v>
      </c>
    </row>
    <row r="17221" spans="2:3" x14ac:dyDescent="0.25">
      <c r="B17221" s="5">
        <v>43818.208333333336</v>
      </c>
      <c r="C17221" s="6">
        <v>25.16</v>
      </c>
    </row>
    <row r="17222" spans="2:3" x14ac:dyDescent="0.25">
      <c r="B17222" s="5">
        <v>43818.25</v>
      </c>
      <c r="C17222" s="6">
        <v>30.54</v>
      </c>
    </row>
    <row r="17223" spans="2:3" x14ac:dyDescent="0.25">
      <c r="B17223" s="5">
        <v>43818.291666666664</v>
      </c>
      <c r="C17223" s="6">
        <v>47.73</v>
      </c>
    </row>
    <row r="17224" spans="2:3" x14ac:dyDescent="0.25">
      <c r="B17224" s="5">
        <v>43818.333333333336</v>
      </c>
      <c r="C17224" s="6">
        <v>29.22</v>
      </c>
    </row>
    <row r="17225" spans="2:3" x14ac:dyDescent="0.25">
      <c r="B17225" s="5">
        <v>43818.375</v>
      </c>
      <c r="C17225" s="6">
        <v>24</v>
      </c>
    </row>
    <row r="17226" spans="2:3" x14ac:dyDescent="0.25">
      <c r="B17226" s="5">
        <v>43818.416666666664</v>
      </c>
      <c r="C17226" s="6">
        <v>24.75</v>
      </c>
    </row>
    <row r="17227" spans="2:3" x14ac:dyDescent="0.25">
      <c r="B17227" s="5">
        <v>43818.458333333336</v>
      </c>
      <c r="C17227" s="6">
        <v>23.45</v>
      </c>
    </row>
    <row r="17228" spans="2:3" x14ac:dyDescent="0.25">
      <c r="B17228" s="5">
        <v>43818.5</v>
      </c>
      <c r="C17228" s="6">
        <v>22.79</v>
      </c>
    </row>
    <row r="17229" spans="2:3" x14ac:dyDescent="0.25">
      <c r="B17229" s="5">
        <v>43818.541666666664</v>
      </c>
      <c r="C17229" s="6">
        <v>22.26</v>
      </c>
    </row>
    <row r="17230" spans="2:3" x14ac:dyDescent="0.25">
      <c r="B17230" s="5">
        <v>43818.583333333336</v>
      </c>
      <c r="C17230" s="6">
        <v>20.48</v>
      </c>
    </row>
    <row r="17231" spans="2:3" x14ac:dyDescent="0.25">
      <c r="B17231" s="5">
        <v>43818.625</v>
      </c>
      <c r="C17231" s="6">
        <v>22.86</v>
      </c>
    </row>
    <row r="17232" spans="2:3" x14ac:dyDescent="0.25">
      <c r="B17232" s="5">
        <v>43818.666666666664</v>
      </c>
      <c r="C17232" s="6">
        <v>26.33</v>
      </c>
    </row>
    <row r="17233" spans="2:3" x14ac:dyDescent="0.25">
      <c r="B17233" s="5">
        <v>43818.708333333336</v>
      </c>
      <c r="C17233" s="6">
        <v>34.22</v>
      </c>
    </row>
    <row r="17234" spans="2:3" x14ac:dyDescent="0.25">
      <c r="B17234" s="5">
        <v>43818.75</v>
      </c>
      <c r="C17234" s="6">
        <v>25.34</v>
      </c>
    </row>
    <row r="17235" spans="2:3" x14ac:dyDescent="0.25">
      <c r="B17235" s="5">
        <v>43818.791666666664</v>
      </c>
      <c r="C17235" s="6">
        <v>28.13</v>
      </c>
    </row>
    <row r="17236" spans="2:3" x14ac:dyDescent="0.25">
      <c r="B17236" s="5">
        <v>43818.833333333336</v>
      </c>
      <c r="C17236" s="6">
        <v>27.57</v>
      </c>
    </row>
    <row r="17237" spans="2:3" x14ac:dyDescent="0.25">
      <c r="B17237" s="5">
        <v>43818.875</v>
      </c>
      <c r="C17237" s="6">
        <v>29.58</v>
      </c>
    </row>
    <row r="17238" spans="2:3" x14ac:dyDescent="0.25">
      <c r="B17238" s="5">
        <v>43818.916666666664</v>
      </c>
      <c r="C17238" s="6">
        <v>25.75</v>
      </c>
    </row>
    <row r="17239" spans="2:3" x14ac:dyDescent="0.25">
      <c r="B17239" s="5">
        <v>43818.958333333336</v>
      </c>
      <c r="C17239" s="6">
        <v>22.99</v>
      </c>
    </row>
    <row r="17240" spans="2:3" x14ac:dyDescent="0.25">
      <c r="B17240" s="5">
        <v>43819</v>
      </c>
      <c r="C17240" s="6">
        <v>25.12</v>
      </c>
    </row>
    <row r="17241" spans="2:3" x14ac:dyDescent="0.25">
      <c r="B17241" s="5">
        <v>43819.041666666664</v>
      </c>
      <c r="C17241" s="6">
        <v>23.66</v>
      </c>
    </row>
    <row r="17242" spans="2:3" x14ac:dyDescent="0.25">
      <c r="B17242" s="5">
        <v>43819.083333333336</v>
      </c>
      <c r="C17242" s="6">
        <v>24.6</v>
      </c>
    </row>
    <row r="17243" spans="2:3" x14ac:dyDescent="0.25">
      <c r="B17243" s="5">
        <v>43819.125</v>
      </c>
      <c r="C17243" s="6">
        <v>24.07</v>
      </c>
    </row>
    <row r="17244" spans="2:3" x14ac:dyDescent="0.25">
      <c r="B17244" s="5">
        <v>43819.166666666664</v>
      </c>
      <c r="C17244" s="6">
        <v>24.31</v>
      </c>
    </row>
    <row r="17245" spans="2:3" x14ac:dyDescent="0.25">
      <c r="B17245" s="5">
        <v>43819.208333333336</v>
      </c>
      <c r="C17245" s="6">
        <v>24.09</v>
      </c>
    </row>
    <row r="17246" spans="2:3" x14ac:dyDescent="0.25">
      <c r="B17246" s="5">
        <v>43819.25</v>
      </c>
      <c r="C17246" s="6">
        <v>50.66</v>
      </c>
    </row>
    <row r="17247" spans="2:3" x14ac:dyDescent="0.25">
      <c r="B17247" s="5">
        <v>43819.291666666664</v>
      </c>
      <c r="C17247" s="6">
        <v>145.16999999999999</v>
      </c>
    </row>
    <row r="17248" spans="2:3" x14ac:dyDescent="0.25">
      <c r="B17248" s="5">
        <v>43819.333333333336</v>
      </c>
      <c r="C17248" s="6">
        <v>30.6</v>
      </c>
    </row>
    <row r="17249" spans="2:3" x14ac:dyDescent="0.25">
      <c r="B17249" s="5">
        <v>43819.375</v>
      </c>
      <c r="C17249" s="6">
        <v>25.93</v>
      </c>
    </row>
    <row r="17250" spans="2:3" x14ac:dyDescent="0.25">
      <c r="B17250" s="5">
        <v>43819.416666666664</v>
      </c>
      <c r="C17250" s="6">
        <v>33.380000000000003</v>
      </c>
    </row>
    <row r="17251" spans="2:3" x14ac:dyDescent="0.25">
      <c r="B17251" s="5">
        <v>43819.458333333336</v>
      </c>
      <c r="C17251" s="6">
        <v>29.04</v>
      </c>
    </row>
    <row r="17252" spans="2:3" x14ac:dyDescent="0.25">
      <c r="B17252" s="5">
        <v>43819.5</v>
      </c>
      <c r="C17252" s="6">
        <v>20.74</v>
      </c>
    </row>
    <row r="17253" spans="2:3" x14ac:dyDescent="0.25">
      <c r="B17253" s="5">
        <v>43819.541666666664</v>
      </c>
      <c r="C17253" s="6">
        <v>27.65</v>
      </c>
    </row>
    <row r="17254" spans="2:3" x14ac:dyDescent="0.25">
      <c r="B17254" s="5">
        <v>43819.583333333336</v>
      </c>
      <c r="C17254" s="6">
        <v>19.739999999999998</v>
      </c>
    </row>
    <row r="17255" spans="2:3" x14ac:dyDescent="0.25">
      <c r="B17255" s="5">
        <v>43819.625</v>
      </c>
      <c r="C17255" s="6">
        <v>21.85</v>
      </c>
    </row>
    <row r="17256" spans="2:3" x14ac:dyDescent="0.25">
      <c r="B17256" s="5">
        <v>43819.666666666664</v>
      </c>
      <c r="C17256" s="6">
        <v>23</v>
      </c>
    </row>
    <row r="17257" spans="2:3" x14ac:dyDescent="0.25">
      <c r="B17257" s="5">
        <v>43819.708333333336</v>
      </c>
      <c r="C17257" s="6">
        <v>27.89</v>
      </c>
    </row>
    <row r="17258" spans="2:3" x14ac:dyDescent="0.25">
      <c r="B17258" s="5">
        <v>43819.75</v>
      </c>
      <c r="C17258" s="6">
        <v>23.4</v>
      </c>
    </row>
    <row r="17259" spans="2:3" x14ac:dyDescent="0.25">
      <c r="B17259" s="5">
        <v>43819.791666666664</v>
      </c>
      <c r="C17259" s="6">
        <v>32.83</v>
      </c>
    </row>
    <row r="17260" spans="2:3" x14ac:dyDescent="0.25">
      <c r="B17260" s="5">
        <v>43819.833333333336</v>
      </c>
      <c r="C17260" s="6">
        <v>24.22</v>
      </c>
    </row>
    <row r="17261" spans="2:3" x14ac:dyDescent="0.25">
      <c r="B17261" s="5">
        <v>43819.875</v>
      </c>
      <c r="C17261" s="6">
        <v>22.38</v>
      </c>
    </row>
    <row r="17262" spans="2:3" x14ac:dyDescent="0.25">
      <c r="B17262" s="5">
        <v>43819.916666666664</v>
      </c>
      <c r="C17262" s="6">
        <v>22.31</v>
      </c>
    </row>
    <row r="17263" spans="2:3" x14ac:dyDescent="0.25">
      <c r="B17263" s="5">
        <v>43819.958333333336</v>
      </c>
      <c r="C17263" s="6">
        <v>21.19</v>
      </c>
    </row>
    <row r="17264" spans="2:3" x14ac:dyDescent="0.25">
      <c r="B17264" s="5">
        <v>43820</v>
      </c>
      <c r="C17264" s="6">
        <v>16.940000000000001</v>
      </c>
    </row>
    <row r="17265" spans="2:3" x14ac:dyDescent="0.25">
      <c r="B17265" s="5">
        <v>43820.041666666664</v>
      </c>
      <c r="C17265" s="6">
        <v>20.059999999999999</v>
      </c>
    </row>
    <row r="17266" spans="2:3" x14ac:dyDescent="0.25">
      <c r="B17266" s="5">
        <v>43820.083333333336</v>
      </c>
      <c r="C17266" s="6">
        <v>25.08</v>
      </c>
    </row>
    <row r="17267" spans="2:3" x14ac:dyDescent="0.25">
      <c r="B17267" s="5">
        <v>43820.125</v>
      </c>
      <c r="C17267" s="6">
        <v>23.79</v>
      </c>
    </row>
    <row r="17268" spans="2:3" x14ac:dyDescent="0.25">
      <c r="B17268" s="5">
        <v>43820.166666666664</v>
      </c>
      <c r="C17268" s="6">
        <v>22.87</v>
      </c>
    </row>
    <row r="17269" spans="2:3" x14ac:dyDescent="0.25">
      <c r="B17269" s="5">
        <v>43820.208333333336</v>
      </c>
      <c r="C17269" s="6">
        <v>21.08</v>
      </c>
    </row>
    <row r="17270" spans="2:3" x14ac:dyDescent="0.25">
      <c r="B17270" s="5">
        <v>43820.25</v>
      </c>
      <c r="C17270" s="6">
        <v>19.010000000000002</v>
      </c>
    </row>
    <row r="17271" spans="2:3" x14ac:dyDescent="0.25">
      <c r="B17271" s="5">
        <v>43820.291666666664</v>
      </c>
      <c r="C17271" s="6">
        <v>22.32</v>
      </c>
    </row>
    <row r="17272" spans="2:3" x14ac:dyDescent="0.25">
      <c r="B17272" s="5">
        <v>43820.333333333336</v>
      </c>
      <c r="C17272" s="6">
        <v>32.89</v>
      </c>
    </row>
    <row r="17273" spans="2:3" x14ac:dyDescent="0.25">
      <c r="B17273" s="5">
        <v>43820.375</v>
      </c>
      <c r="C17273" s="6">
        <v>39.53</v>
      </c>
    </row>
    <row r="17274" spans="2:3" x14ac:dyDescent="0.25">
      <c r="B17274" s="5">
        <v>43820.416666666664</v>
      </c>
      <c r="C17274" s="6">
        <v>69.36</v>
      </c>
    </row>
    <row r="17275" spans="2:3" x14ac:dyDescent="0.25">
      <c r="B17275" s="5">
        <v>43820.458333333336</v>
      </c>
      <c r="C17275" s="6">
        <v>23.17</v>
      </c>
    </row>
    <row r="17276" spans="2:3" x14ac:dyDescent="0.25">
      <c r="B17276" s="5">
        <v>43820.5</v>
      </c>
      <c r="C17276" s="6">
        <v>21.12</v>
      </c>
    </row>
    <row r="17277" spans="2:3" x14ac:dyDescent="0.25">
      <c r="B17277" s="5">
        <v>43820.541666666664</v>
      </c>
      <c r="C17277" s="6">
        <v>21.7</v>
      </c>
    </row>
    <row r="17278" spans="2:3" x14ac:dyDescent="0.25">
      <c r="B17278" s="5">
        <v>43820.583333333336</v>
      </c>
      <c r="C17278" s="6">
        <v>19.53</v>
      </c>
    </row>
    <row r="17279" spans="2:3" x14ac:dyDescent="0.25">
      <c r="B17279" s="5">
        <v>43820.625</v>
      </c>
      <c r="C17279" s="6">
        <v>21.02</v>
      </c>
    </row>
    <row r="17280" spans="2:3" x14ac:dyDescent="0.25">
      <c r="B17280" s="5">
        <v>43820.666666666664</v>
      </c>
      <c r="C17280" s="6">
        <v>21.59</v>
      </c>
    </row>
    <row r="17281" spans="2:3" x14ac:dyDescent="0.25">
      <c r="B17281" s="5">
        <v>43820.708333333336</v>
      </c>
      <c r="C17281" s="6">
        <v>23.76</v>
      </c>
    </row>
    <row r="17282" spans="2:3" x14ac:dyDescent="0.25">
      <c r="B17282" s="5">
        <v>43820.75</v>
      </c>
      <c r="C17282" s="6">
        <v>20.71</v>
      </c>
    </row>
    <row r="17283" spans="2:3" x14ac:dyDescent="0.25">
      <c r="B17283" s="5">
        <v>43820.791666666664</v>
      </c>
      <c r="C17283" s="6">
        <v>19.87</v>
      </c>
    </row>
    <row r="17284" spans="2:3" x14ac:dyDescent="0.25">
      <c r="B17284" s="5">
        <v>43820.833333333336</v>
      </c>
      <c r="C17284" s="6">
        <v>36.700000000000003</v>
      </c>
    </row>
    <row r="17285" spans="2:3" x14ac:dyDescent="0.25">
      <c r="B17285" s="5">
        <v>43820.875</v>
      </c>
      <c r="C17285" s="6">
        <v>20.41</v>
      </c>
    </row>
    <row r="17286" spans="2:3" x14ac:dyDescent="0.25">
      <c r="B17286" s="5">
        <v>43820.916666666664</v>
      </c>
      <c r="C17286" s="6">
        <v>27.01</v>
      </c>
    </row>
    <row r="17287" spans="2:3" x14ac:dyDescent="0.25">
      <c r="B17287" s="5">
        <v>43820.958333333336</v>
      </c>
      <c r="C17287" s="6">
        <v>22.95</v>
      </c>
    </row>
    <row r="17288" spans="2:3" x14ac:dyDescent="0.25">
      <c r="B17288" s="5">
        <v>43821</v>
      </c>
      <c r="C17288" s="6">
        <v>23.64</v>
      </c>
    </row>
    <row r="17289" spans="2:3" x14ac:dyDescent="0.25">
      <c r="B17289" s="5">
        <v>43821.041666666664</v>
      </c>
      <c r="C17289" s="6">
        <v>22.44</v>
      </c>
    </row>
    <row r="17290" spans="2:3" x14ac:dyDescent="0.25">
      <c r="B17290" s="5">
        <v>43821.083333333336</v>
      </c>
      <c r="C17290" s="6">
        <v>24</v>
      </c>
    </row>
    <row r="17291" spans="2:3" x14ac:dyDescent="0.25">
      <c r="B17291" s="5">
        <v>43821.125</v>
      </c>
      <c r="C17291" s="6">
        <v>23.43</v>
      </c>
    </row>
    <row r="17292" spans="2:3" x14ac:dyDescent="0.25">
      <c r="B17292" s="5">
        <v>43821.166666666664</v>
      </c>
      <c r="C17292" s="6">
        <v>26.41</v>
      </c>
    </row>
    <row r="17293" spans="2:3" x14ac:dyDescent="0.25">
      <c r="B17293" s="5">
        <v>43821.208333333336</v>
      </c>
      <c r="C17293" s="6">
        <v>23.16</v>
      </c>
    </row>
    <row r="17294" spans="2:3" x14ac:dyDescent="0.25">
      <c r="B17294" s="5">
        <v>43821.25</v>
      </c>
      <c r="C17294" s="6">
        <v>26.28</v>
      </c>
    </row>
    <row r="17295" spans="2:3" x14ac:dyDescent="0.25">
      <c r="B17295" s="5">
        <v>43821.291666666664</v>
      </c>
      <c r="C17295" s="6">
        <v>29.03</v>
      </c>
    </row>
    <row r="17296" spans="2:3" x14ac:dyDescent="0.25">
      <c r="B17296" s="5">
        <v>43821.333333333336</v>
      </c>
      <c r="C17296" s="6">
        <v>26.57</v>
      </c>
    </row>
    <row r="17297" spans="2:3" x14ac:dyDescent="0.25">
      <c r="B17297" s="5">
        <v>43821.375</v>
      </c>
      <c r="C17297" s="6">
        <v>21.61</v>
      </c>
    </row>
    <row r="17298" spans="2:3" x14ac:dyDescent="0.25">
      <c r="B17298" s="5">
        <v>43821.416666666664</v>
      </c>
      <c r="C17298" s="6">
        <v>19.79</v>
      </c>
    </row>
    <row r="17299" spans="2:3" x14ac:dyDescent="0.25">
      <c r="B17299" s="5">
        <v>43821.458333333336</v>
      </c>
      <c r="C17299" s="6">
        <v>20.7</v>
      </c>
    </row>
    <row r="17300" spans="2:3" x14ac:dyDescent="0.25">
      <c r="B17300" s="5">
        <v>43821.5</v>
      </c>
      <c r="C17300" s="6">
        <v>19.98</v>
      </c>
    </row>
    <row r="17301" spans="2:3" x14ac:dyDescent="0.25">
      <c r="B17301" s="5">
        <v>43821.541666666664</v>
      </c>
      <c r="C17301" s="6">
        <v>19.28</v>
      </c>
    </row>
    <row r="17302" spans="2:3" x14ac:dyDescent="0.25">
      <c r="B17302" s="5">
        <v>43821.583333333336</v>
      </c>
      <c r="C17302" s="6">
        <v>19.21</v>
      </c>
    </row>
    <row r="17303" spans="2:3" x14ac:dyDescent="0.25">
      <c r="B17303" s="5">
        <v>43821.625</v>
      </c>
      <c r="C17303" s="6">
        <v>19.07</v>
      </c>
    </row>
    <row r="17304" spans="2:3" x14ac:dyDescent="0.25">
      <c r="B17304" s="5">
        <v>43821.666666666664</v>
      </c>
      <c r="C17304" s="6">
        <v>21.05</v>
      </c>
    </row>
    <row r="17305" spans="2:3" x14ac:dyDescent="0.25">
      <c r="B17305" s="5">
        <v>43821.708333333336</v>
      </c>
      <c r="C17305" s="6">
        <v>25.74</v>
      </c>
    </row>
    <row r="17306" spans="2:3" x14ac:dyDescent="0.25">
      <c r="B17306" s="5">
        <v>43821.75</v>
      </c>
      <c r="C17306" s="6">
        <v>20.95</v>
      </c>
    </row>
    <row r="17307" spans="2:3" x14ac:dyDescent="0.25">
      <c r="B17307" s="5">
        <v>43821.791666666664</v>
      </c>
      <c r="C17307" s="6">
        <v>20.64</v>
      </c>
    </row>
    <row r="17308" spans="2:3" x14ac:dyDescent="0.25">
      <c r="B17308" s="5">
        <v>43821.833333333336</v>
      </c>
      <c r="C17308" s="6">
        <v>23.37</v>
      </c>
    </row>
    <row r="17309" spans="2:3" x14ac:dyDescent="0.25">
      <c r="B17309" s="5">
        <v>43821.875</v>
      </c>
      <c r="C17309" s="6">
        <v>21.31</v>
      </c>
    </row>
    <row r="17310" spans="2:3" x14ac:dyDescent="0.25">
      <c r="B17310" s="5">
        <v>43821.916666666664</v>
      </c>
      <c r="C17310" s="6">
        <v>19.2</v>
      </c>
    </row>
    <row r="17311" spans="2:3" x14ac:dyDescent="0.25">
      <c r="B17311" s="5">
        <v>43821.958333333336</v>
      </c>
      <c r="C17311" s="6">
        <v>18.940000000000001</v>
      </c>
    </row>
    <row r="17312" spans="2:3" x14ac:dyDescent="0.25">
      <c r="B17312" s="5">
        <v>43822</v>
      </c>
      <c r="C17312" s="6">
        <v>19.21</v>
      </c>
    </row>
    <row r="17313" spans="2:3" x14ac:dyDescent="0.25">
      <c r="B17313" s="5">
        <v>43822.041666666664</v>
      </c>
      <c r="C17313" s="6">
        <v>18.64</v>
      </c>
    </row>
    <row r="17314" spans="2:3" x14ac:dyDescent="0.25">
      <c r="B17314" s="5">
        <v>43822.083333333336</v>
      </c>
      <c r="C17314" s="6">
        <v>18.920000000000002</v>
      </c>
    </row>
    <row r="17315" spans="2:3" x14ac:dyDescent="0.25">
      <c r="B17315" s="5">
        <v>43822.125</v>
      </c>
      <c r="C17315" s="6">
        <v>18.18</v>
      </c>
    </row>
    <row r="17316" spans="2:3" x14ac:dyDescent="0.25">
      <c r="B17316" s="5">
        <v>43822.166666666664</v>
      </c>
      <c r="C17316" s="6">
        <v>19.260000000000002</v>
      </c>
    </row>
    <row r="17317" spans="2:3" x14ac:dyDescent="0.25">
      <c r="B17317" s="5">
        <v>43822.208333333336</v>
      </c>
      <c r="C17317" s="6">
        <v>18.93</v>
      </c>
    </row>
    <row r="17318" spans="2:3" x14ac:dyDescent="0.25">
      <c r="B17318" s="5">
        <v>43822.25</v>
      </c>
      <c r="C17318" s="6">
        <v>19.57</v>
      </c>
    </row>
    <row r="17319" spans="2:3" x14ac:dyDescent="0.25">
      <c r="B17319" s="5">
        <v>43822.291666666664</v>
      </c>
      <c r="C17319" s="6">
        <v>29.55</v>
      </c>
    </row>
    <row r="17320" spans="2:3" x14ac:dyDescent="0.25">
      <c r="B17320" s="5">
        <v>43822.333333333336</v>
      </c>
      <c r="C17320" s="6">
        <v>26.05</v>
      </c>
    </row>
    <row r="17321" spans="2:3" x14ac:dyDescent="0.25">
      <c r="B17321" s="5">
        <v>43822.375</v>
      </c>
      <c r="C17321" s="6">
        <v>21.98</v>
      </c>
    </row>
    <row r="17322" spans="2:3" x14ac:dyDescent="0.25">
      <c r="B17322" s="5">
        <v>43822.416666666664</v>
      </c>
      <c r="C17322" s="6">
        <v>21.53</v>
      </c>
    </row>
    <row r="17323" spans="2:3" x14ac:dyDescent="0.25">
      <c r="B17323" s="5">
        <v>43822.458333333336</v>
      </c>
      <c r="C17323" s="6">
        <v>20.170000000000002</v>
      </c>
    </row>
    <row r="17324" spans="2:3" x14ac:dyDescent="0.25">
      <c r="B17324" s="5">
        <v>43822.5</v>
      </c>
      <c r="C17324" s="6">
        <v>18.54</v>
      </c>
    </row>
    <row r="17325" spans="2:3" x14ac:dyDescent="0.25">
      <c r="B17325" s="5">
        <v>43822.541666666664</v>
      </c>
      <c r="C17325" s="6">
        <v>19.05</v>
      </c>
    </row>
    <row r="17326" spans="2:3" x14ac:dyDescent="0.25">
      <c r="B17326" s="5">
        <v>43822.583333333336</v>
      </c>
      <c r="C17326" s="6">
        <v>17.690000000000001</v>
      </c>
    </row>
    <row r="17327" spans="2:3" x14ac:dyDescent="0.25">
      <c r="B17327" s="5">
        <v>43822.625</v>
      </c>
      <c r="C17327" s="6">
        <v>18.13</v>
      </c>
    </row>
    <row r="17328" spans="2:3" x14ac:dyDescent="0.25">
      <c r="B17328" s="5">
        <v>43822.666666666664</v>
      </c>
      <c r="C17328" s="6">
        <v>18.440000000000001</v>
      </c>
    </row>
    <row r="17329" spans="2:3" x14ac:dyDescent="0.25">
      <c r="B17329" s="5">
        <v>43822.708333333336</v>
      </c>
      <c r="C17329" s="6">
        <v>20.18</v>
      </c>
    </row>
    <row r="17330" spans="2:3" x14ac:dyDescent="0.25">
      <c r="B17330" s="5">
        <v>43822.75</v>
      </c>
      <c r="C17330" s="6">
        <v>21.91</v>
      </c>
    </row>
    <row r="17331" spans="2:3" x14ac:dyDescent="0.25">
      <c r="B17331" s="5">
        <v>43822.791666666664</v>
      </c>
      <c r="C17331" s="6">
        <v>20.57</v>
      </c>
    </row>
    <row r="17332" spans="2:3" x14ac:dyDescent="0.25">
      <c r="B17332" s="5">
        <v>43822.833333333336</v>
      </c>
      <c r="C17332" s="6">
        <v>20.74</v>
      </c>
    </row>
    <row r="17333" spans="2:3" x14ac:dyDescent="0.25">
      <c r="B17333" s="5">
        <v>43822.875</v>
      </c>
      <c r="C17333" s="6">
        <v>19.25</v>
      </c>
    </row>
    <row r="17334" spans="2:3" x14ac:dyDescent="0.25">
      <c r="B17334" s="5">
        <v>43822.916666666664</v>
      </c>
      <c r="C17334" s="6">
        <v>19.059999999999999</v>
      </c>
    </row>
    <row r="17335" spans="2:3" x14ac:dyDescent="0.25">
      <c r="B17335" s="5">
        <v>43822.958333333336</v>
      </c>
      <c r="C17335" s="6">
        <v>17.95</v>
      </c>
    </row>
    <row r="17336" spans="2:3" x14ac:dyDescent="0.25">
      <c r="B17336" s="5">
        <v>43823</v>
      </c>
      <c r="C17336" s="6">
        <v>18</v>
      </c>
    </row>
    <row r="17337" spans="2:3" x14ac:dyDescent="0.25">
      <c r="B17337" s="5">
        <v>43823.041666666664</v>
      </c>
      <c r="C17337" s="6">
        <v>17.510000000000002</v>
      </c>
    </row>
    <row r="17338" spans="2:3" x14ac:dyDescent="0.25">
      <c r="B17338" s="5">
        <v>43823.083333333336</v>
      </c>
      <c r="C17338" s="6">
        <v>16.989999999999998</v>
      </c>
    </row>
    <row r="17339" spans="2:3" x14ac:dyDescent="0.25">
      <c r="B17339" s="5">
        <v>43823.125</v>
      </c>
      <c r="C17339" s="6">
        <v>17.53</v>
      </c>
    </row>
    <row r="17340" spans="2:3" x14ac:dyDescent="0.25">
      <c r="B17340" s="5">
        <v>43823.166666666664</v>
      </c>
      <c r="C17340" s="6">
        <v>17.399999999999999</v>
      </c>
    </row>
    <row r="17341" spans="2:3" x14ac:dyDescent="0.25">
      <c r="B17341" s="5">
        <v>43823.208333333336</v>
      </c>
      <c r="C17341" s="6">
        <v>18.170000000000002</v>
      </c>
    </row>
    <row r="17342" spans="2:3" x14ac:dyDescent="0.25">
      <c r="B17342" s="5">
        <v>43823.25</v>
      </c>
      <c r="C17342" s="6">
        <v>19.47</v>
      </c>
    </row>
    <row r="17343" spans="2:3" x14ac:dyDescent="0.25">
      <c r="B17343" s="5">
        <v>43823.291666666664</v>
      </c>
      <c r="C17343" s="6">
        <v>20.079999999999998</v>
      </c>
    </row>
    <row r="17344" spans="2:3" x14ac:dyDescent="0.25">
      <c r="B17344" s="5">
        <v>43823.333333333336</v>
      </c>
      <c r="C17344" s="6">
        <v>18.170000000000002</v>
      </c>
    </row>
    <row r="17345" spans="2:3" x14ac:dyDescent="0.25">
      <c r="B17345" s="5">
        <v>43823.375</v>
      </c>
      <c r="C17345" s="6">
        <v>17.96</v>
      </c>
    </row>
    <row r="17346" spans="2:3" x14ac:dyDescent="0.25">
      <c r="B17346" s="5">
        <v>43823.416666666664</v>
      </c>
      <c r="C17346" s="6">
        <v>17.510000000000002</v>
      </c>
    </row>
    <row r="17347" spans="2:3" x14ac:dyDescent="0.25">
      <c r="B17347" s="5">
        <v>43823.458333333336</v>
      </c>
      <c r="C17347" s="6">
        <v>17.54</v>
      </c>
    </row>
    <row r="17348" spans="2:3" x14ac:dyDescent="0.25">
      <c r="B17348" s="5">
        <v>43823.5</v>
      </c>
      <c r="C17348" s="6">
        <v>15.57</v>
      </c>
    </row>
    <row r="17349" spans="2:3" x14ac:dyDescent="0.25">
      <c r="B17349" s="5">
        <v>43823.541666666664</v>
      </c>
      <c r="C17349" s="6">
        <v>14.9</v>
      </c>
    </row>
    <row r="17350" spans="2:3" x14ac:dyDescent="0.25">
      <c r="B17350" s="5">
        <v>43823.583333333336</v>
      </c>
      <c r="C17350" s="6">
        <v>14.15</v>
      </c>
    </row>
    <row r="17351" spans="2:3" x14ac:dyDescent="0.25">
      <c r="B17351" s="5">
        <v>43823.625</v>
      </c>
      <c r="C17351" s="6">
        <v>13.88</v>
      </c>
    </row>
    <row r="17352" spans="2:3" x14ac:dyDescent="0.25">
      <c r="B17352" s="5">
        <v>43823.666666666664</v>
      </c>
      <c r="C17352" s="6">
        <v>14.13</v>
      </c>
    </row>
    <row r="17353" spans="2:3" x14ac:dyDescent="0.25">
      <c r="B17353" s="5">
        <v>43823.708333333336</v>
      </c>
      <c r="C17353" s="6">
        <v>16.239999999999998</v>
      </c>
    </row>
    <row r="17354" spans="2:3" x14ac:dyDescent="0.25">
      <c r="B17354" s="5">
        <v>43823.75</v>
      </c>
      <c r="C17354" s="6">
        <v>14.96</v>
      </c>
    </row>
    <row r="17355" spans="2:3" x14ac:dyDescent="0.25">
      <c r="B17355" s="5">
        <v>43823.791666666664</v>
      </c>
      <c r="C17355" s="6">
        <v>14.55</v>
      </c>
    </row>
    <row r="17356" spans="2:3" x14ac:dyDescent="0.25">
      <c r="B17356" s="5">
        <v>43823.833333333336</v>
      </c>
      <c r="C17356" s="6">
        <v>14.58</v>
      </c>
    </row>
    <row r="17357" spans="2:3" x14ac:dyDescent="0.25">
      <c r="B17357" s="5">
        <v>43823.875</v>
      </c>
      <c r="C17357" s="6">
        <v>14.59</v>
      </c>
    </row>
    <row r="17358" spans="2:3" x14ac:dyDescent="0.25">
      <c r="B17358" s="5">
        <v>43823.916666666664</v>
      </c>
      <c r="C17358" s="6">
        <v>15.74</v>
      </c>
    </row>
    <row r="17359" spans="2:3" x14ac:dyDescent="0.25">
      <c r="B17359" s="5">
        <v>43823.958333333336</v>
      </c>
      <c r="C17359" s="6">
        <v>14.72</v>
      </c>
    </row>
    <row r="17360" spans="2:3" x14ac:dyDescent="0.25">
      <c r="B17360" s="5">
        <v>43824</v>
      </c>
      <c r="C17360" s="6">
        <v>14.14</v>
      </c>
    </row>
    <row r="17361" spans="2:3" x14ac:dyDescent="0.25">
      <c r="B17361" s="5">
        <v>43824.041666666664</v>
      </c>
      <c r="C17361" s="6">
        <v>13.58</v>
      </c>
    </row>
    <row r="17362" spans="2:3" x14ac:dyDescent="0.25">
      <c r="B17362" s="5">
        <v>43824.083333333336</v>
      </c>
      <c r="C17362" s="6">
        <v>13.63</v>
      </c>
    </row>
    <row r="17363" spans="2:3" x14ac:dyDescent="0.25">
      <c r="B17363" s="5">
        <v>43824.125</v>
      </c>
      <c r="C17363" s="6">
        <v>13.78</v>
      </c>
    </row>
    <row r="17364" spans="2:3" x14ac:dyDescent="0.25">
      <c r="B17364" s="5">
        <v>43824.166666666664</v>
      </c>
      <c r="C17364" s="6">
        <v>13.83</v>
      </c>
    </row>
    <row r="17365" spans="2:3" x14ac:dyDescent="0.25">
      <c r="B17365" s="5">
        <v>43824.208333333336</v>
      </c>
      <c r="C17365" s="6">
        <v>13.88</v>
      </c>
    </row>
    <row r="17366" spans="2:3" x14ac:dyDescent="0.25">
      <c r="B17366" s="5">
        <v>43824.25</v>
      </c>
      <c r="C17366" s="6">
        <v>14.36</v>
      </c>
    </row>
    <row r="17367" spans="2:3" x14ac:dyDescent="0.25">
      <c r="B17367" s="5">
        <v>43824.291666666664</v>
      </c>
      <c r="C17367" s="6">
        <v>17.87</v>
      </c>
    </row>
    <row r="17368" spans="2:3" x14ac:dyDescent="0.25">
      <c r="B17368" s="5">
        <v>43824.333333333336</v>
      </c>
      <c r="C17368" s="6">
        <v>17.489999999999998</v>
      </c>
    </row>
    <row r="17369" spans="2:3" x14ac:dyDescent="0.25">
      <c r="B17369" s="5">
        <v>43824.375</v>
      </c>
      <c r="C17369" s="6">
        <v>15.17</v>
      </c>
    </row>
    <row r="17370" spans="2:3" x14ac:dyDescent="0.25">
      <c r="B17370" s="5">
        <v>43824.416666666664</v>
      </c>
      <c r="C17370" s="6">
        <v>13.59</v>
      </c>
    </row>
    <row r="17371" spans="2:3" x14ac:dyDescent="0.25">
      <c r="B17371" s="5">
        <v>43824.458333333336</v>
      </c>
      <c r="C17371" s="6">
        <v>13.68</v>
      </c>
    </row>
    <row r="17372" spans="2:3" x14ac:dyDescent="0.25">
      <c r="B17372" s="5">
        <v>43824.5</v>
      </c>
      <c r="C17372" s="6">
        <v>13.4</v>
      </c>
    </row>
    <row r="17373" spans="2:3" x14ac:dyDescent="0.25">
      <c r="B17373" s="5">
        <v>43824.541666666664</v>
      </c>
      <c r="C17373" s="6">
        <v>13.08</v>
      </c>
    </row>
    <row r="17374" spans="2:3" x14ac:dyDescent="0.25">
      <c r="B17374" s="5">
        <v>43824.583333333336</v>
      </c>
      <c r="C17374" s="6">
        <v>13.07</v>
      </c>
    </row>
    <row r="17375" spans="2:3" x14ac:dyDescent="0.25">
      <c r="B17375" s="5">
        <v>43824.625</v>
      </c>
      <c r="C17375" s="6">
        <v>13.01</v>
      </c>
    </row>
    <row r="17376" spans="2:3" x14ac:dyDescent="0.25">
      <c r="B17376" s="5">
        <v>43824.666666666664</v>
      </c>
      <c r="C17376" s="6">
        <v>12.72</v>
      </c>
    </row>
    <row r="17377" spans="2:3" x14ac:dyDescent="0.25">
      <c r="B17377" s="5">
        <v>43824.708333333336</v>
      </c>
      <c r="C17377" s="6">
        <v>13.28</v>
      </c>
    </row>
    <row r="17378" spans="2:3" x14ac:dyDescent="0.25">
      <c r="B17378" s="5">
        <v>43824.75</v>
      </c>
      <c r="C17378" s="6">
        <v>13.4</v>
      </c>
    </row>
    <row r="17379" spans="2:3" x14ac:dyDescent="0.25">
      <c r="B17379" s="5">
        <v>43824.791666666664</v>
      </c>
      <c r="C17379" s="6">
        <v>13.26</v>
      </c>
    </row>
    <row r="17380" spans="2:3" x14ac:dyDescent="0.25">
      <c r="B17380" s="5">
        <v>43824.833333333336</v>
      </c>
      <c r="C17380" s="6">
        <v>13.21</v>
      </c>
    </row>
    <row r="17381" spans="2:3" x14ac:dyDescent="0.25">
      <c r="B17381" s="5">
        <v>43824.875</v>
      </c>
      <c r="C17381" s="6">
        <v>13.28</v>
      </c>
    </row>
    <row r="17382" spans="2:3" x14ac:dyDescent="0.25">
      <c r="B17382" s="5">
        <v>43824.916666666664</v>
      </c>
      <c r="C17382" s="6">
        <v>13.03</v>
      </c>
    </row>
    <row r="17383" spans="2:3" x14ac:dyDescent="0.25">
      <c r="B17383" s="5">
        <v>43824.958333333336</v>
      </c>
      <c r="C17383" s="6">
        <v>12.67</v>
      </c>
    </row>
    <row r="17384" spans="2:3" x14ac:dyDescent="0.25">
      <c r="B17384" s="5">
        <v>43825</v>
      </c>
      <c r="C17384" s="6">
        <v>12.53</v>
      </c>
    </row>
    <row r="17385" spans="2:3" x14ac:dyDescent="0.25">
      <c r="B17385" s="5">
        <v>43825.041666666664</v>
      </c>
      <c r="C17385" s="6">
        <v>12.54</v>
      </c>
    </row>
    <row r="17386" spans="2:3" x14ac:dyDescent="0.25">
      <c r="B17386" s="5">
        <v>43825.083333333336</v>
      </c>
      <c r="C17386" s="6">
        <v>12.45</v>
      </c>
    </row>
    <row r="17387" spans="2:3" x14ac:dyDescent="0.25">
      <c r="B17387" s="5">
        <v>43825.125</v>
      </c>
      <c r="C17387" s="6">
        <v>11.98</v>
      </c>
    </row>
    <row r="17388" spans="2:3" x14ac:dyDescent="0.25">
      <c r="B17388" s="5">
        <v>43825.166666666664</v>
      </c>
      <c r="C17388" s="6">
        <v>11.69</v>
      </c>
    </row>
    <row r="17389" spans="2:3" x14ac:dyDescent="0.25">
      <c r="B17389" s="5">
        <v>43825.208333333336</v>
      </c>
      <c r="C17389" s="6">
        <v>13.25</v>
      </c>
    </row>
    <row r="17390" spans="2:3" x14ac:dyDescent="0.25">
      <c r="B17390" s="5">
        <v>43825.25</v>
      </c>
      <c r="C17390" s="6">
        <v>13.37</v>
      </c>
    </row>
    <row r="17391" spans="2:3" x14ac:dyDescent="0.25">
      <c r="B17391" s="5">
        <v>43825.291666666664</v>
      </c>
      <c r="C17391" s="6">
        <v>17.670000000000002</v>
      </c>
    </row>
    <row r="17392" spans="2:3" x14ac:dyDescent="0.25">
      <c r="B17392" s="5">
        <v>43825.333333333336</v>
      </c>
      <c r="C17392" s="6">
        <v>17.16</v>
      </c>
    </row>
    <row r="17393" spans="2:3" x14ac:dyDescent="0.25">
      <c r="B17393" s="5">
        <v>43825.375</v>
      </c>
      <c r="C17393" s="6">
        <v>17.23</v>
      </c>
    </row>
    <row r="17394" spans="2:3" x14ac:dyDescent="0.25">
      <c r="B17394" s="5">
        <v>43825.416666666664</v>
      </c>
      <c r="C17394" s="6">
        <v>17.47</v>
      </c>
    </row>
    <row r="17395" spans="2:3" x14ac:dyDescent="0.25">
      <c r="B17395" s="5">
        <v>43825.458333333336</v>
      </c>
      <c r="C17395" s="6">
        <v>16.79</v>
      </c>
    </row>
    <row r="17396" spans="2:3" x14ac:dyDescent="0.25">
      <c r="B17396" s="5">
        <v>43825.5</v>
      </c>
      <c r="C17396" s="6">
        <v>16.48</v>
      </c>
    </row>
    <row r="17397" spans="2:3" x14ac:dyDescent="0.25">
      <c r="B17397" s="5">
        <v>43825.541666666664</v>
      </c>
      <c r="C17397" s="6">
        <v>15.29</v>
      </c>
    </row>
    <row r="17398" spans="2:3" x14ac:dyDescent="0.25">
      <c r="B17398" s="5">
        <v>43825.583333333336</v>
      </c>
      <c r="C17398" s="6">
        <v>15.26</v>
      </c>
    </row>
    <row r="17399" spans="2:3" x14ac:dyDescent="0.25">
      <c r="B17399" s="5">
        <v>43825.625</v>
      </c>
      <c r="C17399" s="6">
        <v>15.49</v>
      </c>
    </row>
    <row r="17400" spans="2:3" x14ac:dyDescent="0.25">
      <c r="B17400" s="5">
        <v>43825.666666666664</v>
      </c>
      <c r="C17400" s="6">
        <v>17.78</v>
      </c>
    </row>
    <row r="17401" spans="2:3" x14ac:dyDescent="0.25">
      <c r="B17401" s="5">
        <v>43825.708333333336</v>
      </c>
      <c r="C17401" s="6">
        <v>18.16</v>
      </c>
    </row>
    <row r="17402" spans="2:3" x14ac:dyDescent="0.25">
      <c r="B17402" s="5">
        <v>43825.75</v>
      </c>
      <c r="C17402" s="6">
        <v>17.649999999999999</v>
      </c>
    </row>
    <row r="17403" spans="2:3" x14ac:dyDescent="0.25">
      <c r="B17403" s="5">
        <v>43825.791666666664</v>
      </c>
      <c r="C17403" s="6">
        <v>18.100000000000001</v>
      </c>
    </row>
    <row r="17404" spans="2:3" x14ac:dyDescent="0.25">
      <c r="B17404" s="5">
        <v>43825.833333333336</v>
      </c>
      <c r="C17404" s="6">
        <v>18.72</v>
      </c>
    </row>
    <row r="17405" spans="2:3" x14ac:dyDescent="0.25">
      <c r="B17405" s="5">
        <v>43825.875</v>
      </c>
      <c r="C17405" s="6">
        <v>18.2</v>
      </c>
    </row>
    <row r="17406" spans="2:3" x14ac:dyDescent="0.25">
      <c r="B17406" s="5">
        <v>43825.916666666664</v>
      </c>
      <c r="C17406" s="6">
        <v>16.149999999999999</v>
      </c>
    </row>
    <row r="17407" spans="2:3" x14ac:dyDescent="0.25">
      <c r="B17407" s="5">
        <v>43825.958333333336</v>
      </c>
      <c r="C17407" s="6">
        <v>15.46</v>
      </c>
    </row>
    <row r="17408" spans="2:3" x14ac:dyDescent="0.25">
      <c r="B17408" s="5">
        <v>43826</v>
      </c>
      <c r="C17408" s="6">
        <v>15.15</v>
      </c>
    </row>
    <row r="17409" spans="2:3" x14ac:dyDescent="0.25">
      <c r="B17409" s="5">
        <v>43826.041666666664</v>
      </c>
      <c r="C17409" s="6">
        <v>15.04</v>
      </c>
    </row>
    <row r="17410" spans="2:3" x14ac:dyDescent="0.25">
      <c r="B17410" s="5">
        <v>43826.083333333336</v>
      </c>
      <c r="C17410" s="6">
        <v>14.45</v>
      </c>
    </row>
    <row r="17411" spans="2:3" x14ac:dyDescent="0.25">
      <c r="B17411" s="5">
        <v>43826.125</v>
      </c>
      <c r="C17411" s="6">
        <v>13.89</v>
      </c>
    </row>
    <row r="17412" spans="2:3" x14ac:dyDescent="0.25">
      <c r="B17412" s="5">
        <v>43826.166666666664</v>
      </c>
      <c r="C17412" s="6">
        <v>13.91</v>
      </c>
    </row>
    <row r="17413" spans="2:3" x14ac:dyDescent="0.25">
      <c r="B17413" s="5">
        <v>43826.208333333336</v>
      </c>
      <c r="C17413" s="6">
        <v>14.19</v>
      </c>
    </row>
    <row r="17414" spans="2:3" x14ac:dyDescent="0.25">
      <c r="B17414" s="5">
        <v>43826.25</v>
      </c>
      <c r="C17414" s="6">
        <v>15.39</v>
      </c>
    </row>
    <row r="17415" spans="2:3" x14ac:dyDescent="0.25">
      <c r="B17415" s="5">
        <v>43826.291666666664</v>
      </c>
      <c r="C17415" s="6">
        <v>18.989999999999998</v>
      </c>
    </row>
    <row r="17416" spans="2:3" x14ac:dyDescent="0.25">
      <c r="B17416" s="5">
        <v>43826.333333333336</v>
      </c>
      <c r="C17416" s="6">
        <v>19.02</v>
      </c>
    </row>
    <row r="17417" spans="2:3" x14ac:dyDescent="0.25">
      <c r="B17417" s="5">
        <v>43826.375</v>
      </c>
      <c r="C17417" s="6">
        <v>19.16</v>
      </c>
    </row>
    <row r="17418" spans="2:3" x14ac:dyDescent="0.25">
      <c r="B17418" s="5">
        <v>43826.416666666664</v>
      </c>
      <c r="C17418" s="6">
        <v>19.149999999999999</v>
      </c>
    </row>
    <row r="17419" spans="2:3" x14ac:dyDescent="0.25">
      <c r="B17419" s="5">
        <v>43826.458333333336</v>
      </c>
      <c r="C17419" s="6">
        <v>19.739999999999998</v>
      </c>
    </row>
    <row r="17420" spans="2:3" x14ac:dyDescent="0.25">
      <c r="B17420" s="5">
        <v>43826.5</v>
      </c>
      <c r="C17420" s="6">
        <v>19.87</v>
      </c>
    </row>
    <row r="17421" spans="2:3" x14ac:dyDescent="0.25">
      <c r="B17421" s="5">
        <v>43826.541666666664</v>
      </c>
      <c r="C17421" s="6">
        <v>19.86</v>
      </c>
    </row>
    <row r="17422" spans="2:3" x14ac:dyDescent="0.25">
      <c r="B17422" s="5">
        <v>43826.583333333336</v>
      </c>
      <c r="C17422" s="6">
        <v>18.78</v>
      </c>
    </row>
    <row r="17423" spans="2:3" x14ac:dyDescent="0.25">
      <c r="B17423" s="5">
        <v>43826.625</v>
      </c>
      <c r="C17423" s="6">
        <v>18.829999999999998</v>
      </c>
    </row>
    <row r="17424" spans="2:3" x14ac:dyDescent="0.25">
      <c r="B17424" s="5">
        <v>43826.666666666664</v>
      </c>
      <c r="C17424" s="6">
        <v>19.829999999999998</v>
      </c>
    </row>
    <row r="17425" spans="2:3" x14ac:dyDescent="0.25">
      <c r="B17425" s="5">
        <v>43826.708333333336</v>
      </c>
      <c r="C17425" s="6">
        <v>22.2</v>
      </c>
    </row>
    <row r="17426" spans="2:3" x14ac:dyDescent="0.25">
      <c r="B17426" s="5">
        <v>43826.75</v>
      </c>
      <c r="C17426" s="6">
        <v>20.27</v>
      </c>
    </row>
    <row r="17427" spans="2:3" x14ac:dyDescent="0.25">
      <c r="B17427" s="5">
        <v>43826.791666666664</v>
      </c>
      <c r="C17427" s="6">
        <v>19.16</v>
      </c>
    </row>
    <row r="17428" spans="2:3" x14ac:dyDescent="0.25">
      <c r="B17428" s="5">
        <v>43826.833333333336</v>
      </c>
      <c r="C17428" s="6">
        <v>20.260000000000002</v>
      </c>
    </row>
    <row r="17429" spans="2:3" x14ac:dyDescent="0.25">
      <c r="B17429" s="5">
        <v>43826.875</v>
      </c>
      <c r="C17429" s="6">
        <v>19.61</v>
      </c>
    </row>
    <row r="17430" spans="2:3" x14ac:dyDescent="0.25">
      <c r="B17430" s="5">
        <v>43826.916666666664</v>
      </c>
      <c r="C17430" s="6">
        <v>19.489999999999998</v>
      </c>
    </row>
    <row r="17431" spans="2:3" x14ac:dyDescent="0.25">
      <c r="B17431" s="5">
        <v>43826.958333333336</v>
      </c>
      <c r="C17431" s="6">
        <v>19.48</v>
      </c>
    </row>
    <row r="17432" spans="2:3" x14ac:dyDescent="0.25">
      <c r="B17432" s="5">
        <v>43827</v>
      </c>
      <c r="C17432" s="6">
        <v>18.47</v>
      </c>
    </row>
    <row r="17433" spans="2:3" x14ac:dyDescent="0.25">
      <c r="B17433" s="5">
        <v>43827.041666666664</v>
      </c>
      <c r="C17433" s="6">
        <v>17.54</v>
      </c>
    </row>
    <row r="17434" spans="2:3" x14ac:dyDescent="0.25">
      <c r="B17434" s="5">
        <v>43827.083333333336</v>
      </c>
      <c r="C17434" s="6">
        <v>16.14</v>
      </c>
    </row>
    <row r="17435" spans="2:3" x14ac:dyDescent="0.25">
      <c r="B17435" s="5">
        <v>43827.125</v>
      </c>
      <c r="C17435" s="6">
        <v>15.26</v>
      </c>
    </row>
    <row r="17436" spans="2:3" x14ac:dyDescent="0.25">
      <c r="B17436" s="5">
        <v>43827.166666666664</v>
      </c>
      <c r="C17436" s="6">
        <v>16.78</v>
      </c>
    </row>
    <row r="17437" spans="2:3" x14ac:dyDescent="0.25">
      <c r="B17437" s="5">
        <v>43827.208333333336</v>
      </c>
      <c r="C17437" s="6">
        <v>14.89</v>
      </c>
    </row>
    <row r="17438" spans="2:3" x14ac:dyDescent="0.25">
      <c r="B17438" s="5">
        <v>43827.25</v>
      </c>
      <c r="C17438" s="6">
        <v>17.170000000000002</v>
      </c>
    </row>
    <row r="17439" spans="2:3" x14ac:dyDescent="0.25">
      <c r="B17439" s="5">
        <v>43827.291666666664</v>
      </c>
      <c r="C17439" s="6">
        <v>18.59</v>
      </c>
    </row>
    <row r="17440" spans="2:3" x14ac:dyDescent="0.25">
      <c r="B17440" s="5">
        <v>43827.333333333336</v>
      </c>
      <c r="C17440" s="6">
        <v>18.420000000000002</v>
      </c>
    </row>
    <row r="17441" spans="2:3" x14ac:dyDescent="0.25">
      <c r="B17441" s="5">
        <v>43827.375</v>
      </c>
      <c r="C17441" s="6">
        <v>18.100000000000001</v>
      </c>
    </row>
    <row r="17442" spans="2:3" x14ac:dyDescent="0.25">
      <c r="B17442" s="5">
        <v>43827.416666666664</v>
      </c>
      <c r="C17442" s="6">
        <v>18.68</v>
      </c>
    </row>
    <row r="17443" spans="2:3" x14ac:dyDescent="0.25">
      <c r="B17443" s="5">
        <v>43827.458333333336</v>
      </c>
      <c r="C17443" s="6">
        <v>18.02</v>
      </c>
    </row>
    <row r="17444" spans="2:3" x14ac:dyDescent="0.25">
      <c r="B17444" s="5">
        <v>43827.5</v>
      </c>
      <c r="C17444" s="6">
        <v>17.55</v>
      </c>
    </row>
    <row r="17445" spans="2:3" x14ac:dyDescent="0.25">
      <c r="B17445" s="5">
        <v>43827.541666666664</v>
      </c>
      <c r="C17445" s="6">
        <v>15.57</v>
      </c>
    </row>
    <row r="17446" spans="2:3" x14ac:dyDescent="0.25">
      <c r="B17446" s="5">
        <v>43827.583333333336</v>
      </c>
      <c r="C17446" s="6">
        <v>16.34</v>
      </c>
    </row>
    <row r="17447" spans="2:3" x14ac:dyDescent="0.25">
      <c r="B17447" s="5">
        <v>43827.625</v>
      </c>
      <c r="C17447" s="6">
        <v>16.399999999999999</v>
      </c>
    </row>
    <row r="17448" spans="2:3" x14ac:dyDescent="0.25">
      <c r="B17448" s="5">
        <v>43827.666666666664</v>
      </c>
      <c r="C17448" s="6">
        <v>17.66</v>
      </c>
    </row>
    <row r="17449" spans="2:3" x14ac:dyDescent="0.25">
      <c r="B17449" s="5">
        <v>43827.708333333336</v>
      </c>
      <c r="C17449" s="6">
        <v>29.62</v>
      </c>
    </row>
    <row r="17450" spans="2:3" x14ac:dyDescent="0.25">
      <c r="B17450" s="5">
        <v>43827.75</v>
      </c>
      <c r="C17450" s="6">
        <v>17.47</v>
      </c>
    </row>
    <row r="17451" spans="2:3" x14ac:dyDescent="0.25">
      <c r="B17451" s="5">
        <v>43827.791666666664</v>
      </c>
      <c r="C17451" s="6">
        <v>17.43</v>
      </c>
    </row>
    <row r="17452" spans="2:3" x14ac:dyDescent="0.25">
      <c r="B17452" s="5">
        <v>43827.833333333336</v>
      </c>
      <c r="C17452" s="6">
        <v>17.37</v>
      </c>
    </row>
    <row r="17453" spans="2:3" x14ac:dyDescent="0.25">
      <c r="B17453" s="5">
        <v>43827.875</v>
      </c>
      <c r="C17453" s="6">
        <v>17.14</v>
      </c>
    </row>
    <row r="17454" spans="2:3" x14ac:dyDescent="0.25">
      <c r="B17454" s="5">
        <v>43827.916666666664</v>
      </c>
      <c r="C17454" s="6">
        <v>16.510000000000002</v>
      </c>
    </row>
    <row r="17455" spans="2:3" x14ac:dyDescent="0.25">
      <c r="B17455" s="5">
        <v>43827.958333333336</v>
      </c>
      <c r="C17455" s="6">
        <v>14.34</v>
      </c>
    </row>
    <row r="17456" spans="2:3" x14ac:dyDescent="0.25">
      <c r="B17456" s="5">
        <v>43828</v>
      </c>
      <c r="C17456" s="6">
        <v>14.49</v>
      </c>
    </row>
    <row r="17457" spans="2:3" x14ac:dyDescent="0.25">
      <c r="B17457" s="5">
        <v>43828.041666666664</v>
      </c>
      <c r="C17457" s="6">
        <v>13.31</v>
      </c>
    </row>
    <row r="17458" spans="2:3" x14ac:dyDescent="0.25">
      <c r="B17458" s="5">
        <v>43828.083333333336</v>
      </c>
      <c r="C17458" s="6">
        <v>13.17</v>
      </c>
    </row>
    <row r="17459" spans="2:3" x14ac:dyDescent="0.25">
      <c r="B17459" s="5">
        <v>43828.125</v>
      </c>
      <c r="C17459" s="6">
        <v>13</v>
      </c>
    </row>
    <row r="17460" spans="2:3" x14ac:dyDescent="0.25">
      <c r="B17460" s="5">
        <v>43828.166666666664</v>
      </c>
      <c r="C17460" s="6">
        <v>12.88</v>
      </c>
    </row>
    <row r="17461" spans="2:3" x14ac:dyDescent="0.25">
      <c r="B17461" s="5">
        <v>43828.208333333336</v>
      </c>
      <c r="C17461" s="6">
        <v>13.25</v>
      </c>
    </row>
    <row r="17462" spans="2:3" x14ac:dyDescent="0.25">
      <c r="B17462" s="5">
        <v>43828.25</v>
      </c>
      <c r="C17462" s="6">
        <v>13.08</v>
      </c>
    </row>
    <row r="17463" spans="2:3" x14ac:dyDescent="0.25">
      <c r="B17463" s="5">
        <v>43828.291666666664</v>
      </c>
      <c r="C17463" s="6">
        <v>13.02</v>
      </c>
    </row>
    <row r="17464" spans="2:3" x14ac:dyDescent="0.25">
      <c r="B17464" s="5">
        <v>43828.333333333336</v>
      </c>
      <c r="C17464" s="6">
        <v>13.1</v>
      </c>
    </row>
    <row r="17465" spans="2:3" x14ac:dyDescent="0.25">
      <c r="B17465" s="5">
        <v>43828.375</v>
      </c>
      <c r="C17465" s="6">
        <v>14.11</v>
      </c>
    </row>
    <row r="17466" spans="2:3" x14ac:dyDescent="0.25">
      <c r="B17466" s="5">
        <v>43828.416666666664</v>
      </c>
      <c r="C17466" s="6">
        <v>16.010000000000002</v>
      </c>
    </row>
    <row r="17467" spans="2:3" x14ac:dyDescent="0.25">
      <c r="B17467" s="5">
        <v>43828.458333333336</v>
      </c>
      <c r="C17467" s="6">
        <v>18</v>
      </c>
    </row>
    <row r="17468" spans="2:3" x14ac:dyDescent="0.25">
      <c r="B17468" s="5">
        <v>43828.5</v>
      </c>
      <c r="C17468" s="6">
        <v>17.07</v>
      </c>
    </row>
    <row r="17469" spans="2:3" x14ac:dyDescent="0.25">
      <c r="B17469" s="5">
        <v>43828.541666666664</v>
      </c>
      <c r="C17469" s="6">
        <v>18.66</v>
      </c>
    </row>
    <row r="17470" spans="2:3" x14ac:dyDescent="0.25">
      <c r="B17470" s="5">
        <v>43828.583333333336</v>
      </c>
      <c r="C17470" s="6">
        <v>17.73</v>
      </c>
    </row>
    <row r="17471" spans="2:3" x14ac:dyDescent="0.25">
      <c r="B17471" s="5">
        <v>43828.625</v>
      </c>
      <c r="C17471" s="6">
        <v>18.22</v>
      </c>
    </row>
    <row r="17472" spans="2:3" x14ac:dyDescent="0.25">
      <c r="B17472" s="5">
        <v>43828.666666666664</v>
      </c>
      <c r="C17472" s="6">
        <v>19.91</v>
      </c>
    </row>
    <row r="17473" spans="2:3" x14ac:dyDescent="0.25">
      <c r="B17473" s="5">
        <v>43828.708333333336</v>
      </c>
      <c r="C17473" s="6">
        <v>18.75</v>
      </c>
    </row>
    <row r="17474" spans="2:3" x14ac:dyDescent="0.25">
      <c r="B17474" s="5">
        <v>43828.75</v>
      </c>
      <c r="C17474" s="6">
        <v>18.940000000000001</v>
      </c>
    </row>
    <row r="17475" spans="2:3" x14ac:dyDescent="0.25">
      <c r="B17475" s="5">
        <v>43828.791666666664</v>
      </c>
      <c r="C17475" s="6">
        <v>17.98</v>
      </c>
    </row>
    <row r="17476" spans="2:3" x14ac:dyDescent="0.25">
      <c r="B17476" s="5">
        <v>43828.833333333336</v>
      </c>
      <c r="C17476" s="6">
        <v>17.75</v>
      </c>
    </row>
    <row r="17477" spans="2:3" x14ac:dyDescent="0.25">
      <c r="B17477" s="5">
        <v>43828.875</v>
      </c>
      <c r="C17477" s="6">
        <v>17.920000000000002</v>
      </c>
    </row>
    <row r="17478" spans="2:3" x14ac:dyDescent="0.25">
      <c r="B17478" s="5">
        <v>43828.916666666664</v>
      </c>
      <c r="C17478" s="6">
        <v>17.55</v>
      </c>
    </row>
    <row r="17479" spans="2:3" x14ac:dyDescent="0.25">
      <c r="B17479" s="5">
        <v>43828.958333333336</v>
      </c>
      <c r="C17479" s="6">
        <v>15.45</v>
      </c>
    </row>
    <row r="17480" spans="2:3" x14ac:dyDescent="0.25">
      <c r="B17480" s="5">
        <v>43829</v>
      </c>
      <c r="C17480" s="6">
        <v>12.86</v>
      </c>
    </row>
    <row r="17481" spans="2:3" x14ac:dyDescent="0.25">
      <c r="B17481" s="5">
        <v>43829.041666666664</v>
      </c>
      <c r="C17481" s="6">
        <v>12.81</v>
      </c>
    </row>
    <row r="17482" spans="2:3" x14ac:dyDescent="0.25">
      <c r="B17482" s="5">
        <v>43829.083333333336</v>
      </c>
      <c r="C17482" s="6">
        <v>12.51</v>
      </c>
    </row>
    <row r="17483" spans="2:3" x14ac:dyDescent="0.25">
      <c r="B17483" s="5">
        <v>43829.125</v>
      </c>
      <c r="C17483" s="6">
        <v>12.27</v>
      </c>
    </row>
    <row r="17484" spans="2:3" x14ac:dyDescent="0.25">
      <c r="B17484" s="5">
        <v>43829.166666666664</v>
      </c>
      <c r="C17484" s="6">
        <v>12.16</v>
      </c>
    </row>
    <row r="17485" spans="2:3" x14ac:dyDescent="0.25">
      <c r="B17485" s="5">
        <v>43829.208333333336</v>
      </c>
      <c r="C17485" s="6">
        <v>11.91</v>
      </c>
    </row>
    <row r="17486" spans="2:3" x14ac:dyDescent="0.25">
      <c r="B17486" s="5">
        <v>43829.25</v>
      </c>
      <c r="C17486" s="6">
        <v>12.49</v>
      </c>
    </row>
    <row r="17487" spans="2:3" x14ac:dyDescent="0.25">
      <c r="B17487" s="5">
        <v>43829.291666666664</v>
      </c>
      <c r="C17487" s="6">
        <v>13.51</v>
      </c>
    </row>
    <row r="17488" spans="2:3" x14ac:dyDescent="0.25">
      <c r="B17488" s="5">
        <v>43829.333333333336</v>
      </c>
      <c r="C17488" s="6">
        <v>15.57</v>
      </c>
    </row>
    <row r="17489" spans="2:3" x14ac:dyDescent="0.25">
      <c r="B17489" s="5">
        <v>43829.375</v>
      </c>
      <c r="C17489" s="6">
        <v>18.25</v>
      </c>
    </row>
    <row r="17490" spans="2:3" x14ac:dyDescent="0.25">
      <c r="B17490" s="5">
        <v>43829.416666666664</v>
      </c>
      <c r="C17490" s="6">
        <v>18.71</v>
      </c>
    </row>
    <row r="17491" spans="2:3" x14ac:dyDescent="0.25">
      <c r="B17491" s="5">
        <v>43829.458333333336</v>
      </c>
      <c r="C17491" s="6">
        <v>18.55</v>
      </c>
    </row>
    <row r="17492" spans="2:3" x14ac:dyDescent="0.25">
      <c r="B17492" s="5">
        <v>43829.5</v>
      </c>
      <c r="C17492" s="6">
        <v>18.850000000000001</v>
      </c>
    </row>
    <row r="17493" spans="2:3" x14ac:dyDescent="0.25">
      <c r="B17493" s="5">
        <v>43829.541666666664</v>
      </c>
      <c r="C17493" s="6">
        <v>21.5</v>
      </c>
    </row>
    <row r="17494" spans="2:3" x14ac:dyDescent="0.25">
      <c r="B17494" s="5">
        <v>43829.583333333336</v>
      </c>
      <c r="C17494" s="6">
        <v>23.03</v>
      </c>
    </row>
    <row r="17495" spans="2:3" x14ac:dyDescent="0.25">
      <c r="B17495" s="5">
        <v>43829.625</v>
      </c>
      <c r="C17495" s="6">
        <v>17.190000000000001</v>
      </c>
    </row>
    <row r="17496" spans="2:3" x14ac:dyDescent="0.25">
      <c r="B17496" s="5">
        <v>43829.666666666664</v>
      </c>
      <c r="C17496" s="6">
        <v>18.37</v>
      </c>
    </row>
    <row r="17497" spans="2:3" x14ac:dyDescent="0.25">
      <c r="B17497" s="5">
        <v>43829.708333333336</v>
      </c>
      <c r="C17497" s="6">
        <v>20.97</v>
      </c>
    </row>
    <row r="17498" spans="2:3" x14ac:dyDescent="0.25">
      <c r="B17498" s="5">
        <v>43829.75</v>
      </c>
      <c r="C17498" s="6">
        <v>20.47</v>
      </c>
    </row>
    <row r="17499" spans="2:3" x14ac:dyDescent="0.25">
      <c r="B17499" s="5">
        <v>43829.791666666664</v>
      </c>
      <c r="C17499" s="6">
        <v>18.760000000000002</v>
      </c>
    </row>
    <row r="17500" spans="2:3" x14ac:dyDescent="0.25">
      <c r="B17500" s="5">
        <v>43829.833333333336</v>
      </c>
      <c r="C17500" s="6">
        <v>18.63</v>
      </c>
    </row>
    <row r="17501" spans="2:3" x14ac:dyDescent="0.25">
      <c r="B17501" s="5">
        <v>43829.875</v>
      </c>
      <c r="C17501" s="6">
        <v>18.61</v>
      </c>
    </row>
    <row r="17502" spans="2:3" x14ac:dyDescent="0.25">
      <c r="B17502" s="5">
        <v>43829.916666666664</v>
      </c>
      <c r="C17502" s="6">
        <v>17.59</v>
      </c>
    </row>
    <row r="17503" spans="2:3" x14ac:dyDescent="0.25">
      <c r="B17503" s="5">
        <v>43829.958333333336</v>
      </c>
      <c r="C17503" s="6">
        <v>17.34</v>
      </c>
    </row>
    <row r="17504" spans="2:3" x14ac:dyDescent="0.25">
      <c r="B17504" s="5">
        <v>43830</v>
      </c>
      <c r="C17504" s="6">
        <v>17.22</v>
      </c>
    </row>
    <row r="17505" spans="2:3" x14ac:dyDescent="0.25">
      <c r="B17505" s="5">
        <v>43830.041666666664</v>
      </c>
      <c r="C17505" s="6">
        <v>16.75</v>
      </c>
    </row>
    <row r="17506" spans="2:3" x14ac:dyDescent="0.25">
      <c r="B17506" s="5">
        <v>43830.083333333336</v>
      </c>
      <c r="C17506" s="6">
        <v>16.190000000000001</v>
      </c>
    </row>
    <row r="17507" spans="2:3" x14ac:dyDescent="0.25">
      <c r="B17507" s="5">
        <v>43830.125</v>
      </c>
      <c r="C17507" s="6">
        <v>17.079999999999998</v>
      </c>
    </row>
    <row r="17508" spans="2:3" x14ac:dyDescent="0.25">
      <c r="B17508" s="5">
        <v>43830.166666666664</v>
      </c>
      <c r="C17508" s="6">
        <v>15.7</v>
      </c>
    </row>
    <row r="17509" spans="2:3" x14ac:dyDescent="0.25">
      <c r="B17509" s="5">
        <v>43830.208333333336</v>
      </c>
      <c r="C17509" s="6">
        <v>16.84</v>
      </c>
    </row>
    <row r="17510" spans="2:3" x14ac:dyDescent="0.25">
      <c r="B17510" s="5">
        <v>43830.25</v>
      </c>
      <c r="C17510" s="6">
        <v>18.18</v>
      </c>
    </row>
    <row r="17511" spans="2:3" x14ac:dyDescent="0.25">
      <c r="B17511" s="5">
        <v>43830.291666666664</v>
      </c>
      <c r="C17511" s="6">
        <v>19.2</v>
      </c>
    </row>
    <row r="17512" spans="2:3" x14ac:dyDescent="0.25">
      <c r="B17512" s="5">
        <v>43830.333333333336</v>
      </c>
      <c r="C17512" s="6">
        <v>18.43</v>
      </c>
    </row>
    <row r="17513" spans="2:3" x14ac:dyDescent="0.25">
      <c r="B17513" s="5">
        <v>43830.375</v>
      </c>
      <c r="C17513" s="6">
        <v>19.88</v>
      </c>
    </row>
    <row r="17514" spans="2:3" x14ac:dyDescent="0.25">
      <c r="B17514" s="5">
        <v>43830.416666666664</v>
      </c>
      <c r="C17514" s="6">
        <v>28.55</v>
      </c>
    </row>
    <row r="17515" spans="2:3" x14ac:dyDescent="0.25">
      <c r="B17515" s="5">
        <v>43830.458333333336</v>
      </c>
      <c r="C17515" s="6">
        <v>20.239999999999998</v>
      </c>
    </row>
    <row r="17516" spans="2:3" x14ac:dyDescent="0.25">
      <c r="B17516" s="5">
        <v>43830.5</v>
      </c>
      <c r="C17516" s="6">
        <v>19.399999999999999</v>
      </c>
    </row>
    <row r="17517" spans="2:3" x14ac:dyDescent="0.25">
      <c r="B17517" s="5">
        <v>43830.541666666664</v>
      </c>
      <c r="C17517" s="6">
        <v>17.88</v>
      </c>
    </row>
    <row r="17518" spans="2:3" x14ac:dyDescent="0.25">
      <c r="B17518" s="5">
        <v>43830.583333333336</v>
      </c>
      <c r="C17518" s="6">
        <v>18.079999999999998</v>
      </c>
    </row>
    <row r="17519" spans="2:3" x14ac:dyDescent="0.25">
      <c r="B17519" s="5">
        <v>43830.625</v>
      </c>
      <c r="C17519" s="6">
        <v>18.059999999999999</v>
      </c>
    </row>
    <row r="17520" spans="2:3" x14ac:dyDescent="0.25">
      <c r="B17520" s="5">
        <v>43830.666666666664</v>
      </c>
      <c r="C17520" s="6">
        <v>18.54</v>
      </c>
    </row>
    <row r="17521" spans="2:3" x14ac:dyDescent="0.25">
      <c r="B17521" s="5">
        <v>43830.708333333336</v>
      </c>
      <c r="C17521" s="6">
        <v>23.31</v>
      </c>
    </row>
    <row r="17522" spans="2:3" x14ac:dyDescent="0.25">
      <c r="B17522" s="5">
        <v>43830.75</v>
      </c>
      <c r="C17522" s="6">
        <v>29.33</v>
      </c>
    </row>
    <row r="17523" spans="2:3" x14ac:dyDescent="0.25">
      <c r="B17523" s="5">
        <v>43830.791666666664</v>
      </c>
      <c r="C17523" s="6">
        <v>18.53</v>
      </c>
    </row>
    <row r="17524" spans="2:3" x14ac:dyDescent="0.25">
      <c r="B17524" s="5">
        <v>43830.833333333336</v>
      </c>
      <c r="C17524" s="6">
        <v>18.510000000000002</v>
      </c>
    </row>
    <row r="17525" spans="2:3" x14ac:dyDescent="0.25">
      <c r="B17525" s="5">
        <v>43830.875</v>
      </c>
      <c r="C17525" s="6">
        <v>18.53</v>
      </c>
    </row>
    <row r="17526" spans="2:3" x14ac:dyDescent="0.25">
      <c r="B17526" s="5">
        <v>43830.916666666664</v>
      </c>
      <c r="C17526" s="6">
        <v>17.05</v>
      </c>
    </row>
    <row r="17527" spans="2:3" x14ac:dyDescent="0.25">
      <c r="B17527" s="5">
        <v>43830.958333333336</v>
      </c>
      <c r="C17527" s="6">
        <v>15.71</v>
      </c>
    </row>
    <row r="17528" spans="2:3" x14ac:dyDescent="0.25">
      <c r="B17528" s="5">
        <v>43831</v>
      </c>
      <c r="C17528" s="6">
        <v>19.649999999999999</v>
      </c>
    </row>
    <row r="17529" spans="2:3" x14ac:dyDescent="0.25">
      <c r="B17529" s="5">
        <v>43831.041666666664</v>
      </c>
      <c r="C17529" s="6">
        <v>18.149999999999999</v>
      </c>
    </row>
    <row r="17530" spans="2:3" x14ac:dyDescent="0.25">
      <c r="B17530" s="5">
        <v>43831.083333333336</v>
      </c>
      <c r="C17530" s="6">
        <v>13.68</v>
      </c>
    </row>
    <row r="17531" spans="2:3" x14ac:dyDescent="0.25">
      <c r="B17531" s="5">
        <v>43831.125</v>
      </c>
      <c r="C17531" s="6">
        <v>15.41</v>
      </c>
    </row>
    <row r="17532" spans="2:3" x14ac:dyDescent="0.25">
      <c r="B17532" s="5">
        <v>43831.166666666664</v>
      </c>
      <c r="C17532" s="6">
        <v>16.57</v>
      </c>
    </row>
    <row r="17533" spans="2:3" x14ac:dyDescent="0.25">
      <c r="B17533" s="5">
        <v>43831.208333333336</v>
      </c>
      <c r="C17533" s="6">
        <v>17.46</v>
      </c>
    </row>
    <row r="17534" spans="2:3" x14ac:dyDescent="0.25">
      <c r="B17534" s="5">
        <v>43831.25</v>
      </c>
      <c r="C17534" s="6">
        <v>17.829999999999998</v>
      </c>
    </row>
    <row r="17535" spans="2:3" x14ac:dyDescent="0.25">
      <c r="B17535" s="5">
        <v>43831.291666666664</v>
      </c>
      <c r="C17535" s="6">
        <v>17.940000000000001</v>
      </c>
    </row>
    <row r="17536" spans="2:3" x14ac:dyDescent="0.25">
      <c r="B17536" s="5">
        <v>43831.333333333336</v>
      </c>
      <c r="C17536" s="6">
        <v>16.5</v>
      </c>
    </row>
    <row r="17537" spans="2:3" x14ac:dyDescent="0.25">
      <c r="B17537" s="5">
        <v>43831.375</v>
      </c>
      <c r="C17537" s="6">
        <v>15.22</v>
      </c>
    </row>
    <row r="17538" spans="2:3" x14ac:dyDescent="0.25">
      <c r="B17538" s="5">
        <v>43831.416666666664</v>
      </c>
      <c r="C17538" s="6">
        <v>16.53</v>
      </c>
    </row>
    <row r="17539" spans="2:3" x14ac:dyDescent="0.25">
      <c r="B17539" s="5">
        <v>43831.458333333336</v>
      </c>
      <c r="C17539" s="6">
        <v>16.02</v>
      </c>
    </row>
    <row r="17540" spans="2:3" x14ac:dyDescent="0.25">
      <c r="B17540" s="5">
        <v>43831.5</v>
      </c>
      <c r="C17540" s="6">
        <v>14.63</v>
      </c>
    </row>
    <row r="17541" spans="2:3" x14ac:dyDescent="0.25">
      <c r="B17541" s="5">
        <v>43831.541666666664</v>
      </c>
      <c r="C17541" s="6">
        <v>14.26</v>
      </c>
    </row>
    <row r="17542" spans="2:3" x14ac:dyDescent="0.25">
      <c r="B17542" s="5">
        <v>43831.583333333336</v>
      </c>
      <c r="C17542" s="6">
        <v>13.67</v>
      </c>
    </row>
    <row r="17543" spans="2:3" x14ac:dyDescent="0.25">
      <c r="B17543" s="5">
        <v>43831.625</v>
      </c>
      <c r="C17543" s="6">
        <v>13.62</v>
      </c>
    </row>
    <row r="17544" spans="2:3" x14ac:dyDescent="0.25">
      <c r="B17544" s="5">
        <v>43831.666666666664</v>
      </c>
      <c r="C17544" s="6">
        <v>15.37</v>
      </c>
    </row>
    <row r="17545" spans="2:3" x14ac:dyDescent="0.25">
      <c r="B17545" s="5">
        <v>43831.708333333336</v>
      </c>
      <c r="C17545" s="6">
        <v>18.62</v>
      </c>
    </row>
    <row r="17546" spans="2:3" x14ac:dyDescent="0.25">
      <c r="B17546" s="5">
        <v>43831.75</v>
      </c>
      <c r="C17546" s="6">
        <v>17.440000000000001</v>
      </c>
    </row>
    <row r="17547" spans="2:3" x14ac:dyDescent="0.25">
      <c r="B17547" s="5">
        <v>43831.791666666664</v>
      </c>
      <c r="C17547" s="6">
        <v>19.100000000000001</v>
      </c>
    </row>
    <row r="17548" spans="2:3" x14ac:dyDescent="0.25">
      <c r="B17548" s="5">
        <v>43831.833333333336</v>
      </c>
      <c r="C17548" s="6">
        <v>19.239999999999998</v>
      </c>
    </row>
    <row r="17549" spans="2:3" x14ac:dyDescent="0.25">
      <c r="B17549" s="5">
        <v>43831.875</v>
      </c>
      <c r="C17549" s="6">
        <v>18.91</v>
      </c>
    </row>
    <row r="17550" spans="2:3" x14ac:dyDescent="0.25">
      <c r="B17550" s="5">
        <v>43831.916666666664</v>
      </c>
      <c r="C17550" s="6">
        <v>18.25</v>
      </c>
    </row>
    <row r="17551" spans="2:3" x14ac:dyDescent="0.25">
      <c r="B17551" s="5">
        <v>43831.958333333336</v>
      </c>
      <c r="C17551" s="6">
        <v>18.09</v>
      </c>
    </row>
    <row r="17552" spans="2:3" x14ac:dyDescent="0.25">
      <c r="B17552" s="5">
        <v>43832</v>
      </c>
      <c r="C17552" s="6">
        <v>17.12</v>
      </c>
    </row>
    <row r="17553" spans="2:3" x14ac:dyDescent="0.25">
      <c r="B17553" s="5">
        <v>43832.041666666664</v>
      </c>
      <c r="C17553" s="6">
        <v>16.5</v>
      </c>
    </row>
    <row r="17554" spans="2:3" x14ac:dyDescent="0.25">
      <c r="B17554" s="5">
        <v>43832.083333333336</v>
      </c>
      <c r="C17554" s="6">
        <v>17.260000000000002</v>
      </c>
    </row>
    <row r="17555" spans="2:3" x14ac:dyDescent="0.25">
      <c r="B17555" s="5">
        <v>43832.125</v>
      </c>
      <c r="C17555" s="6">
        <v>16.62</v>
      </c>
    </row>
    <row r="17556" spans="2:3" x14ac:dyDescent="0.25">
      <c r="B17556" s="5">
        <v>43832.166666666664</v>
      </c>
      <c r="C17556" s="6">
        <v>17.02</v>
      </c>
    </row>
    <row r="17557" spans="2:3" x14ac:dyDescent="0.25">
      <c r="B17557" s="5">
        <v>43832.208333333336</v>
      </c>
      <c r="C17557" s="6">
        <v>19.89</v>
      </c>
    </row>
    <row r="17558" spans="2:3" x14ac:dyDescent="0.25">
      <c r="B17558" s="5">
        <v>43832.25</v>
      </c>
      <c r="C17558" s="6">
        <v>21.46</v>
      </c>
    </row>
    <row r="17559" spans="2:3" x14ac:dyDescent="0.25">
      <c r="B17559" s="5">
        <v>43832.291666666664</v>
      </c>
      <c r="C17559" s="6">
        <v>36.15</v>
      </c>
    </row>
    <row r="17560" spans="2:3" x14ac:dyDescent="0.25">
      <c r="B17560" s="5">
        <v>43832.333333333336</v>
      </c>
      <c r="C17560" s="6">
        <v>23.24</v>
      </c>
    </row>
    <row r="17561" spans="2:3" x14ac:dyDescent="0.25">
      <c r="B17561" s="5">
        <v>43832.375</v>
      </c>
      <c r="C17561" s="6">
        <v>19.78</v>
      </c>
    </row>
    <row r="17562" spans="2:3" x14ac:dyDescent="0.25">
      <c r="B17562" s="5">
        <v>43832.416666666664</v>
      </c>
      <c r="C17562" s="6">
        <v>20.43</v>
      </c>
    </row>
    <row r="17563" spans="2:3" x14ac:dyDescent="0.25">
      <c r="B17563" s="5">
        <v>43832.458333333336</v>
      </c>
      <c r="C17563" s="6">
        <v>19.920000000000002</v>
      </c>
    </row>
    <row r="17564" spans="2:3" x14ac:dyDescent="0.25">
      <c r="B17564" s="5">
        <v>43832.5</v>
      </c>
      <c r="C17564" s="6">
        <v>18.78</v>
      </c>
    </row>
    <row r="17565" spans="2:3" x14ac:dyDescent="0.25">
      <c r="B17565" s="5">
        <v>43832.541666666664</v>
      </c>
      <c r="C17565" s="6">
        <v>19.04</v>
      </c>
    </row>
    <row r="17566" spans="2:3" x14ac:dyDescent="0.25">
      <c r="B17566" s="5">
        <v>43832.583333333336</v>
      </c>
      <c r="C17566" s="6">
        <v>19.37</v>
      </c>
    </row>
    <row r="17567" spans="2:3" x14ac:dyDescent="0.25">
      <c r="B17567" s="5">
        <v>43832.625</v>
      </c>
      <c r="C17567" s="6">
        <v>20.57</v>
      </c>
    </row>
    <row r="17568" spans="2:3" x14ac:dyDescent="0.25">
      <c r="B17568" s="5">
        <v>43832.666666666664</v>
      </c>
      <c r="C17568" s="6">
        <v>25.96</v>
      </c>
    </row>
    <row r="17569" spans="2:3" x14ac:dyDescent="0.25">
      <c r="B17569" s="5">
        <v>43832.708333333336</v>
      </c>
      <c r="C17569" s="6">
        <v>23.54</v>
      </c>
    </row>
    <row r="17570" spans="2:3" x14ac:dyDescent="0.25">
      <c r="B17570" s="5">
        <v>43832.75</v>
      </c>
      <c r="C17570" s="6">
        <v>23.1</v>
      </c>
    </row>
    <row r="17571" spans="2:3" x14ac:dyDescent="0.25">
      <c r="B17571" s="5">
        <v>43832.791666666664</v>
      </c>
      <c r="C17571" s="6">
        <v>25.06</v>
      </c>
    </row>
    <row r="17572" spans="2:3" x14ac:dyDescent="0.25">
      <c r="B17572" s="5">
        <v>43832.833333333336</v>
      </c>
      <c r="C17572" s="6">
        <v>21.05</v>
      </c>
    </row>
    <row r="17573" spans="2:3" x14ac:dyDescent="0.25">
      <c r="B17573" s="5">
        <v>43832.875</v>
      </c>
      <c r="C17573" s="6">
        <v>19.53</v>
      </c>
    </row>
    <row r="17574" spans="2:3" x14ac:dyDescent="0.25">
      <c r="B17574" s="5">
        <v>43832.916666666664</v>
      </c>
      <c r="C17574" s="6">
        <v>19.57</v>
      </c>
    </row>
    <row r="17575" spans="2:3" x14ac:dyDescent="0.25">
      <c r="B17575" s="5">
        <v>43832.958333333336</v>
      </c>
      <c r="C17575" s="6">
        <v>18.38</v>
      </c>
    </row>
    <row r="17576" spans="2:3" x14ac:dyDescent="0.25">
      <c r="B17576" s="5">
        <v>43833</v>
      </c>
      <c r="C17576" s="6">
        <v>18.89</v>
      </c>
    </row>
    <row r="17577" spans="2:3" x14ac:dyDescent="0.25">
      <c r="B17577" s="5">
        <v>43833.041666666664</v>
      </c>
      <c r="C17577" s="6">
        <v>18.37</v>
      </c>
    </row>
    <row r="17578" spans="2:3" x14ac:dyDescent="0.25">
      <c r="B17578" s="5">
        <v>43833.083333333336</v>
      </c>
      <c r="C17578" s="6">
        <v>18.66</v>
      </c>
    </row>
    <row r="17579" spans="2:3" x14ac:dyDescent="0.25">
      <c r="B17579" s="5">
        <v>43833.125</v>
      </c>
      <c r="C17579" s="6">
        <v>18.2</v>
      </c>
    </row>
    <row r="17580" spans="2:3" x14ac:dyDescent="0.25">
      <c r="B17580" s="5">
        <v>43833.166666666664</v>
      </c>
      <c r="C17580" s="6">
        <v>17.440000000000001</v>
      </c>
    </row>
    <row r="17581" spans="2:3" x14ac:dyDescent="0.25">
      <c r="B17581" s="5">
        <v>43833.208333333336</v>
      </c>
      <c r="C17581" s="6">
        <v>18.18</v>
      </c>
    </row>
    <row r="17582" spans="2:3" x14ac:dyDescent="0.25">
      <c r="B17582" s="5">
        <v>43833.25</v>
      </c>
      <c r="C17582" s="6">
        <v>19.57</v>
      </c>
    </row>
    <row r="17583" spans="2:3" x14ac:dyDescent="0.25">
      <c r="B17583" s="5">
        <v>43833.291666666664</v>
      </c>
      <c r="C17583" s="6">
        <v>21.24</v>
      </c>
    </row>
    <row r="17584" spans="2:3" x14ac:dyDescent="0.25">
      <c r="B17584" s="5">
        <v>43833.333333333336</v>
      </c>
      <c r="C17584" s="6">
        <v>23.96</v>
      </c>
    </row>
    <row r="17585" spans="2:3" x14ac:dyDescent="0.25">
      <c r="B17585" s="5">
        <v>43833.375</v>
      </c>
      <c r="C17585" s="6">
        <v>32.67</v>
      </c>
    </row>
    <row r="17586" spans="2:3" x14ac:dyDescent="0.25">
      <c r="B17586" s="5">
        <v>43833.416666666664</v>
      </c>
      <c r="C17586" s="6">
        <v>97.83</v>
      </c>
    </row>
    <row r="17587" spans="2:3" x14ac:dyDescent="0.25">
      <c r="B17587" s="5">
        <v>43833.458333333336</v>
      </c>
      <c r="C17587" s="6">
        <v>26.02</v>
      </c>
    </row>
    <row r="17588" spans="2:3" x14ac:dyDescent="0.25">
      <c r="B17588" s="5">
        <v>43833.5</v>
      </c>
      <c r="C17588" s="6">
        <v>26.76</v>
      </c>
    </row>
    <row r="17589" spans="2:3" x14ac:dyDescent="0.25">
      <c r="B17589" s="5">
        <v>43833.541666666664</v>
      </c>
      <c r="C17589" s="6">
        <v>21.89</v>
      </c>
    </row>
    <row r="17590" spans="2:3" x14ac:dyDescent="0.25">
      <c r="B17590" s="5">
        <v>43833.583333333336</v>
      </c>
      <c r="C17590" s="6">
        <v>21.77</v>
      </c>
    </row>
    <row r="17591" spans="2:3" x14ac:dyDescent="0.25">
      <c r="B17591" s="5">
        <v>43833.625</v>
      </c>
      <c r="C17591" s="6">
        <v>21.4</v>
      </c>
    </row>
    <row r="17592" spans="2:3" x14ac:dyDescent="0.25">
      <c r="B17592" s="5">
        <v>43833.666666666664</v>
      </c>
      <c r="C17592" s="6">
        <v>23.47</v>
      </c>
    </row>
    <row r="17593" spans="2:3" x14ac:dyDescent="0.25">
      <c r="B17593" s="5">
        <v>43833.708333333336</v>
      </c>
      <c r="C17593" s="6">
        <v>23.91</v>
      </c>
    </row>
    <row r="17594" spans="2:3" x14ac:dyDescent="0.25">
      <c r="B17594" s="5">
        <v>43833.75</v>
      </c>
      <c r="C17594" s="6">
        <v>22.53</v>
      </c>
    </row>
    <row r="17595" spans="2:3" x14ac:dyDescent="0.25">
      <c r="B17595" s="5">
        <v>43833.791666666664</v>
      </c>
      <c r="C17595" s="6">
        <v>22.72</v>
      </c>
    </row>
    <row r="17596" spans="2:3" x14ac:dyDescent="0.25">
      <c r="B17596" s="5">
        <v>43833.833333333336</v>
      </c>
      <c r="C17596" s="6">
        <v>29.92</v>
      </c>
    </row>
    <row r="17597" spans="2:3" x14ac:dyDescent="0.25">
      <c r="B17597" s="5">
        <v>43833.875</v>
      </c>
      <c r="C17597" s="6">
        <v>22.37</v>
      </c>
    </row>
    <row r="17598" spans="2:3" x14ac:dyDescent="0.25">
      <c r="B17598" s="5">
        <v>43833.916666666664</v>
      </c>
      <c r="C17598" s="6">
        <v>20.260000000000002</v>
      </c>
    </row>
    <row r="17599" spans="2:3" x14ac:dyDescent="0.25">
      <c r="B17599" s="5">
        <v>43833.958333333336</v>
      </c>
      <c r="C17599" s="6">
        <v>18.8</v>
      </c>
    </row>
    <row r="17600" spans="2:3" x14ac:dyDescent="0.25">
      <c r="B17600" s="5">
        <v>43834</v>
      </c>
      <c r="C17600" s="6">
        <v>18.27</v>
      </c>
    </row>
    <row r="17601" spans="2:3" x14ac:dyDescent="0.25">
      <c r="B17601" s="5">
        <v>43834.041666666664</v>
      </c>
      <c r="C17601" s="6">
        <v>18.559999999999999</v>
      </c>
    </row>
    <row r="17602" spans="2:3" x14ac:dyDescent="0.25">
      <c r="B17602" s="5">
        <v>43834.083333333336</v>
      </c>
      <c r="C17602" s="6">
        <v>18.010000000000002</v>
      </c>
    </row>
    <row r="17603" spans="2:3" x14ac:dyDescent="0.25">
      <c r="B17603" s="5">
        <v>43834.125</v>
      </c>
      <c r="C17603" s="6">
        <v>17.309999999999999</v>
      </c>
    </row>
    <row r="17604" spans="2:3" x14ac:dyDescent="0.25">
      <c r="B17604" s="5">
        <v>43834.166666666664</v>
      </c>
      <c r="C17604" s="6">
        <v>16.95</v>
      </c>
    </row>
    <row r="17605" spans="2:3" x14ac:dyDescent="0.25">
      <c r="B17605" s="5">
        <v>43834.208333333336</v>
      </c>
      <c r="C17605" s="6">
        <v>16.34</v>
      </c>
    </row>
    <row r="17606" spans="2:3" x14ac:dyDescent="0.25">
      <c r="B17606" s="5">
        <v>43834.25</v>
      </c>
      <c r="C17606" s="6">
        <v>16.190000000000001</v>
      </c>
    </row>
    <row r="17607" spans="2:3" x14ac:dyDescent="0.25">
      <c r="B17607" s="5">
        <v>43834.291666666664</v>
      </c>
      <c r="C17607" s="6">
        <v>17.72</v>
      </c>
    </row>
    <row r="17608" spans="2:3" x14ac:dyDescent="0.25">
      <c r="B17608" s="5">
        <v>43834.333333333336</v>
      </c>
      <c r="C17608" s="6">
        <v>21.16</v>
      </c>
    </row>
    <row r="17609" spans="2:3" x14ac:dyDescent="0.25">
      <c r="B17609" s="5">
        <v>43834.375</v>
      </c>
      <c r="C17609" s="6">
        <v>20.95</v>
      </c>
    </row>
    <row r="17610" spans="2:3" x14ac:dyDescent="0.25">
      <c r="B17610" s="5">
        <v>43834.416666666664</v>
      </c>
      <c r="C17610" s="6">
        <v>24.64</v>
      </c>
    </row>
    <row r="17611" spans="2:3" x14ac:dyDescent="0.25">
      <c r="B17611" s="5">
        <v>43834.458333333336</v>
      </c>
      <c r="C17611" s="6">
        <v>22.45</v>
      </c>
    </row>
    <row r="17612" spans="2:3" x14ac:dyDescent="0.25">
      <c r="B17612" s="5">
        <v>43834.5</v>
      </c>
      <c r="C17612" s="6">
        <v>19.739999999999998</v>
      </c>
    </row>
    <row r="17613" spans="2:3" x14ac:dyDescent="0.25">
      <c r="B17613" s="5">
        <v>43834.541666666664</v>
      </c>
      <c r="C17613" s="6">
        <v>18.93</v>
      </c>
    </row>
    <row r="17614" spans="2:3" x14ac:dyDescent="0.25">
      <c r="B17614" s="5">
        <v>43834.583333333336</v>
      </c>
      <c r="C17614" s="6">
        <v>18.43</v>
      </c>
    </row>
    <row r="17615" spans="2:3" x14ac:dyDescent="0.25">
      <c r="B17615" s="5">
        <v>43834.625</v>
      </c>
      <c r="C17615" s="6">
        <v>18.760000000000002</v>
      </c>
    </row>
    <row r="17616" spans="2:3" x14ac:dyDescent="0.25">
      <c r="B17616" s="5">
        <v>43834.666666666664</v>
      </c>
      <c r="C17616" s="6">
        <v>20.34</v>
      </c>
    </row>
    <row r="17617" spans="2:3" x14ac:dyDescent="0.25">
      <c r="B17617" s="5">
        <v>43834.708333333336</v>
      </c>
      <c r="C17617" s="6">
        <v>24.6</v>
      </c>
    </row>
    <row r="17618" spans="2:3" x14ac:dyDescent="0.25">
      <c r="B17618" s="5">
        <v>43834.75</v>
      </c>
      <c r="C17618" s="6">
        <v>20.78</v>
      </c>
    </row>
    <row r="17619" spans="2:3" x14ac:dyDescent="0.25">
      <c r="B17619" s="5">
        <v>43834.791666666664</v>
      </c>
      <c r="C17619" s="6">
        <v>21.07</v>
      </c>
    </row>
    <row r="17620" spans="2:3" x14ac:dyDescent="0.25">
      <c r="B17620" s="5">
        <v>43834.833333333336</v>
      </c>
      <c r="C17620" s="6">
        <v>22.34</v>
      </c>
    </row>
    <row r="17621" spans="2:3" x14ac:dyDescent="0.25">
      <c r="B17621" s="5">
        <v>43834.875</v>
      </c>
      <c r="C17621" s="6">
        <v>21</v>
      </c>
    </row>
    <row r="17622" spans="2:3" x14ac:dyDescent="0.25">
      <c r="B17622" s="5">
        <v>43834.916666666664</v>
      </c>
      <c r="C17622" s="6">
        <v>20.440000000000001</v>
      </c>
    </row>
    <row r="17623" spans="2:3" x14ac:dyDescent="0.25">
      <c r="B17623" s="5">
        <v>43834.958333333336</v>
      </c>
      <c r="C17623" s="6">
        <v>18.600000000000001</v>
      </c>
    </row>
    <row r="17624" spans="2:3" x14ac:dyDescent="0.25">
      <c r="B17624" s="5">
        <v>43835</v>
      </c>
      <c r="C17624" s="6">
        <v>18.62</v>
      </c>
    </row>
    <row r="17625" spans="2:3" x14ac:dyDescent="0.25">
      <c r="B17625" s="5">
        <v>43835.041666666664</v>
      </c>
      <c r="C17625" s="6">
        <v>18.79</v>
      </c>
    </row>
    <row r="17626" spans="2:3" x14ac:dyDescent="0.25">
      <c r="B17626" s="5">
        <v>43835.083333333336</v>
      </c>
      <c r="C17626" s="6">
        <v>18.72</v>
      </c>
    </row>
    <row r="17627" spans="2:3" x14ac:dyDescent="0.25">
      <c r="B17627" s="5">
        <v>43835.125</v>
      </c>
      <c r="C17627" s="6">
        <v>19.079999999999998</v>
      </c>
    </row>
    <row r="17628" spans="2:3" x14ac:dyDescent="0.25">
      <c r="B17628" s="5">
        <v>43835.166666666664</v>
      </c>
      <c r="C17628" s="6">
        <v>19.09</v>
      </c>
    </row>
    <row r="17629" spans="2:3" x14ac:dyDescent="0.25">
      <c r="B17629" s="5">
        <v>43835.208333333336</v>
      </c>
      <c r="C17629" s="6">
        <v>20.02</v>
      </c>
    </row>
    <row r="17630" spans="2:3" x14ac:dyDescent="0.25">
      <c r="B17630" s="5">
        <v>43835.25</v>
      </c>
      <c r="C17630" s="6">
        <v>19.5</v>
      </c>
    </row>
    <row r="17631" spans="2:3" x14ac:dyDescent="0.25">
      <c r="B17631" s="5">
        <v>43835.291666666664</v>
      </c>
      <c r="C17631" s="6">
        <v>21.42</v>
      </c>
    </row>
    <row r="17632" spans="2:3" x14ac:dyDescent="0.25">
      <c r="B17632" s="5">
        <v>43835.333333333336</v>
      </c>
      <c r="C17632" s="6">
        <v>19.690000000000001</v>
      </c>
    </row>
    <row r="17633" spans="2:3" x14ac:dyDescent="0.25">
      <c r="B17633" s="5">
        <v>43835.375</v>
      </c>
      <c r="C17633" s="6">
        <v>18.82</v>
      </c>
    </row>
    <row r="17634" spans="2:3" x14ac:dyDescent="0.25">
      <c r="B17634" s="5">
        <v>43835.416666666664</v>
      </c>
      <c r="C17634" s="6">
        <v>18.899999999999999</v>
      </c>
    </row>
    <row r="17635" spans="2:3" x14ac:dyDescent="0.25">
      <c r="B17635" s="5">
        <v>43835.458333333336</v>
      </c>
      <c r="C17635" s="6">
        <v>19</v>
      </c>
    </row>
    <row r="17636" spans="2:3" x14ac:dyDescent="0.25">
      <c r="B17636" s="5">
        <v>43835.5</v>
      </c>
      <c r="C17636" s="6">
        <v>17.8</v>
      </c>
    </row>
    <row r="17637" spans="2:3" x14ac:dyDescent="0.25">
      <c r="B17637" s="5">
        <v>43835.541666666664</v>
      </c>
      <c r="C17637" s="6">
        <v>17.579999999999998</v>
      </c>
    </row>
    <row r="17638" spans="2:3" x14ac:dyDescent="0.25">
      <c r="B17638" s="5">
        <v>43835.583333333336</v>
      </c>
      <c r="C17638" s="6">
        <v>17.579999999999998</v>
      </c>
    </row>
    <row r="17639" spans="2:3" x14ac:dyDescent="0.25">
      <c r="B17639" s="5">
        <v>43835.625</v>
      </c>
      <c r="C17639" s="6">
        <v>17.23</v>
      </c>
    </row>
    <row r="17640" spans="2:3" x14ac:dyDescent="0.25">
      <c r="B17640" s="5">
        <v>43835.666666666664</v>
      </c>
      <c r="C17640" s="6">
        <v>22.12</v>
      </c>
    </row>
    <row r="17641" spans="2:3" x14ac:dyDescent="0.25">
      <c r="B17641" s="5">
        <v>43835.708333333336</v>
      </c>
      <c r="C17641" s="6">
        <v>22.09</v>
      </c>
    </row>
    <row r="17642" spans="2:3" x14ac:dyDescent="0.25">
      <c r="B17642" s="5">
        <v>43835.75</v>
      </c>
      <c r="C17642" s="6">
        <v>29.37</v>
      </c>
    </row>
    <row r="17643" spans="2:3" x14ac:dyDescent="0.25">
      <c r="B17643" s="5">
        <v>43835.791666666664</v>
      </c>
      <c r="C17643" s="6">
        <v>21.68</v>
      </c>
    </row>
    <row r="17644" spans="2:3" x14ac:dyDescent="0.25">
      <c r="B17644" s="5">
        <v>43835.833333333336</v>
      </c>
      <c r="C17644" s="6">
        <v>28.24</v>
      </c>
    </row>
    <row r="17645" spans="2:3" x14ac:dyDescent="0.25">
      <c r="B17645" s="5">
        <v>43835.875</v>
      </c>
      <c r="C17645" s="6">
        <v>20.75</v>
      </c>
    </row>
    <row r="17646" spans="2:3" x14ac:dyDescent="0.25">
      <c r="B17646" s="5">
        <v>43835.916666666664</v>
      </c>
      <c r="C17646" s="6">
        <v>18.28</v>
      </c>
    </row>
    <row r="17647" spans="2:3" x14ac:dyDescent="0.25">
      <c r="B17647" s="5">
        <v>43835.958333333336</v>
      </c>
      <c r="C17647" s="6">
        <v>16.14</v>
      </c>
    </row>
    <row r="17648" spans="2:3" x14ac:dyDescent="0.25">
      <c r="B17648" s="5">
        <v>43836</v>
      </c>
      <c r="C17648" s="6">
        <v>18.03</v>
      </c>
    </row>
    <row r="17649" spans="2:3" x14ac:dyDescent="0.25">
      <c r="B17649" s="5">
        <v>43836.041666666664</v>
      </c>
      <c r="C17649" s="6">
        <v>15.57</v>
      </c>
    </row>
    <row r="17650" spans="2:3" x14ac:dyDescent="0.25">
      <c r="B17650" s="5">
        <v>43836.083333333336</v>
      </c>
      <c r="C17650" s="6">
        <v>15.26</v>
      </c>
    </row>
    <row r="17651" spans="2:3" x14ac:dyDescent="0.25">
      <c r="B17651" s="5">
        <v>43836.125</v>
      </c>
      <c r="C17651" s="6">
        <v>15.05</v>
      </c>
    </row>
    <row r="17652" spans="2:3" x14ac:dyDescent="0.25">
      <c r="B17652" s="5">
        <v>43836.166666666664</v>
      </c>
      <c r="C17652" s="6">
        <v>15.06</v>
      </c>
    </row>
    <row r="17653" spans="2:3" x14ac:dyDescent="0.25">
      <c r="B17653" s="5">
        <v>43836.208333333336</v>
      </c>
      <c r="C17653" s="6">
        <v>18.91</v>
      </c>
    </row>
    <row r="17654" spans="2:3" x14ac:dyDescent="0.25">
      <c r="B17654" s="5">
        <v>43836.25</v>
      </c>
      <c r="C17654" s="6">
        <v>22.57</v>
      </c>
    </row>
    <row r="17655" spans="2:3" x14ac:dyDescent="0.25">
      <c r="B17655" s="5">
        <v>43836.291666666664</v>
      </c>
      <c r="C17655" s="6">
        <v>23.36</v>
      </c>
    </row>
    <row r="17656" spans="2:3" x14ac:dyDescent="0.25">
      <c r="B17656" s="5">
        <v>43836.333333333336</v>
      </c>
      <c r="C17656" s="6">
        <v>24.04</v>
      </c>
    </row>
    <row r="17657" spans="2:3" x14ac:dyDescent="0.25">
      <c r="B17657" s="5">
        <v>43836.375</v>
      </c>
      <c r="C17657" s="6">
        <v>21.55</v>
      </c>
    </row>
    <row r="17658" spans="2:3" x14ac:dyDescent="0.25">
      <c r="B17658" s="5">
        <v>43836.416666666664</v>
      </c>
      <c r="C17658" s="6">
        <v>20.52</v>
      </c>
    </row>
    <row r="17659" spans="2:3" x14ac:dyDescent="0.25">
      <c r="B17659" s="5">
        <v>43836.458333333336</v>
      </c>
      <c r="C17659" s="6">
        <v>18.28</v>
      </c>
    </row>
    <row r="17660" spans="2:3" x14ac:dyDescent="0.25">
      <c r="B17660" s="5">
        <v>43836.5</v>
      </c>
      <c r="C17660" s="6">
        <v>18.510000000000002</v>
      </c>
    </row>
    <row r="17661" spans="2:3" x14ac:dyDescent="0.25">
      <c r="B17661" s="5">
        <v>43836.541666666664</v>
      </c>
      <c r="C17661" s="6">
        <v>18.510000000000002</v>
      </c>
    </row>
    <row r="17662" spans="2:3" x14ac:dyDescent="0.25">
      <c r="B17662" s="5">
        <v>43836.583333333336</v>
      </c>
      <c r="C17662" s="6">
        <v>18.84</v>
      </c>
    </row>
    <row r="17663" spans="2:3" x14ac:dyDescent="0.25">
      <c r="B17663" s="5">
        <v>43836.625</v>
      </c>
      <c r="C17663" s="6">
        <v>18.41</v>
      </c>
    </row>
    <row r="17664" spans="2:3" x14ac:dyDescent="0.25">
      <c r="B17664" s="5">
        <v>43836.666666666664</v>
      </c>
      <c r="C17664" s="6">
        <v>18.07</v>
      </c>
    </row>
    <row r="17665" spans="2:3" x14ac:dyDescent="0.25">
      <c r="B17665" s="5">
        <v>43836.708333333336</v>
      </c>
      <c r="C17665" s="6">
        <v>28.12</v>
      </c>
    </row>
    <row r="17666" spans="2:3" x14ac:dyDescent="0.25">
      <c r="B17666" s="5">
        <v>43836.75</v>
      </c>
      <c r="C17666" s="6">
        <v>25.99</v>
      </c>
    </row>
    <row r="17667" spans="2:3" x14ac:dyDescent="0.25">
      <c r="B17667" s="5">
        <v>43836.791666666664</v>
      </c>
      <c r="C17667" s="6">
        <v>25.61</v>
      </c>
    </row>
    <row r="17668" spans="2:3" x14ac:dyDescent="0.25">
      <c r="B17668" s="5">
        <v>43836.833333333336</v>
      </c>
      <c r="C17668" s="6">
        <v>23.6</v>
      </c>
    </row>
    <row r="17669" spans="2:3" x14ac:dyDescent="0.25">
      <c r="B17669" s="5">
        <v>43836.875</v>
      </c>
      <c r="C17669" s="6">
        <v>21.7</v>
      </c>
    </row>
    <row r="17670" spans="2:3" x14ac:dyDescent="0.25">
      <c r="B17670" s="5">
        <v>43836.916666666664</v>
      </c>
      <c r="C17670" s="6">
        <v>19.55</v>
      </c>
    </row>
    <row r="17671" spans="2:3" x14ac:dyDescent="0.25">
      <c r="B17671" s="5">
        <v>43836.958333333336</v>
      </c>
      <c r="C17671" s="6">
        <v>18.03</v>
      </c>
    </row>
    <row r="17672" spans="2:3" x14ac:dyDescent="0.25">
      <c r="B17672" s="5">
        <v>43837</v>
      </c>
      <c r="C17672" s="6">
        <v>18.239999999999998</v>
      </c>
    </row>
    <row r="17673" spans="2:3" x14ac:dyDescent="0.25">
      <c r="B17673" s="5">
        <v>43837.041666666664</v>
      </c>
      <c r="C17673" s="6">
        <v>18.48</v>
      </c>
    </row>
    <row r="17674" spans="2:3" x14ac:dyDescent="0.25">
      <c r="B17674" s="5">
        <v>43837.083333333336</v>
      </c>
      <c r="C17674" s="6">
        <v>18.13</v>
      </c>
    </row>
    <row r="17675" spans="2:3" x14ac:dyDescent="0.25">
      <c r="B17675" s="5">
        <v>43837.125</v>
      </c>
      <c r="C17675" s="6">
        <v>17.61</v>
      </c>
    </row>
    <row r="17676" spans="2:3" x14ac:dyDescent="0.25">
      <c r="B17676" s="5">
        <v>43837.166666666664</v>
      </c>
      <c r="C17676" s="6">
        <v>17.63</v>
      </c>
    </row>
    <row r="17677" spans="2:3" x14ac:dyDescent="0.25">
      <c r="B17677" s="5">
        <v>43837.208333333336</v>
      </c>
      <c r="C17677" s="6">
        <v>19.95</v>
      </c>
    </row>
    <row r="17678" spans="2:3" x14ac:dyDescent="0.25">
      <c r="B17678" s="5">
        <v>43837.25</v>
      </c>
      <c r="C17678" s="6">
        <v>23.12</v>
      </c>
    </row>
    <row r="17679" spans="2:3" x14ac:dyDescent="0.25">
      <c r="B17679" s="5">
        <v>43837.291666666664</v>
      </c>
      <c r="C17679" s="6">
        <v>24.06</v>
      </c>
    </row>
    <row r="17680" spans="2:3" x14ac:dyDescent="0.25">
      <c r="B17680" s="5">
        <v>43837.333333333336</v>
      </c>
      <c r="C17680" s="6">
        <v>21.3</v>
      </c>
    </row>
    <row r="17681" spans="2:3" x14ac:dyDescent="0.25">
      <c r="B17681" s="5">
        <v>43837.375</v>
      </c>
      <c r="C17681" s="6">
        <v>21.97</v>
      </c>
    </row>
    <row r="17682" spans="2:3" x14ac:dyDescent="0.25">
      <c r="B17682" s="5">
        <v>43837.416666666664</v>
      </c>
      <c r="C17682" s="6">
        <v>21.52</v>
      </c>
    </row>
    <row r="17683" spans="2:3" x14ac:dyDescent="0.25">
      <c r="B17683" s="5">
        <v>43837.458333333336</v>
      </c>
      <c r="C17683" s="6">
        <v>21.41</v>
      </c>
    </row>
    <row r="17684" spans="2:3" x14ac:dyDescent="0.25">
      <c r="B17684" s="5">
        <v>43837.5</v>
      </c>
      <c r="C17684" s="6">
        <v>20.68</v>
      </c>
    </row>
    <row r="17685" spans="2:3" x14ac:dyDescent="0.25">
      <c r="B17685" s="5">
        <v>43837.541666666664</v>
      </c>
      <c r="C17685" s="6">
        <v>18.23</v>
      </c>
    </row>
    <row r="17686" spans="2:3" x14ac:dyDescent="0.25">
      <c r="B17686" s="5">
        <v>43837.583333333336</v>
      </c>
      <c r="C17686" s="6">
        <v>18.36</v>
      </c>
    </row>
    <row r="17687" spans="2:3" x14ac:dyDescent="0.25">
      <c r="B17687" s="5">
        <v>43837.625</v>
      </c>
      <c r="C17687" s="6">
        <v>18.79</v>
      </c>
    </row>
    <row r="17688" spans="2:3" x14ac:dyDescent="0.25">
      <c r="B17688" s="5">
        <v>43837.666666666664</v>
      </c>
      <c r="C17688" s="6">
        <v>20.350000000000001</v>
      </c>
    </row>
    <row r="17689" spans="2:3" x14ac:dyDescent="0.25">
      <c r="B17689" s="5">
        <v>43837.708333333336</v>
      </c>
      <c r="C17689" s="6">
        <v>24.85</v>
      </c>
    </row>
    <row r="17690" spans="2:3" x14ac:dyDescent="0.25">
      <c r="B17690" s="5">
        <v>43837.75</v>
      </c>
      <c r="C17690" s="6">
        <v>20.71</v>
      </c>
    </row>
    <row r="17691" spans="2:3" x14ac:dyDescent="0.25">
      <c r="B17691" s="5">
        <v>43837.791666666664</v>
      </c>
      <c r="C17691" s="6">
        <v>20</v>
      </c>
    </row>
    <row r="17692" spans="2:3" x14ac:dyDescent="0.25">
      <c r="B17692" s="5">
        <v>43837.833333333336</v>
      </c>
      <c r="C17692" s="6">
        <v>22.95</v>
      </c>
    </row>
    <row r="17693" spans="2:3" x14ac:dyDescent="0.25">
      <c r="B17693" s="5">
        <v>43837.875</v>
      </c>
      <c r="C17693" s="6">
        <v>19.29</v>
      </c>
    </row>
    <row r="17694" spans="2:3" x14ac:dyDescent="0.25">
      <c r="B17694" s="5">
        <v>43837.916666666664</v>
      </c>
      <c r="C17694" s="6">
        <v>18.41</v>
      </c>
    </row>
    <row r="17695" spans="2:3" x14ac:dyDescent="0.25">
      <c r="B17695" s="5">
        <v>43837.958333333336</v>
      </c>
      <c r="C17695" s="6">
        <v>17.600000000000001</v>
      </c>
    </row>
    <row r="17696" spans="2:3" x14ac:dyDescent="0.25">
      <c r="B17696" s="5">
        <v>43838</v>
      </c>
      <c r="C17696" s="6">
        <v>17.579999999999998</v>
      </c>
    </row>
    <row r="17697" spans="2:3" x14ac:dyDescent="0.25">
      <c r="B17697" s="5">
        <v>43838.041666666664</v>
      </c>
      <c r="C17697" s="6">
        <v>17.55</v>
      </c>
    </row>
    <row r="17698" spans="2:3" x14ac:dyDescent="0.25">
      <c r="B17698" s="5">
        <v>43838.083333333336</v>
      </c>
      <c r="C17698" s="6">
        <v>17.559999999999999</v>
      </c>
    </row>
    <row r="17699" spans="2:3" x14ac:dyDescent="0.25">
      <c r="B17699" s="5">
        <v>43838.125</v>
      </c>
      <c r="C17699" s="6">
        <v>17.64</v>
      </c>
    </row>
    <row r="17700" spans="2:3" x14ac:dyDescent="0.25">
      <c r="B17700" s="5">
        <v>43838.166666666664</v>
      </c>
      <c r="C17700" s="6">
        <v>17.72</v>
      </c>
    </row>
    <row r="17701" spans="2:3" x14ac:dyDescent="0.25">
      <c r="B17701" s="5">
        <v>43838.208333333336</v>
      </c>
      <c r="C17701" s="6">
        <v>18.11</v>
      </c>
    </row>
    <row r="17702" spans="2:3" x14ac:dyDescent="0.25">
      <c r="B17702" s="5">
        <v>43838.25</v>
      </c>
      <c r="C17702" s="6">
        <v>20.239999999999998</v>
      </c>
    </row>
    <row r="17703" spans="2:3" x14ac:dyDescent="0.25">
      <c r="B17703" s="5">
        <v>43838.291666666664</v>
      </c>
      <c r="C17703" s="6">
        <v>29.23</v>
      </c>
    </row>
    <row r="17704" spans="2:3" x14ac:dyDescent="0.25">
      <c r="B17704" s="5">
        <v>43838.333333333336</v>
      </c>
      <c r="C17704" s="6">
        <v>34.69</v>
      </c>
    </row>
    <row r="17705" spans="2:3" x14ac:dyDescent="0.25">
      <c r="B17705" s="5">
        <v>43838.375</v>
      </c>
      <c r="C17705" s="6">
        <v>20.38</v>
      </c>
    </row>
    <row r="17706" spans="2:3" x14ac:dyDescent="0.25">
      <c r="B17706" s="5">
        <v>43838.416666666664</v>
      </c>
      <c r="C17706" s="6">
        <v>20.29</v>
      </c>
    </row>
    <row r="17707" spans="2:3" x14ac:dyDescent="0.25">
      <c r="B17707" s="5">
        <v>43838.458333333336</v>
      </c>
      <c r="C17707" s="6">
        <v>19</v>
      </c>
    </row>
    <row r="17708" spans="2:3" x14ac:dyDescent="0.25">
      <c r="B17708" s="5">
        <v>43838.5</v>
      </c>
      <c r="C17708" s="6">
        <v>19.79</v>
      </c>
    </row>
    <row r="17709" spans="2:3" x14ac:dyDescent="0.25">
      <c r="B17709" s="5">
        <v>43838.541666666664</v>
      </c>
      <c r="C17709" s="6">
        <v>18.670000000000002</v>
      </c>
    </row>
    <row r="17710" spans="2:3" x14ac:dyDescent="0.25">
      <c r="B17710" s="5">
        <v>43838.583333333336</v>
      </c>
      <c r="C17710" s="6">
        <v>18.91</v>
      </c>
    </row>
    <row r="17711" spans="2:3" x14ac:dyDescent="0.25">
      <c r="B17711" s="5">
        <v>43838.625</v>
      </c>
      <c r="C17711" s="6">
        <v>18.899999999999999</v>
      </c>
    </row>
    <row r="17712" spans="2:3" x14ac:dyDescent="0.25">
      <c r="B17712" s="5">
        <v>43838.666666666664</v>
      </c>
      <c r="C17712" s="6">
        <v>20.7</v>
      </c>
    </row>
    <row r="17713" spans="2:3" x14ac:dyDescent="0.25">
      <c r="B17713" s="5">
        <v>43838.708333333336</v>
      </c>
      <c r="C17713" s="6">
        <v>29.35</v>
      </c>
    </row>
    <row r="17714" spans="2:3" x14ac:dyDescent="0.25">
      <c r="B17714" s="5">
        <v>43838.75</v>
      </c>
      <c r="C17714" s="6">
        <v>25.17</v>
      </c>
    </row>
    <row r="17715" spans="2:3" x14ac:dyDescent="0.25">
      <c r="B17715" s="5">
        <v>43838.791666666664</v>
      </c>
      <c r="C17715" s="6">
        <v>20.8</v>
      </c>
    </row>
    <row r="17716" spans="2:3" x14ac:dyDescent="0.25">
      <c r="B17716" s="5">
        <v>43838.833333333336</v>
      </c>
      <c r="C17716" s="6">
        <v>21.3</v>
      </c>
    </row>
    <row r="17717" spans="2:3" x14ac:dyDescent="0.25">
      <c r="B17717" s="5">
        <v>43838.875</v>
      </c>
      <c r="C17717" s="6">
        <v>20.7</v>
      </c>
    </row>
    <row r="17718" spans="2:3" x14ac:dyDescent="0.25">
      <c r="B17718" s="5">
        <v>43838.916666666664</v>
      </c>
      <c r="C17718" s="6">
        <v>20.7</v>
      </c>
    </row>
    <row r="17719" spans="2:3" x14ac:dyDescent="0.25">
      <c r="B17719" s="5">
        <v>43838.958333333336</v>
      </c>
      <c r="C17719" s="6">
        <v>19.04</v>
      </c>
    </row>
    <row r="17720" spans="2:3" x14ac:dyDescent="0.25">
      <c r="B17720" s="5">
        <v>43839</v>
      </c>
      <c r="C17720" s="6">
        <v>20.12</v>
      </c>
    </row>
    <row r="17721" spans="2:3" x14ac:dyDescent="0.25">
      <c r="B17721" s="5">
        <v>43839.041666666664</v>
      </c>
      <c r="C17721" s="6">
        <v>19.14</v>
      </c>
    </row>
    <row r="17722" spans="2:3" x14ac:dyDescent="0.25">
      <c r="B17722" s="5">
        <v>43839.083333333336</v>
      </c>
      <c r="C17722" s="6">
        <v>19.82</v>
      </c>
    </row>
    <row r="17723" spans="2:3" x14ac:dyDescent="0.25">
      <c r="B17723" s="5">
        <v>43839.125</v>
      </c>
      <c r="C17723" s="6">
        <v>20.27</v>
      </c>
    </row>
    <row r="17724" spans="2:3" x14ac:dyDescent="0.25">
      <c r="B17724" s="5">
        <v>43839.166666666664</v>
      </c>
      <c r="C17724" s="6">
        <v>21.13</v>
      </c>
    </row>
    <row r="17725" spans="2:3" x14ac:dyDescent="0.25">
      <c r="B17725" s="5">
        <v>43839.208333333336</v>
      </c>
      <c r="C17725" s="6">
        <v>22.42</v>
      </c>
    </row>
    <row r="17726" spans="2:3" x14ac:dyDescent="0.25">
      <c r="B17726" s="5">
        <v>43839.25</v>
      </c>
      <c r="C17726" s="6">
        <v>31.52</v>
      </c>
    </row>
    <row r="17727" spans="2:3" x14ac:dyDescent="0.25">
      <c r="B17727" s="5">
        <v>43839.291666666664</v>
      </c>
      <c r="C17727" s="6">
        <v>90.09</v>
      </c>
    </row>
    <row r="17728" spans="2:3" x14ac:dyDescent="0.25">
      <c r="B17728" s="5">
        <v>43839.333333333336</v>
      </c>
      <c r="C17728" s="6">
        <v>21.08</v>
      </c>
    </row>
    <row r="17729" spans="2:3" x14ac:dyDescent="0.25">
      <c r="B17729" s="5">
        <v>43839.375</v>
      </c>
      <c r="C17729" s="6">
        <v>20.399999999999999</v>
      </c>
    </row>
    <row r="17730" spans="2:3" x14ac:dyDescent="0.25">
      <c r="B17730" s="5">
        <v>43839.416666666664</v>
      </c>
      <c r="C17730" s="6">
        <v>18.670000000000002</v>
      </c>
    </row>
    <row r="17731" spans="2:3" x14ac:dyDescent="0.25">
      <c r="B17731" s="5">
        <v>43839.458333333336</v>
      </c>
      <c r="C17731" s="6">
        <v>19.47</v>
      </c>
    </row>
    <row r="17732" spans="2:3" x14ac:dyDescent="0.25">
      <c r="B17732" s="5">
        <v>43839.5</v>
      </c>
      <c r="C17732" s="6">
        <v>18.46</v>
      </c>
    </row>
    <row r="17733" spans="2:3" x14ac:dyDescent="0.25">
      <c r="B17733" s="5">
        <v>43839.541666666664</v>
      </c>
      <c r="C17733" s="6">
        <v>17.95</v>
      </c>
    </row>
    <row r="17734" spans="2:3" x14ac:dyDescent="0.25">
      <c r="B17734" s="5">
        <v>43839.583333333336</v>
      </c>
      <c r="C17734" s="6">
        <v>17.73</v>
      </c>
    </row>
    <row r="17735" spans="2:3" x14ac:dyDescent="0.25">
      <c r="B17735" s="5">
        <v>43839.625</v>
      </c>
      <c r="C17735" s="6">
        <v>18.3</v>
      </c>
    </row>
    <row r="17736" spans="2:3" x14ac:dyDescent="0.25">
      <c r="B17736" s="5">
        <v>43839.666666666664</v>
      </c>
      <c r="C17736" s="6">
        <v>18.440000000000001</v>
      </c>
    </row>
    <row r="17737" spans="2:3" x14ac:dyDescent="0.25">
      <c r="B17737" s="5">
        <v>43839.708333333336</v>
      </c>
      <c r="C17737" s="6">
        <v>21.79</v>
      </c>
    </row>
    <row r="17738" spans="2:3" x14ac:dyDescent="0.25">
      <c r="B17738" s="5">
        <v>43839.75</v>
      </c>
      <c r="C17738" s="6">
        <v>20.86</v>
      </c>
    </row>
    <row r="17739" spans="2:3" x14ac:dyDescent="0.25">
      <c r="B17739" s="5">
        <v>43839.791666666664</v>
      </c>
      <c r="C17739" s="6">
        <v>19.940000000000001</v>
      </c>
    </row>
    <row r="17740" spans="2:3" x14ac:dyDescent="0.25">
      <c r="B17740" s="5">
        <v>43839.833333333336</v>
      </c>
      <c r="C17740" s="6">
        <v>19.809999999999999</v>
      </c>
    </row>
    <row r="17741" spans="2:3" x14ac:dyDescent="0.25">
      <c r="B17741" s="5">
        <v>43839.875</v>
      </c>
      <c r="C17741" s="6">
        <v>17.96</v>
      </c>
    </row>
    <row r="17742" spans="2:3" x14ac:dyDescent="0.25">
      <c r="B17742" s="5">
        <v>43839.916666666664</v>
      </c>
      <c r="C17742" s="6">
        <v>18.02</v>
      </c>
    </row>
    <row r="17743" spans="2:3" x14ac:dyDescent="0.25">
      <c r="B17743" s="5">
        <v>43839.958333333336</v>
      </c>
      <c r="C17743" s="6">
        <v>16.600000000000001</v>
      </c>
    </row>
    <row r="17744" spans="2:3" x14ac:dyDescent="0.25">
      <c r="B17744" s="5">
        <v>43840</v>
      </c>
      <c r="C17744" s="6">
        <v>18.239999999999998</v>
      </c>
    </row>
    <row r="17745" spans="2:3" x14ac:dyDescent="0.25">
      <c r="B17745" s="5">
        <v>43840.041666666664</v>
      </c>
      <c r="C17745" s="6">
        <v>17.170000000000002</v>
      </c>
    </row>
    <row r="17746" spans="2:3" x14ac:dyDescent="0.25">
      <c r="B17746" s="5">
        <v>43840.083333333336</v>
      </c>
      <c r="C17746" s="6">
        <v>17.73</v>
      </c>
    </row>
    <row r="17747" spans="2:3" x14ac:dyDescent="0.25">
      <c r="B17747" s="5">
        <v>43840.125</v>
      </c>
      <c r="C17747" s="6">
        <v>16.23</v>
      </c>
    </row>
    <row r="17748" spans="2:3" x14ac:dyDescent="0.25">
      <c r="B17748" s="5">
        <v>43840.166666666664</v>
      </c>
      <c r="C17748" s="6">
        <v>16.77</v>
      </c>
    </row>
    <row r="17749" spans="2:3" x14ac:dyDescent="0.25">
      <c r="B17749" s="5">
        <v>43840.208333333336</v>
      </c>
      <c r="C17749" s="6">
        <v>17.899999999999999</v>
      </c>
    </row>
    <row r="17750" spans="2:3" x14ac:dyDescent="0.25">
      <c r="B17750" s="5">
        <v>43840.25</v>
      </c>
      <c r="C17750" s="6">
        <v>20.22</v>
      </c>
    </row>
    <row r="17751" spans="2:3" x14ac:dyDescent="0.25">
      <c r="B17751" s="5">
        <v>43840.291666666664</v>
      </c>
      <c r="C17751" s="6">
        <v>21.12</v>
      </c>
    </row>
    <row r="17752" spans="2:3" x14ac:dyDescent="0.25">
      <c r="B17752" s="5">
        <v>43840.333333333336</v>
      </c>
      <c r="C17752" s="6">
        <v>20.309999999999999</v>
      </c>
    </row>
    <row r="17753" spans="2:3" x14ac:dyDescent="0.25">
      <c r="B17753" s="5">
        <v>43840.375</v>
      </c>
      <c r="C17753" s="6">
        <v>19.440000000000001</v>
      </c>
    </row>
    <row r="17754" spans="2:3" x14ac:dyDescent="0.25">
      <c r="B17754" s="5">
        <v>43840.416666666664</v>
      </c>
      <c r="C17754" s="6">
        <v>18.98</v>
      </c>
    </row>
    <row r="17755" spans="2:3" x14ac:dyDescent="0.25">
      <c r="B17755" s="5">
        <v>43840.458333333336</v>
      </c>
      <c r="C17755" s="6">
        <v>19.11</v>
      </c>
    </row>
    <row r="17756" spans="2:3" x14ac:dyDescent="0.25">
      <c r="B17756" s="5">
        <v>43840.5</v>
      </c>
      <c r="C17756" s="6">
        <v>18.79</v>
      </c>
    </row>
    <row r="17757" spans="2:3" x14ac:dyDescent="0.25">
      <c r="B17757" s="5">
        <v>43840.541666666664</v>
      </c>
      <c r="C17757" s="6">
        <v>18.38</v>
      </c>
    </row>
    <row r="17758" spans="2:3" x14ac:dyDescent="0.25">
      <c r="B17758" s="5">
        <v>43840.583333333336</v>
      </c>
      <c r="C17758" s="6">
        <v>18.66</v>
      </c>
    </row>
    <row r="17759" spans="2:3" x14ac:dyDescent="0.25">
      <c r="B17759" s="5">
        <v>43840.625</v>
      </c>
      <c r="C17759" s="6">
        <v>18.2</v>
      </c>
    </row>
    <row r="17760" spans="2:3" x14ac:dyDescent="0.25">
      <c r="B17760" s="5">
        <v>43840.666666666664</v>
      </c>
      <c r="C17760" s="6">
        <v>19.02</v>
      </c>
    </row>
    <row r="17761" spans="2:3" x14ac:dyDescent="0.25">
      <c r="B17761" s="5">
        <v>43840.708333333336</v>
      </c>
      <c r="C17761" s="6">
        <v>19.97</v>
      </c>
    </row>
    <row r="17762" spans="2:3" x14ac:dyDescent="0.25">
      <c r="B17762" s="5">
        <v>43840.75</v>
      </c>
      <c r="C17762" s="6">
        <v>19.600000000000001</v>
      </c>
    </row>
    <row r="17763" spans="2:3" x14ac:dyDescent="0.25">
      <c r="B17763" s="5">
        <v>43840.791666666664</v>
      </c>
      <c r="C17763" s="6">
        <v>18.39</v>
      </c>
    </row>
    <row r="17764" spans="2:3" x14ac:dyDescent="0.25">
      <c r="B17764" s="5">
        <v>43840.833333333336</v>
      </c>
      <c r="C17764" s="6">
        <v>16</v>
      </c>
    </row>
    <row r="17765" spans="2:3" x14ac:dyDescent="0.25">
      <c r="B17765" s="5">
        <v>43840.875</v>
      </c>
      <c r="C17765" s="6">
        <v>14.04</v>
      </c>
    </row>
    <row r="17766" spans="2:3" x14ac:dyDescent="0.25">
      <c r="B17766" s="5">
        <v>43840.916666666664</v>
      </c>
      <c r="C17766" s="6">
        <v>14.98</v>
      </c>
    </row>
    <row r="17767" spans="2:3" x14ac:dyDescent="0.25">
      <c r="B17767" s="5">
        <v>43840.958333333336</v>
      </c>
      <c r="C17767" s="6">
        <v>13.91</v>
      </c>
    </row>
    <row r="17768" spans="2:3" x14ac:dyDescent="0.25">
      <c r="B17768" s="5">
        <v>43841</v>
      </c>
      <c r="C17768" s="6">
        <v>16.54</v>
      </c>
    </row>
    <row r="17769" spans="2:3" x14ac:dyDescent="0.25">
      <c r="B17769" s="5">
        <v>43841.041666666664</v>
      </c>
      <c r="C17769" s="6">
        <v>15.26</v>
      </c>
    </row>
    <row r="17770" spans="2:3" x14ac:dyDescent="0.25">
      <c r="B17770" s="5">
        <v>43841.083333333336</v>
      </c>
      <c r="C17770" s="6">
        <v>13.84</v>
      </c>
    </row>
    <row r="17771" spans="2:3" x14ac:dyDescent="0.25">
      <c r="B17771" s="5">
        <v>43841.125</v>
      </c>
      <c r="C17771" s="6">
        <v>13.74</v>
      </c>
    </row>
    <row r="17772" spans="2:3" x14ac:dyDescent="0.25">
      <c r="B17772" s="5">
        <v>43841.166666666664</v>
      </c>
      <c r="C17772" s="6">
        <v>13.99</v>
      </c>
    </row>
    <row r="17773" spans="2:3" x14ac:dyDescent="0.25">
      <c r="B17773" s="5">
        <v>43841.208333333336</v>
      </c>
      <c r="C17773" s="6">
        <v>13.96</v>
      </c>
    </row>
    <row r="17774" spans="2:3" x14ac:dyDescent="0.25">
      <c r="B17774" s="5">
        <v>43841.25</v>
      </c>
      <c r="C17774" s="6">
        <v>16.72</v>
      </c>
    </row>
    <row r="17775" spans="2:3" x14ac:dyDescent="0.25">
      <c r="B17775" s="5">
        <v>43841.291666666664</v>
      </c>
      <c r="C17775" s="6">
        <v>17.39</v>
      </c>
    </row>
    <row r="17776" spans="2:3" x14ac:dyDescent="0.25">
      <c r="B17776" s="5">
        <v>43841.333333333336</v>
      </c>
      <c r="C17776" s="6">
        <v>16.010000000000002</v>
      </c>
    </row>
    <row r="17777" spans="2:3" x14ac:dyDescent="0.25">
      <c r="B17777" s="5">
        <v>43841.375</v>
      </c>
      <c r="C17777" s="6">
        <v>17.489999999999998</v>
      </c>
    </row>
    <row r="17778" spans="2:3" x14ac:dyDescent="0.25">
      <c r="B17778" s="5">
        <v>43841.416666666664</v>
      </c>
      <c r="C17778" s="6">
        <v>18.77</v>
      </c>
    </row>
    <row r="17779" spans="2:3" x14ac:dyDescent="0.25">
      <c r="B17779" s="5">
        <v>43841.458333333336</v>
      </c>
      <c r="C17779" s="6">
        <v>18.04</v>
      </c>
    </row>
    <row r="17780" spans="2:3" x14ac:dyDescent="0.25">
      <c r="B17780" s="5">
        <v>43841.5</v>
      </c>
      <c r="C17780" s="6">
        <v>16.54</v>
      </c>
    </row>
    <row r="17781" spans="2:3" x14ac:dyDescent="0.25">
      <c r="B17781" s="5">
        <v>43841.541666666664</v>
      </c>
      <c r="C17781" s="6">
        <v>15.84</v>
      </c>
    </row>
    <row r="17782" spans="2:3" x14ac:dyDescent="0.25">
      <c r="B17782" s="5">
        <v>43841.583333333336</v>
      </c>
      <c r="C17782" s="6">
        <v>14.07</v>
      </c>
    </row>
    <row r="17783" spans="2:3" x14ac:dyDescent="0.25">
      <c r="B17783" s="5">
        <v>43841.625</v>
      </c>
      <c r="C17783" s="6">
        <v>13.63</v>
      </c>
    </row>
    <row r="17784" spans="2:3" x14ac:dyDescent="0.25">
      <c r="B17784" s="5">
        <v>43841.666666666664</v>
      </c>
      <c r="C17784" s="6">
        <v>17.68</v>
      </c>
    </row>
    <row r="17785" spans="2:3" x14ac:dyDescent="0.25">
      <c r="B17785" s="5">
        <v>43841.708333333336</v>
      </c>
      <c r="C17785" s="6">
        <v>19.39</v>
      </c>
    </row>
    <row r="17786" spans="2:3" x14ac:dyDescent="0.25">
      <c r="B17786" s="5">
        <v>43841.75</v>
      </c>
      <c r="C17786" s="6">
        <v>16.87</v>
      </c>
    </row>
    <row r="17787" spans="2:3" x14ac:dyDescent="0.25">
      <c r="B17787" s="5">
        <v>43841.791666666664</v>
      </c>
      <c r="C17787" s="6">
        <v>13.56</v>
      </c>
    </row>
    <row r="17788" spans="2:3" x14ac:dyDescent="0.25">
      <c r="B17788" s="5">
        <v>43841.833333333336</v>
      </c>
      <c r="C17788" s="6">
        <v>13.99</v>
      </c>
    </row>
    <row r="17789" spans="2:3" x14ac:dyDescent="0.25">
      <c r="B17789" s="5">
        <v>43841.875</v>
      </c>
      <c r="C17789" s="6">
        <v>14.2</v>
      </c>
    </row>
    <row r="17790" spans="2:3" x14ac:dyDescent="0.25">
      <c r="B17790" s="5">
        <v>43841.916666666664</v>
      </c>
      <c r="C17790" s="6">
        <v>12.8</v>
      </c>
    </row>
    <row r="17791" spans="2:3" x14ac:dyDescent="0.25">
      <c r="B17791" s="5">
        <v>43841.958333333336</v>
      </c>
      <c r="C17791" s="6">
        <v>11.54</v>
      </c>
    </row>
    <row r="17792" spans="2:3" x14ac:dyDescent="0.25">
      <c r="B17792" s="5">
        <v>43842</v>
      </c>
      <c r="C17792" s="6">
        <v>12.86</v>
      </c>
    </row>
    <row r="17793" spans="2:3" x14ac:dyDescent="0.25">
      <c r="B17793" s="5">
        <v>43842.041666666664</v>
      </c>
      <c r="C17793" s="6">
        <v>11.36</v>
      </c>
    </row>
    <row r="17794" spans="2:3" x14ac:dyDescent="0.25">
      <c r="B17794" s="5">
        <v>43842.083333333336</v>
      </c>
      <c r="C17794" s="6">
        <v>11.06</v>
      </c>
    </row>
    <row r="17795" spans="2:3" x14ac:dyDescent="0.25">
      <c r="B17795" s="5">
        <v>43842.125</v>
      </c>
      <c r="C17795" s="6">
        <v>10.8</v>
      </c>
    </row>
    <row r="17796" spans="2:3" x14ac:dyDescent="0.25">
      <c r="B17796" s="5">
        <v>43842.166666666664</v>
      </c>
      <c r="C17796" s="6">
        <v>10.88</v>
      </c>
    </row>
    <row r="17797" spans="2:3" x14ac:dyDescent="0.25">
      <c r="B17797" s="5">
        <v>43842.208333333336</v>
      </c>
      <c r="C17797" s="6">
        <v>10.38</v>
      </c>
    </row>
    <row r="17798" spans="2:3" x14ac:dyDescent="0.25">
      <c r="B17798" s="5">
        <v>43842.25</v>
      </c>
      <c r="C17798" s="6">
        <v>11.9</v>
      </c>
    </row>
    <row r="17799" spans="2:3" x14ac:dyDescent="0.25">
      <c r="B17799" s="5">
        <v>43842.291666666664</v>
      </c>
      <c r="C17799" s="6">
        <v>14.72</v>
      </c>
    </row>
    <row r="17800" spans="2:3" x14ac:dyDescent="0.25">
      <c r="B17800" s="5">
        <v>43842.333333333336</v>
      </c>
      <c r="C17800" s="6">
        <v>17.57</v>
      </c>
    </row>
    <row r="17801" spans="2:3" x14ac:dyDescent="0.25">
      <c r="B17801" s="5">
        <v>43842.375</v>
      </c>
      <c r="C17801" s="6">
        <v>17.41</v>
      </c>
    </row>
    <row r="17802" spans="2:3" x14ac:dyDescent="0.25">
      <c r="B17802" s="5">
        <v>43842.416666666664</v>
      </c>
      <c r="C17802" s="6">
        <v>23.01</v>
      </c>
    </row>
    <row r="17803" spans="2:3" x14ac:dyDescent="0.25">
      <c r="B17803" s="5">
        <v>43842.458333333336</v>
      </c>
      <c r="C17803" s="6">
        <v>25.39</v>
      </c>
    </row>
    <row r="17804" spans="2:3" x14ac:dyDescent="0.25">
      <c r="B17804" s="5">
        <v>43842.5</v>
      </c>
      <c r="C17804" s="6">
        <v>23.84</v>
      </c>
    </row>
    <row r="17805" spans="2:3" x14ac:dyDescent="0.25">
      <c r="B17805" s="5">
        <v>43842.541666666664</v>
      </c>
      <c r="C17805" s="6">
        <v>24.38</v>
      </c>
    </row>
    <row r="17806" spans="2:3" x14ac:dyDescent="0.25">
      <c r="B17806" s="5">
        <v>43842.583333333336</v>
      </c>
      <c r="C17806" s="6">
        <v>23.89</v>
      </c>
    </row>
    <row r="17807" spans="2:3" x14ac:dyDescent="0.25">
      <c r="B17807" s="5">
        <v>43842.625</v>
      </c>
      <c r="C17807" s="6">
        <v>21.11</v>
      </c>
    </row>
    <row r="17808" spans="2:3" x14ac:dyDescent="0.25">
      <c r="B17808" s="5">
        <v>43842.666666666664</v>
      </c>
      <c r="C17808" s="6">
        <v>23</v>
      </c>
    </row>
    <row r="17809" spans="2:3" x14ac:dyDescent="0.25">
      <c r="B17809" s="5">
        <v>43842.708333333336</v>
      </c>
      <c r="C17809" s="6">
        <v>71.040000000000006</v>
      </c>
    </row>
    <row r="17810" spans="2:3" x14ac:dyDescent="0.25">
      <c r="B17810" s="5">
        <v>43842.75</v>
      </c>
      <c r="C17810" s="6">
        <v>25.2</v>
      </c>
    </row>
    <row r="17811" spans="2:3" x14ac:dyDescent="0.25">
      <c r="B17811" s="5">
        <v>43842.791666666664</v>
      </c>
      <c r="C17811" s="6">
        <v>23.67</v>
      </c>
    </row>
    <row r="17812" spans="2:3" x14ac:dyDescent="0.25">
      <c r="B17812" s="5">
        <v>43842.833333333336</v>
      </c>
      <c r="C17812" s="6">
        <v>26.89</v>
      </c>
    </row>
    <row r="17813" spans="2:3" x14ac:dyDescent="0.25">
      <c r="B17813" s="5">
        <v>43842.875</v>
      </c>
      <c r="C17813" s="6">
        <v>20.23</v>
      </c>
    </row>
    <row r="17814" spans="2:3" x14ac:dyDescent="0.25">
      <c r="B17814" s="5">
        <v>43842.916666666664</v>
      </c>
      <c r="C17814" s="6">
        <v>21.58</v>
      </c>
    </row>
    <row r="17815" spans="2:3" x14ac:dyDescent="0.25">
      <c r="B17815" s="5">
        <v>43842.958333333336</v>
      </c>
      <c r="C17815" s="6">
        <v>16.13</v>
      </c>
    </row>
    <row r="17816" spans="2:3" x14ac:dyDescent="0.25">
      <c r="B17816" s="5">
        <v>43843</v>
      </c>
      <c r="C17816" s="6">
        <v>14.3</v>
      </c>
    </row>
    <row r="17817" spans="2:3" x14ac:dyDescent="0.25">
      <c r="B17817" s="5">
        <v>43843.041666666664</v>
      </c>
      <c r="C17817" s="6">
        <v>14.67</v>
      </c>
    </row>
    <row r="17818" spans="2:3" x14ac:dyDescent="0.25">
      <c r="B17818" s="5">
        <v>43843.083333333336</v>
      </c>
      <c r="C17818" s="6">
        <v>14.64</v>
      </c>
    </row>
    <row r="17819" spans="2:3" x14ac:dyDescent="0.25">
      <c r="B17819" s="5">
        <v>43843.125</v>
      </c>
      <c r="C17819" s="6">
        <v>14.94</v>
      </c>
    </row>
    <row r="17820" spans="2:3" x14ac:dyDescent="0.25">
      <c r="B17820" s="5">
        <v>43843.166666666664</v>
      </c>
      <c r="C17820" s="6">
        <v>14.83</v>
      </c>
    </row>
    <row r="17821" spans="2:3" x14ac:dyDescent="0.25">
      <c r="B17821" s="5">
        <v>43843.208333333336</v>
      </c>
      <c r="C17821" s="6">
        <v>21.7</v>
      </c>
    </row>
    <row r="17822" spans="2:3" x14ac:dyDescent="0.25">
      <c r="B17822" s="5">
        <v>43843.25</v>
      </c>
      <c r="C17822" s="6">
        <v>41.96</v>
      </c>
    </row>
    <row r="17823" spans="2:3" x14ac:dyDescent="0.25">
      <c r="B17823" s="5">
        <v>43843.291666666664</v>
      </c>
      <c r="C17823" s="6">
        <v>87.35</v>
      </c>
    </row>
    <row r="17824" spans="2:3" x14ac:dyDescent="0.25">
      <c r="B17824" s="5">
        <v>43843.333333333336</v>
      </c>
      <c r="C17824" s="6">
        <v>51.13</v>
      </c>
    </row>
    <row r="17825" spans="2:3" x14ac:dyDescent="0.25">
      <c r="B17825" s="5">
        <v>43843.375</v>
      </c>
      <c r="C17825" s="6">
        <v>52.89</v>
      </c>
    </row>
    <row r="17826" spans="2:3" x14ac:dyDescent="0.25">
      <c r="B17826" s="5">
        <v>43843.416666666664</v>
      </c>
      <c r="C17826" s="6">
        <v>35.31</v>
      </c>
    </row>
    <row r="17827" spans="2:3" x14ac:dyDescent="0.25">
      <c r="B17827" s="5">
        <v>43843.458333333336</v>
      </c>
      <c r="C17827" s="6">
        <v>23.82</v>
      </c>
    </row>
    <row r="17828" spans="2:3" x14ac:dyDescent="0.25">
      <c r="B17828" s="5">
        <v>43843.5</v>
      </c>
      <c r="C17828" s="6">
        <v>25.53</v>
      </c>
    </row>
    <row r="17829" spans="2:3" x14ac:dyDescent="0.25">
      <c r="B17829" s="5">
        <v>43843.541666666664</v>
      </c>
      <c r="C17829" s="6">
        <v>28.11</v>
      </c>
    </row>
    <row r="17830" spans="2:3" x14ac:dyDescent="0.25">
      <c r="B17830" s="5">
        <v>43843.583333333336</v>
      </c>
      <c r="C17830" s="6">
        <v>22.88</v>
      </c>
    </row>
    <row r="17831" spans="2:3" x14ac:dyDescent="0.25">
      <c r="B17831" s="5">
        <v>43843.625</v>
      </c>
      <c r="C17831" s="6">
        <v>21.21</v>
      </c>
    </row>
    <row r="17832" spans="2:3" x14ac:dyDescent="0.25">
      <c r="B17832" s="5">
        <v>43843.666666666664</v>
      </c>
      <c r="C17832" s="6">
        <v>19.29</v>
      </c>
    </row>
    <row r="17833" spans="2:3" x14ac:dyDescent="0.25">
      <c r="B17833" s="5">
        <v>43843.708333333336</v>
      </c>
      <c r="C17833" s="6">
        <v>52.85</v>
      </c>
    </row>
    <row r="17834" spans="2:3" x14ac:dyDescent="0.25">
      <c r="B17834" s="5">
        <v>43843.75</v>
      </c>
      <c r="C17834" s="6">
        <v>29.02</v>
      </c>
    </row>
    <row r="17835" spans="2:3" x14ac:dyDescent="0.25">
      <c r="B17835" s="5">
        <v>43843.791666666664</v>
      </c>
      <c r="C17835" s="6">
        <v>24.77</v>
      </c>
    </row>
    <row r="17836" spans="2:3" x14ac:dyDescent="0.25">
      <c r="B17836" s="5">
        <v>43843.833333333336</v>
      </c>
      <c r="C17836" s="6">
        <v>36.04</v>
      </c>
    </row>
    <row r="17837" spans="2:3" x14ac:dyDescent="0.25">
      <c r="B17837" s="5">
        <v>43843.875</v>
      </c>
      <c r="C17837" s="6">
        <v>22.52</v>
      </c>
    </row>
    <row r="17838" spans="2:3" x14ac:dyDescent="0.25">
      <c r="B17838" s="5">
        <v>43843.916666666664</v>
      </c>
      <c r="C17838" s="6">
        <v>21.05</v>
      </c>
    </row>
    <row r="17839" spans="2:3" x14ac:dyDescent="0.25">
      <c r="B17839" s="5">
        <v>43843.958333333336</v>
      </c>
      <c r="C17839" s="6">
        <v>15.37</v>
      </c>
    </row>
    <row r="17840" spans="2:3" x14ac:dyDescent="0.25">
      <c r="B17840" s="5">
        <v>43844</v>
      </c>
      <c r="C17840" s="6">
        <v>16.920000000000002</v>
      </c>
    </row>
    <row r="17841" spans="2:3" x14ac:dyDescent="0.25">
      <c r="B17841" s="5">
        <v>43844.041666666664</v>
      </c>
      <c r="C17841" s="6">
        <v>16.87</v>
      </c>
    </row>
    <row r="17842" spans="2:3" x14ac:dyDescent="0.25">
      <c r="B17842" s="5">
        <v>43844.083333333336</v>
      </c>
      <c r="C17842" s="6">
        <v>15.27</v>
      </c>
    </row>
    <row r="17843" spans="2:3" x14ac:dyDescent="0.25">
      <c r="B17843" s="5">
        <v>43844.125</v>
      </c>
      <c r="C17843" s="6">
        <v>15.88</v>
      </c>
    </row>
    <row r="17844" spans="2:3" x14ac:dyDescent="0.25">
      <c r="B17844" s="5">
        <v>43844.166666666664</v>
      </c>
      <c r="C17844" s="6">
        <v>17.8</v>
      </c>
    </row>
    <row r="17845" spans="2:3" x14ac:dyDescent="0.25">
      <c r="B17845" s="5">
        <v>43844.208333333336</v>
      </c>
      <c r="C17845" s="6">
        <v>18.96</v>
      </c>
    </row>
    <row r="17846" spans="2:3" x14ac:dyDescent="0.25">
      <c r="B17846" s="5">
        <v>43844.25</v>
      </c>
      <c r="C17846" s="6">
        <v>18.13</v>
      </c>
    </row>
    <row r="17847" spans="2:3" x14ac:dyDescent="0.25">
      <c r="B17847" s="5">
        <v>43844.291666666664</v>
      </c>
      <c r="C17847" s="6">
        <v>19.78</v>
      </c>
    </row>
    <row r="17848" spans="2:3" x14ac:dyDescent="0.25">
      <c r="B17848" s="5">
        <v>43844.333333333336</v>
      </c>
      <c r="C17848" s="6">
        <v>22.06</v>
      </c>
    </row>
    <row r="17849" spans="2:3" x14ac:dyDescent="0.25">
      <c r="B17849" s="5">
        <v>43844.375</v>
      </c>
      <c r="C17849" s="6">
        <v>25.79</v>
      </c>
    </row>
    <row r="17850" spans="2:3" x14ac:dyDescent="0.25">
      <c r="B17850" s="5">
        <v>43844.416666666664</v>
      </c>
      <c r="C17850" s="6">
        <v>23.43</v>
      </c>
    </row>
    <row r="17851" spans="2:3" x14ac:dyDescent="0.25">
      <c r="B17851" s="5">
        <v>43844.458333333336</v>
      </c>
      <c r="C17851" s="6">
        <v>23.7</v>
      </c>
    </row>
    <row r="17852" spans="2:3" x14ac:dyDescent="0.25">
      <c r="B17852" s="5">
        <v>43844.5</v>
      </c>
      <c r="C17852" s="6">
        <v>21.07</v>
      </c>
    </row>
    <row r="17853" spans="2:3" x14ac:dyDescent="0.25">
      <c r="B17853" s="5">
        <v>43844.541666666664</v>
      </c>
      <c r="C17853" s="6">
        <v>21.35</v>
      </c>
    </row>
    <row r="17854" spans="2:3" x14ac:dyDescent="0.25">
      <c r="B17854" s="5">
        <v>43844.583333333336</v>
      </c>
      <c r="C17854" s="6">
        <v>20.329999999999998</v>
      </c>
    </row>
    <row r="17855" spans="2:3" x14ac:dyDescent="0.25">
      <c r="B17855" s="5">
        <v>43844.625</v>
      </c>
      <c r="C17855" s="6">
        <v>19.93</v>
      </c>
    </row>
    <row r="17856" spans="2:3" x14ac:dyDescent="0.25">
      <c r="B17856" s="5">
        <v>43844.666666666664</v>
      </c>
      <c r="C17856" s="6">
        <v>19.87</v>
      </c>
    </row>
    <row r="17857" spans="2:3" x14ac:dyDescent="0.25">
      <c r="B17857" s="5">
        <v>43844.708333333336</v>
      </c>
      <c r="C17857" s="6">
        <v>26.5</v>
      </c>
    </row>
    <row r="17858" spans="2:3" x14ac:dyDescent="0.25">
      <c r="B17858" s="5">
        <v>43844.75</v>
      </c>
      <c r="C17858" s="6">
        <v>27.11</v>
      </c>
    </row>
    <row r="17859" spans="2:3" x14ac:dyDescent="0.25">
      <c r="B17859" s="5">
        <v>43844.791666666664</v>
      </c>
      <c r="C17859" s="6">
        <v>25.51</v>
      </c>
    </row>
    <row r="17860" spans="2:3" x14ac:dyDescent="0.25">
      <c r="B17860" s="5">
        <v>43844.833333333336</v>
      </c>
      <c r="C17860" s="6">
        <v>22.68</v>
      </c>
    </row>
    <row r="17861" spans="2:3" x14ac:dyDescent="0.25">
      <c r="B17861" s="5">
        <v>43844.875</v>
      </c>
      <c r="C17861" s="6">
        <v>21.67</v>
      </c>
    </row>
    <row r="17862" spans="2:3" x14ac:dyDescent="0.25">
      <c r="B17862" s="5">
        <v>43844.916666666664</v>
      </c>
      <c r="C17862" s="6">
        <v>19.63</v>
      </c>
    </row>
    <row r="17863" spans="2:3" x14ac:dyDescent="0.25">
      <c r="B17863" s="5">
        <v>43844.958333333336</v>
      </c>
      <c r="C17863" s="6">
        <v>18.36</v>
      </c>
    </row>
    <row r="17864" spans="2:3" x14ac:dyDescent="0.25">
      <c r="B17864" s="5">
        <v>43845</v>
      </c>
      <c r="C17864" s="6">
        <v>18.47</v>
      </c>
    </row>
    <row r="17865" spans="2:3" x14ac:dyDescent="0.25">
      <c r="B17865" s="5">
        <v>43845.041666666664</v>
      </c>
      <c r="C17865" s="6">
        <v>17.989999999999998</v>
      </c>
    </row>
    <row r="17866" spans="2:3" x14ac:dyDescent="0.25">
      <c r="B17866" s="5">
        <v>43845.083333333336</v>
      </c>
      <c r="C17866" s="6">
        <v>17.059999999999999</v>
      </c>
    </row>
    <row r="17867" spans="2:3" x14ac:dyDescent="0.25">
      <c r="B17867" s="5">
        <v>43845.125</v>
      </c>
      <c r="C17867" s="6">
        <v>16.96</v>
      </c>
    </row>
    <row r="17868" spans="2:3" x14ac:dyDescent="0.25">
      <c r="B17868" s="5">
        <v>43845.166666666664</v>
      </c>
      <c r="C17868" s="6">
        <v>17.25</v>
      </c>
    </row>
    <row r="17869" spans="2:3" x14ac:dyDescent="0.25">
      <c r="B17869" s="5">
        <v>43845.208333333336</v>
      </c>
      <c r="C17869" s="6">
        <v>18.3</v>
      </c>
    </row>
    <row r="17870" spans="2:3" x14ac:dyDescent="0.25">
      <c r="B17870" s="5">
        <v>43845.25</v>
      </c>
      <c r="C17870" s="6">
        <v>25.09</v>
      </c>
    </row>
    <row r="17871" spans="2:3" x14ac:dyDescent="0.25">
      <c r="B17871" s="5">
        <v>43845.291666666664</v>
      </c>
      <c r="C17871" s="6">
        <v>21.41</v>
      </c>
    </row>
    <row r="17872" spans="2:3" x14ac:dyDescent="0.25">
      <c r="B17872" s="5">
        <v>43845.333333333336</v>
      </c>
      <c r="C17872" s="6">
        <v>22.67</v>
      </c>
    </row>
    <row r="17873" spans="2:3" x14ac:dyDescent="0.25">
      <c r="B17873" s="5">
        <v>43845.375</v>
      </c>
      <c r="C17873" s="6">
        <v>21.58</v>
      </c>
    </row>
    <row r="17874" spans="2:3" x14ac:dyDescent="0.25">
      <c r="B17874" s="5">
        <v>43845.416666666664</v>
      </c>
      <c r="C17874" s="6">
        <v>30.51</v>
      </c>
    </row>
    <row r="17875" spans="2:3" x14ac:dyDescent="0.25">
      <c r="B17875" s="5">
        <v>43845.458333333336</v>
      </c>
      <c r="C17875" s="6">
        <v>21.92</v>
      </c>
    </row>
    <row r="17876" spans="2:3" x14ac:dyDescent="0.25">
      <c r="B17876" s="5">
        <v>43845.5</v>
      </c>
      <c r="C17876" s="6">
        <v>20.5</v>
      </c>
    </row>
    <row r="17877" spans="2:3" x14ac:dyDescent="0.25">
      <c r="B17877" s="5">
        <v>43845.541666666664</v>
      </c>
      <c r="C17877" s="6">
        <v>19.649999999999999</v>
      </c>
    </row>
    <row r="17878" spans="2:3" x14ac:dyDescent="0.25">
      <c r="B17878" s="5">
        <v>43845.583333333336</v>
      </c>
      <c r="C17878" s="6">
        <v>19.02</v>
      </c>
    </row>
    <row r="17879" spans="2:3" x14ac:dyDescent="0.25">
      <c r="B17879" s="5">
        <v>43845.625</v>
      </c>
      <c r="C17879" s="6">
        <v>18.96</v>
      </c>
    </row>
    <row r="17880" spans="2:3" x14ac:dyDescent="0.25">
      <c r="B17880" s="5">
        <v>43845.666666666664</v>
      </c>
      <c r="C17880" s="6">
        <v>20</v>
      </c>
    </row>
    <row r="17881" spans="2:3" x14ac:dyDescent="0.25">
      <c r="B17881" s="5">
        <v>43845.708333333336</v>
      </c>
      <c r="C17881" s="6">
        <v>21.39</v>
      </c>
    </row>
    <row r="17882" spans="2:3" x14ac:dyDescent="0.25">
      <c r="B17882" s="5">
        <v>43845.75</v>
      </c>
      <c r="C17882" s="6">
        <v>24.73</v>
      </c>
    </row>
    <row r="17883" spans="2:3" x14ac:dyDescent="0.25">
      <c r="B17883" s="5">
        <v>43845.791666666664</v>
      </c>
      <c r="C17883" s="6">
        <v>18.989999999999998</v>
      </c>
    </row>
    <row r="17884" spans="2:3" x14ac:dyDescent="0.25">
      <c r="B17884" s="5">
        <v>43845.833333333336</v>
      </c>
      <c r="C17884" s="6">
        <v>18.8</v>
      </c>
    </row>
    <row r="17885" spans="2:3" x14ac:dyDescent="0.25">
      <c r="B17885" s="5">
        <v>43845.875</v>
      </c>
      <c r="C17885" s="6">
        <v>17.8</v>
      </c>
    </row>
    <row r="17886" spans="2:3" x14ac:dyDescent="0.25">
      <c r="B17886" s="5">
        <v>43845.916666666664</v>
      </c>
      <c r="C17886" s="6">
        <v>16.28</v>
      </c>
    </row>
    <row r="17887" spans="2:3" x14ac:dyDescent="0.25">
      <c r="B17887" s="5">
        <v>43845.958333333336</v>
      </c>
      <c r="C17887" s="6">
        <v>14.82</v>
      </c>
    </row>
    <row r="17888" spans="2:3" x14ac:dyDescent="0.25">
      <c r="B17888" s="5">
        <v>43846</v>
      </c>
      <c r="C17888" s="6">
        <v>14.5</v>
      </c>
    </row>
    <row r="17889" spans="2:3" x14ac:dyDescent="0.25">
      <c r="B17889" s="5">
        <v>43846.041666666664</v>
      </c>
      <c r="C17889" s="6">
        <v>13.92</v>
      </c>
    </row>
    <row r="17890" spans="2:3" x14ac:dyDescent="0.25">
      <c r="B17890" s="5">
        <v>43846.083333333336</v>
      </c>
      <c r="C17890" s="6">
        <v>14.04</v>
      </c>
    </row>
    <row r="17891" spans="2:3" x14ac:dyDescent="0.25">
      <c r="B17891" s="5">
        <v>43846.125</v>
      </c>
      <c r="C17891" s="6">
        <v>13.4</v>
      </c>
    </row>
    <row r="17892" spans="2:3" x14ac:dyDescent="0.25">
      <c r="B17892" s="5">
        <v>43846.166666666664</v>
      </c>
      <c r="C17892" s="6">
        <v>13.9</v>
      </c>
    </row>
    <row r="17893" spans="2:3" x14ac:dyDescent="0.25">
      <c r="B17893" s="5">
        <v>43846.208333333336</v>
      </c>
      <c r="C17893" s="6">
        <v>14.76</v>
      </c>
    </row>
    <row r="17894" spans="2:3" x14ac:dyDescent="0.25">
      <c r="B17894" s="5">
        <v>43846.25</v>
      </c>
      <c r="C17894" s="6">
        <v>18.420000000000002</v>
      </c>
    </row>
    <row r="17895" spans="2:3" x14ac:dyDescent="0.25">
      <c r="B17895" s="5">
        <v>43846.291666666664</v>
      </c>
      <c r="C17895" s="6">
        <v>20.91</v>
      </c>
    </row>
    <row r="17896" spans="2:3" x14ac:dyDescent="0.25">
      <c r="B17896" s="5">
        <v>43846.333333333336</v>
      </c>
      <c r="C17896" s="6">
        <v>20.92</v>
      </c>
    </row>
    <row r="17897" spans="2:3" x14ac:dyDescent="0.25">
      <c r="B17897" s="5">
        <v>43846.375</v>
      </c>
      <c r="C17897" s="6">
        <v>19.11</v>
      </c>
    </row>
    <row r="17898" spans="2:3" x14ac:dyDescent="0.25">
      <c r="B17898" s="5">
        <v>43846.416666666664</v>
      </c>
      <c r="C17898" s="6">
        <v>18.149999999999999</v>
      </c>
    </row>
    <row r="17899" spans="2:3" x14ac:dyDescent="0.25">
      <c r="B17899" s="5">
        <v>43846.458333333336</v>
      </c>
      <c r="C17899" s="6">
        <v>18.399999999999999</v>
      </c>
    </row>
    <row r="17900" spans="2:3" x14ac:dyDescent="0.25">
      <c r="B17900" s="5">
        <v>43846.5</v>
      </c>
      <c r="C17900" s="6">
        <v>17.12</v>
      </c>
    </row>
    <row r="17901" spans="2:3" x14ac:dyDescent="0.25">
      <c r="B17901" s="5">
        <v>43846.541666666664</v>
      </c>
      <c r="C17901" s="6">
        <v>17.95</v>
      </c>
    </row>
    <row r="17902" spans="2:3" x14ac:dyDescent="0.25">
      <c r="B17902" s="5">
        <v>43846.583333333336</v>
      </c>
      <c r="C17902" s="6">
        <v>18.82</v>
      </c>
    </row>
    <row r="17903" spans="2:3" x14ac:dyDescent="0.25">
      <c r="B17903" s="5">
        <v>43846.625</v>
      </c>
      <c r="C17903" s="6">
        <v>17.66</v>
      </c>
    </row>
    <row r="17904" spans="2:3" x14ac:dyDescent="0.25">
      <c r="B17904" s="5">
        <v>43846.666666666664</v>
      </c>
      <c r="C17904" s="6">
        <v>18.829999999999998</v>
      </c>
    </row>
    <row r="17905" spans="2:3" x14ac:dyDescent="0.25">
      <c r="B17905" s="5">
        <v>43846.708333333336</v>
      </c>
      <c r="C17905" s="6">
        <v>22.83</v>
      </c>
    </row>
    <row r="17906" spans="2:3" x14ac:dyDescent="0.25">
      <c r="B17906" s="5">
        <v>43846.75</v>
      </c>
      <c r="C17906" s="6">
        <v>22.65</v>
      </c>
    </row>
    <row r="17907" spans="2:3" x14ac:dyDescent="0.25">
      <c r="B17907" s="5">
        <v>43846.791666666664</v>
      </c>
      <c r="C17907" s="6">
        <v>32.06</v>
      </c>
    </row>
    <row r="17908" spans="2:3" x14ac:dyDescent="0.25">
      <c r="B17908" s="5">
        <v>43846.833333333336</v>
      </c>
      <c r="C17908" s="6">
        <v>21.84</v>
      </c>
    </row>
    <row r="17909" spans="2:3" x14ac:dyDescent="0.25">
      <c r="B17909" s="5">
        <v>43846.875</v>
      </c>
      <c r="C17909" s="6">
        <v>22.28</v>
      </c>
    </row>
    <row r="17910" spans="2:3" x14ac:dyDescent="0.25">
      <c r="B17910" s="5">
        <v>43846.916666666664</v>
      </c>
      <c r="C17910" s="6">
        <v>20.66</v>
      </c>
    </row>
    <row r="17911" spans="2:3" x14ac:dyDescent="0.25">
      <c r="B17911" s="5">
        <v>43846.958333333336</v>
      </c>
      <c r="C17911" s="6">
        <v>20.260000000000002</v>
      </c>
    </row>
    <row r="17912" spans="2:3" x14ac:dyDescent="0.25">
      <c r="B17912" s="5">
        <v>43847</v>
      </c>
      <c r="C17912" s="6">
        <v>18.36</v>
      </c>
    </row>
    <row r="17913" spans="2:3" x14ac:dyDescent="0.25">
      <c r="B17913" s="5">
        <v>43847.041666666664</v>
      </c>
      <c r="C17913" s="6">
        <v>18.760000000000002</v>
      </c>
    </row>
    <row r="17914" spans="2:3" x14ac:dyDescent="0.25">
      <c r="B17914" s="5">
        <v>43847.083333333336</v>
      </c>
      <c r="C17914" s="6">
        <v>18.329999999999998</v>
      </c>
    </row>
    <row r="17915" spans="2:3" x14ac:dyDescent="0.25">
      <c r="B17915" s="5">
        <v>43847.125</v>
      </c>
      <c r="C17915" s="6">
        <v>18.78</v>
      </c>
    </row>
    <row r="17916" spans="2:3" x14ac:dyDescent="0.25">
      <c r="B17916" s="5">
        <v>43847.166666666664</v>
      </c>
      <c r="C17916" s="6">
        <v>19.52</v>
      </c>
    </row>
    <row r="17917" spans="2:3" x14ac:dyDescent="0.25">
      <c r="B17917" s="5">
        <v>43847.208333333336</v>
      </c>
      <c r="C17917" s="6">
        <v>19.23</v>
      </c>
    </row>
    <row r="17918" spans="2:3" x14ac:dyDescent="0.25">
      <c r="B17918" s="5">
        <v>43847.25</v>
      </c>
      <c r="C17918" s="6">
        <v>19.97</v>
      </c>
    </row>
    <row r="17919" spans="2:3" x14ac:dyDescent="0.25">
      <c r="B17919" s="5">
        <v>43847.291666666664</v>
      </c>
      <c r="C17919" s="6">
        <v>21.56</v>
      </c>
    </row>
    <row r="17920" spans="2:3" x14ac:dyDescent="0.25">
      <c r="B17920" s="5">
        <v>43847.333333333336</v>
      </c>
      <c r="C17920" s="6">
        <v>21.25</v>
      </c>
    </row>
    <row r="17921" spans="2:3" x14ac:dyDescent="0.25">
      <c r="B17921" s="5">
        <v>43847.375</v>
      </c>
      <c r="C17921" s="6">
        <v>20.309999999999999</v>
      </c>
    </row>
    <row r="17922" spans="2:3" x14ac:dyDescent="0.25">
      <c r="B17922" s="5">
        <v>43847.416666666664</v>
      </c>
      <c r="C17922" s="6">
        <v>22.66</v>
      </c>
    </row>
    <row r="17923" spans="2:3" x14ac:dyDescent="0.25">
      <c r="B17923" s="5">
        <v>43847.458333333336</v>
      </c>
      <c r="C17923" s="6">
        <v>21.18</v>
      </c>
    </row>
    <row r="17924" spans="2:3" x14ac:dyDescent="0.25">
      <c r="B17924" s="5">
        <v>43847.5</v>
      </c>
      <c r="C17924" s="6">
        <v>20.62</v>
      </c>
    </row>
    <row r="17925" spans="2:3" x14ac:dyDescent="0.25">
      <c r="B17925" s="5">
        <v>43847.541666666664</v>
      </c>
      <c r="C17925" s="6">
        <v>20.3</v>
      </c>
    </row>
    <row r="17926" spans="2:3" x14ac:dyDescent="0.25">
      <c r="B17926" s="5">
        <v>43847.583333333336</v>
      </c>
      <c r="C17926" s="6">
        <v>20.2</v>
      </c>
    </row>
    <row r="17927" spans="2:3" x14ac:dyDescent="0.25">
      <c r="B17927" s="5">
        <v>43847.625</v>
      </c>
      <c r="C17927" s="6">
        <v>20.5</v>
      </c>
    </row>
    <row r="17928" spans="2:3" x14ac:dyDescent="0.25">
      <c r="B17928" s="5">
        <v>43847.666666666664</v>
      </c>
      <c r="C17928" s="6">
        <v>19.98</v>
      </c>
    </row>
    <row r="17929" spans="2:3" x14ac:dyDescent="0.25">
      <c r="B17929" s="5">
        <v>43847.708333333336</v>
      </c>
      <c r="C17929" s="6">
        <v>23.19</v>
      </c>
    </row>
    <row r="17930" spans="2:3" x14ac:dyDescent="0.25">
      <c r="B17930" s="5">
        <v>43847.75</v>
      </c>
      <c r="C17930" s="6">
        <v>22.43</v>
      </c>
    </row>
    <row r="17931" spans="2:3" x14ac:dyDescent="0.25">
      <c r="B17931" s="5">
        <v>43847.791666666664</v>
      </c>
      <c r="C17931" s="6">
        <v>20.41</v>
      </c>
    </row>
    <row r="17932" spans="2:3" x14ac:dyDescent="0.25">
      <c r="B17932" s="5">
        <v>43847.833333333336</v>
      </c>
      <c r="C17932" s="6">
        <v>20.34</v>
      </c>
    </row>
    <row r="17933" spans="2:3" x14ac:dyDescent="0.25">
      <c r="B17933" s="5">
        <v>43847.875</v>
      </c>
      <c r="C17933" s="6">
        <v>19.670000000000002</v>
      </c>
    </row>
    <row r="17934" spans="2:3" x14ac:dyDescent="0.25">
      <c r="B17934" s="5">
        <v>43847.916666666664</v>
      </c>
      <c r="C17934" s="6">
        <v>19.59</v>
      </c>
    </row>
    <row r="17935" spans="2:3" x14ac:dyDescent="0.25">
      <c r="B17935" s="5">
        <v>43847.958333333336</v>
      </c>
      <c r="C17935" s="6">
        <v>18.91</v>
      </c>
    </row>
    <row r="17936" spans="2:3" x14ac:dyDescent="0.25">
      <c r="B17936" s="5">
        <v>43848</v>
      </c>
      <c r="C17936" s="6">
        <v>30.02</v>
      </c>
    </row>
    <row r="17937" spans="2:3" x14ac:dyDescent="0.25">
      <c r="B17937" s="5">
        <v>43848.041666666664</v>
      </c>
      <c r="C17937" s="6">
        <v>19.88</v>
      </c>
    </row>
    <row r="17938" spans="2:3" x14ac:dyDescent="0.25">
      <c r="B17938" s="5">
        <v>43848.083333333336</v>
      </c>
      <c r="C17938" s="6">
        <v>20.76</v>
      </c>
    </row>
    <row r="17939" spans="2:3" x14ac:dyDescent="0.25">
      <c r="B17939" s="5">
        <v>43848.125</v>
      </c>
      <c r="C17939" s="6">
        <v>18.399999999999999</v>
      </c>
    </row>
    <row r="17940" spans="2:3" x14ac:dyDescent="0.25">
      <c r="B17940" s="5">
        <v>43848.166666666664</v>
      </c>
      <c r="C17940" s="6">
        <v>18.399999999999999</v>
      </c>
    </row>
    <row r="17941" spans="2:3" x14ac:dyDescent="0.25">
      <c r="B17941" s="5">
        <v>43848.208333333336</v>
      </c>
      <c r="C17941" s="6">
        <v>18.309999999999999</v>
      </c>
    </row>
    <row r="17942" spans="2:3" x14ac:dyDescent="0.25">
      <c r="B17942" s="5">
        <v>43848.25</v>
      </c>
      <c r="C17942" s="6">
        <v>17.54</v>
      </c>
    </row>
    <row r="17943" spans="2:3" x14ac:dyDescent="0.25">
      <c r="B17943" s="5">
        <v>43848.291666666664</v>
      </c>
      <c r="C17943" s="6">
        <v>19.47</v>
      </c>
    </row>
    <row r="17944" spans="2:3" x14ac:dyDescent="0.25">
      <c r="B17944" s="5">
        <v>43848.333333333336</v>
      </c>
      <c r="C17944" s="6">
        <v>20.32</v>
      </c>
    </row>
    <row r="17945" spans="2:3" x14ac:dyDescent="0.25">
      <c r="B17945" s="5">
        <v>43848.375</v>
      </c>
      <c r="C17945" s="6">
        <v>21.01</v>
      </c>
    </row>
    <row r="17946" spans="2:3" x14ac:dyDescent="0.25">
      <c r="B17946" s="5">
        <v>43848.416666666664</v>
      </c>
      <c r="C17946" s="6">
        <v>23.36</v>
      </c>
    </row>
    <row r="17947" spans="2:3" x14ac:dyDescent="0.25">
      <c r="B17947" s="5">
        <v>43848.458333333336</v>
      </c>
      <c r="C17947" s="6">
        <v>22.84</v>
      </c>
    </row>
    <row r="17948" spans="2:3" x14ac:dyDescent="0.25">
      <c r="B17948" s="5">
        <v>43848.5</v>
      </c>
      <c r="C17948" s="6">
        <v>21.81</v>
      </c>
    </row>
    <row r="17949" spans="2:3" x14ac:dyDescent="0.25">
      <c r="B17949" s="5">
        <v>43848.541666666664</v>
      </c>
      <c r="C17949" s="6">
        <v>21.75</v>
      </c>
    </row>
    <row r="17950" spans="2:3" x14ac:dyDescent="0.25">
      <c r="B17950" s="5">
        <v>43848.583333333336</v>
      </c>
      <c r="C17950" s="6">
        <v>21.75</v>
      </c>
    </row>
    <row r="17951" spans="2:3" x14ac:dyDescent="0.25">
      <c r="B17951" s="5">
        <v>43848.625</v>
      </c>
      <c r="C17951" s="6">
        <v>20.51</v>
      </c>
    </row>
    <row r="17952" spans="2:3" x14ac:dyDescent="0.25">
      <c r="B17952" s="5">
        <v>43848.666666666664</v>
      </c>
      <c r="C17952" s="6">
        <v>23.29</v>
      </c>
    </row>
    <row r="17953" spans="2:3" x14ac:dyDescent="0.25">
      <c r="B17953" s="5">
        <v>43848.708333333336</v>
      </c>
      <c r="C17953" s="6">
        <v>24.7</v>
      </c>
    </row>
    <row r="17954" spans="2:3" x14ac:dyDescent="0.25">
      <c r="B17954" s="5">
        <v>43848.75</v>
      </c>
      <c r="C17954" s="6">
        <v>20.68</v>
      </c>
    </row>
    <row r="17955" spans="2:3" x14ac:dyDescent="0.25">
      <c r="B17955" s="5">
        <v>43848.791666666664</v>
      </c>
      <c r="C17955" s="6">
        <v>20.16</v>
      </c>
    </row>
    <row r="17956" spans="2:3" x14ac:dyDescent="0.25">
      <c r="B17956" s="5">
        <v>43848.833333333336</v>
      </c>
      <c r="C17956" s="6">
        <v>19.82</v>
      </c>
    </row>
    <row r="17957" spans="2:3" x14ac:dyDescent="0.25">
      <c r="B17957" s="5">
        <v>43848.875</v>
      </c>
      <c r="C17957" s="6">
        <v>19.32</v>
      </c>
    </row>
    <row r="17958" spans="2:3" x14ac:dyDescent="0.25">
      <c r="B17958" s="5">
        <v>43848.916666666664</v>
      </c>
      <c r="C17958" s="6">
        <v>18.91</v>
      </c>
    </row>
    <row r="17959" spans="2:3" x14ac:dyDescent="0.25">
      <c r="B17959" s="5">
        <v>43848.958333333336</v>
      </c>
      <c r="C17959" s="6">
        <v>18.649999999999999</v>
      </c>
    </row>
    <row r="17960" spans="2:3" x14ac:dyDescent="0.25">
      <c r="B17960" s="5">
        <v>43849</v>
      </c>
      <c r="C17960" s="6">
        <v>15.48</v>
      </c>
    </row>
    <row r="17961" spans="2:3" x14ac:dyDescent="0.25">
      <c r="B17961" s="5">
        <v>43849.041666666664</v>
      </c>
      <c r="C17961" s="6">
        <v>17.760000000000002</v>
      </c>
    </row>
    <row r="17962" spans="2:3" x14ac:dyDescent="0.25">
      <c r="B17962" s="5">
        <v>43849.083333333336</v>
      </c>
      <c r="C17962" s="6">
        <v>16.77</v>
      </c>
    </row>
    <row r="17963" spans="2:3" x14ac:dyDescent="0.25">
      <c r="B17963" s="5">
        <v>43849.125</v>
      </c>
      <c r="C17963" s="6">
        <v>16.02</v>
      </c>
    </row>
    <row r="17964" spans="2:3" x14ac:dyDescent="0.25">
      <c r="B17964" s="5">
        <v>43849.166666666664</v>
      </c>
      <c r="C17964" s="6">
        <v>15.89</v>
      </c>
    </row>
    <row r="17965" spans="2:3" x14ac:dyDescent="0.25">
      <c r="B17965" s="5">
        <v>43849.208333333336</v>
      </c>
      <c r="C17965" s="6">
        <v>15.09</v>
      </c>
    </row>
    <row r="17966" spans="2:3" x14ac:dyDescent="0.25">
      <c r="B17966" s="5">
        <v>43849.25</v>
      </c>
      <c r="C17966" s="6">
        <v>15.25</v>
      </c>
    </row>
    <row r="17967" spans="2:3" x14ac:dyDescent="0.25">
      <c r="B17967" s="5">
        <v>43849.291666666664</v>
      </c>
      <c r="C17967" s="6">
        <v>15.88</v>
      </c>
    </row>
    <row r="17968" spans="2:3" x14ac:dyDescent="0.25">
      <c r="B17968" s="5">
        <v>43849.333333333336</v>
      </c>
      <c r="C17968" s="6">
        <v>18.2</v>
      </c>
    </row>
    <row r="17969" spans="2:3" x14ac:dyDescent="0.25">
      <c r="B17969" s="5">
        <v>43849.375</v>
      </c>
      <c r="C17969" s="6">
        <v>17.86</v>
      </c>
    </row>
    <row r="17970" spans="2:3" x14ac:dyDescent="0.25">
      <c r="B17970" s="5">
        <v>43849.416666666664</v>
      </c>
      <c r="C17970" s="6">
        <v>17.97</v>
      </c>
    </row>
    <row r="17971" spans="2:3" x14ac:dyDescent="0.25">
      <c r="B17971" s="5">
        <v>43849.458333333336</v>
      </c>
      <c r="C17971" s="6">
        <v>18.13</v>
      </c>
    </row>
    <row r="17972" spans="2:3" x14ac:dyDescent="0.25">
      <c r="B17972" s="5">
        <v>43849.5</v>
      </c>
      <c r="C17972" s="6">
        <v>17.93</v>
      </c>
    </row>
    <row r="17973" spans="2:3" x14ac:dyDescent="0.25">
      <c r="B17973" s="5">
        <v>43849.541666666664</v>
      </c>
      <c r="C17973" s="6">
        <v>17.91</v>
      </c>
    </row>
    <row r="17974" spans="2:3" x14ac:dyDescent="0.25">
      <c r="B17974" s="5">
        <v>43849.583333333336</v>
      </c>
      <c r="C17974" s="6">
        <v>16.41</v>
      </c>
    </row>
    <row r="17975" spans="2:3" x14ac:dyDescent="0.25">
      <c r="B17975" s="5">
        <v>43849.625</v>
      </c>
      <c r="C17975" s="6">
        <v>16.989999999999998</v>
      </c>
    </row>
    <row r="17976" spans="2:3" x14ac:dyDescent="0.25">
      <c r="B17976" s="5">
        <v>43849.666666666664</v>
      </c>
      <c r="C17976" s="6">
        <v>19.13</v>
      </c>
    </row>
    <row r="17977" spans="2:3" x14ac:dyDescent="0.25">
      <c r="B17977" s="5">
        <v>43849.708333333336</v>
      </c>
      <c r="C17977" s="6">
        <v>21.54</v>
      </c>
    </row>
    <row r="17978" spans="2:3" x14ac:dyDescent="0.25">
      <c r="B17978" s="5">
        <v>43849.75</v>
      </c>
      <c r="C17978" s="6">
        <v>23.24</v>
      </c>
    </row>
    <row r="17979" spans="2:3" x14ac:dyDescent="0.25">
      <c r="B17979" s="5">
        <v>43849.791666666664</v>
      </c>
      <c r="C17979" s="6">
        <v>22.49</v>
      </c>
    </row>
    <row r="17980" spans="2:3" x14ac:dyDescent="0.25">
      <c r="B17980" s="5">
        <v>43849.833333333336</v>
      </c>
      <c r="C17980" s="6">
        <v>21.67</v>
      </c>
    </row>
    <row r="17981" spans="2:3" x14ac:dyDescent="0.25">
      <c r="B17981" s="5">
        <v>43849.875</v>
      </c>
      <c r="C17981" s="6">
        <v>20.88</v>
      </c>
    </row>
    <row r="17982" spans="2:3" x14ac:dyDescent="0.25">
      <c r="B17982" s="5">
        <v>43849.916666666664</v>
      </c>
      <c r="C17982" s="6">
        <v>22.12</v>
      </c>
    </row>
    <row r="17983" spans="2:3" x14ac:dyDescent="0.25">
      <c r="B17983" s="5">
        <v>43849.958333333336</v>
      </c>
      <c r="C17983" s="6">
        <v>20.23</v>
      </c>
    </row>
    <row r="17984" spans="2:3" x14ac:dyDescent="0.25">
      <c r="B17984" s="5">
        <v>43850</v>
      </c>
      <c r="C17984" s="6">
        <v>22.45</v>
      </c>
    </row>
    <row r="17985" spans="2:3" x14ac:dyDescent="0.25">
      <c r="B17985" s="5">
        <v>43850.041666666664</v>
      </c>
      <c r="C17985" s="6">
        <v>22.69</v>
      </c>
    </row>
    <row r="17986" spans="2:3" x14ac:dyDescent="0.25">
      <c r="B17986" s="5">
        <v>43850.083333333336</v>
      </c>
      <c r="C17986" s="6">
        <v>22.96</v>
      </c>
    </row>
    <row r="17987" spans="2:3" x14ac:dyDescent="0.25">
      <c r="B17987" s="5">
        <v>43850.125</v>
      </c>
      <c r="C17987" s="6">
        <v>21.38</v>
      </c>
    </row>
    <row r="17988" spans="2:3" x14ac:dyDescent="0.25">
      <c r="B17988" s="5">
        <v>43850.166666666664</v>
      </c>
      <c r="C17988" s="6">
        <v>21.31</v>
      </c>
    </row>
    <row r="17989" spans="2:3" x14ac:dyDescent="0.25">
      <c r="B17989" s="5">
        <v>43850.208333333336</v>
      </c>
      <c r="C17989" s="6">
        <v>22.76</v>
      </c>
    </row>
    <row r="17990" spans="2:3" x14ac:dyDescent="0.25">
      <c r="B17990" s="5">
        <v>43850.25</v>
      </c>
      <c r="C17990" s="6">
        <v>23.53</v>
      </c>
    </row>
    <row r="17991" spans="2:3" x14ac:dyDescent="0.25">
      <c r="B17991" s="5">
        <v>43850.291666666664</v>
      </c>
      <c r="C17991" s="6">
        <v>26.15</v>
      </c>
    </row>
    <row r="17992" spans="2:3" x14ac:dyDescent="0.25">
      <c r="B17992" s="5">
        <v>43850.333333333336</v>
      </c>
      <c r="C17992" s="6">
        <v>24.26</v>
      </c>
    </row>
    <row r="17993" spans="2:3" x14ac:dyDescent="0.25">
      <c r="B17993" s="5">
        <v>43850.375</v>
      </c>
      <c r="C17993" s="6">
        <v>26.16</v>
      </c>
    </row>
    <row r="17994" spans="2:3" x14ac:dyDescent="0.25">
      <c r="B17994" s="5">
        <v>43850.416666666664</v>
      </c>
      <c r="C17994" s="6">
        <v>25.4</v>
      </c>
    </row>
    <row r="17995" spans="2:3" x14ac:dyDescent="0.25">
      <c r="B17995" s="5">
        <v>43850.458333333336</v>
      </c>
      <c r="C17995" s="6">
        <v>26.53</v>
      </c>
    </row>
    <row r="17996" spans="2:3" x14ac:dyDescent="0.25">
      <c r="B17996" s="5">
        <v>43850.5</v>
      </c>
      <c r="C17996" s="6">
        <v>24.46</v>
      </c>
    </row>
    <row r="17997" spans="2:3" x14ac:dyDescent="0.25">
      <c r="B17997" s="5">
        <v>43850.541666666664</v>
      </c>
      <c r="C17997" s="6">
        <v>23.06</v>
      </c>
    </row>
    <row r="17998" spans="2:3" x14ac:dyDescent="0.25">
      <c r="B17998" s="5">
        <v>43850.583333333336</v>
      </c>
      <c r="C17998" s="6">
        <v>23.07</v>
      </c>
    </row>
    <row r="17999" spans="2:3" x14ac:dyDescent="0.25">
      <c r="B17999" s="5">
        <v>43850.625</v>
      </c>
      <c r="C17999" s="6">
        <v>23.18</v>
      </c>
    </row>
    <row r="18000" spans="2:3" x14ac:dyDescent="0.25">
      <c r="B18000" s="5">
        <v>43850.666666666664</v>
      </c>
      <c r="C18000" s="6">
        <v>25.39</v>
      </c>
    </row>
    <row r="18001" spans="2:3" x14ac:dyDescent="0.25">
      <c r="B18001" s="5">
        <v>43850.708333333336</v>
      </c>
      <c r="C18001" s="6">
        <v>34.47</v>
      </c>
    </row>
    <row r="18002" spans="2:3" x14ac:dyDescent="0.25">
      <c r="B18002" s="5">
        <v>43850.75</v>
      </c>
      <c r="C18002" s="6">
        <v>24.84</v>
      </c>
    </row>
    <row r="18003" spans="2:3" x14ac:dyDescent="0.25">
      <c r="B18003" s="5">
        <v>43850.791666666664</v>
      </c>
      <c r="C18003" s="6">
        <v>24.27</v>
      </c>
    </row>
    <row r="18004" spans="2:3" x14ac:dyDescent="0.25">
      <c r="B18004" s="5">
        <v>43850.833333333336</v>
      </c>
      <c r="C18004" s="6">
        <v>28.2</v>
      </c>
    </row>
    <row r="18005" spans="2:3" x14ac:dyDescent="0.25">
      <c r="B18005" s="5">
        <v>43850.875</v>
      </c>
      <c r="C18005" s="6">
        <v>24.43</v>
      </c>
    </row>
    <row r="18006" spans="2:3" x14ac:dyDescent="0.25">
      <c r="B18006" s="5">
        <v>43850.916666666664</v>
      </c>
      <c r="C18006" s="6">
        <v>22.96</v>
      </c>
    </row>
    <row r="18007" spans="2:3" x14ac:dyDescent="0.25">
      <c r="B18007" s="5">
        <v>43850.958333333336</v>
      </c>
      <c r="C18007" s="6">
        <v>22.67</v>
      </c>
    </row>
    <row r="18008" spans="2:3" x14ac:dyDescent="0.25">
      <c r="B18008" s="5">
        <v>43851</v>
      </c>
      <c r="C18008" s="6">
        <v>21.77</v>
      </c>
    </row>
    <row r="18009" spans="2:3" x14ac:dyDescent="0.25">
      <c r="B18009" s="5">
        <v>43851.041666666664</v>
      </c>
      <c r="C18009" s="6">
        <v>22.72</v>
      </c>
    </row>
    <row r="18010" spans="2:3" x14ac:dyDescent="0.25">
      <c r="B18010" s="5">
        <v>43851.083333333336</v>
      </c>
      <c r="C18010" s="6">
        <v>23.1</v>
      </c>
    </row>
    <row r="18011" spans="2:3" x14ac:dyDescent="0.25">
      <c r="B18011" s="5">
        <v>43851.125</v>
      </c>
      <c r="C18011" s="6">
        <v>22.91</v>
      </c>
    </row>
    <row r="18012" spans="2:3" x14ac:dyDescent="0.25">
      <c r="B18012" s="5">
        <v>43851.166666666664</v>
      </c>
      <c r="C18012" s="6">
        <v>23.2</v>
      </c>
    </row>
    <row r="18013" spans="2:3" x14ac:dyDescent="0.25">
      <c r="B18013" s="5">
        <v>43851.208333333336</v>
      </c>
      <c r="C18013" s="6">
        <v>23.83</v>
      </c>
    </row>
    <row r="18014" spans="2:3" x14ac:dyDescent="0.25">
      <c r="B18014" s="5">
        <v>43851.25</v>
      </c>
      <c r="C18014" s="6">
        <v>25.9</v>
      </c>
    </row>
    <row r="18015" spans="2:3" x14ac:dyDescent="0.25">
      <c r="B18015" s="5">
        <v>43851.291666666664</v>
      </c>
      <c r="C18015" s="6">
        <v>28.91</v>
      </c>
    </row>
    <row r="18016" spans="2:3" x14ac:dyDescent="0.25">
      <c r="B18016" s="5">
        <v>43851.333333333336</v>
      </c>
      <c r="C18016" s="6">
        <v>23.34</v>
      </c>
    </row>
    <row r="18017" spans="2:3" x14ac:dyDescent="0.25">
      <c r="B18017" s="5">
        <v>43851.375</v>
      </c>
      <c r="C18017" s="6">
        <v>23.82</v>
      </c>
    </row>
    <row r="18018" spans="2:3" x14ac:dyDescent="0.25">
      <c r="B18018" s="5">
        <v>43851.416666666664</v>
      </c>
      <c r="C18018" s="6">
        <v>22.98</v>
      </c>
    </row>
    <row r="18019" spans="2:3" x14ac:dyDescent="0.25">
      <c r="B18019" s="5">
        <v>43851.458333333336</v>
      </c>
      <c r="C18019" s="6">
        <v>22.32</v>
      </c>
    </row>
    <row r="18020" spans="2:3" x14ac:dyDescent="0.25">
      <c r="B18020" s="5">
        <v>43851.5</v>
      </c>
      <c r="C18020" s="6">
        <v>21.63</v>
      </c>
    </row>
    <row r="18021" spans="2:3" x14ac:dyDescent="0.25">
      <c r="B18021" s="5">
        <v>43851.541666666664</v>
      </c>
      <c r="C18021" s="6">
        <v>20.77</v>
      </c>
    </row>
    <row r="18022" spans="2:3" x14ac:dyDescent="0.25">
      <c r="B18022" s="5">
        <v>43851.583333333336</v>
      </c>
      <c r="C18022" s="6">
        <v>20.72</v>
      </c>
    </row>
    <row r="18023" spans="2:3" x14ac:dyDescent="0.25">
      <c r="B18023" s="5">
        <v>43851.625</v>
      </c>
      <c r="C18023" s="6">
        <v>20.89</v>
      </c>
    </row>
    <row r="18024" spans="2:3" x14ac:dyDescent="0.25">
      <c r="B18024" s="5">
        <v>43851.666666666664</v>
      </c>
      <c r="C18024" s="6">
        <v>21.35</v>
      </c>
    </row>
    <row r="18025" spans="2:3" x14ac:dyDescent="0.25">
      <c r="B18025" s="5">
        <v>43851.708333333336</v>
      </c>
      <c r="C18025" s="6">
        <v>22.27</v>
      </c>
    </row>
    <row r="18026" spans="2:3" x14ac:dyDescent="0.25">
      <c r="B18026" s="5">
        <v>43851.75</v>
      </c>
      <c r="C18026" s="6">
        <v>23.14</v>
      </c>
    </row>
    <row r="18027" spans="2:3" x14ac:dyDescent="0.25">
      <c r="B18027" s="5">
        <v>43851.791666666664</v>
      </c>
      <c r="C18027" s="6">
        <v>22.63</v>
      </c>
    </row>
    <row r="18028" spans="2:3" x14ac:dyDescent="0.25">
      <c r="B18028" s="5">
        <v>43851.833333333336</v>
      </c>
      <c r="C18028" s="6">
        <v>21.17</v>
      </c>
    </row>
    <row r="18029" spans="2:3" x14ac:dyDescent="0.25">
      <c r="B18029" s="5">
        <v>43851.875</v>
      </c>
      <c r="C18029" s="6">
        <v>18.850000000000001</v>
      </c>
    </row>
    <row r="18030" spans="2:3" x14ac:dyDescent="0.25">
      <c r="B18030" s="5">
        <v>43851.916666666664</v>
      </c>
      <c r="C18030" s="6">
        <v>14.51</v>
      </c>
    </row>
    <row r="18031" spans="2:3" x14ac:dyDescent="0.25">
      <c r="B18031" s="5">
        <v>43851.958333333336</v>
      </c>
      <c r="C18031" s="6">
        <v>8.1999999999999993</v>
      </c>
    </row>
    <row r="18032" spans="2:3" x14ac:dyDescent="0.25">
      <c r="B18032" s="5">
        <v>43852</v>
      </c>
      <c r="C18032" s="6">
        <v>18.13</v>
      </c>
    </row>
    <row r="18033" spans="2:3" x14ac:dyDescent="0.25">
      <c r="B18033" s="5">
        <v>43852.041666666664</v>
      </c>
      <c r="C18033" s="6">
        <v>19.23</v>
      </c>
    </row>
    <row r="18034" spans="2:3" x14ac:dyDescent="0.25">
      <c r="B18034" s="5">
        <v>43852.083333333336</v>
      </c>
      <c r="C18034" s="6">
        <v>19.079999999999998</v>
      </c>
    </row>
    <row r="18035" spans="2:3" x14ac:dyDescent="0.25">
      <c r="B18035" s="5">
        <v>43852.125</v>
      </c>
      <c r="C18035" s="6">
        <v>13.98</v>
      </c>
    </row>
    <row r="18036" spans="2:3" x14ac:dyDescent="0.25">
      <c r="B18036" s="5">
        <v>43852.166666666664</v>
      </c>
      <c r="C18036" s="6">
        <v>15.36</v>
      </c>
    </row>
    <row r="18037" spans="2:3" x14ac:dyDescent="0.25">
      <c r="B18037" s="5">
        <v>43852.208333333336</v>
      </c>
      <c r="C18037" s="6">
        <v>18.22</v>
      </c>
    </row>
    <row r="18038" spans="2:3" x14ac:dyDescent="0.25">
      <c r="B18038" s="5">
        <v>43852.25</v>
      </c>
      <c r="C18038" s="6">
        <v>25.21</v>
      </c>
    </row>
    <row r="18039" spans="2:3" x14ac:dyDescent="0.25">
      <c r="B18039" s="5">
        <v>43852.291666666664</v>
      </c>
      <c r="C18039" s="6">
        <v>16.170000000000002</v>
      </c>
    </row>
    <row r="18040" spans="2:3" x14ac:dyDescent="0.25">
      <c r="B18040" s="5">
        <v>43852.333333333336</v>
      </c>
      <c r="C18040" s="6">
        <v>22.53</v>
      </c>
    </row>
    <row r="18041" spans="2:3" x14ac:dyDescent="0.25">
      <c r="B18041" s="5">
        <v>43852.375</v>
      </c>
      <c r="C18041" s="6">
        <v>19.420000000000002</v>
      </c>
    </row>
    <row r="18042" spans="2:3" x14ac:dyDescent="0.25">
      <c r="B18042" s="5">
        <v>43852.416666666664</v>
      </c>
      <c r="C18042" s="6">
        <v>18.05</v>
      </c>
    </row>
    <row r="18043" spans="2:3" x14ac:dyDescent="0.25">
      <c r="B18043" s="5">
        <v>43852.458333333336</v>
      </c>
      <c r="C18043" s="6">
        <v>17.5</v>
      </c>
    </row>
    <row r="18044" spans="2:3" x14ac:dyDescent="0.25">
      <c r="B18044" s="5">
        <v>43852.5</v>
      </c>
      <c r="C18044" s="6">
        <v>16.239999999999998</v>
      </c>
    </row>
    <row r="18045" spans="2:3" x14ac:dyDescent="0.25">
      <c r="B18045" s="5">
        <v>43852.541666666664</v>
      </c>
      <c r="C18045" s="6">
        <v>17.28</v>
      </c>
    </row>
    <row r="18046" spans="2:3" x14ac:dyDescent="0.25">
      <c r="B18046" s="5">
        <v>43852.583333333336</v>
      </c>
      <c r="C18046" s="6">
        <v>16.75</v>
      </c>
    </row>
    <row r="18047" spans="2:3" x14ac:dyDescent="0.25">
      <c r="B18047" s="5">
        <v>43852.625</v>
      </c>
      <c r="C18047" s="6">
        <v>16.649999999999999</v>
      </c>
    </row>
    <row r="18048" spans="2:3" x14ac:dyDescent="0.25">
      <c r="B18048" s="5">
        <v>43852.666666666664</v>
      </c>
      <c r="C18048" s="6">
        <v>17.850000000000001</v>
      </c>
    </row>
    <row r="18049" spans="2:3" x14ac:dyDescent="0.25">
      <c r="B18049" s="5">
        <v>43852.708333333336</v>
      </c>
      <c r="C18049" s="6">
        <v>21.55</v>
      </c>
    </row>
    <row r="18050" spans="2:3" x14ac:dyDescent="0.25">
      <c r="B18050" s="5">
        <v>43852.75</v>
      </c>
      <c r="C18050" s="6">
        <v>19.920000000000002</v>
      </c>
    </row>
    <row r="18051" spans="2:3" x14ac:dyDescent="0.25">
      <c r="B18051" s="5">
        <v>43852.791666666664</v>
      </c>
      <c r="C18051" s="6">
        <v>19.97</v>
      </c>
    </row>
    <row r="18052" spans="2:3" x14ac:dyDescent="0.25">
      <c r="B18052" s="5">
        <v>43852.833333333336</v>
      </c>
      <c r="C18052" s="6">
        <v>20.25</v>
      </c>
    </row>
    <row r="18053" spans="2:3" x14ac:dyDescent="0.25">
      <c r="B18053" s="5">
        <v>43852.875</v>
      </c>
      <c r="C18053" s="6">
        <v>18.100000000000001</v>
      </c>
    </row>
    <row r="18054" spans="2:3" x14ac:dyDescent="0.25">
      <c r="B18054" s="5">
        <v>43852.916666666664</v>
      </c>
      <c r="C18054" s="6">
        <v>17.27</v>
      </c>
    </row>
    <row r="18055" spans="2:3" x14ac:dyDescent="0.25">
      <c r="B18055" s="5">
        <v>43852.958333333336</v>
      </c>
      <c r="C18055" s="6">
        <v>17.55</v>
      </c>
    </row>
    <row r="18056" spans="2:3" x14ac:dyDescent="0.25">
      <c r="B18056" s="5">
        <v>43853</v>
      </c>
      <c r="C18056" s="6">
        <v>18.09</v>
      </c>
    </row>
    <row r="18057" spans="2:3" x14ac:dyDescent="0.25">
      <c r="B18057" s="5">
        <v>43853.041666666664</v>
      </c>
      <c r="C18057" s="6">
        <v>18.940000000000001</v>
      </c>
    </row>
    <row r="18058" spans="2:3" x14ac:dyDescent="0.25">
      <c r="B18058" s="5">
        <v>43853.083333333336</v>
      </c>
      <c r="C18058" s="6">
        <v>18.88</v>
      </c>
    </row>
    <row r="18059" spans="2:3" x14ac:dyDescent="0.25">
      <c r="B18059" s="5">
        <v>43853.125</v>
      </c>
      <c r="C18059" s="6">
        <v>19.75</v>
      </c>
    </row>
    <row r="18060" spans="2:3" x14ac:dyDescent="0.25">
      <c r="B18060" s="5">
        <v>43853.166666666664</v>
      </c>
      <c r="C18060" s="6">
        <v>21.42</v>
      </c>
    </row>
    <row r="18061" spans="2:3" x14ac:dyDescent="0.25">
      <c r="B18061" s="5">
        <v>43853.208333333336</v>
      </c>
      <c r="C18061" s="6">
        <v>21.15</v>
      </c>
    </row>
    <row r="18062" spans="2:3" x14ac:dyDescent="0.25">
      <c r="B18062" s="5">
        <v>43853.25</v>
      </c>
      <c r="C18062" s="6">
        <v>42.49</v>
      </c>
    </row>
    <row r="18063" spans="2:3" x14ac:dyDescent="0.25">
      <c r="B18063" s="5">
        <v>43853.291666666664</v>
      </c>
      <c r="C18063" s="6">
        <v>23.03</v>
      </c>
    </row>
    <row r="18064" spans="2:3" x14ac:dyDescent="0.25">
      <c r="B18064" s="5">
        <v>43853.333333333336</v>
      </c>
      <c r="C18064" s="6">
        <v>22.99</v>
      </c>
    </row>
    <row r="18065" spans="2:3" x14ac:dyDescent="0.25">
      <c r="B18065" s="5">
        <v>43853.375</v>
      </c>
      <c r="C18065" s="6">
        <v>21.97</v>
      </c>
    </row>
    <row r="18066" spans="2:3" x14ac:dyDescent="0.25">
      <c r="B18066" s="5">
        <v>43853.416666666664</v>
      </c>
      <c r="C18066" s="6">
        <v>19.649999999999999</v>
      </c>
    </row>
    <row r="18067" spans="2:3" x14ac:dyDescent="0.25">
      <c r="B18067" s="5">
        <v>43853.458333333336</v>
      </c>
      <c r="C18067" s="6">
        <v>23.05</v>
      </c>
    </row>
    <row r="18068" spans="2:3" x14ac:dyDescent="0.25">
      <c r="B18068" s="5">
        <v>43853.5</v>
      </c>
      <c r="C18068" s="6">
        <v>19.97</v>
      </c>
    </row>
    <row r="18069" spans="2:3" x14ac:dyDescent="0.25">
      <c r="B18069" s="5">
        <v>43853.541666666664</v>
      </c>
      <c r="C18069" s="6">
        <v>19.75</v>
      </c>
    </row>
    <row r="18070" spans="2:3" x14ac:dyDescent="0.25">
      <c r="B18070" s="5">
        <v>43853.583333333336</v>
      </c>
      <c r="C18070" s="6">
        <v>19.66</v>
      </c>
    </row>
    <row r="18071" spans="2:3" x14ac:dyDescent="0.25">
      <c r="B18071" s="5">
        <v>43853.625</v>
      </c>
      <c r="C18071" s="6">
        <v>20.72</v>
      </c>
    </row>
    <row r="18072" spans="2:3" x14ac:dyDescent="0.25">
      <c r="B18072" s="5">
        <v>43853.666666666664</v>
      </c>
      <c r="C18072" s="6">
        <v>21.88</v>
      </c>
    </row>
    <row r="18073" spans="2:3" x14ac:dyDescent="0.25">
      <c r="B18073" s="5">
        <v>43853.708333333336</v>
      </c>
      <c r="C18073" s="6">
        <v>38.53</v>
      </c>
    </row>
    <row r="18074" spans="2:3" x14ac:dyDescent="0.25">
      <c r="B18074" s="5">
        <v>43853.75</v>
      </c>
      <c r="C18074" s="6">
        <v>23.48</v>
      </c>
    </row>
    <row r="18075" spans="2:3" x14ac:dyDescent="0.25">
      <c r="B18075" s="5">
        <v>43853.791666666664</v>
      </c>
      <c r="C18075" s="6">
        <v>21.87</v>
      </c>
    </row>
    <row r="18076" spans="2:3" x14ac:dyDescent="0.25">
      <c r="B18076" s="5">
        <v>43853.833333333336</v>
      </c>
      <c r="C18076" s="6">
        <v>19.77</v>
      </c>
    </row>
    <row r="18077" spans="2:3" x14ac:dyDescent="0.25">
      <c r="B18077" s="5">
        <v>43853.875</v>
      </c>
      <c r="C18077" s="6">
        <v>19.100000000000001</v>
      </c>
    </row>
    <row r="18078" spans="2:3" x14ac:dyDescent="0.25">
      <c r="B18078" s="5">
        <v>43853.916666666664</v>
      </c>
      <c r="C18078" s="6">
        <v>18.57</v>
      </c>
    </row>
    <row r="18079" spans="2:3" x14ac:dyDescent="0.25">
      <c r="B18079" s="5">
        <v>43853.958333333336</v>
      </c>
      <c r="C18079" s="6">
        <v>17.23</v>
      </c>
    </row>
    <row r="18080" spans="2:3" x14ac:dyDescent="0.25">
      <c r="B18080" s="5">
        <v>43854</v>
      </c>
      <c r="C18080" s="6">
        <v>16.7</v>
      </c>
    </row>
    <row r="18081" spans="2:3" x14ac:dyDescent="0.25">
      <c r="B18081" s="5">
        <v>43854.041666666664</v>
      </c>
      <c r="C18081" s="6">
        <v>15.9</v>
      </c>
    </row>
    <row r="18082" spans="2:3" x14ac:dyDescent="0.25">
      <c r="B18082" s="5">
        <v>43854.083333333336</v>
      </c>
      <c r="C18082" s="6">
        <v>16.850000000000001</v>
      </c>
    </row>
    <row r="18083" spans="2:3" x14ac:dyDescent="0.25">
      <c r="B18083" s="5">
        <v>43854.125</v>
      </c>
      <c r="C18083" s="6">
        <v>17.13</v>
      </c>
    </row>
    <row r="18084" spans="2:3" x14ac:dyDescent="0.25">
      <c r="B18084" s="5">
        <v>43854.166666666664</v>
      </c>
      <c r="C18084" s="6">
        <v>17.55</v>
      </c>
    </row>
    <row r="18085" spans="2:3" x14ac:dyDescent="0.25">
      <c r="B18085" s="5">
        <v>43854.208333333336</v>
      </c>
      <c r="C18085" s="6">
        <v>18.46</v>
      </c>
    </row>
    <row r="18086" spans="2:3" x14ac:dyDescent="0.25">
      <c r="B18086" s="5">
        <v>43854.25</v>
      </c>
      <c r="C18086" s="6">
        <v>23.1</v>
      </c>
    </row>
    <row r="18087" spans="2:3" x14ac:dyDescent="0.25">
      <c r="B18087" s="5">
        <v>43854.291666666664</v>
      </c>
      <c r="C18087" s="6">
        <v>21.54</v>
      </c>
    </row>
    <row r="18088" spans="2:3" x14ac:dyDescent="0.25">
      <c r="B18088" s="5">
        <v>43854.333333333336</v>
      </c>
      <c r="C18088" s="6">
        <v>21.53</v>
      </c>
    </row>
    <row r="18089" spans="2:3" x14ac:dyDescent="0.25">
      <c r="B18089" s="5">
        <v>43854.375</v>
      </c>
      <c r="C18089" s="6">
        <v>20.59</v>
      </c>
    </row>
    <row r="18090" spans="2:3" x14ac:dyDescent="0.25">
      <c r="B18090" s="5">
        <v>43854.416666666664</v>
      </c>
      <c r="C18090" s="6">
        <v>20.66</v>
      </c>
    </row>
    <row r="18091" spans="2:3" x14ac:dyDescent="0.25">
      <c r="B18091" s="5">
        <v>43854.458333333336</v>
      </c>
      <c r="C18091" s="6">
        <v>23.98</v>
      </c>
    </row>
    <row r="18092" spans="2:3" x14ac:dyDescent="0.25">
      <c r="B18092" s="5">
        <v>43854.5</v>
      </c>
      <c r="C18092" s="6">
        <v>21.37</v>
      </c>
    </row>
    <row r="18093" spans="2:3" x14ac:dyDescent="0.25">
      <c r="B18093" s="5">
        <v>43854.541666666664</v>
      </c>
      <c r="C18093" s="6">
        <v>28.85</v>
      </c>
    </row>
    <row r="18094" spans="2:3" x14ac:dyDescent="0.25">
      <c r="B18094" s="5">
        <v>43854.583333333336</v>
      </c>
      <c r="C18094" s="6">
        <v>17.14</v>
      </c>
    </row>
    <row r="18095" spans="2:3" x14ac:dyDescent="0.25">
      <c r="B18095" s="5">
        <v>43854.625</v>
      </c>
      <c r="C18095" s="6">
        <v>18</v>
      </c>
    </row>
    <row r="18096" spans="2:3" x14ac:dyDescent="0.25">
      <c r="B18096" s="5">
        <v>43854.666666666664</v>
      </c>
      <c r="C18096" s="6">
        <v>18.23</v>
      </c>
    </row>
    <row r="18097" spans="2:3" x14ac:dyDescent="0.25">
      <c r="B18097" s="5">
        <v>43854.708333333336</v>
      </c>
      <c r="C18097" s="6">
        <v>20.350000000000001</v>
      </c>
    </row>
    <row r="18098" spans="2:3" x14ac:dyDescent="0.25">
      <c r="B18098" s="5">
        <v>43854.75</v>
      </c>
      <c r="C18098" s="6">
        <v>16.829999999999998</v>
      </c>
    </row>
    <row r="18099" spans="2:3" x14ac:dyDescent="0.25">
      <c r="B18099" s="5">
        <v>43854.791666666664</v>
      </c>
      <c r="C18099" s="6">
        <v>16.899999999999999</v>
      </c>
    </row>
    <row r="18100" spans="2:3" x14ac:dyDescent="0.25">
      <c r="B18100" s="5">
        <v>43854.833333333336</v>
      </c>
      <c r="C18100" s="6">
        <v>16.98</v>
      </c>
    </row>
    <row r="18101" spans="2:3" x14ac:dyDescent="0.25">
      <c r="B18101" s="5">
        <v>43854.875</v>
      </c>
      <c r="C18101" s="6">
        <v>16.239999999999998</v>
      </c>
    </row>
    <row r="18102" spans="2:3" x14ac:dyDescent="0.25">
      <c r="B18102" s="5">
        <v>43854.916666666664</v>
      </c>
      <c r="C18102" s="6">
        <v>14.1</v>
      </c>
    </row>
    <row r="18103" spans="2:3" x14ac:dyDescent="0.25">
      <c r="B18103" s="5">
        <v>43854.958333333336</v>
      </c>
      <c r="C18103" s="6">
        <v>13.16</v>
      </c>
    </row>
    <row r="18104" spans="2:3" x14ac:dyDescent="0.25">
      <c r="B18104" s="5">
        <v>43855</v>
      </c>
      <c r="C18104" s="6">
        <v>14.23</v>
      </c>
    </row>
    <row r="18105" spans="2:3" x14ac:dyDescent="0.25">
      <c r="B18105" s="5">
        <v>43855.041666666664</v>
      </c>
      <c r="C18105" s="6">
        <v>14.22</v>
      </c>
    </row>
    <row r="18106" spans="2:3" x14ac:dyDescent="0.25">
      <c r="B18106" s="5">
        <v>43855.083333333336</v>
      </c>
      <c r="C18106" s="6">
        <v>13.74</v>
      </c>
    </row>
    <row r="18107" spans="2:3" x14ac:dyDescent="0.25">
      <c r="B18107" s="5">
        <v>43855.125</v>
      </c>
      <c r="C18107" s="6">
        <v>13.48</v>
      </c>
    </row>
    <row r="18108" spans="2:3" x14ac:dyDescent="0.25">
      <c r="B18108" s="5">
        <v>43855.166666666664</v>
      </c>
      <c r="C18108" s="6">
        <v>14.02</v>
      </c>
    </row>
    <row r="18109" spans="2:3" x14ac:dyDescent="0.25">
      <c r="B18109" s="5">
        <v>43855.208333333336</v>
      </c>
      <c r="C18109" s="6">
        <v>16.18</v>
      </c>
    </row>
    <row r="18110" spans="2:3" x14ac:dyDescent="0.25">
      <c r="B18110" s="5">
        <v>43855.25</v>
      </c>
      <c r="C18110" s="6">
        <v>18.190000000000001</v>
      </c>
    </row>
    <row r="18111" spans="2:3" x14ac:dyDescent="0.25">
      <c r="B18111" s="5">
        <v>43855.291666666664</v>
      </c>
      <c r="C18111" s="6">
        <v>17.690000000000001</v>
      </c>
    </row>
    <row r="18112" spans="2:3" x14ac:dyDescent="0.25">
      <c r="B18112" s="5">
        <v>43855.333333333336</v>
      </c>
      <c r="C18112" s="6">
        <v>17.88</v>
      </c>
    </row>
    <row r="18113" spans="2:3" x14ac:dyDescent="0.25">
      <c r="B18113" s="5">
        <v>43855.375</v>
      </c>
      <c r="C18113" s="6">
        <v>18.96</v>
      </c>
    </row>
    <row r="18114" spans="2:3" x14ac:dyDescent="0.25">
      <c r="B18114" s="5">
        <v>43855.416666666664</v>
      </c>
      <c r="C18114" s="6">
        <v>18.47</v>
      </c>
    </row>
    <row r="18115" spans="2:3" x14ac:dyDescent="0.25">
      <c r="B18115" s="5">
        <v>43855.458333333336</v>
      </c>
      <c r="C18115" s="6">
        <v>18.010000000000002</v>
      </c>
    </row>
    <row r="18116" spans="2:3" x14ac:dyDescent="0.25">
      <c r="B18116" s="5">
        <v>43855.5</v>
      </c>
      <c r="C18116" s="6">
        <v>17.690000000000001</v>
      </c>
    </row>
    <row r="18117" spans="2:3" x14ac:dyDescent="0.25">
      <c r="B18117" s="5">
        <v>43855.541666666664</v>
      </c>
      <c r="C18117" s="6">
        <v>15.44</v>
      </c>
    </row>
    <row r="18118" spans="2:3" x14ac:dyDescent="0.25">
      <c r="B18118" s="5">
        <v>43855.583333333336</v>
      </c>
      <c r="C18118" s="6">
        <v>15.63</v>
      </c>
    </row>
    <row r="18119" spans="2:3" x14ac:dyDescent="0.25">
      <c r="B18119" s="5">
        <v>43855.625</v>
      </c>
      <c r="C18119" s="6">
        <v>14.51</v>
      </c>
    </row>
    <row r="18120" spans="2:3" x14ac:dyDescent="0.25">
      <c r="B18120" s="5">
        <v>43855.666666666664</v>
      </c>
      <c r="C18120" s="6">
        <v>18.07</v>
      </c>
    </row>
    <row r="18121" spans="2:3" x14ac:dyDescent="0.25">
      <c r="B18121" s="5">
        <v>43855.708333333336</v>
      </c>
      <c r="C18121" s="6">
        <v>19.48</v>
      </c>
    </row>
    <row r="18122" spans="2:3" x14ac:dyDescent="0.25">
      <c r="B18122" s="5">
        <v>43855.75</v>
      </c>
      <c r="C18122" s="6">
        <v>18.559999999999999</v>
      </c>
    </row>
    <row r="18123" spans="2:3" x14ac:dyDescent="0.25">
      <c r="B18123" s="5">
        <v>43855.791666666664</v>
      </c>
      <c r="C18123" s="6">
        <v>19.11</v>
      </c>
    </row>
    <row r="18124" spans="2:3" x14ac:dyDescent="0.25">
      <c r="B18124" s="5">
        <v>43855.833333333336</v>
      </c>
      <c r="C18124" s="6">
        <v>17.91</v>
      </c>
    </row>
    <row r="18125" spans="2:3" x14ac:dyDescent="0.25">
      <c r="B18125" s="5">
        <v>43855.875</v>
      </c>
      <c r="C18125" s="6">
        <v>16.47</v>
      </c>
    </row>
    <row r="18126" spans="2:3" x14ac:dyDescent="0.25">
      <c r="B18126" s="5">
        <v>43855.916666666664</v>
      </c>
      <c r="C18126" s="6">
        <v>16.89</v>
      </c>
    </row>
    <row r="18127" spans="2:3" x14ac:dyDescent="0.25">
      <c r="B18127" s="5">
        <v>43855.958333333336</v>
      </c>
      <c r="C18127" s="6">
        <v>16.48</v>
      </c>
    </row>
    <row r="18128" spans="2:3" x14ac:dyDescent="0.25">
      <c r="B18128" s="5">
        <v>43856</v>
      </c>
      <c r="C18128" s="6">
        <v>16.52</v>
      </c>
    </row>
    <row r="18129" spans="2:3" x14ac:dyDescent="0.25">
      <c r="B18129" s="5">
        <v>43856.041666666664</v>
      </c>
      <c r="C18129" s="6">
        <v>17.02</v>
      </c>
    </row>
    <row r="18130" spans="2:3" x14ac:dyDescent="0.25">
      <c r="B18130" s="5">
        <v>43856.083333333336</v>
      </c>
      <c r="C18130" s="6">
        <v>15.75</v>
      </c>
    </row>
    <row r="18131" spans="2:3" x14ac:dyDescent="0.25">
      <c r="B18131" s="5">
        <v>43856.125</v>
      </c>
      <c r="C18131" s="6">
        <v>15.6</v>
      </c>
    </row>
    <row r="18132" spans="2:3" x14ac:dyDescent="0.25">
      <c r="B18132" s="5">
        <v>43856.166666666664</v>
      </c>
      <c r="C18132" s="6">
        <v>16.04</v>
      </c>
    </row>
    <row r="18133" spans="2:3" x14ac:dyDescent="0.25">
      <c r="B18133" s="5">
        <v>43856.208333333336</v>
      </c>
      <c r="C18133" s="6">
        <v>16.559999999999999</v>
      </c>
    </row>
    <row r="18134" spans="2:3" x14ac:dyDescent="0.25">
      <c r="B18134" s="5">
        <v>43856.25</v>
      </c>
      <c r="C18134" s="6">
        <v>18.64</v>
      </c>
    </row>
    <row r="18135" spans="2:3" x14ac:dyDescent="0.25">
      <c r="B18135" s="5">
        <v>43856.291666666664</v>
      </c>
      <c r="C18135" s="6">
        <v>19.5</v>
      </c>
    </row>
    <row r="18136" spans="2:3" x14ac:dyDescent="0.25">
      <c r="B18136" s="5">
        <v>43856.333333333336</v>
      </c>
      <c r="C18136" s="6">
        <v>19.47</v>
      </c>
    </row>
    <row r="18137" spans="2:3" x14ac:dyDescent="0.25">
      <c r="B18137" s="5">
        <v>43856.375</v>
      </c>
      <c r="C18137" s="6">
        <v>17.98</v>
      </c>
    </row>
    <row r="18138" spans="2:3" x14ac:dyDescent="0.25">
      <c r="B18138" s="5">
        <v>43856.416666666664</v>
      </c>
      <c r="C18138" s="6">
        <v>17.059999999999999</v>
      </c>
    </row>
    <row r="18139" spans="2:3" x14ac:dyDescent="0.25">
      <c r="B18139" s="5">
        <v>43856.458333333336</v>
      </c>
      <c r="C18139" s="6">
        <v>19.239999999999998</v>
      </c>
    </row>
    <row r="18140" spans="2:3" x14ac:dyDescent="0.25">
      <c r="B18140" s="5">
        <v>43856.5</v>
      </c>
      <c r="C18140" s="6">
        <v>18.399999999999999</v>
      </c>
    </row>
    <row r="18141" spans="2:3" x14ac:dyDescent="0.25">
      <c r="B18141" s="5">
        <v>43856.541666666664</v>
      </c>
      <c r="C18141" s="6">
        <v>17.309999999999999</v>
      </c>
    </row>
    <row r="18142" spans="2:3" x14ac:dyDescent="0.25">
      <c r="B18142" s="5">
        <v>43856.583333333336</v>
      </c>
      <c r="C18142" s="6">
        <v>18.809999999999999</v>
      </c>
    </row>
    <row r="18143" spans="2:3" x14ac:dyDescent="0.25">
      <c r="B18143" s="5">
        <v>43856.625</v>
      </c>
      <c r="C18143" s="6">
        <v>18.68</v>
      </c>
    </row>
    <row r="18144" spans="2:3" x14ac:dyDescent="0.25">
      <c r="B18144" s="5">
        <v>43856.666666666664</v>
      </c>
      <c r="C18144" s="6">
        <v>20.75</v>
      </c>
    </row>
    <row r="18145" spans="2:3" x14ac:dyDescent="0.25">
      <c r="B18145" s="5">
        <v>43856.708333333336</v>
      </c>
      <c r="C18145" s="6">
        <v>45.49</v>
      </c>
    </row>
    <row r="18146" spans="2:3" x14ac:dyDescent="0.25">
      <c r="B18146" s="5">
        <v>43856.75</v>
      </c>
      <c r="C18146" s="6">
        <v>22.25</v>
      </c>
    </row>
    <row r="18147" spans="2:3" x14ac:dyDescent="0.25">
      <c r="B18147" s="5">
        <v>43856.791666666664</v>
      </c>
      <c r="C18147" s="6">
        <v>22.2</v>
      </c>
    </row>
    <row r="18148" spans="2:3" x14ac:dyDescent="0.25">
      <c r="B18148" s="5">
        <v>43856.833333333336</v>
      </c>
      <c r="C18148" s="6">
        <v>22.31</v>
      </c>
    </row>
    <row r="18149" spans="2:3" x14ac:dyDescent="0.25">
      <c r="B18149" s="5">
        <v>43856.875</v>
      </c>
      <c r="C18149" s="6">
        <v>19.23</v>
      </c>
    </row>
    <row r="18150" spans="2:3" x14ac:dyDescent="0.25">
      <c r="B18150" s="5">
        <v>43856.916666666664</v>
      </c>
      <c r="C18150" s="6">
        <v>17.55</v>
      </c>
    </row>
    <row r="18151" spans="2:3" x14ac:dyDescent="0.25">
      <c r="B18151" s="5">
        <v>43856.958333333336</v>
      </c>
      <c r="C18151" s="6">
        <v>18.41</v>
      </c>
    </row>
    <row r="18152" spans="2:3" x14ac:dyDescent="0.25">
      <c r="B18152" s="5">
        <v>43857</v>
      </c>
      <c r="C18152" s="6">
        <v>18.09</v>
      </c>
    </row>
    <row r="18153" spans="2:3" x14ac:dyDescent="0.25">
      <c r="B18153" s="5">
        <v>43857.041666666664</v>
      </c>
      <c r="C18153" s="6">
        <v>18.010000000000002</v>
      </c>
    </row>
    <row r="18154" spans="2:3" x14ac:dyDescent="0.25">
      <c r="B18154" s="5">
        <v>43857.083333333336</v>
      </c>
      <c r="C18154" s="6">
        <v>17.600000000000001</v>
      </c>
    </row>
    <row r="18155" spans="2:3" x14ac:dyDescent="0.25">
      <c r="B18155" s="5">
        <v>43857.125</v>
      </c>
      <c r="C18155" s="6">
        <v>16.66</v>
      </c>
    </row>
    <row r="18156" spans="2:3" x14ac:dyDescent="0.25">
      <c r="B18156" s="5">
        <v>43857.166666666664</v>
      </c>
      <c r="C18156" s="6">
        <v>20.18</v>
      </c>
    </row>
    <row r="18157" spans="2:3" x14ac:dyDescent="0.25">
      <c r="B18157" s="5">
        <v>43857.208333333336</v>
      </c>
      <c r="C18157" s="6">
        <v>19.21</v>
      </c>
    </row>
    <row r="18158" spans="2:3" x14ac:dyDescent="0.25">
      <c r="B18158" s="5">
        <v>43857.25</v>
      </c>
      <c r="C18158" s="6">
        <v>24.04</v>
      </c>
    </row>
    <row r="18159" spans="2:3" x14ac:dyDescent="0.25">
      <c r="B18159" s="5">
        <v>43857.291666666664</v>
      </c>
      <c r="C18159" s="6">
        <v>22.34</v>
      </c>
    </row>
    <row r="18160" spans="2:3" x14ac:dyDescent="0.25">
      <c r="B18160" s="5">
        <v>43857.333333333336</v>
      </c>
      <c r="C18160" s="6">
        <v>21.55</v>
      </c>
    </row>
    <row r="18161" spans="2:3" x14ac:dyDescent="0.25">
      <c r="B18161" s="5">
        <v>43857.375</v>
      </c>
      <c r="C18161" s="6">
        <v>24.45</v>
      </c>
    </row>
    <row r="18162" spans="2:3" x14ac:dyDescent="0.25">
      <c r="B18162" s="5">
        <v>43857.416666666664</v>
      </c>
      <c r="C18162" s="6">
        <v>25.28</v>
      </c>
    </row>
    <row r="18163" spans="2:3" x14ac:dyDescent="0.25">
      <c r="B18163" s="5">
        <v>43857.458333333336</v>
      </c>
      <c r="C18163" s="6">
        <v>22.15</v>
      </c>
    </row>
    <row r="18164" spans="2:3" x14ac:dyDescent="0.25">
      <c r="B18164" s="5">
        <v>43857.5</v>
      </c>
      <c r="C18164" s="6">
        <v>22.64</v>
      </c>
    </row>
    <row r="18165" spans="2:3" x14ac:dyDescent="0.25">
      <c r="B18165" s="5">
        <v>43857.541666666664</v>
      </c>
      <c r="C18165" s="6">
        <v>21.94</v>
      </c>
    </row>
    <row r="18166" spans="2:3" x14ac:dyDescent="0.25">
      <c r="B18166" s="5">
        <v>43857.583333333336</v>
      </c>
      <c r="C18166" s="6">
        <v>21.42</v>
      </c>
    </row>
    <row r="18167" spans="2:3" x14ac:dyDescent="0.25">
      <c r="B18167" s="5">
        <v>43857.625</v>
      </c>
      <c r="C18167" s="6">
        <v>20.79</v>
      </c>
    </row>
    <row r="18168" spans="2:3" x14ac:dyDescent="0.25">
      <c r="B18168" s="5">
        <v>43857.666666666664</v>
      </c>
      <c r="C18168" s="6">
        <v>21.4</v>
      </c>
    </row>
    <row r="18169" spans="2:3" x14ac:dyDescent="0.25">
      <c r="B18169" s="5">
        <v>43857.708333333336</v>
      </c>
      <c r="C18169" s="6">
        <v>68.61</v>
      </c>
    </row>
    <row r="18170" spans="2:3" x14ac:dyDescent="0.25">
      <c r="B18170" s="5">
        <v>43857.75</v>
      </c>
      <c r="C18170" s="6">
        <v>52.6</v>
      </c>
    </row>
    <row r="18171" spans="2:3" x14ac:dyDescent="0.25">
      <c r="B18171" s="5">
        <v>43857.791666666664</v>
      </c>
      <c r="C18171" s="6">
        <v>41.04</v>
      </c>
    </row>
    <row r="18172" spans="2:3" x14ac:dyDescent="0.25">
      <c r="B18172" s="5">
        <v>43857.833333333336</v>
      </c>
      <c r="C18172" s="6">
        <v>25.72</v>
      </c>
    </row>
    <row r="18173" spans="2:3" x14ac:dyDescent="0.25">
      <c r="B18173" s="5">
        <v>43857.875</v>
      </c>
      <c r="C18173" s="6">
        <v>21.67</v>
      </c>
    </row>
    <row r="18174" spans="2:3" x14ac:dyDescent="0.25">
      <c r="B18174" s="5">
        <v>43857.916666666664</v>
      </c>
      <c r="C18174" s="6">
        <v>20.93</v>
      </c>
    </row>
    <row r="18175" spans="2:3" x14ac:dyDescent="0.25">
      <c r="B18175" s="5">
        <v>43857.958333333336</v>
      </c>
      <c r="C18175" s="6">
        <v>19.420000000000002</v>
      </c>
    </row>
    <row r="18176" spans="2:3" x14ac:dyDescent="0.25">
      <c r="B18176" s="5">
        <v>43858</v>
      </c>
      <c r="C18176" s="6">
        <v>16.38</v>
      </c>
    </row>
    <row r="18177" spans="2:3" x14ac:dyDescent="0.25">
      <c r="B18177" s="5">
        <v>43858.041666666664</v>
      </c>
      <c r="C18177" s="6">
        <v>16.12</v>
      </c>
    </row>
    <row r="18178" spans="2:3" x14ac:dyDescent="0.25">
      <c r="B18178" s="5">
        <v>43858.083333333336</v>
      </c>
      <c r="C18178" s="6">
        <v>16.59</v>
      </c>
    </row>
    <row r="18179" spans="2:3" x14ac:dyDescent="0.25">
      <c r="B18179" s="5">
        <v>43858.125</v>
      </c>
      <c r="C18179" s="6">
        <v>16.989999999999998</v>
      </c>
    </row>
    <row r="18180" spans="2:3" x14ac:dyDescent="0.25">
      <c r="B18180" s="5">
        <v>43858.166666666664</v>
      </c>
      <c r="C18180" s="6">
        <v>17.13</v>
      </c>
    </row>
    <row r="18181" spans="2:3" x14ac:dyDescent="0.25">
      <c r="B18181" s="5">
        <v>43858.208333333336</v>
      </c>
      <c r="C18181" s="6">
        <v>18.86</v>
      </c>
    </row>
    <row r="18182" spans="2:3" x14ac:dyDescent="0.25">
      <c r="B18182" s="5">
        <v>43858.25</v>
      </c>
      <c r="C18182" s="6">
        <v>50.72</v>
      </c>
    </row>
    <row r="18183" spans="2:3" x14ac:dyDescent="0.25">
      <c r="B18183" s="5">
        <v>43858.291666666664</v>
      </c>
      <c r="C18183" s="6">
        <v>73.319999999999993</v>
      </c>
    </row>
    <row r="18184" spans="2:3" x14ac:dyDescent="0.25">
      <c r="B18184" s="5">
        <v>43858.333333333336</v>
      </c>
      <c r="C18184" s="6">
        <v>24.39</v>
      </c>
    </row>
    <row r="18185" spans="2:3" x14ac:dyDescent="0.25">
      <c r="B18185" s="5">
        <v>43858.375</v>
      </c>
      <c r="C18185" s="6">
        <v>22.69</v>
      </c>
    </row>
    <row r="18186" spans="2:3" x14ac:dyDescent="0.25">
      <c r="B18186" s="5">
        <v>43858.416666666664</v>
      </c>
      <c r="C18186" s="6">
        <v>22.61</v>
      </c>
    </row>
    <row r="18187" spans="2:3" x14ac:dyDescent="0.25">
      <c r="B18187" s="5">
        <v>43858.458333333336</v>
      </c>
      <c r="C18187" s="6">
        <v>25.19</v>
      </c>
    </row>
    <row r="18188" spans="2:3" x14ac:dyDescent="0.25">
      <c r="B18188" s="5">
        <v>43858.5</v>
      </c>
      <c r="C18188" s="6">
        <v>22.14</v>
      </c>
    </row>
    <row r="18189" spans="2:3" x14ac:dyDescent="0.25">
      <c r="B18189" s="5">
        <v>43858.541666666664</v>
      </c>
      <c r="C18189" s="6">
        <v>27.14</v>
      </c>
    </row>
    <row r="18190" spans="2:3" x14ac:dyDescent="0.25">
      <c r="B18190" s="5">
        <v>43858.583333333336</v>
      </c>
      <c r="C18190" s="6">
        <v>21.21</v>
      </c>
    </row>
    <row r="18191" spans="2:3" x14ac:dyDescent="0.25">
      <c r="B18191" s="5">
        <v>43858.625</v>
      </c>
      <c r="C18191" s="6">
        <v>21.17</v>
      </c>
    </row>
    <row r="18192" spans="2:3" x14ac:dyDescent="0.25">
      <c r="B18192" s="5">
        <v>43858.666666666664</v>
      </c>
      <c r="C18192" s="6">
        <v>41.89</v>
      </c>
    </row>
    <row r="18193" spans="2:3" x14ac:dyDescent="0.25">
      <c r="B18193" s="5">
        <v>43858.708333333336</v>
      </c>
      <c r="C18193" s="6">
        <v>32.65</v>
      </c>
    </row>
    <row r="18194" spans="2:3" x14ac:dyDescent="0.25">
      <c r="B18194" s="5">
        <v>43858.75</v>
      </c>
      <c r="C18194" s="6">
        <v>79.66</v>
      </c>
    </row>
    <row r="18195" spans="2:3" x14ac:dyDescent="0.25">
      <c r="B18195" s="5">
        <v>43858.791666666664</v>
      </c>
      <c r="C18195" s="6">
        <v>46.79</v>
      </c>
    </row>
    <row r="18196" spans="2:3" x14ac:dyDescent="0.25">
      <c r="B18196" s="5">
        <v>43858.833333333336</v>
      </c>
      <c r="C18196" s="6">
        <v>46.91</v>
      </c>
    </row>
    <row r="18197" spans="2:3" x14ac:dyDescent="0.25">
      <c r="B18197" s="5">
        <v>43858.875</v>
      </c>
      <c r="C18197" s="6">
        <v>28.02</v>
      </c>
    </row>
    <row r="18198" spans="2:3" x14ac:dyDescent="0.25">
      <c r="B18198" s="5">
        <v>43858.916666666664</v>
      </c>
      <c r="C18198" s="6">
        <v>21.49</v>
      </c>
    </row>
    <row r="18199" spans="2:3" x14ac:dyDescent="0.25">
      <c r="B18199" s="5">
        <v>43858.958333333336</v>
      </c>
      <c r="C18199" s="6">
        <v>22.38</v>
      </c>
    </row>
    <row r="18200" spans="2:3" x14ac:dyDescent="0.25">
      <c r="B18200" s="5">
        <v>43859</v>
      </c>
      <c r="C18200" s="6">
        <v>22.09</v>
      </c>
    </row>
    <row r="18201" spans="2:3" x14ac:dyDescent="0.25">
      <c r="B18201" s="5">
        <v>43859.041666666664</v>
      </c>
      <c r="C18201" s="6">
        <v>23.39</v>
      </c>
    </row>
    <row r="18202" spans="2:3" x14ac:dyDescent="0.25">
      <c r="B18202" s="5">
        <v>43859.083333333336</v>
      </c>
      <c r="C18202" s="6">
        <v>21.38</v>
      </c>
    </row>
    <row r="18203" spans="2:3" x14ac:dyDescent="0.25">
      <c r="B18203" s="5">
        <v>43859.125</v>
      </c>
      <c r="C18203" s="6">
        <v>22.49</v>
      </c>
    </row>
    <row r="18204" spans="2:3" x14ac:dyDescent="0.25">
      <c r="B18204" s="5">
        <v>43859.166666666664</v>
      </c>
      <c r="C18204" s="6">
        <v>21.43</v>
      </c>
    </row>
    <row r="18205" spans="2:3" x14ac:dyDescent="0.25">
      <c r="B18205" s="5">
        <v>43859.208333333336</v>
      </c>
      <c r="C18205" s="6">
        <v>20.14</v>
      </c>
    </row>
    <row r="18206" spans="2:3" x14ac:dyDescent="0.25">
      <c r="B18206" s="5">
        <v>43859.25</v>
      </c>
      <c r="C18206" s="6">
        <v>22.4</v>
      </c>
    </row>
    <row r="18207" spans="2:3" x14ac:dyDescent="0.25">
      <c r="B18207" s="5">
        <v>43859.291666666664</v>
      </c>
      <c r="C18207" s="6">
        <v>24.33</v>
      </c>
    </row>
    <row r="18208" spans="2:3" x14ac:dyDescent="0.25">
      <c r="B18208" s="5">
        <v>43859.333333333336</v>
      </c>
      <c r="C18208" s="6">
        <v>24.69</v>
      </c>
    </row>
    <row r="18209" spans="2:3" x14ac:dyDescent="0.25">
      <c r="B18209" s="5">
        <v>43859.375</v>
      </c>
      <c r="C18209" s="6">
        <v>24.46</v>
      </c>
    </row>
    <row r="18210" spans="2:3" x14ac:dyDescent="0.25">
      <c r="B18210" s="5">
        <v>43859.416666666664</v>
      </c>
      <c r="C18210" s="6">
        <v>23.51</v>
      </c>
    </row>
    <row r="18211" spans="2:3" x14ac:dyDescent="0.25">
      <c r="B18211" s="5">
        <v>43859.458333333336</v>
      </c>
      <c r="C18211" s="6">
        <v>23.68</v>
      </c>
    </row>
    <row r="18212" spans="2:3" x14ac:dyDescent="0.25">
      <c r="B18212" s="5">
        <v>43859.5</v>
      </c>
      <c r="C18212" s="6">
        <v>25.08</v>
      </c>
    </row>
    <row r="18213" spans="2:3" x14ac:dyDescent="0.25">
      <c r="B18213" s="5">
        <v>43859.541666666664</v>
      </c>
      <c r="C18213" s="6">
        <v>21.79</v>
      </c>
    </row>
    <row r="18214" spans="2:3" x14ac:dyDescent="0.25">
      <c r="B18214" s="5">
        <v>43859.583333333336</v>
      </c>
      <c r="C18214" s="6">
        <v>22.48</v>
      </c>
    </row>
    <row r="18215" spans="2:3" x14ac:dyDescent="0.25">
      <c r="B18215" s="5">
        <v>43859.625</v>
      </c>
      <c r="C18215" s="6">
        <v>22.52</v>
      </c>
    </row>
    <row r="18216" spans="2:3" x14ac:dyDescent="0.25">
      <c r="B18216" s="5">
        <v>43859.666666666664</v>
      </c>
      <c r="C18216" s="6">
        <v>23.01</v>
      </c>
    </row>
    <row r="18217" spans="2:3" x14ac:dyDescent="0.25">
      <c r="B18217" s="5">
        <v>43859.708333333336</v>
      </c>
      <c r="C18217" s="6">
        <v>20.18</v>
      </c>
    </row>
    <row r="18218" spans="2:3" x14ac:dyDescent="0.25">
      <c r="B18218" s="5">
        <v>43859.75</v>
      </c>
      <c r="C18218" s="6">
        <v>30.02</v>
      </c>
    </row>
    <row r="18219" spans="2:3" x14ac:dyDescent="0.25">
      <c r="B18219" s="5">
        <v>43859.791666666664</v>
      </c>
      <c r="C18219" s="6">
        <v>24.86</v>
      </c>
    </row>
    <row r="18220" spans="2:3" x14ac:dyDescent="0.25">
      <c r="B18220" s="5">
        <v>43859.833333333336</v>
      </c>
      <c r="C18220" s="6">
        <v>26.26</v>
      </c>
    </row>
    <row r="18221" spans="2:3" x14ac:dyDescent="0.25">
      <c r="B18221" s="5">
        <v>43859.875</v>
      </c>
      <c r="C18221" s="6">
        <v>25.6</v>
      </c>
    </row>
    <row r="18222" spans="2:3" x14ac:dyDescent="0.25">
      <c r="B18222" s="5">
        <v>43859.916666666664</v>
      </c>
      <c r="C18222" s="6">
        <v>22.99</v>
      </c>
    </row>
    <row r="18223" spans="2:3" x14ac:dyDescent="0.25">
      <c r="B18223" s="5">
        <v>43859.958333333336</v>
      </c>
      <c r="C18223" s="6">
        <v>22.6</v>
      </c>
    </row>
    <row r="18224" spans="2:3" x14ac:dyDescent="0.25">
      <c r="B18224" s="5">
        <v>43860</v>
      </c>
      <c r="C18224" s="6">
        <v>20.12</v>
      </c>
    </row>
    <row r="18225" spans="2:3" x14ac:dyDescent="0.25">
      <c r="B18225" s="5">
        <v>43860.041666666664</v>
      </c>
      <c r="C18225" s="6">
        <v>19.809999999999999</v>
      </c>
    </row>
    <row r="18226" spans="2:3" x14ac:dyDescent="0.25">
      <c r="B18226" s="5">
        <v>43860.083333333336</v>
      </c>
      <c r="C18226" s="6">
        <v>21.11</v>
      </c>
    </row>
    <row r="18227" spans="2:3" x14ac:dyDescent="0.25">
      <c r="B18227" s="5">
        <v>43860.125</v>
      </c>
      <c r="C18227" s="6">
        <v>21.71</v>
      </c>
    </row>
    <row r="18228" spans="2:3" x14ac:dyDescent="0.25">
      <c r="B18228" s="5">
        <v>43860.166666666664</v>
      </c>
      <c r="C18228" s="6">
        <v>21.07</v>
      </c>
    </row>
    <row r="18229" spans="2:3" x14ac:dyDescent="0.25">
      <c r="B18229" s="5">
        <v>43860.208333333336</v>
      </c>
      <c r="C18229" s="6">
        <v>19.77</v>
      </c>
    </row>
    <row r="18230" spans="2:3" x14ac:dyDescent="0.25">
      <c r="B18230" s="5">
        <v>43860.25</v>
      </c>
      <c r="C18230" s="6">
        <v>24.56</v>
      </c>
    </row>
    <row r="18231" spans="2:3" x14ac:dyDescent="0.25">
      <c r="B18231" s="5">
        <v>43860.291666666664</v>
      </c>
      <c r="C18231" s="6">
        <v>24.25</v>
      </c>
    </row>
    <row r="18232" spans="2:3" x14ac:dyDescent="0.25">
      <c r="B18232" s="5">
        <v>43860.333333333336</v>
      </c>
      <c r="C18232" s="6">
        <v>28.99</v>
      </c>
    </row>
    <row r="18233" spans="2:3" x14ac:dyDescent="0.25">
      <c r="B18233" s="5">
        <v>43860.375</v>
      </c>
      <c r="C18233" s="6">
        <v>35.46</v>
      </c>
    </row>
    <row r="18234" spans="2:3" x14ac:dyDescent="0.25">
      <c r="B18234" s="5">
        <v>43860.416666666664</v>
      </c>
      <c r="C18234" s="6">
        <v>102.29</v>
      </c>
    </row>
    <row r="18235" spans="2:3" x14ac:dyDescent="0.25">
      <c r="B18235" s="5">
        <v>43860.458333333336</v>
      </c>
      <c r="C18235" s="6">
        <v>20</v>
      </c>
    </row>
    <row r="18236" spans="2:3" x14ac:dyDescent="0.25">
      <c r="B18236" s="5">
        <v>43860.5</v>
      </c>
      <c r="C18236" s="6">
        <v>20.25</v>
      </c>
    </row>
    <row r="18237" spans="2:3" x14ac:dyDescent="0.25">
      <c r="B18237" s="5">
        <v>43860.541666666664</v>
      </c>
      <c r="C18237" s="6">
        <v>20.12</v>
      </c>
    </row>
    <row r="18238" spans="2:3" x14ac:dyDescent="0.25">
      <c r="B18238" s="5">
        <v>43860.583333333336</v>
      </c>
      <c r="C18238" s="6">
        <v>20.399999999999999</v>
      </c>
    </row>
    <row r="18239" spans="2:3" x14ac:dyDescent="0.25">
      <c r="B18239" s="5">
        <v>43860.625</v>
      </c>
      <c r="C18239" s="6">
        <v>21.42</v>
      </c>
    </row>
    <row r="18240" spans="2:3" x14ac:dyDescent="0.25">
      <c r="B18240" s="5">
        <v>43860.666666666664</v>
      </c>
      <c r="C18240" s="6">
        <v>20.07</v>
      </c>
    </row>
    <row r="18241" spans="2:3" x14ac:dyDescent="0.25">
      <c r="B18241" s="5">
        <v>43860.708333333336</v>
      </c>
      <c r="C18241" s="6">
        <v>39.14</v>
      </c>
    </row>
    <row r="18242" spans="2:3" x14ac:dyDescent="0.25">
      <c r="B18242" s="5">
        <v>43860.75</v>
      </c>
      <c r="C18242" s="6">
        <v>21.25</v>
      </c>
    </row>
    <row r="18243" spans="2:3" x14ac:dyDescent="0.25">
      <c r="B18243" s="5">
        <v>43860.791666666664</v>
      </c>
      <c r="C18243" s="6">
        <v>25.96</v>
      </c>
    </row>
    <row r="18244" spans="2:3" x14ac:dyDescent="0.25">
      <c r="B18244" s="5">
        <v>43860.833333333336</v>
      </c>
      <c r="C18244" s="6">
        <v>23.44</v>
      </c>
    </row>
    <row r="18245" spans="2:3" x14ac:dyDescent="0.25">
      <c r="B18245" s="5">
        <v>43860.875</v>
      </c>
      <c r="C18245" s="6">
        <v>21.26</v>
      </c>
    </row>
    <row r="18246" spans="2:3" x14ac:dyDescent="0.25">
      <c r="B18246" s="5">
        <v>43860.916666666664</v>
      </c>
      <c r="C18246" s="6">
        <v>22.18</v>
      </c>
    </row>
    <row r="18247" spans="2:3" x14ac:dyDescent="0.25">
      <c r="B18247" s="5">
        <v>43860.958333333336</v>
      </c>
      <c r="C18247" s="6">
        <v>19.78</v>
      </c>
    </row>
    <row r="18248" spans="2:3" x14ac:dyDescent="0.25">
      <c r="B18248" s="5">
        <v>43861</v>
      </c>
      <c r="C18248" s="6">
        <v>19.41</v>
      </c>
    </row>
    <row r="18249" spans="2:3" x14ac:dyDescent="0.25">
      <c r="B18249" s="5">
        <v>43861.041666666664</v>
      </c>
      <c r="C18249" s="6">
        <v>19.27</v>
      </c>
    </row>
    <row r="18250" spans="2:3" x14ac:dyDescent="0.25">
      <c r="B18250" s="5">
        <v>43861.083333333336</v>
      </c>
      <c r="C18250" s="6">
        <v>19.14</v>
      </c>
    </row>
    <row r="18251" spans="2:3" x14ac:dyDescent="0.25">
      <c r="B18251" s="5">
        <v>43861.125</v>
      </c>
      <c r="C18251" s="6">
        <v>19.18</v>
      </c>
    </row>
    <row r="18252" spans="2:3" x14ac:dyDescent="0.25">
      <c r="B18252" s="5">
        <v>43861.166666666664</v>
      </c>
      <c r="C18252" s="6">
        <v>19.37</v>
      </c>
    </row>
    <row r="18253" spans="2:3" x14ac:dyDescent="0.25">
      <c r="B18253" s="5">
        <v>43861.208333333336</v>
      </c>
      <c r="C18253" s="6">
        <v>19.43</v>
      </c>
    </row>
    <row r="18254" spans="2:3" x14ac:dyDescent="0.25">
      <c r="B18254" s="5">
        <v>43861.25</v>
      </c>
      <c r="C18254" s="6">
        <v>81.88</v>
      </c>
    </row>
    <row r="18255" spans="2:3" x14ac:dyDescent="0.25">
      <c r="B18255" s="5">
        <v>43861.291666666664</v>
      </c>
      <c r="C18255" s="6">
        <v>21.62</v>
      </c>
    </row>
    <row r="18256" spans="2:3" x14ac:dyDescent="0.25">
      <c r="B18256" s="5">
        <v>43861.333333333336</v>
      </c>
      <c r="C18256" s="6">
        <v>24.9</v>
      </c>
    </row>
    <row r="18257" spans="2:3" x14ac:dyDescent="0.25">
      <c r="B18257" s="5">
        <v>43861.375</v>
      </c>
      <c r="C18257" s="6">
        <v>22.51</v>
      </c>
    </row>
    <row r="18258" spans="2:3" x14ac:dyDescent="0.25">
      <c r="B18258" s="5">
        <v>43861.416666666664</v>
      </c>
      <c r="C18258" s="6">
        <v>22.95</v>
      </c>
    </row>
    <row r="18259" spans="2:3" x14ac:dyDescent="0.25">
      <c r="B18259" s="5">
        <v>43861.458333333336</v>
      </c>
      <c r="C18259" s="6">
        <v>21.54</v>
      </c>
    </row>
    <row r="18260" spans="2:3" x14ac:dyDescent="0.25">
      <c r="B18260" s="5">
        <v>43861.5</v>
      </c>
      <c r="C18260" s="6">
        <v>22.42</v>
      </c>
    </row>
    <row r="18261" spans="2:3" x14ac:dyDescent="0.25">
      <c r="B18261" s="5">
        <v>43861.541666666664</v>
      </c>
      <c r="C18261" s="6">
        <v>20.94</v>
      </c>
    </row>
    <row r="18262" spans="2:3" x14ac:dyDescent="0.25">
      <c r="B18262" s="5">
        <v>43861.583333333336</v>
      </c>
      <c r="C18262" s="6">
        <v>23.49</v>
      </c>
    </row>
    <row r="18263" spans="2:3" x14ac:dyDescent="0.25">
      <c r="B18263" s="5">
        <v>43861.625</v>
      </c>
      <c r="C18263" s="6">
        <v>21.13</v>
      </c>
    </row>
    <row r="18264" spans="2:3" x14ac:dyDescent="0.25">
      <c r="B18264" s="5">
        <v>43861.666666666664</v>
      </c>
      <c r="C18264" s="6">
        <v>22.84</v>
      </c>
    </row>
    <row r="18265" spans="2:3" x14ac:dyDescent="0.25">
      <c r="B18265" s="5">
        <v>43861.708333333336</v>
      </c>
      <c r="C18265" s="6">
        <v>24.33</v>
      </c>
    </row>
    <row r="18266" spans="2:3" x14ac:dyDescent="0.25">
      <c r="B18266" s="5">
        <v>43861.75</v>
      </c>
      <c r="C18266" s="6">
        <v>21.3</v>
      </c>
    </row>
    <row r="18267" spans="2:3" x14ac:dyDescent="0.25">
      <c r="B18267" s="5">
        <v>43861.791666666664</v>
      </c>
      <c r="C18267" s="6">
        <v>23.11</v>
      </c>
    </row>
    <row r="18268" spans="2:3" x14ac:dyDescent="0.25">
      <c r="B18268" s="5">
        <v>43861.833333333336</v>
      </c>
      <c r="C18268" s="6">
        <v>22.21</v>
      </c>
    </row>
    <row r="18269" spans="2:3" x14ac:dyDescent="0.25">
      <c r="B18269" s="5">
        <v>43861.875</v>
      </c>
      <c r="C18269" s="6">
        <v>21.82</v>
      </c>
    </row>
    <row r="18270" spans="2:3" x14ac:dyDescent="0.25">
      <c r="B18270" s="5">
        <v>43861.916666666664</v>
      </c>
      <c r="C18270" s="6">
        <v>20.12</v>
      </c>
    </row>
    <row r="18271" spans="2:3" x14ac:dyDescent="0.25">
      <c r="B18271" s="5">
        <v>43861.958333333336</v>
      </c>
      <c r="C18271" s="6">
        <v>18.239999999999998</v>
      </c>
    </row>
    <row r="18272" spans="2:3" x14ac:dyDescent="0.25">
      <c r="B18272" s="5">
        <v>43862</v>
      </c>
      <c r="C18272" s="6">
        <v>17.48</v>
      </c>
    </row>
    <row r="18273" spans="2:3" x14ac:dyDescent="0.25">
      <c r="B18273" s="5">
        <v>43862.041666666664</v>
      </c>
      <c r="C18273" s="6">
        <v>18.03</v>
      </c>
    </row>
    <row r="18274" spans="2:3" x14ac:dyDescent="0.25">
      <c r="B18274" s="5">
        <v>43862.083333333336</v>
      </c>
      <c r="C18274" s="6">
        <v>19.579999999999998</v>
      </c>
    </row>
    <row r="18275" spans="2:3" x14ac:dyDescent="0.25">
      <c r="B18275" s="5">
        <v>43862.125</v>
      </c>
      <c r="C18275" s="6">
        <v>18.95</v>
      </c>
    </row>
    <row r="18276" spans="2:3" x14ac:dyDescent="0.25">
      <c r="B18276" s="5">
        <v>43862.166666666664</v>
      </c>
      <c r="C18276" s="6">
        <v>18.54</v>
      </c>
    </row>
    <row r="18277" spans="2:3" x14ac:dyDescent="0.25">
      <c r="B18277" s="5">
        <v>43862.208333333336</v>
      </c>
      <c r="C18277" s="6">
        <v>17.98</v>
      </c>
    </row>
    <row r="18278" spans="2:3" x14ac:dyDescent="0.25">
      <c r="B18278" s="5">
        <v>43862.25</v>
      </c>
      <c r="C18278" s="6">
        <v>21.69</v>
      </c>
    </row>
    <row r="18279" spans="2:3" x14ac:dyDescent="0.25">
      <c r="B18279" s="5">
        <v>43862.291666666664</v>
      </c>
      <c r="C18279" s="6">
        <v>20.67</v>
      </c>
    </row>
    <row r="18280" spans="2:3" x14ac:dyDescent="0.25">
      <c r="B18280" s="5">
        <v>43862.333333333336</v>
      </c>
      <c r="C18280" s="6">
        <v>21.5</v>
      </c>
    </row>
    <row r="18281" spans="2:3" x14ac:dyDescent="0.25">
      <c r="B18281" s="5">
        <v>43862.375</v>
      </c>
      <c r="C18281" s="6">
        <v>21.94</v>
      </c>
    </row>
    <row r="18282" spans="2:3" x14ac:dyDescent="0.25">
      <c r="B18282" s="5">
        <v>43862.416666666664</v>
      </c>
      <c r="C18282" s="6">
        <v>19.690000000000001</v>
      </c>
    </row>
    <row r="18283" spans="2:3" x14ac:dyDescent="0.25">
      <c r="B18283" s="5">
        <v>43862.458333333336</v>
      </c>
      <c r="C18283" s="6">
        <v>19.89</v>
      </c>
    </row>
    <row r="18284" spans="2:3" x14ac:dyDescent="0.25">
      <c r="B18284" s="5">
        <v>43862.5</v>
      </c>
      <c r="C18284" s="6">
        <v>17.420000000000002</v>
      </c>
    </row>
    <row r="18285" spans="2:3" x14ac:dyDescent="0.25">
      <c r="B18285" s="5">
        <v>43862.541666666664</v>
      </c>
      <c r="C18285" s="6">
        <v>16.78</v>
      </c>
    </row>
    <row r="18286" spans="2:3" x14ac:dyDescent="0.25">
      <c r="B18286" s="5">
        <v>43862.583333333336</v>
      </c>
      <c r="C18286" s="6">
        <v>16.95</v>
      </c>
    </row>
    <row r="18287" spans="2:3" x14ac:dyDescent="0.25">
      <c r="B18287" s="5">
        <v>43862.625</v>
      </c>
      <c r="C18287" s="6">
        <v>18.420000000000002</v>
      </c>
    </row>
    <row r="18288" spans="2:3" x14ac:dyDescent="0.25">
      <c r="B18288" s="5">
        <v>43862.666666666664</v>
      </c>
      <c r="C18288" s="6">
        <v>18.309999999999999</v>
      </c>
    </row>
    <row r="18289" spans="2:3" x14ac:dyDescent="0.25">
      <c r="B18289" s="5">
        <v>43862.708333333336</v>
      </c>
      <c r="C18289" s="6">
        <v>22.48</v>
      </c>
    </row>
    <row r="18290" spans="2:3" x14ac:dyDescent="0.25">
      <c r="B18290" s="5">
        <v>43862.75</v>
      </c>
      <c r="C18290" s="6">
        <v>17.53</v>
      </c>
    </row>
    <row r="18291" spans="2:3" x14ac:dyDescent="0.25">
      <c r="B18291" s="5">
        <v>43862.791666666664</v>
      </c>
      <c r="C18291" s="6">
        <v>19.05</v>
      </c>
    </row>
    <row r="18292" spans="2:3" x14ac:dyDescent="0.25">
      <c r="B18292" s="5">
        <v>43862.833333333336</v>
      </c>
      <c r="C18292" s="6">
        <v>16.899999999999999</v>
      </c>
    </row>
    <row r="18293" spans="2:3" x14ac:dyDescent="0.25">
      <c r="B18293" s="5">
        <v>43862.875</v>
      </c>
      <c r="C18293" s="6">
        <v>15.45</v>
      </c>
    </row>
    <row r="18294" spans="2:3" x14ac:dyDescent="0.25">
      <c r="B18294" s="5">
        <v>43862.916666666664</v>
      </c>
      <c r="C18294" s="6">
        <v>16.899999999999999</v>
      </c>
    </row>
    <row r="18295" spans="2:3" x14ac:dyDescent="0.25">
      <c r="B18295" s="5">
        <v>43862.958333333336</v>
      </c>
      <c r="C18295" s="6">
        <v>16.059999999999999</v>
      </c>
    </row>
    <row r="18296" spans="2:3" x14ac:dyDescent="0.25">
      <c r="B18296" s="5">
        <v>43863</v>
      </c>
      <c r="C18296" s="6">
        <v>15.29</v>
      </c>
    </row>
    <row r="18297" spans="2:3" x14ac:dyDescent="0.25">
      <c r="B18297" s="5">
        <v>43863.041666666664</v>
      </c>
      <c r="C18297" s="6">
        <v>15.01</v>
      </c>
    </row>
    <row r="18298" spans="2:3" x14ac:dyDescent="0.25">
      <c r="B18298" s="5">
        <v>43863.083333333336</v>
      </c>
      <c r="C18298" s="6">
        <v>14.3</v>
      </c>
    </row>
    <row r="18299" spans="2:3" x14ac:dyDescent="0.25">
      <c r="B18299" s="5">
        <v>43863.125</v>
      </c>
      <c r="C18299" s="6">
        <v>14</v>
      </c>
    </row>
    <row r="18300" spans="2:3" x14ac:dyDescent="0.25">
      <c r="B18300" s="5">
        <v>43863.166666666664</v>
      </c>
      <c r="C18300" s="6">
        <v>14.46</v>
      </c>
    </row>
    <row r="18301" spans="2:3" x14ac:dyDescent="0.25">
      <c r="B18301" s="5">
        <v>43863.208333333336</v>
      </c>
      <c r="C18301" s="6">
        <v>14.03</v>
      </c>
    </row>
    <row r="18302" spans="2:3" x14ac:dyDescent="0.25">
      <c r="B18302" s="5">
        <v>43863.25</v>
      </c>
      <c r="C18302" s="6">
        <v>14.69</v>
      </c>
    </row>
    <row r="18303" spans="2:3" x14ac:dyDescent="0.25">
      <c r="B18303" s="5">
        <v>43863.291666666664</v>
      </c>
      <c r="C18303" s="6">
        <v>17.27</v>
      </c>
    </row>
    <row r="18304" spans="2:3" x14ac:dyDescent="0.25">
      <c r="B18304" s="5">
        <v>43863.333333333336</v>
      </c>
      <c r="C18304" s="6">
        <v>14.49</v>
      </c>
    </row>
    <row r="18305" spans="2:3" x14ac:dyDescent="0.25">
      <c r="B18305" s="5">
        <v>43863.375</v>
      </c>
      <c r="C18305" s="6">
        <v>13.49</v>
      </c>
    </row>
    <row r="18306" spans="2:3" x14ac:dyDescent="0.25">
      <c r="B18306" s="5">
        <v>43863.416666666664</v>
      </c>
      <c r="C18306" s="6">
        <v>13.74</v>
      </c>
    </row>
    <row r="18307" spans="2:3" x14ac:dyDescent="0.25">
      <c r="B18307" s="5">
        <v>43863.458333333336</v>
      </c>
      <c r="C18307" s="6">
        <v>13.34</v>
      </c>
    </row>
    <row r="18308" spans="2:3" x14ac:dyDescent="0.25">
      <c r="B18308" s="5">
        <v>43863.5</v>
      </c>
      <c r="C18308" s="6">
        <v>13.1</v>
      </c>
    </row>
    <row r="18309" spans="2:3" x14ac:dyDescent="0.25">
      <c r="B18309" s="5">
        <v>43863.541666666664</v>
      </c>
      <c r="C18309" s="6">
        <v>12.7</v>
      </c>
    </row>
    <row r="18310" spans="2:3" x14ac:dyDescent="0.25">
      <c r="B18310" s="5">
        <v>43863.583333333336</v>
      </c>
      <c r="C18310" s="6">
        <v>12.3</v>
      </c>
    </row>
    <row r="18311" spans="2:3" x14ac:dyDescent="0.25">
      <c r="B18311" s="5">
        <v>43863.625</v>
      </c>
      <c r="C18311" s="6">
        <v>12.23</v>
      </c>
    </row>
    <row r="18312" spans="2:3" x14ac:dyDescent="0.25">
      <c r="B18312" s="5">
        <v>43863.666666666664</v>
      </c>
      <c r="C18312" s="6">
        <v>12.77</v>
      </c>
    </row>
    <row r="18313" spans="2:3" x14ac:dyDescent="0.25">
      <c r="B18313" s="5">
        <v>43863.708333333336</v>
      </c>
      <c r="C18313" s="6">
        <v>15.92</v>
      </c>
    </row>
    <row r="18314" spans="2:3" x14ac:dyDescent="0.25">
      <c r="B18314" s="5">
        <v>43863.75</v>
      </c>
      <c r="C18314" s="6">
        <v>15.56</v>
      </c>
    </row>
    <row r="18315" spans="2:3" x14ac:dyDescent="0.25">
      <c r="B18315" s="5">
        <v>43863.791666666664</v>
      </c>
      <c r="C18315" s="6">
        <v>13.07</v>
      </c>
    </row>
    <row r="18316" spans="2:3" x14ac:dyDescent="0.25">
      <c r="B18316" s="5">
        <v>43863.833333333336</v>
      </c>
      <c r="C18316" s="6">
        <v>13.52</v>
      </c>
    </row>
    <row r="18317" spans="2:3" x14ac:dyDescent="0.25">
      <c r="B18317" s="5">
        <v>43863.875</v>
      </c>
      <c r="C18317" s="6">
        <v>13.78</v>
      </c>
    </row>
    <row r="18318" spans="2:3" x14ac:dyDescent="0.25">
      <c r="B18318" s="5">
        <v>43863.916666666664</v>
      </c>
      <c r="C18318" s="6">
        <v>15.13</v>
      </c>
    </row>
    <row r="18319" spans="2:3" x14ac:dyDescent="0.25">
      <c r="B18319" s="5">
        <v>43863.958333333336</v>
      </c>
      <c r="C18319" s="6">
        <v>13.9</v>
      </c>
    </row>
    <row r="18320" spans="2:3" x14ac:dyDescent="0.25">
      <c r="B18320" s="5">
        <v>43864</v>
      </c>
      <c r="C18320" s="6">
        <v>12.92</v>
      </c>
    </row>
    <row r="18321" spans="2:3" x14ac:dyDescent="0.25">
      <c r="B18321" s="5">
        <v>43864.041666666664</v>
      </c>
      <c r="C18321" s="6">
        <v>12.86</v>
      </c>
    </row>
    <row r="18322" spans="2:3" x14ac:dyDescent="0.25">
      <c r="B18322" s="5">
        <v>43864.083333333336</v>
      </c>
      <c r="C18322" s="6">
        <v>13.15</v>
      </c>
    </row>
    <row r="18323" spans="2:3" x14ac:dyDescent="0.25">
      <c r="B18323" s="5">
        <v>43864.125</v>
      </c>
      <c r="C18323" s="6">
        <v>13.13</v>
      </c>
    </row>
    <row r="18324" spans="2:3" x14ac:dyDescent="0.25">
      <c r="B18324" s="5">
        <v>43864.166666666664</v>
      </c>
      <c r="C18324" s="6">
        <v>13.51</v>
      </c>
    </row>
    <row r="18325" spans="2:3" x14ac:dyDescent="0.25">
      <c r="B18325" s="5">
        <v>43864.208333333336</v>
      </c>
      <c r="C18325" s="6">
        <v>14.82</v>
      </c>
    </row>
    <row r="18326" spans="2:3" x14ac:dyDescent="0.25">
      <c r="B18326" s="5">
        <v>43864.25</v>
      </c>
      <c r="C18326" s="6">
        <v>19.73</v>
      </c>
    </row>
    <row r="18327" spans="2:3" x14ac:dyDescent="0.25">
      <c r="B18327" s="5">
        <v>43864.291666666664</v>
      </c>
      <c r="C18327" s="6">
        <v>19.79</v>
      </c>
    </row>
    <row r="18328" spans="2:3" x14ac:dyDescent="0.25">
      <c r="B18328" s="5">
        <v>43864.333333333336</v>
      </c>
      <c r="C18328" s="6">
        <v>17.13</v>
      </c>
    </row>
    <row r="18329" spans="2:3" x14ac:dyDescent="0.25">
      <c r="B18329" s="5">
        <v>43864.375</v>
      </c>
      <c r="C18329" s="6">
        <v>17.68</v>
      </c>
    </row>
    <row r="18330" spans="2:3" x14ac:dyDescent="0.25">
      <c r="B18330" s="5">
        <v>43864.416666666664</v>
      </c>
      <c r="C18330" s="6">
        <v>16.899999999999999</v>
      </c>
    </row>
    <row r="18331" spans="2:3" x14ac:dyDescent="0.25">
      <c r="B18331" s="5">
        <v>43864.458333333336</v>
      </c>
      <c r="C18331" s="6">
        <v>16.07</v>
      </c>
    </row>
    <row r="18332" spans="2:3" x14ac:dyDescent="0.25">
      <c r="B18332" s="5">
        <v>43864.5</v>
      </c>
      <c r="C18332" s="6">
        <v>16.18</v>
      </c>
    </row>
    <row r="18333" spans="2:3" x14ac:dyDescent="0.25">
      <c r="B18333" s="5">
        <v>43864.541666666664</v>
      </c>
      <c r="C18333" s="6">
        <v>14.38</v>
      </c>
    </row>
    <row r="18334" spans="2:3" x14ac:dyDescent="0.25">
      <c r="B18334" s="5">
        <v>43864.583333333336</v>
      </c>
      <c r="C18334" s="6">
        <v>14.04</v>
      </c>
    </row>
    <row r="18335" spans="2:3" x14ac:dyDescent="0.25">
      <c r="B18335" s="5">
        <v>43864.625</v>
      </c>
      <c r="C18335" s="6">
        <v>14.68</v>
      </c>
    </row>
    <row r="18336" spans="2:3" x14ac:dyDescent="0.25">
      <c r="B18336" s="5">
        <v>43864.666666666664</v>
      </c>
      <c r="C18336" s="6">
        <v>15.99</v>
      </c>
    </row>
    <row r="18337" spans="2:3" x14ac:dyDescent="0.25">
      <c r="B18337" s="5">
        <v>43864.708333333336</v>
      </c>
      <c r="C18337" s="6">
        <v>16.77</v>
      </c>
    </row>
    <row r="18338" spans="2:3" x14ac:dyDescent="0.25">
      <c r="B18338" s="5">
        <v>43864.75</v>
      </c>
      <c r="C18338" s="6">
        <v>20.02</v>
      </c>
    </row>
    <row r="18339" spans="2:3" x14ac:dyDescent="0.25">
      <c r="B18339" s="5">
        <v>43864.791666666664</v>
      </c>
      <c r="C18339" s="6">
        <v>17.739999999999998</v>
      </c>
    </row>
    <row r="18340" spans="2:3" x14ac:dyDescent="0.25">
      <c r="B18340" s="5">
        <v>43864.833333333336</v>
      </c>
      <c r="C18340" s="6">
        <v>15.46</v>
      </c>
    </row>
    <row r="18341" spans="2:3" x14ac:dyDescent="0.25">
      <c r="B18341" s="5">
        <v>43864.875</v>
      </c>
      <c r="C18341" s="6">
        <v>13.57</v>
      </c>
    </row>
    <row r="18342" spans="2:3" x14ac:dyDescent="0.25">
      <c r="B18342" s="5">
        <v>43864.916666666664</v>
      </c>
      <c r="C18342" s="6">
        <v>13.31</v>
      </c>
    </row>
    <row r="18343" spans="2:3" x14ac:dyDescent="0.25">
      <c r="B18343" s="5">
        <v>43864.958333333336</v>
      </c>
      <c r="C18343" s="6">
        <v>13.65</v>
      </c>
    </row>
    <row r="18344" spans="2:3" x14ac:dyDescent="0.25">
      <c r="B18344" s="5">
        <v>43865</v>
      </c>
      <c r="C18344" s="6">
        <v>14</v>
      </c>
    </row>
    <row r="18345" spans="2:3" x14ac:dyDescent="0.25">
      <c r="B18345" s="5">
        <v>43865.041666666664</v>
      </c>
      <c r="C18345" s="6">
        <v>13.26</v>
      </c>
    </row>
    <row r="18346" spans="2:3" x14ac:dyDescent="0.25">
      <c r="B18346" s="5">
        <v>43865.083333333336</v>
      </c>
      <c r="C18346" s="6">
        <v>12.36</v>
      </c>
    </row>
    <row r="18347" spans="2:3" x14ac:dyDescent="0.25">
      <c r="B18347" s="5">
        <v>43865.125</v>
      </c>
      <c r="C18347" s="6">
        <v>11.69</v>
      </c>
    </row>
    <row r="18348" spans="2:3" x14ac:dyDescent="0.25">
      <c r="B18348" s="5">
        <v>43865.166666666664</v>
      </c>
      <c r="C18348" s="6">
        <v>11.79</v>
      </c>
    </row>
    <row r="18349" spans="2:3" x14ac:dyDescent="0.25">
      <c r="B18349" s="5">
        <v>43865.208333333336</v>
      </c>
      <c r="C18349" s="6">
        <v>12.33</v>
      </c>
    </row>
    <row r="18350" spans="2:3" x14ac:dyDescent="0.25">
      <c r="B18350" s="5">
        <v>43865.25</v>
      </c>
      <c r="C18350" s="6">
        <v>13.99</v>
      </c>
    </row>
    <row r="18351" spans="2:3" x14ac:dyDescent="0.25">
      <c r="B18351" s="5">
        <v>43865.291666666664</v>
      </c>
      <c r="C18351" s="6">
        <v>17.96</v>
      </c>
    </row>
    <row r="18352" spans="2:3" x14ac:dyDescent="0.25">
      <c r="B18352" s="5">
        <v>43865.333333333336</v>
      </c>
      <c r="C18352" s="6">
        <v>16.079999999999998</v>
      </c>
    </row>
    <row r="18353" spans="2:3" x14ac:dyDescent="0.25">
      <c r="B18353" s="5">
        <v>43865.375</v>
      </c>
      <c r="C18353" s="6">
        <v>17</v>
      </c>
    </row>
    <row r="18354" spans="2:3" x14ac:dyDescent="0.25">
      <c r="B18354" s="5">
        <v>43865.416666666664</v>
      </c>
      <c r="C18354" s="6">
        <v>15.96</v>
      </c>
    </row>
    <row r="18355" spans="2:3" x14ac:dyDescent="0.25">
      <c r="B18355" s="5">
        <v>43865.458333333336</v>
      </c>
      <c r="C18355" s="6">
        <v>15.4</v>
      </c>
    </row>
    <row r="18356" spans="2:3" x14ac:dyDescent="0.25">
      <c r="B18356" s="5">
        <v>43865.5</v>
      </c>
      <c r="C18356" s="6">
        <v>14.95</v>
      </c>
    </row>
    <row r="18357" spans="2:3" x14ac:dyDescent="0.25">
      <c r="B18357" s="5">
        <v>43865.541666666664</v>
      </c>
      <c r="C18357" s="6">
        <v>15.35</v>
      </c>
    </row>
    <row r="18358" spans="2:3" x14ac:dyDescent="0.25">
      <c r="B18358" s="5">
        <v>43865.583333333336</v>
      </c>
      <c r="C18358" s="6">
        <v>14.9</v>
      </c>
    </row>
    <row r="18359" spans="2:3" x14ac:dyDescent="0.25">
      <c r="B18359" s="5">
        <v>43865.625</v>
      </c>
      <c r="C18359" s="6">
        <v>15.71</v>
      </c>
    </row>
    <row r="18360" spans="2:3" x14ac:dyDescent="0.25">
      <c r="B18360" s="5">
        <v>43865.666666666664</v>
      </c>
      <c r="C18360" s="6">
        <v>16.059999999999999</v>
      </c>
    </row>
    <row r="18361" spans="2:3" x14ac:dyDescent="0.25">
      <c r="B18361" s="5">
        <v>43865.708333333336</v>
      </c>
      <c r="C18361" s="6">
        <v>25.09</v>
      </c>
    </row>
    <row r="18362" spans="2:3" x14ac:dyDescent="0.25">
      <c r="B18362" s="5">
        <v>43865.75</v>
      </c>
      <c r="C18362" s="6">
        <v>17.989999999999998</v>
      </c>
    </row>
    <row r="18363" spans="2:3" x14ac:dyDescent="0.25">
      <c r="B18363" s="5">
        <v>43865.791666666664</v>
      </c>
      <c r="C18363" s="6">
        <v>17.91</v>
      </c>
    </row>
    <row r="18364" spans="2:3" x14ac:dyDescent="0.25">
      <c r="B18364" s="5">
        <v>43865.833333333336</v>
      </c>
      <c r="C18364" s="6">
        <v>22.49</v>
      </c>
    </row>
    <row r="18365" spans="2:3" x14ac:dyDescent="0.25">
      <c r="B18365" s="5">
        <v>43865.875</v>
      </c>
      <c r="C18365" s="6">
        <v>16.760000000000002</v>
      </c>
    </row>
    <row r="18366" spans="2:3" x14ac:dyDescent="0.25">
      <c r="B18366" s="5">
        <v>43865.916666666664</v>
      </c>
      <c r="C18366" s="6">
        <v>16.190000000000001</v>
      </c>
    </row>
    <row r="18367" spans="2:3" x14ac:dyDescent="0.25">
      <c r="B18367" s="5">
        <v>43865.958333333336</v>
      </c>
      <c r="C18367" s="6">
        <v>13.66</v>
      </c>
    </row>
    <row r="18368" spans="2:3" x14ac:dyDescent="0.25">
      <c r="B18368" s="5">
        <v>43866</v>
      </c>
      <c r="C18368" s="6">
        <v>13.8</v>
      </c>
    </row>
    <row r="18369" spans="2:3" x14ac:dyDescent="0.25">
      <c r="B18369" s="5">
        <v>43866.041666666664</v>
      </c>
      <c r="C18369" s="6">
        <v>15</v>
      </c>
    </row>
    <row r="18370" spans="2:3" x14ac:dyDescent="0.25">
      <c r="B18370" s="5">
        <v>43866.083333333336</v>
      </c>
      <c r="C18370" s="6">
        <v>14.06</v>
      </c>
    </row>
    <row r="18371" spans="2:3" x14ac:dyDescent="0.25">
      <c r="B18371" s="5">
        <v>43866.125</v>
      </c>
      <c r="C18371" s="6">
        <v>13.31</v>
      </c>
    </row>
    <row r="18372" spans="2:3" x14ac:dyDescent="0.25">
      <c r="B18372" s="5">
        <v>43866.166666666664</v>
      </c>
      <c r="C18372" s="6">
        <v>14.21</v>
      </c>
    </row>
    <row r="18373" spans="2:3" x14ac:dyDescent="0.25">
      <c r="B18373" s="5">
        <v>43866.208333333336</v>
      </c>
      <c r="C18373" s="6">
        <v>16.2</v>
      </c>
    </row>
    <row r="18374" spans="2:3" x14ac:dyDescent="0.25">
      <c r="B18374" s="5">
        <v>43866.25</v>
      </c>
      <c r="C18374" s="6">
        <v>21.48</v>
      </c>
    </row>
    <row r="18375" spans="2:3" x14ac:dyDescent="0.25">
      <c r="B18375" s="5">
        <v>43866.291666666664</v>
      </c>
      <c r="C18375" s="6">
        <v>20.6</v>
      </c>
    </row>
    <row r="18376" spans="2:3" x14ac:dyDescent="0.25">
      <c r="B18376" s="5">
        <v>43866.333333333336</v>
      </c>
      <c r="C18376" s="6">
        <v>21.41</v>
      </c>
    </row>
    <row r="18377" spans="2:3" x14ac:dyDescent="0.25">
      <c r="B18377" s="5">
        <v>43866.375</v>
      </c>
      <c r="C18377" s="6">
        <v>19.88</v>
      </c>
    </row>
    <row r="18378" spans="2:3" x14ac:dyDescent="0.25">
      <c r="B18378" s="5">
        <v>43866.416666666664</v>
      </c>
      <c r="C18378" s="6">
        <v>21.37</v>
      </c>
    </row>
    <row r="18379" spans="2:3" x14ac:dyDescent="0.25">
      <c r="B18379" s="5">
        <v>43866.458333333336</v>
      </c>
      <c r="C18379" s="6">
        <v>35.42</v>
      </c>
    </row>
    <row r="18380" spans="2:3" x14ac:dyDescent="0.25">
      <c r="B18380" s="5">
        <v>43866.5</v>
      </c>
      <c r="C18380" s="6">
        <v>20.59</v>
      </c>
    </row>
    <row r="18381" spans="2:3" x14ac:dyDescent="0.25">
      <c r="B18381" s="5">
        <v>43866.541666666664</v>
      </c>
      <c r="C18381" s="6">
        <v>20.6</v>
      </c>
    </row>
    <row r="18382" spans="2:3" x14ac:dyDescent="0.25">
      <c r="B18382" s="5">
        <v>43866.583333333336</v>
      </c>
      <c r="C18382" s="6">
        <v>19.11</v>
      </c>
    </row>
    <row r="18383" spans="2:3" x14ac:dyDescent="0.25">
      <c r="B18383" s="5">
        <v>43866.625</v>
      </c>
      <c r="C18383" s="6">
        <v>19.57</v>
      </c>
    </row>
    <row r="18384" spans="2:3" x14ac:dyDescent="0.25">
      <c r="B18384" s="5">
        <v>43866.666666666664</v>
      </c>
      <c r="C18384" s="6">
        <v>17.940000000000001</v>
      </c>
    </row>
    <row r="18385" spans="2:3" x14ac:dyDescent="0.25">
      <c r="B18385" s="5">
        <v>43866.708333333336</v>
      </c>
      <c r="C18385" s="6">
        <v>24.83</v>
      </c>
    </row>
    <row r="18386" spans="2:3" x14ac:dyDescent="0.25">
      <c r="B18386" s="5">
        <v>43866.75</v>
      </c>
      <c r="C18386" s="6">
        <v>21.65</v>
      </c>
    </row>
    <row r="18387" spans="2:3" x14ac:dyDescent="0.25">
      <c r="B18387" s="5">
        <v>43866.791666666664</v>
      </c>
      <c r="C18387" s="6">
        <v>20.329999999999998</v>
      </c>
    </row>
    <row r="18388" spans="2:3" x14ac:dyDescent="0.25">
      <c r="B18388" s="5">
        <v>43866.833333333336</v>
      </c>
      <c r="C18388" s="6">
        <v>21.22</v>
      </c>
    </row>
    <row r="18389" spans="2:3" x14ac:dyDescent="0.25">
      <c r="B18389" s="5">
        <v>43866.875</v>
      </c>
      <c r="C18389" s="6">
        <v>21.75</v>
      </c>
    </row>
    <row r="18390" spans="2:3" x14ac:dyDescent="0.25">
      <c r="B18390" s="5">
        <v>43866.916666666664</v>
      </c>
      <c r="C18390" s="6">
        <v>19.28</v>
      </c>
    </row>
    <row r="18391" spans="2:3" x14ac:dyDescent="0.25">
      <c r="B18391" s="5">
        <v>43866.958333333336</v>
      </c>
      <c r="C18391" s="6">
        <v>18.2</v>
      </c>
    </row>
    <row r="18392" spans="2:3" x14ac:dyDescent="0.25">
      <c r="B18392" s="5">
        <v>43867</v>
      </c>
      <c r="C18392" s="6">
        <v>24.02</v>
      </c>
    </row>
    <row r="18393" spans="2:3" x14ac:dyDescent="0.25">
      <c r="B18393" s="5">
        <v>43867.041666666664</v>
      </c>
      <c r="C18393" s="6">
        <v>21.13</v>
      </c>
    </row>
    <row r="18394" spans="2:3" x14ac:dyDescent="0.25">
      <c r="B18394" s="5">
        <v>43867.083333333336</v>
      </c>
      <c r="C18394" s="6">
        <v>19.11</v>
      </c>
    </row>
    <row r="18395" spans="2:3" x14ac:dyDescent="0.25">
      <c r="B18395" s="5">
        <v>43867.125</v>
      </c>
      <c r="C18395" s="6">
        <v>18.64</v>
      </c>
    </row>
    <row r="18396" spans="2:3" x14ac:dyDescent="0.25">
      <c r="B18396" s="5">
        <v>43867.166666666664</v>
      </c>
      <c r="C18396" s="6">
        <v>17.579999999999998</v>
      </c>
    </row>
    <row r="18397" spans="2:3" x14ac:dyDescent="0.25">
      <c r="B18397" s="5">
        <v>43867.208333333336</v>
      </c>
      <c r="C18397" s="6">
        <v>21.5</v>
      </c>
    </row>
    <row r="18398" spans="2:3" x14ac:dyDescent="0.25">
      <c r="B18398" s="5">
        <v>43867.25</v>
      </c>
      <c r="C18398" s="6">
        <v>44.76</v>
      </c>
    </row>
    <row r="18399" spans="2:3" x14ac:dyDescent="0.25">
      <c r="B18399" s="5">
        <v>43867.291666666664</v>
      </c>
      <c r="C18399" s="6">
        <v>37.19</v>
      </c>
    </row>
    <row r="18400" spans="2:3" x14ac:dyDescent="0.25">
      <c r="B18400" s="5">
        <v>43867.333333333336</v>
      </c>
      <c r="C18400" s="6">
        <v>28.44</v>
      </c>
    </row>
    <row r="18401" spans="2:3" x14ac:dyDescent="0.25">
      <c r="B18401" s="5">
        <v>43867.375</v>
      </c>
      <c r="C18401" s="6">
        <v>24.3</v>
      </c>
    </row>
    <row r="18402" spans="2:3" x14ac:dyDescent="0.25">
      <c r="B18402" s="5">
        <v>43867.416666666664</v>
      </c>
      <c r="C18402" s="6">
        <v>20.88</v>
      </c>
    </row>
    <row r="18403" spans="2:3" x14ac:dyDescent="0.25">
      <c r="B18403" s="5">
        <v>43867.458333333336</v>
      </c>
      <c r="C18403" s="6">
        <v>51.39</v>
      </c>
    </row>
    <row r="18404" spans="2:3" x14ac:dyDescent="0.25">
      <c r="B18404" s="5">
        <v>43867.5</v>
      </c>
      <c r="C18404" s="6">
        <v>22.75</v>
      </c>
    </row>
    <row r="18405" spans="2:3" x14ac:dyDescent="0.25">
      <c r="B18405" s="5">
        <v>43867.541666666664</v>
      </c>
      <c r="C18405" s="6">
        <v>21.64</v>
      </c>
    </row>
    <row r="18406" spans="2:3" x14ac:dyDescent="0.25">
      <c r="B18406" s="5">
        <v>43867.583333333336</v>
      </c>
      <c r="C18406" s="6">
        <v>22.23</v>
      </c>
    </row>
    <row r="18407" spans="2:3" x14ac:dyDescent="0.25">
      <c r="B18407" s="5">
        <v>43867.625</v>
      </c>
      <c r="C18407" s="6">
        <v>22.08</v>
      </c>
    </row>
    <row r="18408" spans="2:3" x14ac:dyDescent="0.25">
      <c r="B18408" s="5">
        <v>43867.666666666664</v>
      </c>
      <c r="C18408" s="6">
        <v>21.02</v>
      </c>
    </row>
    <row r="18409" spans="2:3" x14ac:dyDescent="0.25">
      <c r="B18409" s="5">
        <v>43867.708333333336</v>
      </c>
      <c r="C18409" s="6">
        <v>28.82</v>
      </c>
    </row>
    <row r="18410" spans="2:3" x14ac:dyDescent="0.25">
      <c r="B18410" s="5">
        <v>43867.75</v>
      </c>
      <c r="C18410" s="6">
        <v>31.4</v>
      </c>
    </row>
    <row r="18411" spans="2:3" x14ac:dyDescent="0.25">
      <c r="B18411" s="5">
        <v>43867.791666666664</v>
      </c>
      <c r="C18411" s="6">
        <v>26.69</v>
      </c>
    </row>
    <row r="18412" spans="2:3" x14ac:dyDescent="0.25">
      <c r="B18412" s="5">
        <v>43867.833333333336</v>
      </c>
      <c r="C18412" s="6">
        <v>28.66</v>
      </c>
    </row>
    <row r="18413" spans="2:3" x14ac:dyDescent="0.25">
      <c r="B18413" s="5">
        <v>43867.875</v>
      </c>
      <c r="C18413" s="6">
        <v>20.52</v>
      </c>
    </row>
    <row r="18414" spans="2:3" x14ac:dyDescent="0.25">
      <c r="B18414" s="5">
        <v>43867.916666666664</v>
      </c>
      <c r="C18414" s="6">
        <v>20.07</v>
      </c>
    </row>
    <row r="18415" spans="2:3" x14ac:dyDescent="0.25">
      <c r="B18415" s="5">
        <v>43867.958333333336</v>
      </c>
      <c r="C18415" s="6">
        <v>19.8</v>
      </c>
    </row>
    <row r="18416" spans="2:3" x14ac:dyDescent="0.25">
      <c r="B18416" s="5">
        <v>43868</v>
      </c>
      <c r="C18416" s="6">
        <v>18.649999999999999</v>
      </c>
    </row>
    <row r="18417" spans="2:3" x14ac:dyDescent="0.25">
      <c r="B18417" s="5">
        <v>43868.041666666664</v>
      </c>
      <c r="C18417" s="6">
        <v>17.940000000000001</v>
      </c>
    </row>
    <row r="18418" spans="2:3" x14ac:dyDescent="0.25">
      <c r="B18418" s="5">
        <v>43868.083333333336</v>
      </c>
      <c r="C18418" s="6">
        <v>17.68</v>
      </c>
    </row>
    <row r="18419" spans="2:3" x14ac:dyDescent="0.25">
      <c r="B18419" s="5">
        <v>43868.125</v>
      </c>
      <c r="C18419" s="6">
        <v>16.3</v>
      </c>
    </row>
    <row r="18420" spans="2:3" x14ac:dyDescent="0.25">
      <c r="B18420" s="5">
        <v>43868.166666666664</v>
      </c>
      <c r="C18420" s="6">
        <v>18.22</v>
      </c>
    </row>
    <row r="18421" spans="2:3" x14ac:dyDescent="0.25">
      <c r="B18421" s="5">
        <v>43868.208333333336</v>
      </c>
      <c r="C18421" s="6">
        <v>17.86</v>
      </c>
    </row>
    <row r="18422" spans="2:3" x14ac:dyDescent="0.25">
      <c r="B18422" s="5">
        <v>43868.25</v>
      </c>
      <c r="C18422" s="6">
        <v>19.7</v>
      </c>
    </row>
    <row r="18423" spans="2:3" x14ac:dyDescent="0.25">
      <c r="B18423" s="5">
        <v>43868.291666666664</v>
      </c>
      <c r="C18423" s="6">
        <v>66.42</v>
      </c>
    </row>
    <row r="18424" spans="2:3" x14ac:dyDescent="0.25">
      <c r="B18424" s="5">
        <v>43868.333333333336</v>
      </c>
      <c r="C18424" s="6">
        <v>21.25</v>
      </c>
    </row>
    <row r="18425" spans="2:3" x14ac:dyDescent="0.25">
      <c r="B18425" s="5">
        <v>43868.375</v>
      </c>
      <c r="C18425" s="6">
        <v>22.06</v>
      </c>
    </row>
    <row r="18426" spans="2:3" x14ac:dyDescent="0.25">
      <c r="B18426" s="5">
        <v>43868.416666666664</v>
      </c>
      <c r="C18426" s="6">
        <v>22.89</v>
      </c>
    </row>
    <row r="18427" spans="2:3" x14ac:dyDescent="0.25">
      <c r="B18427" s="5">
        <v>43868.458333333336</v>
      </c>
      <c r="C18427" s="6">
        <v>23.18</v>
      </c>
    </row>
    <row r="18428" spans="2:3" x14ac:dyDescent="0.25">
      <c r="B18428" s="5">
        <v>43868.5</v>
      </c>
      <c r="C18428" s="6">
        <v>21.34</v>
      </c>
    </row>
    <row r="18429" spans="2:3" x14ac:dyDescent="0.25">
      <c r="B18429" s="5">
        <v>43868.541666666664</v>
      </c>
      <c r="C18429" s="6">
        <v>20.88</v>
      </c>
    </row>
    <row r="18430" spans="2:3" x14ac:dyDescent="0.25">
      <c r="B18430" s="5">
        <v>43868.583333333336</v>
      </c>
      <c r="C18430" s="6">
        <v>20.3</v>
      </c>
    </row>
    <row r="18431" spans="2:3" x14ac:dyDescent="0.25">
      <c r="B18431" s="5">
        <v>43868.625</v>
      </c>
      <c r="C18431" s="6">
        <v>20.399999999999999</v>
      </c>
    </row>
    <row r="18432" spans="2:3" x14ac:dyDescent="0.25">
      <c r="B18432" s="5">
        <v>43868.666666666664</v>
      </c>
      <c r="C18432" s="6">
        <v>19.62</v>
      </c>
    </row>
    <row r="18433" spans="2:3" x14ac:dyDescent="0.25">
      <c r="B18433" s="5">
        <v>43868.708333333336</v>
      </c>
      <c r="C18433" s="6">
        <v>39.700000000000003</v>
      </c>
    </row>
    <row r="18434" spans="2:3" x14ac:dyDescent="0.25">
      <c r="B18434" s="5">
        <v>43868.75</v>
      </c>
      <c r="C18434" s="6">
        <v>22</v>
      </c>
    </row>
    <row r="18435" spans="2:3" x14ac:dyDescent="0.25">
      <c r="B18435" s="5">
        <v>43868.791666666664</v>
      </c>
      <c r="C18435" s="6">
        <v>21.77</v>
      </c>
    </row>
    <row r="18436" spans="2:3" x14ac:dyDescent="0.25">
      <c r="B18436" s="5">
        <v>43868.833333333336</v>
      </c>
      <c r="C18436" s="6">
        <v>22.77</v>
      </c>
    </row>
    <row r="18437" spans="2:3" x14ac:dyDescent="0.25">
      <c r="B18437" s="5">
        <v>43868.875</v>
      </c>
      <c r="C18437" s="6">
        <v>22.57</v>
      </c>
    </row>
    <row r="18438" spans="2:3" x14ac:dyDescent="0.25">
      <c r="B18438" s="5">
        <v>43868.916666666664</v>
      </c>
      <c r="C18438" s="6">
        <v>34.92</v>
      </c>
    </row>
    <row r="18439" spans="2:3" x14ac:dyDescent="0.25">
      <c r="B18439" s="5">
        <v>43868.958333333336</v>
      </c>
      <c r="C18439" s="6">
        <v>18.72</v>
      </c>
    </row>
    <row r="18440" spans="2:3" x14ac:dyDescent="0.25">
      <c r="B18440" s="5">
        <v>43869</v>
      </c>
      <c r="C18440" s="6">
        <v>19.14</v>
      </c>
    </row>
    <row r="18441" spans="2:3" x14ac:dyDescent="0.25">
      <c r="B18441" s="5">
        <v>43869.041666666664</v>
      </c>
      <c r="C18441" s="6">
        <v>18.79</v>
      </c>
    </row>
    <row r="18442" spans="2:3" x14ac:dyDescent="0.25">
      <c r="B18442" s="5">
        <v>43869.083333333336</v>
      </c>
      <c r="C18442" s="6">
        <v>18.920000000000002</v>
      </c>
    </row>
    <row r="18443" spans="2:3" x14ac:dyDescent="0.25">
      <c r="B18443" s="5">
        <v>43869.125</v>
      </c>
      <c r="C18443" s="6">
        <v>18.59</v>
      </c>
    </row>
    <row r="18444" spans="2:3" x14ac:dyDescent="0.25">
      <c r="B18444" s="5">
        <v>43869.166666666664</v>
      </c>
      <c r="C18444" s="6">
        <v>18.850000000000001</v>
      </c>
    </row>
    <row r="18445" spans="2:3" x14ac:dyDescent="0.25">
      <c r="B18445" s="5">
        <v>43869.208333333336</v>
      </c>
      <c r="C18445" s="6">
        <v>21.43</v>
      </c>
    </row>
    <row r="18446" spans="2:3" x14ac:dyDescent="0.25">
      <c r="B18446" s="5">
        <v>43869.25</v>
      </c>
      <c r="C18446" s="6">
        <v>20.96</v>
      </c>
    </row>
    <row r="18447" spans="2:3" x14ac:dyDescent="0.25">
      <c r="B18447" s="5">
        <v>43869.291666666664</v>
      </c>
      <c r="C18447" s="6">
        <v>21.98</v>
      </c>
    </row>
    <row r="18448" spans="2:3" x14ac:dyDescent="0.25">
      <c r="B18448" s="5">
        <v>43869.333333333336</v>
      </c>
      <c r="C18448" s="6">
        <v>20.36</v>
      </c>
    </row>
    <row r="18449" spans="2:3" x14ac:dyDescent="0.25">
      <c r="B18449" s="5">
        <v>43869.375</v>
      </c>
      <c r="C18449" s="6">
        <v>19.89</v>
      </c>
    </row>
    <row r="18450" spans="2:3" x14ac:dyDescent="0.25">
      <c r="B18450" s="5">
        <v>43869.416666666664</v>
      </c>
      <c r="C18450" s="6">
        <v>24.21</v>
      </c>
    </row>
    <row r="18451" spans="2:3" x14ac:dyDescent="0.25">
      <c r="B18451" s="5">
        <v>43869.458333333336</v>
      </c>
      <c r="C18451" s="6">
        <v>19.64</v>
      </c>
    </row>
    <row r="18452" spans="2:3" x14ac:dyDescent="0.25">
      <c r="B18452" s="5">
        <v>43869.5</v>
      </c>
      <c r="C18452" s="6">
        <v>17.87</v>
      </c>
    </row>
    <row r="18453" spans="2:3" x14ac:dyDescent="0.25">
      <c r="B18453" s="5">
        <v>43869.541666666664</v>
      </c>
      <c r="C18453" s="6">
        <v>23.69</v>
      </c>
    </row>
    <row r="18454" spans="2:3" x14ac:dyDescent="0.25">
      <c r="B18454" s="5">
        <v>43869.583333333336</v>
      </c>
      <c r="C18454" s="6">
        <v>20.21</v>
      </c>
    </row>
    <row r="18455" spans="2:3" x14ac:dyDescent="0.25">
      <c r="B18455" s="5">
        <v>43869.625</v>
      </c>
      <c r="C18455" s="6">
        <v>20.170000000000002</v>
      </c>
    </row>
    <row r="18456" spans="2:3" x14ac:dyDescent="0.25">
      <c r="B18456" s="5">
        <v>43869.666666666664</v>
      </c>
      <c r="C18456" s="6">
        <v>18.82</v>
      </c>
    </row>
    <row r="18457" spans="2:3" x14ac:dyDescent="0.25">
      <c r="B18457" s="5">
        <v>43869.708333333336</v>
      </c>
      <c r="C18457" s="6">
        <v>22.07</v>
      </c>
    </row>
    <row r="18458" spans="2:3" x14ac:dyDescent="0.25">
      <c r="B18458" s="5">
        <v>43869.75</v>
      </c>
      <c r="C18458" s="6">
        <v>23.15</v>
      </c>
    </row>
    <row r="18459" spans="2:3" x14ac:dyDescent="0.25">
      <c r="B18459" s="5">
        <v>43869.791666666664</v>
      </c>
      <c r="C18459" s="6">
        <v>21.7</v>
      </c>
    </row>
    <row r="18460" spans="2:3" x14ac:dyDescent="0.25">
      <c r="B18460" s="5">
        <v>43869.833333333336</v>
      </c>
      <c r="C18460" s="6">
        <v>20.03</v>
      </c>
    </row>
    <row r="18461" spans="2:3" x14ac:dyDescent="0.25">
      <c r="B18461" s="5">
        <v>43869.875</v>
      </c>
      <c r="C18461" s="6">
        <v>19.88</v>
      </c>
    </row>
    <row r="18462" spans="2:3" x14ac:dyDescent="0.25">
      <c r="B18462" s="5">
        <v>43869.916666666664</v>
      </c>
      <c r="C18462" s="6">
        <v>18.84</v>
      </c>
    </row>
    <row r="18463" spans="2:3" x14ac:dyDescent="0.25">
      <c r="B18463" s="5">
        <v>43869.958333333336</v>
      </c>
      <c r="C18463" s="6">
        <v>17.02</v>
      </c>
    </row>
    <row r="18464" spans="2:3" x14ac:dyDescent="0.25">
      <c r="B18464" s="5">
        <v>43870</v>
      </c>
      <c r="C18464" s="6">
        <v>16.14</v>
      </c>
    </row>
    <row r="18465" spans="2:3" x14ac:dyDescent="0.25">
      <c r="B18465" s="5">
        <v>43870.041666666664</v>
      </c>
      <c r="C18465" s="6">
        <v>15.78</v>
      </c>
    </row>
    <row r="18466" spans="2:3" x14ac:dyDescent="0.25">
      <c r="B18466" s="5">
        <v>43870.083333333336</v>
      </c>
      <c r="C18466" s="6">
        <v>15.85</v>
      </c>
    </row>
    <row r="18467" spans="2:3" x14ac:dyDescent="0.25">
      <c r="B18467" s="5">
        <v>43870.125</v>
      </c>
      <c r="C18467" s="6">
        <v>17.010000000000002</v>
      </c>
    </row>
    <row r="18468" spans="2:3" x14ac:dyDescent="0.25">
      <c r="B18468" s="5">
        <v>43870.166666666664</v>
      </c>
      <c r="C18468" s="6">
        <v>17.77</v>
      </c>
    </row>
    <row r="18469" spans="2:3" x14ac:dyDescent="0.25">
      <c r="B18469" s="5">
        <v>43870.208333333336</v>
      </c>
      <c r="C18469" s="6">
        <v>19.059999999999999</v>
      </c>
    </row>
    <row r="18470" spans="2:3" x14ac:dyDescent="0.25">
      <c r="B18470" s="5">
        <v>43870.25</v>
      </c>
      <c r="C18470" s="6">
        <v>23.48</v>
      </c>
    </row>
    <row r="18471" spans="2:3" x14ac:dyDescent="0.25">
      <c r="B18471" s="5">
        <v>43870.291666666664</v>
      </c>
      <c r="C18471" s="6">
        <v>21.17</v>
      </c>
    </row>
    <row r="18472" spans="2:3" x14ac:dyDescent="0.25">
      <c r="B18472" s="5">
        <v>43870.333333333336</v>
      </c>
      <c r="C18472" s="6">
        <v>17.170000000000002</v>
      </c>
    </row>
    <row r="18473" spans="2:3" x14ac:dyDescent="0.25">
      <c r="B18473" s="5">
        <v>43870.375</v>
      </c>
      <c r="C18473" s="6">
        <v>13.92</v>
      </c>
    </row>
    <row r="18474" spans="2:3" x14ac:dyDescent="0.25">
      <c r="B18474" s="5">
        <v>43870.416666666664</v>
      </c>
      <c r="C18474" s="6">
        <v>13.28</v>
      </c>
    </row>
    <row r="18475" spans="2:3" x14ac:dyDescent="0.25">
      <c r="B18475" s="5">
        <v>43870.458333333336</v>
      </c>
      <c r="C18475" s="6">
        <v>13.34</v>
      </c>
    </row>
    <row r="18476" spans="2:3" x14ac:dyDescent="0.25">
      <c r="B18476" s="5">
        <v>43870.5</v>
      </c>
      <c r="C18476" s="6">
        <v>13.83</v>
      </c>
    </row>
    <row r="18477" spans="2:3" x14ac:dyDescent="0.25">
      <c r="B18477" s="5">
        <v>43870.541666666664</v>
      </c>
      <c r="C18477" s="6">
        <v>13.22</v>
      </c>
    </row>
    <row r="18478" spans="2:3" x14ac:dyDescent="0.25">
      <c r="B18478" s="5">
        <v>43870.583333333336</v>
      </c>
      <c r="C18478" s="6">
        <v>13.57</v>
      </c>
    </row>
    <row r="18479" spans="2:3" x14ac:dyDescent="0.25">
      <c r="B18479" s="5">
        <v>43870.625</v>
      </c>
      <c r="C18479" s="6">
        <v>13.32</v>
      </c>
    </row>
    <row r="18480" spans="2:3" x14ac:dyDescent="0.25">
      <c r="B18480" s="5">
        <v>43870.666666666664</v>
      </c>
      <c r="C18480" s="6">
        <v>14.06</v>
      </c>
    </row>
    <row r="18481" spans="2:3" x14ac:dyDescent="0.25">
      <c r="B18481" s="5">
        <v>43870.708333333336</v>
      </c>
      <c r="C18481" s="6">
        <v>19.559999999999999</v>
      </c>
    </row>
    <row r="18482" spans="2:3" x14ac:dyDescent="0.25">
      <c r="B18482" s="5">
        <v>43870.75</v>
      </c>
      <c r="C18482" s="6">
        <v>20.29</v>
      </c>
    </row>
    <row r="18483" spans="2:3" x14ac:dyDescent="0.25">
      <c r="B18483" s="5">
        <v>43870.791666666664</v>
      </c>
      <c r="C18483" s="6">
        <v>23.09</v>
      </c>
    </row>
    <row r="18484" spans="2:3" x14ac:dyDescent="0.25">
      <c r="B18484" s="5">
        <v>43870.833333333336</v>
      </c>
      <c r="C18484" s="6">
        <v>18.7</v>
      </c>
    </row>
    <row r="18485" spans="2:3" x14ac:dyDescent="0.25">
      <c r="B18485" s="5">
        <v>43870.875</v>
      </c>
      <c r="C18485" s="6">
        <v>15.5</v>
      </c>
    </row>
    <row r="18486" spans="2:3" x14ac:dyDescent="0.25">
      <c r="B18486" s="5">
        <v>43870.916666666664</v>
      </c>
      <c r="C18486" s="6">
        <v>14.76</v>
      </c>
    </row>
    <row r="18487" spans="2:3" x14ac:dyDescent="0.25">
      <c r="B18487" s="5">
        <v>43870.958333333336</v>
      </c>
      <c r="C18487" s="6">
        <v>13.89</v>
      </c>
    </row>
    <row r="18488" spans="2:3" x14ac:dyDescent="0.25">
      <c r="B18488" s="5">
        <v>43871</v>
      </c>
      <c r="C18488" s="6">
        <v>14.05</v>
      </c>
    </row>
    <row r="18489" spans="2:3" x14ac:dyDescent="0.25">
      <c r="B18489" s="5">
        <v>43871.041666666664</v>
      </c>
      <c r="C18489" s="6">
        <v>13.76</v>
      </c>
    </row>
    <row r="18490" spans="2:3" x14ac:dyDescent="0.25">
      <c r="B18490" s="5">
        <v>43871.083333333336</v>
      </c>
      <c r="C18490" s="6">
        <v>13.24</v>
      </c>
    </row>
    <row r="18491" spans="2:3" x14ac:dyDescent="0.25">
      <c r="B18491" s="5">
        <v>43871.125</v>
      </c>
      <c r="C18491" s="6">
        <v>13.16</v>
      </c>
    </row>
    <row r="18492" spans="2:3" x14ac:dyDescent="0.25">
      <c r="B18492" s="5">
        <v>43871.166666666664</v>
      </c>
      <c r="C18492" s="6">
        <v>13.36</v>
      </c>
    </row>
    <row r="18493" spans="2:3" x14ac:dyDescent="0.25">
      <c r="B18493" s="5">
        <v>43871.208333333336</v>
      </c>
      <c r="C18493" s="6">
        <v>14.45</v>
      </c>
    </row>
    <row r="18494" spans="2:3" x14ac:dyDescent="0.25">
      <c r="B18494" s="5">
        <v>43871.25</v>
      </c>
      <c r="C18494" s="6">
        <v>16.96</v>
      </c>
    </row>
    <row r="18495" spans="2:3" x14ac:dyDescent="0.25">
      <c r="B18495" s="5">
        <v>43871.291666666664</v>
      </c>
      <c r="C18495" s="6">
        <v>19.940000000000001</v>
      </c>
    </row>
    <row r="18496" spans="2:3" x14ac:dyDescent="0.25">
      <c r="B18496" s="5">
        <v>43871.333333333336</v>
      </c>
      <c r="C18496" s="6">
        <v>28.83</v>
      </c>
    </row>
    <row r="18497" spans="2:3" x14ac:dyDescent="0.25">
      <c r="B18497" s="5">
        <v>43871.375</v>
      </c>
      <c r="C18497" s="6">
        <v>21.01</v>
      </c>
    </row>
    <row r="18498" spans="2:3" x14ac:dyDescent="0.25">
      <c r="B18498" s="5">
        <v>43871.416666666664</v>
      </c>
      <c r="C18498" s="6">
        <v>30.56</v>
      </c>
    </row>
    <row r="18499" spans="2:3" x14ac:dyDescent="0.25">
      <c r="B18499" s="5">
        <v>43871.458333333336</v>
      </c>
      <c r="C18499" s="6">
        <v>19.78</v>
      </c>
    </row>
    <row r="18500" spans="2:3" x14ac:dyDescent="0.25">
      <c r="B18500" s="5">
        <v>43871.5</v>
      </c>
      <c r="C18500" s="6">
        <v>19.63</v>
      </c>
    </row>
    <row r="18501" spans="2:3" x14ac:dyDescent="0.25">
      <c r="B18501" s="5">
        <v>43871.541666666664</v>
      </c>
      <c r="C18501" s="6">
        <v>19.77</v>
      </c>
    </row>
    <row r="18502" spans="2:3" x14ac:dyDescent="0.25">
      <c r="B18502" s="5">
        <v>43871.583333333336</v>
      </c>
      <c r="C18502" s="6">
        <v>19.760000000000002</v>
      </c>
    </row>
    <row r="18503" spans="2:3" x14ac:dyDescent="0.25">
      <c r="B18503" s="5">
        <v>43871.625</v>
      </c>
      <c r="C18503" s="6">
        <v>28.69</v>
      </c>
    </row>
    <row r="18504" spans="2:3" x14ac:dyDescent="0.25">
      <c r="B18504" s="5">
        <v>43871.666666666664</v>
      </c>
      <c r="C18504" s="6">
        <v>22.35</v>
      </c>
    </row>
    <row r="18505" spans="2:3" x14ac:dyDescent="0.25">
      <c r="B18505" s="5">
        <v>43871.708333333336</v>
      </c>
      <c r="C18505" s="6">
        <v>22.69</v>
      </c>
    </row>
    <row r="18506" spans="2:3" x14ac:dyDescent="0.25">
      <c r="B18506" s="5">
        <v>43871.75</v>
      </c>
      <c r="C18506" s="6">
        <v>29.4</v>
      </c>
    </row>
    <row r="18507" spans="2:3" x14ac:dyDescent="0.25">
      <c r="B18507" s="5">
        <v>43871.791666666664</v>
      </c>
      <c r="C18507" s="6">
        <v>20.73</v>
      </c>
    </row>
    <row r="18508" spans="2:3" x14ac:dyDescent="0.25">
      <c r="B18508" s="5">
        <v>43871.833333333336</v>
      </c>
      <c r="C18508" s="6">
        <v>20.71</v>
      </c>
    </row>
    <row r="18509" spans="2:3" x14ac:dyDescent="0.25">
      <c r="B18509" s="5">
        <v>43871.875</v>
      </c>
      <c r="C18509" s="6">
        <v>21.17</v>
      </c>
    </row>
    <row r="18510" spans="2:3" x14ac:dyDescent="0.25">
      <c r="B18510" s="5">
        <v>43871.916666666664</v>
      </c>
      <c r="C18510" s="6">
        <v>18.03</v>
      </c>
    </row>
    <row r="18511" spans="2:3" x14ac:dyDescent="0.25">
      <c r="B18511" s="5">
        <v>43871.958333333336</v>
      </c>
      <c r="C18511" s="6">
        <v>15.73</v>
      </c>
    </row>
    <row r="18512" spans="2:3" x14ac:dyDescent="0.25">
      <c r="B18512" s="5">
        <v>43872</v>
      </c>
      <c r="C18512" s="6">
        <v>15.56</v>
      </c>
    </row>
    <row r="18513" spans="2:3" x14ac:dyDescent="0.25">
      <c r="B18513" s="5">
        <v>43872.041666666664</v>
      </c>
      <c r="C18513" s="6">
        <v>14.73</v>
      </c>
    </row>
    <row r="18514" spans="2:3" x14ac:dyDescent="0.25">
      <c r="B18514" s="5">
        <v>43872.083333333336</v>
      </c>
      <c r="C18514" s="6">
        <v>13.95</v>
      </c>
    </row>
    <row r="18515" spans="2:3" x14ac:dyDescent="0.25">
      <c r="B18515" s="5">
        <v>43872.125</v>
      </c>
      <c r="C18515" s="6">
        <v>13.85</v>
      </c>
    </row>
    <row r="18516" spans="2:3" x14ac:dyDescent="0.25">
      <c r="B18516" s="5">
        <v>43872.166666666664</v>
      </c>
      <c r="C18516" s="6">
        <v>14.27</v>
      </c>
    </row>
    <row r="18517" spans="2:3" x14ac:dyDescent="0.25">
      <c r="B18517" s="5">
        <v>43872.208333333336</v>
      </c>
      <c r="C18517" s="6">
        <v>15.39</v>
      </c>
    </row>
    <row r="18518" spans="2:3" x14ac:dyDescent="0.25">
      <c r="B18518" s="5">
        <v>43872.25</v>
      </c>
      <c r="C18518" s="6">
        <v>19.239999999999998</v>
      </c>
    </row>
    <row r="18519" spans="2:3" x14ac:dyDescent="0.25">
      <c r="B18519" s="5">
        <v>43872.291666666664</v>
      </c>
      <c r="C18519" s="6">
        <v>20.88</v>
      </c>
    </row>
    <row r="18520" spans="2:3" x14ac:dyDescent="0.25">
      <c r="B18520" s="5">
        <v>43872.333333333336</v>
      </c>
      <c r="C18520" s="6">
        <v>28.58</v>
      </c>
    </row>
    <row r="18521" spans="2:3" x14ac:dyDescent="0.25">
      <c r="B18521" s="5">
        <v>43872.375</v>
      </c>
      <c r="C18521" s="6">
        <v>23.13</v>
      </c>
    </row>
    <row r="18522" spans="2:3" x14ac:dyDescent="0.25">
      <c r="B18522" s="5">
        <v>43872.416666666664</v>
      </c>
      <c r="C18522" s="6">
        <v>21.88</v>
      </c>
    </row>
    <row r="18523" spans="2:3" x14ac:dyDescent="0.25">
      <c r="B18523" s="5">
        <v>43872.458333333336</v>
      </c>
      <c r="C18523" s="6">
        <v>24.79</v>
      </c>
    </row>
    <row r="18524" spans="2:3" x14ac:dyDescent="0.25">
      <c r="B18524" s="5">
        <v>43872.5</v>
      </c>
      <c r="C18524" s="6">
        <v>19.52</v>
      </c>
    </row>
    <row r="18525" spans="2:3" x14ac:dyDescent="0.25">
      <c r="B18525" s="5">
        <v>43872.541666666664</v>
      </c>
      <c r="C18525" s="6">
        <v>18.32</v>
      </c>
    </row>
    <row r="18526" spans="2:3" x14ac:dyDescent="0.25">
      <c r="B18526" s="5">
        <v>43872.583333333336</v>
      </c>
      <c r="C18526" s="6">
        <v>15.44</v>
      </c>
    </row>
    <row r="18527" spans="2:3" x14ac:dyDescent="0.25">
      <c r="B18527" s="5">
        <v>43872.625</v>
      </c>
      <c r="C18527" s="6">
        <v>14.51</v>
      </c>
    </row>
    <row r="18528" spans="2:3" x14ac:dyDescent="0.25">
      <c r="B18528" s="5">
        <v>43872.666666666664</v>
      </c>
      <c r="C18528" s="6">
        <v>15.98</v>
      </c>
    </row>
    <row r="18529" spans="2:3" x14ac:dyDescent="0.25">
      <c r="B18529" s="5">
        <v>43872.708333333336</v>
      </c>
      <c r="C18529" s="6">
        <v>17.100000000000001</v>
      </c>
    </row>
    <row r="18530" spans="2:3" x14ac:dyDescent="0.25">
      <c r="B18530" s="5">
        <v>43872.75</v>
      </c>
      <c r="C18530" s="6">
        <v>20.100000000000001</v>
      </c>
    </row>
    <row r="18531" spans="2:3" x14ac:dyDescent="0.25">
      <c r="B18531" s="5">
        <v>43872.791666666664</v>
      </c>
      <c r="C18531" s="6">
        <v>26.91</v>
      </c>
    </row>
    <row r="18532" spans="2:3" x14ac:dyDescent="0.25">
      <c r="B18532" s="5">
        <v>43872.833333333336</v>
      </c>
      <c r="C18532" s="6">
        <v>19.64</v>
      </c>
    </row>
    <row r="18533" spans="2:3" x14ac:dyDescent="0.25">
      <c r="B18533" s="5">
        <v>43872.875</v>
      </c>
      <c r="C18533" s="6">
        <v>18.18</v>
      </c>
    </row>
    <row r="18534" spans="2:3" x14ac:dyDescent="0.25">
      <c r="B18534" s="5">
        <v>43872.916666666664</v>
      </c>
      <c r="C18534" s="6">
        <v>17.32</v>
      </c>
    </row>
    <row r="18535" spans="2:3" x14ac:dyDescent="0.25">
      <c r="B18535" s="5">
        <v>43872.958333333336</v>
      </c>
      <c r="C18535" s="6">
        <v>14.1</v>
      </c>
    </row>
    <row r="18536" spans="2:3" x14ac:dyDescent="0.25">
      <c r="B18536" s="5">
        <v>43873</v>
      </c>
      <c r="C18536" s="6">
        <v>14.46</v>
      </c>
    </row>
    <row r="18537" spans="2:3" x14ac:dyDescent="0.25">
      <c r="B18537" s="5">
        <v>43873.041666666664</v>
      </c>
      <c r="C18537" s="6">
        <v>14.73</v>
      </c>
    </row>
    <row r="18538" spans="2:3" x14ac:dyDescent="0.25">
      <c r="B18538" s="5">
        <v>43873.083333333336</v>
      </c>
      <c r="C18538" s="6">
        <v>15.03</v>
      </c>
    </row>
    <row r="18539" spans="2:3" x14ac:dyDescent="0.25">
      <c r="B18539" s="5">
        <v>43873.125</v>
      </c>
      <c r="C18539" s="6">
        <v>15.75</v>
      </c>
    </row>
    <row r="18540" spans="2:3" x14ac:dyDescent="0.25">
      <c r="B18540" s="5">
        <v>43873.166666666664</v>
      </c>
      <c r="C18540" s="6">
        <v>14.21</v>
      </c>
    </row>
    <row r="18541" spans="2:3" x14ac:dyDescent="0.25">
      <c r="B18541" s="5">
        <v>43873.208333333336</v>
      </c>
      <c r="C18541" s="6">
        <v>17.95</v>
      </c>
    </row>
    <row r="18542" spans="2:3" x14ac:dyDescent="0.25">
      <c r="B18542" s="5">
        <v>43873.25</v>
      </c>
      <c r="C18542" s="6">
        <v>25.44</v>
      </c>
    </row>
    <row r="18543" spans="2:3" x14ac:dyDescent="0.25">
      <c r="B18543" s="5">
        <v>43873.291666666664</v>
      </c>
      <c r="C18543" s="6">
        <v>18.73</v>
      </c>
    </row>
    <row r="18544" spans="2:3" x14ac:dyDescent="0.25">
      <c r="B18544" s="5">
        <v>43873.333333333336</v>
      </c>
      <c r="C18544" s="6">
        <v>19.07</v>
      </c>
    </row>
    <row r="18545" spans="2:3" x14ac:dyDescent="0.25">
      <c r="B18545" s="5">
        <v>43873.375</v>
      </c>
      <c r="C18545" s="6">
        <v>20.73</v>
      </c>
    </row>
    <row r="18546" spans="2:3" x14ac:dyDescent="0.25">
      <c r="B18546" s="5">
        <v>43873.416666666664</v>
      </c>
      <c r="C18546" s="6">
        <v>21.25</v>
      </c>
    </row>
    <row r="18547" spans="2:3" x14ac:dyDescent="0.25">
      <c r="B18547" s="5">
        <v>43873.458333333336</v>
      </c>
      <c r="C18547" s="6">
        <v>18.600000000000001</v>
      </c>
    </row>
    <row r="18548" spans="2:3" x14ac:dyDescent="0.25">
      <c r="B18548" s="5">
        <v>43873.5</v>
      </c>
      <c r="C18548" s="6">
        <v>24.47</v>
      </c>
    </row>
    <row r="18549" spans="2:3" x14ac:dyDescent="0.25">
      <c r="B18549" s="5">
        <v>43873.541666666664</v>
      </c>
      <c r="C18549" s="6">
        <v>18.600000000000001</v>
      </c>
    </row>
    <row r="18550" spans="2:3" x14ac:dyDescent="0.25">
      <c r="B18550" s="5">
        <v>43873.583333333336</v>
      </c>
      <c r="C18550" s="6">
        <v>20.239999999999998</v>
      </c>
    </row>
    <row r="18551" spans="2:3" x14ac:dyDescent="0.25">
      <c r="B18551" s="5">
        <v>43873.625</v>
      </c>
      <c r="C18551" s="6">
        <v>20.100000000000001</v>
      </c>
    </row>
    <row r="18552" spans="2:3" x14ac:dyDescent="0.25">
      <c r="B18552" s="5">
        <v>43873.666666666664</v>
      </c>
      <c r="C18552" s="6">
        <v>20.89</v>
      </c>
    </row>
    <row r="18553" spans="2:3" x14ac:dyDescent="0.25">
      <c r="B18553" s="5">
        <v>43873.708333333336</v>
      </c>
      <c r="C18553" s="6">
        <v>31.38</v>
      </c>
    </row>
    <row r="18554" spans="2:3" x14ac:dyDescent="0.25">
      <c r="B18554" s="5">
        <v>43873.75</v>
      </c>
      <c r="C18554" s="6">
        <v>21.18</v>
      </c>
    </row>
    <row r="18555" spans="2:3" x14ac:dyDescent="0.25">
      <c r="B18555" s="5">
        <v>43873.791666666664</v>
      </c>
      <c r="C18555" s="6">
        <v>22.12</v>
      </c>
    </row>
    <row r="18556" spans="2:3" x14ac:dyDescent="0.25">
      <c r="B18556" s="5">
        <v>43873.833333333336</v>
      </c>
      <c r="C18556" s="6">
        <v>20.85</v>
      </c>
    </row>
    <row r="18557" spans="2:3" x14ac:dyDescent="0.25">
      <c r="B18557" s="5">
        <v>43873.875</v>
      </c>
      <c r="C18557" s="6">
        <v>19.37</v>
      </c>
    </row>
    <row r="18558" spans="2:3" x14ac:dyDescent="0.25">
      <c r="B18558" s="5">
        <v>43873.916666666664</v>
      </c>
      <c r="C18558" s="6">
        <v>17.54</v>
      </c>
    </row>
    <row r="18559" spans="2:3" x14ac:dyDescent="0.25">
      <c r="B18559" s="5">
        <v>43873.958333333336</v>
      </c>
      <c r="C18559" s="6">
        <v>15.86</v>
      </c>
    </row>
    <row r="18560" spans="2:3" x14ac:dyDescent="0.25">
      <c r="B18560" s="5">
        <v>43874</v>
      </c>
      <c r="C18560" s="6">
        <v>15.66</v>
      </c>
    </row>
    <row r="18561" spans="2:3" x14ac:dyDescent="0.25">
      <c r="B18561" s="5">
        <v>43874.041666666664</v>
      </c>
      <c r="C18561" s="6">
        <v>14.94</v>
      </c>
    </row>
    <row r="18562" spans="2:3" x14ac:dyDescent="0.25">
      <c r="B18562" s="5">
        <v>43874.083333333336</v>
      </c>
      <c r="C18562" s="6">
        <v>13.86</v>
      </c>
    </row>
    <row r="18563" spans="2:3" x14ac:dyDescent="0.25">
      <c r="B18563" s="5">
        <v>43874.125</v>
      </c>
      <c r="C18563" s="6">
        <v>13.6</v>
      </c>
    </row>
    <row r="18564" spans="2:3" x14ac:dyDescent="0.25">
      <c r="B18564" s="5">
        <v>43874.166666666664</v>
      </c>
      <c r="C18564" s="6">
        <v>13.94</v>
      </c>
    </row>
    <row r="18565" spans="2:3" x14ac:dyDescent="0.25">
      <c r="B18565" s="5">
        <v>43874.208333333336</v>
      </c>
      <c r="C18565" s="6">
        <v>15</v>
      </c>
    </row>
    <row r="18566" spans="2:3" x14ac:dyDescent="0.25">
      <c r="B18566" s="5">
        <v>43874.25</v>
      </c>
      <c r="C18566" s="6">
        <v>20.03</v>
      </c>
    </row>
    <row r="18567" spans="2:3" x14ac:dyDescent="0.25">
      <c r="B18567" s="5">
        <v>43874.291666666664</v>
      </c>
      <c r="C18567" s="6">
        <v>20.09</v>
      </c>
    </row>
    <row r="18568" spans="2:3" x14ac:dyDescent="0.25">
      <c r="B18568" s="5">
        <v>43874.333333333336</v>
      </c>
      <c r="C18568" s="6">
        <v>18.89</v>
      </c>
    </row>
    <row r="18569" spans="2:3" x14ac:dyDescent="0.25">
      <c r="B18569" s="5">
        <v>43874.375</v>
      </c>
      <c r="C18569" s="6">
        <v>19.84</v>
      </c>
    </row>
    <row r="18570" spans="2:3" x14ac:dyDescent="0.25">
      <c r="B18570" s="5">
        <v>43874.416666666664</v>
      </c>
      <c r="C18570" s="6">
        <v>19.079999999999998</v>
      </c>
    </row>
    <row r="18571" spans="2:3" x14ac:dyDescent="0.25">
      <c r="B18571" s="5">
        <v>43874.458333333336</v>
      </c>
      <c r="C18571" s="6">
        <v>19.13</v>
      </c>
    </row>
    <row r="18572" spans="2:3" x14ac:dyDescent="0.25">
      <c r="B18572" s="5">
        <v>43874.5</v>
      </c>
      <c r="C18572" s="6">
        <v>18.57</v>
      </c>
    </row>
    <row r="18573" spans="2:3" x14ac:dyDescent="0.25">
      <c r="B18573" s="5">
        <v>43874.541666666664</v>
      </c>
      <c r="C18573" s="6">
        <v>18.68</v>
      </c>
    </row>
    <row r="18574" spans="2:3" x14ac:dyDescent="0.25">
      <c r="B18574" s="5">
        <v>43874.583333333336</v>
      </c>
      <c r="C18574" s="6">
        <v>17.559999999999999</v>
      </c>
    </row>
    <row r="18575" spans="2:3" x14ac:dyDescent="0.25">
      <c r="B18575" s="5">
        <v>43874.625</v>
      </c>
      <c r="C18575" s="6">
        <v>17.579999999999998</v>
      </c>
    </row>
    <row r="18576" spans="2:3" x14ac:dyDescent="0.25">
      <c r="B18576" s="5">
        <v>43874.666666666664</v>
      </c>
      <c r="C18576" s="6">
        <v>17.350000000000001</v>
      </c>
    </row>
    <row r="18577" spans="2:3" x14ac:dyDescent="0.25">
      <c r="B18577" s="5">
        <v>43874.708333333336</v>
      </c>
      <c r="C18577" s="6">
        <v>19.54</v>
      </c>
    </row>
    <row r="18578" spans="2:3" x14ac:dyDescent="0.25">
      <c r="B18578" s="5">
        <v>43874.75</v>
      </c>
      <c r="C18578" s="6">
        <v>20.37</v>
      </c>
    </row>
    <row r="18579" spans="2:3" x14ac:dyDescent="0.25">
      <c r="B18579" s="5">
        <v>43874.791666666664</v>
      </c>
      <c r="C18579" s="6">
        <v>19.760000000000002</v>
      </c>
    </row>
    <row r="18580" spans="2:3" x14ac:dyDescent="0.25">
      <c r="B18580" s="5">
        <v>43874.833333333336</v>
      </c>
      <c r="C18580" s="6">
        <v>20.36</v>
      </c>
    </row>
    <row r="18581" spans="2:3" x14ac:dyDescent="0.25">
      <c r="B18581" s="5">
        <v>43874.875</v>
      </c>
      <c r="C18581" s="6">
        <v>19.04</v>
      </c>
    </row>
    <row r="18582" spans="2:3" x14ac:dyDescent="0.25">
      <c r="B18582" s="5">
        <v>43874.916666666664</v>
      </c>
      <c r="C18582" s="6">
        <v>16.760000000000002</v>
      </c>
    </row>
    <row r="18583" spans="2:3" x14ac:dyDescent="0.25">
      <c r="B18583" s="5">
        <v>43874.958333333336</v>
      </c>
      <c r="C18583" s="6">
        <v>15.68</v>
      </c>
    </row>
    <row r="18584" spans="2:3" x14ac:dyDescent="0.25">
      <c r="B18584" s="5">
        <v>43875</v>
      </c>
      <c r="C18584" s="6">
        <v>16.079999999999998</v>
      </c>
    </row>
    <row r="18585" spans="2:3" x14ac:dyDescent="0.25">
      <c r="B18585" s="5">
        <v>43875.041666666664</v>
      </c>
      <c r="C18585" s="6">
        <v>16.13</v>
      </c>
    </row>
    <row r="18586" spans="2:3" x14ac:dyDescent="0.25">
      <c r="B18586" s="5">
        <v>43875.083333333336</v>
      </c>
      <c r="C18586" s="6">
        <v>16.739999999999998</v>
      </c>
    </row>
    <row r="18587" spans="2:3" x14ac:dyDescent="0.25">
      <c r="B18587" s="5">
        <v>43875.125</v>
      </c>
      <c r="C18587" s="6">
        <v>16.38</v>
      </c>
    </row>
    <row r="18588" spans="2:3" x14ac:dyDescent="0.25">
      <c r="B18588" s="5">
        <v>43875.166666666664</v>
      </c>
      <c r="C18588" s="6">
        <v>17.53</v>
      </c>
    </row>
    <row r="18589" spans="2:3" x14ac:dyDescent="0.25">
      <c r="B18589" s="5">
        <v>43875.208333333336</v>
      </c>
      <c r="C18589" s="6">
        <v>19.3</v>
      </c>
    </row>
    <row r="18590" spans="2:3" x14ac:dyDescent="0.25">
      <c r="B18590" s="5">
        <v>43875.25</v>
      </c>
      <c r="C18590" s="6">
        <v>21.6</v>
      </c>
    </row>
    <row r="18591" spans="2:3" x14ac:dyDescent="0.25">
      <c r="B18591" s="5">
        <v>43875.291666666664</v>
      </c>
      <c r="C18591" s="6">
        <v>26.61</v>
      </c>
    </row>
    <row r="18592" spans="2:3" x14ac:dyDescent="0.25">
      <c r="B18592" s="5">
        <v>43875.333333333336</v>
      </c>
      <c r="C18592" s="6">
        <v>22.46</v>
      </c>
    </row>
    <row r="18593" spans="2:3" x14ac:dyDescent="0.25">
      <c r="B18593" s="5">
        <v>43875.375</v>
      </c>
      <c r="C18593" s="6">
        <v>22.24</v>
      </c>
    </row>
    <row r="18594" spans="2:3" x14ac:dyDescent="0.25">
      <c r="B18594" s="5">
        <v>43875.416666666664</v>
      </c>
      <c r="C18594" s="6">
        <v>21.59</v>
      </c>
    </row>
    <row r="18595" spans="2:3" x14ac:dyDescent="0.25">
      <c r="B18595" s="5">
        <v>43875.458333333336</v>
      </c>
      <c r="C18595" s="6">
        <v>20.29</v>
      </c>
    </row>
    <row r="18596" spans="2:3" x14ac:dyDescent="0.25">
      <c r="B18596" s="5">
        <v>43875.5</v>
      </c>
      <c r="C18596" s="6">
        <v>19.59</v>
      </c>
    </row>
    <row r="18597" spans="2:3" x14ac:dyDescent="0.25">
      <c r="B18597" s="5">
        <v>43875.541666666664</v>
      </c>
      <c r="C18597" s="6">
        <v>19.45</v>
      </c>
    </row>
    <row r="18598" spans="2:3" x14ac:dyDescent="0.25">
      <c r="B18598" s="5">
        <v>43875.583333333336</v>
      </c>
      <c r="C18598" s="6">
        <v>19.079999999999998</v>
      </c>
    </row>
    <row r="18599" spans="2:3" x14ac:dyDescent="0.25">
      <c r="B18599" s="5">
        <v>43875.625</v>
      </c>
      <c r="C18599" s="6">
        <v>19.05</v>
      </c>
    </row>
    <row r="18600" spans="2:3" x14ac:dyDescent="0.25">
      <c r="B18600" s="5">
        <v>43875.666666666664</v>
      </c>
      <c r="C18600" s="6">
        <v>19.399999999999999</v>
      </c>
    </row>
    <row r="18601" spans="2:3" x14ac:dyDescent="0.25">
      <c r="B18601" s="5">
        <v>43875.708333333336</v>
      </c>
      <c r="C18601" s="6">
        <v>20.87</v>
      </c>
    </row>
    <row r="18602" spans="2:3" x14ac:dyDescent="0.25">
      <c r="B18602" s="5">
        <v>43875.75</v>
      </c>
      <c r="C18602" s="6">
        <v>24.4</v>
      </c>
    </row>
    <row r="18603" spans="2:3" x14ac:dyDescent="0.25">
      <c r="B18603" s="5">
        <v>43875.791666666664</v>
      </c>
      <c r="C18603" s="6">
        <v>20.86</v>
      </c>
    </row>
    <row r="18604" spans="2:3" x14ac:dyDescent="0.25">
      <c r="B18604" s="5">
        <v>43875.833333333336</v>
      </c>
      <c r="C18604" s="6">
        <v>24.15</v>
      </c>
    </row>
    <row r="18605" spans="2:3" x14ac:dyDescent="0.25">
      <c r="B18605" s="5">
        <v>43875.875</v>
      </c>
      <c r="C18605" s="6">
        <v>24.62</v>
      </c>
    </row>
    <row r="18606" spans="2:3" x14ac:dyDescent="0.25">
      <c r="B18606" s="5">
        <v>43875.916666666664</v>
      </c>
      <c r="C18606" s="6">
        <v>21.73</v>
      </c>
    </row>
    <row r="18607" spans="2:3" x14ac:dyDescent="0.25">
      <c r="B18607" s="5">
        <v>43875.958333333336</v>
      </c>
      <c r="C18607" s="6">
        <v>20.66</v>
      </c>
    </row>
    <row r="18608" spans="2:3" x14ac:dyDescent="0.25">
      <c r="B18608" s="5">
        <v>43876</v>
      </c>
      <c r="C18608" s="6">
        <v>20.010000000000002</v>
      </c>
    </row>
    <row r="18609" spans="2:3" x14ac:dyDescent="0.25">
      <c r="B18609" s="5">
        <v>43876.041666666664</v>
      </c>
      <c r="C18609" s="6">
        <v>19.440000000000001</v>
      </c>
    </row>
    <row r="18610" spans="2:3" x14ac:dyDescent="0.25">
      <c r="B18610" s="5">
        <v>43876.083333333336</v>
      </c>
      <c r="C18610" s="6">
        <v>19.57</v>
      </c>
    </row>
    <row r="18611" spans="2:3" x14ac:dyDescent="0.25">
      <c r="B18611" s="5">
        <v>43876.125</v>
      </c>
      <c r="C18611" s="6">
        <v>20.25</v>
      </c>
    </row>
    <row r="18612" spans="2:3" x14ac:dyDescent="0.25">
      <c r="B18612" s="5">
        <v>43876.166666666664</v>
      </c>
      <c r="C18612" s="6">
        <v>19.63</v>
      </c>
    </row>
    <row r="18613" spans="2:3" x14ac:dyDescent="0.25">
      <c r="B18613" s="5">
        <v>43876.208333333336</v>
      </c>
      <c r="C18613" s="6">
        <v>25.43</v>
      </c>
    </row>
    <row r="18614" spans="2:3" x14ac:dyDescent="0.25">
      <c r="B18614" s="5">
        <v>43876.25</v>
      </c>
      <c r="C18614" s="6">
        <v>22.78</v>
      </c>
    </row>
    <row r="18615" spans="2:3" x14ac:dyDescent="0.25">
      <c r="B18615" s="5">
        <v>43876.291666666664</v>
      </c>
      <c r="C18615" s="6">
        <v>21.7</v>
      </c>
    </row>
    <row r="18616" spans="2:3" x14ac:dyDescent="0.25">
      <c r="B18616" s="5">
        <v>43876.333333333336</v>
      </c>
      <c r="C18616" s="6">
        <v>19.829999999999998</v>
      </c>
    </row>
    <row r="18617" spans="2:3" x14ac:dyDescent="0.25">
      <c r="B18617" s="5">
        <v>43876.375</v>
      </c>
      <c r="C18617" s="6">
        <v>19.350000000000001</v>
      </c>
    </row>
    <row r="18618" spans="2:3" x14ac:dyDescent="0.25">
      <c r="B18618" s="5">
        <v>43876.416666666664</v>
      </c>
      <c r="C18618" s="6">
        <v>17.14</v>
      </c>
    </row>
    <row r="18619" spans="2:3" x14ac:dyDescent="0.25">
      <c r="B18619" s="5">
        <v>43876.458333333336</v>
      </c>
      <c r="C18619" s="6">
        <v>16.07</v>
      </c>
    </row>
    <row r="18620" spans="2:3" x14ac:dyDescent="0.25">
      <c r="B18620" s="5">
        <v>43876.5</v>
      </c>
      <c r="C18620" s="6">
        <v>15.52</v>
      </c>
    </row>
    <row r="18621" spans="2:3" x14ac:dyDescent="0.25">
      <c r="B18621" s="5">
        <v>43876.541666666664</v>
      </c>
      <c r="C18621" s="6">
        <v>14.38</v>
      </c>
    </row>
    <row r="18622" spans="2:3" x14ac:dyDescent="0.25">
      <c r="B18622" s="5">
        <v>43876.583333333336</v>
      </c>
      <c r="C18622" s="6">
        <v>14.14</v>
      </c>
    </row>
    <row r="18623" spans="2:3" x14ac:dyDescent="0.25">
      <c r="B18623" s="5">
        <v>43876.625</v>
      </c>
      <c r="C18623" s="6">
        <v>15.1</v>
      </c>
    </row>
    <row r="18624" spans="2:3" x14ac:dyDescent="0.25">
      <c r="B18624" s="5">
        <v>43876.666666666664</v>
      </c>
      <c r="C18624" s="6">
        <v>16.34</v>
      </c>
    </row>
    <row r="18625" spans="2:3" x14ac:dyDescent="0.25">
      <c r="B18625" s="5">
        <v>43876.708333333336</v>
      </c>
      <c r="C18625" s="6">
        <v>18.09</v>
      </c>
    </row>
    <row r="18626" spans="2:3" x14ac:dyDescent="0.25">
      <c r="B18626" s="5">
        <v>43876.75</v>
      </c>
      <c r="C18626" s="6">
        <v>21.05</v>
      </c>
    </row>
    <row r="18627" spans="2:3" x14ac:dyDescent="0.25">
      <c r="B18627" s="5">
        <v>43876.791666666664</v>
      </c>
      <c r="C18627" s="6">
        <v>19.62</v>
      </c>
    </row>
    <row r="18628" spans="2:3" x14ac:dyDescent="0.25">
      <c r="B18628" s="5">
        <v>43876.833333333336</v>
      </c>
      <c r="C18628" s="6">
        <v>19.2</v>
      </c>
    </row>
    <row r="18629" spans="2:3" x14ac:dyDescent="0.25">
      <c r="B18629" s="5">
        <v>43876.875</v>
      </c>
      <c r="C18629" s="6">
        <v>18.13</v>
      </c>
    </row>
    <row r="18630" spans="2:3" x14ac:dyDescent="0.25">
      <c r="B18630" s="5">
        <v>43876.916666666664</v>
      </c>
      <c r="C18630" s="6">
        <v>17.64</v>
      </c>
    </row>
    <row r="18631" spans="2:3" x14ac:dyDescent="0.25">
      <c r="B18631" s="5">
        <v>43876.958333333336</v>
      </c>
      <c r="C18631" s="6">
        <v>16.86</v>
      </c>
    </row>
    <row r="18632" spans="2:3" x14ac:dyDescent="0.25">
      <c r="B18632" s="5">
        <v>43877</v>
      </c>
      <c r="C18632" s="6">
        <v>16.63</v>
      </c>
    </row>
    <row r="18633" spans="2:3" x14ac:dyDescent="0.25">
      <c r="B18633" s="5">
        <v>43877.041666666664</v>
      </c>
      <c r="C18633" s="6">
        <v>15.62</v>
      </c>
    </row>
    <row r="18634" spans="2:3" x14ac:dyDescent="0.25">
      <c r="B18634" s="5">
        <v>43877.083333333336</v>
      </c>
      <c r="C18634" s="6">
        <v>15.87</v>
      </c>
    </row>
    <row r="18635" spans="2:3" x14ac:dyDescent="0.25">
      <c r="B18635" s="5">
        <v>43877.125</v>
      </c>
      <c r="C18635" s="6">
        <v>15.62</v>
      </c>
    </row>
    <row r="18636" spans="2:3" x14ac:dyDescent="0.25">
      <c r="B18636" s="5">
        <v>43877.166666666664</v>
      </c>
      <c r="C18636" s="6">
        <v>16.05</v>
      </c>
    </row>
    <row r="18637" spans="2:3" x14ac:dyDescent="0.25">
      <c r="B18637" s="5">
        <v>43877.208333333336</v>
      </c>
      <c r="C18637" s="6">
        <v>16.149999999999999</v>
      </c>
    </row>
    <row r="18638" spans="2:3" x14ac:dyDescent="0.25">
      <c r="B18638" s="5">
        <v>43877.25</v>
      </c>
      <c r="C18638" s="6">
        <v>18.09</v>
      </c>
    </row>
    <row r="18639" spans="2:3" x14ac:dyDescent="0.25">
      <c r="B18639" s="5">
        <v>43877.291666666664</v>
      </c>
      <c r="C18639" s="6">
        <v>18.559999999999999</v>
      </c>
    </row>
    <row r="18640" spans="2:3" x14ac:dyDescent="0.25">
      <c r="B18640" s="5">
        <v>43877.333333333336</v>
      </c>
      <c r="C18640" s="6">
        <v>18.940000000000001</v>
      </c>
    </row>
    <row r="18641" spans="2:3" x14ac:dyDescent="0.25">
      <c r="B18641" s="5">
        <v>43877.375</v>
      </c>
      <c r="C18641" s="6">
        <v>17.63</v>
      </c>
    </row>
    <row r="18642" spans="2:3" x14ac:dyDescent="0.25">
      <c r="B18642" s="5">
        <v>43877.416666666664</v>
      </c>
      <c r="C18642" s="6">
        <v>16.760000000000002</v>
      </c>
    </row>
    <row r="18643" spans="2:3" x14ac:dyDescent="0.25">
      <c r="B18643" s="5">
        <v>43877.458333333336</v>
      </c>
      <c r="C18643" s="6">
        <v>15.45</v>
      </c>
    </row>
    <row r="18644" spans="2:3" x14ac:dyDescent="0.25">
      <c r="B18644" s="5">
        <v>43877.5</v>
      </c>
      <c r="C18644" s="6">
        <v>15.07</v>
      </c>
    </row>
    <row r="18645" spans="2:3" x14ac:dyDescent="0.25">
      <c r="B18645" s="5">
        <v>43877.541666666664</v>
      </c>
      <c r="C18645" s="6">
        <v>14.18</v>
      </c>
    </row>
    <row r="18646" spans="2:3" x14ac:dyDescent="0.25">
      <c r="B18646" s="5">
        <v>43877.583333333336</v>
      </c>
      <c r="C18646" s="6">
        <v>13.81</v>
      </c>
    </row>
    <row r="18647" spans="2:3" x14ac:dyDescent="0.25">
      <c r="B18647" s="5">
        <v>43877.625</v>
      </c>
      <c r="C18647" s="6">
        <v>13.51</v>
      </c>
    </row>
    <row r="18648" spans="2:3" x14ac:dyDescent="0.25">
      <c r="B18648" s="5">
        <v>43877.666666666664</v>
      </c>
      <c r="C18648" s="6">
        <v>13.51</v>
      </c>
    </row>
    <row r="18649" spans="2:3" x14ac:dyDescent="0.25">
      <c r="B18649" s="5">
        <v>43877.708333333336</v>
      </c>
      <c r="C18649" s="6">
        <v>16.52</v>
      </c>
    </row>
    <row r="18650" spans="2:3" x14ac:dyDescent="0.25">
      <c r="B18650" s="5">
        <v>43877.75</v>
      </c>
      <c r="C18650" s="6">
        <v>61.59</v>
      </c>
    </row>
    <row r="18651" spans="2:3" x14ac:dyDescent="0.25">
      <c r="B18651" s="5">
        <v>43877.791666666664</v>
      </c>
      <c r="C18651" s="6">
        <v>18.52</v>
      </c>
    </row>
    <row r="18652" spans="2:3" x14ac:dyDescent="0.25">
      <c r="B18652" s="5">
        <v>43877.833333333336</v>
      </c>
      <c r="C18652" s="6">
        <v>17.68</v>
      </c>
    </row>
    <row r="18653" spans="2:3" x14ac:dyDescent="0.25">
      <c r="B18653" s="5">
        <v>43877.875</v>
      </c>
      <c r="C18653" s="6">
        <v>18.12</v>
      </c>
    </row>
    <row r="18654" spans="2:3" x14ac:dyDescent="0.25">
      <c r="B18654" s="5">
        <v>43877.916666666664</v>
      </c>
      <c r="C18654" s="6">
        <v>16.87</v>
      </c>
    </row>
    <row r="18655" spans="2:3" x14ac:dyDescent="0.25">
      <c r="B18655" s="5">
        <v>43877.958333333336</v>
      </c>
      <c r="C18655" s="6">
        <v>16.36</v>
      </c>
    </row>
    <row r="18656" spans="2:3" x14ac:dyDescent="0.25">
      <c r="B18656" s="5">
        <v>43878</v>
      </c>
      <c r="C18656" s="6">
        <v>16.13</v>
      </c>
    </row>
    <row r="18657" spans="2:3" x14ac:dyDescent="0.25">
      <c r="B18657" s="5">
        <v>43878.041666666664</v>
      </c>
      <c r="C18657" s="6">
        <v>15.64</v>
      </c>
    </row>
    <row r="18658" spans="2:3" x14ac:dyDescent="0.25">
      <c r="B18658" s="5">
        <v>43878.083333333336</v>
      </c>
      <c r="C18658" s="6">
        <v>15.46</v>
      </c>
    </row>
    <row r="18659" spans="2:3" x14ac:dyDescent="0.25">
      <c r="B18659" s="5">
        <v>43878.125</v>
      </c>
      <c r="C18659" s="6">
        <v>14.98</v>
      </c>
    </row>
    <row r="18660" spans="2:3" x14ac:dyDescent="0.25">
      <c r="B18660" s="5">
        <v>43878.166666666664</v>
      </c>
      <c r="C18660" s="6">
        <v>15.64</v>
      </c>
    </row>
    <row r="18661" spans="2:3" x14ac:dyDescent="0.25">
      <c r="B18661" s="5">
        <v>43878.208333333336</v>
      </c>
      <c r="C18661" s="6">
        <v>18.39</v>
      </c>
    </row>
    <row r="18662" spans="2:3" x14ac:dyDescent="0.25">
      <c r="B18662" s="5">
        <v>43878.25</v>
      </c>
      <c r="C18662" s="6">
        <v>21.89</v>
      </c>
    </row>
    <row r="18663" spans="2:3" x14ac:dyDescent="0.25">
      <c r="B18663" s="5">
        <v>43878.291666666664</v>
      </c>
      <c r="C18663" s="6">
        <v>19.98</v>
      </c>
    </row>
    <row r="18664" spans="2:3" x14ac:dyDescent="0.25">
      <c r="B18664" s="5">
        <v>43878.333333333336</v>
      </c>
      <c r="C18664" s="6">
        <v>18.78</v>
      </c>
    </row>
    <row r="18665" spans="2:3" x14ac:dyDescent="0.25">
      <c r="B18665" s="5">
        <v>43878.375</v>
      </c>
      <c r="C18665" s="6">
        <v>18.670000000000002</v>
      </c>
    </row>
    <row r="18666" spans="2:3" x14ac:dyDescent="0.25">
      <c r="B18666" s="5">
        <v>43878.416666666664</v>
      </c>
      <c r="C18666" s="6">
        <v>18.399999999999999</v>
      </c>
    </row>
    <row r="18667" spans="2:3" x14ac:dyDescent="0.25">
      <c r="B18667" s="5">
        <v>43878.458333333336</v>
      </c>
      <c r="C18667" s="6">
        <v>16.600000000000001</v>
      </c>
    </row>
    <row r="18668" spans="2:3" x14ac:dyDescent="0.25">
      <c r="B18668" s="5">
        <v>43878.5</v>
      </c>
      <c r="C18668" s="6">
        <v>17.14</v>
      </c>
    </row>
    <row r="18669" spans="2:3" x14ac:dyDescent="0.25">
      <c r="B18669" s="5">
        <v>43878.541666666664</v>
      </c>
      <c r="C18669" s="6">
        <v>15.79</v>
      </c>
    </row>
    <row r="18670" spans="2:3" x14ac:dyDescent="0.25">
      <c r="B18670" s="5">
        <v>43878.583333333336</v>
      </c>
      <c r="C18670" s="6">
        <v>15.73</v>
      </c>
    </row>
    <row r="18671" spans="2:3" x14ac:dyDescent="0.25">
      <c r="B18671" s="5">
        <v>43878.625</v>
      </c>
      <c r="C18671" s="6">
        <v>15.47</v>
      </c>
    </row>
    <row r="18672" spans="2:3" x14ac:dyDescent="0.25">
      <c r="B18672" s="5">
        <v>43878.666666666664</v>
      </c>
      <c r="C18672" s="6">
        <v>17.37</v>
      </c>
    </row>
    <row r="18673" spans="2:3" x14ac:dyDescent="0.25">
      <c r="B18673" s="5">
        <v>43878.708333333336</v>
      </c>
      <c r="C18673" s="6">
        <v>18.97</v>
      </c>
    </row>
    <row r="18674" spans="2:3" x14ac:dyDescent="0.25">
      <c r="B18674" s="5">
        <v>43878.75</v>
      </c>
      <c r="C18674" s="6">
        <v>20.190000000000001</v>
      </c>
    </row>
    <row r="18675" spans="2:3" x14ac:dyDescent="0.25">
      <c r="B18675" s="5">
        <v>43878.791666666664</v>
      </c>
      <c r="C18675" s="6">
        <v>20.149999999999999</v>
      </c>
    </row>
    <row r="18676" spans="2:3" x14ac:dyDescent="0.25">
      <c r="B18676" s="5">
        <v>43878.833333333336</v>
      </c>
      <c r="C18676" s="6">
        <v>18.829999999999998</v>
      </c>
    </row>
    <row r="18677" spans="2:3" x14ac:dyDescent="0.25">
      <c r="B18677" s="5">
        <v>43878.875</v>
      </c>
      <c r="C18677" s="6">
        <v>18.22</v>
      </c>
    </row>
    <row r="18678" spans="2:3" x14ac:dyDescent="0.25">
      <c r="B18678" s="5">
        <v>43878.916666666664</v>
      </c>
      <c r="C18678" s="6">
        <v>16.64</v>
      </c>
    </row>
    <row r="18679" spans="2:3" x14ac:dyDescent="0.25">
      <c r="B18679" s="5">
        <v>43878.958333333336</v>
      </c>
      <c r="C18679" s="6">
        <v>14.73</v>
      </c>
    </row>
    <row r="18680" spans="2:3" x14ac:dyDescent="0.25">
      <c r="B18680" s="5">
        <v>43879</v>
      </c>
      <c r="C18680" s="6">
        <v>13.3</v>
      </c>
    </row>
    <row r="18681" spans="2:3" x14ac:dyDescent="0.25">
      <c r="B18681" s="5">
        <v>43879.041666666664</v>
      </c>
      <c r="C18681" s="6">
        <v>12.97</v>
      </c>
    </row>
    <row r="18682" spans="2:3" x14ac:dyDescent="0.25">
      <c r="B18682" s="5">
        <v>43879.083333333336</v>
      </c>
      <c r="C18682" s="6">
        <v>12.35</v>
      </c>
    </row>
    <row r="18683" spans="2:3" x14ac:dyDescent="0.25">
      <c r="B18683" s="5">
        <v>43879.125</v>
      </c>
      <c r="C18683" s="6">
        <v>12.27</v>
      </c>
    </row>
    <row r="18684" spans="2:3" x14ac:dyDescent="0.25">
      <c r="B18684" s="5">
        <v>43879.166666666664</v>
      </c>
      <c r="C18684" s="6">
        <v>12.35</v>
      </c>
    </row>
    <row r="18685" spans="2:3" x14ac:dyDescent="0.25">
      <c r="B18685" s="5">
        <v>43879.208333333336</v>
      </c>
      <c r="C18685" s="6">
        <v>13.39</v>
      </c>
    </row>
    <row r="18686" spans="2:3" x14ac:dyDescent="0.25">
      <c r="B18686" s="5">
        <v>43879.25</v>
      </c>
      <c r="C18686" s="6">
        <v>25.29</v>
      </c>
    </row>
    <row r="18687" spans="2:3" x14ac:dyDescent="0.25">
      <c r="B18687" s="5">
        <v>43879.291666666664</v>
      </c>
      <c r="C18687" s="6">
        <v>19.18</v>
      </c>
    </row>
    <row r="18688" spans="2:3" x14ac:dyDescent="0.25">
      <c r="B18688" s="5">
        <v>43879.333333333336</v>
      </c>
      <c r="C18688" s="6">
        <v>18.09</v>
      </c>
    </row>
    <row r="18689" spans="2:3" x14ac:dyDescent="0.25">
      <c r="B18689" s="5">
        <v>43879.375</v>
      </c>
      <c r="C18689" s="6">
        <v>19.170000000000002</v>
      </c>
    </row>
    <row r="18690" spans="2:3" x14ac:dyDescent="0.25">
      <c r="B18690" s="5">
        <v>43879.416666666664</v>
      </c>
      <c r="C18690" s="6">
        <v>17.11</v>
      </c>
    </row>
    <row r="18691" spans="2:3" x14ac:dyDescent="0.25">
      <c r="B18691" s="5">
        <v>43879.458333333336</v>
      </c>
      <c r="C18691" s="6">
        <v>16.329999999999998</v>
      </c>
    </row>
    <row r="18692" spans="2:3" x14ac:dyDescent="0.25">
      <c r="B18692" s="5">
        <v>43879.5</v>
      </c>
      <c r="C18692" s="6">
        <v>16.59</v>
      </c>
    </row>
    <row r="18693" spans="2:3" x14ac:dyDescent="0.25">
      <c r="B18693" s="5">
        <v>43879.541666666664</v>
      </c>
      <c r="C18693" s="6">
        <v>15.69</v>
      </c>
    </row>
    <row r="18694" spans="2:3" x14ac:dyDescent="0.25">
      <c r="B18694" s="5">
        <v>43879.583333333336</v>
      </c>
      <c r="C18694" s="6">
        <v>15.87</v>
      </c>
    </row>
    <row r="18695" spans="2:3" x14ac:dyDescent="0.25">
      <c r="B18695" s="5">
        <v>43879.625</v>
      </c>
      <c r="C18695" s="6">
        <v>17.239999999999998</v>
      </c>
    </row>
    <row r="18696" spans="2:3" x14ac:dyDescent="0.25">
      <c r="B18696" s="5">
        <v>43879.666666666664</v>
      </c>
      <c r="C18696" s="6">
        <v>18.079999999999998</v>
      </c>
    </row>
    <row r="18697" spans="2:3" x14ac:dyDescent="0.25">
      <c r="B18697" s="5">
        <v>43879.708333333336</v>
      </c>
      <c r="C18697" s="6">
        <v>18.670000000000002</v>
      </c>
    </row>
    <row r="18698" spans="2:3" x14ac:dyDescent="0.25">
      <c r="B18698" s="5">
        <v>43879.75</v>
      </c>
      <c r="C18698" s="6">
        <v>23.76</v>
      </c>
    </row>
    <row r="18699" spans="2:3" x14ac:dyDescent="0.25">
      <c r="B18699" s="5">
        <v>43879.791666666664</v>
      </c>
      <c r="C18699" s="6">
        <v>19.89</v>
      </c>
    </row>
    <row r="18700" spans="2:3" x14ac:dyDescent="0.25">
      <c r="B18700" s="5">
        <v>43879.833333333336</v>
      </c>
      <c r="C18700" s="6">
        <v>18.55</v>
      </c>
    </row>
    <row r="18701" spans="2:3" x14ac:dyDescent="0.25">
      <c r="B18701" s="5">
        <v>43879.875</v>
      </c>
      <c r="C18701" s="6">
        <v>17.39</v>
      </c>
    </row>
    <row r="18702" spans="2:3" x14ac:dyDescent="0.25">
      <c r="B18702" s="5">
        <v>43879.916666666664</v>
      </c>
      <c r="C18702" s="6">
        <v>15.93</v>
      </c>
    </row>
    <row r="18703" spans="2:3" x14ac:dyDescent="0.25">
      <c r="B18703" s="5">
        <v>43879.958333333336</v>
      </c>
      <c r="C18703" s="6">
        <v>14.17</v>
      </c>
    </row>
    <row r="18704" spans="2:3" x14ac:dyDescent="0.25">
      <c r="B18704" s="5">
        <v>43880</v>
      </c>
      <c r="C18704" s="6">
        <v>13.68</v>
      </c>
    </row>
    <row r="18705" spans="2:3" x14ac:dyDescent="0.25">
      <c r="B18705" s="5">
        <v>43880.041666666664</v>
      </c>
      <c r="C18705" s="6">
        <v>13.52</v>
      </c>
    </row>
    <row r="18706" spans="2:3" x14ac:dyDescent="0.25">
      <c r="B18706" s="5">
        <v>43880.083333333336</v>
      </c>
      <c r="C18706" s="6">
        <v>13.52</v>
      </c>
    </row>
    <row r="18707" spans="2:3" x14ac:dyDescent="0.25">
      <c r="B18707" s="5">
        <v>43880.125</v>
      </c>
      <c r="C18707" s="6">
        <v>13.74</v>
      </c>
    </row>
    <row r="18708" spans="2:3" x14ac:dyDescent="0.25">
      <c r="B18708" s="5">
        <v>43880.166666666664</v>
      </c>
      <c r="C18708" s="6">
        <v>14.11</v>
      </c>
    </row>
    <row r="18709" spans="2:3" x14ac:dyDescent="0.25">
      <c r="B18709" s="5">
        <v>43880.208333333336</v>
      </c>
      <c r="C18709" s="6">
        <v>16.43</v>
      </c>
    </row>
    <row r="18710" spans="2:3" x14ac:dyDescent="0.25">
      <c r="B18710" s="5">
        <v>43880.25</v>
      </c>
      <c r="C18710" s="6">
        <v>20.190000000000001</v>
      </c>
    </row>
    <row r="18711" spans="2:3" x14ac:dyDescent="0.25">
      <c r="B18711" s="5">
        <v>43880.291666666664</v>
      </c>
      <c r="C18711" s="6">
        <v>20.98</v>
      </c>
    </row>
    <row r="18712" spans="2:3" x14ac:dyDescent="0.25">
      <c r="B18712" s="5">
        <v>43880.333333333336</v>
      </c>
      <c r="C18712" s="6">
        <v>20.76</v>
      </c>
    </row>
    <row r="18713" spans="2:3" x14ac:dyDescent="0.25">
      <c r="B18713" s="5">
        <v>43880.375</v>
      </c>
      <c r="C18713" s="6">
        <v>19.16</v>
      </c>
    </row>
    <row r="18714" spans="2:3" x14ac:dyDescent="0.25">
      <c r="B18714" s="5">
        <v>43880.416666666664</v>
      </c>
      <c r="C18714" s="6">
        <v>19.55</v>
      </c>
    </row>
    <row r="18715" spans="2:3" x14ac:dyDescent="0.25">
      <c r="B18715" s="5">
        <v>43880.458333333336</v>
      </c>
      <c r="C18715" s="6">
        <v>18.52</v>
      </c>
    </row>
    <row r="18716" spans="2:3" x14ac:dyDescent="0.25">
      <c r="B18716" s="5">
        <v>43880.5</v>
      </c>
      <c r="C18716" s="6">
        <v>18.09</v>
      </c>
    </row>
    <row r="18717" spans="2:3" x14ac:dyDescent="0.25">
      <c r="B18717" s="5">
        <v>43880.541666666664</v>
      </c>
      <c r="C18717" s="6">
        <v>18.23</v>
      </c>
    </row>
    <row r="18718" spans="2:3" x14ac:dyDescent="0.25">
      <c r="B18718" s="5">
        <v>43880.583333333336</v>
      </c>
      <c r="C18718" s="6">
        <v>17.989999999999998</v>
      </c>
    </row>
    <row r="18719" spans="2:3" x14ac:dyDescent="0.25">
      <c r="B18719" s="5">
        <v>43880.625</v>
      </c>
      <c r="C18719" s="6">
        <v>17.82</v>
      </c>
    </row>
    <row r="18720" spans="2:3" x14ac:dyDescent="0.25">
      <c r="B18720" s="5">
        <v>43880.666666666664</v>
      </c>
      <c r="C18720" s="6">
        <v>17.010000000000002</v>
      </c>
    </row>
    <row r="18721" spans="2:3" x14ac:dyDescent="0.25">
      <c r="B18721" s="5">
        <v>43880.708333333336</v>
      </c>
      <c r="C18721" s="6">
        <v>19.059999999999999</v>
      </c>
    </row>
    <row r="18722" spans="2:3" x14ac:dyDescent="0.25">
      <c r="B18722" s="5">
        <v>43880.75</v>
      </c>
      <c r="C18722" s="6">
        <v>21.83</v>
      </c>
    </row>
    <row r="18723" spans="2:3" x14ac:dyDescent="0.25">
      <c r="B18723" s="5">
        <v>43880.791666666664</v>
      </c>
      <c r="C18723" s="6">
        <v>25.78</v>
      </c>
    </row>
    <row r="18724" spans="2:3" x14ac:dyDescent="0.25">
      <c r="B18724" s="5">
        <v>43880.833333333336</v>
      </c>
      <c r="C18724" s="6">
        <v>21.92</v>
      </c>
    </row>
    <row r="18725" spans="2:3" x14ac:dyDescent="0.25">
      <c r="B18725" s="5">
        <v>43880.875</v>
      </c>
      <c r="C18725" s="6">
        <v>25.83</v>
      </c>
    </row>
    <row r="18726" spans="2:3" x14ac:dyDescent="0.25">
      <c r="B18726" s="5">
        <v>43880.916666666664</v>
      </c>
      <c r="C18726" s="6">
        <v>18.61</v>
      </c>
    </row>
    <row r="18727" spans="2:3" x14ac:dyDescent="0.25">
      <c r="B18727" s="5">
        <v>43880.958333333336</v>
      </c>
      <c r="C18727" s="6">
        <v>17.27</v>
      </c>
    </row>
    <row r="18728" spans="2:3" x14ac:dyDescent="0.25">
      <c r="B18728" s="5">
        <v>43881</v>
      </c>
      <c r="C18728" s="6">
        <v>17</v>
      </c>
    </row>
    <row r="18729" spans="2:3" x14ac:dyDescent="0.25">
      <c r="B18729" s="5">
        <v>43881.041666666664</v>
      </c>
      <c r="C18729" s="6">
        <v>17.64</v>
      </c>
    </row>
    <row r="18730" spans="2:3" x14ac:dyDescent="0.25">
      <c r="B18730" s="5">
        <v>43881.083333333336</v>
      </c>
      <c r="C18730" s="6">
        <v>18</v>
      </c>
    </row>
    <row r="18731" spans="2:3" x14ac:dyDescent="0.25">
      <c r="B18731" s="5">
        <v>43881.125</v>
      </c>
      <c r="C18731" s="6">
        <v>17.8</v>
      </c>
    </row>
    <row r="18732" spans="2:3" x14ac:dyDescent="0.25">
      <c r="B18732" s="5">
        <v>43881.166666666664</v>
      </c>
      <c r="C18732" s="6">
        <v>17.260000000000002</v>
      </c>
    </row>
    <row r="18733" spans="2:3" x14ac:dyDescent="0.25">
      <c r="B18733" s="5">
        <v>43881.208333333336</v>
      </c>
      <c r="C18733" s="6">
        <v>20.18</v>
      </c>
    </row>
    <row r="18734" spans="2:3" x14ac:dyDescent="0.25">
      <c r="B18734" s="5">
        <v>43881.25</v>
      </c>
      <c r="C18734" s="6">
        <v>20.8</v>
      </c>
    </row>
    <row r="18735" spans="2:3" x14ac:dyDescent="0.25">
      <c r="B18735" s="5">
        <v>43881.291666666664</v>
      </c>
      <c r="C18735" s="6">
        <v>20.93</v>
      </c>
    </row>
    <row r="18736" spans="2:3" x14ac:dyDescent="0.25">
      <c r="B18736" s="5">
        <v>43881.333333333336</v>
      </c>
      <c r="C18736" s="6">
        <v>20.83</v>
      </c>
    </row>
    <row r="18737" spans="2:3" x14ac:dyDescent="0.25">
      <c r="B18737" s="5">
        <v>43881.375</v>
      </c>
      <c r="C18737" s="6">
        <v>22.08</v>
      </c>
    </row>
    <row r="18738" spans="2:3" x14ac:dyDescent="0.25">
      <c r="B18738" s="5">
        <v>43881.416666666664</v>
      </c>
      <c r="C18738" s="6">
        <v>22.02</v>
      </c>
    </row>
    <row r="18739" spans="2:3" x14ac:dyDescent="0.25">
      <c r="B18739" s="5">
        <v>43881.458333333336</v>
      </c>
      <c r="C18739" s="6">
        <v>20.67</v>
      </c>
    </row>
    <row r="18740" spans="2:3" x14ac:dyDescent="0.25">
      <c r="B18740" s="5">
        <v>43881.5</v>
      </c>
      <c r="C18740" s="6">
        <v>20.95</v>
      </c>
    </row>
    <row r="18741" spans="2:3" x14ac:dyDescent="0.25">
      <c r="B18741" s="5">
        <v>43881.541666666664</v>
      </c>
      <c r="C18741" s="6">
        <v>19.78</v>
      </c>
    </row>
    <row r="18742" spans="2:3" x14ac:dyDescent="0.25">
      <c r="B18742" s="5">
        <v>43881.583333333336</v>
      </c>
      <c r="C18742" s="6">
        <v>19.23</v>
      </c>
    </row>
    <row r="18743" spans="2:3" x14ac:dyDescent="0.25">
      <c r="B18743" s="5">
        <v>43881.625</v>
      </c>
      <c r="C18743" s="6">
        <v>19.66</v>
      </c>
    </row>
    <row r="18744" spans="2:3" x14ac:dyDescent="0.25">
      <c r="B18744" s="5">
        <v>43881.666666666664</v>
      </c>
      <c r="C18744" s="6">
        <v>20.99</v>
      </c>
    </row>
    <row r="18745" spans="2:3" x14ac:dyDescent="0.25">
      <c r="B18745" s="5">
        <v>43881.708333333336</v>
      </c>
      <c r="C18745" s="6">
        <v>21.88</v>
      </c>
    </row>
    <row r="18746" spans="2:3" x14ac:dyDescent="0.25">
      <c r="B18746" s="5">
        <v>43881.75</v>
      </c>
      <c r="C18746" s="6">
        <v>34.6</v>
      </c>
    </row>
    <row r="18747" spans="2:3" x14ac:dyDescent="0.25">
      <c r="B18747" s="5">
        <v>43881.791666666664</v>
      </c>
      <c r="C18747" s="6">
        <v>25.74</v>
      </c>
    </row>
    <row r="18748" spans="2:3" x14ac:dyDescent="0.25">
      <c r="B18748" s="5">
        <v>43881.833333333336</v>
      </c>
      <c r="C18748" s="6">
        <v>23.07</v>
      </c>
    </row>
    <row r="18749" spans="2:3" x14ac:dyDescent="0.25">
      <c r="B18749" s="5">
        <v>43881.875</v>
      </c>
      <c r="C18749" s="6">
        <v>20.91</v>
      </c>
    </row>
    <row r="18750" spans="2:3" x14ac:dyDescent="0.25">
      <c r="B18750" s="5">
        <v>43881.916666666664</v>
      </c>
      <c r="C18750" s="6">
        <v>20.12</v>
      </c>
    </row>
    <row r="18751" spans="2:3" x14ac:dyDescent="0.25">
      <c r="B18751" s="5">
        <v>43881.958333333336</v>
      </c>
      <c r="C18751" s="6">
        <v>20.16</v>
      </c>
    </row>
    <row r="18752" spans="2:3" x14ac:dyDescent="0.25">
      <c r="B18752" s="5">
        <v>43882</v>
      </c>
      <c r="C18752" s="6">
        <v>19.89</v>
      </c>
    </row>
    <row r="18753" spans="2:3" x14ac:dyDescent="0.25">
      <c r="B18753" s="5">
        <v>43882.041666666664</v>
      </c>
      <c r="C18753" s="6">
        <v>20.27</v>
      </c>
    </row>
    <row r="18754" spans="2:3" x14ac:dyDescent="0.25">
      <c r="B18754" s="5">
        <v>43882.083333333336</v>
      </c>
      <c r="C18754" s="6">
        <v>20.43</v>
      </c>
    </row>
    <row r="18755" spans="2:3" x14ac:dyDescent="0.25">
      <c r="B18755" s="5">
        <v>43882.125</v>
      </c>
      <c r="C18755" s="6">
        <v>21.27</v>
      </c>
    </row>
    <row r="18756" spans="2:3" x14ac:dyDescent="0.25">
      <c r="B18756" s="5">
        <v>43882.166666666664</v>
      </c>
      <c r="C18756" s="6">
        <v>23.12</v>
      </c>
    </row>
    <row r="18757" spans="2:3" x14ac:dyDescent="0.25">
      <c r="B18757" s="5">
        <v>43882.208333333336</v>
      </c>
      <c r="C18757" s="6">
        <v>24.52</v>
      </c>
    </row>
    <row r="18758" spans="2:3" x14ac:dyDescent="0.25">
      <c r="B18758" s="5">
        <v>43882.25</v>
      </c>
      <c r="C18758" s="6">
        <v>25.17</v>
      </c>
    </row>
    <row r="18759" spans="2:3" x14ac:dyDescent="0.25">
      <c r="B18759" s="5">
        <v>43882.291666666664</v>
      </c>
      <c r="C18759" s="6">
        <v>101.35</v>
      </c>
    </row>
    <row r="18760" spans="2:3" x14ac:dyDescent="0.25">
      <c r="B18760" s="5">
        <v>43882.333333333336</v>
      </c>
      <c r="C18760" s="6">
        <v>22.65</v>
      </c>
    </row>
    <row r="18761" spans="2:3" x14ac:dyDescent="0.25">
      <c r="B18761" s="5">
        <v>43882.375</v>
      </c>
      <c r="C18761" s="6">
        <v>21.9</v>
      </c>
    </row>
    <row r="18762" spans="2:3" x14ac:dyDescent="0.25">
      <c r="B18762" s="5">
        <v>43882.416666666664</v>
      </c>
      <c r="C18762" s="6">
        <v>21.25</v>
      </c>
    </row>
    <row r="18763" spans="2:3" x14ac:dyDescent="0.25">
      <c r="B18763" s="5">
        <v>43882.458333333336</v>
      </c>
      <c r="C18763" s="6">
        <v>19.38</v>
      </c>
    </row>
    <row r="18764" spans="2:3" x14ac:dyDescent="0.25">
      <c r="B18764" s="5">
        <v>43882.5</v>
      </c>
      <c r="C18764" s="6">
        <v>18.78</v>
      </c>
    </row>
    <row r="18765" spans="2:3" x14ac:dyDescent="0.25">
      <c r="B18765" s="5">
        <v>43882.541666666664</v>
      </c>
      <c r="C18765" s="6">
        <v>18.62</v>
      </c>
    </row>
    <row r="18766" spans="2:3" x14ac:dyDescent="0.25">
      <c r="B18766" s="5">
        <v>43882.583333333336</v>
      </c>
      <c r="C18766" s="6">
        <v>16.22</v>
      </c>
    </row>
    <row r="18767" spans="2:3" x14ac:dyDescent="0.25">
      <c r="B18767" s="5">
        <v>43882.625</v>
      </c>
      <c r="C18767" s="6">
        <v>15.46</v>
      </c>
    </row>
    <row r="18768" spans="2:3" x14ac:dyDescent="0.25">
      <c r="B18768" s="5">
        <v>43882.666666666664</v>
      </c>
      <c r="C18768" s="6">
        <v>16.32</v>
      </c>
    </row>
    <row r="18769" spans="2:3" x14ac:dyDescent="0.25">
      <c r="B18769" s="5">
        <v>43882.708333333336</v>
      </c>
      <c r="C18769" s="6">
        <v>17.11</v>
      </c>
    </row>
    <row r="18770" spans="2:3" x14ac:dyDescent="0.25">
      <c r="B18770" s="5">
        <v>43882.75</v>
      </c>
      <c r="C18770" s="6">
        <v>19.8</v>
      </c>
    </row>
    <row r="18771" spans="2:3" x14ac:dyDescent="0.25">
      <c r="B18771" s="5">
        <v>43882.791666666664</v>
      </c>
      <c r="C18771" s="6">
        <v>20.03</v>
      </c>
    </row>
    <row r="18772" spans="2:3" x14ac:dyDescent="0.25">
      <c r="B18772" s="5">
        <v>43882.833333333336</v>
      </c>
      <c r="C18772" s="6">
        <v>19.93</v>
      </c>
    </row>
    <row r="18773" spans="2:3" x14ac:dyDescent="0.25">
      <c r="B18773" s="5">
        <v>43882.875</v>
      </c>
      <c r="C18773" s="6">
        <v>19</v>
      </c>
    </row>
    <row r="18774" spans="2:3" x14ac:dyDescent="0.25">
      <c r="B18774" s="5">
        <v>43882.916666666664</v>
      </c>
      <c r="C18774" s="6">
        <v>18.27</v>
      </c>
    </row>
    <row r="18775" spans="2:3" x14ac:dyDescent="0.25">
      <c r="B18775" s="5">
        <v>43882.958333333336</v>
      </c>
      <c r="C18775" s="6">
        <v>18.37</v>
      </c>
    </row>
    <row r="18776" spans="2:3" x14ac:dyDescent="0.25">
      <c r="B18776" s="5">
        <v>43883</v>
      </c>
      <c r="C18776" s="6">
        <v>21.05</v>
      </c>
    </row>
    <row r="18777" spans="2:3" x14ac:dyDescent="0.25">
      <c r="B18777" s="5">
        <v>43883.041666666664</v>
      </c>
      <c r="C18777" s="6">
        <v>21.17</v>
      </c>
    </row>
    <row r="18778" spans="2:3" x14ac:dyDescent="0.25">
      <c r="B18778" s="5">
        <v>43883.083333333336</v>
      </c>
      <c r="C18778" s="6">
        <v>20.260000000000002</v>
      </c>
    </row>
    <row r="18779" spans="2:3" x14ac:dyDescent="0.25">
      <c r="B18779" s="5">
        <v>43883.125</v>
      </c>
      <c r="C18779" s="6">
        <v>19.28</v>
      </c>
    </row>
    <row r="18780" spans="2:3" x14ac:dyDescent="0.25">
      <c r="B18780" s="5">
        <v>43883.166666666664</v>
      </c>
      <c r="C18780" s="6">
        <v>20.27</v>
      </c>
    </row>
    <row r="18781" spans="2:3" x14ac:dyDescent="0.25">
      <c r="B18781" s="5">
        <v>43883.208333333336</v>
      </c>
      <c r="C18781" s="6">
        <v>20.39</v>
      </c>
    </row>
    <row r="18782" spans="2:3" x14ac:dyDescent="0.25">
      <c r="B18782" s="5">
        <v>43883.25</v>
      </c>
      <c r="C18782" s="6">
        <v>25.89</v>
      </c>
    </row>
    <row r="18783" spans="2:3" x14ac:dyDescent="0.25">
      <c r="B18783" s="5">
        <v>43883.291666666664</v>
      </c>
      <c r="C18783" s="6">
        <v>21.59</v>
      </c>
    </row>
    <row r="18784" spans="2:3" x14ac:dyDescent="0.25">
      <c r="B18784" s="5">
        <v>43883.333333333336</v>
      </c>
      <c r="C18784" s="6">
        <v>19.899999999999999</v>
      </c>
    </row>
    <row r="18785" spans="2:3" x14ac:dyDescent="0.25">
      <c r="B18785" s="5">
        <v>43883.375</v>
      </c>
      <c r="C18785" s="6">
        <v>20.059999999999999</v>
      </c>
    </row>
    <row r="18786" spans="2:3" x14ac:dyDescent="0.25">
      <c r="B18786" s="5">
        <v>43883.416666666664</v>
      </c>
      <c r="C18786" s="6">
        <v>15.86</v>
      </c>
    </row>
    <row r="18787" spans="2:3" x14ac:dyDescent="0.25">
      <c r="B18787" s="5">
        <v>43883.458333333336</v>
      </c>
      <c r="C18787" s="6">
        <v>16.309999999999999</v>
      </c>
    </row>
    <row r="18788" spans="2:3" x14ac:dyDescent="0.25">
      <c r="B18788" s="5">
        <v>43883.5</v>
      </c>
      <c r="C18788" s="6">
        <v>15.17</v>
      </c>
    </row>
    <row r="18789" spans="2:3" x14ac:dyDescent="0.25">
      <c r="B18789" s="5">
        <v>43883.541666666664</v>
      </c>
      <c r="C18789" s="6">
        <v>14.64</v>
      </c>
    </row>
    <row r="18790" spans="2:3" x14ac:dyDescent="0.25">
      <c r="B18790" s="5">
        <v>43883.583333333336</v>
      </c>
      <c r="C18790" s="6">
        <v>13.13</v>
      </c>
    </row>
    <row r="18791" spans="2:3" x14ac:dyDescent="0.25">
      <c r="B18791" s="5">
        <v>43883.625</v>
      </c>
      <c r="C18791" s="6">
        <v>12.68</v>
      </c>
    </row>
    <row r="18792" spans="2:3" x14ac:dyDescent="0.25">
      <c r="B18792" s="5">
        <v>43883.666666666664</v>
      </c>
      <c r="C18792" s="6">
        <v>13.26</v>
      </c>
    </row>
    <row r="18793" spans="2:3" x14ac:dyDescent="0.25">
      <c r="B18793" s="5">
        <v>43883.708333333336</v>
      </c>
      <c r="C18793" s="6">
        <v>13.91</v>
      </c>
    </row>
    <row r="18794" spans="2:3" x14ac:dyDescent="0.25">
      <c r="B18794" s="5">
        <v>43883.75</v>
      </c>
      <c r="C18794" s="6">
        <v>17.3</v>
      </c>
    </row>
    <row r="18795" spans="2:3" x14ac:dyDescent="0.25">
      <c r="B18795" s="5">
        <v>43883.791666666664</v>
      </c>
      <c r="C18795" s="6">
        <v>17.34</v>
      </c>
    </row>
    <row r="18796" spans="2:3" x14ac:dyDescent="0.25">
      <c r="B18796" s="5">
        <v>43883.833333333336</v>
      </c>
      <c r="C18796" s="6">
        <v>16.91</v>
      </c>
    </row>
    <row r="18797" spans="2:3" x14ac:dyDescent="0.25">
      <c r="B18797" s="5">
        <v>43883.875</v>
      </c>
      <c r="C18797" s="6">
        <v>16.899999999999999</v>
      </c>
    </row>
    <row r="18798" spans="2:3" x14ac:dyDescent="0.25">
      <c r="B18798" s="5">
        <v>43883.916666666664</v>
      </c>
      <c r="C18798" s="6">
        <v>16</v>
      </c>
    </row>
    <row r="18799" spans="2:3" x14ac:dyDescent="0.25">
      <c r="B18799" s="5">
        <v>43883.958333333336</v>
      </c>
      <c r="C18799" s="6">
        <v>16.93</v>
      </c>
    </row>
    <row r="18800" spans="2:3" x14ac:dyDescent="0.25">
      <c r="B18800" s="5">
        <v>43884</v>
      </c>
      <c r="C18800" s="6">
        <v>17</v>
      </c>
    </row>
    <row r="18801" spans="2:3" x14ac:dyDescent="0.25">
      <c r="B18801" s="5">
        <v>43884.041666666664</v>
      </c>
      <c r="C18801" s="6">
        <v>16.8</v>
      </c>
    </row>
    <row r="18802" spans="2:3" x14ac:dyDescent="0.25">
      <c r="B18802" s="5">
        <v>43884.083333333336</v>
      </c>
      <c r="C18802" s="6">
        <v>17.940000000000001</v>
      </c>
    </row>
    <row r="18803" spans="2:3" x14ac:dyDescent="0.25">
      <c r="B18803" s="5">
        <v>43884.125</v>
      </c>
      <c r="C18803" s="6">
        <v>17.989999999999998</v>
      </c>
    </row>
    <row r="18804" spans="2:3" x14ac:dyDescent="0.25">
      <c r="B18804" s="5">
        <v>43884.166666666664</v>
      </c>
      <c r="C18804" s="6">
        <v>18.510000000000002</v>
      </c>
    </row>
    <row r="18805" spans="2:3" x14ac:dyDescent="0.25">
      <c r="B18805" s="5">
        <v>43884.208333333336</v>
      </c>
      <c r="C18805" s="6">
        <v>17.600000000000001</v>
      </c>
    </row>
    <row r="18806" spans="2:3" x14ac:dyDescent="0.25">
      <c r="B18806" s="5">
        <v>43884.25</v>
      </c>
      <c r="C18806" s="6">
        <v>19.43</v>
      </c>
    </row>
    <row r="18807" spans="2:3" x14ac:dyDescent="0.25">
      <c r="B18807" s="5">
        <v>43884.291666666664</v>
      </c>
      <c r="C18807" s="6">
        <v>18.55</v>
      </c>
    </row>
    <row r="18808" spans="2:3" x14ac:dyDescent="0.25">
      <c r="B18808" s="5">
        <v>43884.333333333336</v>
      </c>
      <c r="C18808" s="6">
        <v>16.95</v>
      </c>
    </row>
    <row r="18809" spans="2:3" x14ac:dyDescent="0.25">
      <c r="B18809" s="5">
        <v>43884.375</v>
      </c>
      <c r="C18809" s="6">
        <v>15.94</v>
      </c>
    </row>
    <row r="18810" spans="2:3" x14ac:dyDescent="0.25">
      <c r="B18810" s="5">
        <v>43884.416666666664</v>
      </c>
      <c r="C18810" s="6">
        <v>15.36</v>
      </c>
    </row>
    <row r="18811" spans="2:3" x14ac:dyDescent="0.25">
      <c r="B18811" s="5">
        <v>43884.458333333336</v>
      </c>
      <c r="C18811" s="6">
        <v>16.23</v>
      </c>
    </row>
    <row r="18812" spans="2:3" x14ac:dyDescent="0.25">
      <c r="B18812" s="5">
        <v>43884.5</v>
      </c>
      <c r="C18812" s="6">
        <v>15.21</v>
      </c>
    </row>
    <row r="18813" spans="2:3" x14ac:dyDescent="0.25">
      <c r="B18813" s="5">
        <v>43884.541666666664</v>
      </c>
      <c r="C18813" s="6">
        <v>14.16</v>
      </c>
    </row>
    <row r="18814" spans="2:3" x14ac:dyDescent="0.25">
      <c r="B18814" s="5">
        <v>43884.583333333336</v>
      </c>
      <c r="C18814" s="6">
        <v>13.49</v>
      </c>
    </row>
    <row r="18815" spans="2:3" x14ac:dyDescent="0.25">
      <c r="B18815" s="5">
        <v>43884.625</v>
      </c>
      <c r="C18815" s="6">
        <v>13.26</v>
      </c>
    </row>
    <row r="18816" spans="2:3" x14ac:dyDescent="0.25">
      <c r="B18816" s="5">
        <v>43884.666666666664</v>
      </c>
      <c r="C18816" s="6">
        <v>13.5</v>
      </c>
    </row>
    <row r="18817" spans="2:3" x14ac:dyDescent="0.25">
      <c r="B18817" s="5">
        <v>43884.708333333336</v>
      </c>
      <c r="C18817" s="6">
        <v>14.5</v>
      </c>
    </row>
    <row r="18818" spans="2:3" x14ac:dyDescent="0.25">
      <c r="B18818" s="5">
        <v>43884.75</v>
      </c>
      <c r="C18818" s="6">
        <v>19.21</v>
      </c>
    </row>
    <row r="18819" spans="2:3" x14ac:dyDescent="0.25">
      <c r="B18819" s="5">
        <v>43884.791666666664</v>
      </c>
      <c r="C18819" s="6">
        <v>18.079999999999998</v>
      </c>
    </row>
    <row r="18820" spans="2:3" x14ac:dyDescent="0.25">
      <c r="B18820" s="5">
        <v>43884.833333333336</v>
      </c>
      <c r="C18820" s="6">
        <v>18.309999999999999</v>
      </c>
    </row>
    <row r="18821" spans="2:3" x14ac:dyDescent="0.25">
      <c r="B18821" s="5">
        <v>43884.875</v>
      </c>
      <c r="C18821" s="6">
        <v>16.38</v>
      </c>
    </row>
    <row r="18822" spans="2:3" x14ac:dyDescent="0.25">
      <c r="B18822" s="5">
        <v>43884.916666666664</v>
      </c>
      <c r="C18822" s="6">
        <v>15.52</v>
      </c>
    </row>
    <row r="18823" spans="2:3" x14ac:dyDescent="0.25">
      <c r="B18823" s="5">
        <v>43884.958333333336</v>
      </c>
      <c r="C18823" s="6">
        <v>14.46</v>
      </c>
    </row>
    <row r="18824" spans="2:3" x14ac:dyDescent="0.25">
      <c r="B18824" s="5">
        <v>43885</v>
      </c>
      <c r="C18824" s="6">
        <v>13.83</v>
      </c>
    </row>
    <row r="18825" spans="2:3" x14ac:dyDescent="0.25">
      <c r="B18825" s="5">
        <v>43885.041666666664</v>
      </c>
      <c r="C18825" s="6">
        <v>13.61</v>
      </c>
    </row>
    <row r="18826" spans="2:3" x14ac:dyDescent="0.25">
      <c r="B18826" s="5">
        <v>43885.083333333336</v>
      </c>
      <c r="C18826" s="6">
        <v>13.68</v>
      </c>
    </row>
    <row r="18827" spans="2:3" x14ac:dyDescent="0.25">
      <c r="B18827" s="5">
        <v>43885.125</v>
      </c>
      <c r="C18827" s="6">
        <v>15.45</v>
      </c>
    </row>
    <row r="18828" spans="2:3" x14ac:dyDescent="0.25">
      <c r="B18828" s="5">
        <v>43885.166666666664</v>
      </c>
      <c r="C18828" s="6">
        <v>15.98</v>
      </c>
    </row>
    <row r="18829" spans="2:3" x14ac:dyDescent="0.25">
      <c r="B18829" s="5">
        <v>43885.208333333336</v>
      </c>
      <c r="C18829" s="6">
        <v>18.690000000000001</v>
      </c>
    </row>
    <row r="18830" spans="2:3" x14ac:dyDescent="0.25">
      <c r="B18830" s="5">
        <v>43885.25</v>
      </c>
      <c r="C18830" s="6">
        <v>24.54</v>
      </c>
    </row>
    <row r="18831" spans="2:3" x14ac:dyDescent="0.25">
      <c r="B18831" s="5">
        <v>43885.291666666664</v>
      </c>
      <c r="C18831" s="6">
        <v>23.83</v>
      </c>
    </row>
    <row r="18832" spans="2:3" x14ac:dyDescent="0.25">
      <c r="B18832" s="5">
        <v>43885.333333333336</v>
      </c>
      <c r="C18832" s="6">
        <v>19.309999999999999</v>
      </c>
    </row>
    <row r="18833" spans="2:3" x14ac:dyDescent="0.25">
      <c r="B18833" s="5">
        <v>43885.375</v>
      </c>
      <c r="C18833" s="6">
        <v>19.350000000000001</v>
      </c>
    </row>
    <row r="18834" spans="2:3" x14ac:dyDescent="0.25">
      <c r="B18834" s="5">
        <v>43885.416666666664</v>
      </c>
      <c r="C18834" s="6">
        <v>19.04</v>
      </c>
    </row>
    <row r="18835" spans="2:3" x14ac:dyDescent="0.25">
      <c r="B18835" s="5">
        <v>43885.458333333336</v>
      </c>
      <c r="C18835" s="6">
        <v>19.690000000000001</v>
      </c>
    </row>
    <row r="18836" spans="2:3" x14ac:dyDescent="0.25">
      <c r="B18836" s="5">
        <v>43885.5</v>
      </c>
      <c r="C18836" s="6">
        <v>19.420000000000002</v>
      </c>
    </row>
    <row r="18837" spans="2:3" x14ac:dyDescent="0.25">
      <c r="B18837" s="5">
        <v>43885.541666666664</v>
      </c>
      <c r="C18837" s="6">
        <v>18.260000000000002</v>
      </c>
    </row>
    <row r="18838" spans="2:3" x14ac:dyDescent="0.25">
      <c r="B18838" s="5">
        <v>43885.583333333336</v>
      </c>
      <c r="C18838" s="6">
        <v>18.309999999999999</v>
      </c>
    </row>
    <row r="18839" spans="2:3" x14ac:dyDescent="0.25">
      <c r="B18839" s="5">
        <v>43885.625</v>
      </c>
      <c r="C18839" s="6">
        <v>18.63</v>
      </c>
    </row>
    <row r="18840" spans="2:3" x14ac:dyDescent="0.25">
      <c r="B18840" s="5">
        <v>43885.666666666664</v>
      </c>
      <c r="C18840" s="6">
        <v>18.829999999999998</v>
      </c>
    </row>
    <row r="18841" spans="2:3" x14ac:dyDescent="0.25">
      <c r="B18841" s="5">
        <v>43885.708333333336</v>
      </c>
      <c r="C18841" s="6">
        <v>19.38</v>
      </c>
    </row>
    <row r="18842" spans="2:3" x14ac:dyDescent="0.25">
      <c r="B18842" s="5">
        <v>43885.75</v>
      </c>
      <c r="C18842" s="6">
        <v>21.79</v>
      </c>
    </row>
    <row r="18843" spans="2:3" x14ac:dyDescent="0.25">
      <c r="B18843" s="5">
        <v>43885.791666666664</v>
      </c>
      <c r="C18843" s="6">
        <v>20.48</v>
      </c>
    </row>
    <row r="18844" spans="2:3" x14ac:dyDescent="0.25">
      <c r="B18844" s="5">
        <v>43885.833333333336</v>
      </c>
      <c r="C18844" s="6">
        <v>18.600000000000001</v>
      </c>
    </row>
    <row r="18845" spans="2:3" x14ac:dyDescent="0.25">
      <c r="B18845" s="5">
        <v>43885.875</v>
      </c>
      <c r="C18845" s="6">
        <v>16.579999999999998</v>
      </c>
    </row>
    <row r="18846" spans="2:3" x14ac:dyDescent="0.25">
      <c r="B18846" s="5">
        <v>43885.916666666664</v>
      </c>
      <c r="C18846" s="6">
        <v>15.2</v>
      </c>
    </row>
    <row r="18847" spans="2:3" x14ac:dyDescent="0.25">
      <c r="B18847" s="5">
        <v>43885.958333333336</v>
      </c>
      <c r="C18847" s="6">
        <v>14.81</v>
      </c>
    </row>
    <row r="18848" spans="2:3" x14ac:dyDescent="0.25">
      <c r="B18848" s="5">
        <v>43886</v>
      </c>
      <c r="C18848" s="6">
        <v>15.32</v>
      </c>
    </row>
    <row r="18849" spans="2:3" x14ac:dyDescent="0.25">
      <c r="B18849" s="5">
        <v>43886.041666666664</v>
      </c>
      <c r="C18849" s="6">
        <v>14.63</v>
      </c>
    </row>
    <row r="18850" spans="2:3" x14ac:dyDescent="0.25">
      <c r="B18850" s="5">
        <v>43886.083333333336</v>
      </c>
      <c r="C18850" s="6">
        <v>13.5</v>
      </c>
    </row>
    <row r="18851" spans="2:3" x14ac:dyDescent="0.25">
      <c r="B18851" s="5">
        <v>43886.125</v>
      </c>
      <c r="C18851" s="6">
        <v>13.57</v>
      </c>
    </row>
    <row r="18852" spans="2:3" x14ac:dyDescent="0.25">
      <c r="B18852" s="5">
        <v>43886.166666666664</v>
      </c>
      <c r="C18852" s="6">
        <v>13.76</v>
      </c>
    </row>
    <row r="18853" spans="2:3" x14ac:dyDescent="0.25">
      <c r="B18853" s="5">
        <v>43886.208333333336</v>
      </c>
      <c r="C18853" s="6">
        <v>14.33</v>
      </c>
    </row>
    <row r="18854" spans="2:3" x14ac:dyDescent="0.25">
      <c r="B18854" s="5">
        <v>43886.25</v>
      </c>
      <c r="C18854" s="6">
        <v>17.7</v>
      </c>
    </row>
    <row r="18855" spans="2:3" x14ac:dyDescent="0.25">
      <c r="B18855" s="5">
        <v>43886.291666666664</v>
      </c>
      <c r="C18855" s="6">
        <v>17.649999999999999</v>
      </c>
    </row>
    <row r="18856" spans="2:3" x14ac:dyDescent="0.25">
      <c r="B18856" s="5">
        <v>43886.333333333336</v>
      </c>
      <c r="C18856" s="6">
        <v>18.03</v>
      </c>
    </row>
    <row r="18857" spans="2:3" x14ac:dyDescent="0.25">
      <c r="B18857" s="5">
        <v>43886.375</v>
      </c>
      <c r="C18857" s="6">
        <v>18.34</v>
      </c>
    </row>
    <row r="18858" spans="2:3" x14ac:dyDescent="0.25">
      <c r="B18858" s="5">
        <v>43886.416666666664</v>
      </c>
      <c r="C18858" s="6">
        <v>18.27</v>
      </c>
    </row>
    <row r="18859" spans="2:3" x14ac:dyDescent="0.25">
      <c r="B18859" s="5">
        <v>43886.458333333336</v>
      </c>
      <c r="C18859" s="6">
        <v>17.95</v>
      </c>
    </row>
    <row r="18860" spans="2:3" x14ac:dyDescent="0.25">
      <c r="B18860" s="5">
        <v>43886.5</v>
      </c>
      <c r="C18860" s="6">
        <v>17.71</v>
      </c>
    </row>
    <row r="18861" spans="2:3" x14ac:dyDescent="0.25">
      <c r="B18861" s="5">
        <v>43886.541666666664</v>
      </c>
      <c r="C18861" s="6">
        <v>17.73</v>
      </c>
    </row>
    <row r="18862" spans="2:3" x14ac:dyDescent="0.25">
      <c r="B18862" s="5">
        <v>43886.583333333336</v>
      </c>
      <c r="C18862" s="6">
        <v>17.8</v>
      </c>
    </row>
    <row r="18863" spans="2:3" x14ac:dyDescent="0.25">
      <c r="B18863" s="5">
        <v>43886.625</v>
      </c>
      <c r="C18863" s="6">
        <v>17.48</v>
      </c>
    </row>
    <row r="18864" spans="2:3" x14ac:dyDescent="0.25">
      <c r="B18864" s="5">
        <v>43886.666666666664</v>
      </c>
      <c r="C18864" s="6">
        <v>18.05</v>
      </c>
    </row>
    <row r="18865" spans="2:3" x14ac:dyDescent="0.25">
      <c r="B18865" s="5">
        <v>43886.708333333336</v>
      </c>
      <c r="C18865" s="6">
        <v>21.71</v>
      </c>
    </row>
    <row r="18866" spans="2:3" x14ac:dyDescent="0.25">
      <c r="B18866" s="5">
        <v>43886.75</v>
      </c>
      <c r="C18866" s="6">
        <v>18.989999999999998</v>
      </c>
    </row>
    <row r="18867" spans="2:3" x14ac:dyDescent="0.25">
      <c r="B18867" s="5">
        <v>43886.791666666664</v>
      </c>
      <c r="C18867" s="6">
        <v>19.440000000000001</v>
      </c>
    </row>
    <row r="18868" spans="2:3" x14ac:dyDescent="0.25">
      <c r="B18868" s="5">
        <v>43886.833333333336</v>
      </c>
      <c r="C18868" s="6">
        <v>19.18</v>
      </c>
    </row>
    <row r="18869" spans="2:3" x14ac:dyDescent="0.25">
      <c r="B18869" s="5">
        <v>43886.875</v>
      </c>
      <c r="C18869" s="6">
        <v>17.23</v>
      </c>
    </row>
    <row r="18870" spans="2:3" x14ac:dyDescent="0.25">
      <c r="B18870" s="5">
        <v>43886.916666666664</v>
      </c>
      <c r="C18870" s="6">
        <v>15.57</v>
      </c>
    </row>
    <row r="18871" spans="2:3" x14ac:dyDescent="0.25">
      <c r="B18871" s="5">
        <v>43886.958333333336</v>
      </c>
      <c r="C18871" s="6">
        <v>14.01</v>
      </c>
    </row>
    <row r="18872" spans="2:3" x14ac:dyDescent="0.25">
      <c r="B18872" s="5">
        <v>43887</v>
      </c>
      <c r="C18872" s="6">
        <v>13.34</v>
      </c>
    </row>
    <row r="18873" spans="2:3" x14ac:dyDescent="0.25">
      <c r="B18873" s="5">
        <v>43887.041666666664</v>
      </c>
      <c r="C18873" s="6">
        <v>13.17</v>
      </c>
    </row>
    <row r="18874" spans="2:3" x14ac:dyDescent="0.25">
      <c r="B18874" s="5">
        <v>43887.083333333336</v>
      </c>
      <c r="C18874" s="6">
        <v>12.73</v>
      </c>
    </row>
    <row r="18875" spans="2:3" x14ac:dyDescent="0.25">
      <c r="B18875" s="5">
        <v>43887.125</v>
      </c>
      <c r="C18875" s="6">
        <v>12.95</v>
      </c>
    </row>
    <row r="18876" spans="2:3" x14ac:dyDescent="0.25">
      <c r="B18876" s="5">
        <v>43887.166666666664</v>
      </c>
      <c r="C18876" s="6">
        <v>13.34</v>
      </c>
    </row>
    <row r="18877" spans="2:3" x14ac:dyDescent="0.25">
      <c r="B18877" s="5">
        <v>43887.208333333336</v>
      </c>
      <c r="C18877" s="6">
        <v>14.6</v>
      </c>
    </row>
    <row r="18878" spans="2:3" x14ac:dyDescent="0.25">
      <c r="B18878" s="5">
        <v>43887.25</v>
      </c>
      <c r="C18878" s="6">
        <v>18.989999999999998</v>
      </c>
    </row>
    <row r="18879" spans="2:3" x14ac:dyDescent="0.25">
      <c r="B18879" s="5">
        <v>43887.291666666664</v>
      </c>
      <c r="C18879" s="6">
        <v>19.96</v>
      </c>
    </row>
    <row r="18880" spans="2:3" x14ac:dyDescent="0.25">
      <c r="B18880" s="5">
        <v>43887.333333333336</v>
      </c>
      <c r="C18880" s="6">
        <v>19.54</v>
      </c>
    </row>
    <row r="18881" spans="2:3" x14ac:dyDescent="0.25">
      <c r="B18881" s="5">
        <v>43887.375</v>
      </c>
      <c r="C18881" s="6">
        <v>19.78</v>
      </c>
    </row>
    <row r="18882" spans="2:3" x14ac:dyDescent="0.25">
      <c r="B18882" s="5">
        <v>43887.416666666664</v>
      </c>
      <c r="C18882" s="6">
        <v>19.239999999999998</v>
      </c>
    </row>
    <row r="18883" spans="2:3" x14ac:dyDescent="0.25">
      <c r="B18883" s="5">
        <v>43887.458333333336</v>
      </c>
      <c r="C18883" s="6">
        <v>19.02</v>
      </c>
    </row>
    <row r="18884" spans="2:3" x14ac:dyDescent="0.25">
      <c r="B18884" s="5">
        <v>43887.5</v>
      </c>
      <c r="C18884" s="6">
        <v>19.149999999999999</v>
      </c>
    </row>
    <row r="18885" spans="2:3" x14ac:dyDescent="0.25">
      <c r="B18885" s="5">
        <v>43887.541666666664</v>
      </c>
      <c r="C18885" s="6">
        <v>18.63</v>
      </c>
    </row>
    <row r="18886" spans="2:3" x14ac:dyDescent="0.25">
      <c r="B18886" s="5">
        <v>43887.583333333336</v>
      </c>
      <c r="C18886" s="6">
        <v>18.52</v>
      </c>
    </row>
    <row r="18887" spans="2:3" x14ac:dyDescent="0.25">
      <c r="B18887" s="5">
        <v>43887.625</v>
      </c>
      <c r="C18887" s="6">
        <v>18.43</v>
      </c>
    </row>
    <row r="18888" spans="2:3" x14ac:dyDescent="0.25">
      <c r="B18888" s="5">
        <v>43887.666666666664</v>
      </c>
      <c r="C18888" s="6">
        <v>19.47</v>
      </c>
    </row>
    <row r="18889" spans="2:3" x14ac:dyDescent="0.25">
      <c r="B18889" s="5">
        <v>43887.708333333336</v>
      </c>
      <c r="C18889" s="6">
        <v>19.53</v>
      </c>
    </row>
    <row r="18890" spans="2:3" x14ac:dyDescent="0.25">
      <c r="B18890" s="5">
        <v>43887.75</v>
      </c>
      <c r="C18890" s="6">
        <v>57.93</v>
      </c>
    </row>
    <row r="18891" spans="2:3" x14ac:dyDescent="0.25">
      <c r="B18891" s="5">
        <v>43887.791666666664</v>
      </c>
      <c r="C18891" s="6">
        <v>20.239999999999998</v>
      </c>
    </row>
    <row r="18892" spans="2:3" x14ac:dyDescent="0.25">
      <c r="B18892" s="5">
        <v>43887.833333333336</v>
      </c>
      <c r="C18892" s="6">
        <v>19.809999999999999</v>
      </c>
    </row>
    <row r="18893" spans="2:3" x14ac:dyDescent="0.25">
      <c r="B18893" s="5">
        <v>43887.875</v>
      </c>
      <c r="C18893" s="6">
        <v>19.52</v>
      </c>
    </row>
    <row r="18894" spans="2:3" x14ac:dyDescent="0.25">
      <c r="B18894" s="5">
        <v>43887.916666666664</v>
      </c>
      <c r="C18894" s="6">
        <v>17.920000000000002</v>
      </c>
    </row>
    <row r="18895" spans="2:3" x14ac:dyDescent="0.25">
      <c r="B18895" s="5">
        <v>43887.958333333336</v>
      </c>
      <c r="C18895" s="6">
        <v>17.45</v>
      </c>
    </row>
    <row r="18896" spans="2:3" x14ac:dyDescent="0.25">
      <c r="B18896" s="5">
        <v>43888</v>
      </c>
      <c r="C18896" s="6">
        <v>18.82</v>
      </c>
    </row>
    <row r="18897" spans="2:3" x14ac:dyDescent="0.25">
      <c r="B18897" s="5">
        <v>43888.041666666664</v>
      </c>
      <c r="C18897" s="6">
        <v>17.09</v>
      </c>
    </row>
    <row r="18898" spans="2:3" x14ac:dyDescent="0.25">
      <c r="B18898" s="5">
        <v>43888.083333333336</v>
      </c>
      <c r="C18898" s="6">
        <v>19.45</v>
      </c>
    </row>
    <row r="18899" spans="2:3" x14ac:dyDescent="0.25">
      <c r="B18899" s="5">
        <v>43888.125</v>
      </c>
      <c r="C18899" s="6">
        <v>17.98</v>
      </c>
    </row>
    <row r="18900" spans="2:3" x14ac:dyDescent="0.25">
      <c r="B18900" s="5">
        <v>43888.166666666664</v>
      </c>
      <c r="C18900" s="6">
        <v>19.239999999999998</v>
      </c>
    </row>
    <row r="18901" spans="2:3" x14ac:dyDescent="0.25">
      <c r="B18901" s="5">
        <v>43888.208333333336</v>
      </c>
      <c r="C18901" s="6">
        <v>19.97</v>
      </c>
    </row>
    <row r="18902" spans="2:3" x14ac:dyDescent="0.25">
      <c r="B18902" s="5">
        <v>43888.25</v>
      </c>
      <c r="C18902" s="6">
        <v>21.42</v>
      </c>
    </row>
    <row r="18903" spans="2:3" x14ac:dyDescent="0.25">
      <c r="B18903" s="5">
        <v>43888.291666666664</v>
      </c>
      <c r="C18903" s="6">
        <v>21.4</v>
      </c>
    </row>
    <row r="18904" spans="2:3" x14ac:dyDescent="0.25">
      <c r="B18904" s="5">
        <v>43888.333333333336</v>
      </c>
      <c r="C18904" s="6">
        <v>26.12</v>
      </c>
    </row>
    <row r="18905" spans="2:3" x14ac:dyDescent="0.25">
      <c r="B18905" s="5">
        <v>43888.375</v>
      </c>
      <c r="C18905" s="6">
        <v>21.93</v>
      </c>
    </row>
    <row r="18906" spans="2:3" x14ac:dyDescent="0.25">
      <c r="B18906" s="5">
        <v>43888.416666666664</v>
      </c>
      <c r="C18906" s="6">
        <v>21.99</v>
      </c>
    </row>
    <row r="18907" spans="2:3" x14ac:dyDescent="0.25">
      <c r="B18907" s="5">
        <v>43888.458333333336</v>
      </c>
      <c r="C18907" s="6">
        <v>18.23</v>
      </c>
    </row>
    <row r="18908" spans="2:3" x14ac:dyDescent="0.25">
      <c r="B18908" s="5">
        <v>43888.5</v>
      </c>
      <c r="C18908" s="6">
        <v>18.04</v>
      </c>
    </row>
    <row r="18909" spans="2:3" x14ac:dyDescent="0.25">
      <c r="B18909" s="5">
        <v>43888.541666666664</v>
      </c>
      <c r="C18909" s="6">
        <v>18.14</v>
      </c>
    </row>
    <row r="18910" spans="2:3" x14ac:dyDescent="0.25">
      <c r="B18910" s="5">
        <v>43888.583333333336</v>
      </c>
      <c r="C18910" s="6">
        <v>16.53</v>
      </c>
    </row>
    <row r="18911" spans="2:3" x14ac:dyDescent="0.25">
      <c r="B18911" s="5">
        <v>43888.625</v>
      </c>
      <c r="C18911" s="6">
        <v>18.850000000000001</v>
      </c>
    </row>
    <row r="18912" spans="2:3" x14ac:dyDescent="0.25">
      <c r="B18912" s="5">
        <v>43888.666666666664</v>
      </c>
      <c r="C18912" s="6">
        <v>17.66</v>
      </c>
    </row>
    <row r="18913" spans="2:3" x14ac:dyDescent="0.25">
      <c r="B18913" s="5">
        <v>43888.708333333336</v>
      </c>
      <c r="C18913" s="6">
        <v>19.78</v>
      </c>
    </row>
    <row r="18914" spans="2:3" x14ac:dyDescent="0.25">
      <c r="B18914" s="5">
        <v>43888.75</v>
      </c>
      <c r="C18914" s="6">
        <v>36.659999999999997</v>
      </c>
    </row>
    <row r="18915" spans="2:3" x14ac:dyDescent="0.25">
      <c r="B18915" s="5">
        <v>43888.791666666664</v>
      </c>
      <c r="C18915" s="6">
        <v>20.99</v>
      </c>
    </row>
    <row r="18916" spans="2:3" x14ac:dyDescent="0.25">
      <c r="B18916" s="5">
        <v>43888.833333333336</v>
      </c>
      <c r="C18916" s="6">
        <v>24.75</v>
      </c>
    </row>
    <row r="18917" spans="2:3" x14ac:dyDescent="0.25">
      <c r="B18917" s="5">
        <v>43888.875</v>
      </c>
      <c r="C18917" s="6">
        <v>47.16</v>
      </c>
    </row>
    <row r="18918" spans="2:3" x14ac:dyDescent="0.25">
      <c r="B18918" s="5">
        <v>43888.916666666664</v>
      </c>
      <c r="C18918" s="6">
        <v>19.82</v>
      </c>
    </row>
    <row r="18919" spans="2:3" x14ac:dyDescent="0.25">
      <c r="B18919" s="5">
        <v>43888.958333333336</v>
      </c>
      <c r="C18919" s="6">
        <v>19.04</v>
      </c>
    </row>
    <row r="18920" spans="2:3" x14ac:dyDescent="0.25">
      <c r="B18920" s="5">
        <v>43889</v>
      </c>
      <c r="C18920" s="6">
        <v>18.420000000000002</v>
      </c>
    </row>
    <row r="18921" spans="2:3" x14ac:dyDescent="0.25">
      <c r="B18921" s="5">
        <v>43889.041666666664</v>
      </c>
      <c r="C18921" s="6">
        <v>18.04</v>
      </c>
    </row>
    <row r="18922" spans="2:3" x14ac:dyDescent="0.25">
      <c r="B18922" s="5">
        <v>43889.083333333336</v>
      </c>
      <c r="C18922" s="6">
        <v>18.920000000000002</v>
      </c>
    </row>
    <row r="18923" spans="2:3" x14ac:dyDescent="0.25">
      <c r="B18923" s="5">
        <v>43889.125</v>
      </c>
      <c r="C18923" s="6">
        <v>18.420000000000002</v>
      </c>
    </row>
    <row r="18924" spans="2:3" x14ac:dyDescent="0.25">
      <c r="B18924" s="5">
        <v>43889.166666666664</v>
      </c>
      <c r="C18924" s="6">
        <v>20.71</v>
      </c>
    </row>
    <row r="18925" spans="2:3" x14ac:dyDescent="0.25">
      <c r="B18925" s="5">
        <v>43889.208333333336</v>
      </c>
      <c r="C18925" s="6">
        <v>21.86</v>
      </c>
    </row>
    <row r="18926" spans="2:3" x14ac:dyDescent="0.25">
      <c r="B18926" s="5">
        <v>43889.25</v>
      </c>
      <c r="C18926" s="6">
        <v>19.34</v>
      </c>
    </row>
    <row r="18927" spans="2:3" x14ac:dyDescent="0.25">
      <c r="B18927" s="5">
        <v>43889.291666666664</v>
      </c>
      <c r="C18927" s="6">
        <v>20.07</v>
      </c>
    </row>
    <row r="18928" spans="2:3" x14ac:dyDescent="0.25">
      <c r="B18928" s="5">
        <v>43889.333333333336</v>
      </c>
      <c r="C18928" s="6">
        <v>19.14</v>
      </c>
    </row>
    <row r="18929" spans="2:3" x14ac:dyDescent="0.25">
      <c r="B18929" s="5">
        <v>43889.375</v>
      </c>
      <c r="C18929" s="6">
        <v>20.43</v>
      </c>
    </row>
    <row r="18930" spans="2:3" x14ac:dyDescent="0.25">
      <c r="B18930" s="5">
        <v>43889.416666666664</v>
      </c>
      <c r="C18930" s="6">
        <v>19.95</v>
      </c>
    </row>
    <row r="18931" spans="2:3" x14ac:dyDescent="0.25">
      <c r="B18931" s="5">
        <v>43889.458333333336</v>
      </c>
      <c r="C18931" s="6">
        <v>19.23</v>
      </c>
    </row>
    <row r="18932" spans="2:3" x14ac:dyDescent="0.25">
      <c r="B18932" s="5">
        <v>43889.5</v>
      </c>
      <c r="C18932" s="6">
        <v>19.11</v>
      </c>
    </row>
    <row r="18933" spans="2:3" x14ac:dyDescent="0.25">
      <c r="B18933" s="5">
        <v>43889.541666666664</v>
      </c>
      <c r="C18933" s="6">
        <v>18.25</v>
      </c>
    </row>
    <row r="18934" spans="2:3" x14ac:dyDescent="0.25">
      <c r="B18934" s="5">
        <v>43889.583333333336</v>
      </c>
      <c r="C18934" s="6">
        <v>16.12</v>
      </c>
    </row>
    <row r="18935" spans="2:3" x14ac:dyDescent="0.25">
      <c r="B18935" s="5">
        <v>43889.625</v>
      </c>
      <c r="C18935" s="6">
        <v>16.239999999999998</v>
      </c>
    </row>
    <row r="18936" spans="2:3" x14ac:dyDescent="0.25">
      <c r="B18936" s="5">
        <v>43889.666666666664</v>
      </c>
      <c r="C18936" s="6">
        <v>18.149999999999999</v>
      </c>
    </row>
    <row r="18937" spans="2:3" x14ac:dyDescent="0.25">
      <c r="B18937" s="5">
        <v>43889.708333333336</v>
      </c>
      <c r="C18937" s="6">
        <v>31.39</v>
      </c>
    </row>
    <row r="18938" spans="2:3" x14ac:dyDescent="0.25">
      <c r="B18938" s="5">
        <v>43889.75</v>
      </c>
      <c r="C18938" s="6">
        <v>21.94</v>
      </c>
    </row>
    <row r="18939" spans="2:3" x14ac:dyDescent="0.25">
      <c r="B18939" s="5">
        <v>43889.791666666664</v>
      </c>
      <c r="C18939" s="6">
        <v>29.65</v>
      </c>
    </row>
    <row r="18940" spans="2:3" x14ac:dyDescent="0.25">
      <c r="B18940" s="5">
        <v>43889.833333333336</v>
      </c>
      <c r="C18940" s="6">
        <v>20.39</v>
      </c>
    </row>
    <row r="18941" spans="2:3" x14ac:dyDescent="0.25">
      <c r="B18941" s="5">
        <v>43889.875</v>
      </c>
      <c r="C18941" s="6">
        <v>18.72</v>
      </c>
    </row>
    <row r="18942" spans="2:3" x14ac:dyDescent="0.25">
      <c r="B18942" s="5">
        <v>43889.916666666664</v>
      </c>
      <c r="C18942" s="6">
        <v>17.52</v>
      </c>
    </row>
    <row r="18943" spans="2:3" x14ac:dyDescent="0.25">
      <c r="B18943" s="5">
        <v>43889.958333333336</v>
      </c>
      <c r="C18943" s="6">
        <v>17.13</v>
      </c>
    </row>
    <row r="18944" spans="2:3" x14ac:dyDescent="0.25">
      <c r="B18944" s="5">
        <v>43890</v>
      </c>
      <c r="C18944" s="6">
        <v>17.59</v>
      </c>
    </row>
    <row r="18945" spans="2:3" x14ac:dyDescent="0.25">
      <c r="B18945" s="5">
        <v>43890.041666666664</v>
      </c>
      <c r="C18945" s="6">
        <v>17.7</v>
      </c>
    </row>
    <row r="18946" spans="2:3" x14ac:dyDescent="0.25">
      <c r="B18946" s="5">
        <v>43890.083333333336</v>
      </c>
      <c r="C18946" s="6">
        <v>18.079999999999998</v>
      </c>
    </row>
    <row r="18947" spans="2:3" x14ac:dyDescent="0.25">
      <c r="B18947" s="5">
        <v>43890.125</v>
      </c>
      <c r="C18947" s="6">
        <v>17.97</v>
      </c>
    </row>
    <row r="18948" spans="2:3" x14ac:dyDescent="0.25">
      <c r="B18948" s="5">
        <v>43890.166666666664</v>
      </c>
      <c r="C18948" s="6">
        <v>18.3</v>
      </c>
    </row>
    <row r="18949" spans="2:3" x14ac:dyDescent="0.25">
      <c r="B18949" s="5">
        <v>43890.208333333336</v>
      </c>
      <c r="C18949" s="6">
        <v>19.309999999999999</v>
      </c>
    </row>
    <row r="18950" spans="2:3" x14ac:dyDescent="0.25">
      <c r="B18950" s="5">
        <v>43890.25</v>
      </c>
      <c r="C18950" s="6">
        <v>20.89</v>
      </c>
    </row>
    <row r="18951" spans="2:3" x14ac:dyDescent="0.25">
      <c r="B18951" s="5">
        <v>43890.291666666664</v>
      </c>
      <c r="C18951" s="6">
        <v>21.22</v>
      </c>
    </row>
    <row r="18952" spans="2:3" x14ac:dyDescent="0.25">
      <c r="B18952" s="5">
        <v>43890.333333333336</v>
      </c>
      <c r="C18952" s="6">
        <v>29.57</v>
      </c>
    </row>
    <row r="18953" spans="2:3" x14ac:dyDescent="0.25">
      <c r="B18953" s="5">
        <v>43890.375</v>
      </c>
      <c r="C18953" s="6">
        <v>22.23</v>
      </c>
    </row>
    <row r="18954" spans="2:3" x14ac:dyDescent="0.25">
      <c r="B18954" s="5">
        <v>43890.416666666664</v>
      </c>
      <c r="C18954" s="6">
        <v>21.31</v>
      </c>
    </row>
    <row r="18955" spans="2:3" x14ac:dyDescent="0.25">
      <c r="B18955" s="5">
        <v>43890.458333333336</v>
      </c>
      <c r="C18955" s="6">
        <v>19.07</v>
      </c>
    </row>
    <row r="18956" spans="2:3" x14ac:dyDescent="0.25">
      <c r="B18956" s="5">
        <v>43890.5</v>
      </c>
      <c r="C18956" s="6">
        <v>17.25</v>
      </c>
    </row>
    <row r="18957" spans="2:3" x14ac:dyDescent="0.25">
      <c r="B18957" s="5">
        <v>43890.541666666664</v>
      </c>
      <c r="C18957" s="6">
        <v>16.260000000000002</v>
      </c>
    </row>
    <row r="18958" spans="2:3" x14ac:dyDescent="0.25">
      <c r="B18958" s="5">
        <v>43890.583333333336</v>
      </c>
      <c r="C18958" s="6">
        <v>16.62</v>
      </c>
    </row>
    <row r="18959" spans="2:3" x14ac:dyDescent="0.25">
      <c r="B18959" s="5">
        <v>43890.625</v>
      </c>
      <c r="C18959" s="6">
        <v>16.88</v>
      </c>
    </row>
    <row r="18960" spans="2:3" x14ac:dyDescent="0.25">
      <c r="B18960" s="5">
        <v>43890.666666666664</v>
      </c>
      <c r="C18960" s="6">
        <v>17.41</v>
      </c>
    </row>
    <row r="18961" spans="2:3" x14ac:dyDescent="0.25">
      <c r="B18961" s="5">
        <v>43890.708333333336</v>
      </c>
      <c r="C18961" s="6">
        <v>20.440000000000001</v>
      </c>
    </row>
    <row r="18962" spans="2:3" x14ac:dyDescent="0.25">
      <c r="B18962" s="5">
        <v>43890.75</v>
      </c>
      <c r="C18962" s="6">
        <v>26.64</v>
      </c>
    </row>
    <row r="18963" spans="2:3" x14ac:dyDescent="0.25">
      <c r="B18963" s="5">
        <v>43890.791666666664</v>
      </c>
      <c r="C18963" s="6">
        <v>21.66</v>
      </c>
    </row>
    <row r="18964" spans="2:3" x14ac:dyDescent="0.25">
      <c r="B18964" s="5">
        <v>43890.833333333336</v>
      </c>
      <c r="C18964" s="6">
        <v>21.56</v>
      </c>
    </row>
    <row r="18965" spans="2:3" x14ac:dyDescent="0.25">
      <c r="B18965" s="5">
        <v>43890.875</v>
      </c>
      <c r="C18965" s="6">
        <v>19.989999999999998</v>
      </c>
    </row>
    <row r="18966" spans="2:3" x14ac:dyDescent="0.25">
      <c r="B18966" s="5">
        <v>43890.916666666664</v>
      </c>
      <c r="C18966" s="6">
        <v>19.04</v>
      </c>
    </row>
    <row r="18967" spans="2:3" x14ac:dyDescent="0.25">
      <c r="B18967" s="5">
        <v>43890.958333333336</v>
      </c>
      <c r="C18967" s="6">
        <v>18.510000000000002</v>
      </c>
    </row>
    <row r="18968" spans="2:3" x14ac:dyDescent="0.25">
      <c r="B18968" s="5">
        <v>43891</v>
      </c>
      <c r="C18968" s="6">
        <v>18.5</v>
      </c>
    </row>
    <row r="18969" spans="2:3" x14ac:dyDescent="0.25">
      <c r="B18969" s="5">
        <v>43891.041666666664</v>
      </c>
      <c r="C18969" s="6">
        <v>18.2</v>
      </c>
    </row>
    <row r="18970" spans="2:3" x14ac:dyDescent="0.25">
      <c r="B18970" s="5">
        <v>43891.083333333336</v>
      </c>
      <c r="C18970" s="6">
        <v>18.53</v>
      </c>
    </row>
    <row r="18971" spans="2:3" x14ac:dyDescent="0.25">
      <c r="B18971" s="5">
        <v>43891.125</v>
      </c>
      <c r="C18971" s="6">
        <v>18.68</v>
      </c>
    </row>
    <row r="18972" spans="2:3" x14ac:dyDescent="0.25">
      <c r="B18972" s="5">
        <v>43891.166666666664</v>
      </c>
      <c r="C18972" s="6">
        <v>21.15</v>
      </c>
    </row>
    <row r="18973" spans="2:3" x14ac:dyDescent="0.25">
      <c r="B18973" s="5">
        <v>43891.208333333336</v>
      </c>
      <c r="C18973" s="6">
        <v>19.760000000000002</v>
      </c>
    </row>
    <row r="18974" spans="2:3" x14ac:dyDescent="0.25">
      <c r="B18974" s="5">
        <v>43891.25</v>
      </c>
      <c r="C18974" s="6">
        <v>19.75</v>
      </c>
    </row>
    <row r="18975" spans="2:3" x14ac:dyDescent="0.25">
      <c r="B18975" s="5">
        <v>43891.291666666664</v>
      </c>
      <c r="C18975" s="6">
        <v>18.690000000000001</v>
      </c>
    </row>
    <row r="18976" spans="2:3" x14ac:dyDescent="0.25">
      <c r="B18976" s="5">
        <v>43891.333333333336</v>
      </c>
      <c r="C18976" s="6">
        <v>18.440000000000001</v>
      </c>
    </row>
    <row r="18977" spans="2:3" x14ac:dyDescent="0.25">
      <c r="B18977" s="5">
        <v>43891.375</v>
      </c>
      <c r="C18977" s="6">
        <v>15.2</v>
      </c>
    </row>
    <row r="18978" spans="2:3" x14ac:dyDescent="0.25">
      <c r="B18978" s="5">
        <v>43891.416666666664</v>
      </c>
      <c r="C18978" s="6">
        <v>14.37</v>
      </c>
    </row>
    <row r="18979" spans="2:3" x14ac:dyDescent="0.25">
      <c r="B18979" s="5">
        <v>43891.458333333336</v>
      </c>
      <c r="C18979" s="6">
        <v>13.69</v>
      </c>
    </row>
    <row r="18980" spans="2:3" x14ac:dyDescent="0.25">
      <c r="B18980" s="5">
        <v>43891.5</v>
      </c>
      <c r="C18980" s="6">
        <v>13.39</v>
      </c>
    </row>
    <row r="18981" spans="2:3" x14ac:dyDescent="0.25">
      <c r="B18981" s="5">
        <v>43891.541666666664</v>
      </c>
      <c r="C18981" s="6">
        <v>12.32</v>
      </c>
    </row>
    <row r="18982" spans="2:3" x14ac:dyDescent="0.25">
      <c r="B18982" s="5">
        <v>43891.583333333336</v>
      </c>
      <c r="C18982" s="6">
        <v>11.48</v>
      </c>
    </row>
    <row r="18983" spans="2:3" x14ac:dyDescent="0.25">
      <c r="B18983" s="5">
        <v>43891.625</v>
      </c>
      <c r="C18983" s="6">
        <v>11.37</v>
      </c>
    </row>
    <row r="18984" spans="2:3" x14ac:dyDescent="0.25">
      <c r="B18984" s="5">
        <v>43891.666666666664</v>
      </c>
      <c r="C18984" s="6">
        <v>11.61</v>
      </c>
    </row>
    <row r="18985" spans="2:3" x14ac:dyDescent="0.25">
      <c r="B18985" s="5">
        <v>43891.708333333336</v>
      </c>
      <c r="C18985" s="6">
        <v>13.36</v>
      </c>
    </row>
    <row r="18986" spans="2:3" x14ac:dyDescent="0.25">
      <c r="B18986" s="5">
        <v>43891.75</v>
      </c>
      <c r="C18986" s="6">
        <v>17.3</v>
      </c>
    </row>
    <row r="18987" spans="2:3" x14ac:dyDescent="0.25">
      <c r="B18987" s="5">
        <v>43891.791666666664</v>
      </c>
      <c r="C18987" s="6">
        <v>17.510000000000002</v>
      </c>
    </row>
    <row r="18988" spans="2:3" x14ac:dyDescent="0.25">
      <c r="B18988" s="5">
        <v>43891.833333333336</v>
      </c>
      <c r="C18988" s="6">
        <v>17.510000000000002</v>
      </c>
    </row>
    <row r="18989" spans="2:3" x14ac:dyDescent="0.25">
      <c r="B18989" s="5">
        <v>43891.875</v>
      </c>
      <c r="C18989" s="6">
        <v>15.77</v>
      </c>
    </row>
    <row r="18990" spans="2:3" x14ac:dyDescent="0.25">
      <c r="B18990" s="5">
        <v>43891.916666666664</v>
      </c>
      <c r="C18990" s="6">
        <v>14.46</v>
      </c>
    </row>
    <row r="18991" spans="2:3" x14ac:dyDescent="0.25">
      <c r="B18991" s="5">
        <v>43891.958333333336</v>
      </c>
      <c r="C18991" s="6">
        <v>14.99</v>
      </c>
    </row>
    <row r="18992" spans="2:3" x14ac:dyDescent="0.25">
      <c r="B18992" s="5">
        <v>43892</v>
      </c>
      <c r="C18992" s="6">
        <v>15.39</v>
      </c>
    </row>
    <row r="18993" spans="2:3" x14ac:dyDescent="0.25">
      <c r="B18993" s="5">
        <v>43892.041666666664</v>
      </c>
      <c r="C18993" s="6">
        <v>14.32</v>
      </c>
    </row>
    <row r="18994" spans="2:3" x14ac:dyDescent="0.25">
      <c r="B18994" s="5">
        <v>43892.083333333336</v>
      </c>
      <c r="C18994" s="6">
        <v>13.57</v>
      </c>
    </row>
    <row r="18995" spans="2:3" x14ac:dyDescent="0.25">
      <c r="B18995" s="5">
        <v>43892.125</v>
      </c>
      <c r="C18995" s="6">
        <v>15.94</v>
      </c>
    </row>
    <row r="18996" spans="2:3" x14ac:dyDescent="0.25">
      <c r="B18996" s="5">
        <v>43892.166666666664</v>
      </c>
      <c r="C18996" s="6">
        <v>40.020000000000003</v>
      </c>
    </row>
    <row r="18997" spans="2:3" x14ac:dyDescent="0.25">
      <c r="B18997" s="5">
        <v>43892.208333333336</v>
      </c>
      <c r="C18997" s="6">
        <v>18.559999999999999</v>
      </c>
    </row>
    <row r="18998" spans="2:3" x14ac:dyDescent="0.25">
      <c r="B18998" s="5">
        <v>43892.25</v>
      </c>
      <c r="C18998" s="6">
        <v>81.28</v>
      </c>
    </row>
    <row r="18999" spans="2:3" x14ac:dyDescent="0.25">
      <c r="B18999" s="5">
        <v>43892.291666666664</v>
      </c>
      <c r="C18999" s="6">
        <v>19.809999999999999</v>
      </c>
    </row>
    <row r="19000" spans="2:3" x14ac:dyDescent="0.25">
      <c r="B19000" s="5">
        <v>43892.333333333336</v>
      </c>
      <c r="C19000" s="6">
        <v>18.170000000000002</v>
      </c>
    </row>
    <row r="19001" spans="2:3" x14ac:dyDescent="0.25">
      <c r="B19001" s="5">
        <v>43892.375</v>
      </c>
      <c r="C19001" s="6">
        <v>18.350000000000001</v>
      </c>
    </row>
    <row r="19002" spans="2:3" x14ac:dyDescent="0.25">
      <c r="B19002" s="5">
        <v>43892.416666666664</v>
      </c>
      <c r="C19002" s="6">
        <v>21.89</v>
      </c>
    </row>
    <row r="19003" spans="2:3" x14ac:dyDescent="0.25">
      <c r="B19003" s="5">
        <v>43892.458333333336</v>
      </c>
      <c r="C19003" s="6">
        <v>21.02</v>
      </c>
    </row>
    <row r="19004" spans="2:3" x14ac:dyDescent="0.25">
      <c r="B19004" s="5">
        <v>43892.5</v>
      </c>
      <c r="C19004" s="6">
        <v>20.05</v>
      </c>
    </row>
    <row r="19005" spans="2:3" x14ac:dyDescent="0.25">
      <c r="B19005" s="5">
        <v>43892.541666666664</v>
      </c>
      <c r="C19005" s="6">
        <v>19.88</v>
      </c>
    </row>
    <row r="19006" spans="2:3" x14ac:dyDescent="0.25">
      <c r="B19006" s="5">
        <v>43892.583333333336</v>
      </c>
      <c r="C19006" s="6">
        <v>19.37</v>
      </c>
    </row>
    <row r="19007" spans="2:3" x14ac:dyDescent="0.25">
      <c r="B19007" s="5">
        <v>43892.625</v>
      </c>
      <c r="C19007" s="6">
        <v>20.86</v>
      </c>
    </row>
    <row r="19008" spans="2:3" x14ac:dyDescent="0.25">
      <c r="B19008" s="5">
        <v>43892.666666666664</v>
      </c>
      <c r="C19008" s="6">
        <v>22.48</v>
      </c>
    </row>
    <row r="19009" spans="2:3" x14ac:dyDescent="0.25">
      <c r="B19009" s="5">
        <v>43892.708333333336</v>
      </c>
      <c r="C19009" s="6">
        <v>21.43</v>
      </c>
    </row>
    <row r="19010" spans="2:3" x14ac:dyDescent="0.25">
      <c r="B19010" s="5">
        <v>43892.75</v>
      </c>
      <c r="C19010" s="6">
        <v>36.31</v>
      </c>
    </row>
    <row r="19011" spans="2:3" x14ac:dyDescent="0.25">
      <c r="B19011" s="5">
        <v>43892.791666666664</v>
      </c>
      <c r="C19011" s="6">
        <v>21.15</v>
      </c>
    </row>
    <row r="19012" spans="2:3" x14ac:dyDescent="0.25">
      <c r="B19012" s="5">
        <v>43892.833333333336</v>
      </c>
      <c r="C19012" s="6">
        <v>21.26</v>
      </c>
    </row>
    <row r="19013" spans="2:3" x14ac:dyDescent="0.25">
      <c r="B19013" s="5">
        <v>43892.875</v>
      </c>
      <c r="C19013" s="6">
        <v>18.89</v>
      </c>
    </row>
    <row r="19014" spans="2:3" x14ac:dyDescent="0.25">
      <c r="B19014" s="5">
        <v>43892.916666666664</v>
      </c>
      <c r="C19014" s="6">
        <v>17.14</v>
      </c>
    </row>
    <row r="19015" spans="2:3" x14ac:dyDescent="0.25">
      <c r="B19015" s="5">
        <v>43892.958333333336</v>
      </c>
      <c r="C19015" s="6">
        <v>15.19</v>
      </c>
    </row>
    <row r="19016" spans="2:3" x14ac:dyDescent="0.25">
      <c r="B19016" s="5">
        <v>43893</v>
      </c>
      <c r="C19016" s="6">
        <v>15.23</v>
      </c>
    </row>
    <row r="19017" spans="2:3" x14ac:dyDescent="0.25">
      <c r="B19017" s="5">
        <v>43893.041666666664</v>
      </c>
      <c r="C19017" s="6">
        <v>15.32</v>
      </c>
    </row>
    <row r="19018" spans="2:3" x14ac:dyDescent="0.25">
      <c r="B19018" s="5">
        <v>43893.083333333336</v>
      </c>
      <c r="C19018" s="6">
        <v>14.34</v>
      </c>
    </row>
    <row r="19019" spans="2:3" x14ac:dyDescent="0.25">
      <c r="B19019" s="5">
        <v>43893.125</v>
      </c>
      <c r="C19019" s="6">
        <v>13.97</v>
      </c>
    </row>
    <row r="19020" spans="2:3" x14ac:dyDescent="0.25">
      <c r="B19020" s="5">
        <v>43893.166666666664</v>
      </c>
      <c r="C19020" s="6">
        <v>15.59</v>
      </c>
    </row>
    <row r="19021" spans="2:3" x14ac:dyDescent="0.25">
      <c r="B19021" s="5">
        <v>43893.208333333336</v>
      </c>
      <c r="C19021" s="6">
        <v>17.27</v>
      </c>
    </row>
    <row r="19022" spans="2:3" x14ac:dyDescent="0.25">
      <c r="B19022" s="5">
        <v>43893.25</v>
      </c>
      <c r="C19022" s="6">
        <v>20.58</v>
      </c>
    </row>
    <row r="19023" spans="2:3" x14ac:dyDescent="0.25">
      <c r="B19023" s="5">
        <v>43893.291666666664</v>
      </c>
      <c r="C19023" s="6">
        <v>20.41</v>
      </c>
    </row>
    <row r="19024" spans="2:3" x14ac:dyDescent="0.25">
      <c r="B19024" s="5">
        <v>43893.333333333336</v>
      </c>
      <c r="C19024" s="6">
        <v>18.829999999999998</v>
      </c>
    </row>
    <row r="19025" spans="2:3" x14ac:dyDescent="0.25">
      <c r="B19025" s="5">
        <v>43893.375</v>
      </c>
      <c r="C19025" s="6">
        <v>19.43</v>
      </c>
    </row>
    <row r="19026" spans="2:3" x14ac:dyDescent="0.25">
      <c r="B19026" s="5">
        <v>43893.416666666664</v>
      </c>
      <c r="C19026" s="6">
        <v>20.78</v>
      </c>
    </row>
    <row r="19027" spans="2:3" x14ac:dyDescent="0.25">
      <c r="B19027" s="5">
        <v>43893.458333333336</v>
      </c>
      <c r="C19027" s="6">
        <v>16.72</v>
      </c>
    </row>
    <row r="19028" spans="2:3" x14ac:dyDescent="0.25">
      <c r="B19028" s="5">
        <v>43893.5</v>
      </c>
      <c r="C19028" s="6">
        <v>16.95</v>
      </c>
    </row>
    <row r="19029" spans="2:3" x14ac:dyDescent="0.25">
      <c r="B19029" s="5">
        <v>43893.541666666664</v>
      </c>
      <c r="C19029" s="6">
        <v>17.27</v>
      </c>
    </row>
    <row r="19030" spans="2:3" x14ac:dyDescent="0.25">
      <c r="B19030" s="5">
        <v>43893.583333333336</v>
      </c>
      <c r="C19030" s="6">
        <v>15.07</v>
      </c>
    </row>
    <row r="19031" spans="2:3" x14ac:dyDescent="0.25">
      <c r="B19031" s="5">
        <v>43893.625</v>
      </c>
      <c r="C19031" s="6">
        <v>14.62</v>
      </c>
    </row>
    <row r="19032" spans="2:3" x14ac:dyDescent="0.25">
      <c r="B19032" s="5">
        <v>43893.666666666664</v>
      </c>
      <c r="C19032" s="6">
        <v>14.47</v>
      </c>
    </row>
    <row r="19033" spans="2:3" x14ac:dyDescent="0.25">
      <c r="B19033" s="5">
        <v>43893.708333333336</v>
      </c>
      <c r="C19033" s="6">
        <v>15.87</v>
      </c>
    </row>
    <row r="19034" spans="2:3" x14ac:dyDescent="0.25">
      <c r="B19034" s="5">
        <v>43893.75</v>
      </c>
      <c r="C19034" s="6">
        <v>30.17</v>
      </c>
    </row>
    <row r="19035" spans="2:3" x14ac:dyDescent="0.25">
      <c r="B19035" s="5">
        <v>43893.791666666664</v>
      </c>
      <c r="C19035" s="6">
        <v>21.77</v>
      </c>
    </row>
    <row r="19036" spans="2:3" x14ac:dyDescent="0.25">
      <c r="B19036" s="5">
        <v>43893.833333333336</v>
      </c>
      <c r="C19036" s="6">
        <v>21.27</v>
      </c>
    </row>
    <row r="19037" spans="2:3" x14ac:dyDescent="0.25">
      <c r="B19037" s="5">
        <v>43893.875</v>
      </c>
      <c r="C19037" s="6">
        <v>19.71</v>
      </c>
    </row>
    <row r="19038" spans="2:3" x14ac:dyDescent="0.25">
      <c r="B19038" s="5">
        <v>43893.916666666664</v>
      </c>
      <c r="C19038" s="6">
        <v>17.059999999999999</v>
      </c>
    </row>
    <row r="19039" spans="2:3" x14ac:dyDescent="0.25">
      <c r="B19039" s="5">
        <v>43893.958333333336</v>
      </c>
      <c r="C19039" s="6">
        <v>14.8</v>
      </c>
    </row>
    <row r="19040" spans="2:3" x14ac:dyDescent="0.25">
      <c r="B19040" s="5">
        <v>43894</v>
      </c>
      <c r="C19040" s="6">
        <v>15.09</v>
      </c>
    </row>
    <row r="19041" spans="2:3" x14ac:dyDescent="0.25">
      <c r="B19041" s="5">
        <v>43894.041666666664</v>
      </c>
      <c r="C19041" s="6">
        <v>14.32</v>
      </c>
    </row>
    <row r="19042" spans="2:3" x14ac:dyDescent="0.25">
      <c r="B19042" s="5">
        <v>43894.083333333336</v>
      </c>
      <c r="C19042" s="6">
        <v>13.58</v>
      </c>
    </row>
    <row r="19043" spans="2:3" x14ac:dyDescent="0.25">
      <c r="B19043" s="5">
        <v>43894.125</v>
      </c>
      <c r="C19043" s="6">
        <v>13.09</v>
      </c>
    </row>
    <row r="19044" spans="2:3" x14ac:dyDescent="0.25">
      <c r="B19044" s="5">
        <v>43894.166666666664</v>
      </c>
      <c r="C19044" s="6">
        <v>15.3</v>
      </c>
    </row>
    <row r="19045" spans="2:3" x14ac:dyDescent="0.25">
      <c r="B19045" s="5">
        <v>43894.208333333336</v>
      </c>
      <c r="C19045" s="6">
        <v>17.47</v>
      </c>
    </row>
    <row r="19046" spans="2:3" x14ac:dyDescent="0.25">
      <c r="B19046" s="5">
        <v>43894.25</v>
      </c>
      <c r="C19046" s="6">
        <v>24.13</v>
      </c>
    </row>
    <row r="19047" spans="2:3" x14ac:dyDescent="0.25">
      <c r="B19047" s="5">
        <v>43894.291666666664</v>
      </c>
      <c r="C19047" s="6">
        <v>19.93</v>
      </c>
    </row>
    <row r="19048" spans="2:3" x14ac:dyDescent="0.25">
      <c r="B19048" s="5">
        <v>43894.333333333336</v>
      </c>
      <c r="C19048" s="6">
        <v>20.03</v>
      </c>
    </row>
    <row r="19049" spans="2:3" x14ac:dyDescent="0.25">
      <c r="B19049" s="5">
        <v>43894.375</v>
      </c>
      <c r="C19049" s="6">
        <v>17.79</v>
      </c>
    </row>
    <row r="19050" spans="2:3" x14ac:dyDescent="0.25">
      <c r="B19050" s="5">
        <v>43894.416666666664</v>
      </c>
      <c r="C19050" s="6">
        <v>17.84</v>
      </c>
    </row>
    <row r="19051" spans="2:3" x14ac:dyDescent="0.25">
      <c r="B19051" s="5">
        <v>43894.458333333336</v>
      </c>
      <c r="C19051" s="6">
        <v>18</v>
      </c>
    </row>
    <row r="19052" spans="2:3" x14ac:dyDescent="0.25">
      <c r="B19052" s="5">
        <v>43894.5</v>
      </c>
      <c r="C19052" s="6">
        <v>17.350000000000001</v>
      </c>
    </row>
    <row r="19053" spans="2:3" x14ac:dyDescent="0.25">
      <c r="B19053" s="5">
        <v>43894.541666666664</v>
      </c>
      <c r="C19053" s="6">
        <v>19.059999999999999</v>
      </c>
    </row>
    <row r="19054" spans="2:3" x14ac:dyDescent="0.25">
      <c r="B19054" s="5">
        <v>43894.583333333336</v>
      </c>
      <c r="C19054" s="6">
        <v>16.84</v>
      </c>
    </row>
    <row r="19055" spans="2:3" x14ac:dyDescent="0.25">
      <c r="B19055" s="5">
        <v>43894.625</v>
      </c>
      <c r="C19055" s="6">
        <v>16.600000000000001</v>
      </c>
    </row>
    <row r="19056" spans="2:3" x14ac:dyDescent="0.25">
      <c r="B19056" s="5">
        <v>43894.666666666664</v>
      </c>
      <c r="C19056" s="6">
        <v>16.87</v>
      </c>
    </row>
    <row r="19057" spans="2:3" x14ac:dyDescent="0.25">
      <c r="B19057" s="5">
        <v>43894.708333333336</v>
      </c>
      <c r="C19057" s="6">
        <v>17.71</v>
      </c>
    </row>
    <row r="19058" spans="2:3" x14ac:dyDescent="0.25">
      <c r="B19058" s="5">
        <v>43894.75</v>
      </c>
      <c r="C19058" s="6">
        <v>46.12</v>
      </c>
    </row>
    <row r="19059" spans="2:3" x14ac:dyDescent="0.25">
      <c r="B19059" s="5">
        <v>43894.791666666664</v>
      </c>
      <c r="C19059" s="6">
        <v>23.49</v>
      </c>
    </row>
    <row r="19060" spans="2:3" x14ac:dyDescent="0.25">
      <c r="B19060" s="5">
        <v>43894.833333333336</v>
      </c>
      <c r="C19060" s="6">
        <v>30.55</v>
      </c>
    </row>
    <row r="19061" spans="2:3" x14ac:dyDescent="0.25">
      <c r="B19061" s="5">
        <v>43894.875</v>
      </c>
      <c r="C19061" s="6">
        <v>21.09</v>
      </c>
    </row>
    <row r="19062" spans="2:3" x14ac:dyDescent="0.25">
      <c r="B19062" s="5">
        <v>43894.916666666664</v>
      </c>
      <c r="C19062" s="6">
        <v>19.52</v>
      </c>
    </row>
    <row r="19063" spans="2:3" x14ac:dyDescent="0.25">
      <c r="B19063" s="5">
        <v>43894.958333333336</v>
      </c>
      <c r="C19063" s="6">
        <v>16.98</v>
      </c>
    </row>
    <row r="19064" spans="2:3" x14ac:dyDescent="0.25">
      <c r="B19064" s="5">
        <v>43895</v>
      </c>
      <c r="C19064" s="6">
        <v>19.45</v>
      </c>
    </row>
    <row r="19065" spans="2:3" x14ac:dyDescent="0.25">
      <c r="B19065" s="5">
        <v>43895.041666666664</v>
      </c>
      <c r="C19065" s="6">
        <v>16.89</v>
      </c>
    </row>
    <row r="19066" spans="2:3" x14ac:dyDescent="0.25">
      <c r="B19066" s="5">
        <v>43895.083333333336</v>
      </c>
      <c r="C19066" s="6">
        <v>16.93</v>
      </c>
    </row>
    <row r="19067" spans="2:3" x14ac:dyDescent="0.25">
      <c r="B19067" s="5">
        <v>43895.125</v>
      </c>
      <c r="C19067" s="6">
        <v>18.14</v>
      </c>
    </row>
    <row r="19068" spans="2:3" x14ac:dyDescent="0.25">
      <c r="B19068" s="5">
        <v>43895.166666666664</v>
      </c>
      <c r="C19068" s="6">
        <v>21.87</v>
      </c>
    </row>
    <row r="19069" spans="2:3" x14ac:dyDescent="0.25">
      <c r="B19069" s="5">
        <v>43895.208333333336</v>
      </c>
      <c r="C19069" s="6">
        <v>18.850000000000001</v>
      </c>
    </row>
    <row r="19070" spans="2:3" x14ac:dyDescent="0.25">
      <c r="B19070" s="5">
        <v>43895.25</v>
      </c>
      <c r="C19070" s="6">
        <v>36.15</v>
      </c>
    </row>
    <row r="19071" spans="2:3" x14ac:dyDescent="0.25">
      <c r="B19071" s="5">
        <v>43895.291666666664</v>
      </c>
      <c r="C19071" s="6">
        <v>48.59</v>
      </c>
    </row>
    <row r="19072" spans="2:3" x14ac:dyDescent="0.25">
      <c r="B19072" s="5">
        <v>43895.333333333336</v>
      </c>
      <c r="C19072" s="6">
        <v>20.23</v>
      </c>
    </row>
    <row r="19073" spans="2:3" x14ac:dyDescent="0.25">
      <c r="B19073" s="5">
        <v>43895.375</v>
      </c>
      <c r="C19073" s="6">
        <v>19.18</v>
      </c>
    </row>
    <row r="19074" spans="2:3" x14ac:dyDescent="0.25">
      <c r="B19074" s="5">
        <v>43895.416666666664</v>
      </c>
      <c r="C19074" s="6">
        <v>18.53</v>
      </c>
    </row>
    <row r="19075" spans="2:3" x14ac:dyDescent="0.25">
      <c r="B19075" s="5">
        <v>43895.458333333336</v>
      </c>
      <c r="C19075" s="6">
        <v>15.96</v>
      </c>
    </row>
    <row r="19076" spans="2:3" x14ac:dyDescent="0.25">
      <c r="B19076" s="5">
        <v>43895.5</v>
      </c>
      <c r="C19076" s="6">
        <v>15.85</v>
      </c>
    </row>
    <row r="19077" spans="2:3" x14ac:dyDescent="0.25">
      <c r="B19077" s="5">
        <v>43895.541666666664</v>
      </c>
      <c r="C19077" s="6">
        <v>17.21</v>
      </c>
    </row>
    <row r="19078" spans="2:3" x14ac:dyDescent="0.25">
      <c r="B19078" s="5">
        <v>43895.583333333336</v>
      </c>
      <c r="C19078" s="6">
        <v>15.91</v>
      </c>
    </row>
    <row r="19079" spans="2:3" x14ac:dyDescent="0.25">
      <c r="B19079" s="5">
        <v>43895.625</v>
      </c>
      <c r="C19079" s="6">
        <v>14.52</v>
      </c>
    </row>
    <row r="19080" spans="2:3" x14ac:dyDescent="0.25">
      <c r="B19080" s="5">
        <v>43895.666666666664</v>
      </c>
      <c r="C19080" s="6">
        <v>16.21</v>
      </c>
    </row>
    <row r="19081" spans="2:3" x14ac:dyDescent="0.25">
      <c r="B19081" s="5">
        <v>43895.708333333336</v>
      </c>
      <c r="C19081" s="6">
        <v>18.399999999999999</v>
      </c>
    </row>
    <row r="19082" spans="2:3" x14ac:dyDescent="0.25">
      <c r="B19082" s="5">
        <v>43895.75</v>
      </c>
      <c r="C19082" s="6">
        <v>17.29</v>
      </c>
    </row>
    <row r="19083" spans="2:3" x14ac:dyDescent="0.25">
      <c r="B19083" s="5">
        <v>43895.791666666664</v>
      </c>
      <c r="C19083" s="6">
        <v>16.399999999999999</v>
      </c>
    </row>
    <row r="19084" spans="2:3" x14ac:dyDescent="0.25">
      <c r="B19084" s="5">
        <v>43895.833333333336</v>
      </c>
      <c r="C19084" s="6">
        <v>18.989999999999998</v>
      </c>
    </row>
    <row r="19085" spans="2:3" x14ac:dyDescent="0.25">
      <c r="B19085" s="5">
        <v>43895.875</v>
      </c>
      <c r="C19085" s="6">
        <v>15.9</v>
      </c>
    </row>
    <row r="19086" spans="2:3" x14ac:dyDescent="0.25">
      <c r="B19086" s="5">
        <v>43895.916666666664</v>
      </c>
      <c r="C19086" s="6">
        <v>15.25</v>
      </c>
    </row>
    <row r="19087" spans="2:3" x14ac:dyDescent="0.25">
      <c r="B19087" s="5">
        <v>43895.958333333336</v>
      </c>
      <c r="C19087" s="6">
        <v>15.75</v>
      </c>
    </row>
    <row r="19088" spans="2:3" x14ac:dyDescent="0.25">
      <c r="B19088" s="5">
        <v>43896</v>
      </c>
      <c r="C19088" s="6">
        <v>16.190000000000001</v>
      </c>
    </row>
    <row r="19089" spans="2:3" x14ac:dyDescent="0.25">
      <c r="B19089" s="5">
        <v>43896.041666666664</v>
      </c>
      <c r="C19089" s="6">
        <v>15.05</v>
      </c>
    </row>
    <row r="19090" spans="2:3" x14ac:dyDescent="0.25">
      <c r="B19090" s="5">
        <v>43896.083333333336</v>
      </c>
      <c r="C19090" s="6">
        <v>15.42</v>
      </c>
    </row>
    <row r="19091" spans="2:3" x14ac:dyDescent="0.25">
      <c r="B19091" s="5">
        <v>43896.125</v>
      </c>
      <c r="C19091" s="6">
        <v>15.68</v>
      </c>
    </row>
    <row r="19092" spans="2:3" x14ac:dyDescent="0.25">
      <c r="B19092" s="5">
        <v>43896.166666666664</v>
      </c>
      <c r="C19092" s="6">
        <v>17.91</v>
      </c>
    </row>
    <row r="19093" spans="2:3" x14ac:dyDescent="0.25">
      <c r="B19093" s="5">
        <v>43896.208333333336</v>
      </c>
      <c r="C19093" s="6">
        <v>16.36</v>
      </c>
    </row>
    <row r="19094" spans="2:3" x14ac:dyDescent="0.25">
      <c r="B19094" s="5">
        <v>43896.25</v>
      </c>
      <c r="C19094" s="6">
        <v>11.02</v>
      </c>
    </row>
    <row r="19095" spans="2:3" x14ac:dyDescent="0.25">
      <c r="B19095" s="5">
        <v>43896.291666666664</v>
      </c>
      <c r="C19095" s="6">
        <v>17.22</v>
      </c>
    </row>
    <row r="19096" spans="2:3" x14ac:dyDescent="0.25">
      <c r="B19096" s="5">
        <v>43896.333333333336</v>
      </c>
      <c r="C19096" s="6">
        <v>28</v>
      </c>
    </row>
    <row r="19097" spans="2:3" x14ac:dyDescent="0.25">
      <c r="B19097" s="5">
        <v>43896.375</v>
      </c>
      <c r="C19097" s="6">
        <v>20.58</v>
      </c>
    </row>
    <row r="19098" spans="2:3" x14ac:dyDescent="0.25">
      <c r="B19098" s="5">
        <v>43896.416666666664</v>
      </c>
      <c r="C19098" s="6">
        <v>22.29</v>
      </c>
    </row>
    <row r="19099" spans="2:3" x14ac:dyDescent="0.25">
      <c r="B19099" s="5">
        <v>43896.458333333336</v>
      </c>
      <c r="C19099" s="6">
        <v>42.11</v>
      </c>
    </row>
    <row r="19100" spans="2:3" x14ac:dyDescent="0.25">
      <c r="B19100" s="5">
        <v>43896.5</v>
      </c>
      <c r="C19100" s="6">
        <v>20.59</v>
      </c>
    </row>
    <row r="19101" spans="2:3" x14ac:dyDescent="0.25">
      <c r="B19101" s="5">
        <v>43896.541666666664</v>
      </c>
      <c r="C19101" s="6">
        <v>20.329999999999998</v>
      </c>
    </row>
    <row r="19102" spans="2:3" x14ac:dyDescent="0.25">
      <c r="B19102" s="5">
        <v>43896.583333333336</v>
      </c>
      <c r="C19102" s="6">
        <v>18.559999999999999</v>
      </c>
    </row>
    <row r="19103" spans="2:3" x14ac:dyDescent="0.25">
      <c r="B19103" s="5">
        <v>43896.625</v>
      </c>
      <c r="C19103" s="6">
        <v>18.46</v>
      </c>
    </row>
    <row r="19104" spans="2:3" x14ac:dyDescent="0.25">
      <c r="B19104" s="5">
        <v>43896.666666666664</v>
      </c>
      <c r="C19104" s="6">
        <v>20.61</v>
      </c>
    </row>
    <row r="19105" spans="2:3" x14ac:dyDescent="0.25">
      <c r="B19105" s="5">
        <v>43896.708333333336</v>
      </c>
      <c r="C19105" s="6">
        <v>20.87</v>
      </c>
    </row>
    <row r="19106" spans="2:3" x14ac:dyDescent="0.25">
      <c r="B19106" s="5">
        <v>43896.75</v>
      </c>
      <c r="C19106" s="6">
        <v>20.010000000000002</v>
      </c>
    </row>
    <row r="19107" spans="2:3" x14ac:dyDescent="0.25">
      <c r="B19107" s="5">
        <v>43896.791666666664</v>
      </c>
      <c r="C19107" s="6">
        <v>19.68</v>
      </c>
    </row>
    <row r="19108" spans="2:3" x14ac:dyDescent="0.25">
      <c r="B19108" s="5">
        <v>43896.833333333336</v>
      </c>
      <c r="C19108" s="6">
        <v>21.43</v>
      </c>
    </row>
    <row r="19109" spans="2:3" x14ac:dyDescent="0.25">
      <c r="B19109" s="5">
        <v>43896.875</v>
      </c>
      <c r="C19109" s="6">
        <v>24.07</v>
      </c>
    </row>
    <row r="19110" spans="2:3" x14ac:dyDescent="0.25">
      <c r="B19110" s="5">
        <v>43896.916666666664</v>
      </c>
      <c r="C19110" s="6">
        <v>23.69</v>
      </c>
    </row>
    <row r="19111" spans="2:3" x14ac:dyDescent="0.25">
      <c r="B19111" s="5">
        <v>43896.958333333336</v>
      </c>
      <c r="C19111" s="6">
        <v>18.809999999999999</v>
      </c>
    </row>
    <row r="19112" spans="2:3" x14ac:dyDescent="0.25">
      <c r="B19112" s="5">
        <v>43897</v>
      </c>
      <c r="C19112" s="6">
        <v>19.940000000000001</v>
      </c>
    </row>
    <row r="19113" spans="2:3" x14ac:dyDescent="0.25">
      <c r="B19113" s="5">
        <v>43897.041666666664</v>
      </c>
      <c r="C19113" s="6">
        <v>18.93</v>
      </c>
    </row>
    <row r="19114" spans="2:3" x14ac:dyDescent="0.25">
      <c r="B19114" s="5">
        <v>43897.083333333336</v>
      </c>
      <c r="C19114" s="6">
        <v>18.66</v>
      </c>
    </row>
    <row r="19115" spans="2:3" x14ac:dyDescent="0.25">
      <c r="B19115" s="5">
        <v>43897.125</v>
      </c>
      <c r="C19115" s="6">
        <v>19.07</v>
      </c>
    </row>
    <row r="19116" spans="2:3" x14ac:dyDescent="0.25">
      <c r="B19116" s="5">
        <v>43897.166666666664</v>
      </c>
      <c r="C19116" s="6">
        <v>19.82</v>
      </c>
    </row>
    <row r="19117" spans="2:3" x14ac:dyDescent="0.25">
      <c r="B19117" s="5">
        <v>43897.208333333336</v>
      </c>
      <c r="C19117" s="6">
        <v>20.350000000000001</v>
      </c>
    </row>
    <row r="19118" spans="2:3" x14ac:dyDescent="0.25">
      <c r="B19118" s="5">
        <v>43897.25</v>
      </c>
      <c r="C19118" s="6">
        <v>17.329999999999998</v>
      </c>
    </row>
    <row r="19119" spans="2:3" x14ac:dyDescent="0.25">
      <c r="B19119" s="5">
        <v>43897.291666666664</v>
      </c>
      <c r="C19119" s="6">
        <v>18.36</v>
      </c>
    </row>
    <row r="19120" spans="2:3" x14ac:dyDescent="0.25">
      <c r="B19120" s="5">
        <v>43897.333333333336</v>
      </c>
      <c r="C19120" s="6">
        <v>18.71</v>
      </c>
    </row>
    <row r="19121" spans="2:3" x14ac:dyDescent="0.25">
      <c r="B19121" s="5">
        <v>43897.375</v>
      </c>
      <c r="C19121" s="6">
        <v>18.88</v>
      </c>
    </row>
    <row r="19122" spans="2:3" x14ac:dyDescent="0.25">
      <c r="B19122" s="5">
        <v>43897.416666666664</v>
      </c>
      <c r="C19122" s="6">
        <v>16.690000000000001</v>
      </c>
    </row>
    <row r="19123" spans="2:3" x14ac:dyDescent="0.25">
      <c r="B19123" s="5">
        <v>43897.458333333336</v>
      </c>
      <c r="C19123" s="6">
        <v>15.91</v>
      </c>
    </row>
    <row r="19124" spans="2:3" x14ac:dyDescent="0.25">
      <c r="B19124" s="5">
        <v>43897.5</v>
      </c>
      <c r="C19124" s="6">
        <v>14.73</v>
      </c>
    </row>
    <row r="19125" spans="2:3" x14ac:dyDescent="0.25">
      <c r="B19125" s="5">
        <v>43897.541666666664</v>
      </c>
      <c r="C19125" s="6">
        <v>14.31</v>
      </c>
    </row>
    <row r="19126" spans="2:3" x14ac:dyDescent="0.25">
      <c r="B19126" s="5">
        <v>43897.583333333336</v>
      </c>
      <c r="C19126" s="6">
        <v>13.16</v>
      </c>
    </row>
    <row r="19127" spans="2:3" x14ac:dyDescent="0.25">
      <c r="B19127" s="5">
        <v>43897.625</v>
      </c>
      <c r="C19127" s="6">
        <v>12.69</v>
      </c>
    </row>
    <row r="19128" spans="2:3" x14ac:dyDescent="0.25">
      <c r="B19128" s="5">
        <v>43897.666666666664</v>
      </c>
      <c r="C19128" s="6">
        <v>13.58</v>
      </c>
    </row>
    <row r="19129" spans="2:3" x14ac:dyDescent="0.25">
      <c r="B19129" s="5">
        <v>43897.708333333336</v>
      </c>
      <c r="C19129" s="6">
        <v>14.67</v>
      </c>
    </row>
    <row r="19130" spans="2:3" x14ac:dyDescent="0.25">
      <c r="B19130" s="5">
        <v>43897.75</v>
      </c>
      <c r="C19130" s="6">
        <v>20.95</v>
      </c>
    </row>
    <row r="19131" spans="2:3" x14ac:dyDescent="0.25">
      <c r="B19131" s="5">
        <v>43897.791666666664</v>
      </c>
      <c r="C19131" s="6">
        <v>18.100000000000001</v>
      </c>
    </row>
    <row r="19132" spans="2:3" x14ac:dyDescent="0.25">
      <c r="B19132" s="5">
        <v>43897.833333333336</v>
      </c>
      <c r="C19132" s="6">
        <v>18.61</v>
      </c>
    </row>
    <row r="19133" spans="2:3" x14ac:dyDescent="0.25">
      <c r="B19133" s="5">
        <v>43897.875</v>
      </c>
      <c r="C19133" s="6">
        <v>12.17</v>
      </c>
    </row>
    <row r="19134" spans="2:3" x14ac:dyDescent="0.25">
      <c r="B19134" s="5">
        <v>43897.916666666664</v>
      </c>
      <c r="C19134" s="6">
        <v>10.54</v>
      </c>
    </row>
    <row r="19135" spans="2:3" x14ac:dyDescent="0.25">
      <c r="B19135" s="5">
        <v>43897.958333333336</v>
      </c>
      <c r="C19135" s="6">
        <v>6.11</v>
      </c>
    </row>
    <row r="19136" spans="2:3" x14ac:dyDescent="0.25">
      <c r="B19136" s="5">
        <v>43898</v>
      </c>
      <c r="C19136" s="6">
        <v>6.27</v>
      </c>
    </row>
    <row r="19137" spans="2:3" x14ac:dyDescent="0.25">
      <c r="B19137" s="5">
        <v>43898.041666666664</v>
      </c>
      <c r="C19137" s="6">
        <v>8.3000000000000007</v>
      </c>
    </row>
    <row r="19138" spans="2:3" x14ac:dyDescent="0.25">
      <c r="B19138" s="5">
        <v>43898.083333333336</v>
      </c>
      <c r="C19138" s="6">
        <v>8.65</v>
      </c>
    </row>
    <row r="19139" spans="2:3" x14ac:dyDescent="0.25">
      <c r="B19139" s="5">
        <v>43898.125</v>
      </c>
      <c r="C19139" s="6">
        <v>9.01</v>
      </c>
    </row>
    <row r="19140" spans="2:3" x14ac:dyDescent="0.25">
      <c r="B19140" s="5">
        <v>43898.166666666664</v>
      </c>
      <c r="C19140" s="6">
        <v>8.7799999999999994</v>
      </c>
    </row>
    <row r="19141" spans="2:3" x14ac:dyDescent="0.25">
      <c r="B19141" s="5">
        <v>43898.208333333336</v>
      </c>
      <c r="C19141" s="6">
        <v>10.15</v>
      </c>
    </row>
    <row r="19142" spans="2:3" x14ac:dyDescent="0.25">
      <c r="B19142" s="5">
        <v>43898.25</v>
      </c>
      <c r="C19142" s="6">
        <v>6.07</v>
      </c>
    </row>
    <row r="19143" spans="2:3" x14ac:dyDescent="0.25">
      <c r="B19143" s="5">
        <v>43898.291666666664</v>
      </c>
      <c r="C19143" s="6">
        <v>9.17</v>
      </c>
    </row>
    <row r="19144" spans="2:3" x14ac:dyDescent="0.25">
      <c r="B19144" s="5">
        <v>43898.333333333336</v>
      </c>
      <c r="C19144" s="6">
        <v>6.07</v>
      </c>
    </row>
    <row r="19145" spans="2:3" x14ac:dyDescent="0.25">
      <c r="B19145" s="5">
        <v>43898.375</v>
      </c>
      <c r="C19145" s="6">
        <v>5.27</v>
      </c>
    </row>
    <row r="19146" spans="2:3" x14ac:dyDescent="0.25">
      <c r="B19146" s="5">
        <v>43898.416666666664</v>
      </c>
      <c r="C19146" s="6">
        <v>6.13</v>
      </c>
    </row>
    <row r="19147" spans="2:3" x14ac:dyDescent="0.25">
      <c r="B19147" s="5">
        <v>43898.458333333336</v>
      </c>
      <c r="C19147" s="6">
        <v>8.85</v>
      </c>
    </row>
    <row r="19148" spans="2:3" x14ac:dyDescent="0.25">
      <c r="B19148" s="5">
        <v>43898.5</v>
      </c>
      <c r="C19148" s="6">
        <v>6.36</v>
      </c>
    </row>
    <row r="19149" spans="2:3" x14ac:dyDescent="0.25">
      <c r="B19149" s="5">
        <v>43898.541666666664</v>
      </c>
      <c r="C19149" s="6">
        <v>8.07</v>
      </c>
    </row>
    <row r="19150" spans="2:3" x14ac:dyDescent="0.25">
      <c r="B19150" s="5">
        <v>43898.583333333336</v>
      </c>
      <c r="C19150" s="6">
        <v>5.09</v>
      </c>
    </row>
    <row r="19151" spans="2:3" x14ac:dyDescent="0.25">
      <c r="B19151" s="5">
        <v>43898.625</v>
      </c>
      <c r="C19151" s="6">
        <v>3.95</v>
      </c>
    </row>
    <row r="19152" spans="2:3" x14ac:dyDescent="0.25">
      <c r="B19152" s="5">
        <v>43898.666666666664</v>
      </c>
      <c r="C19152" s="6">
        <v>5.59</v>
      </c>
    </row>
    <row r="19153" spans="2:3" x14ac:dyDescent="0.25">
      <c r="B19153" s="5">
        <v>43898.708333333336</v>
      </c>
      <c r="C19153" s="6">
        <v>5.27</v>
      </c>
    </row>
    <row r="19154" spans="2:3" x14ac:dyDescent="0.25">
      <c r="B19154" s="5">
        <v>43898.75</v>
      </c>
      <c r="C19154" s="6">
        <v>7.95</v>
      </c>
    </row>
    <row r="19155" spans="2:3" x14ac:dyDescent="0.25">
      <c r="B19155" s="5">
        <v>43898.791666666664</v>
      </c>
      <c r="C19155" s="6">
        <v>10.54</v>
      </c>
    </row>
    <row r="19156" spans="2:3" x14ac:dyDescent="0.25">
      <c r="B19156" s="5">
        <v>43898.833333333336</v>
      </c>
      <c r="C19156" s="6">
        <v>15.44</v>
      </c>
    </row>
    <row r="19157" spans="2:3" x14ac:dyDescent="0.25">
      <c r="B19157" s="5">
        <v>43898.875</v>
      </c>
      <c r="C19157" s="6">
        <v>16.829999999999998</v>
      </c>
    </row>
    <row r="19158" spans="2:3" x14ac:dyDescent="0.25">
      <c r="B19158" s="5">
        <v>43898.916666666664</v>
      </c>
      <c r="C19158" s="6">
        <v>10.08</v>
      </c>
    </row>
    <row r="19159" spans="2:3" x14ac:dyDescent="0.25">
      <c r="B19159" s="5">
        <v>43898.958333333336</v>
      </c>
      <c r="C19159" s="6">
        <v>8.51</v>
      </c>
    </row>
    <row r="19160" spans="2:3" x14ac:dyDescent="0.25">
      <c r="B19160" s="5">
        <v>43899</v>
      </c>
      <c r="C19160" s="6">
        <v>6.85</v>
      </c>
    </row>
    <row r="19161" spans="2:3" x14ac:dyDescent="0.25">
      <c r="B19161" s="5">
        <v>43899.041666666664</v>
      </c>
      <c r="C19161" s="6">
        <v>4.84</v>
      </c>
    </row>
    <row r="19162" spans="2:3" x14ac:dyDescent="0.25">
      <c r="B19162" s="5">
        <v>43899.083333333336</v>
      </c>
      <c r="C19162" s="6">
        <v>10.66</v>
      </c>
    </row>
    <row r="19163" spans="2:3" x14ac:dyDescent="0.25">
      <c r="B19163" s="5">
        <v>43899.125</v>
      </c>
      <c r="C19163" s="6">
        <v>8.8000000000000007</v>
      </c>
    </row>
    <row r="19164" spans="2:3" x14ac:dyDescent="0.25">
      <c r="B19164" s="5">
        <v>43899.166666666664</v>
      </c>
      <c r="C19164" s="6">
        <v>4.91</v>
      </c>
    </row>
    <row r="19165" spans="2:3" x14ac:dyDescent="0.25">
      <c r="B19165" s="5">
        <v>43899.208333333336</v>
      </c>
      <c r="C19165" s="6">
        <v>7.26</v>
      </c>
    </row>
    <row r="19166" spans="2:3" x14ac:dyDescent="0.25">
      <c r="B19166" s="5">
        <v>43899.25</v>
      </c>
      <c r="C19166" s="6">
        <v>32.57</v>
      </c>
    </row>
    <row r="19167" spans="2:3" x14ac:dyDescent="0.25">
      <c r="B19167" s="5">
        <v>43899.291666666664</v>
      </c>
      <c r="C19167" s="6">
        <v>55.5</v>
      </c>
    </row>
    <row r="19168" spans="2:3" x14ac:dyDescent="0.25">
      <c r="B19168" s="5">
        <v>43899.333333333336</v>
      </c>
      <c r="C19168" s="6">
        <v>16.8</v>
      </c>
    </row>
    <row r="19169" spans="2:3" x14ac:dyDescent="0.25">
      <c r="B19169" s="5">
        <v>43899.375</v>
      </c>
      <c r="C19169" s="6">
        <v>15.53</v>
      </c>
    </row>
    <row r="19170" spans="2:3" x14ac:dyDescent="0.25">
      <c r="B19170" s="5">
        <v>43899.416666666664</v>
      </c>
      <c r="C19170" s="6">
        <v>14.99</v>
      </c>
    </row>
    <row r="19171" spans="2:3" x14ac:dyDescent="0.25">
      <c r="B19171" s="5">
        <v>43899.458333333336</v>
      </c>
      <c r="C19171" s="6">
        <v>16.02</v>
      </c>
    </row>
    <row r="19172" spans="2:3" x14ac:dyDescent="0.25">
      <c r="B19172" s="5">
        <v>43899.5</v>
      </c>
      <c r="C19172" s="6">
        <v>15.29</v>
      </c>
    </row>
    <row r="19173" spans="2:3" x14ac:dyDescent="0.25">
      <c r="B19173" s="5">
        <v>43899.541666666664</v>
      </c>
      <c r="C19173" s="6">
        <v>14.02</v>
      </c>
    </row>
    <row r="19174" spans="2:3" x14ac:dyDescent="0.25">
      <c r="B19174" s="5">
        <v>43899.583333333336</v>
      </c>
      <c r="C19174" s="6">
        <v>13.38</v>
      </c>
    </row>
    <row r="19175" spans="2:3" x14ac:dyDescent="0.25">
      <c r="B19175" s="5">
        <v>43899.625</v>
      </c>
      <c r="C19175" s="6">
        <v>12.46</v>
      </c>
    </row>
    <row r="19176" spans="2:3" x14ac:dyDescent="0.25">
      <c r="B19176" s="5">
        <v>43899.666666666664</v>
      </c>
      <c r="C19176" s="6">
        <v>13.22</v>
      </c>
    </row>
    <row r="19177" spans="2:3" x14ac:dyDescent="0.25">
      <c r="B19177" s="5">
        <v>43899.708333333336</v>
      </c>
      <c r="C19177" s="6">
        <v>14.22</v>
      </c>
    </row>
    <row r="19178" spans="2:3" x14ac:dyDescent="0.25">
      <c r="B19178" s="5">
        <v>43899.75</v>
      </c>
      <c r="C19178" s="6">
        <v>14.24</v>
      </c>
    </row>
    <row r="19179" spans="2:3" x14ac:dyDescent="0.25">
      <c r="B19179" s="5">
        <v>43899.791666666664</v>
      </c>
      <c r="C19179" s="6">
        <v>18.93</v>
      </c>
    </row>
    <row r="19180" spans="2:3" x14ac:dyDescent="0.25">
      <c r="B19180" s="5">
        <v>43899.833333333336</v>
      </c>
      <c r="C19180" s="6">
        <v>19.57</v>
      </c>
    </row>
    <row r="19181" spans="2:3" x14ac:dyDescent="0.25">
      <c r="B19181" s="5">
        <v>43899.875</v>
      </c>
      <c r="C19181" s="6">
        <v>15.22</v>
      </c>
    </row>
    <row r="19182" spans="2:3" x14ac:dyDescent="0.25">
      <c r="B19182" s="5">
        <v>43899.916666666664</v>
      </c>
      <c r="C19182" s="6">
        <v>13.81</v>
      </c>
    </row>
    <row r="19183" spans="2:3" x14ac:dyDescent="0.25">
      <c r="B19183" s="5">
        <v>43899.958333333336</v>
      </c>
      <c r="C19183" s="6">
        <v>11.16</v>
      </c>
    </row>
    <row r="19184" spans="2:3" x14ac:dyDescent="0.25">
      <c r="B19184" s="5">
        <v>43900</v>
      </c>
      <c r="C19184" s="6">
        <v>11.08</v>
      </c>
    </row>
    <row r="19185" spans="2:3" x14ac:dyDescent="0.25">
      <c r="B19185" s="5">
        <v>43900.041666666664</v>
      </c>
      <c r="C19185" s="6">
        <v>11.6</v>
      </c>
    </row>
    <row r="19186" spans="2:3" x14ac:dyDescent="0.25">
      <c r="B19186" s="5">
        <v>43900.083333333336</v>
      </c>
      <c r="C19186" s="6">
        <v>10.94</v>
      </c>
    </row>
    <row r="19187" spans="2:3" x14ac:dyDescent="0.25">
      <c r="B19187" s="5">
        <v>43900.125</v>
      </c>
      <c r="C19187" s="6">
        <v>10.77</v>
      </c>
    </row>
    <row r="19188" spans="2:3" x14ac:dyDescent="0.25">
      <c r="B19188" s="5">
        <v>43900.166666666664</v>
      </c>
      <c r="C19188" s="6">
        <v>10.63</v>
      </c>
    </row>
    <row r="19189" spans="2:3" x14ac:dyDescent="0.25">
      <c r="B19189" s="5">
        <v>43900.208333333336</v>
      </c>
      <c r="C19189" s="6">
        <v>11.72</v>
      </c>
    </row>
    <row r="19190" spans="2:3" x14ac:dyDescent="0.25">
      <c r="B19190" s="5">
        <v>43900.25</v>
      </c>
      <c r="C19190" s="6">
        <v>17.82</v>
      </c>
    </row>
    <row r="19191" spans="2:3" x14ac:dyDescent="0.25">
      <c r="B19191" s="5">
        <v>43900.291666666664</v>
      </c>
      <c r="C19191" s="6">
        <v>21.11</v>
      </c>
    </row>
    <row r="19192" spans="2:3" x14ac:dyDescent="0.25">
      <c r="B19192" s="5">
        <v>43900.333333333336</v>
      </c>
      <c r="C19192" s="6">
        <v>22.59</v>
      </c>
    </row>
    <row r="19193" spans="2:3" x14ac:dyDescent="0.25">
      <c r="B19193" s="5">
        <v>43900.375</v>
      </c>
      <c r="C19193" s="6">
        <v>22.26</v>
      </c>
    </row>
    <row r="19194" spans="2:3" x14ac:dyDescent="0.25">
      <c r="B19194" s="5">
        <v>43900.416666666664</v>
      </c>
      <c r="C19194" s="6">
        <v>31.3</v>
      </c>
    </row>
    <row r="19195" spans="2:3" x14ac:dyDescent="0.25">
      <c r="B19195" s="5">
        <v>43900.458333333336</v>
      </c>
      <c r="C19195" s="6">
        <v>72.69</v>
      </c>
    </row>
    <row r="19196" spans="2:3" x14ac:dyDescent="0.25">
      <c r="B19196" s="5">
        <v>43900.5</v>
      </c>
      <c r="C19196" s="6">
        <v>19.84</v>
      </c>
    </row>
    <row r="19197" spans="2:3" x14ac:dyDescent="0.25">
      <c r="B19197" s="5">
        <v>43900.541666666664</v>
      </c>
      <c r="C19197" s="6">
        <v>19.14</v>
      </c>
    </row>
    <row r="19198" spans="2:3" x14ac:dyDescent="0.25">
      <c r="B19198" s="5">
        <v>43900.583333333336</v>
      </c>
      <c r="C19198" s="6">
        <v>15.78</v>
      </c>
    </row>
    <row r="19199" spans="2:3" x14ac:dyDescent="0.25">
      <c r="B19199" s="5">
        <v>43900.625</v>
      </c>
      <c r="C19199" s="6">
        <v>19.41</v>
      </c>
    </row>
    <row r="19200" spans="2:3" x14ac:dyDescent="0.25">
      <c r="B19200" s="5">
        <v>43900.666666666664</v>
      </c>
      <c r="C19200" s="6">
        <v>19.04</v>
      </c>
    </row>
    <row r="19201" spans="2:3" x14ac:dyDescent="0.25">
      <c r="B19201" s="5">
        <v>43900.708333333336</v>
      </c>
      <c r="C19201" s="6">
        <v>18.78</v>
      </c>
    </row>
    <row r="19202" spans="2:3" x14ac:dyDescent="0.25">
      <c r="B19202" s="5">
        <v>43900.75</v>
      </c>
      <c r="C19202" s="6">
        <v>15.2</v>
      </c>
    </row>
    <row r="19203" spans="2:3" x14ac:dyDescent="0.25">
      <c r="B19203" s="5">
        <v>43900.791666666664</v>
      </c>
      <c r="C19203" s="6">
        <v>51.02</v>
      </c>
    </row>
    <row r="19204" spans="2:3" x14ac:dyDescent="0.25">
      <c r="B19204" s="5">
        <v>43900.833333333336</v>
      </c>
      <c r="C19204" s="6">
        <v>20.57</v>
      </c>
    </row>
    <row r="19205" spans="2:3" x14ac:dyDescent="0.25">
      <c r="B19205" s="5">
        <v>43900.875</v>
      </c>
      <c r="C19205" s="6">
        <v>20.41</v>
      </c>
    </row>
    <row r="19206" spans="2:3" x14ac:dyDescent="0.25">
      <c r="B19206" s="5">
        <v>43900.916666666664</v>
      </c>
      <c r="C19206" s="6">
        <v>24.3</v>
      </c>
    </row>
    <row r="19207" spans="2:3" x14ac:dyDescent="0.25">
      <c r="B19207" s="5">
        <v>43900.958333333336</v>
      </c>
      <c r="C19207" s="6">
        <v>16.13</v>
      </c>
    </row>
    <row r="19208" spans="2:3" x14ac:dyDescent="0.25">
      <c r="B19208" s="5">
        <v>43901</v>
      </c>
      <c r="C19208" s="6">
        <v>11.64</v>
      </c>
    </row>
    <row r="19209" spans="2:3" x14ac:dyDescent="0.25">
      <c r="B19209" s="5">
        <v>43901.041666666664</v>
      </c>
      <c r="C19209" s="6">
        <v>13.82</v>
      </c>
    </row>
    <row r="19210" spans="2:3" x14ac:dyDescent="0.25">
      <c r="B19210" s="5">
        <v>43901.083333333336</v>
      </c>
      <c r="C19210" s="6">
        <v>13.63</v>
      </c>
    </row>
    <row r="19211" spans="2:3" x14ac:dyDescent="0.25">
      <c r="B19211" s="5">
        <v>43901.125</v>
      </c>
      <c r="C19211" s="6">
        <v>13.32</v>
      </c>
    </row>
    <row r="19212" spans="2:3" x14ac:dyDescent="0.25">
      <c r="B19212" s="5">
        <v>43901.166666666664</v>
      </c>
      <c r="C19212" s="6">
        <v>13.88</v>
      </c>
    </row>
    <row r="19213" spans="2:3" x14ac:dyDescent="0.25">
      <c r="B19213" s="5">
        <v>43901.208333333336</v>
      </c>
      <c r="C19213" s="6">
        <v>16.86</v>
      </c>
    </row>
    <row r="19214" spans="2:3" x14ac:dyDescent="0.25">
      <c r="B19214" s="5">
        <v>43901.25</v>
      </c>
      <c r="C19214" s="6">
        <v>45.25</v>
      </c>
    </row>
    <row r="19215" spans="2:3" x14ac:dyDescent="0.25">
      <c r="B19215" s="5">
        <v>43901.291666666664</v>
      </c>
      <c r="C19215" s="6">
        <v>71.13</v>
      </c>
    </row>
    <row r="19216" spans="2:3" x14ac:dyDescent="0.25">
      <c r="B19216" s="5">
        <v>43901.333333333336</v>
      </c>
      <c r="C19216" s="6">
        <v>20.6</v>
      </c>
    </row>
    <row r="19217" spans="2:3" x14ac:dyDescent="0.25">
      <c r="B19217" s="5">
        <v>43901.375</v>
      </c>
      <c r="C19217" s="6">
        <v>23.31</v>
      </c>
    </row>
    <row r="19218" spans="2:3" x14ac:dyDescent="0.25">
      <c r="B19218" s="5">
        <v>43901.416666666664</v>
      </c>
      <c r="C19218" s="6">
        <v>21.97</v>
      </c>
    </row>
    <row r="19219" spans="2:3" x14ac:dyDescent="0.25">
      <c r="B19219" s="5">
        <v>43901.458333333336</v>
      </c>
      <c r="C19219" s="6">
        <v>17.38</v>
      </c>
    </row>
    <row r="19220" spans="2:3" x14ac:dyDescent="0.25">
      <c r="B19220" s="5">
        <v>43901.5</v>
      </c>
      <c r="C19220" s="6">
        <v>56.57</v>
      </c>
    </row>
    <row r="19221" spans="2:3" x14ac:dyDescent="0.25">
      <c r="B19221" s="5">
        <v>43901.541666666664</v>
      </c>
      <c r="C19221" s="6">
        <v>19.73</v>
      </c>
    </row>
    <row r="19222" spans="2:3" x14ac:dyDescent="0.25">
      <c r="B19222" s="5">
        <v>43901.583333333336</v>
      </c>
      <c r="C19222" s="6">
        <v>17.97</v>
      </c>
    </row>
    <row r="19223" spans="2:3" x14ac:dyDescent="0.25">
      <c r="B19223" s="5">
        <v>43901.625</v>
      </c>
      <c r="C19223" s="6">
        <v>18.489999999999998</v>
      </c>
    </row>
    <row r="19224" spans="2:3" x14ac:dyDescent="0.25">
      <c r="B19224" s="5">
        <v>43901.666666666664</v>
      </c>
      <c r="C19224" s="6">
        <v>19.47</v>
      </c>
    </row>
    <row r="19225" spans="2:3" x14ac:dyDescent="0.25">
      <c r="B19225" s="5">
        <v>43901.708333333336</v>
      </c>
      <c r="C19225" s="6">
        <v>21.07</v>
      </c>
    </row>
    <row r="19226" spans="2:3" x14ac:dyDescent="0.25">
      <c r="B19226" s="5">
        <v>43901.75</v>
      </c>
      <c r="C19226" s="6">
        <v>18.47</v>
      </c>
    </row>
    <row r="19227" spans="2:3" x14ac:dyDescent="0.25">
      <c r="B19227" s="5">
        <v>43901.791666666664</v>
      </c>
      <c r="C19227" s="6">
        <v>20.76</v>
      </c>
    </row>
    <row r="19228" spans="2:3" x14ac:dyDescent="0.25">
      <c r="B19228" s="5">
        <v>43901.833333333336</v>
      </c>
      <c r="C19228" s="6">
        <v>26.75</v>
      </c>
    </row>
    <row r="19229" spans="2:3" x14ac:dyDescent="0.25">
      <c r="B19229" s="5">
        <v>43901.875</v>
      </c>
      <c r="C19229" s="6">
        <v>23.3</v>
      </c>
    </row>
    <row r="19230" spans="2:3" x14ac:dyDescent="0.25">
      <c r="B19230" s="5">
        <v>43901.916666666664</v>
      </c>
      <c r="C19230" s="6">
        <v>18.61</v>
      </c>
    </row>
    <row r="19231" spans="2:3" x14ac:dyDescent="0.25">
      <c r="B19231" s="5">
        <v>43901.958333333336</v>
      </c>
      <c r="C19231" s="6">
        <v>16.82</v>
      </c>
    </row>
    <row r="19232" spans="2:3" x14ac:dyDescent="0.25">
      <c r="B19232" s="5">
        <v>43902</v>
      </c>
      <c r="C19232" s="6">
        <v>16.47</v>
      </c>
    </row>
    <row r="19233" spans="2:3" x14ac:dyDescent="0.25">
      <c r="B19233" s="5">
        <v>43902.041666666664</v>
      </c>
      <c r="C19233" s="6">
        <v>16.239999999999998</v>
      </c>
    </row>
    <row r="19234" spans="2:3" x14ac:dyDescent="0.25">
      <c r="B19234" s="5">
        <v>43902.083333333336</v>
      </c>
      <c r="C19234" s="6">
        <v>15.04</v>
      </c>
    </row>
    <row r="19235" spans="2:3" x14ac:dyDescent="0.25">
      <c r="B19235" s="5">
        <v>43902.125</v>
      </c>
      <c r="C19235" s="6">
        <v>14.33</v>
      </c>
    </row>
    <row r="19236" spans="2:3" x14ac:dyDescent="0.25">
      <c r="B19236" s="5">
        <v>43902.166666666664</v>
      </c>
      <c r="C19236" s="6">
        <v>15.38</v>
      </c>
    </row>
    <row r="19237" spans="2:3" x14ac:dyDescent="0.25">
      <c r="B19237" s="5">
        <v>43902.208333333336</v>
      </c>
      <c r="C19237" s="6">
        <v>15.75</v>
      </c>
    </row>
    <row r="19238" spans="2:3" x14ac:dyDescent="0.25">
      <c r="B19238" s="5">
        <v>43902.25</v>
      </c>
      <c r="C19238" s="6">
        <v>20.38</v>
      </c>
    </row>
    <row r="19239" spans="2:3" x14ac:dyDescent="0.25">
      <c r="B19239" s="5">
        <v>43902.291666666664</v>
      </c>
      <c r="C19239" s="6">
        <v>27.31</v>
      </c>
    </row>
    <row r="19240" spans="2:3" x14ac:dyDescent="0.25">
      <c r="B19240" s="5">
        <v>43902.333333333336</v>
      </c>
      <c r="C19240" s="6">
        <v>22.28</v>
      </c>
    </row>
    <row r="19241" spans="2:3" x14ac:dyDescent="0.25">
      <c r="B19241" s="5">
        <v>43902.375</v>
      </c>
      <c r="C19241" s="6">
        <v>19.11</v>
      </c>
    </row>
    <row r="19242" spans="2:3" x14ac:dyDescent="0.25">
      <c r="B19242" s="5">
        <v>43902.416666666664</v>
      </c>
      <c r="C19242" s="6">
        <v>19.7</v>
      </c>
    </row>
    <row r="19243" spans="2:3" x14ac:dyDescent="0.25">
      <c r="B19243" s="5">
        <v>43902.458333333336</v>
      </c>
      <c r="C19243" s="6">
        <v>17.329999999999998</v>
      </c>
    </row>
    <row r="19244" spans="2:3" x14ac:dyDescent="0.25">
      <c r="B19244" s="5">
        <v>43902.5</v>
      </c>
      <c r="C19244" s="6">
        <v>17.43</v>
      </c>
    </row>
    <row r="19245" spans="2:3" x14ac:dyDescent="0.25">
      <c r="B19245" s="5">
        <v>43902.541666666664</v>
      </c>
      <c r="C19245" s="6">
        <v>16.62</v>
      </c>
    </row>
    <row r="19246" spans="2:3" x14ac:dyDescent="0.25">
      <c r="B19246" s="5">
        <v>43902.583333333336</v>
      </c>
      <c r="C19246" s="6">
        <v>16.25</v>
      </c>
    </row>
    <row r="19247" spans="2:3" x14ac:dyDescent="0.25">
      <c r="B19247" s="5">
        <v>43902.625</v>
      </c>
      <c r="C19247" s="6">
        <v>16.47</v>
      </c>
    </row>
    <row r="19248" spans="2:3" x14ac:dyDescent="0.25">
      <c r="B19248" s="5">
        <v>43902.666666666664</v>
      </c>
      <c r="C19248" s="6">
        <v>15.86</v>
      </c>
    </row>
    <row r="19249" spans="2:3" x14ac:dyDescent="0.25">
      <c r="B19249" s="5">
        <v>43902.708333333336</v>
      </c>
      <c r="C19249" s="6">
        <v>18.29</v>
      </c>
    </row>
    <row r="19250" spans="2:3" x14ac:dyDescent="0.25">
      <c r="B19250" s="5">
        <v>43902.75</v>
      </c>
      <c r="C19250" s="6">
        <v>18.88</v>
      </c>
    </row>
    <row r="19251" spans="2:3" x14ac:dyDescent="0.25">
      <c r="B19251" s="5">
        <v>43902.791666666664</v>
      </c>
      <c r="C19251" s="6">
        <v>22.4</v>
      </c>
    </row>
    <row r="19252" spans="2:3" x14ac:dyDescent="0.25">
      <c r="B19252" s="5">
        <v>43902.833333333336</v>
      </c>
      <c r="C19252" s="6">
        <v>19.07</v>
      </c>
    </row>
    <row r="19253" spans="2:3" x14ac:dyDescent="0.25">
      <c r="B19253" s="5">
        <v>43902.875</v>
      </c>
      <c r="C19253" s="6">
        <v>17.760000000000002</v>
      </c>
    </row>
    <row r="19254" spans="2:3" x14ac:dyDescent="0.25">
      <c r="B19254" s="5">
        <v>43902.916666666664</v>
      </c>
      <c r="C19254" s="6">
        <v>14.43</v>
      </c>
    </row>
    <row r="19255" spans="2:3" x14ac:dyDescent="0.25">
      <c r="B19255" s="5">
        <v>43902.958333333336</v>
      </c>
      <c r="C19255" s="6">
        <v>13.22</v>
      </c>
    </row>
    <row r="19256" spans="2:3" x14ac:dyDescent="0.25">
      <c r="B19256" s="5">
        <v>43903</v>
      </c>
      <c r="C19256" s="6">
        <v>11.13</v>
      </c>
    </row>
    <row r="19257" spans="2:3" x14ac:dyDescent="0.25">
      <c r="B19257" s="5">
        <v>43903.041666666664</v>
      </c>
      <c r="C19257" s="6">
        <v>12.1</v>
      </c>
    </row>
    <row r="19258" spans="2:3" x14ac:dyDescent="0.25">
      <c r="B19258" s="5">
        <v>43903.083333333336</v>
      </c>
      <c r="C19258" s="6">
        <v>10.25</v>
      </c>
    </row>
    <row r="19259" spans="2:3" x14ac:dyDescent="0.25">
      <c r="B19259" s="5">
        <v>43903.125</v>
      </c>
      <c r="C19259" s="6">
        <v>11.48</v>
      </c>
    </row>
    <row r="19260" spans="2:3" x14ac:dyDescent="0.25">
      <c r="B19260" s="5">
        <v>43903.166666666664</v>
      </c>
      <c r="C19260" s="6">
        <v>11.16</v>
      </c>
    </row>
    <row r="19261" spans="2:3" x14ac:dyDescent="0.25">
      <c r="B19261" s="5">
        <v>43903.208333333336</v>
      </c>
      <c r="C19261" s="6">
        <v>11.35</v>
      </c>
    </row>
    <row r="19262" spans="2:3" x14ac:dyDescent="0.25">
      <c r="B19262" s="5">
        <v>43903.25</v>
      </c>
      <c r="C19262" s="6">
        <v>14.12</v>
      </c>
    </row>
    <row r="19263" spans="2:3" x14ac:dyDescent="0.25">
      <c r="B19263" s="5">
        <v>43903.291666666664</v>
      </c>
      <c r="C19263" s="6">
        <v>15.47</v>
      </c>
    </row>
    <row r="19264" spans="2:3" x14ac:dyDescent="0.25">
      <c r="B19264" s="5">
        <v>43903.333333333336</v>
      </c>
      <c r="C19264" s="6">
        <v>19.37</v>
      </c>
    </row>
    <row r="19265" spans="2:3" x14ac:dyDescent="0.25">
      <c r="B19265" s="5">
        <v>43903.375</v>
      </c>
      <c r="C19265" s="6">
        <v>19.920000000000002</v>
      </c>
    </row>
    <row r="19266" spans="2:3" x14ac:dyDescent="0.25">
      <c r="B19266" s="5">
        <v>43903.416666666664</v>
      </c>
      <c r="C19266" s="6">
        <v>15.53</v>
      </c>
    </row>
    <row r="19267" spans="2:3" x14ac:dyDescent="0.25">
      <c r="B19267" s="5">
        <v>43903.458333333336</v>
      </c>
      <c r="C19267" s="6">
        <v>14.25</v>
      </c>
    </row>
    <row r="19268" spans="2:3" x14ac:dyDescent="0.25">
      <c r="B19268" s="5">
        <v>43903.5</v>
      </c>
      <c r="C19268" s="6">
        <v>15.5</v>
      </c>
    </row>
    <row r="19269" spans="2:3" x14ac:dyDescent="0.25">
      <c r="B19269" s="5">
        <v>43903.541666666664</v>
      </c>
      <c r="C19269" s="6">
        <v>15.64</v>
      </c>
    </row>
    <row r="19270" spans="2:3" x14ac:dyDescent="0.25">
      <c r="B19270" s="5">
        <v>43903.583333333336</v>
      </c>
      <c r="C19270" s="6">
        <v>14.26</v>
      </c>
    </row>
    <row r="19271" spans="2:3" x14ac:dyDescent="0.25">
      <c r="B19271" s="5">
        <v>43903.625</v>
      </c>
      <c r="C19271" s="6">
        <v>13.78</v>
      </c>
    </row>
    <row r="19272" spans="2:3" x14ac:dyDescent="0.25">
      <c r="B19272" s="5">
        <v>43903.666666666664</v>
      </c>
      <c r="C19272" s="6">
        <v>14.78</v>
      </c>
    </row>
    <row r="19273" spans="2:3" x14ac:dyDescent="0.25">
      <c r="B19273" s="5">
        <v>43903.708333333336</v>
      </c>
      <c r="C19273" s="6">
        <v>14.83</v>
      </c>
    </row>
    <row r="19274" spans="2:3" x14ac:dyDescent="0.25">
      <c r="B19274" s="5">
        <v>43903.75</v>
      </c>
      <c r="C19274" s="6">
        <v>13.45</v>
      </c>
    </row>
    <row r="19275" spans="2:3" x14ac:dyDescent="0.25">
      <c r="B19275" s="5">
        <v>43903.791666666664</v>
      </c>
      <c r="C19275" s="6">
        <v>18.309999999999999</v>
      </c>
    </row>
    <row r="19276" spans="2:3" x14ac:dyDescent="0.25">
      <c r="B19276" s="5">
        <v>43903.833333333336</v>
      </c>
      <c r="C19276" s="6">
        <v>18.37</v>
      </c>
    </row>
    <row r="19277" spans="2:3" x14ac:dyDescent="0.25">
      <c r="B19277" s="5">
        <v>43903.875</v>
      </c>
      <c r="C19277" s="6">
        <v>17.989999999999998</v>
      </c>
    </row>
    <row r="19278" spans="2:3" x14ac:dyDescent="0.25">
      <c r="B19278" s="5">
        <v>43903.916666666664</v>
      </c>
      <c r="C19278" s="6">
        <v>14.43</v>
      </c>
    </row>
    <row r="19279" spans="2:3" x14ac:dyDescent="0.25">
      <c r="B19279" s="5">
        <v>43903.958333333336</v>
      </c>
      <c r="C19279" s="6">
        <v>14.89</v>
      </c>
    </row>
    <row r="19280" spans="2:3" x14ac:dyDescent="0.25">
      <c r="B19280" s="5">
        <v>43904</v>
      </c>
      <c r="C19280" s="6">
        <v>13.94</v>
      </c>
    </row>
    <row r="19281" spans="2:3" x14ac:dyDescent="0.25">
      <c r="B19281" s="5">
        <v>43904.041666666664</v>
      </c>
      <c r="C19281" s="6">
        <v>14.64</v>
      </c>
    </row>
    <row r="19282" spans="2:3" x14ac:dyDescent="0.25">
      <c r="B19282" s="5">
        <v>43904.083333333336</v>
      </c>
      <c r="C19282" s="6">
        <v>13.88</v>
      </c>
    </row>
    <row r="19283" spans="2:3" x14ac:dyDescent="0.25">
      <c r="B19283" s="5">
        <v>43904.125</v>
      </c>
      <c r="C19283" s="6">
        <v>14.27</v>
      </c>
    </row>
    <row r="19284" spans="2:3" x14ac:dyDescent="0.25">
      <c r="B19284" s="5">
        <v>43904.166666666664</v>
      </c>
      <c r="C19284" s="6">
        <v>14.04</v>
      </c>
    </row>
    <row r="19285" spans="2:3" x14ac:dyDescent="0.25">
      <c r="B19285" s="5">
        <v>43904.208333333336</v>
      </c>
      <c r="C19285" s="6">
        <v>14.8</v>
      </c>
    </row>
    <row r="19286" spans="2:3" x14ac:dyDescent="0.25">
      <c r="B19286" s="5">
        <v>43904.25</v>
      </c>
      <c r="C19286" s="6">
        <v>15.83</v>
      </c>
    </row>
    <row r="19287" spans="2:3" x14ac:dyDescent="0.25">
      <c r="B19287" s="5">
        <v>43904.291666666664</v>
      </c>
      <c r="C19287" s="6">
        <v>17.05</v>
      </c>
    </row>
    <row r="19288" spans="2:3" x14ac:dyDescent="0.25">
      <c r="B19288" s="5">
        <v>43904.333333333336</v>
      </c>
      <c r="C19288" s="6">
        <v>17.73</v>
      </c>
    </row>
    <row r="19289" spans="2:3" x14ac:dyDescent="0.25">
      <c r="B19289" s="5">
        <v>43904.375</v>
      </c>
      <c r="C19289" s="6">
        <v>18.190000000000001</v>
      </c>
    </row>
    <row r="19290" spans="2:3" x14ac:dyDescent="0.25">
      <c r="B19290" s="5">
        <v>43904.416666666664</v>
      </c>
      <c r="C19290" s="6">
        <v>17.38</v>
      </c>
    </row>
    <row r="19291" spans="2:3" x14ac:dyDescent="0.25">
      <c r="B19291" s="5">
        <v>43904.458333333336</v>
      </c>
      <c r="C19291" s="6">
        <v>22.41</v>
      </c>
    </row>
    <row r="19292" spans="2:3" x14ac:dyDescent="0.25">
      <c r="B19292" s="5">
        <v>43904.5</v>
      </c>
      <c r="C19292" s="6">
        <v>21.45</v>
      </c>
    </row>
    <row r="19293" spans="2:3" x14ac:dyDescent="0.25">
      <c r="B19293" s="5">
        <v>43904.541666666664</v>
      </c>
      <c r="C19293" s="6">
        <v>19.82</v>
      </c>
    </row>
    <row r="19294" spans="2:3" x14ac:dyDescent="0.25">
      <c r="B19294" s="5">
        <v>43904.583333333336</v>
      </c>
      <c r="C19294" s="6">
        <v>17.91</v>
      </c>
    </row>
    <row r="19295" spans="2:3" x14ac:dyDescent="0.25">
      <c r="B19295" s="5">
        <v>43904.625</v>
      </c>
      <c r="C19295" s="6">
        <v>17.309999999999999</v>
      </c>
    </row>
    <row r="19296" spans="2:3" x14ac:dyDescent="0.25">
      <c r="B19296" s="5">
        <v>43904.666666666664</v>
      </c>
      <c r="C19296" s="6">
        <v>18.54</v>
      </c>
    </row>
    <row r="19297" spans="2:3" x14ac:dyDescent="0.25">
      <c r="B19297" s="5">
        <v>43904.708333333336</v>
      </c>
      <c r="C19297" s="6">
        <v>21</v>
      </c>
    </row>
    <row r="19298" spans="2:3" x14ac:dyDescent="0.25">
      <c r="B19298" s="5">
        <v>43904.75</v>
      </c>
      <c r="C19298" s="6">
        <v>20.11</v>
      </c>
    </row>
    <row r="19299" spans="2:3" x14ac:dyDescent="0.25">
      <c r="B19299" s="5">
        <v>43904.791666666664</v>
      </c>
      <c r="C19299" s="6">
        <v>20.7</v>
      </c>
    </row>
    <row r="19300" spans="2:3" x14ac:dyDescent="0.25">
      <c r="B19300" s="5">
        <v>43904.833333333336</v>
      </c>
      <c r="C19300" s="6">
        <v>19.739999999999998</v>
      </c>
    </row>
    <row r="19301" spans="2:3" x14ac:dyDescent="0.25">
      <c r="B19301" s="5">
        <v>43904.875</v>
      </c>
      <c r="C19301" s="6">
        <v>19.170000000000002</v>
      </c>
    </row>
    <row r="19302" spans="2:3" x14ac:dyDescent="0.25">
      <c r="B19302" s="5">
        <v>43904.916666666664</v>
      </c>
      <c r="C19302" s="6">
        <v>18.329999999999998</v>
      </c>
    </row>
    <row r="19303" spans="2:3" x14ac:dyDescent="0.25">
      <c r="B19303" s="5">
        <v>43904.958333333336</v>
      </c>
      <c r="C19303" s="6">
        <v>17.55</v>
      </c>
    </row>
    <row r="19304" spans="2:3" x14ac:dyDescent="0.25">
      <c r="B19304" s="5">
        <v>43905</v>
      </c>
      <c r="C19304" s="6">
        <v>15.75</v>
      </c>
    </row>
    <row r="19305" spans="2:3" x14ac:dyDescent="0.25">
      <c r="B19305" s="5">
        <v>43905.041666666664</v>
      </c>
      <c r="C19305" s="6">
        <v>16.64</v>
      </c>
    </row>
    <row r="19306" spans="2:3" x14ac:dyDescent="0.25">
      <c r="B19306" s="5">
        <v>43905.083333333336</v>
      </c>
      <c r="C19306" s="6">
        <v>16.760000000000002</v>
      </c>
    </row>
    <row r="19307" spans="2:3" x14ac:dyDescent="0.25">
      <c r="B19307" s="5">
        <v>43905.125</v>
      </c>
      <c r="C19307" s="6">
        <v>16.8</v>
      </c>
    </row>
    <row r="19308" spans="2:3" x14ac:dyDescent="0.25">
      <c r="B19308" s="5">
        <v>43905.166666666664</v>
      </c>
      <c r="C19308" s="6">
        <v>16.97</v>
      </c>
    </row>
    <row r="19309" spans="2:3" x14ac:dyDescent="0.25">
      <c r="B19309" s="5">
        <v>43905.208333333336</v>
      </c>
      <c r="C19309" s="6">
        <v>16.38</v>
      </c>
    </row>
    <row r="19310" spans="2:3" x14ac:dyDescent="0.25">
      <c r="B19310" s="5">
        <v>43905.25</v>
      </c>
      <c r="C19310" s="6">
        <v>15.55</v>
      </c>
    </row>
    <row r="19311" spans="2:3" x14ac:dyDescent="0.25">
      <c r="B19311" s="5">
        <v>43905.291666666664</v>
      </c>
      <c r="C19311" s="6">
        <v>15.89</v>
      </c>
    </row>
    <row r="19312" spans="2:3" x14ac:dyDescent="0.25">
      <c r="B19312" s="5">
        <v>43905.333333333336</v>
      </c>
      <c r="C19312" s="6">
        <v>19.37</v>
      </c>
    </row>
    <row r="19313" spans="2:3" x14ac:dyDescent="0.25">
      <c r="B19313" s="5">
        <v>43905.375</v>
      </c>
      <c r="C19313" s="6">
        <v>20.95</v>
      </c>
    </row>
    <row r="19314" spans="2:3" x14ac:dyDescent="0.25">
      <c r="B19314" s="5">
        <v>43905.416666666664</v>
      </c>
      <c r="C19314" s="6">
        <v>24.55</v>
      </c>
    </row>
    <row r="19315" spans="2:3" x14ac:dyDescent="0.25">
      <c r="B19315" s="5">
        <v>43905.458333333336</v>
      </c>
      <c r="C19315" s="6">
        <v>19.239999999999998</v>
      </c>
    </row>
    <row r="19316" spans="2:3" x14ac:dyDescent="0.25">
      <c r="B19316" s="5">
        <v>43905.5</v>
      </c>
      <c r="C19316" s="6">
        <v>18.3</v>
      </c>
    </row>
    <row r="19317" spans="2:3" x14ac:dyDescent="0.25">
      <c r="B19317" s="5">
        <v>43905.541666666664</v>
      </c>
      <c r="C19317" s="6">
        <v>18.059999999999999</v>
      </c>
    </row>
    <row r="19318" spans="2:3" x14ac:dyDescent="0.25">
      <c r="B19318" s="5">
        <v>43905.583333333336</v>
      </c>
      <c r="C19318" s="6">
        <v>17.84</v>
      </c>
    </row>
    <row r="19319" spans="2:3" x14ac:dyDescent="0.25">
      <c r="B19319" s="5">
        <v>43905.625</v>
      </c>
      <c r="C19319" s="6">
        <v>17.649999999999999</v>
      </c>
    </row>
    <row r="19320" spans="2:3" x14ac:dyDescent="0.25">
      <c r="B19320" s="5">
        <v>43905.666666666664</v>
      </c>
      <c r="C19320" s="6">
        <v>17.829999999999998</v>
      </c>
    </row>
    <row r="19321" spans="2:3" x14ac:dyDescent="0.25">
      <c r="B19321" s="5">
        <v>43905.708333333336</v>
      </c>
      <c r="C19321" s="6">
        <v>19.11</v>
      </c>
    </row>
    <row r="19322" spans="2:3" x14ac:dyDescent="0.25">
      <c r="B19322" s="5">
        <v>43905.75</v>
      </c>
      <c r="C19322" s="6">
        <v>18.32</v>
      </c>
    </row>
    <row r="19323" spans="2:3" x14ac:dyDescent="0.25">
      <c r="B19323" s="5">
        <v>43905.791666666664</v>
      </c>
      <c r="C19323" s="6">
        <v>21.55</v>
      </c>
    </row>
    <row r="19324" spans="2:3" x14ac:dyDescent="0.25">
      <c r="B19324" s="5">
        <v>43905.833333333336</v>
      </c>
      <c r="C19324" s="6">
        <v>29.51</v>
      </c>
    </row>
    <row r="19325" spans="2:3" x14ac:dyDescent="0.25">
      <c r="B19325" s="5">
        <v>43905.875</v>
      </c>
      <c r="C19325" s="6">
        <v>20.63</v>
      </c>
    </row>
    <row r="19326" spans="2:3" x14ac:dyDescent="0.25">
      <c r="B19326" s="5">
        <v>43905.916666666664</v>
      </c>
      <c r="C19326" s="6">
        <v>18.11</v>
      </c>
    </row>
    <row r="19327" spans="2:3" x14ac:dyDescent="0.25">
      <c r="B19327" s="5">
        <v>43905.958333333336</v>
      </c>
      <c r="C19327" s="6">
        <v>16.989999999999998</v>
      </c>
    </row>
    <row r="19328" spans="2:3" x14ac:dyDescent="0.25">
      <c r="B19328" s="5">
        <v>43906</v>
      </c>
      <c r="C19328" s="6">
        <v>17.55</v>
      </c>
    </row>
    <row r="19329" spans="2:3" x14ac:dyDescent="0.25">
      <c r="B19329" s="5">
        <v>43906.041666666664</v>
      </c>
      <c r="C19329" s="6">
        <v>17.02</v>
      </c>
    </row>
    <row r="19330" spans="2:3" x14ac:dyDescent="0.25">
      <c r="B19330" s="5">
        <v>43906.083333333336</v>
      </c>
      <c r="C19330" s="6">
        <v>16.37</v>
      </c>
    </row>
    <row r="19331" spans="2:3" x14ac:dyDescent="0.25">
      <c r="B19331" s="5">
        <v>43906.125</v>
      </c>
      <c r="C19331" s="6">
        <v>16.690000000000001</v>
      </c>
    </row>
    <row r="19332" spans="2:3" x14ac:dyDescent="0.25">
      <c r="B19332" s="5">
        <v>43906.166666666664</v>
      </c>
      <c r="C19332" s="6">
        <v>17.190000000000001</v>
      </c>
    </row>
    <row r="19333" spans="2:3" x14ac:dyDescent="0.25">
      <c r="B19333" s="5">
        <v>43906.208333333336</v>
      </c>
      <c r="C19333" s="6">
        <v>17.489999999999998</v>
      </c>
    </row>
    <row r="19334" spans="2:3" x14ac:dyDescent="0.25">
      <c r="B19334" s="5">
        <v>43906.25</v>
      </c>
      <c r="C19334" s="6">
        <v>19.12</v>
      </c>
    </row>
    <row r="19335" spans="2:3" x14ac:dyDescent="0.25">
      <c r="B19335" s="5">
        <v>43906.291666666664</v>
      </c>
      <c r="C19335" s="6">
        <v>27.18</v>
      </c>
    </row>
    <row r="19336" spans="2:3" x14ac:dyDescent="0.25">
      <c r="B19336" s="5">
        <v>43906.333333333336</v>
      </c>
      <c r="C19336" s="6">
        <v>22.71</v>
      </c>
    </row>
    <row r="19337" spans="2:3" x14ac:dyDescent="0.25">
      <c r="B19337" s="5">
        <v>43906.375</v>
      </c>
      <c r="C19337" s="6">
        <v>22.34</v>
      </c>
    </row>
    <row r="19338" spans="2:3" x14ac:dyDescent="0.25">
      <c r="B19338" s="5">
        <v>43906.416666666664</v>
      </c>
      <c r="C19338" s="6">
        <v>24.62</v>
      </c>
    </row>
    <row r="19339" spans="2:3" x14ac:dyDescent="0.25">
      <c r="B19339" s="5">
        <v>43906.458333333336</v>
      </c>
      <c r="C19339" s="6">
        <v>20.78</v>
      </c>
    </row>
    <row r="19340" spans="2:3" x14ac:dyDescent="0.25">
      <c r="B19340" s="5">
        <v>43906.5</v>
      </c>
      <c r="C19340" s="6">
        <v>20.86</v>
      </c>
    </row>
    <row r="19341" spans="2:3" x14ac:dyDescent="0.25">
      <c r="B19341" s="5">
        <v>43906.541666666664</v>
      </c>
      <c r="C19341" s="6">
        <v>23.98</v>
      </c>
    </row>
    <row r="19342" spans="2:3" x14ac:dyDescent="0.25">
      <c r="B19342" s="5">
        <v>43906.583333333336</v>
      </c>
      <c r="C19342" s="6">
        <v>19.82</v>
      </c>
    </row>
    <row r="19343" spans="2:3" x14ac:dyDescent="0.25">
      <c r="B19343" s="5">
        <v>43906.625</v>
      </c>
      <c r="C19343" s="6">
        <v>20.63</v>
      </c>
    </row>
    <row r="19344" spans="2:3" x14ac:dyDescent="0.25">
      <c r="B19344" s="5">
        <v>43906.666666666664</v>
      </c>
      <c r="C19344" s="6">
        <v>19.98</v>
      </c>
    </row>
    <row r="19345" spans="2:3" x14ac:dyDescent="0.25">
      <c r="B19345" s="5">
        <v>43906.708333333336</v>
      </c>
      <c r="C19345" s="6">
        <v>20.92</v>
      </c>
    </row>
    <row r="19346" spans="2:3" x14ac:dyDescent="0.25">
      <c r="B19346" s="5">
        <v>43906.75</v>
      </c>
      <c r="C19346" s="6">
        <v>20.49</v>
      </c>
    </row>
    <row r="19347" spans="2:3" x14ac:dyDescent="0.25">
      <c r="B19347" s="5">
        <v>43906.791666666664</v>
      </c>
      <c r="C19347" s="6">
        <v>21.38</v>
      </c>
    </row>
    <row r="19348" spans="2:3" x14ac:dyDescent="0.25">
      <c r="B19348" s="5">
        <v>43906.833333333336</v>
      </c>
      <c r="C19348" s="6">
        <v>20.2</v>
      </c>
    </row>
    <row r="19349" spans="2:3" x14ac:dyDescent="0.25">
      <c r="B19349" s="5">
        <v>43906.875</v>
      </c>
      <c r="C19349" s="6">
        <v>23.11</v>
      </c>
    </row>
    <row r="19350" spans="2:3" x14ac:dyDescent="0.25">
      <c r="B19350" s="5">
        <v>43906.916666666664</v>
      </c>
      <c r="C19350" s="6">
        <v>17.96</v>
      </c>
    </row>
    <row r="19351" spans="2:3" x14ac:dyDescent="0.25">
      <c r="B19351" s="5">
        <v>43906.958333333336</v>
      </c>
      <c r="C19351" s="6">
        <v>17.64</v>
      </c>
    </row>
    <row r="19352" spans="2:3" x14ac:dyDescent="0.25">
      <c r="B19352" s="5">
        <v>43907</v>
      </c>
      <c r="C19352" s="6">
        <v>17.260000000000002</v>
      </c>
    </row>
    <row r="19353" spans="2:3" x14ac:dyDescent="0.25">
      <c r="B19353" s="5">
        <v>43907.041666666664</v>
      </c>
      <c r="C19353" s="6">
        <v>16.88</v>
      </c>
    </row>
    <row r="19354" spans="2:3" x14ac:dyDescent="0.25">
      <c r="B19354" s="5">
        <v>43907.083333333336</v>
      </c>
      <c r="C19354" s="6">
        <v>15.12</v>
      </c>
    </row>
    <row r="19355" spans="2:3" x14ac:dyDescent="0.25">
      <c r="B19355" s="5">
        <v>43907.125</v>
      </c>
      <c r="C19355" s="6">
        <v>14.66</v>
      </c>
    </row>
    <row r="19356" spans="2:3" x14ac:dyDescent="0.25">
      <c r="B19356" s="5">
        <v>43907.166666666664</v>
      </c>
      <c r="C19356" s="6">
        <v>15.72</v>
      </c>
    </row>
    <row r="19357" spans="2:3" x14ac:dyDescent="0.25">
      <c r="B19357" s="5">
        <v>43907.208333333336</v>
      </c>
      <c r="C19357" s="6">
        <v>16.36</v>
      </c>
    </row>
    <row r="19358" spans="2:3" x14ac:dyDescent="0.25">
      <c r="B19358" s="5">
        <v>43907.25</v>
      </c>
      <c r="C19358" s="6">
        <v>15.92</v>
      </c>
    </row>
    <row r="19359" spans="2:3" x14ac:dyDescent="0.25">
      <c r="B19359" s="5">
        <v>43907.291666666664</v>
      </c>
      <c r="C19359" s="6">
        <v>20.13</v>
      </c>
    </row>
    <row r="19360" spans="2:3" x14ac:dyDescent="0.25">
      <c r="B19360" s="5">
        <v>43907.333333333336</v>
      </c>
      <c r="C19360" s="6">
        <v>25.14</v>
      </c>
    </row>
    <row r="19361" spans="2:3" x14ac:dyDescent="0.25">
      <c r="B19361" s="5">
        <v>43907.375</v>
      </c>
      <c r="C19361" s="6">
        <v>31.18</v>
      </c>
    </row>
    <row r="19362" spans="2:3" x14ac:dyDescent="0.25">
      <c r="B19362" s="5">
        <v>43907.416666666664</v>
      </c>
      <c r="C19362" s="6">
        <v>28.11</v>
      </c>
    </row>
    <row r="19363" spans="2:3" x14ac:dyDescent="0.25">
      <c r="B19363" s="5">
        <v>43907.458333333336</v>
      </c>
      <c r="C19363" s="6">
        <v>24.31</v>
      </c>
    </row>
    <row r="19364" spans="2:3" x14ac:dyDescent="0.25">
      <c r="B19364" s="5">
        <v>43907.5</v>
      </c>
      <c r="C19364" s="6">
        <v>21.28</v>
      </c>
    </row>
    <row r="19365" spans="2:3" x14ac:dyDescent="0.25">
      <c r="B19365" s="5">
        <v>43907.541666666664</v>
      </c>
      <c r="C19365" s="6">
        <v>18.59</v>
      </c>
    </row>
    <row r="19366" spans="2:3" x14ac:dyDescent="0.25">
      <c r="B19366" s="5">
        <v>43907.583333333336</v>
      </c>
      <c r="C19366" s="6">
        <v>17.940000000000001</v>
      </c>
    </row>
    <row r="19367" spans="2:3" x14ac:dyDescent="0.25">
      <c r="B19367" s="5">
        <v>43907.625</v>
      </c>
      <c r="C19367" s="6">
        <v>17.940000000000001</v>
      </c>
    </row>
    <row r="19368" spans="2:3" x14ac:dyDescent="0.25">
      <c r="B19368" s="5">
        <v>43907.666666666664</v>
      </c>
      <c r="C19368" s="6">
        <v>17.149999999999999</v>
      </c>
    </row>
    <row r="19369" spans="2:3" x14ac:dyDescent="0.25">
      <c r="B19369" s="5">
        <v>43907.708333333336</v>
      </c>
      <c r="C19369" s="6">
        <v>17.43</v>
      </c>
    </row>
    <row r="19370" spans="2:3" x14ac:dyDescent="0.25">
      <c r="B19370" s="5">
        <v>43907.75</v>
      </c>
      <c r="C19370" s="6">
        <v>18.440000000000001</v>
      </c>
    </row>
    <row r="19371" spans="2:3" x14ac:dyDescent="0.25">
      <c r="B19371" s="5">
        <v>43907.791666666664</v>
      </c>
      <c r="C19371" s="6">
        <v>19.760000000000002</v>
      </c>
    </row>
    <row r="19372" spans="2:3" x14ac:dyDescent="0.25">
      <c r="B19372" s="5">
        <v>43907.833333333336</v>
      </c>
      <c r="C19372" s="6">
        <v>20.190000000000001</v>
      </c>
    </row>
    <row r="19373" spans="2:3" x14ac:dyDescent="0.25">
      <c r="B19373" s="5">
        <v>43907.875</v>
      </c>
      <c r="C19373" s="6">
        <v>18.690000000000001</v>
      </c>
    </row>
    <row r="19374" spans="2:3" x14ac:dyDescent="0.25">
      <c r="B19374" s="5">
        <v>43907.916666666664</v>
      </c>
      <c r="C19374" s="6">
        <v>17.27</v>
      </c>
    </row>
    <row r="19375" spans="2:3" x14ac:dyDescent="0.25">
      <c r="B19375" s="5">
        <v>43907.958333333336</v>
      </c>
      <c r="C19375" s="6">
        <v>15.96</v>
      </c>
    </row>
    <row r="19376" spans="2:3" x14ac:dyDescent="0.25">
      <c r="B19376" s="5">
        <v>43908</v>
      </c>
      <c r="C19376" s="6">
        <v>14.29</v>
      </c>
    </row>
    <row r="19377" spans="2:3" x14ac:dyDescent="0.25">
      <c r="B19377" s="5">
        <v>43908.041666666664</v>
      </c>
      <c r="C19377" s="6">
        <v>14.84</v>
      </c>
    </row>
    <row r="19378" spans="2:3" x14ac:dyDescent="0.25">
      <c r="B19378" s="5">
        <v>43908.083333333336</v>
      </c>
      <c r="C19378" s="6">
        <v>14.06</v>
      </c>
    </row>
    <row r="19379" spans="2:3" x14ac:dyDescent="0.25">
      <c r="B19379" s="5">
        <v>43908.125</v>
      </c>
      <c r="C19379" s="6">
        <v>15.62</v>
      </c>
    </row>
    <row r="19380" spans="2:3" x14ac:dyDescent="0.25">
      <c r="B19380" s="5">
        <v>43908.166666666664</v>
      </c>
      <c r="C19380" s="6">
        <v>15.69</v>
      </c>
    </row>
    <row r="19381" spans="2:3" x14ac:dyDescent="0.25">
      <c r="B19381" s="5">
        <v>43908.208333333336</v>
      </c>
      <c r="C19381" s="6">
        <v>16.52</v>
      </c>
    </row>
    <row r="19382" spans="2:3" x14ac:dyDescent="0.25">
      <c r="B19382" s="5">
        <v>43908.25</v>
      </c>
      <c r="C19382" s="6">
        <v>16.59</v>
      </c>
    </row>
    <row r="19383" spans="2:3" x14ac:dyDescent="0.25">
      <c r="B19383" s="5">
        <v>43908.291666666664</v>
      </c>
      <c r="C19383" s="6">
        <v>20.12</v>
      </c>
    </row>
    <row r="19384" spans="2:3" x14ac:dyDescent="0.25">
      <c r="B19384" s="5">
        <v>43908.333333333336</v>
      </c>
      <c r="C19384" s="6">
        <v>18.38</v>
      </c>
    </row>
    <row r="19385" spans="2:3" x14ac:dyDescent="0.25">
      <c r="B19385" s="5">
        <v>43908.375</v>
      </c>
      <c r="C19385" s="6">
        <v>20.9</v>
      </c>
    </row>
    <row r="19386" spans="2:3" x14ac:dyDescent="0.25">
      <c r="B19386" s="5">
        <v>43908.416666666664</v>
      </c>
      <c r="C19386" s="6">
        <v>19.18</v>
      </c>
    </row>
    <row r="19387" spans="2:3" x14ac:dyDescent="0.25">
      <c r="B19387" s="5">
        <v>43908.458333333336</v>
      </c>
      <c r="C19387" s="6">
        <v>19.579999999999998</v>
      </c>
    </row>
    <row r="19388" spans="2:3" x14ac:dyDescent="0.25">
      <c r="B19388" s="5">
        <v>43908.5</v>
      </c>
      <c r="C19388" s="6">
        <v>20.59</v>
      </c>
    </row>
    <row r="19389" spans="2:3" x14ac:dyDescent="0.25">
      <c r="B19389" s="5">
        <v>43908.541666666664</v>
      </c>
      <c r="C19389" s="6">
        <v>29.08</v>
      </c>
    </row>
    <row r="19390" spans="2:3" x14ac:dyDescent="0.25">
      <c r="B19390" s="5">
        <v>43908.583333333336</v>
      </c>
      <c r="C19390" s="6">
        <v>21.6</v>
      </c>
    </row>
    <row r="19391" spans="2:3" x14ac:dyDescent="0.25">
      <c r="B19391" s="5">
        <v>43908.625</v>
      </c>
      <c r="C19391" s="6">
        <v>19.23</v>
      </c>
    </row>
    <row r="19392" spans="2:3" x14ac:dyDescent="0.25">
      <c r="B19392" s="5">
        <v>43908.666666666664</v>
      </c>
      <c r="C19392" s="6">
        <v>20.43</v>
      </c>
    </row>
    <row r="19393" spans="2:3" x14ac:dyDescent="0.25">
      <c r="B19393" s="5">
        <v>43908.708333333336</v>
      </c>
      <c r="C19393" s="6">
        <v>20.61</v>
      </c>
    </row>
    <row r="19394" spans="2:3" x14ac:dyDescent="0.25">
      <c r="B19394" s="5">
        <v>43908.75</v>
      </c>
      <c r="C19394" s="6">
        <v>19.690000000000001</v>
      </c>
    </row>
    <row r="19395" spans="2:3" x14ac:dyDescent="0.25">
      <c r="B19395" s="5">
        <v>43908.791666666664</v>
      </c>
      <c r="C19395" s="6">
        <v>25.87</v>
      </c>
    </row>
    <row r="19396" spans="2:3" x14ac:dyDescent="0.25">
      <c r="B19396" s="5">
        <v>43908.833333333336</v>
      </c>
      <c r="C19396" s="6">
        <v>19.45</v>
      </c>
    </row>
    <row r="19397" spans="2:3" x14ac:dyDescent="0.25">
      <c r="B19397" s="5">
        <v>43908.875</v>
      </c>
      <c r="C19397" s="6">
        <v>21.51</v>
      </c>
    </row>
    <row r="19398" spans="2:3" x14ac:dyDescent="0.25">
      <c r="B19398" s="5">
        <v>43908.916666666664</v>
      </c>
      <c r="C19398" s="6">
        <v>16.829999999999998</v>
      </c>
    </row>
    <row r="19399" spans="2:3" x14ac:dyDescent="0.25">
      <c r="B19399" s="5">
        <v>43908.958333333336</v>
      </c>
      <c r="C19399" s="6">
        <v>16.18</v>
      </c>
    </row>
    <row r="19400" spans="2:3" x14ac:dyDescent="0.25">
      <c r="B19400" s="5">
        <v>43909</v>
      </c>
      <c r="C19400" s="6">
        <v>14.62</v>
      </c>
    </row>
    <row r="19401" spans="2:3" x14ac:dyDescent="0.25">
      <c r="B19401" s="5">
        <v>43909.041666666664</v>
      </c>
      <c r="C19401" s="6">
        <v>14.83</v>
      </c>
    </row>
    <row r="19402" spans="2:3" x14ac:dyDescent="0.25">
      <c r="B19402" s="5">
        <v>43909.083333333336</v>
      </c>
      <c r="C19402" s="6">
        <v>14.46</v>
      </c>
    </row>
    <row r="19403" spans="2:3" x14ac:dyDescent="0.25">
      <c r="B19403" s="5">
        <v>43909.125</v>
      </c>
      <c r="C19403" s="6">
        <v>14.09</v>
      </c>
    </row>
    <row r="19404" spans="2:3" x14ac:dyDescent="0.25">
      <c r="B19404" s="5">
        <v>43909.166666666664</v>
      </c>
      <c r="C19404" s="6">
        <v>13.23</v>
      </c>
    </row>
    <row r="19405" spans="2:3" x14ac:dyDescent="0.25">
      <c r="B19405" s="5">
        <v>43909.208333333336</v>
      </c>
      <c r="C19405" s="6">
        <v>14.41</v>
      </c>
    </row>
    <row r="19406" spans="2:3" x14ac:dyDescent="0.25">
      <c r="B19406" s="5">
        <v>43909.25</v>
      </c>
      <c r="C19406" s="6">
        <v>14.65</v>
      </c>
    </row>
    <row r="19407" spans="2:3" x14ac:dyDescent="0.25">
      <c r="B19407" s="5">
        <v>43909.291666666664</v>
      </c>
      <c r="C19407" s="6">
        <v>15.58</v>
      </c>
    </row>
    <row r="19408" spans="2:3" x14ac:dyDescent="0.25">
      <c r="B19408" s="5">
        <v>43909.333333333336</v>
      </c>
      <c r="C19408" s="6">
        <v>18.03</v>
      </c>
    </row>
    <row r="19409" spans="2:3" x14ac:dyDescent="0.25">
      <c r="B19409" s="5">
        <v>43909.375</v>
      </c>
      <c r="C19409" s="6">
        <v>18.5</v>
      </c>
    </row>
    <row r="19410" spans="2:3" x14ac:dyDescent="0.25">
      <c r="B19410" s="5">
        <v>43909.416666666664</v>
      </c>
      <c r="C19410" s="6">
        <v>18.21</v>
      </c>
    </row>
    <row r="19411" spans="2:3" x14ac:dyDescent="0.25">
      <c r="B19411" s="5">
        <v>43909.458333333336</v>
      </c>
      <c r="C19411" s="6">
        <v>17.79</v>
      </c>
    </row>
    <row r="19412" spans="2:3" x14ac:dyDescent="0.25">
      <c r="B19412" s="5">
        <v>43909.5</v>
      </c>
      <c r="C19412" s="6">
        <v>18.25</v>
      </c>
    </row>
    <row r="19413" spans="2:3" x14ac:dyDescent="0.25">
      <c r="B19413" s="5">
        <v>43909.541666666664</v>
      </c>
      <c r="C19413" s="6">
        <v>18.12</v>
      </c>
    </row>
    <row r="19414" spans="2:3" x14ac:dyDescent="0.25">
      <c r="B19414" s="5">
        <v>43909.583333333336</v>
      </c>
      <c r="C19414" s="6">
        <v>18.04</v>
      </c>
    </row>
    <row r="19415" spans="2:3" x14ac:dyDescent="0.25">
      <c r="B19415" s="5">
        <v>43909.625</v>
      </c>
      <c r="C19415" s="6">
        <v>18.010000000000002</v>
      </c>
    </row>
    <row r="19416" spans="2:3" x14ac:dyDescent="0.25">
      <c r="B19416" s="5">
        <v>43909.666666666664</v>
      </c>
      <c r="C19416" s="6">
        <v>17.43</v>
      </c>
    </row>
    <row r="19417" spans="2:3" x14ac:dyDescent="0.25">
      <c r="B19417" s="5">
        <v>43909.708333333336</v>
      </c>
      <c r="C19417" s="6">
        <v>17.75</v>
      </c>
    </row>
    <row r="19418" spans="2:3" x14ac:dyDescent="0.25">
      <c r="B19418" s="5">
        <v>43909.75</v>
      </c>
      <c r="C19418" s="6">
        <v>17.07</v>
      </c>
    </row>
    <row r="19419" spans="2:3" x14ac:dyDescent="0.25">
      <c r="B19419" s="5">
        <v>43909.791666666664</v>
      </c>
      <c r="C19419" s="6">
        <v>15.46</v>
      </c>
    </row>
    <row r="19420" spans="2:3" x14ac:dyDescent="0.25">
      <c r="B19420" s="5">
        <v>43909.833333333336</v>
      </c>
      <c r="C19420" s="6">
        <v>14.49</v>
      </c>
    </row>
    <row r="19421" spans="2:3" x14ac:dyDescent="0.25">
      <c r="B19421" s="5">
        <v>43909.875</v>
      </c>
      <c r="C19421" s="6">
        <v>12.79</v>
      </c>
    </row>
    <row r="19422" spans="2:3" x14ac:dyDescent="0.25">
      <c r="B19422" s="5">
        <v>43909.916666666664</v>
      </c>
      <c r="C19422" s="6">
        <v>11.18</v>
      </c>
    </row>
    <row r="19423" spans="2:3" x14ac:dyDescent="0.25">
      <c r="B19423" s="5">
        <v>43909.958333333336</v>
      </c>
      <c r="C19423" s="6">
        <v>10.31</v>
      </c>
    </row>
    <row r="19424" spans="2:3" x14ac:dyDescent="0.25">
      <c r="B19424" s="5">
        <v>43910</v>
      </c>
      <c r="C19424" s="6">
        <v>8.5399999999999991</v>
      </c>
    </row>
    <row r="19425" spans="2:3" x14ac:dyDescent="0.25">
      <c r="B19425" s="5">
        <v>43910.041666666664</v>
      </c>
      <c r="C19425" s="6">
        <v>9.09</v>
      </c>
    </row>
    <row r="19426" spans="2:3" x14ac:dyDescent="0.25">
      <c r="B19426" s="5">
        <v>43910.083333333336</v>
      </c>
      <c r="C19426" s="6">
        <v>8.14</v>
      </c>
    </row>
    <row r="19427" spans="2:3" x14ac:dyDescent="0.25">
      <c r="B19427" s="5">
        <v>43910.125</v>
      </c>
      <c r="C19427" s="6">
        <v>7.56</v>
      </c>
    </row>
    <row r="19428" spans="2:3" x14ac:dyDescent="0.25">
      <c r="B19428" s="5">
        <v>43910.166666666664</v>
      </c>
      <c r="C19428" s="6">
        <v>7.57</v>
      </c>
    </row>
    <row r="19429" spans="2:3" x14ac:dyDescent="0.25">
      <c r="B19429" s="5">
        <v>43910.208333333336</v>
      </c>
      <c r="C19429" s="6">
        <v>8.6300000000000008</v>
      </c>
    </row>
    <row r="19430" spans="2:3" x14ac:dyDescent="0.25">
      <c r="B19430" s="5">
        <v>43910.25</v>
      </c>
      <c r="C19430" s="6">
        <v>7.57</v>
      </c>
    </row>
    <row r="19431" spans="2:3" x14ac:dyDescent="0.25">
      <c r="B19431" s="5">
        <v>43910.291666666664</v>
      </c>
      <c r="C19431" s="6">
        <v>10.95</v>
      </c>
    </row>
    <row r="19432" spans="2:3" x14ac:dyDescent="0.25">
      <c r="B19432" s="5">
        <v>43910.333333333336</v>
      </c>
      <c r="C19432" s="6">
        <v>11.08</v>
      </c>
    </row>
    <row r="19433" spans="2:3" x14ac:dyDescent="0.25">
      <c r="B19433" s="5">
        <v>43910.375</v>
      </c>
      <c r="C19433" s="6">
        <v>13.34</v>
      </c>
    </row>
    <row r="19434" spans="2:3" x14ac:dyDescent="0.25">
      <c r="B19434" s="5">
        <v>43910.416666666664</v>
      </c>
      <c r="C19434" s="6">
        <v>14.31</v>
      </c>
    </row>
    <row r="19435" spans="2:3" x14ac:dyDescent="0.25">
      <c r="B19435" s="5">
        <v>43910.458333333336</v>
      </c>
      <c r="C19435" s="6">
        <v>13.28</v>
      </c>
    </row>
    <row r="19436" spans="2:3" x14ac:dyDescent="0.25">
      <c r="B19436" s="5">
        <v>43910.5</v>
      </c>
      <c r="C19436" s="6">
        <v>15.48</v>
      </c>
    </row>
    <row r="19437" spans="2:3" x14ac:dyDescent="0.25">
      <c r="B19437" s="5">
        <v>43910.541666666664</v>
      </c>
      <c r="C19437" s="6">
        <v>14.67</v>
      </c>
    </row>
    <row r="19438" spans="2:3" x14ac:dyDescent="0.25">
      <c r="B19438" s="5">
        <v>43910.583333333336</v>
      </c>
      <c r="C19438" s="6">
        <v>15.12</v>
      </c>
    </row>
    <row r="19439" spans="2:3" x14ac:dyDescent="0.25">
      <c r="B19439" s="5">
        <v>43910.625</v>
      </c>
      <c r="C19439" s="6">
        <v>14.02</v>
      </c>
    </row>
    <row r="19440" spans="2:3" x14ac:dyDescent="0.25">
      <c r="B19440" s="5">
        <v>43910.666666666664</v>
      </c>
      <c r="C19440" s="6">
        <v>14.91</v>
      </c>
    </row>
    <row r="19441" spans="2:3" x14ac:dyDescent="0.25">
      <c r="B19441" s="5">
        <v>43910.708333333336</v>
      </c>
      <c r="C19441" s="6">
        <v>16.72</v>
      </c>
    </row>
    <row r="19442" spans="2:3" x14ac:dyDescent="0.25">
      <c r="B19442" s="5">
        <v>43910.75</v>
      </c>
      <c r="C19442" s="6">
        <v>17</v>
      </c>
    </row>
    <row r="19443" spans="2:3" x14ac:dyDescent="0.25">
      <c r="B19443" s="5">
        <v>43910.791666666664</v>
      </c>
      <c r="C19443" s="6">
        <v>19.37</v>
      </c>
    </row>
    <row r="19444" spans="2:3" x14ac:dyDescent="0.25">
      <c r="B19444" s="5">
        <v>43910.833333333336</v>
      </c>
      <c r="C19444" s="6">
        <v>17.63</v>
      </c>
    </row>
    <row r="19445" spans="2:3" x14ac:dyDescent="0.25">
      <c r="B19445" s="5">
        <v>43910.875</v>
      </c>
      <c r="C19445" s="6">
        <v>16.579999999999998</v>
      </c>
    </row>
    <row r="19446" spans="2:3" x14ac:dyDescent="0.25">
      <c r="B19446" s="5">
        <v>43910.916666666664</v>
      </c>
      <c r="C19446" s="6">
        <v>14.05</v>
      </c>
    </row>
    <row r="19447" spans="2:3" x14ac:dyDescent="0.25">
      <c r="B19447" s="5">
        <v>43910.958333333336</v>
      </c>
      <c r="C19447" s="6">
        <v>12.73</v>
      </c>
    </row>
    <row r="19448" spans="2:3" x14ac:dyDescent="0.25">
      <c r="B19448" s="5">
        <v>43911</v>
      </c>
      <c r="C19448" s="6">
        <v>12.09</v>
      </c>
    </row>
    <row r="19449" spans="2:3" x14ac:dyDescent="0.25">
      <c r="B19449" s="5">
        <v>43911.041666666664</v>
      </c>
      <c r="C19449" s="6">
        <v>11.75</v>
      </c>
    </row>
    <row r="19450" spans="2:3" x14ac:dyDescent="0.25">
      <c r="B19450" s="5">
        <v>43911.083333333336</v>
      </c>
      <c r="C19450" s="6">
        <v>11.59</v>
      </c>
    </row>
    <row r="19451" spans="2:3" x14ac:dyDescent="0.25">
      <c r="B19451" s="5">
        <v>43911.125</v>
      </c>
      <c r="C19451" s="6">
        <v>11.3</v>
      </c>
    </row>
    <row r="19452" spans="2:3" x14ac:dyDescent="0.25">
      <c r="B19452" s="5">
        <v>43911.166666666664</v>
      </c>
      <c r="C19452" s="6">
        <v>10.96</v>
      </c>
    </row>
    <row r="19453" spans="2:3" x14ac:dyDescent="0.25">
      <c r="B19453" s="5">
        <v>43911.208333333336</v>
      </c>
      <c r="C19453" s="6">
        <v>11.26</v>
      </c>
    </row>
    <row r="19454" spans="2:3" x14ac:dyDescent="0.25">
      <c r="B19454" s="5">
        <v>43911.25</v>
      </c>
      <c r="C19454" s="6">
        <v>11.12</v>
      </c>
    </row>
    <row r="19455" spans="2:3" x14ac:dyDescent="0.25">
      <c r="B19455" s="5">
        <v>43911.291666666664</v>
      </c>
      <c r="C19455" s="6">
        <v>13.99</v>
      </c>
    </row>
    <row r="19456" spans="2:3" x14ac:dyDescent="0.25">
      <c r="B19456" s="5">
        <v>43911.333333333336</v>
      </c>
      <c r="C19456" s="6">
        <v>16.739999999999998</v>
      </c>
    </row>
    <row r="19457" spans="2:3" x14ac:dyDescent="0.25">
      <c r="B19457" s="5">
        <v>43911.375</v>
      </c>
      <c r="C19457" s="6">
        <v>21.97</v>
      </c>
    </row>
    <row r="19458" spans="2:3" x14ac:dyDescent="0.25">
      <c r="B19458" s="5">
        <v>43911.416666666664</v>
      </c>
      <c r="C19458" s="6">
        <v>18.63</v>
      </c>
    </row>
    <row r="19459" spans="2:3" x14ac:dyDescent="0.25">
      <c r="B19459" s="5">
        <v>43911.458333333336</v>
      </c>
      <c r="C19459" s="6">
        <v>19.34</v>
      </c>
    </row>
    <row r="19460" spans="2:3" x14ac:dyDescent="0.25">
      <c r="B19460" s="5">
        <v>43911.5</v>
      </c>
      <c r="C19460" s="6">
        <v>18.8</v>
      </c>
    </row>
    <row r="19461" spans="2:3" x14ac:dyDescent="0.25">
      <c r="B19461" s="5">
        <v>43911.541666666664</v>
      </c>
      <c r="C19461" s="6">
        <v>16.559999999999999</v>
      </c>
    </row>
    <row r="19462" spans="2:3" x14ac:dyDescent="0.25">
      <c r="B19462" s="5">
        <v>43911.583333333336</v>
      </c>
      <c r="C19462" s="6">
        <v>19.34</v>
      </c>
    </row>
    <row r="19463" spans="2:3" x14ac:dyDescent="0.25">
      <c r="B19463" s="5">
        <v>43911.625</v>
      </c>
      <c r="C19463" s="6">
        <v>17.38</v>
      </c>
    </row>
    <row r="19464" spans="2:3" x14ac:dyDescent="0.25">
      <c r="B19464" s="5">
        <v>43911.666666666664</v>
      </c>
      <c r="C19464" s="6">
        <v>18.71</v>
      </c>
    </row>
    <row r="19465" spans="2:3" x14ac:dyDescent="0.25">
      <c r="B19465" s="5">
        <v>43911.708333333336</v>
      </c>
      <c r="C19465" s="6">
        <v>19.13</v>
      </c>
    </row>
    <row r="19466" spans="2:3" x14ac:dyDescent="0.25">
      <c r="B19466" s="5">
        <v>43911.75</v>
      </c>
      <c r="C19466" s="6">
        <v>18.760000000000002</v>
      </c>
    </row>
    <row r="19467" spans="2:3" x14ac:dyDescent="0.25">
      <c r="B19467" s="5">
        <v>43911.791666666664</v>
      </c>
      <c r="C19467" s="6">
        <v>33.67</v>
      </c>
    </row>
    <row r="19468" spans="2:3" x14ac:dyDescent="0.25">
      <c r="B19468" s="5">
        <v>43911.833333333336</v>
      </c>
      <c r="C19468" s="6">
        <v>24.51</v>
      </c>
    </row>
    <row r="19469" spans="2:3" x14ac:dyDescent="0.25">
      <c r="B19469" s="5">
        <v>43911.875</v>
      </c>
      <c r="C19469" s="6">
        <v>18.09</v>
      </c>
    </row>
    <row r="19470" spans="2:3" x14ac:dyDescent="0.25">
      <c r="B19470" s="5">
        <v>43911.916666666664</v>
      </c>
      <c r="C19470" s="6">
        <v>15.72</v>
      </c>
    </row>
    <row r="19471" spans="2:3" x14ac:dyDescent="0.25">
      <c r="B19471" s="5">
        <v>43911.958333333336</v>
      </c>
      <c r="C19471" s="6">
        <v>15.29</v>
      </c>
    </row>
    <row r="19472" spans="2:3" x14ac:dyDescent="0.25">
      <c r="B19472" s="5">
        <v>43912</v>
      </c>
      <c r="C19472" s="6">
        <v>13.58</v>
      </c>
    </row>
    <row r="19473" spans="2:3" x14ac:dyDescent="0.25">
      <c r="B19473" s="5">
        <v>43912.041666666664</v>
      </c>
      <c r="C19473" s="6">
        <v>14</v>
      </c>
    </row>
    <row r="19474" spans="2:3" x14ac:dyDescent="0.25">
      <c r="B19474" s="5">
        <v>43912.083333333336</v>
      </c>
      <c r="C19474" s="6">
        <v>14.05</v>
      </c>
    </row>
    <row r="19475" spans="2:3" x14ac:dyDescent="0.25">
      <c r="B19475" s="5">
        <v>43912.125</v>
      </c>
      <c r="C19475" s="6">
        <v>13.86</v>
      </c>
    </row>
    <row r="19476" spans="2:3" x14ac:dyDescent="0.25">
      <c r="B19476" s="5">
        <v>43912.166666666664</v>
      </c>
      <c r="C19476" s="6">
        <v>14.21</v>
      </c>
    </row>
    <row r="19477" spans="2:3" x14ac:dyDescent="0.25">
      <c r="B19477" s="5">
        <v>43912.208333333336</v>
      </c>
      <c r="C19477" s="6">
        <v>14.84</v>
      </c>
    </row>
    <row r="19478" spans="2:3" x14ac:dyDescent="0.25">
      <c r="B19478" s="5">
        <v>43912.25</v>
      </c>
      <c r="C19478" s="6">
        <v>14.85</v>
      </c>
    </row>
    <row r="19479" spans="2:3" x14ac:dyDescent="0.25">
      <c r="B19479" s="5">
        <v>43912.291666666664</v>
      </c>
      <c r="C19479" s="6">
        <v>5.69</v>
      </c>
    </row>
    <row r="19480" spans="2:3" x14ac:dyDescent="0.25">
      <c r="B19480" s="5">
        <v>43912.333333333336</v>
      </c>
      <c r="C19480" s="6">
        <v>14.75</v>
      </c>
    </row>
    <row r="19481" spans="2:3" x14ac:dyDescent="0.25">
      <c r="B19481" s="5">
        <v>43912.375</v>
      </c>
      <c r="C19481" s="6">
        <v>13.19</v>
      </c>
    </row>
    <row r="19482" spans="2:3" x14ac:dyDescent="0.25">
      <c r="B19482" s="5">
        <v>43912.416666666664</v>
      </c>
      <c r="C19482" s="6">
        <v>13.79</v>
      </c>
    </row>
    <row r="19483" spans="2:3" x14ac:dyDescent="0.25">
      <c r="B19483" s="5">
        <v>43912.458333333336</v>
      </c>
      <c r="C19483" s="6">
        <v>15.01</v>
      </c>
    </row>
    <row r="19484" spans="2:3" x14ac:dyDescent="0.25">
      <c r="B19484" s="5">
        <v>43912.5</v>
      </c>
      <c r="C19484" s="6">
        <v>16.13</v>
      </c>
    </row>
    <row r="19485" spans="2:3" x14ac:dyDescent="0.25">
      <c r="B19485" s="5">
        <v>43912.541666666664</v>
      </c>
      <c r="C19485" s="6">
        <v>15.23</v>
      </c>
    </row>
    <row r="19486" spans="2:3" x14ac:dyDescent="0.25">
      <c r="B19486" s="5">
        <v>43912.583333333336</v>
      </c>
      <c r="C19486" s="6">
        <v>14.41</v>
      </c>
    </row>
    <row r="19487" spans="2:3" x14ac:dyDescent="0.25">
      <c r="B19487" s="5">
        <v>43912.625</v>
      </c>
      <c r="C19487" s="6">
        <v>15.57</v>
      </c>
    </row>
    <row r="19488" spans="2:3" x14ac:dyDescent="0.25">
      <c r="B19488" s="5">
        <v>43912.666666666664</v>
      </c>
      <c r="C19488" s="6">
        <v>17.940000000000001</v>
      </c>
    </row>
    <row r="19489" spans="2:3" x14ac:dyDescent="0.25">
      <c r="B19489" s="5">
        <v>43912.708333333336</v>
      </c>
      <c r="C19489" s="6">
        <v>17.52</v>
      </c>
    </row>
    <row r="19490" spans="2:3" x14ac:dyDescent="0.25">
      <c r="B19490" s="5">
        <v>43912.75</v>
      </c>
      <c r="C19490" s="6">
        <v>17.760000000000002</v>
      </c>
    </row>
    <row r="19491" spans="2:3" x14ac:dyDescent="0.25">
      <c r="B19491" s="5">
        <v>43912.791666666664</v>
      </c>
      <c r="C19491" s="6">
        <v>19.93</v>
      </c>
    </row>
    <row r="19492" spans="2:3" x14ac:dyDescent="0.25">
      <c r="B19492" s="5">
        <v>43912.833333333336</v>
      </c>
      <c r="C19492" s="6">
        <v>18.97</v>
      </c>
    </row>
    <row r="19493" spans="2:3" x14ac:dyDescent="0.25">
      <c r="B19493" s="5">
        <v>43912.875</v>
      </c>
      <c r="C19493" s="6">
        <v>17.420000000000002</v>
      </c>
    </row>
    <row r="19494" spans="2:3" x14ac:dyDescent="0.25">
      <c r="B19494" s="5">
        <v>43912.916666666664</v>
      </c>
      <c r="C19494" s="6">
        <v>16.95</v>
      </c>
    </row>
    <row r="19495" spans="2:3" x14ac:dyDescent="0.25">
      <c r="B19495" s="5">
        <v>43912.958333333336</v>
      </c>
      <c r="C19495" s="6">
        <v>15.31</v>
      </c>
    </row>
    <row r="19496" spans="2:3" x14ac:dyDescent="0.25">
      <c r="B19496" s="5">
        <v>43913</v>
      </c>
      <c r="C19496" s="6">
        <v>14.05</v>
      </c>
    </row>
    <row r="19497" spans="2:3" x14ac:dyDescent="0.25">
      <c r="B19497" s="5">
        <v>43913.041666666664</v>
      </c>
      <c r="C19497" s="6">
        <v>13.73</v>
      </c>
    </row>
    <row r="19498" spans="2:3" x14ac:dyDescent="0.25">
      <c r="B19498" s="5">
        <v>43913.083333333336</v>
      </c>
      <c r="C19498" s="6">
        <v>14.79</v>
      </c>
    </row>
    <row r="19499" spans="2:3" x14ac:dyDescent="0.25">
      <c r="B19499" s="5">
        <v>43913.125</v>
      </c>
      <c r="C19499" s="6">
        <v>14.1</v>
      </c>
    </row>
    <row r="19500" spans="2:3" x14ac:dyDescent="0.25">
      <c r="B19500" s="5">
        <v>43913.166666666664</v>
      </c>
      <c r="C19500" s="6">
        <v>14.84</v>
      </c>
    </row>
    <row r="19501" spans="2:3" x14ac:dyDescent="0.25">
      <c r="B19501" s="5">
        <v>43913.208333333336</v>
      </c>
      <c r="C19501" s="6">
        <v>16.98</v>
      </c>
    </row>
    <row r="19502" spans="2:3" x14ac:dyDescent="0.25">
      <c r="B19502" s="5">
        <v>43913.25</v>
      </c>
      <c r="C19502" s="6">
        <v>16.62</v>
      </c>
    </row>
    <row r="19503" spans="2:3" x14ac:dyDescent="0.25">
      <c r="B19503" s="5">
        <v>43913.291666666664</v>
      </c>
      <c r="C19503" s="6">
        <v>23.33</v>
      </c>
    </row>
    <row r="19504" spans="2:3" x14ac:dyDescent="0.25">
      <c r="B19504" s="5">
        <v>43913.333333333336</v>
      </c>
      <c r="C19504" s="6">
        <v>21.63</v>
      </c>
    </row>
    <row r="19505" spans="2:3" x14ac:dyDescent="0.25">
      <c r="B19505" s="5">
        <v>43913.375</v>
      </c>
      <c r="C19505" s="6">
        <v>20.190000000000001</v>
      </c>
    </row>
    <row r="19506" spans="2:3" x14ac:dyDescent="0.25">
      <c r="B19506" s="5">
        <v>43913.416666666664</v>
      </c>
      <c r="C19506" s="6">
        <v>22.3</v>
      </c>
    </row>
    <row r="19507" spans="2:3" x14ac:dyDescent="0.25">
      <c r="B19507" s="5">
        <v>43913.458333333336</v>
      </c>
      <c r="C19507" s="6">
        <v>23.85</v>
      </c>
    </row>
    <row r="19508" spans="2:3" x14ac:dyDescent="0.25">
      <c r="B19508" s="5">
        <v>43913.5</v>
      </c>
      <c r="C19508" s="6">
        <v>26.04</v>
      </c>
    </row>
    <row r="19509" spans="2:3" x14ac:dyDescent="0.25">
      <c r="B19509" s="5">
        <v>43913.541666666664</v>
      </c>
      <c r="C19509" s="6">
        <v>20.93</v>
      </c>
    </row>
    <row r="19510" spans="2:3" x14ac:dyDescent="0.25">
      <c r="B19510" s="5">
        <v>43913.583333333336</v>
      </c>
      <c r="C19510" s="6">
        <v>19.52</v>
      </c>
    </row>
    <row r="19511" spans="2:3" x14ac:dyDescent="0.25">
      <c r="B19511" s="5">
        <v>43913.625</v>
      </c>
      <c r="C19511" s="6">
        <v>17.8</v>
      </c>
    </row>
    <row r="19512" spans="2:3" x14ac:dyDescent="0.25">
      <c r="B19512" s="5">
        <v>43913.666666666664</v>
      </c>
      <c r="C19512" s="6">
        <v>20.04</v>
      </c>
    </row>
    <row r="19513" spans="2:3" x14ac:dyDescent="0.25">
      <c r="B19513" s="5">
        <v>43913.708333333336</v>
      </c>
      <c r="C19513" s="6">
        <v>19.29</v>
      </c>
    </row>
    <row r="19514" spans="2:3" x14ac:dyDescent="0.25">
      <c r="B19514" s="5">
        <v>43913.75</v>
      </c>
      <c r="C19514" s="6">
        <v>17.059999999999999</v>
      </c>
    </row>
    <row r="19515" spans="2:3" x14ac:dyDescent="0.25">
      <c r="B19515" s="5">
        <v>43913.791666666664</v>
      </c>
      <c r="C19515" s="6">
        <v>20.54</v>
      </c>
    </row>
    <row r="19516" spans="2:3" x14ac:dyDescent="0.25">
      <c r="B19516" s="5">
        <v>43913.833333333336</v>
      </c>
      <c r="C19516" s="6">
        <v>18.87</v>
      </c>
    </row>
    <row r="19517" spans="2:3" x14ac:dyDescent="0.25">
      <c r="B19517" s="5">
        <v>43913.875</v>
      </c>
      <c r="C19517" s="6">
        <v>17.32</v>
      </c>
    </row>
    <row r="19518" spans="2:3" x14ac:dyDescent="0.25">
      <c r="B19518" s="5">
        <v>43913.916666666664</v>
      </c>
      <c r="C19518" s="6">
        <v>16.079999999999998</v>
      </c>
    </row>
    <row r="19519" spans="2:3" x14ac:dyDescent="0.25">
      <c r="B19519" s="5">
        <v>43913.958333333336</v>
      </c>
      <c r="C19519" s="6">
        <v>15.67</v>
      </c>
    </row>
    <row r="19520" spans="2:3" x14ac:dyDescent="0.25">
      <c r="B19520" s="5">
        <v>43914</v>
      </c>
      <c r="C19520" s="6">
        <v>14.18</v>
      </c>
    </row>
    <row r="19521" spans="2:3" x14ac:dyDescent="0.25">
      <c r="B19521" s="5">
        <v>43914.041666666664</v>
      </c>
      <c r="C19521" s="6">
        <v>15.15</v>
      </c>
    </row>
    <row r="19522" spans="2:3" x14ac:dyDescent="0.25">
      <c r="B19522" s="5">
        <v>43914.083333333336</v>
      </c>
      <c r="C19522" s="6">
        <v>14.95</v>
      </c>
    </row>
    <row r="19523" spans="2:3" x14ac:dyDescent="0.25">
      <c r="B19523" s="5">
        <v>43914.125</v>
      </c>
      <c r="C19523" s="6">
        <v>15.36</v>
      </c>
    </row>
    <row r="19524" spans="2:3" x14ac:dyDescent="0.25">
      <c r="B19524" s="5">
        <v>43914.166666666664</v>
      </c>
      <c r="C19524" s="6">
        <v>15.66</v>
      </c>
    </row>
    <row r="19525" spans="2:3" x14ac:dyDescent="0.25">
      <c r="B19525" s="5">
        <v>43914.208333333336</v>
      </c>
      <c r="C19525" s="6">
        <v>17.010000000000002</v>
      </c>
    </row>
    <row r="19526" spans="2:3" x14ac:dyDescent="0.25">
      <c r="B19526" s="5">
        <v>43914.25</v>
      </c>
      <c r="C19526" s="6">
        <v>18.57</v>
      </c>
    </row>
    <row r="19527" spans="2:3" x14ac:dyDescent="0.25">
      <c r="B19527" s="5">
        <v>43914.291666666664</v>
      </c>
      <c r="C19527" s="6">
        <v>22.08</v>
      </c>
    </row>
    <row r="19528" spans="2:3" x14ac:dyDescent="0.25">
      <c r="B19528" s="5">
        <v>43914.333333333336</v>
      </c>
      <c r="C19528" s="6">
        <v>32.01</v>
      </c>
    </row>
    <row r="19529" spans="2:3" x14ac:dyDescent="0.25">
      <c r="B19529" s="5">
        <v>43914.375</v>
      </c>
      <c r="C19529" s="6">
        <v>19.39</v>
      </c>
    </row>
    <row r="19530" spans="2:3" x14ac:dyDescent="0.25">
      <c r="B19530" s="5">
        <v>43914.416666666664</v>
      </c>
      <c r="C19530" s="6">
        <v>22.15</v>
      </c>
    </row>
    <row r="19531" spans="2:3" x14ac:dyDescent="0.25">
      <c r="B19531" s="5">
        <v>43914.458333333336</v>
      </c>
      <c r="C19531" s="6">
        <v>29.71</v>
      </c>
    </row>
    <row r="19532" spans="2:3" x14ac:dyDescent="0.25">
      <c r="B19532" s="5">
        <v>43914.5</v>
      </c>
      <c r="C19532" s="6">
        <v>21.73</v>
      </c>
    </row>
    <row r="19533" spans="2:3" x14ac:dyDescent="0.25">
      <c r="B19533" s="5">
        <v>43914.541666666664</v>
      </c>
      <c r="C19533" s="6">
        <v>16.96</v>
      </c>
    </row>
    <row r="19534" spans="2:3" x14ac:dyDescent="0.25">
      <c r="B19534" s="5">
        <v>43914.583333333336</v>
      </c>
      <c r="C19534" s="6">
        <v>18.760000000000002</v>
      </c>
    </row>
    <row r="19535" spans="2:3" x14ac:dyDescent="0.25">
      <c r="B19535" s="5">
        <v>43914.625</v>
      </c>
      <c r="C19535" s="6">
        <v>22.29</v>
      </c>
    </row>
    <row r="19536" spans="2:3" x14ac:dyDescent="0.25">
      <c r="B19536" s="5">
        <v>43914.666666666664</v>
      </c>
      <c r="C19536" s="6">
        <v>17.73</v>
      </c>
    </row>
    <row r="19537" spans="2:3" x14ac:dyDescent="0.25">
      <c r="B19537" s="5">
        <v>43914.708333333336</v>
      </c>
      <c r="C19537" s="6">
        <v>16.829999999999998</v>
      </c>
    </row>
    <row r="19538" spans="2:3" x14ac:dyDescent="0.25">
      <c r="B19538" s="5">
        <v>43914.75</v>
      </c>
      <c r="C19538" s="6">
        <v>19.09</v>
      </c>
    </row>
    <row r="19539" spans="2:3" x14ac:dyDescent="0.25">
      <c r="B19539" s="5">
        <v>43914.791666666664</v>
      </c>
      <c r="C19539" s="6">
        <v>20.65</v>
      </c>
    </row>
    <row r="19540" spans="2:3" x14ac:dyDescent="0.25">
      <c r="B19540" s="5">
        <v>43914.833333333336</v>
      </c>
      <c r="C19540" s="6">
        <v>18.52</v>
      </c>
    </row>
    <row r="19541" spans="2:3" x14ac:dyDescent="0.25">
      <c r="B19541" s="5">
        <v>43914.875</v>
      </c>
      <c r="C19541" s="6">
        <v>18.5</v>
      </c>
    </row>
    <row r="19542" spans="2:3" x14ac:dyDescent="0.25">
      <c r="B19542" s="5">
        <v>43914.916666666664</v>
      </c>
      <c r="C19542" s="6">
        <v>17.510000000000002</v>
      </c>
    </row>
    <row r="19543" spans="2:3" x14ac:dyDescent="0.25">
      <c r="B19543" s="5">
        <v>43914.958333333336</v>
      </c>
      <c r="C19543" s="6">
        <v>15.07</v>
      </c>
    </row>
    <row r="19544" spans="2:3" x14ac:dyDescent="0.25">
      <c r="B19544" s="5">
        <v>43915</v>
      </c>
      <c r="C19544" s="6">
        <v>12.06</v>
      </c>
    </row>
    <row r="19545" spans="2:3" x14ac:dyDescent="0.25">
      <c r="B19545" s="5">
        <v>43915.041666666664</v>
      </c>
      <c r="C19545" s="6">
        <v>13.15</v>
      </c>
    </row>
    <row r="19546" spans="2:3" x14ac:dyDescent="0.25">
      <c r="B19546" s="5">
        <v>43915.083333333336</v>
      </c>
      <c r="C19546" s="6">
        <v>11.46</v>
      </c>
    </row>
    <row r="19547" spans="2:3" x14ac:dyDescent="0.25">
      <c r="B19547" s="5">
        <v>43915.125</v>
      </c>
      <c r="C19547" s="6">
        <v>11.98</v>
      </c>
    </row>
    <row r="19548" spans="2:3" x14ac:dyDescent="0.25">
      <c r="B19548" s="5">
        <v>43915.166666666664</v>
      </c>
      <c r="C19548" s="6">
        <v>12.68</v>
      </c>
    </row>
    <row r="19549" spans="2:3" x14ac:dyDescent="0.25">
      <c r="B19549" s="5">
        <v>43915.208333333336</v>
      </c>
      <c r="C19549" s="6">
        <v>12.6</v>
      </c>
    </row>
    <row r="19550" spans="2:3" x14ac:dyDescent="0.25">
      <c r="B19550" s="5">
        <v>43915.25</v>
      </c>
      <c r="C19550" s="6">
        <v>14.19</v>
      </c>
    </row>
    <row r="19551" spans="2:3" x14ac:dyDescent="0.25">
      <c r="B19551" s="5">
        <v>43915.291666666664</v>
      </c>
      <c r="C19551" s="6">
        <v>19.16</v>
      </c>
    </row>
    <row r="19552" spans="2:3" x14ac:dyDescent="0.25">
      <c r="B19552" s="5">
        <v>43915.333333333336</v>
      </c>
      <c r="C19552" s="6">
        <v>20.47</v>
      </c>
    </row>
    <row r="19553" spans="2:3" x14ac:dyDescent="0.25">
      <c r="B19553" s="5">
        <v>43915.375</v>
      </c>
      <c r="C19553" s="6">
        <v>18.82</v>
      </c>
    </row>
    <row r="19554" spans="2:3" x14ac:dyDescent="0.25">
      <c r="B19554" s="5">
        <v>43915.416666666664</v>
      </c>
      <c r="C19554" s="6">
        <v>19.96</v>
      </c>
    </row>
    <row r="19555" spans="2:3" x14ac:dyDescent="0.25">
      <c r="B19555" s="5">
        <v>43915.458333333336</v>
      </c>
      <c r="C19555" s="6">
        <v>23.18</v>
      </c>
    </row>
    <row r="19556" spans="2:3" x14ac:dyDescent="0.25">
      <c r="B19556" s="5">
        <v>43915.5</v>
      </c>
      <c r="C19556" s="6">
        <v>18.07</v>
      </c>
    </row>
    <row r="19557" spans="2:3" x14ac:dyDescent="0.25">
      <c r="B19557" s="5">
        <v>43915.541666666664</v>
      </c>
      <c r="C19557" s="6">
        <v>17.73</v>
      </c>
    </row>
    <row r="19558" spans="2:3" x14ac:dyDescent="0.25">
      <c r="B19558" s="5">
        <v>43915.583333333336</v>
      </c>
      <c r="C19558" s="6">
        <v>17.010000000000002</v>
      </c>
    </row>
    <row r="19559" spans="2:3" x14ac:dyDescent="0.25">
      <c r="B19559" s="5">
        <v>43915.625</v>
      </c>
      <c r="C19559" s="6">
        <v>15.13</v>
      </c>
    </row>
    <row r="19560" spans="2:3" x14ac:dyDescent="0.25">
      <c r="B19560" s="5">
        <v>43915.666666666664</v>
      </c>
      <c r="C19560" s="6">
        <v>17.350000000000001</v>
      </c>
    </row>
    <row r="19561" spans="2:3" x14ac:dyDescent="0.25">
      <c r="B19561" s="5">
        <v>43915.708333333336</v>
      </c>
      <c r="C19561" s="6">
        <v>16.309999999999999</v>
      </c>
    </row>
    <row r="19562" spans="2:3" x14ac:dyDescent="0.25">
      <c r="B19562" s="5">
        <v>43915.75</v>
      </c>
      <c r="C19562" s="6">
        <v>16.11</v>
      </c>
    </row>
    <row r="19563" spans="2:3" x14ac:dyDescent="0.25">
      <c r="B19563" s="5">
        <v>43915.791666666664</v>
      </c>
      <c r="C19563" s="6">
        <v>17.48</v>
      </c>
    </row>
    <row r="19564" spans="2:3" x14ac:dyDescent="0.25">
      <c r="B19564" s="5">
        <v>43915.833333333336</v>
      </c>
      <c r="C19564" s="6">
        <v>17.45</v>
      </c>
    </row>
    <row r="19565" spans="2:3" x14ac:dyDescent="0.25">
      <c r="B19565" s="5">
        <v>43915.875</v>
      </c>
      <c r="C19565" s="6">
        <v>14.56</v>
      </c>
    </row>
    <row r="19566" spans="2:3" x14ac:dyDescent="0.25">
      <c r="B19566" s="5">
        <v>43915.916666666664</v>
      </c>
      <c r="C19566" s="6">
        <v>13.81</v>
      </c>
    </row>
    <row r="19567" spans="2:3" x14ac:dyDescent="0.25">
      <c r="B19567" s="5">
        <v>43915.958333333336</v>
      </c>
      <c r="C19567" s="6">
        <v>12.45</v>
      </c>
    </row>
    <row r="19568" spans="2:3" x14ac:dyDescent="0.25">
      <c r="B19568" s="5">
        <v>43916</v>
      </c>
      <c r="C19568" s="6">
        <v>11.99</v>
      </c>
    </row>
    <row r="19569" spans="2:3" x14ac:dyDescent="0.25">
      <c r="B19569" s="5">
        <v>43916.041666666664</v>
      </c>
      <c r="C19569" s="6">
        <v>11.49</v>
      </c>
    </row>
    <row r="19570" spans="2:3" x14ac:dyDescent="0.25">
      <c r="B19570" s="5">
        <v>43916.083333333336</v>
      </c>
      <c r="C19570" s="6">
        <v>11.96</v>
      </c>
    </row>
    <row r="19571" spans="2:3" x14ac:dyDescent="0.25">
      <c r="B19571" s="5">
        <v>43916.125</v>
      </c>
      <c r="C19571" s="6">
        <v>12.02</v>
      </c>
    </row>
    <row r="19572" spans="2:3" x14ac:dyDescent="0.25">
      <c r="B19572" s="5">
        <v>43916.166666666664</v>
      </c>
      <c r="C19572" s="6">
        <v>13.02</v>
      </c>
    </row>
    <row r="19573" spans="2:3" x14ac:dyDescent="0.25">
      <c r="B19573" s="5">
        <v>43916.208333333336</v>
      </c>
      <c r="C19573" s="6">
        <v>14</v>
      </c>
    </row>
    <row r="19574" spans="2:3" x14ac:dyDescent="0.25">
      <c r="B19574" s="5">
        <v>43916.25</v>
      </c>
      <c r="C19574" s="6">
        <v>16.079999999999998</v>
      </c>
    </row>
    <row r="19575" spans="2:3" x14ac:dyDescent="0.25">
      <c r="B19575" s="5">
        <v>43916.291666666664</v>
      </c>
      <c r="C19575" s="6">
        <v>15.97</v>
      </c>
    </row>
    <row r="19576" spans="2:3" x14ac:dyDescent="0.25">
      <c r="B19576" s="5">
        <v>43916.333333333336</v>
      </c>
      <c r="C19576" s="6">
        <v>14.9</v>
      </c>
    </row>
    <row r="19577" spans="2:3" x14ac:dyDescent="0.25">
      <c r="B19577" s="5">
        <v>43916.375</v>
      </c>
      <c r="C19577" s="6">
        <v>17.25</v>
      </c>
    </row>
    <row r="19578" spans="2:3" x14ac:dyDescent="0.25">
      <c r="B19578" s="5">
        <v>43916.416666666664</v>
      </c>
      <c r="C19578" s="6">
        <v>13.27</v>
      </c>
    </row>
    <row r="19579" spans="2:3" x14ac:dyDescent="0.25">
      <c r="B19579" s="5">
        <v>43916.458333333336</v>
      </c>
      <c r="C19579" s="6">
        <v>13.44</v>
      </c>
    </row>
    <row r="19580" spans="2:3" x14ac:dyDescent="0.25">
      <c r="B19580" s="5">
        <v>43916.5</v>
      </c>
      <c r="C19580" s="6">
        <v>15.81</v>
      </c>
    </row>
    <row r="19581" spans="2:3" x14ac:dyDescent="0.25">
      <c r="B19581" s="5">
        <v>43916.541666666664</v>
      </c>
      <c r="C19581" s="6">
        <v>14.61</v>
      </c>
    </row>
    <row r="19582" spans="2:3" x14ac:dyDescent="0.25">
      <c r="B19582" s="5">
        <v>43916.583333333336</v>
      </c>
      <c r="C19582" s="6">
        <v>6.67</v>
      </c>
    </row>
    <row r="19583" spans="2:3" x14ac:dyDescent="0.25">
      <c r="B19583" s="5">
        <v>43916.625</v>
      </c>
      <c r="C19583" s="6">
        <v>13.69</v>
      </c>
    </row>
    <row r="19584" spans="2:3" x14ac:dyDescent="0.25">
      <c r="B19584" s="5">
        <v>43916.666666666664</v>
      </c>
      <c r="C19584" s="6">
        <v>14.93</v>
      </c>
    </row>
    <row r="19585" spans="2:3" x14ac:dyDescent="0.25">
      <c r="B19585" s="5">
        <v>43916.708333333336</v>
      </c>
      <c r="C19585" s="6">
        <v>24.45</v>
      </c>
    </row>
    <row r="19586" spans="2:3" x14ac:dyDescent="0.25">
      <c r="B19586" s="5">
        <v>43916.75</v>
      </c>
      <c r="C19586" s="6">
        <v>20.79</v>
      </c>
    </row>
    <row r="19587" spans="2:3" x14ac:dyDescent="0.25">
      <c r="B19587" s="5">
        <v>43916.791666666664</v>
      </c>
      <c r="C19587" s="6">
        <v>17.61</v>
      </c>
    </row>
    <row r="19588" spans="2:3" x14ac:dyDescent="0.25">
      <c r="B19588" s="5">
        <v>43916.833333333336</v>
      </c>
      <c r="C19588" s="6">
        <v>17.670000000000002</v>
      </c>
    </row>
    <row r="19589" spans="2:3" x14ac:dyDescent="0.25">
      <c r="B19589" s="5">
        <v>43916.875</v>
      </c>
      <c r="C19589" s="6">
        <v>15.44</v>
      </c>
    </row>
    <row r="19590" spans="2:3" x14ac:dyDescent="0.25">
      <c r="B19590" s="5">
        <v>43916.916666666664</v>
      </c>
      <c r="C19590" s="6">
        <v>12.79</v>
      </c>
    </row>
    <row r="19591" spans="2:3" x14ac:dyDescent="0.25">
      <c r="B19591" s="5">
        <v>43916.958333333336</v>
      </c>
      <c r="C19591" s="6">
        <v>12.29</v>
      </c>
    </row>
    <row r="19592" spans="2:3" x14ac:dyDescent="0.25">
      <c r="B19592" s="5">
        <v>43917</v>
      </c>
      <c r="C19592" s="6">
        <v>11.62</v>
      </c>
    </row>
    <row r="19593" spans="2:3" x14ac:dyDescent="0.25">
      <c r="B19593" s="5">
        <v>43917.041666666664</v>
      </c>
      <c r="C19593" s="6">
        <v>11.4</v>
      </c>
    </row>
    <row r="19594" spans="2:3" x14ac:dyDescent="0.25">
      <c r="B19594" s="5">
        <v>43917.083333333336</v>
      </c>
      <c r="C19594" s="6">
        <v>10.75</v>
      </c>
    </row>
    <row r="19595" spans="2:3" x14ac:dyDescent="0.25">
      <c r="B19595" s="5">
        <v>43917.125</v>
      </c>
      <c r="C19595" s="6">
        <v>10.09</v>
      </c>
    </row>
    <row r="19596" spans="2:3" x14ac:dyDescent="0.25">
      <c r="B19596" s="5">
        <v>43917.166666666664</v>
      </c>
      <c r="C19596" s="6">
        <v>10.09</v>
      </c>
    </row>
    <row r="19597" spans="2:3" x14ac:dyDescent="0.25">
      <c r="B19597" s="5">
        <v>43917.208333333336</v>
      </c>
      <c r="C19597" s="6">
        <v>10.58</v>
      </c>
    </row>
    <row r="19598" spans="2:3" x14ac:dyDescent="0.25">
      <c r="B19598" s="5">
        <v>43917.25</v>
      </c>
      <c r="C19598" s="6">
        <v>11.57</v>
      </c>
    </row>
    <row r="19599" spans="2:3" x14ac:dyDescent="0.25">
      <c r="B19599" s="5">
        <v>43917.291666666664</v>
      </c>
      <c r="C19599" s="6">
        <v>13.5</v>
      </c>
    </row>
    <row r="19600" spans="2:3" x14ac:dyDescent="0.25">
      <c r="B19600" s="5">
        <v>43917.333333333336</v>
      </c>
      <c r="C19600" s="6">
        <v>13.14</v>
      </c>
    </row>
    <row r="19601" spans="2:3" x14ac:dyDescent="0.25">
      <c r="B19601" s="5">
        <v>43917.375</v>
      </c>
      <c r="C19601" s="6">
        <v>12.35</v>
      </c>
    </row>
    <row r="19602" spans="2:3" x14ac:dyDescent="0.25">
      <c r="B19602" s="5">
        <v>43917.416666666664</v>
      </c>
      <c r="C19602" s="6">
        <v>15.67</v>
      </c>
    </row>
    <row r="19603" spans="2:3" x14ac:dyDescent="0.25">
      <c r="B19603" s="5">
        <v>43917.458333333336</v>
      </c>
      <c r="C19603" s="6">
        <v>15.14</v>
      </c>
    </row>
    <row r="19604" spans="2:3" x14ac:dyDescent="0.25">
      <c r="B19604" s="5">
        <v>43917.5</v>
      </c>
      <c r="C19604" s="6">
        <v>17.78</v>
      </c>
    </row>
    <row r="19605" spans="2:3" x14ac:dyDescent="0.25">
      <c r="B19605" s="5">
        <v>43917.541666666664</v>
      </c>
      <c r="C19605" s="6">
        <v>18.09</v>
      </c>
    </row>
    <row r="19606" spans="2:3" x14ac:dyDescent="0.25">
      <c r="B19606" s="5">
        <v>43917.583333333336</v>
      </c>
      <c r="C19606" s="6">
        <v>22.87</v>
      </c>
    </row>
    <row r="19607" spans="2:3" x14ac:dyDescent="0.25">
      <c r="B19607" s="5">
        <v>43917.625</v>
      </c>
      <c r="C19607" s="6">
        <v>21.95</v>
      </c>
    </row>
    <row r="19608" spans="2:3" x14ac:dyDescent="0.25">
      <c r="B19608" s="5">
        <v>43917.666666666664</v>
      </c>
      <c r="C19608" s="6">
        <v>13.51</v>
      </c>
    </row>
    <row r="19609" spans="2:3" x14ac:dyDescent="0.25">
      <c r="B19609" s="5">
        <v>43917.708333333336</v>
      </c>
      <c r="C19609" s="6">
        <v>12.89</v>
      </c>
    </row>
    <row r="19610" spans="2:3" x14ac:dyDescent="0.25">
      <c r="B19610" s="5">
        <v>43917.75</v>
      </c>
      <c r="C19610" s="6">
        <v>15.14</v>
      </c>
    </row>
    <row r="19611" spans="2:3" x14ac:dyDescent="0.25">
      <c r="B19611" s="5">
        <v>43917.791666666664</v>
      </c>
      <c r="C19611" s="6">
        <v>20.53</v>
      </c>
    </row>
    <row r="19612" spans="2:3" x14ac:dyDescent="0.25">
      <c r="B19612" s="5">
        <v>43917.833333333336</v>
      </c>
      <c r="C19612" s="6">
        <v>16.04</v>
      </c>
    </row>
    <row r="19613" spans="2:3" x14ac:dyDescent="0.25">
      <c r="B19613" s="5">
        <v>43917.875</v>
      </c>
      <c r="C19613" s="6">
        <v>13.26</v>
      </c>
    </row>
    <row r="19614" spans="2:3" x14ac:dyDescent="0.25">
      <c r="B19614" s="5">
        <v>43917.916666666664</v>
      </c>
      <c r="C19614" s="6">
        <v>13.74</v>
      </c>
    </row>
    <row r="19615" spans="2:3" x14ac:dyDescent="0.25">
      <c r="B19615" s="5">
        <v>43917.958333333336</v>
      </c>
      <c r="C19615" s="6">
        <v>12.12</v>
      </c>
    </row>
    <row r="19616" spans="2:3" x14ac:dyDescent="0.25">
      <c r="B19616" s="5">
        <v>43918</v>
      </c>
      <c r="C19616" s="6">
        <v>11.33</v>
      </c>
    </row>
    <row r="19617" spans="2:3" x14ac:dyDescent="0.25">
      <c r="B19617" s="5">
        <v>43918.041666666664</v>
      </c>
      <c r="C19617" s="6">
        <v>11.01</v>
      </c>
    </row>
    <row r="19618" spans="2:3" x14ac:dyDescent="0.25">
      <c r="B19618" s="5">
        <v>43918.083333333336</v>
      </c>
      <c r="C19618" s="6">
        <v>11.22</v>
      </c>
    </row>
    <row r="19619" spans="2:3" x14ac:dyDescent="0.25">
      <c r="B19619" s="5">
        <v>43918.125</v>
      </c>
      <c r="C19619" s="6">
        <v>10.6</v>
      </c>
    </row>
    <row r="19620" spans="2:3" x14ac:dyDescent="0.25">
      <c r="B19620" s="5">
        <v>43918.166666666664</v>
      </c>
      <c r="C19620" s="6">
        <v>10.11</v>
      </c>
    </row>
    <row r="19621" spans="2:3" x14ac:dyDescent="0.25">
      <c r="B19621" s="5">
        <v>43918.208333333336</v>
      </c>
      <c r="C19621" s="6">
        <v>10.3</v>
      </c>
    </row>
    <row r="19622" spans="2:3" x14ac:dyDescent="0.25">
      <c r="B19622" s="5">
        <v>43918.25</v>
      </c>
      <c r="C19622" s="6">
        <v>11.29</v>
      </c>
    </row>
    <row r="19623" spans="2:3" x14ac:dyDescent="0.25">
      <c r="B19623" s="5">
        <v>43918.291666666664</v>
      </c>
      <c r="C19623" s="6">
        <v>11.65</v>
      </c>
    </row>
    <row r="19624" spans="2:3" x14ac:dyDescent="0.25">
      <c r="B19624" s="5">
        <v>43918.333333333336</v>
      </c>
      <c r="C19624" s="6">
        <v>11.52</v>
      </c>
    </row>
    <row r="19625" spans="2:3" x14ac:dyDescent="0.25">
      <c r="B19625" s="5">
        <v>43918.375</v>
      </c>
      <c r="C19625" s="6">
        <v>13.28</v>
      </c>
    </row>
    <row r="19626" spans="2:3" x14ac:dyDescent="0.25">
      <c r="B19626" s="5">
        <v>43918.416666666664</v>
      </c>
      <c r="C19626" s="6">
        <v>13.69</v>
      </c>
    </row>
    <row r="19627" spans="2:3" x14ac:dyDescent="0.25">
      <c r="B19627" s="5">
        <v>43918.458333333336</v>
      </c>
      <c r="C19627" s="6">
        <v>17.170000000000002</v>
      </c>
    </row>
    <row r="19628" spans="2:3" x14ac:dyDescent="0.25">
      <c r="B19628" s="5">
        <v>43918.5</v>
      </c>
      <c r="C19628" s="6">
        <v>23.3</v>
      </c>
    </row>
    <row r="19629" spans="2:3" x14ac:dyDescent="0.25">
      <c r="B19629" s="5">
        <v>43918.541666666664</v>
      </c>
      <c r="C19629" s="6">
        <v>17.95</v>
      </c>
    </row>
    <row r="19630" spans="2:3" x14ac:dyDescent="0.25">
      <c r="B19630" s="5">
        <v>43918.583333333336</v>
      </c>
      <c r="C19630" s="6">
        <v>17.23</v>
      </c>
    </row>
    <row r="19631" spans="2:3" x14ac:dyDescent="0.25">
      <c r="B19631" s="5">
        <v>43918.625</v>
      </c>
      <c r="C19631" s="6">
        <v>17.73</v>
      </c>
    </row>
    <row r="19632" spans="2:3" x14ac:dyDescent="0.25">
      <c r="B19632" s="5">
        <v>43918.666666666664</v>
      </c>
      <c r="C19632" s="6">
        <v>23.81</v>
      </c>
    </row>
    <row r="19633" spans="2:3" x14ac:dyDescent="0.25">
      <c r="B19633" s="5">
        <v>43918.708333333336</v>
      </c>
      <c r="C19633" s="6">
        <v>18.03</v>
      </c>
    </row>
    <row r="19634" spans="2:3" x14ac:dyDescent="0.25">
      <c r="B19634" s="5">
        <v>43918.75</v>
      </c>
      <c r="C19634" s="6">
        <v>16.84</v>
      </c>
    </row>
    <row r="19635" spans="2:3" x14ac:dyDescent="0.25">
      <c r="B19635" s="5">
        <v>43918.791666666664</v>
      </c>
      <c r="C19635" s="6">
        <v>16.07</v>
      </c>
    </row>
    <row r="19636" spans="2:3" x14ac:dyDescent="0.25">
      <c r="B19636" s="5">
        <v>43918.833333333336</v>
      </c>
      <c r="C19636" s="6">
        <v>16.78</v>
      </c>
    </row>
    <row r="19637" spans="2:3" x14ac:dyDescent="0.25">
      <c r="B19637" s="5">
        <v>43918.875</v>
      </c>
      <c r="C19637" s="6">
        <v>15.48</v>
      </c>
    </row>
    <row r="19638" spans="2:3" x14ac:dyDescent="0.25">
      <c r="B19638" s="5">
        <v>43918.916666666664</v>
      </c>
      <c r="C19638" s="6">
        <v>15.96</v>
      </c>
    </row>
    <row r="19639" spans="2:3" x14ac:dyDescent="0.25">
      <c r="B19639" s="5">
        <v>43918.958333333336</v>
      </c>
      <c r="C19639" s="6">
        <v>9.02</v>
      </c>
    </row>
    <row r="19640" spans="2:3" x14ac:dyDescent="0.25">
      <c r="B19640" s="5">
        <v>43919</v>
      </c>
      <c r="C19640" s="6">
        <v>8.35</v>
      </c>
    </row>
    <row r="19641" spans="2:3" x14ac:dyDescent="0.25">
      <c r="B19641" s="5">
        <v>43919.041666666664</v>
      </c>
      <c r="C19641" s="6">
        <v>8.35</v>
      </c>
    </row>
    <row r="19642" spans="2:3" x14ac:dyDescent="0.25">
      <c r="B19642" s="5">
        <v>43919.083333333336</v>
      </c>
      <c r="C19642" s="6">
        <v>7.26</v>
      </c>
    </row>
    <row r="19643" spans="2:3" x14ac:dyDescent="0.25">
      <c r="B19643" s="5">
        <v>43919.125</v>
      </c>
      <c r="C19643" s="6">
        <v>7.66</v>
      </c>
    </row>
    <row r="19644" spans="2:3" x14ac:dyDescent="0.25">
      <c r="B19644" s="5">
        <v>43919.166666666664</v>
      </c>
      <c r="C19644" s="6">
        <v>6.11</v>
      </c>
    </row>
    <row r="19645" spans="2:3" x14ac:dyDescent="0.25">
      <c r="B19645" s="5">
        <v>43919.208333333336</v>
      </c>
      <c r="C19645" s="6">
        <v>4.88</v>
      </c>
    </row>
    <row r="19646" spans="2:3" x14ac:dyDescent="0.25">
      <c r="B19646" s="5">
        <v>43919.25</v>
      </c>
      <c r="C19646" s="6">
        <v>5.0999999999999996</v>
      </c>
    </row>
    <row r="19647" spans="2:3" x14ac:dyDescent="0.25">
      <c r="B19647" s="5">
        <v>43919.291666666664</v>
      </c>
      <c r="C19647" s="6">
        <v>6.06</v>
      </c>
    </row>
    <row r="19648" spans="2:3" x14ac:dyDescent="0.25">
      <c r="B19648" s="5">
        <v>43919.333333333336</v>
      </c>
      <c r="C19648" s="6">
        <v>6.17</v>
      </c>
    </row>
    <row r="19649" spans="2:3" x14ac:dyDescent="0.25">
      <c r="B19649" s="5">
        <v>43919.375</v>
      </c>
      <c r="C19649" s="6">
        <v>9.57</v>
      </c>
    </row>
    <row r="19650" spans="2:3" x14ac:dyDescent="0.25">
      <c r="B19650" s="5">
        <v>43919.416666666664</v>
      </c>
      <c r="C19650" s="6">
        <v>11.45</v>
      </c>
    </row>
    <row r="19651" spans="2:3" x14ac:dyDescent="0.25">
      <c r="B19651" s="5">
        <v>43919.458333333336</v>
      </c>
      <c r="C19651" s="6">
        <v>10.11</v>
      </c>
    </row>
    <row r="19652" spans="2:3" x14ac:dyDescent="0.25">
      <c r="B19652" s="5">
        <v>43919.5</v>
      </c>
      <c r="C19652" s="6">
        <v>15.89</v>
      </c>
    </row>
    <row r="19653" spans="2:3" x14ac:dyDescent="0.25">
      <c r="B19653" s="5">
        <v>43919.541666666664</v>
      </c>
      <c r="C19653" s="6">
        <v>15</v>
      </c>
    </row>
    <row r="19654" spans="2:3" x14ac:dyDescent="0.25">
      <c r="B19654" s="5">
        <v>43919.583333333336</v>
      </c>
      <c r="C19654" s="6">
        <v>12.61</v>
      </c>
    </row>
    <row r="19655" spans="2:3" x14ac:dyDescent="0.25">
      <c r="B19655" s="5">
        <v>43919.625</v>
      </c>
      <c r="C19655" s="6">
        <v>9.1199999999999992</v>
      </c>
    </row>
    <row r="19656" spans="2:3" x14ac:dyDescent="0.25">
      <c r="B19656" s="5">
        <v>43919.666666666664</v>
      </c>
      <c r="C19656" s="6">
        <v>13.59</v>
      </c>
    </row>
    <row r="19657" spans="2:3" x14ac:dyDescent="0.25">
      <c r="B19657" s="5">
        <v>43919.708333333336</v>
      </c>
      <c r="C19657" s="6">
        <v>12.04</v>
      </c>
    </row>
    <row r="19658" spans="2:3" x14ac:dyDescent="0.25">
      <c r="B19658" s="5">
        <v>43919.75</v>
      </c>
      <c r="C19658" s="6">
        <v>14.81</v>
      </c>
    </row>
    <row r="19659" spans="2:3" x14ac:dyDescent="0.25">
      <c r="B19659" s="5">
        <v>43919.791666666664</v>
      </c>
      <c r="C19659" s="6">
        <v>16.43</v>
      </c>
    </row>
    <row r="19660" spans="2:3" x14ac:dyDescent="0.25">
      <c r="B19660" s="5">
        <v>43919.833333333336</v>
      </c>
      <c r="C19660" s="6">
        <v>28.66</v>
      </c>
    </row>
    <row r="19661" spans="2:3" x14ac:dyDescent="0.25">
      <c r="B19661" s="5">
        <v>43919.875</v>
      </c>
      <c r="C19661" s="6">
        <v>16.329999999999998</v>
      </c>
    </row>
    <row r="19662" spans="2:3" x14ac:dyDescent="0.25">
      <c r="B19662" s="5">
        <v>43919.916666666664</v>
      </c>
      <c r="C19662" s="6">
        <v>12.47</v>
      </c>
    </row>
    <row r="19663" spans="2:3" x14ac:dyDescent="0.25">
      <c r="B19663" s="5">
        <v>43919.958333333336</v>
      </c>
      <c r="C19663" s="6">
        <v>10.210000000000001</v>
      </c>
    </row>
    <row r="19664" spans="2:3" x14ac:dyDescent="0.25">
      <c r="B19664" s="5">
        <v>43920</v>
      </c>
      <c r="C19664" s="6">
        <v>8.15</v>
      </c>
    </row>
    <row r="19665" spans="2:3" x14ac:dyDescent="0.25">
      <c r="B19665" s="5">
        <v>43920.041666666664</v>
      </c>
      <c r="C19665" s="6">
        <v>7.82</v>
      </c>
    </row>
    <row r="19666" spans="2:3" x14ac:dyDescent="0.25">
      <c r="B19666" s="5">
        <v>43920.083333333336</v>
      </c>
      <c r="C19666" s="6">
        <v>7.57</v>
      </c>
    </row>
    <row r="19667" spans="2:3" x14ac:dyDescent="0.25">
      <c r="B19667" s="5">
        <v>43920.125</v>
      </c>
      <c r="C19667" s="6">
        <v>7.59</v>
      </c>
    </row>
    <row r="19668" spans="2:3" x14ac:dyDescent="0.25">
      <c r="B19668" s="5">
        <v>43920.166666666664</v>
      </c>
      <c r="C19668" s="6">
        <v>7.54</v>
      </c>
    </row>
    <row r="19669" spans="2:3" x14ac:dyDescent="0.25">
      <c r="B19669" s="5">
        <v>43920.208333333336</v>
      </c>
      <c r="C19669" s="6">
        <v>7.1</v>
      </c>
    </row>
    <row r="19670" spans="2:3" x14ac:dyDescent="0.25">
      <c r="B19670" s="5">
        <v>43920.25</v>
      </c>
      <c r="C19670" s="6">
        <v>10.53</v>
      </c>
    </row>
    <row r="19671" spans="2:3" x14ac:dyDescent="0.25">
      <c r="B19671" s="5">
        <v>43920.291666666664</v>
      </c>
      <c r="C19671" s="6">
        <v>12.7</v>
      </c>
    </row>
    <row r="19672" spans="2:3" x14ac:dyDescent="0.25">
      <c r="B19672" s="5">
        <v>43920.333333333336</v>
      </c>
      <c r="C19672" s="6">
        <v>16.43</v>
      </c>
    </row>
    <row r="19673" spans="2:3" x14ac:dyDescent="0.25">
      <c r="B19673" s="5">
        <v>43920.375</v>
      </c>
      <c r="C19673" s="6">
        <v>16.43</v>
      </c>
    </row>
    <row r="19674" spans="2:3" x14ac:dyDescent="0.25">
      <c r="B19674" s="5">
        <v>43920.416666666664</v>
      </c>
      <c r="C19674" s="6">
        <v>15.29</v>
      </c>
    </row>
    <row r="19675" spans="2:3" x14ac:dyDescent="0.25">
      <c r="B19675" s="5">
        <v>43920.458333333336</v>
      </c>
      <c r="C19675" s="6">
        <v>17.3</v>
      </c>
    </row>
    <row r="19676" spans="2:3" x14ac:dyDescent="0.25">
      <c r="B19676" s="5">
        <v>43920.5</v>
      </c>
      <c r="C19676" s="6">
        <v>17.510000000000002</v>
      </c>
    </row>
    <row r="19677" spans="2:3" x14ac:dyDescent="0.25">
      <c r="B19677" s="5">
        <v>43920.541666666664</v>
      </c>
      <c r="C19677" s="6">
        <v>15.08</v>
      </c>
    </row>
    <row r="19678" spans="2:3" x14ac:dyDescent="0.25">
      <c r="B19678" s="5">
        <v>43920.583333333336</v>
      </c>
      <c r="C19678" s="6">
        <v>14.03</v>
      </c>
    </row>
    <row r="19679" spans="2:3" x14ac:dyDescent="0.25">
      <c r="B19679" s="5">
        <v>43920.625</v>
      </c>
      <c r="C19679" s="6">
        <v>22.69</v>
      </c>
    </row>
    <row r="19680" spans="2:3" x14ac:dyDescent="0.25">
      <c r="B19680" s="5">
        <v>43920.666666666664</v>
      </c>
      <c r="C19680" s="6">
        <v>67.64</v>
      </c>
    </row>
    <row r="19681" spans="2:3" x14ac:dyDescent="0.25">
      <c r="B19681" s="5">
        <v>43920.708333333336</v>
      </c>
      <c r="C19681" s="6">
        <v>18.170000000000002</v>
      </c>
    </row>
    <row r="19682" spans="2:3" x14ac:dyDescent="0.25">
      <c r="B19682" s="5">
        <v>43920.75</v>
      </c>
      <c r="C19682" s="6">
        <v>18.989999999999998</v>
      </c>
    </row>
    <row r="19683" spans="2:3" x14ac:dyDescent="0.25">
      <c r="B19683" s="5">
        <v>43920.791666666664</v>
      </c>
      <c r="C19683" s="6">
        <v>20.68</v>
      </c>
    </row>
    <row r="19684" spans="2:3" x14ac:dyDescent="0.25">
      <c r="B19684" s="5">
        <v>43920.833333333336</v>
      </c>
      <c r="C19684" s="6">
        <v>19.3</v>
      </c>
    </row>
    <row r="19685" spans="2:3" x14ac:dyDescent="0.25">
      <c r="B19685" s="5">
        <v>43920.875</v>
      </c>
      <c r="C19685" s="6">
        <v>17.21</v>
      </c>
    </row>
    <row r="19686" spans="2:3" x14ac:dyDescent="0.25">
      <c r="B19686" s="5">
        <v>43920.916666666664</v>
      </c>
      <c r="C19686" s="6">
        <v>14.64</v>
      </c>
    </row>
    <row r="19687" spans="2:3" x14ac:dyDescent="0.25">
      <c r="B19687" s="5">
        <v>43920.958333333336</v>
      </c>
      <c r="C19687" s="6">
        <v>14.8</v>
      </c>
    </row>
    <row r="19688" spans="2:3" x14ac:dyDescent="0.25">
      <c r="B19688" s="5">
        <v>43921</v>
      </c>
      <c r="C19688" s="6">
        <v>11.29</v>
      </c>
    </row>
    <row r="19689" spans="2:3" x14ac:dyDescent="0.25">
      <c r="B19689" s="5">
        <v>43921.041666666664</v>
      </c>
      <c r="C19689" s="6">
        <v>11.46</v>
      </c>
    </row>
    <row r="19690" spans="2:3" x14ac:dyDescent="0.25">
      <c r="B19690" s="5">
        <v>43921.083333333336</v>
      </c>
      <c r="C19690" s="6">
        <v>10.94</v>
      </c>
    </row>
    <row r="19691" spans="2:3" x14ac:dyDescent="0.25">
      <c r="B19691" s="5">
        <v>43921.125</v>
      </c>
      <c r="C19691" s="6">
        <v>10.85</v>
      </c>
    </row>
    <row r="19692" spans="2:3" x14ac:dyDescent="0.25">
      <c r="B19692" s="5">
        <v>43921.166666666664</v>
      </c>
      <c r="C19692" s="6">
        <v>10.62</v>
      </c>
    </row>
    <row r="19693" spans="2:3" x14ac:dyDescent="0.25">
      <c r="B19693" s="5">
        <v>43921.208333333336</v>
      </c>
      <c r="C19693" s="6">
        <v>12.6</v>
      </c>
    </row>
    <row r="19694" spans="2:3" x14ac:dyDescent="0.25">
      <c r="B19694" s="5">
        <v>43921.25</v>
      </c>
      <c r="C19694" s="6">
        <v>14.79</v>
      </c>
    </row>
    <row r="19695" spans="2:3" x14ac:dyDescent="0.25">
      <c r="B19695" s="5">
        <v>43921.291666666664</v>
      </c>
      <c r="C19695" s="6">
        <v>4.26</v>
      </c>
    </row>
    <row r="19696" spans="2:3" x14ac:dyDescent="0.25">
      <c r="B19696" s="5">
        <v>43921.333333333336</v>
      </c>
      <c r="C19696" s="6">
        <v>17.25</v>
      </c>
    </row>
    <row r="19697" spans="2:3" x14ac:dyDescent="0.25">
      <c r="B19697" s="5">
        <v>43921.375</v>
      </c>
      <c r="C19697" s="6">
        <v>19.91</v>
      </c>
    </row>
    <row r="19698" spans="2:3" x14ac:dyDescent="0.25">
      <c r="B19698" s="5">
        <v>43921.416666666664</v>
      </c>
      <c r="C19698" s="6">
        <v>21.02</v>
      </c>
    </row>
    <row r="19699" spans="2:3" x14ac:dyDescent="0.25">
      <c r="B19699" s="5">
        <v>43921.458333333336</v>
      </c>
      <c r="C19699" s="6">
        <v>31.95</v>
      </c>
    </row>
    <row r="19700" spans="2:3" x14ac:dyDescent="0.25">
      <c r="B19700" s="5">
        <v>43921.5</v>
      </c>
      <c r="C19700" s="6">
        <v>18.170000000000002</v>
      </c>
    </row>
    <row r="19701" spans="2:3" x14ac:dyDescent="0.25">
      <c r="B19701" s="5">
        <v>43921.541666666664</v>
      </c>
      <c r="C19701" s="6">
        <v>23.38</v>
      </c>
    </row>
    <row r="19702" spans="2:3" x14ac:dyDescent="0.25">
      <c r="B19702" s="5">
        <v>43921.583333333336</v>
      </c>
      <c r="C19702" s="6">
        <v>28.7</v>
      </c>
    </row>
    <row r="19703" spans="2:3" x14ac:dyDescent="0.25">
      <c r="B19703" s="5">
        <v>43921.625</v>
      </c>
      <c r="C19703" s="6">
        <v>18</v>
      </c>
    </row>
    <row r="19704" spans="2:3" x14ac:dyDescent="0.25">
      <c r="B19704" s="5">
        <v>43921.666666666664</v>
      </c>
      <c r="C19704" s="6">
        <v>21.4</v>
      </c>
    </row>
    <row r="19705" spans="2:3" x14ac:dyDescent="0.25">
      <c r="B19705" s="5">
        <v>43921.708333333336</v>
      </c>
      <c r="C19705" s="6">
        <v>26.57</v>
      </c>
    </row>
    <row r="19706" spans="2:3" x14ac:dyDescent="0.25">
      <c r="B19706" s="5">
        <v>43921.75</v>
      </c>
      <c r="C19706" s="6">
        <v>16.77</v>
      </c>
    </row>
    <row r="19707" spans="2:3" x14ac:dyDescent="0.25">
      <c r="B19707" s="5">
        <v>43921.791666666664</v>
      </c>
      <c r="C19707" s="6">
        <v>17.32</v>
      </c>
    </row>
    <row r="19708" spans="2:3" x14ac:dyDescent="0.25">
      <c r="B19708" s="5">
        <v>43921.833333333336</v>
      </c>
      <c r="C19708" s="6">
        <v>15.67</v>
      </c>
    </row>
    <row r="19709" spans="2:3" x14ac:dyDescent="0.25">
      <c r="B19709" s="5">
        <v>43921.875</v>
      </c>
      <c r="C19709" s="6">
        <v>17.239999999999998</v>
      </c>
    </row>
    <row r="19710" spans="2:3" x14ac:dyDescent="0.25">
      <c r="B19710" s="5">
        <v>43921.916666666664</v>
      </c>
      <c r="C19710" s="6">
        <v>21.1</v>
      </c>
    </row>
    <row r="19711" spans="2:3" x14ac:dyDescent="0.25">
      <c r="B19711" s="5">
        <v>43921.958333333336</v>
      </c>
      <c r="C19711" s="6">
        <v>18.32</v>
      </c>
    </row>
    <row r="19712" spans="2:3" x14ac:dyDescent="0.25">
      <c r="B19712" s="5">
        <v>43922</v>
      </c>
      <c r="C19712" s="6">
        <v>14.48</v>
      </c>
    </row>
    <row r="19713" spans="2:3" x14ac:dyDescent="0.25">
      <c r="B19713" s="5">
        <v>43922.041666666664</v>
      </c>
      <c r="C19713" s="6">
        <v>14.58</v>
      </c>
    </row>
    <row r="19714" spans="2:3" x14ac:dyDescent="0.25">
      <c r="B19714" s="5">
        <v>43922.083333333336</v>
      </c>
      <c r="C19714" s="6">
        <v>13.99</v>
      </c>
    </row>
    <row r="19715" spans="2:3" x14ac:dyDescent="0.25">
      <c r="B19715" s="5">
        <v>43922.125</v>
      </c>
      <c r="C19715" s="6">
        <v>14.24</v>
      </c>
    </row>
    <row r="19716" spans="2:3" x14ac:dyDescent="0.25">
      <c r="B19716" s="5">
        <v>43922.166666666664</v>
      </c>
      <c r="C19716" s="6">
        <v>13.69</v>
      </c>
    </row>
    <row r="19717" spans="2:3" x14ac:dyDescent="0.25">
      <c r="B19717" s="5">
        <v>43922.208333333336</v>
      </c>
      <c r="C19717" s="6">
        <v>13.18</v>
      </c>
    </row>
    <row r="19718" spans="2:3" x14ac:dyDescent="0.25">
      <c r="B19718" s="5">
        <v>43922.25</v>
      </c>
      <c r="C19718" s="6">
        <v>-48.41</v>
      </c>
    </row>
    <row r="19719" spans="2:3" x14ac:dyDescent="0.25">
      <c r="B19719" s="5">
        <v>43922.291666666664</v>
      </c>
      <c r="C19719" s="6">
        <v>17.23</v>
      </c>
    </row>
    <row r="19720" spans="2:3" x14ac:dyDescent="0.25">
      <c r="B19720" s="5">
        <v>43922.333333333336</v>
      </c>
      <c r="C19720" s="6">
        <v>19.829999999999998</v>
      </c>
    </row>
    <row r="19721" spans="2:3" x14ac:dyDescent="0.25">
      <c r="B19721" s="5">
        <v>43922.375</v>
      </c>
      <c r="C19721" s="6">
        <v>11.6</v>
      </c>
    </row>
    <row r="19722" spans="2:3" x14ac:dyDescent="0.25">
      <c r="B19722" s="5">
        <v>43922.416666666664</v>
      </c>
      <c r="C19722" s="6">
        <v>-39.700000000000003</v>
      </c>
    </row>
    <row r="19723" spans="2:3" x14ac:dyDescent="0.25">
      <c r="B19723" s="5">
        <v>43922.458333333336</v>
      </c>
      <c r="C19723" s="6">
        <v>15.86</v>
      </c>
    </row>
    <row r="19724" spans="2:3" x14ac:dyDescent="0.25">
      <c r="B19724" s="5">
        <v>43922.5</v>
      </c>
      <c r="C19724" s="6">
        <v>16.170000000000002</v>
      </c>
    </row>
    <row r="19725" spans="2:3" x14ac:dyDescent="0.25">
      <c r="B19725" s="5">
        <v>43922.541666666664</v>
      </c>
      <c r="C19725" s="6">
        <v>15.22</v>
      </c>
    </row>
    <row r="19726" spans="2:3" x14ac:dyDescent="0.25">
      <c r="B19726" s="5">
        <v>43922.583333333336</v>
      </c>
      <c r="C19726" s="6">
        <v>14.48</v>
      </c>
    </row>
    <row r="19727" spans="2:3" x14ac:dyDescent="0.25">
      <c r="B19727" s="5">
        <v>43922.625</v>
      </c>
      <c r="C19727" s="6">
        <v>13.61</v>
      </c>
    </row>
    <row r="19728" spans="2:3" x14ac:dyDescent="0.25">
      <c r="B19728" s="5">
        <v>43922.666666666664</v>
      </c>
      <c r="C19728" s="6">
        <v>15.02</v>
      </c>
    </row>
    <row r="19729" spans="2:3" x14ac:dyDescent="0.25">
      <c r="B19729" s="5">
        <v>43922.708333333336</v>
      </c>
      <c r="C19729" s="6">
        <v>15.89</v>
      </c>
    </row>
    <row r="19730" spans="2:3" x14ac:dyDescent="0.25">
      <c r="B19730" s="5">
        <v>43922.75</v>
      </c>
      <c r="C19730" s="6">
        <v>14.66</v>
      </c>
    </row>
    <row r="19731" spans="2:3" x14ac:dyDescent="0.25">
      <c r="B19731" s="5">
        <v>43922.791666666664</v>
      </c>
      <c r="C19731" s="6">
        <v>14.57</v>
      </c>
    </row>
    <row r="19732" spans="2:3" x14ac:dyDescent="0.25">
      <c r="B19732" s="5">
        <v>43922.833333333336</v>
      </c>
      <c r="C19732" s="6">
        <v>15.1</v>
      </c>
    </row>
    <row r="19733" spans="2:3" x14ac:dyDescent="0.25">
      <c r="B19733" s="5">
        <v>43922.875</v>
      </c>
      <c r="C19733" s="6">
        <v>14.8</v>
      </c>
    </row>
    <row r="19734" spans="2:3" x14ac:dyDescent="0.25">
      <c r="B19734" s="5">
        <v>43922.916666666664</v>
      </c>
      <c r="C19734" s="6">
        <v>15.1</v>
      </c>
    </row>
    <row r="19735" spans="2:3" x14ac:dyDescent="0.25">
      <c r="B19735" s="5">
        <v>43922.958333333336</v>
      </c>
      <c r="C19735" s="6">
        <v>14.32</v>
      </c>
    </row>
    <row r="19736" spans="2:3" x14ac:dyDescent="0.25">
      <c r="B19736" s="5">
        <v>43923</v>
      </c>
      <c r="C19736" s="6">
        <v>12.98</v>
      </c>
    </row>
    <row r="19737" spans="2:3" x14ac:dyDescent="0.25">
      <c r="B19737" s="5">
        <v>43923.041666666664</v>
      </c>
      <c r="C19737" s="6">
        <v>12.48</v>
      </c>
    </row>
    <row r="19738" spans="2:3" x14ac:dyDescent="0.25">
      <c r="B19738" s="5">
        <v>43923.083333333336</v>
      </c>
      <c r="C19738" s="6">
        <v>12.42</v>
      </c>
    </row>
    <row r="19739" spans="2:3" x14ac:dyDescent="0.25">
      <c r="B19739" s="5">
        <v>43923.125</v>
      </c>
      <c r="C19739" s="6">
        <v>13.04</v>
      </c>
    </row>
    <row r="19740" spans="2:3" x14ac:dyDescent="0.25">
      <c r="B19740" s="5">
        <v>43923.166666666664</v>
      </c>
      <c r="C19740" s="6">
        <v>13.09</v>
      </c>
    </row>
    <row r="19741" spans="2:3" x14ac:dyDescent="0.25">
      <c r="B19741" s="5">
        <v>43923.208333333336</v>
      </c>
      <c r="C19741" s="6">
        <v>14.42</v>
      </c>
    </row>
    <row r="19742" spans="2:3" x14ac:dyDescent="0.25">
      <c r="B19742" s="5">
        <v>43923.25</v>
      </c>
      <c r="C19742" s="6">
        <v>15.42</v>
      </c>
    </row>
    <row r="19743" spans="2:3" x14ac:dyDescent="0.25">
      <c r="B19743" s="5">
        <v>43923.291666666664</v>
      </c>
      <c r="C19743" s="6">
        <v>16.149999999999999</v>
      </c>
    </row>
    <row r="19744" spans="2:3" x14ac:dyDescent="0.25">
      <c r="B19744" s="5">
        <v>43923.333333333336</v>
      </c>
      <c r="C19744" s="6">
        <v>13.41</v>
      </c>
    </row>
    <row r="19745" spans="2:3" x14ac:dyDescent="0.25">
      <c r="B19745" s="5">
        <v>43923.375</v>
      </c>
      <c r="C19745" s="6">
        <v>3.89</v>
      </c>
    </row>
    <row r="19746" spans="2:3" x14ac:dyDescent="0.25">
      <c r="B19746" s="5">
        <v>43923.416666666664</v>
      </c>
      <c r="C19746" s="6">
        <v>14.05</v>
      </c>
    </row>
    <row r="19747" spans="2:3" x14ac:dyDescent="0.25">
      <c r="B19747" s="5">
        <v>43923.458333333336</v>
      </c>
      <c r="C19747" s="6">
        <v>14.17</v>
      </c>
    </row>
    <row r="19748" spans="2:3" x14ac:dyDescent="0.25">
      <c r="B19748" s="5">
        <v>43923.5</v>
      </c>
      <c r="C19748" s="6">
        <v>14.61</v>
      </c>
    </row>
    <row r="19749" spans="2:3" x14ac:dyDescent="0.25">
      <c r="B19749" s="5">
        <v>43923.541666666664</v>
      </c>
      <c r="C19749" s="6">
        <v>13.91</v>
      </c>
    </row>
    <row r="19750" spans="2:3" x14ac:dyDescent="0.25">
      <c r="B19750" s="5">
        <v>43923.583333333336</v>
      </c>
      <c r="C19750" s="6">
        <v>18.78</v>
      </c>
    </row>
    <row r="19751" spans="2:3" x14ac:dyDescent="0.25">
      <c r="B19751" s="5">
        <v>43923.625</v>
      </c>
      <c r="C19751" s="6">
        <v>10.97</v>
      </c>
    </row>
    <row r="19752" spans="2:3" x14ac:dyDescent="0.25">
      <c r="B19752" s="5">
        <v>43923.666666666664</v>
      </c>
      <c r="C19752" s="6">
        <v>11.51</v>
      </c>
    </row>
    <row r="19753" spans="2:3" x14ac:dyDescent="0.25">
      <c r="B19753" s="5">
        <v>43923.708333333336</v>
      </c>
      <c r="C19753" s="6">
        <v>12.17</v>
      </c>
    </row>
    <row r="19754" spans="2:3" x14ac:dyDescent="0.25">
      <c r="B19754" s="5">
        <v>43923.75</v>
      </c>
      <c r="C19754" s="6">
        <v>13.77</v>
      </c>
    </row>
    <row r="19755" spans="2:3" x14ac:dyDescent="0.25">
      <c r="B19755" s="5">
        <v>43923.791666666664</v>
      </c>
      <c r="C19755" s="6">
        <v>13.89</v>
      </c>
    </row>
    <row r="19756" spans="2:3" x14ac:dyDescent="0.25">
      <c r="B19756" s="5">
        <v>43923.833333333336</v>
      </c>
      <c r="C19756" s="6">
        <v>15.47</v>
      </c>
    </row>
    <row r="19757" spans="2:3" x14ac:dyDescent="0.25">
      <c r="B19757" s="5">
        <v>43923.875</v>
      </c>
      <c r="C19757" s="6">
        <v>14.21</v>
      </c>
    </row>
    <row r="19758" spans="2:3" x14ac:dyDescent="0.25">
      <c r="B19758" s="5">
        <v>43923.916666666664</v>
      </c>
      <c r="C19758" s="6">
        <v>13.72</v>
      </c>
    </row>
    <row r="19759" spans="2:3" x14ac:dyDescent="0.25">
      <c r="B19759" s="5">
        <v>43923.958333333336</v>
      </c>
      <c r="C19759" s="6">
        <v>19.05</v>
      </c>
    </row>
    <row r="19760" spans="2:3" x14ac:dyDescent="0.25">
      <c r="B19760" s="5">
        <v>43924</v>
      </c>
      <c r="C19760" s="6">
        <v>11.86</v>
      </c>
    </row>
    <row r="19761" spans="2:3" x14ac:dyDescent="0.25">
      <c r="B19761" s="5">
        <v>43924.041666666664</v>
      </c>
      <c r="C19761" s="6">
        <v>12.65</v>
      </c>
    </row>
    <row r="19762" spans="2:3" x14ac:dyDescent="0.25">
      <c r="B19762" s="5">
        <v>43924.083333333336</v>
      </c>
      <c r="C19762" s="6">
        <v>14.51</v>
      </c>
    </row>
    <row r="19763" spans="2:3" x14ac:dyDescent="0.25">
      <c r="B19763" s="5">
        <v>43924.125</v>
      </c>
      <c r="C19763" s="6">
        <v>12.18</v>
      </c>
    </row>
    <row r="19764" spans="2:3" x14ac:dyDescent="0.25">
      <c r="B19764" s="5">
        <v>43924.166666666664</v>
      </c>
      <c r="C19764" s="6">
        <v>13.62</v>
      </c>
    </row>
    <row r="19765" spans="2:3" x14ac:dyDescent="0.25">
      <c r="B19765" s="5">
        <v>43924.208333333336</v>
      </c>
      <c r="C19765" s="6">
        <v>12.55</v>
      </c>
    </row>
    <row r="19766" spans="2:3" x14ac:dyDescent="0.25">
      <c r="B19766" s="5">
        <v>43924.25</v>
      </c>
      <c r="C19766" s="6">
        <v>-11.45</v>
      </c>
    </row>
    <row r="19767" spans="2:3" x14ac:dyDescent="0.25">
      <c r="B19767" s="5">
        <v>43924.291666666664</v>
      </c>
      <c r="C19767" s="6">
        <v>14.21</v>
      </c>
    </row>
    <row r="19768" spans="2:3" x14ac:dyDescent="0.25">
      <c r="B19768" s="5">
        <v>43924.333333333336</v>
      </c>
      <c r="C19768" s="6">
        <v>14.08</v>
      </c>
    </row>
    <row r="19769" spans="2:3" x14ac:dyDescent="0.25">
      <c r="B19769" s="5">
        <v>43924.375</v>
      </c>
      <c r="C19769" s="6">
        <v>25.61</v>
      </c>
    </row>
    <row r="19770" spans="2:3" x14ac:dyDescent="0.25">
      <c r="B19770" s="5">
        <v>43924.416666666664</v>
      </c>
      <c r="C19770" s="6">
        <v>12.41</v>
      </c>
    </row>
    <row r="19771" spans="2:3" x14ac:dyDescent="0.25">
      <c r="B19771" s="5">
        <v>43924.458333333336</v>
      </c>
      <c r="C19771" s="6">
        <v>12.05</v>
      </c>
    </row>
    <row r="19772" spans="2:3" x14ac:dyDescent="0.25">
      <c r="B19772" s="5">
        <v>43924.5</v>
      </c>
      <c r="C19772" s="6">
        <v>11.62</v>
      </c>
    </row>
    <row r="19773" spans="2:3" x14ac:dyDescent="0.25">
      <c r="B19773" s="5">
        <v>43924.541666666664</v>
      </c>
      <c r="C19773" s="6">
        <v>11.87</v>
      </c>
    </row>
    <row r="19774" spans="2:3" x14ac:dyDescent="0.25">
      <c r="B19774" s="5">
        <v>43924.583333333336</v>
      </c>
      <c r="C19774" s="6">
        <v>9.7799999999999994</v>
      </c>
    </row>
    <row r="19775" spans="2:3" x14ac:dyDescent="0.25">
      <c r="B19775" s="5">
        <v>43924.625</v>
      </c>
      <c r="C19775" s="6">
        <v>11.93</v>
      </c>
    </row>
    <row r="19776" spans="2:3" x14ac:dyDescent="0.25">
      <c r="B19776" s="5">
        <v>43924.666666666664</v>
      </c>
      <c r="C19776" s="6">
        <v>11.96</v>
      </c>
    </row>
    <row r="19777" spans="2:3" x14ac:dyDescent="0.25">
      <c r="B19777" s="5">
        <v>43924.708333333336</v>
      </c>
      <c r="C19777" s="6">
        <v>13.83</v>
      </c>
    </row>
    <row r="19778" spans="2:3" x14ac:dyDescent="0.25">
      <c r="B19778" s="5">
        <v>43924.75</v>
      </c>
      <c r="C19778" s="6">
        <v>14.81</v>
      </c>
    </row>
    <row r="19779" spans="2:3" x14ac:dyDescent="0.25">
      <c r="B19779" s="5">
        <v>43924.791666666664</v>
      </c>
      <c r="C19779" s="6">
        <v>15.21</v>
      </c>
    </row>
    <row r="19780" spans="2:3" x14ac:dyDescent="0.25">
      <c r="B19780" s="5">
        <v>43924.833333333336</v>
      </c>
      <c r="C19780" s="6">
        <v>17.86</v>
      </c>
    </row>
    <row r="19781" spans="2:3" x14ac:dyDescent="0.25">
      <c r="B19781" s="5">
        <v>43924.875</v>
      </c>
      <c r="C19781" s="6">
        <v>13.74</v>
      </c>
    </row>
    <row r="19782" spans="2:3" x14ac:dyDescent="0.25">
      <c r="B19782" s="5">
        <v>43924.916666666664</v>
      </c>
      <c r="C19782" s="6">
        <v>12.99</v>
      </c>
    </row>
    <row r="19783" spans="2:3" x14ac:dyDescent="0.25">
      <c r="B19783" s="5">
        <v>43924.958333333336</v>
      </c>
      <c r="C19783" s="6">
        <v>4.95</v>
      </c>
    </row>
    <row r="19784" spans="2:3" x14ac:dyDescent="0.25">
      <c r="B19784" s="5">
        <v>43925</v>
      </c>
      <c r="C19784" s="6">
        <v>0.84</v>
      </c>
    </row>
    <row r="19785" spans="2:3" x14ac:dyDescent="0.25">
      <c r="B19785" s="5">
        <v>43925.041666666664</v>
      </c>
      <c r="C19785" s="6">
        <v>11.62</v>
      </c>
    </row>
    <row r="19786" spans="2:3" x14ac:dyDescent="0.25">
      <c r="B19786" s="5">
        <v>43925.083333333336</v>
      </c>
      <c r="C19786" s="6">
        <v>11.05</v>
      </c>
    </row>
    <row r="19787" spans="2:3" x14ac:dyDescent="0.25">
      <c r="B19787" s="5">
        <v>43925.125</v>
      </c>
      <c r="C19787" s="6">
        <v>11.98</v>
      </c>
    </row>
    <row r="19788" spans="2:3" x14ac:dyDescent="0.25">
      <c r="B19788" s="5">
        <v>43925.166666666664</v>
      </c>
      <c r="C19788" s="6">
        <v>11.43</v>
      </c>
    </row>
    <row r="19789" spans="2:3" x14ac:dyDescent="0.25">
      <c r="B19789" s="5">
        <v>43925.208333333336</v>
      </c>
      <c r="C19789" s="6">
        <v>11.61</v>
      </c>
    </row>
    <row r="19790" spans="2:3" x14ac:dyDescent="0.25">
      <c r="B19790" s="5">
        <v>43925.25</v>
      </c>
      <c r="C19790" s="6">
        <v>13.16</v>
      </c>
    </row>
    <row r="19791" spans="2:3" x14ac:dyDescent="0.25">
      <c r="B19791" s="5">
        <v>43925.291666666664</v>
      </c>
      <c r="C19791" s="6">
        <v>11.59</v>
      </c>
    </row>
    <row r="19792" spans="2:3" x14ac:dyDescent="0.25">
      <c r="B19792" s="5">
        <v>43925.333333333336</v>
      </c>
      <c r="C19792" s="6">
        <v>11.99</v>
      </c>
    </row>
    <row r="19793" spans="2:3" x14ac:dyDescent="0.25">
      <c r="B19793" s="5">
        <v>43925.375</v>
      </c>
      <c r="C19793" s="6">
        <v>11.67</v>
      </c>
    </row>
    <row r="19794" spans="2:3" x14ac:dyDescent="0.25">
      <c r="B19794" s="5">
        <v>43925.416666666664</v>
      </c>
      <c r="C19794" s="6">
        <v>14.39</v>
      </c>
    </row>
    <row r="19795" spans="2:3" x14ac:dyDescent="0.25">
      <c r="B19795" s="5">
        <v>43925.458333333336</v>
      </c>
      <c r="C19795" s="6">
        <v>15.89</v>
      </c>
    </row>
    <row r="19796" spans="2:3" x14ac:dyDescent="0.25">
      <c r="B19796" s="5">
        <v>43925.5</v>
      </c>
      <c r="C19796" s="6">
        <v>16.54</v>
      </c>
    </row>
    <row r="19797" spans="2:3" x14ac:dyDescent="0.25">
      <c r="B19797" s="5">
        <v>43925.541666666664</v>
      </c>
      <c r="C19797" s="6">
        <v>21.06</v>
      </c>
    </row>
    <row r="19798" spans="2:3" x14ac:dyDescent="0.25">
      <c r="B19798" s="5">
        <v>43925.583333333336</v>
      </c>
      <c r="C19798" s="6">
        <v>16.86</v>
      </c>
    </row>
    <row r="19799" spans="2:3" x14ac:dyDescent="0.25">
      <c r="B19799" s="5">
        <v>43925.625</v>
      </c>
      <c r="C19799" s="6">
        <v>15.36</v>
      </c>
    </row>
    <row r="19800" spans="2:3" x14ac:dyDescent="0.25">
      <c r="B19800" s="5">
        <v>43925.666666666664</v>
      </c>
      <c r="C19800" s="6">
        <v>18.190000000000001</v>
      </c>
    </row>
    <row r="19801" spans="2:3" x14ac:dyDescent="0.25">
      <c r="B19801" s="5">
        <v>43925.708333333336</v>
      </c>
      <c r="C19801" s="6">
        <v>21.52</v>
      </c>
    </row>
    <row r="19802" spans="2:3" x14ac:dyDescent="0.25">
      <c r="B19802" s="5">
        <v>43925.75</v>
      </c>
      <c r="C19802" s="6">
        <v>16.39</v>
      </c>
    </row>
    <row r="19803" spans="2:3" x14ac:dyDescent="0.25">
      <c r="B19803" s="5">
        <v>43925.791666666664</v>
      </c>
      <c r="C19803" s="6">
        <v>24.43</v>
      </c>
    </row>
    <row r="19804" spans="2:3" x14ac:dyDescent="0.25">
      <c r="B19804" s="5">
        <v>43925.833333333336</v>
      </c>
      <c r="C19804" s="6">
        <v>19.7</v>
      </c>
    </row>
    <row r="19805" spans="2:3" x14ac:dyDescent="0.25">
      <c r="B19805" s="5">
        <v>43925.875</v>
      </c>
      <c r="C19805" s="6">
        <v>17.190000000000001</v>
      </c>
    </row>
    <row r="19806" spans="2:3" x14ac:dyDescent="0.25">
      <c r="B19806" s="5">
        <v>43925.916666666664</v>
      </c>
      <c r="C19806" s="6">
        <v>14.95</v>
      </c>
    </row>
    <row r="19807" spans="2:3" x14ac:dyDescent="0.25">
      <c r="B19807" s="5">
        <v>43925.958333333336</v>
      </c>
      <c r="C19807" s="6">
        <v>13.3</v>
      </c>
    </row>
    <row r="19808" spans="2:3" x14ac:dyDescent="0.25">
      <c r="B19808" s="5">
        <v>43926</v>
      </c>
      <c r="C19808" s="6">
        <v>14.28</v>
      </c>
    </row>
    <row r="19809" spans="2:3" x14ac:dyDescent="0.25">
      <c r="B19809" s="5">
        <v>43926.041666666664</v>
      </c>
      <c r="C19809" s="6">
        <v>14.13</v>
      </c>
    </row>
    <row r="19810" spans="2:3" x14ac:dyDescent="0.25">
      <c r="B19810" s="5">
        <v>43926.083333333336</v>
      </c>
      <c r="C19810" s="6">
        <v>12.49</v>
      </c>
    </row>
    <row r="19811" spans="2:3" x14ac:dyDescent="0.25">
      <c r="B19811" s="5">
        <v>43926.125</v>
      </c>
      <c r="C19811" s="6">
        <v>11.59</v>
      </c>
    </row>
    <row r="19812" spans="2:3" x14ac:dyDescent="0.25">
      <c r="B19812" s="5">
        <v>43926.166666666664</v>
      </c>
      <c r="C19812" s="6">
        <v>13.25</v>
      </c>
    </row>
    <row r="19813" spans="2:3" x14ac:dyDescent="0.25">
      <c r="B19813" s="5">
        <v>43926.208333333336</v>
      </c>
      <c r="C19813" s="6">
        <v>13.26</v>
      </c>
    </row>
    <row r="19814" spans="2:3" x14ac:dyDescent="0.25">
      <c r="B19814" s="5">
        <v>43926.25</v>
      </c>
      <c r="C19814" s="6">
        <v>12.82</v>
      </c>
    </row>
    <row r="19815" spans="2:3" x14ac:dyDescent="0.25">
      <c r="B19815" s="5">
        <v>43926.291666666664</v>
      </c>
      <c r="C19815" s="6">
        <v>11.75</v>
      </c>
    </row>
    <row r="19816" spans="2:3" x14ac:dyDescent="0.25">
      <c r="B19816" s="5">
        <v>43926.333333333336</v>
      </c>
      <c r="C19816" s="6">
        <v>11.82</v>
      </c>
    </row>
    <row r="19817" spans="2:3" x14ac:dyDescent="0.25">
      <c r="B19817" s="5">
        <v>43926.375</v>
      </c>
      <c r="C19817" s="6">
        <v>11.3</v>
      </c>
    </row>
    <row r="19818" spans="2:3" x14ac:dyDescent="0.25">
      <c r="B19818" s="5">
        <v>43926.416666666664</v>
      </c>
      <c r="C19818" s="6">
        <v>10.99</v>
      </c>
    </row>
    <row r="19819" spans="2:3" x14ac:dyDescent="0.25">
      <c r="B19819" s="5">
        <v>43926.458333333336</v>
      </c>
      <c r="C19819" s="6">
        <v>13.05</v>
      </c>
    </row>
    <row r="19820" spans="2:3" x14ac:dyDescent="0.25">
      <c r="B19820" s="5">
        <v>43926.5</v>
      </c>
      <c r="C19820" s="6">
        <v>12.87</v>
      </c>
    </row>
    <row r="19821" spans="2:3" x14ac:dyDescent="0.25">
      <c r="B19821" s="5">
        <v>43926.541666666664</v>
      </c>
      <c r="C19821" s="6">
        <v>11.56</v>
      </c>
    </row>
    <row r="19822" spans="2:3" x14ac:dyDescent="0.25">
      <c r="B19822" s="5">
        <v>43926.583333333336</v>
      </c>
      <c r="C19822" s="6">
        <v>13.07</v>
      </c>
    </row>
    <row r="19823" spans="2:3" x14ac:dyDescent="0.25">
      <c r="B19823" s="5">
        <v>43926.625</v>
      </c>
      <c r="C19823" s="6">
        <v>39.020000000000003</v>
      </c>
    </row>
    <row r="19824" spans="2:3" x14ac:dyDescent="0.25">
      <c r="B19824" s="5">
        <v>43926.666666666664</v>
      </c>
      <c r="C19824" s="6">
        <v>13.48</v>
      </c>
    </row>
    <row r="19825" spans="2:3" x14ac:dyDescent="0.25">
      <c r="B19825" s="5">
        <v>43926.708333333336</v>
      </c>
      <c r="C19825" s="6">
        <v>16.07</v>
      </c>
    </row>
    <row r="19826" spans="2:3" x14ac:dyDescent="0.25">
      <c r="B19826" s="5">
        <v>43926.75</v>
      </c>
      <c r="C19826" s="6">
        <v>16.68</v>
      </c>
    </row>
    <row r="19827" spans="2:3" x14ac:dyDescent="0.25">
      <c r="B19827" s="5">
        <v>43926.791666666664</v>
      </c>
      <c r="C19827" s="6">
        <v>14.96</v>
      </c>
    </row>
    <row r="19828" spans="2:3" x14ac:dyDescent="0.25">
      <c r="B19828" s="5">
        <v>43926.833333333336</v>
      </c>
      <c r="C19828" s="6">
        <v>17.13</v>
      </c>
    </row>
    <row r="19829" spans="2:3" x14ac:dyDescent="0.25">
      <c r="B19829" s="5">
        <v>43926.875</v>
      </c>
      <c r="C19829" s="6">
        <v>13.92</v>
      </c>
    </row>
    <row r="19830" spans="2:3" x14ac:dyDescent="0.25">
      <c r="B19830" s="5">
        <v>43926.916666666664</v>
      </c>
      <c r="C19830" s="6">
        <v>12.56</v>
      </c>
    </row>
    <row r="19831" spans="2:3" x14ac:dyDescent="0.25">
      <c r="B19831" s="5">
        <v>43926.958333333336</v>
      </c>
      <c r="C19831" s="6">
        <v>12.32</v>
      </c>
    </row>
    <row r="19832" spans="2:3" x14ac:dyDescent="0.25">
      <c r="B19832" s="5">
        <v>43927</v>
      </c>
      <c r="C19832" s="6">
        <v>10.32</v>
      </c>
    </row>
    <row r="19833" spans="2:3" x14ac:dyDescent="0.25">
      <c r="B19833" s="5">
        <v>43927.041666666664</v>
      </c>
      <c r="C19833" s="6">
        <v>10.68</v>
      </c>
    </row>
    <row r="19834" spans="2:3" x14ac:dyDescent="0.25">
      <c r="B19834" s="5">
        <v>43927.083333333336</v>
      </c>
      <c r="C19834" s="6">
        <v>10.56</v>
      </c>
    </row>
    <row r="19835" spans="2:3" x14ac:dyDescent="0.25">
      <c r="B19835" s="5">
        <v>43927.125</v>
      </c>
      <c r="C19835" s="6">
        <v>10.11</v>
      </c>
    </row>
    <row r="19836" spans="2:3" x14ac:dyDescent="0.25">
      <c r="B19836" s="5">
        <v>43927.166666666664</v>
      </c>
      <c r="C19836" s="6">
        <v>11.13</v>
      </c>
    </row>
    <row r="19837" spans="2:3" x14ac:dyDescent="0.25">
      <c r="B19837" s="5">
        <v>43927.208333333336</v>
      </c>
      <c r="C19837" s="6">
        <v>12.86</v>
      </c>
    </row>
    <row r="19838" spans="2:3" x14ac:dyDescent="0.25">
      <c r="B19838" s="5">
        <v>43927.25</v>
      </c>
      <c r="C19838" s="6">
        <v>12.43</v>
      </c>
    </row>
    <row r="19839" spans="2:3" x14ac:dyDescent="0.25">
      <c r="B19839" s="5">
        <v>43927.291666666664</v>
      </c>
      <c r="C19839" s="6">
        <v>13.37</v>
      </c>
    </row>
    <row r="19840" spans="2:3" x14ac:dyDescent="0.25">
      <c r="B19840" s="5">
        <v>43927.333333333336</v>
      </c>
      <c r="C19840" s="6">
        <v>11.88</v>
      </c>
    </row>
    <row r="19841" spans="2:3" x14ac:dyDescent="0.25">
      <c r="B19841" s="5">
        <v>43927.375</v>
      </c>
      <c r="C19841" s="6">
        <v>13.73</v>
      </c>
    </row>
    <row r="19842" spans="2:3" x14ac:dyDescent="0.25">
      <c r="B19842" s="5">
        <v>43927.416666666664</v>
      </c>
      <c r="C19842" s="6">
        <v>15.38</v>
      </c>
    </row>
    <row r="19843" spans="2:3" x14ac:dyDescent="0.25">
      <c r="B19843" s="5">
        <v>43927.458333333336</v>
      </c>
      <c r="C19843" s="6">
        <v>25.4</v>
      </c>
    </row>
    <row r="19844" spans="2:3" x14ac:dyDescent="0.25">
      <c r="B19844" s="5">
        <v>43927.5</v>
      </c>
      <c r="C19844" s="6">
        <v>26.97</v>
      </c>
    </row>
    <row r="19845" spans="2:3" x14ac:dyDescent="0.25">
      <c r="B19845" s="5">
        <v>43927.541666666664</v>
      </c>
      <c r="C19845" s="6">
        <v>15.8</v>
      </c>
    </row>
    <row r="19846" spans="2:3" x14ac:dyDescent="0.25">
      <c r="B19846" s="5">
        <v>43927.583333333336</v>
      </c>
      <c r="C19846" s="6">
        <v>14.56</v>
      </c>
    </row>
    <row r="19847" spans="2:3" x14ac:dyDescent="0.25">
      <c r="B19847" s="5">
        <v>43927.625</v>
      </c>
      <c r="C19847" s="6">
        <v>15.54</v>
      </c>
    </row>
    <row r="19848" spans="2:3" x14ac:dyDescent="0.25">
      <c r="B19848" s="5">
        <v>43927.666666666664</v>
      </c>
      <c r="C19848" s="6">
        <v>16.38</v>
      </c>
    </row>
    <row r="19849" spans="2:3" x14ac:dyDescent="0.25">
      <c r="B19849" s="5">
        <v>43927.708333333336</v>
      </c>
      <c r="C19849" s="6">
        <v>17.34</v>
      </c>
    </row>
    <row r="19850" spans="2:3" x14ac:dyDescent="0.25">
      <c r="B19850" s="5">
        <v>43927.75</v>
      </c>
      <c r="C19850" s="6">
        <v>17.510000000000002</v>
      </c>
    </row>
    <row r="19851" spans="2:3" x14ac:dyDescent="0.25">
      <c r="B19851" s="5">
        <v>43927.791666666664</v>
      </c>
      <c r="C19851" s="6">
        <v>14.87</v>
      </c>
    </row>
    <row r="19852" spans="2:3" x14ac:dyDescent="0.25">
      <c r="B19852" s="5">
        <v>43927.833333333336</v>
      </c>
      <c r="C19852" s="6">
        <v>15.54</v>
      </c>
    </row>
    <row r="19853" spans="2:3" x14ac:dyDescent="0.25">
      <c r="B19853" s="5">
        <v>43927.875</v>
      </c>
      <c r="C19853" s="6">
        <v>9.34</v>
      </c>
    </row>
    <row r="19854" spans="2:3" x14ac:dyDescent="0.25">
      <c r="B19854" s="5">
        <v>43927.916666666664</v>
      </c>
      <c r="C19854" s="6">
        <v>8.8800000000000008</v>
      </c>
    </row>
    <row r="19855" spans="2:3" x14ac:dyDescent="0.25">
      <c r="B19855" s="5">
        <v>43927.958333333336</v>
      </c>
      <c r="C19855" s="6">
        <v>10.54</v>
      </c>
    </row>
    <row r="19856" spans="2:3" x14ac:dyDescent="0.25">
      <c r="B19856" s="5">
        <v>43928</v>
      </c>
      <c r="C19856" s="6">
        <v>10.09</v>
      </c>
    </row>
    <row r="19857" spans="2:3" x14ac:dyDescent="0.25">
      <c r="B19857" s="5">
        <v>43928.041666666664</v>
      </c>
      <c r="C19857" s="6">
        <v>9.2799999999999994</v>
      </c>
    </row>
    <row r="19858" spans="2:3" x14ac:dyDescent="0.25">
      <c r="B19858" s="5">
        <v>43928.083333333336</v>
      </c>
      <c r="C19858" s="6">
        <v>8.89</v>
      </c>
    </row>
    <row r="19859" spans="2:3" x14ac:dyDescent="0.25">
      <c r="B19859" s="5">
        <v>43928.125</v>
      </c>
      <c r="C19859" s="6">
        <v>8.69</v>
      </c>
    </row>
    <row r="19860" spans="2:3" x14ac:dyDescent="0.25">
      <c r="B19860" s="5">
        <v>43928.166666666664</v>
      </c>
      <c r="C19860" s="6">
        <v>8.57</v>
      </c>
    </row>
    <row r="19861" spans="2:3" x14ac:dyDescent="0.25">
      <c r="B19861" s="5">
        <v>43928.208333333336</v>
      </c>
      <c r="C19861" s="6">
        <v>8.82</v>
      </c>
    </row>
    <row r="19862" spans="2:3" x14ac:dyDescent="0.25">
      <c r="B19862" s="5">
        <v>43928.25</v>
      </c>
      <c r="C19862" s="6">
        <v>9.64</v>
      </c>
    </row>
    <row r="19863" spans="2:3" x14ac:dyDescent="0.25">
      <c r="B19863" s="5">
        <v>43928.291666666664</v>
      </c>
      <c r="C19863" s="6">
        <v>12</v>
      </c>
    </row>
    <row r="19864" spans="2:3" x14ac:dyDescent="0.25">
      <c r="B19864" s="5">
        <v>43928.333333333336</v>
      </c>
      <c r="C19864" s="6">
        <v>13.99</v>
      </c>
    </row>
    <row r="19865" spans="2:3" x14ac:dyDescent="0.25">
      <c r="B19865" s="5">
        <v>43928.375</v>
      </c>
      <c r="C19865" s="6">
        <v>-49.62</v>
      </c>
    </row>
    <row r="19866" spans="2:3" x14ac:dyDescent="0.25">
      <c r="B19866" s="5">
        <v>43928.416666666664</v>
      </c>
      <c r="C19866" s="6">
        <v>13.14</v>
      </c>
    </row>
    <row r="19867" spans="2:3" x14ac:dyDescent="0.25">
      <c r="B19867" s="5">
        <v>43928.458333333336</v>
      </c>
      <c r="C19867" s="6">
        <v>14.52</v>
      </c>
    </row>
    <row r="19868" spans="2:3" x14ac:dyDescent="0.25">
      <c r="B19868" s="5">
        <v>43928.5</v>
      </c>
      <c r="C19868" s="6">
        <v>18.46</v>
      </c>
    </row>
    <row r="19869" spans="2:3" x14ac:dyDescent="0.25">
      <c r="B19869" s="5">
        <v>43928.541666666664</v>
      </c>
      <c r="C19869" s="6">
        <v>17.52</v>
      </c>
    </row>
    <row r="19870" spans="2:3" x14ac:dyDescent="0.25">
      <c r="B19870" s="5">
        <v>43928.583333333336</v>
      </c>
      <c r="C19870" s="6">
        <v>17.18</v>
      </c>
    </row>
    <row r="19871" spans="2:3" x14ac:dyDescent="0.25">
      <c r="B19871" s="5">
        <v>43928.625</v>
      </c>
      <c r="C19871" s="6">
        <v>16.59</v>
      </c>
    </row>
    <row r="19872" spans="2:3" x14ac:dyDescent="0.25">
      <c r="B19872" s="5">
        <v>43928.666666666664</v>
      </c>
      <c r="C19872" s="6">
        <v>14.63</v>
      </c>
    </row>
    <row r="19873" spans="2:3" x14ac:dyDescent="0.25">
      <c r="B19873" s="5">
        <v>43928.708333333336</v>
      </c>
      <c r="C19873" s="6">
        <v>9.08</v>
      </c>
    </row>
    <row r="19874" spans="2:3" x14ac:dyDescent="0.25">
      <c r="B19874" s="5">
        <v>43928.75</v>
      </c>
      <c r="C19874" s="6">
        <v>14.05</v>
      </c>
    </row>
    <row r="19875" spans="2:3" x14ac:dyDescent="0.25">
      <c r="B19875" s="5">
        <v>43928.791666666664</v>
      </c>
      <c r="C19875" s="6">
        <v>12.53</v>
      </c>
    </row>
    <row r="19876" spans="2:3" x14ac:dyDescent="0.25">
      <c r="B19876" s="5">
        <v>43928.833333333336</v>
      </c>
      <c r="C19876" s="6">
        <v>12.26</v>
      </c>
    </row>
    <row r="19877" spans="2:3" x14ac:dyDescent="0.25">
      <c r="B19877" s="5">
        <v>43928.875</v>
      </c>
      <c r="C19877" s="6">
        <v>12.82</v>
      </c>
    </row>
    <row r="19878" spans="2:3" x14ac:dyDescent="0.25">
      <c r="B19878" s="5">
        <v>43928.916666666664</v>
      </c>
      <c r="C19878" s="6">
        <v>10.02</v>
      </c>
    </row>
    <row r="19879" spans="2:3" x14ac:dyDescent="0.25">
      <c r="B19879" s="5">
        <v>43928.958333333336</v>
      </c>
      <c r="C19879" s="6">
        <v>12.55</v>
      </c>
    </row>
    <row r="19880" spans="2:3" x14ac:dyDescent="0.25">
      <c r="B19880" s="5">
        <v>43929</v>
      </c>
      <c r="C19880" s="6">
        <v>9.4600000000000009</v>
      </c>
    </row>
    <row r="19881" spans="2:3" x14ac:dyDescent="0.25">
      <c r="B19881" s="5">
        <v>43929.041666666664</v>
      </c>
      <c r="C19881" s="6">
        <v>10.02</v>
      </c>
    </row>
    <row r="19882" spans="2:3" x14ac:dyDescent="0.25">
      <c r="B19882" s="5">
        <v>43929.083333333336</v>
      </c>
      <c r="C19882" s="6">
        <v>10.25</v>
      </c>
    </row>
    <row r="19883" spans="2:3" x14ac:dyDescent="0.25">
      <c r="B19883" s="5">
        <v>43929.125</v>
      </c>
      <c r="C19883" s="6">
        <v>10.45</v>
      </c>
    </row>
    <row r="19884" spans="2:3" x14ac:dyDescent="0.25">
      <c r="B19884" s="5">
        <v>43929.166666666664</v>
      </c>
      <c r="C19884" s="6">
        <v>10.94</v>
      </c>
    </row>
    <row r="19885" spans="2:3" x14ac:dyDescent="0.25">
      <c r="B19885" s="5">
        <v>43929.208333333336</v>
      </c>
      <c r="C19885" s="6">
        <v>11.59</v>
      </c>
    </row>
    <row r="19886" spans="2:3" x14ac:dyDescent="0.25">
      <c r="B19886" s="5">
        <v>43929.25</v>
      </c>
      <c r="C19886" s="6">
        <v>11.75</v>
      </c>
    </row>
    <row r="19887" spans="2:3" x14ac:dyDescent="0.25">
      <c r="B19887" s="5">
        <v>43929.291666666664</v>
      </c>
      <c r="C19887" s="6">
        <v>14.72</v>
      </c>
    </row>
    <row r="19888" spans="2:3" x14ac:dyDescent="0.25">
      <c r="B19888" s="5">
        <v>43929.333333333336</v>
      </c>
      <c r="C19888" s="6">
        <v>-34.119999999999997</v>
      </c>
    </row>
    <row r="19889" spans="2:3" x14ac:dyDescent="0.25">
      <c r="B19889" s="5">
        <v>43929.375</v>
      </c>
      <c r="C19889" s="6">
        <v>26.64</v>
      </c>
    </row>
    <row r="19890" spans="2:3" x14ac:dyDescent="0.25">
      <c r="B19890" s="5">
        <v>43929.416666666664</v>
      </c>
      <c r="C19890" s="6">
        <v>19.53</v>
      </c>
    </row>
    <row r="19891" spans="2:3" x14ac:dyDescent="0.25">
      <c r="B19891" s="5">
        <v>43929.458333333336</v>
      </c>
      <c r="C19891" s="6">
        <v>22.34</v>
      </c>
    </row>
    <row r="19892" spans="2:3" x14ac:dyDescent="0.25">
      <c r="B19892" s="5">
        <v>43929.5</v>
      </c>
      <c r="C19892" s="6">
        <v>23.86</v>
      </c>
    </row>
    <row r="19893" spans="2:3" x14ac:dyDescent="0.25">
      <c r="B19893" s="5">
        <v>43929.541666666664</v>
      </c>
      <c r="C19893" s="6">
        <v>16.57</v>
      </c>
    </row>
    <row r="19894" spans="2:3" x14ac:dyDescent="0.25">
      <c r="B19894" s="5">
        <v>43929.583333333336</v>
      </c>
      <c r="C19894" s="6">
        <v>40.89</v>
      </c>
    </row>
    <row r="19895" spans="2:3" x14ac:dyDescent="0.25">
      <c r="B19895" s="5">
        <v>43929.625</v>
      </c>
      <c r="C19895" s="6">
        <v>47.03</v>
      </c>
    </row>
    <row r="19896" spans="2:3" x14ac:dyDescent="0.25">
      <c r="B19896" s="5">
        <v>43929.666666666664</v>
      </c>
      <c r="C19896" s="6">
        <v>38.89</v>
      </c>
    </row>
    <row r="19897" spans="2:3" x14ac:dyDescent="0.25">
      <c r="B19897" s="5">
        <v>43929.708333333336</v>
      </c>
      <c r="C19897" s="6">
        <v>39.92</v>
      </c>
    </row>
    <row r="19898" spans="2:3" x14ac:dyDescent="0.25">
      <c r="B19898" s="5">
        <v>43929.75</v>
      </c>
      <c r="C19898" s="6">
        <v>51.21</v>
      </c>
    </row>
    <row r="19899" spans="2:3" x14ac:dyDescent="0.25">
      <c r="B19899" s="5">
        <v>43929.791666666664</v>
      </c>
      <c r="C19899" s="6">
        <v>31.12</v>
      </c>
    </row>
    <row r="19900" spans="2:3" x14ac:dyDescent="0.25">
      <c r="B19900" s="5">
        <v>43929.833333333336</v>
      </c>
      <c r="C19900" s="6">
        <v>42.78</v>
      </c>
    </row>
    <row r="19901" spans="2:3" x14ac:dyDescent="0.25">
      <c r="B19901" s="5">
        <v>43929.875</v>
      </c>
      <c r="C19901" s="6">
        <v>24.59</v>
      </c>
    </row>
    <row r="19902" spans="2:3" x14ac:dyDescent="0.25">
      <c r="B19902" s="5">
        <v>43929.916666666664</v>
      </c>
      <c r="C19902" s="6">
        <v>13.2</v>
      </c>
    </row>
    <row r="19903" spans="2:3" x14ac:dyDescent="0.25">
      <c r="B19903" s="5">
        <v>43929.958333333336</v>
      </c>
      <c r="C19903" s="6">
        <v>-28.64</v>
      </c>
    </row>
    <row r="19904" spans="2:3" x14ac:dyDescent="0.25">
      <c r="B19904" s="5">
        <v>43930</v>
      </c>
      <c r="C19904" s="6">
        <v>11.81</v>
      </c>
    </row>
    <row r="19905" spans="2:3" x14ac:dyDescent="0.25">
      <c r="B19905" s="5">
        <v>43930.041666666664</v>
      </c>
      <c r="C19905" s="6">
        <v>11.99</v>
      </c>
    </row>
    <row r="19906" spans="2:3" x14ac:dyDescent="0.25">
      <c r="B19906" s="5">
        <v>43930.083333333336</v>
      </c>
      <c r="C19906" s="6">
        <v>8.16</v>
      </c>
    </row>
    <row r="19907" spans="2:3" x14ac:dyDescent="0.25">
      <c r="B19907" s="5">
        <v>43930.125</v>
      </c>
      <c r="C19907" s="6">
        <v>7.97</v>
      </c>
    </row>
    <row r="19908" spans="2:3" x14ac:dyDescent="0.25">
      <c r="B19908" s="5">
        <v>43930.166666666664</v>
      </c>
      <c r="C19908" s="6">
        <v>8.17</v>
      </c>
    </row>
    <row r="19909" spans="2:3" x14ac:dyDescent="0.25">
      <c r="B19909" s="5">
        <v>43930.208333333336</v>
      </c>
      <c r="C19909" s="6">
        <v>8.7799999999999994</v>
      </c>
    </row>
    <row r="19910" spans="2:3" x14ac:dyDescent="0.25">
      <c r="B19910" s="5">
        <v>43930.25</v>
      </c>
      <c r="C19910" s="6">
        <v>8.6</v>
      </c>
    </row>
    <row r="19911" spans="2:3" x14ac:dyDescent="0.25">
      <c r="B19911" s="5">
        <v>43930.291666666664</v>
      </c>
      <c r="C19911" s="6">
        <v>11.13</v>
      </c>
    </row>
    <row r="19912" spans="2:3" x14ac:dyDescent="0.25">
      <c r="B19912" s="5">
        <v>43930.333333333336</v>
      </c>
      <c r="C19912" s="6">
        <v>14.04</v>
      </c>
    </row>
    <row r="19913" spans="2:3" x14ac:dyDescent="0.25">
      <c r="B19913" s="5">
        <v>43930.375</v>
      </c>
      <c r="C19913" s="6">
        <v>16.420000000000002</v>
      </c>
    </row>
    <row r="19914" spans="2:3" x14ac:dyDescent="0.25">
      <c r="B19914" s="5">
        <v>43930.416666666664</v>
      </c>
      <c r="C19914" s="6">
        <v>15.46</v>
      </c>
    </row>
    <row r="19915" spans="2:3" x14ac:dyDescent="0.25">
      <c r="B19915" s="5">
        <v>43930.458333333336</v>
      </c>
      <c r="C19915" s="6">
        <v>11.47</v>
      </c>
    </row>
    <row r="19916" spans="2:3" x14ac:dyDescent="0.25">
      <c r="B19916" s="5">
        <v>43930.5</v>
      </c>
      <c r="C19916" s="6">
        <v>18.149999999999999</v>
      </c>
    </row>
    <row r="19917" spans="2:3" x14ac:dyDescent="0.25">
      <c r="B19917" s="5">
        <v>43930.541666666664</v>
      </c>
      <c r="C19917" s="6">
        <v>15.13</v>
      </c>
    </row>
    <row r="19918" spans="2:3" x14ac:dyDescent="0.25">
      <c r="B19918" s="5">
        <v>43930.583333333336</v>
      </c>
      <c r="C19918" s="6">
        <v>12.92</v>
      </c>
    </row>
    <row r="19919" spans="2:3" x14ac:dyDescent="0.25">
      <c r="B19919" s="5">
        <v>43930.625</v>
      </c>
      <c r="C19919" s="6">
        <v>6.83</v>
      </c>
    </row>
    <row r="19920" spans="2:3" x14ac:dyDescent="0.25">
      <c r="B19920" s="5">
        <v>43930.666666666664</v>
      </c>
      <c r="C19920" s="6">
        <v>6.21</v>
      </c>
    </row>
    <row r="19921" spans="2:3" x14ac:dyDescent="0.25">
      <c r="B19921" s="5">
        <v>43930.708333333336</v>
      </c>
      <c r="C19921" s="6">
        <v>6</v>
      </c>
    </row>
    <row r="19922" spans="2:3" x14ac:dyDescent="0.25">
      <c r="B19922" s="5">
        <v>43930.75</v>
      </c>
      <c r="C19922" s="6">
        <v>10.16</v>
      </c>
    </row>
    <row r="19923" spans="2:3" x14ac:dyDescent="0.25">
      <c r="B19923" s="5">
        <v>43930.791666666664</v>
      </c>
      <c r="C19923" s="6">
        <v>10.46</v>
      </c>
    </row>
    <row r="19924" spans="2:3" x14ac:dyDescent="0.25">
      <c r="B19924" s="5">
        <v>43930.833333333336</v>
      </c>
      <c r="C19924" s="6">
        <v>12.93</v>
      </c>
    </row>
    <row r="19925" spans="2:3" x14ac:dyDescent="0.25">
      <c r="B19925" s="5">
        <v>43930.875</v>
      </c>
      <c r="C19925" s="6">
        <v>13.27</v>
      </c>
    </row>
    <row r="19926" spans="2:3" x14ac:dyDescent="0.25">
      <c r="B19926" s="5">
        <v>43930.916666666664</v>
      </c>
      <c r="C19926" s="6">
        <v>11.17</v>
      </c>
    </row>
    <row r="19927" spans="2:3" x14ac:dyDescent="0.25">
      <c r="B19927" s="5">
        <v>43930.958333333336</v>
      </c>
      <c r="C19927" s="6">
        <v>11.46</v>
      </c>
    </row>
    <row r="19928" spans="2:3" x14ac:dyDescent="0.25">
      <c r="B19928" s="5">
        <v>43931</v>
      </c>
      <c r="C19928" s="6">
        <v>10.85</v>
      </c>
    </row>
    <row r="19929" spans="2:3" x14ac:dyDescent="0.25">
      <c r="B19929" s="5">
        <v>43931.041666666664</v>
      </c>
      <c r="C19929" s="6">
        <v>12.85</v>
      </c>
    </row>
    <row r="19930" spans="2:3" x14ac:dyDescent="0.25">
      <c r="B19930" s="5">
        <v>43931.083333333336</v>
      </c>
      <c r="C19930" s="6">
        <v>12.75</v>
      </c>
    </row>
    <row r="19931" spans="2:3" x14ac:dyDescent="0.25">
      <c r="B19931" s="5">
        <v>43931.125</v>
      </c>
      <c r="C19931" s="6">
        <v>12.07</v>
      </c>
    </row>
    <row r="19932" spans="2:3" x14ac:dyDescent="0.25">
      <c r="B19932" s="5">
        <v>43931.166666666664</v>
      </c>
      <c r="C19932" s="6">
        <v>12.69</v>
      </c>
    </row>
    <row r="19933" spans="2:3" x14ac:dyDescent="0.25">
      <c r="B19933" s="5">
        <v>43931.208333333336</v>
      </c>
      <c r="C19933" s="6">
        <v>13.67</v>
      </c>
    </row>
    <row r="19934" spans="2:3" x14ac:dyDescent="0.25">
      <c r="B19934" s="5">
        <v>43931.25</v>
      </c>
      <c r="C19934" s="6">
        <v>16.25</v>
      </c>
    </row>
    <row r="19935" spans="2:3" x14ac:dyDescent="0.25">
      <c r="B19935" s="5">
        <v>43931.291666666664</v>
      </c>
      <c r="C19935" s="6">
        <v>17.41</v>
      </c>
    </row>
    <row r="19936" spans="2:3" x14ac:dyDescent="0.25">
      <c r="B19936" s="5">
        <v>43931.333333333336</v>
      </c>
      <c r="C19936" s="6">
        <v>19.350000000000001</v>
      </c>
    </row>
    <row r="19937" spans="2:3" x14ac:dyDescent="0.25">
      <c r="B19937" s="5">
        <v>43931.375</v>
      </c>
      <c r="C19937" s="6">
        <v>19.260000000000002</v>
      </c>
    </row>
    <row r="19938" spans="2:3" x14ac:dyDescent="0.25">
      <c r="B19938" s="5">
        <v>43931.416666666664</v>
      </c>
      <c r="C19938" s="6">
        <v>21.24</v>
      </c>
    </row>
    <row r="19939" spans="2:3" x14ac:dyDescent="0.25">
      <c r="B19939" s="5">
        <v>43931.458333333336</v>
      </c>
      <c r="C19939" s="6">
        <v>17.84</v>
      </c>
    </row>
    <row r="19940" spans="2:3" x14ac:dyDescent="0.25">
      <c r="B19940" s="5">
        <v>43931.5</v>
      </c>
      <c r="C19940" s="6">
        <v>18.27</v>
      </c>
    </row>
    <row r="19941" spans="2:3" x14ac:dyDescent="0.25">
      <c r="B19941" s="5">
        <v>43931.541666666664</v>
      </c>
      <c r="C19941" s="6">
        <v>19.5</v>
      </c>
    </row>
    <row r="19942" spans="2:3" x14ac:dyDescent="0.25">
      <c r="B19942" s="5">
        <v>43931.583333333336</v>
      </c>
      <c r="C19942" s="6">
        <v>17.41</v>
      </c>
    </row>
    <row r="19943" spans="2:3" x14ac:dyDescent="0.25">
      <c r="B19943" s="5">
        <v>43931.625</v>
      </c>
      <c r="C19943" s="6">
        <v>15.97</v>
      </c>
    </row>
    <row r="19944" spans="2:3" x14ac:dyDescent="0.25">
      <c r="B19944" s="5">
        <v>43931.666666666664</v>
      </c>
      <c r="C19944" s="6">
        <v>16.350000000000001</v>
      </c>
    </row>
    <row r="19945" spans="2:3" x14ac:dyDescent="0.25">
      <c r="B19945" s="5">
        <v>43931.708333333336</v>
      </c>
      <c r="C19945" s="6">
        <v>15.91</v>
      </c>
    </row>
    <row r="19946" spans="2:3" x14ac:dyDescent="0.25">
      <c r="B19946" s="5">
        <v>43931.75</v>
      </c>
      <c r="C19946" s="6">
        <v>28.96</v>
      </c>
    </row>
    <row r="19947" spans="2:3" x14ac:dyDescent="0.25">
      <c r="B19947" s="5">
        <v>43931.791666666664</v>
      </c>
      <c r="C19947" s="6">
        <v>36.950000000000003</v>
      </c>
    </row>
    <row r="19948" spans="2:3" x14ac:dyDescent="0.25">
      <c r="B19948" s="5">
        <v>43931.833333333336</v>
      </c>
      <c r="C19948" s="6">
        <v>29.39</v>
      </c>
    </row>
    <row r="19949" spans="2:3" x14ac:dyDescent="0.25">
      <c r="B19949" s="5">
        <v>43931.875</v>
      </c>
      <c r="C19949" s="6">
        <v>24.02</v>
      </c>
    </row>
    <row r="19950" spans="2:3" x14ac:dyDescent="0.25">
      <c r="B19950" s="5">
        <v>43931.916666666664</v>
      </c>
      <c r="C19950" s="6">
        <v>50.07</v>
      </c>
    </row>
    <row r="19951" spans="2:3" x14ac:dyDescent="0.25">
      <c r="B19951" s="5">
        <v>43931.958333333336</v>
      </c>
      <c r="C19951" s="6">
        <v>19.73</v>
      </c>
    </row>
    <row r="19952" spans="2:3" x14ac:dyDescent="0.25">
      <c r="B19952" s="5">
        <v>43932</v>
      </c>
      <c r="C19952" s="6">
        <v>21.4</v>
      </c>
    </row>
    <row r="19953" spans="2:3" x14ac:dyDescent="0.25">
      <c r="B19953" s="5">
        <v>43932.041666666664</v>
      </c>
      <c r="C19953" s="6">
        <v>20.23</v>
      </c>
    </row>
    <row r="19954" spans="2:3" x14ac:dyDescent="0.25">
      <c r="B19954" s="5">
        <v>43932.083333333336</v>
      </c>
      <c r="C19954" s="6">
        <v>17.920000000000002</v>
      </c>
    </row>
    <row r="19955" spans="2:3" x14ac:dyDescent="0.25">
      <c r="B19955" s="5">
        <v>43932.125</v>
      </c>
      <c r="C19955" s="6">
        <v>19.29</v>
      </c>
    </row>
    <row r="19956" spans="2:3" x14ac:dyDescent="0.25">
      <c r="B19956" s="5">
        <v>43932.166666666664</v>
      </c>
      <c r="C19956" s="6">
        <v>22.82</v>
      </c>
    </row>
    <row r="19957" spans="2:3" x14ac:dyDescent="0.25">
      <c r="B19957" s="5">
        <v>43932.208333333336</v>
      </c>
      <c r="C19957" s="6">
        <v>16.670000000000002</v>
      </c>
    </row>
    <row r="19958" spans="2:3" x14ac:dyDescent="0.25">
      <c r="B19958" s="5">
        <v>43932.25</v>
      </c>
      <c r="C19958" s="6">
        <v>17.190000000000001</v>
      </c>
    </row>
    <row r="19959" spans="2:3" x14ac:dyDescent="0.25">
      <c r="B19959" s="5">
        <v>43932.291666666664</v>
      </c>
      <c r="C19959" s="6">
        <v>17.079999999999998</v>
      </c>
    </row>
    <row r="19960" spans="2:3" x14ac:dyDescent="0.25">
      <c r="B19960" s="5">
        <v>43932.333333333336</v>
      </c>
      <c r="C19960" s="6">
        <v>15.58</v>
      </c>
    </row>
    <row r="19961" spans="2:3" x14ac:dyDescent="0.25">
      <c r="B19961" s="5">
        <v>43932.375</v>
      </c>
      <c r="C19961" s="6">
        <v>15.66</v>
      </c>
    </row>
    <row r="19962" spans="2:3" x14ac:dyDescent="0.25">
      <c r="B19962" s="5">
        <v>43932.416666666664</v>
      </c>
      <c r="C19962" s="6">
        <v>16.77</v>
      </c>
    </row>
    <row r="19963" spans="2:3" x14ac:dyDescent="0.25">
      <c r="B19963" s="5">
        <v>43932.458333333336</v>
      </c>
      <c r="C19963" s="6">
        <v>16.63</v>
      </c>
    </row>
    <row r="19964" spans="2:3" x14ac:dyDescent="0.25">
      <c r="B19964" s="5">
        <v>43932.5</v>
      </c>
      <c r="C19964" s="6">
        <v>16.09</v>
      </c>
    </row>
    <row r="19965" spans="2:3" x14ac:dyDescent="0.25">
      <c r="B19965" s="5">
        <v>43932.541666666664</v>
      </c>
      <c r="C19965" s="6">
        <v>14.66</v>
      </c>
    </row>
    <row r="19966" spans="2:3" x14ac:dyDescent="0.25">
      <c r="B19966" s="5">
        <v>43932.583333333336</v>
      </c>
      <c r="C19966" s="6">
        <v>13.59</v>
      </c>
    </row>
    <row r="19967" spans="2:3" x14ac:dyDescent="0.25">
      <c r="B19967" s="5">
        <v>43932.625</v>
      </c>
      <c r="C19967" s="6">
        <v>13.53</v>
      </c>
    </row>
    <row r="19968" spans="2:3" x14ac:dyDescent="0.25">
      <c r="B19968" s="5">
        <v>43932.666666666664</v>
      </c>
      <c r="C19968" s="6">
        <v>14.04</v>
      </c>
    </row>
    <row r="19969" spans="2:3" x14ac:dyDescent="0.25">
      <c r="B19969" s="5">
        <v>43932.708333333336</v>
      </c>
      <c r="C19969" s="6">
        <v>14.98</v>
      </c>
    </row>
    <row r="19970" spans="2:3" x14ac:dyDescent="0.25">
      <c r="B19970" s="5">
        <v>43932.75</v>
      </c>
      <c r="C19970" s="6">
        <v>19.38</v>
      </c>
    </row>
    <row r="19971" spans="2:3" x14ac:dyDescent="0.25">
      <c r="B19971" s="5">
        <v>43932.791666666664</v>
      </c>
      <c r="C19971" s="6">
        <v>25.86</v>
      </c>
    </row>
    <row r="19972" spans="2:3" x14ac:dyDescent="0.25">
      <c r="B19972" s="5">
        <v>43932.833333333336</v>
      </c>
      <c r="C19972" s="6">
        <v>65.489999999999995</v>
      </c>
    </row>
    <row r="19973" spans="2:3" x14ac:dyDescent="0.25">
      <c r="B19973" s="5">
        <v>43932.875</v>
      </c>
      <c r="C19973" s="6">
        <v>17.760000000000002</v>
      </c>
    </row>
    <row r="19974" spans="2:3" x14ac:dyDescent="0.25">
      <c r="B19974" s="5">
        <v>43932.916666666664</v>
      </c>
      <c r="C19974" s="6">
        <v>15.42</v>
      </c>
    </row>
    <row r="19975" spans="2:3" x14ac:dyDescent="0.25">
      <c r="B19975" s="5">
        <v>43932.958333333336</v>
      </c>
      <c r="C19975" s="6">
        <v>12.99</v>
      </c>
    </row>
    <row r="19976" spans="2:3" x14ac:dyDescent="0.25">
      <c r="B19976" s="5">
        <v>43933</v>
      </c>
      <c r="C19976" s="6">
        <v>14.07</v>
      </c>
    </row>
    <row r="19977" spans="2:3" x14ac:dyDescent="0.25">
      <c r="B19977" s="5">
        <v>43933.041666666664</v>
      </c>
      <c r="C19977" s="6">
        <v>13.47</v>
      </c>
    </row>
    <row r="19978" spans="2:3" x14ac:dyDescent="0.25">
      <c r="B19978" s="5">
        <v>43933.083333333336</v>
      </c>
      <c r="C19978" s="6">
        <v>15.95</v>
      </c>
    </row>
    <row r="19979" spans="2:3" x14ac:dyDescent="0.25">
      <c r="B19979" s="5">
        <v>43933.125</v>
      </c>
      <c r="C19979" s="6">
        <v>16.38</v>
      </c>
    </row>
    <row r="19980" spans="2:3" x14ac:dyDescent="0.25">
      <c r="B19980" s="5">
        <v>43933.166666666664</v>
      </c>
      <c r="C19980" s="6">
        <v>15.53</v>
      </c>
    </row>
    <row r="19981" spans="2:3" x14ac:dyDescent="0.25">
      <c r="B19981" s="5">
        <v>43933.208333333336</v>
      </c>
      <c r="C19981" s="6">
        <v>14.49</v>
      </c>
    </row>
    <row r="19982" spans="2:3" x14ac:dyDescent="0.25">
      <c r="B19982" s="5">
        <v>43933.25</v>
      </c>
      <c r="C19982" s="6">
        <v>13.51</v>
      </c>
    </row>
    <row r="19983" spans="2:3" x14ac:dyDescent="0.25">
      <c r="B19983" s="5">
        <v>43933.291666666664</v>
      </c>
      <c r="C19983" s="6">
        <v>13.34</v>
      </c>
    </row>
    <row r="19984" spans="2:3" x14ac:dyDescent="0.25">
      <c r="B19984" s="5">
        <v>43933.333333333336</v>
      </c>
      <c r="C19984" s="6">
        <v>15.6</v>
      </c>
    </row>
    <row r="19985" spans="2:3" x14ac:dyDescent="0.25">
      <c r="B19985" s="5">
        <v>43933.375</v>
      </c>
      <c r="C19985" s="6">
        <v>16.64</v>
      </c>
    </row>
    <row r="19986" spans="2:3" x14ac:dyDescent="0.25">
      <c r="B19986" s="5">
        <v>43933.416666666664</v>
      </c>
      <c r="C19986" s="6">
        <v>16.97</v>
      </c>
    </row>
    <row r="19987" spans="2:3" x14ac:dyDescent="0.25">
      <c r="B19987" s="5">
        <v>43933.458333333336</v>
      </c>
      <c r="C19987" s="6">
        <v>27.31</v>
      </c>
    </row>
    <row r="19988" spans="2:3" x14ac:dyDescent="0.25">
      <c r="B19988" s="5">
        <v>43933.5</v>
      </c>
      <c r="C19988" s="6">
        <v>17.71</v>
      </c>
    </row>
    <row r="19989" spans="2:3" x14ac:dyDescent="0.25">
      <c r="B19989" s="5">
        <v>43933.541666666664</v>
      </c>
      <c r="C19989" s="6">
        <v>16.88</v>
      </c>
    </row>
    <row r="19990" spans="2:3" x14ac:dyDescent="0.25">
      <c r="B19990" s="5">
        <v>43933.583333333336</v>
      </c>
      <c r="C19990" s="6">
        <v>15.32</v>
      </c>
    </row>
    <row r="19991" spans="2:3" x14ac:dyDescent="0.25">
      <c r="B19991" s="5">
        <v>43933.625</v>
      </c>
      <c r="C19991" s="6">
        <v>14.85</v>
      </c>
    </row>
    <row r="19992" spans="2:3" x14ac:dyDescent="0.25">
      <c r="B19992" s="5">
        <v>43933.666666666664</v>
      </c>
      <c r="C19992" s="6">
        <v>15.31</v>
      </c>
    </row>
    <row r="19993" spans="2:3" x14ac:dyDescent="0.25">
      <c r="B19993" s="5">
        <v>43933.708333333336</v>
      </c>
      <c r="C19993" s="6">
        <v>17.55</v>
      </c>
    </row>
    <row r="19994" spans="2:3" x14ac:dyDescent="0.25">
      <c r="B19994" s="5">
        <v>43933.75</v>
      </c>
      <c r="C19994" s="6">
        <v>18.64</v>
      </c>
    </row>
    <row r="19995" spans="2:3" x14ac:dyDescent="0.25">
      <c r="B19995" s="5">
        <v>43933.791666666664</v>
      </c>
      <c r="C19995" s="6">
        <v>15.98</v>
      </c>
    </row>
    <row r="19996" spans="2:3" x14ac:dyDescent="0.25">
      <c r="B19996" s="5">
        <v>43933.833333333336</v>
      </c>
      <c r="C19996" s="6">
        <v>16.2</v>
      </c>
    </row>
    <row r="19997" spans="2:3" x14ac:dyDescent="0.25">
      <c r="B19997" s="5">
        <v>43933.875</v>
      </c>
      <c r="C19997" s="6">
        <v>19.02</v>
      </c>
    </row>
    <row r="19998" spans="2:3" x14ac:dyDescent="0.25">
      <c r="B19998" s="5">
        <v>43933.916666666664</v>
      </c>
      <c r="C19998" s="6">
        <v>16.149999999999999</v>
      </c>
    </row>
    <row r="19999" spans="2:3" x14ac:dyDescent="0.25">
      <c r="B19999" s="5">
        <v>43933.958333333336</v>
      </c>
      <c r="C19999" s="6">
        <v>14.62</v>
      </c>
    </row>
    <row r="20000" spans="2:3" x14ac:dyDescent="0.25">
      <c r="B20000" s="5">
        <v>43934</v>
      </c>
      <c r="C20000" s="6">
        <v>12.26</v>
      </c>
    </row>
    <row r="20001" spans="2:3" x14ac:dyDescent="0.25">
      <c r="B20001" s="5">
        <v>43934.041666666664</v>
      </c>
      <c r="C20001" s="6">
        <v>12.49</v>
      </c>
    </row>
    <row r="20002" spans="2:3" x14ac:dyDescent="0.25">
      <c r="B20002" s="5">
        <v>43934.083333333336</v>
      </c>
      <c r="C20002" s="6">
        <v>12.08</v>
      </c>
    </row>
    <row r="20003" spans="2:3" x14ac:dyDescent="0.25">
      <c r="B20003" s="5">
        <v>43934.125</v>
      </c>
      <c r="C20003" s="6">
        <v>11.43</v>
      </c>
    </row>
    <row r="20004" spans="2:3" x14ac:dyDescent="0.25">
      <c r="B20004" s="5">
        <v>43934.166666666664</v>
      </c>
      <c r="C20004" s="6">
        <v>11.32</v>
      </c>
    </row>
    <row r="20005" spans="2:3" x14ac:dyDescent="0.25">
      <c r="B20005" s="5">
        <v>43934.208333333336</v>
      </c>
      <c r="C20005" s="6">
        <v>11.66</v>
      </c>
    </row>
    <row r="20006" spans="2:3" x14ac:dyDescent="0.25">
      <c r="B20006" s="5">
        <v>43934.25</v>
      </c>
      <c r="C20006" s="6">
        <v>9.92</v>
      </c>
    </row>
    <row r="20007" spans="2:3" x14ac:dyDescent="0.25">
      <c r="B20007" s="5">
        <v>43934.291666666664</v>
      </c>
      <c r="C20007" s="6">
        <v>12.35</v>
      </c>
    </row>
    <row r="20008" spans="2:3" x14ac:dyDescent="0.25">
      <c r="B20008" s="5">
        <v>43934.333333333336</v>
      </c>
      <c r="C20008" s="6">
        <v>13.74</v>
      </c>
    </row>
    <row r="20009" spans="2:3" x14ac:dyDescent="0.25">
      <c r="B20009" s="5">
        <v>43934.375</v>
      </c>
      <c r="C20009" s="6">
        <v>17.149999999999999</v>
      </c>
    </row>
    <row r="20010" spans="2:3" x14ac:dyDescent="0.25">
      <c r="B20010" s="5">
        <v>43934.416666666664</v>
      </c>
      <c r="C20010" s="6">
        <v>18.62</v>
      </c>
    </row>
    <row r="20011" spans="2:3" x14ac:dyDescent="0.25">
      <c r="B20011" s="5">
        <v>43934.458333333336</v>
      </c>
      <c r="C20011" s="6">
        <v>23.24</v>
      </c>
    </row>
    <row r="20012" spans="2:3" x14ac:dyDescent="0.25">
      <c r="B20012" s="5">
        <v>43934.5</v>
      </c>
      <c r="C20012" s="6">
        <v>16.45</v>
      </c>
    </row>
    <row r="20013" spans="2:3" x14ac:dyDescent="0.25">
      <c r="B20013" s="5">
        <v>43934.541666666664</v>
      </c>
      <c r="C20013" s="6">
        <v>17.41</v>
      </c>
    </row>
    <row r="20014" spans="2:3" x14ac:dyDescent="0.25">
      <c r="B20014" s="5">
        <v>43934.583333333336</v>
      </c>
      <c r="C20014" s="6">
        <v>17.22</v>
      </c>
    </row>
    <row r="20015" spans="2:3" x14ac:dyDescent="0.25">
      <c r="B20015" s="5">
        <v>43934.625</v>
      </c>
      <c r="C20015" s="6">
        <v>14.28</v>
      </c>
    </row>
    <row r="20016" spans="2:3" x14ac:dyDescent="0.25">
      <c r="B20016" s="5">
        <v>43934.666666666664</v>
      </c>
      <c r="C20016" s="6">
        <v>13.88</v>
      </c>
    </row>
    <row r="20017" spans="2:3" x14ac:dyDescent="0.25">
      <c r="B20017" s="5">
        <v>43934.708333333336</v>
      </c>
      <c r="C20017" s="6">
        <v>15.12</v>
      </c>
    </row>
    <row r="20018" spans="2:3" x14ac:dyDescent="0.25">
      <c r="B20018" s="5">
        <v>43934.75</v>
      </c>
      <c r="C20018" s="6">
        <v>17.09</v>
      </c>
    </row>
    <row r="20019" spans="2:3" x14ac:dyDescent="0.25">
      <c r="B20019" s="5">
        <v>43934.791666666664</v>
      </c>
      <c r="C20019" s="6">
        <v>18.54</v>
      </c>
    </row>
    <row r="20020" spans="2:3" x14ac:dyDescent="0.25">
      <c r="B20020" s="5">
        <v>43934.833333333336</v>
      </c>
      <c r="C20020" s="6">
        <v>77.14</v>
      </c>
    </row>
    <row r="20021" spans="2:3" x14ac:dyDescent="0.25">
      <c r="B20021" s="5">
        <v>43934.875</v>
      </c>
      <c r="C20021" s="6">
        <v>18.329999999999998</v>
      </c>
    </row>
    <row r="20022" spans="2:3" x14ac:dyDescent="0.25">
      <c r="B20022" s="5">
        <v>43934.916666666664</v>
      </c>
      <c r="C20022" s="6">
        <v>20.23</v>
      </c>
    </row>
    <row r="20023" spans="2:3" x14ac:dyDescent="0.25">
      <c r="B20023" s="5">
        <v>43934.958333333336</v>
      </c>
      <c r="C20023" s="6">
        <v>40.21</v>
      </c>
    </row>
    <row r="20024" spans="2:3" x14ac:dyDescent="0.25">
      <c r="B20024" s="5">
        <v>43935</v>
      </c>
      <c r="C20024" s="6">
        <v>14.39</v>
      </c>
    </row>
    <row r="20025" spans="2:3" x14ac:dyDescent="0.25">
      <c r="B20025" s="5">
        <v>43935.041666666664</v>
      </c>
      <c r="C20025" s="6">
        <v>14.78</v>
      </c>
    </row>
    <row r="20026" spans="2:3" x14ac:dyDescent="0.25">
      <c r="B20026" s="5">
        <v>43935.083333333336</v>
      </c>
      <c r="C20026" s="6">
        <v>13.39</v>
      </c>
    </row>
    <row r="20027" spans="2:3" x14ac:dyDescent="0.25">
      <c r="B20027" s="5">
        <v>43935.125</v>
      </c>
      <c r="C20027" s="6">
        <v>13.56</v>
      </c>
    </row>
    <row r="20028" spans="2:3" x14ac:dyDescent="0.25">
      <c r="B20028" s="5">
        <v>43935.166666666664</v>
      </c>
      <c r="C20028" s="6">
        <v>13.75</v>
      </c>
    </row>
    <row r="20029" spans="2:3" x14ac:dyDescent="0.25">
      <c r="B20029" s="5">
        <v>43935.208333333336</v>
      </c>
      <c r="C20029" s="6">
        <v>16.43</v>
      </c>
    </row>
    <row r="20030" spans="2:3" x14ac:dyDescent="0.25">
      <c r="B20030" s="5">
        <v>43935.25</v>
      </c>
      <c r="C20030" s="6">
        <v>18.96</v>
      </c>
    </row>
    <row r="20031" spans="2:3" x14ac:dyDescent="0.25">
      <c r="B20031" s="5">
        <v>43935.291666666664</v>
      </c>
      <c r="C20031" s="6">
        <v>22.87</v>
      </c>
    </row>
    <row r="20032" spans="2:3" x14ac:dyDescent="0.25">
      <c r="B20032" s="5">
        <v>43935.333333333336</v>
      </c>
      <c r="C20032" s="6">
        <v>16.32</v>
      </c>
    </row>
    <row r="20033" spans="2:3" x14ac:dyDescent="0.25">
      <c r="B20033" s="5">
        <v>43935.375</v>
      </c>
      <c r="C20033" s="6">
        <v>16.39</v>
      </c>
    </row>
    <row r="20034" spans="2:3" x14ac:dyDescent="0.25">
      <c r="B20034" s="5">
        <v>43935.416666666664</v>
      </c>
      <c r="C20034" s="6">
        <v>16.309999999999999</v>
      </c>
    </row>
    <row r="20035" spans="2:3" x14ac:dyDescent="0.25">
      <c r="B20035" s="5">
        <v>43935.458333333336</v>
      </c>
      <c r="C20035" s="6">
        <v>15.61</v>
      </c>
    </row>
    <row r="20036" spans="2:3" x14ac:dyDescent="0.25">
      <c r="B20036" s="5">
        <v>43935.5</v>
      </c>
      <c r="C20036" s="6">
        <v>15.63</v>
      </c>
    </row>
    <row r="20037" spans="2:3" x14ac:dyDescent="0.25">
      <c r="B20037" s="5">
        <v>43935.541666666664</v>
      </c>
      <c r="C20037" s="6">
        <v>14.59</v>
      </c>
    </row>
    <row r="20038" spans="2:3" x14ac:dyDescent="0.25">
      <c r="B20038" s="5">
        <v>43935.583333333336</v>
      </c>
      <c r="C20038" s="6">
        <v>14.37</v>
      </c>
    </row>
    <row r="20039" spans="2:3" x14ac:dyDescent="0.25">
      <c r="B20039" s="5">
        <v>43935.625</v>
      </c>
      <c r="C20039" s="6">
        <v>13.97</v>
      </c>
    </row>
    <row r="20040" spans="2:3" x14ac:dyDescent="0.25">
      <c r="B20040" s="5">
        <v>43935.666666666664</v>
      </c>
      <c r="C20040" s="6">
        <v>14.43</v>
      </c>
    </row>
    <row r="20041" spans="2:3" x14ac:dyDescent="0.25">
      <c r="B20041" s="5">
        <v>43935.708333333336</v>
      </c>
      <c r="C20041" s="6">
        <v>13.09</v>
      </c>
    </row>
    <row r="20042" spans="2:3" x14ac:dyDescent="0.25">
      <c r="B20042" s="5">
        <v>43935.75</v>
      </c>
      <c r="C20042" s="6">
        <v>14.02</v>
      </c>
    </row>
    <row r="20043" spans="2:3" x14ac:dyDescent="0.25">
      <c r="B20043" s="5">
        <v>43935.791666666664</v>
      </c>
      <c r="C20043" s="6">
        <v>17.22</v>
      </c>
    </row>
    <row r="20044" spans="2:3" x14ac:dyDescent="0.25">
      <c r="B20044" s="5">
        <v>43935.833333333336</v>
      </c>
      <c r="C20044" s="6">
        <v>21.92</v>
      </c>
    </row>
    <row r="20045" spans="2:3" x14ac:dyDescent="0.25">
      <c r="B20045" s="5">
        <v>43935.875</v>
      </c>
      <c r="C20045" s="6">
        <v>22.52</v>
      </c>
    </row>
    <row r="20046" spans="2:3" x14ac:dyDescent="0.25">
      <c r="B20046" s="5">
        <v>43935.916666666664</v>
      </c>
      <c r="C20046" s="6">
        <v>25.61</v>
      </c>
    </row>
    <row r="20047" spans="2:3" x14ac:dyDescent="0.25">
      <c r="B20047" s="5">
        <v>43935.958333333336</v>
      </c>
      <c r="C20047" s="6">
        <v>17.29</v>
      </c>
    </row>
    <row r="20048" spans="2:3" x14ac:dyDescent="0.25">
      <c r="B20048" s="5">
        <v>43936</v>
      </c>
      <c r="C20048" s="6">
        <v>15.67</v>
      </c>
    </row>
    <row r="20049" spans="2:3" x14ac:dyDescent="0.25">
      <c r="B20049" s="5">
        <v>43936.041666666664</v>
      </c>
      <c r="C20049" s="6">
        <v>18.36</v>
      </c>
    </row>
    <row r="20050" spans="2:3" x14ac:dyDescent="0.25">
      <c r="B20050" s="5">
        <v>43936.083333333336</v>
      </c>
      <c r="C20050" s="6">
        <v>17.53</v>
      </c>
    </row>
    <row r="20051" spans="2:3" x14ac:dyDescent="0.25">
      <c r="B20051" s="5">
        <v>43936.125</v>
      </c>
      <c r="C20051" s="6">
        <v>16.190000000000001</v>
      </c>
    </row>
    <row r="20052" spans="2:3" x14ac:dyDescent="0.25">
      <c r="B20052" s="5">
        <v>43936.166666666664</v>
      </c>
      <c r="C20052" s="6">
        <v>18.29</v>
      </c>
    </row>
    <row r="20053" spans="2:3" x14ac:dyDescent="0.25">
      <c r="B20053" s="5">
        <v>43936.208333333336</v>
      </c>
      <c r="C20053" s="6">
        <v>17.100000000000001</v>
      </c>
    </row>
    <row r="20054" spans="2:3" x14ac:dyDescent="0.25">
      <c r="B20054" s="5">
        <v>43936.25</v>
      </c>
      <c r="C20054" s="6">
        <v>15.74</v>
      </c>
    </row>
    <row r="20055" spans="2:3" x14ac:dyDescent="0.25">
      <c r="B20055" s="5">
        <v>43936.291666666664</v>
      </c>
      <c r="C20055" s="6">
        <v>18.309999999999999</v>
      </c>
    </row>
    <row r="20056" spans="2:3" x14ac:dyDescent="0.25">
      <c r="B20056" s="5">
        <v>43936.333333333336</v>
      </c>
      <c r="C20056" s="6">
        <v>19.420000000000002</v>
      </c>
    </row>
    <row r="20057" spans="2:3" x14ac:dyDescent="0.25">
      <c r="B20057" s="5">
        <v>43936.375</v>
      </c>
      <c r="C20057" s="6">
        <v>18.72</v>
      </c>
    </row>
    <row r="20058" spans="2:3" x14ac:dyDescent="0.25">
      <c r="B20058" s="5">
        <v>43936.416666666664</v>
      </c>
      <c r="C20058" s="6">
        <v>17.75</v>
      </c>
    </row>
    <row r="20059" spans="2:3" x14ac:dyDescent="0.25">
      <c r="B20059" s="5">
        <v>43936.458333333336</v>
      </c>
      <c r="C20059" s="6">
        <v>16.27</v>
      </c>
    </row>
    <row r="20060" spans="2:3" x14ac:dyDescent="0.25">
      <c r="B20060" s="5">
        <v>43936.5</v>
      </c>
      <c r="C20060" s="6">
        <v>16.440000000000001</v>
      </c>
    </row>
    <row r="20061" spans="2:3" x14ac:dyDescent="0.25">
      <c r="B20061" s="5">
        <v>43936.541666666664</v>
      </c>
      <c r="C20061" s="6">
        <v>12.33</v>
      </c>
    </row>
    <row r="20062" spans="2:3" x14ac:dyDescent="0.25">
      <c r="B20062" s="5">
        <v>43936.583333333336</v>
      </c>
      <c r="C20062" s="6">
        <v>6.58</v>
      </c>
    </row>
    <row r="20063" spans="2:3" x14ac:dyDescent="0.25">
      <c r="B20063" s="5">
        <v>43936.625</v>
      </c>
      <c r="C20063" s="6">
        <v>11.46</v>
      </c>
    </row>
    <row r="20064" spans="2:3" x14ac:dyDescent="0.25">
      <c r="B20064" s="5">
        <v>43936.666666666664</v>
      </c>
      <c r="C20064" s="6">
        <v>12.42</v>
      </c>
    </row>
    <row r="20065" spans="2:3" x14ac:dyDescent="0.25">
      <c r="B20065" s="5">
        <v>43936.708333333336</v>
      </c>
      <c r="C20065" s="6">
        <v>13.1</v>
      </c>
    </row>
    <row r="20066" spans="2:3" x14ac:dyDescent="0.25">
      <c r="B20066" s="5">
        <v>43936.75</v>
      </c>
      <c r="C20066" s="6">
        <v>14.31</v>
      </c>
    </row>
    <row r="20067" spans="2:3" x14ac:dyDescent="0.25">
      <c r="B20067" s="5">
        <v>43936.791666666664</v>
      </c>
      <c r="C20067" s="6">
        <v>-9.2799999999999994</v>
      </c>
    </row>
    <row r="20068" spans="2:3" x14ac:dyDescent="0.25">
      <c r="B20068" s="5">
        <v>43936.833333333336</v>
      </c>
      <c r="C20068" s="6">
        <v>15.16</v>
      </c>
    </row>
    <row r="20069" spans="2:3" x14ac:dyDescent="0.25">
      <c r="B20069" s="5">
        <v>43936.875</v>
      </c>
      <c r="C20069" s="6">
        <v>15.84</v>
      </c>
    </row>
    <row r="20070" spans="2:3" x14ac:dyDescent="0.25">
      <c r="B20070" s="5">
        <v>43936.916666666664</v>
      </c>
      <c r="C20070" s="6">
        <v>15.18</v>
      </c>
    </row>
    <row r="20071" spans="2:3" x14ac:dyDescent="0.25">
      <c r="B20071" s="5">
        <v>43936.958333333336</v>
      </c>
      <c r="C20071" s="6">
        <v>15.49</v>
      </c>
    </row>
    <row r="20072" spans="2:3" x14ac:dyDescent="0.25">
      <c r="B20072" s="5">
        <v>43937</v>
      </c>
      <c r="C20072" s="6">
        <v>15.67</v>
      </c>
    </row>
    <row r="20073" spans="2:3" x14ac:dyDescent="0.25">
      <c r="B20073" s="5">
        <v>43937.041666666664</v>
      </c>
      <c r="C20073" s="6">
        <v>18.28</v>
      </c>
    </row>
    <row r="20074" spans="2:3" x14ac:dyDescent="0.25">
      <c r="B20074" s="5">
        <v>43937.083333333336</v>
      </c>
      <c r="C20074" s="6">
        <v>17.579999999999998</v>
      </c>
    </row>
    <row r="20075" spans="2:3" x14ac:dyDescent="0.25">
      <c r="B20075" s="5">
        <v>43937.125</v>
      </c>
      <c r="C20075" s="6">
        <v>17.18</v>
      </c>
    </row>
    <row r="20076" spans="2:3" x14ac:dyDescent="0.25">
      <c r="B20076" s="5">
        <v>43937.166666666664</v>
      </c>
      <c r="C20076" s="6">
        <v>17.78</v>
      </c>
    </row>
    <row r="20077" spans="2:3" x14ac:dyDescent="0.25">
      <c r="B20077" s="5">
        <v>43937.208333333336</v>
      </c>
      <c r="C20077" s="6">
        <v>21.44</v>
      </c>
    </row>
    <row r="20078" spans="2:3" x14ac:dyDescent="0.25">
      <c r="B20078" s="5">
        <v>43937.25</v>
      </c>
      <c r="C20078" s="6">
        <v>18.8</v>
      </c>
    </row>
    <row r="20079" spans="2:3" x14ac:dyDescent="0.25">
      <c r="B20079" s="5">
        <v>43937.291666666664</v>
      </c>
      <c r="C20079" s="6">
        <v>24.62</v>
      </c>
    </row>
    <row r="20080" spans="2:3" x14ac:dyDescent="0.25">
      <c r="B20080" s="5">
        <v>43937.333333333336</v>
      </c>
      <c r="C20080" s="6">
        <v>23.21</v>
      </c>
    </row>
    <row r="20081" spans="2:3" x14ac:dyDescent="0.25">
      <c r="B20081" s="5">
        <v>43937.375</v>
      </c>
      <c r="C20081" s="6">
        <v>17.809999999999999</v>
      </c>
    </row>
    <row r="20082" spans="2:3" x14ac:dyDescent="0.25">
      <c r="B20082" s="5">
        <v>43937.416666666664</v>
      </c>
      <c r="C20082" s="6">
        <v>17.600000000000001</v>
      </c>
    </row>
    <row r="20083" spans="2:3" x14ac:dyDescent="0.25">
      <c r="B20083" s="5">
        <v>43937.458333333336</v>
      </c>
      <c r="C20083" s="6">
        <v>16.45</v>
      </c>
    </row>
    <row r="20084" spans="2:3" x14ac:dyDescent="0.25">
      <c r="B20084" s="5">
        <v>43937.5</v>
      </c>
      <c r="C20084" s="6">
        <v>17.48</v>
      </c>
    </row>
    <row r="20085" spans="2:3" x14ac:dyDescent="0.25">
      <c r="B20085" s="5">
        <v>43937.541666666664</v>
      </c>
      <c r="C20085" s="6">
        <v>22.44</v>
      </c>
    </row>
    <row r="20086" spans="2:3" x14ac:dyDescent="0.25">
      <c r="B20086" s="5">
        <v>43937.583333333336</v>
      </c>
      <c r="C20086" s="6">
        <v>28.41</v>
      </c>
    </row>
    <row r="20087" spans="2:3" x14ac:dyDescent="0.25">
      <c r="B20087" s="5">
        <v>43937.625</v>
      </c>
      <c r="C20087" s="6">
        <v>12.02</v>
      </c>
    </row>
    <row r="20088" spans="2:3" x14ac:dyDescent="0.25">
      <c r="B20088" s="5">
        <v>43937.666666666664</v>
      </c>
      <c r="C20088" s="6">
        <v>12.66</v>
      </c>
    </row>
    <row r="20089" spans="2:3" x14ac:dyDescent="0.25">
      <c r="B20089" s="5">
        <v>43937.708333333336</v>
      </c>
      <c r="C20089" s="6">
        <v>15.05</v>
      </c>
    </row>
    <row r="20090" spans="2:3" x14ac:dyDescent="0.25">
      <c r="B20090" s="5">
        <v>43937.75</v>
      </c>
      <c r="C20090" s="6">
        <v>16.25</v>
      </c>
    </row>
    <row r="20091" spans="2:3" x14ac:dyDescent="0.25">
      <c r="B20091" s="5">
        <v>43937.791666666664</v>
      </c>
      <c r="C20091" s="6">
        <v>17.239999999999998</v>
      </c>
    </row>
    <row r="20092" spans="2:3" x14ac:dyDescent="0.25">
      <c r="B20092" s="5">
        <v>43937.833333333336</v>
      </c>
      <c r="C20092" s="6">
        <v>18.38</v>
      </c>
    </row>
    <row r="20093" spans="2:3" x14ac:dyDescent="0.25">
      <c r="B20093" s="5">
        <v>43937.875</v>
      </c>
      <c r="C20093" s="6">
        <v>17.66</v>
      </c>
    </row>
    <row r="20094" spans="2:3" x14ac:dyDescent="0.25">
      <c r="B20094" s="5">
        <v>43937.916666666664</v>
      </c>
      <c r="C20094" s="6">
        <v>17.39</v>
      </c>
    </row>
    <row r="20095" spans="2:3" x14ac:dyDescent="0.25">
      <c r="B20095" s="5">
        <v>43937.958333333336</v>
      </c>
      <c r="C20095" s="6">
        <v>14.71</v>
      </c>
    </row>
    <row r="20096" spans="2:3" x14ac:dyDescent="0.25">
      <c r="B20096" s="5">
        <v>43938</v>
      </c>
      <c r="C20096" s="6">
        <v>10.95</v>
      </c>
    </row>
    <row r="20097" spans="2:3" x14ac:dyDescent="0.25">
      <c r="B20097" s="5">
        <v>43938.041666666664</v>
      </c>
      <c r="C20097" s="6">
        <v>13.83</v>
      </c>
    </row>
    <row r="20098" spans="2:3" x14ac:dyDescent="0.25">
      <c r="B20098" s="5">
        <v>43938.083333333336</v>
      </c>
      <c r="C20098" s="6">
        <v>14.47</v>
      </c>
    </row>
    <row r="20099" spans="2:3" x14ac:dyDescent="0.25">
      <c r="B20099" s="5">
        <v>43938.125</v>
      </c>
      <c r="C20099" s="6">
        <v>14.24</v>
      </c>
    </row>
    <row r="20100" spans="2:3" x14ac:dyDescent="0.25">
      <c r="B20100" s="5">
        <v>43938.166666666664</v>
      </c>
      <c r="C20100" s="6">
        <v>10.73</v>
      </c>
    </row>
    <row r="20101" spans="2:3" x14ac:dyDescent="0.25">
      <c r="B20101" s="5">
        <v>43938.208333333336</v>
      </c>
      <c r="C20101" s="6">
        <v>15.58</v>
      </c>
    </row>
    <row r="20102" spans="2:3" x14ac:dyDescent="0.25">
      <c r="B20102" s="5">
        <v>43938.25</v>
      </c>
      <c r="C20102" s="6">
        <v>0.79</v>
      </c>
    </row>
    <row r="20103" spans="2:3" x14ac:dyDescent="0.25">
      <c r="B20103" s="5">
        <v>43938.291666666664</v>
      </c>
      <c r="C20103" s="6">
        <v>16.2</v>
      </c>
    </row>
    <row r="20104" spans="2:3" x14ac:dyDescent="0.25">
      <c r="B20104" s="5">
        <v>43938.333333333336</v>
      </c>
      <c r="C20104" s="6">
        <v>15.95</v>
      </c>
    </row>
    <row r="20105" spans="2:3" x14ac:dyDescent="0.25">
      <c r="B20105" s="5">
        <v>43938.375</v>
      </c>
      <c r="C20105" s="6">
        <v>16.71</v>
      </c>
    </row>
    <row r="20106" spans="2:3" x14ac:dyDescent="0.25">
      <c r="B20106" s="5">
        <v>43938.416666666664</v>
      </c>
      <c r="C20106" s="6">
        <v>15.44</v>
      </c>
    </row>
    <row r="20107" spans="2:3" x14ac:dyDescent="0.25">
      <c r="B20107" s="5">
        <v>43938.458333333336</v>
      </c>
      <c r="C20107" s="6">
        <v>16.649999999999999</v>
      </c>
    </row>
    <row r="20108" spans="2:3" x14ac:dyDescent="0.25">
      <c r="B20108" s="5">
        <v>43938.5</v>
      </c>
      <c r="C20108" s="6">
        <v>17.18</v>
      </c>
    </row>
    <row r="20109" spans="2:3" x14ac:dyDescent="0.25">
      <c r="B20109" s="5">
        <v>43938.541666666664</v>
      </c>
      <c r="C20109" s="6">
        <v>17.170000000000002</v>
      </c>
    </row>
    <row r="20110" spans="2:3" x14ac:dyDescent="0.25">
      <c r="B20110" s="5">
        <v>43938.583333333336</v>
      </c>
      <c r="C20110" s="6">
        <v>15.28</v>
      </c>
    </row>
    <row r="20111" spans="2:3" x14ac:dyDescent="0.25">
      <c r="B20111" s="5">
        <v>43938.625</v>
      </c>
      <c r="C20111" s="6">
        <v>16.05</v>
      </c>
    </row>
    <row r="20112" spans="2:3" x14ac:dyDescent="0.25">
      <c r="B20112" s="5">
        <v>43938.666666666664</v>
      </c>
      <c r="C20112" s="6">
        <v>18.13</v>
      </c>
    </row>
    <row r="20113" spans="2:3" x14ac:dyDescent="0.25">
      <c r="B20113" s="5">
        <v>43938.708333333336</v>
      </c>
      <c r="C20113" s="6">
        <v>18.95</v>
      </c>
    </row>
    <row r="20114" spans="2:3" x14ac:dyDescent="0.25">
      <c r="B20114" s="5">
        <v>43938.75</v>
      </c>
      <c r="C20114" s="6">
        <v>15.6</v>
      </c>
    </row>
    <row r="20115" spans="2:3" x14ac:dyDescent="0.25">
      <c r="B20115" s="5">
        <v>43938.791666666664</v>
      </c>
      <c r="C20115" s="6">
        <v>18.350000000000001</v>
      </c>
    </row>
    <row r="20116" spans="2:3" x14ac:dyDescent="0.25">
      <c r="B20116" s="5">
        <v>43938.833333333336</v>
      </c>
      <c r="C20116" s="6">
        <v>22.27</v>
      </c>
    </row>
    <row r="20117" spans="2:3" x14ac:dyDescent="0.25">
      <c r="B20117" s="5">
        <v>43938.875</v>
      </c>
      <c r="C20117" s="6">
        <v>15.53</v>
      </c>
    </row>
    <row r="20118" spans="2:3" x14ac:dyDescent="0.25">
      <c r="B20118" s="5">
        <v>43938.916666666664</v>
      </c>
      <c r="C20118" s="6">
        <v>15.4</v>
      </c>
    </row>
    <row r="20119" spans="2:3" x14ac:dyDescent="0.25">
      <c r="B20119" s="5">
        <v>43938.958333333336</v>
      </c>
      <c r="C20119" s="6">
        <v>3.6</v>
      </c>
    </row>
    <row r="20120" spans="2:3" x14ac:dyDescent="0.25">
      <c r="B20120" s="5">
        <v>43939</v>
      </c>
      <c r="C20120" s="6">
        <v>13.6</v>
      </c>
    </row>
    <row r="20121" spans="2:3" x14ac:dyDescent="0.25">
      <c r="B20121" s="5">
        <v>43939.041666666664</v>
      </c>
      <c r="C20121" s="6">
        <v>15.18</v>
      </c>
    </row>
    <row r="20122" spans="2:3" x14ac:dyDescent="0.25">
      <c r="B20122" s="5">
        <v>43939.083333333336</v>
      </c>
      <c r="C20122" s="6">
        <v>14.88</v>
      </c>
    </row>
    <row r="20123" spans="2:3" x14ac:dyDescent="0.25">
      <c r="B20123" s="5">
        <v>43939.125</v>
      </c>
      <c r="C20123" s="6">
        <v>14.2</v>
      </c>
    </row>
    <row r="20124" spans="2:3" x14ac:dyDescent="0.25">
      <c r="B20124" s="5">
        <v>43939.166666666664</v>
      </c>
      <c r="C20124" s="6">
        <v>14.54</v>
      </c>
    </row>
    <row r="20125" spans="2:3" x14ac:dyDescent="0.25">
      <c r="B20125" s="5">
        <v>43939.208333333336</v>
      </c>
      <c r="C20125" s="6">
        <v>16.03</v>
      </c>
    </row>
    <row r="20126" spans="2:3" x14ac:dyDescent="0.25">
      <c r="B20126" s="5">
        <v>43939.25</v>
      </c>
      <c r="C20126" s="6">
        <v>17.399999999999999</v>
      </c>
    </row>
    <row r="20127" spans="2:3" x14ac:dyDescent="0.25">
      <c r="B20127" s="5">
        <v>43939.291666666664</v>
      </c>
      <c r="C20127" s="6">
        <v>17.21</v>
      </c>
    </row>
    <row r="20128" spans="2:3" x14ac:dyDescent="0.25">
      <c r="B20128" s="5">
        <v>43939.333333333336</v>
      </c>
      <c r="C20128" s="6">
        <v>28.63</v>
      </c>
    </row>
    <row r="20129" spans="2:3" x14ac:dyDescent="0.25">
      <c r="B20129" s="5">
        <v>43939.375</v>
      </c>
      <c r="C20129" s="6">
        <v>48.22</v>
      </c>
    </row>
    <row r="20130" spans="2:3" x14ac:dyDescent="0.25">
      <c r="B20130" s="5">
        <v>43939.416666666664</v>
      </c>
      <c r="C20130" s="6">
        <v>20.010000000000002</v>
      </c>
    </row>
    <row r="20131" spans="2:3" x14ac:dyDescent="0.25">
      <c r="B20131" s="5">
        <v>43939.458333333336</v>
      </c>
      <c r="C20131" s="6">
        <v>18.440000000000001</v>
      </c>
    </row>
    <row r="20132" spans="2:3" x14ac:dyDescent="0.25">
      <c r="B20132" s="5">
        <v>43939.5</v>
      </c>
      <c r="C20132" s="6">
        <v>14.53</v>
      </c>
    </row>
    <row r="20133" spans="2:3" x14ac:dyDescent="0.25">
      <c r="B20133" s="5">
        <v>43939.541666666664</v>
      </c>
      <c r="C20133" s="6">
        <v>11.61</v>
      </c>
    </row>
    <row r="20134" spans="2:3" x14ac:dyDescent="0.25">
      <c r="B20134" s="5">
        <v>43939.583333333336</v>
      </c>
      <c r="C20134" s="6">
        <v>10.56</v>
      </c>
    </row>
    <row r="20135" spans="2:3" x14ac:dyDescent="0.25">
      <c r="B20135" s="5">
        <v>43939.625</v>
      </c>
      <c r="C20135" s="6">
        <v>10.1</v>
      </c>
    </row>
    <row r="20136" spans="2:3" x14ac:dyDescent="0.25">
      <c r="B20136" s="5">
        <v>43939.666666666664</v>
      </c>
      <c r="C20136" s="6">
        <v>10.98</v>
      </c>
    </row>
    <row r="20137" spans="2:3" x14ac:dyDescent="0.25">
      <c r="B20137" s="5">
        <v>43939.708333333336</v>
      </c>
      <c r="C20137" s="6">
        <v>10.029999999999999</v>
      </c>
    </row>
    <row r="20138" spans="2:3" x14ac:dyDescent="0.25">
      <c r="B20138" s="5">
        <v>43939.75</v>
      </c>
      <c r="C20138" s="6">
        <v>9.6</v>
      </c>
    </row>
    <row r="20139" spans="2:3" x14ac:dyDescent="0.25">
      <c r="B20139" s="5">
        <v>43939.791666666664</v>
      </c>
      <c r="C20139" s="6">
        <v>11.71</v>
      </c>
    </row>
    <row r="20140" spans="2:3" x14ac:dyDescent="0.25">
      <c r="B20140" s="5">
        <v>43939.833333333336</v>
      </c>
      <c r="C20140" s="6">
        <v>27.9</v>
      </c>
    </row>
    <row r="20141" spans="2:3" x14ac:dyDescent="0.25">
      <c r="B20141" s="5">
        <v>43939.875</v>
      </c>
      <c r="C20141" s="6">
        <v>24.92</v>
      </c>
    </row>
    <row r="20142" spans="2:3" x14ac:dyDescent="0.25">
      <c r="B20142" s="5">
        <v>43939.916666666664</v>
      </c>
      <c r="C20142" s="6">
        <v>13.87</v>
      </c>
    </row>
    <row r="20143" spans="2:3" x14ac:dyDescent="0.25">
      <c r="B20143" s="5">
        <v>43939.958333333336</v>
      </c>
      <c r="C20143" s="6">
        <v>12.62</v>
      </c>
    </row>
    <row r="20144" spans="2:3" x14ac:dyDescent="0.25">
      <c r="B20144" s="5">
        <v>43940</v>
      </c>
      <c r="C20144" s="6">
        <v>10.11</v>
      </c>
    </row>
    <row r="20145" spans="2:3" x14ac:dyDescent="0.25">
      <c r="B20145" s="5">
        <v>43940.041666666664</v>
      </c>
      <c r="C20145" s="6">
        <v>13.24</v>
      </c>
    </row>
    <row r="20146" spans="2:3" x14ac:dyDescent="0.25">
      <c r="B20146" s="5">
        <v>43940.083333333336</v>
      </c>
      <c r="C20146" s="6">
        <v>12.43</v>
      </c>
    </row>
    <row r="20147" spans="2:3" x14ac:dyDescent="0.25">
      <c r="B20147" s="5">
        <v>43940.125</v>
      </c>
      <c r="C20147" s="6">
        <v>12.25</v>
      </c>
    </row>
    <row r="20148" spans="2:3" x14ac:dyDescent="0.25">
      <c r="B20148" s="5">
        <v>43940.166666666664</v>
      </c>
      <c r="C20148" s="6">
        <v>13.18</v>
      </c>
    </row>
    <row r="20149" spans="2:3" x14ac:dyDescent="0.25">
      <c r="B20149" s="5">
        <v>43940.208333333336</v>
      </c>
      <c r="C20149" s="6">
        <v>15.11</v>
      </c>
    </row>
    <row r="20150" spans="2:3" x14ac:dyDescent="0.25">
      <c r="B20150" s="5">
        <v>43940.25</v>
      </c>
      <c r="C20150" s="6">
        <v>15.28</v>
      </c>
    </row>
    <row r="20151" spans="2:3" x14ac:dyDescent="0.25">
      <c r="B20151" s="5">
        <v>43940.291666666664</v>
      </c>
      <c r="C20151" s="6">
        <v>12.95</v>
      </c>
    </row>
    <row r="20152" spans="2:3" x14ac:dyDescent="0.25">
      <c r="B20152" s="5">
        <v>43940.333333333336</v>
      </c>
      <c r="C20152" s="6">
        <v>11.25</v>
      </c>
    </row>
    <row r="20153" spans="2:3" x14ac:dyDescent="0.25">
      <c r="B20153" s="5">
        <v>43940.375</v>
      </c>
      <c r="C20153" s="6">
        <v>13.42</v>
      </c>
    </row>
    <row r="20154" spans="2:3" x14ac:dyDescent="0.25">
      <c r="B20154" s="5">
        <v>43940.416666666664</v>
      </c>
      <c r="C20154" s="6">
        <v>14.71</v>
      </c>
    </row>
    <row r="20155" spans="2:3" x14ac:dyDescent="0.25">
      <c r="B20155" s="5">
        <v>43940.458333333336</v>
      </c>
      <c r="C20155" s="6">
        <v>15.74</v>
      </c>
    </row>
    <row r="20156" spans="2:3" x14ac:dyDescent="0.25">
      <c r="B20156" s="5">
        <v>43940.5</v>
      </c>
      <c r="C20156" s="6">
        <v>15.55</v>
      </c>
    </row>
    <row r="20157" spans="2:3" x14ac:dyDescent="0.25">
      <c r="B20157" s="5">
        <v>43940.541666666664</v>
      </c>
      <c r="C20157" s="6">
        <v>15.17</v>
      </c>
    </row>
    <row r="20158" spans="2:3" x14ac:dyDescent="0.25">
      <c r="B20158" s="5">
        <v>43940.583333333336</v>
      </c>
      <c r="C20158" s="6">
        <v>16.13</v>
      </c>
    </row>
    <row r="20159" spans="2:3" x14ac:dyDescent="0.25">
      <c r="B20159" s="5">
        <v>43940.625</v>
      </c>
      <c r="C20159" s="6">
        <v>16.7</v>
      </c>
    </row>
    <row r="20160" spans="2:3" x14ac:dyDescent="0.25">
      <c r="B20160" s="5">
        <v>43940.666666666664</v>
      </c>
      <c r="C20160" s="6">
        <v>17.93</v>
      </c>
    </row>
    <row r="20161" spans="2:3" x14ac:dyDescent="0.25">
      <c r="B20161" s="5">
        <v>43940.708333333336</v>
      </c>
      <c r="C20161" s="6">
        <v>29.12</v>
      </c>
    </row>
    <row r="20162" spans="2:3" x14ac:dyDescent="0.25">
      <c r="B20162" s="5">
        <v>43940.75</v>
      </c>
      <c r="C20162" s="6">
        <v>19.21</v>
      </c>
    </row>
    <row r="20163" spans="2:3" x14ac:dyDescent="0.25">
      <c r="B20163" s="5">
        <v>43940.791666666664</v>
      </c>
      <c r="C20163" s="6">
        <v>17.170000000000002</v>
      </c>
    </row>
    <row r="20164" spans="2:3" x14ac:dyDescent="0.25">
      <c r="B20164" s="5">
        <v>43940.833333333336</v>
      </c>
      <c r="C20164" s="6">
        <v>28.91</v>
      </c>
    </row>
    <row r="20165" spans="2:3" x14ac:dyDescent="0.25">
      <c r="B20165" s="5">
        <v>43940.875</v>
      </c>
      <c r="C20165" s="6">
        <v>18.11</v>
      </c>
    </row>
    <row r="20166" spans="2:3" x14ac:dyDescent="0.25">
      <c r="B20166" s="5">
        <v>43940.916666666664</v>
      </c>
      <c r="C20166" s="6">
        <v>16.170000000000002</v>
      </c>
    </row>
    <row r="20167" spans="2:3" x14ac:dyDescent="0.25">
      <c r="B20167" s="5">
        <v>43940.958333333336</v>
      </c>
      <c r="C20167" s="6">
        <v>14.3</v>
      </c>
    </row>
    <row r="20168" spans="2:3" x14ac:dyDescent="0.25">
      <c r="B20168" s="5">
        <v>43941</v>
      </c>
      <c r="C20168" s="6">
        <v>13.06</v>
      </c>
    </row>
    <row r="20169" spans="2:3" x14ac:dyDescent="0.25">
      <c r="B20169" s="5">
        <v>43941.041666666664</v>
      </c>
      <c r="C20169" s="6">
        <v>15.71</v>
      </c>
    </row>
    <row r="20170" spans="2:3" x14ac:dyDescent="0.25">
      <c r="B20170" s="5">
        <v>43941.083333333336</v>
      </c>
      <c r="C20170" s="6">
        <v>15.83</v>
      </c>
    </row>
    <row r="20171" spans="2:3" x14ac:dyDescent="0.25">
      <c r="B20171" s="5">
        <v>43941.125</v>
      </c>
      <c r="C20171" s="6">
        <v>15.8</v>
      </c>
    </row>
    <row r="20172" spans="2:3" x14ac:dyDescent="0.25">
      <c r="B20172" s="5">
        <v>43941.166666666664</v>
      </c>
      <c r="C20172" s="6">
        <v>16.48</v>
      </c>
    </row>
    <row r="20173" spans="2:3" x14ac:dyDescent="0.25">
      <c r="B20173" s="5">
        <v>43941.208333333336</v>
      </c>
      <c r="C20173" s="6">
        <v>17.91</v>
      </c>
    </row>
    <row r="20174" spans="2:3" x14ac:dyDescent="0.25">
      <c r="B20174" s="5">
        <v>43941.25</v>
      </c>
      <c r="C20174" s="6">
        <v>20.010000000000002</v>
      </c>
    </row>
    <row r="20175" spans="2:3" x14ac:dyDescent="0.25">
      <c r="B20175" s="5">
        <v>43941.291666666664</v>
      </c>
      <c r="C20175" s="6">
        <v>36.619999999999997</v>
      </c>
    </row>
    <row r="20176" spans="2:3" x14ac:dyDescent="0.25">
      <c r="B20176" s="5">
        <v>43941.333333333336</v>
      </c>
      <c r="C20176" s="6">
        <v>31.76</v>
      </c>
    </row>
    <row r="20177" spans="2:3" x14ac:dyDescent="0.25">
      <c r="B20177" s="5">
        <v>43941.375</v>
      </c>
      <c r="C20177" s="6">
        <v>60.45</v>
      </c>
    </row>
    <row r="20178" spans="2:3" x14ac:dyDescent="0.25">
      <c r="B20178" s="5">
        <v>43941.416666666664</v>
      </c>
      <c r="C20178" s="6">
        <v>26.32</v>
      </c>
    </row>
    <row r="20179" spans="2:3" x14ac:dyDescent="0.25">
      <c r="B20179" s="5">
        <v>43941.458333333336</v>
      </c>
      <c r="C20179" s="6">
        <v>17.68</v>
      </c>
    </row>
    <row r="20180" spans="2:3" x14ac:dyDescent="0.25">
      <c r="B20180" s="5">
        <v>43941.5</v>
      </c>
      <c r="C20180" s="6">
        <v>17.27</v>
      </c>
    </row>
    <row r="20181" spans="2:3" x14ac:dyDescent="0.25">
      <c r="B20181" s="5">
        <v>43941.541666666664</v>
      </c>
      <c r="C20181" s="6">
        <v>15.67</v>
      </c>
    </row>
    <row r="20182" spans="2:3" x14ac:dyDescent="0.25">
      <c r="B20182" s="5">
        <v>43941.583333333336</v>
      </c>
      <c r="C20182" s="6">
        <v>15.19</v>
      </c>
    </row>
    <row r="20183" spans="2:3" x14ac:dyDescent="0.25">
      <c r="B20183" s="5">
        <v>43941.625</v>
      </c>
      <c r="C20183" s="6">
        <v>13.47</v>
      </c>
    </row>
    <row r="20184" spans="2:3" x14ac:dyDescent="0.25">
      <c r="B20184" s="5">
        <v>43941.666666666664</v>
      </c>
      <c r="C20184" s="6">
        <v>12.19</v>
      </c>
    </row>
    <row r="20185" spans="2:3" x14ac:dyDescent="0.25">
      <c r="B20185" s="5">
        <v>43941.708333333336</v>
      </c>
      <c r="C20185" s="6">
        <v>11.55</v>
      </c>
    </row>
    <row r="20186" spans="2:3" x14ac:dyDescent="0.25">
      <c r="B20186" s="5">
        <v>43941.75</v>
      </c>
      <c r="C20186" s="6">
        <v>11.01</v>
      </c>
    </row>
    <row r="20187" spans="2:3" x14ac:dyDescent="0.25">
      <c r="B20187" s="5">
        <v>43941.791666666664</v>
      </c>
      <c r="C20187" s="6">
        <v>13.03</v>
      </c>
    </row>
    <row r="20188" spans="2:3" x14ac:dyDescent="0.25">
      <c r="B20188" s="5">
        <v>43941.833333333336</v>
      </c>
      <c r="C20188" s="6">
        <v>15.2</v>
      </c>
    </row>
    <row r="20189" spans="2:3" x14ac:dyDescent="0.25">
      <c r="B20189" s="5">
        <v>43941.875</v>
      </c>
      <c r="C20189" s="6">
        <v>17.04</v>
      </c>
    </row>
    <row r="20190" spans="2:3" x14ac:dyDescent="0.25">
      <c r="B20190" s="5">
        <v>43941.916666666664</v>
      </c>
      <c r="C20190" s="6">
        <v>12.16</v>
      </c>
    </row>
    <row r="20191" spans="2:3" x14ac:dyDescent="0.25">
      <c r="B20191" s="5">
        <v>43941.958333333336</v>
      </c>
      <c r="C20191" s="6">
        <v>12.38</v>
      </c>
    </row>
    <row r="20192" spans="2:3" x14ac:dyDescent="0.25">
      <c r="B20192" s="5">
        <v>43942</v>
      </c>
      <c r="C20192" s="6">
        <v>10.25</v>
      </c>
    </row>
    <row r="20193" spans="2:3" x14ac:dyDescent="0.25">
      <c r="B20193" s="5">
        <v>43942.041666666664</v>
      </c>
      <c r="C20193" s="6">
        <v>10.59</v>
      </c>
    </row>
    <row r="20194" spans="2:3" x14ac:dyDescent="0.25">
      <c r="B20194" s="5">
        <v>43942.083333333336</v>
      </c>
      <c r="C20194" s="6">
        <v>10.56</v>
      </c>
    </row>
    <row r="20195" spans="2:3" x14ac:dyDescent="0.25">
      <c r="B20195" s="5">
        <v>43942.125</v>
      </c>
      <c r="C20195" s="6">
        <v>9.57</v>
      </c>
    </row>
    <row r="20196" spans="2:3" x14ac:dyDescent="0.25">
      <c r="B20196" s="5">
        <v>43942.166666666664</v>
      </c>
      <c r="C20196" s="6">
        <v>11.48</v>
      </c>
    </row>
    <row r="20197" spans="2:3" x14ac:dyDescent="0.25">
      <c r="B20197" s="5">
        <v>43942.208333333336</v>
      </c>
      <c r="C20197" s="6">
        <v>11.2</v>
      </c>
    </row>
    <row r="20198" spans="2:3" x14ac:dyDescent="0.25">
      <c r="B20198" s="5">
        <v>43942.25</v>
      </c>
      <c r="C20198" s="6">
        <v>11.45</v>
      </c>
    </row>
    <row r="20199" spans="2:3" x14ac:dyDescent="0.25">
      <c r="B20199" s="5">
        <v>43942.291666666664</v>
      </c>
      <c r="C20199" s="6">
        <v>13.58</v>
      </c>
    </row>
    <row r="20200" spans="2:3" x14ac:dyDescent="0.25">
      <c r="B20200" s="5">
        <v>43942.333333333336</v>
      </c>
      <c r="C20200" s="6">
        <v>15.36</v>
      </c>
    </row>
    <row r="20201" spans="2:3" x14ac:dyDescent="0.25">
      <c r="B20201" s="5">
        <v>43942.375</v>
      </c>
      <c r="C20201" s="6">
        <v>13.44</v>
      </c>
    </row>
    <row r="20202" spans="2:3" x14ac:dyDescent="0.25">
      <c r="B20202" s="5">
        <v>43942.416666666664</v>
      </c>
      <c r="C20202" s="6">
        <v>11.8</v>
      </c>
    </row>
    <row r="20203" spans="2:3" x14ac:dyDescent="0.25">
      <c r="B20203" s="5">
        <v>43942.458333333336</v>
      </c>
      <c r="C20203" s="6">
        <v>11.25</v>
      </c>
    </row>
    <row r="20204" spans="2:3" x14ac:dyDescent="0.25">
      <c r="B20204" s="5">
        <v>43942.5</v>
      </c>
      <c r="C20204" s="6">
        <v>12.37</v>
      </c>
    </row>
    <row r="20205" spans="2:3" x14ac:dyDescent="0.25">
      <c r="B20205" s="5">
        <v>43942.541666666664</v>
      </c>
      <c r="C20205" s="6">
        <v>33.31</v>
      </c>
    </row>
    <row r="20206" spans="2:3" x14ac:dyDescent="0.25">
      <c r="B20206" s="5">
        <v>43942.583333333336</v>
      </c>
      <c r="C20206" s="6">
        <v>14.72</v>
      </c>
    </row>
    <row r="20207" spans="2:3" x14ac:dyDescent="0.25">
      <c r="B20207" s="5">
        <v>43942.625</v>
      </c>
      <c r="C20207" s="6">
        <v>11.49</v>
      </c>
    </row>
    <row r="20208" spans="2:3" x14ac:dyDescent="0.25">
      <c r="B20208" s="5">
        <v>43942.666666666664</v>
      </c>
      <c r="C20208" s="6">
        <v>11.28</v>
      </c>
    </row>
    <row r="20209" spans="2:3" x14ac:dyDescent="0.25">
      <c r="B20209" s="5">
        <v>43942.708333333336</v>
      </c>
      <c r="C20209" s="6">
        <v>10.1</v>
      </c>
    </row>
    <row r="20210" spans="2:3" x14ac:dyDescent="0.25">
      <c r="B20210" s="5">
        <v>43942.75</v>
      </c>
      <c r="C20210" s="6">
        <v>11.31</v>
      </c>
    </row>
    <row r="20211" spans="2:3" x14ac:dyDescent="0.25">
      <c r="B20211" s="5">
        <v>43942.791666666664</v>
      </c>
      <c r="C20211" s="6">
        <v>10.95</v>
      </c>
    </row>
    <row r="20212" spans="2:3" x14ac:dyDescent="0.25">
      <c r="B20212" s="5">
        <v>43942.833333333336</v>
      </c>
      <c r="C20212" s="6">
        <v>32.619999999999997</v>
      </c>
    </row>
    <row r="20213" spans="2:3" x14ac:dyDescent="0.25">
      <c r="B20213" s="5">
        <v>43942.875</v>
      </c>
      <c r="C20213" s="6">
        <v>17.47</v>
      </c>
    </row>
    <row r="20214" spans="2:3" x14ac:dyDescent="0.25">
      <c r="B20214" s="5">
        <v>43942.916666666664</v>
      </c>
      <c r="C20214" s="6">
        <v>17.420000000000002</v>
      </c>
    </row>
    <row r="20215" spans="2:3" x14ac:dyDescent="0.25">
      <c r="B20215" s="5">
        <v>43942.958333333336</v>
      </c>
      <c r="C20215" s="6">
        <v>16.46</v>
      </c>
    </row>
    <row r="20216" spans="2:3" x14ac:dyDescent="0.25">
      <c r="B20216" s="5">
        <v>43943</v>
      </c>
      <c r="C20216" s="6">
        <v>15.89</v>
      </c>
    </row>
    <row r="20217" spans="2:3" x14ac:dyDescent="0.25">
      <c r="B20217" s="5">
        <v>43943.041666666664</v>
      </c>
      <c r="C20217" s="6">
        <v>14.57</v>
      </c>
    </row>
    <row r="20218" spans="2:3" x14ac:dyDescent="0.25">
      <c r="B20218" s="5">
        <v>43943.083333333336</v>
      </c>
      <c r="C20218" s="6">
        <v>14.83</v>
      </c>
    </row>
    <row r="20219" spans="2:3" x14ac:dyDescent="0.25">
      <c r="B20219" s="5">
        <v>43943.125</v>
      </c>
      <c r="C20219" s="6">
        <v>14.46</v>
      </c>
    </row>
    <row r="20220" spans="2:3" x14ac:dyDescent="0.25">
      <c r="B20220" s="5">
        <v>43943.166666666664</v>
      </c>
      <c r="C20220" s="6">
        <v>15.49</v>
      </c>
    </row>
    <row r="20221" spans="2:3" x14ac:dyDescent="0.25">
      <c r="B20221" s="5">
        <v>43943.208333333336</v>
      </c>
      <c r="C20221" s="6">
        <v>17.29</v>
      </c>
    </row>
    <row r="20222" spans="2:3" x14ac:dyDescent="0.25">
      <c r="B20222" s="5">
        <v>43943.25</v>
      </c>
      <c r="C20222" s="6">
        <v>17.97</v>
      </c>
    </row>
    <row r="20223" spans="2:3" x14ac:dyDescent="0.25">
      <c r="B20223" s="5">
        <v>43943.291666666664</v>
      </c>
      <c r="C20223" s="6">
        <v>17.14</v>
      </c>
    </row>
    <row r="20224" spans="2:3" x14ac:dyDescent="0.25">
      <c r="B20224" s="5">
        <v>43943.333333333336</v>
      </c>
      <c r="C20224" s="6">
        <v>16.53</v>
      </c>
    </row>
    <row r="20225" spans="2:3" x14ac:dyDescent="0.25">
      <c r="B20225" s="5">
        <v>43943.375</v>
      </c>
      <c r="C20225" s="6">
        <v>16.760000000000002</v>
      </c>
    </row>
    <row r="20226" spans="2:3" x14ac:dyDescent="0.25">
      <c r="B20226" s="5">
        <v>43943.416666666664</v>
      </c>
      <c r="C20226" s="6">
        <v>17.38</v>
      </c>
    </row>
    <row r="20227" spans="2:3" x14ac:dyDescent="0.25">
      <c r="B20227" s="5">
        <v>43943.458333333336</v>
      </c>
      <c r="C20227" s="6">
        <v>16.739999999999998</v>
      </c>
    </row>
    <row r="20228" spans="2:3" x14ac:dyDescent="0.25">
      <c r="B20228" s="5">
        <v>43943.5</v>
      </c>
      <c r="C20228" s="6">
        <v>16.43</v>
      </c>
    </row>
    <row r="20229" spans="2:3" x14ac:dyDescent="0.25">
      <c r="B20229" s="5">
        <v>43943.541666666664</v>
      </c>
      <c r="C20229" s="6">
        <v>15.1</v>
      </c>
    </row>
    <row r="20230" spans="2:3" x14ac:dyDescent="0.25">
      <c r="B20230" s="5">
        <v>43943.583333333336</v>
      </c>
      <c r="C20230" s="6">
        <v>14.9</v>
      </c>
    </row>
    <row r="20231" spans="2:3" x14ac:dyDescent="0.25">
      <c r="B20231" s="5">
        <v>43943.625</v>
      </c>
      <c r="C20231" s="6">
        <v>16.329999999999998</v>
      </c>
    </row>
    <row r="20232" spans="2:3" x14ac:dyDescent="0.25">
      <c r="B20232" s="5">
        <v>43943.666666666664</v>
      </c>
      <c r="C20232" s="6">
        <v>16.52</v>
      </c>
    </row>
    <row r="20233" spans="2:3" x14ac:dyDescent="0.25">
      <c r="B20233" s="5">
        <v>43943.708333333336</v>
      </c>
      <c r="C20233" s="6">
        <v>21.16</v>
      </c>
    </row>
    <row r="20234" spans="2:3" x14ac:dyDescent="0.25">
      <c r="B20234" s="5">
        <v>43943.75</v>
      </c>
      <c r="C20234" s="6">
        <v>17.71</v>
      </c>
    </row>
    <row r="20235" spans="2:3" x14ac:dyDescent="0.25">
      <c r="B20235" s="5">
        <v>43943.791666666664</v>
      </c>
      <c r="C20235" s="6">
        <v>16.79</v>
      </c>
    </row>
    <row r="20236" spans="2:3" x14ac:dyDescent="0.25">
      <c r="B20236" s="5">
        <v>43943.833333333336</v>
      </c>
      <c r="C20236" s="6">
        <v>15.9</v>
      </c>
    </row>
    <row r="20237" spans="2:3" x14ac:dyDescent="0.25">
      <c r="B20237" s="5">
        <v>43943.875</v>
      </c>
      <c r="C20237" s="6">
        <v>14.44</v>
      </c>
    </row>
    <row r="20238" spans="2:3" x14ac:dyDescent="0.25">
      <c r="B20238" s="5">
        <v>43943.916666666664</v>
      </c>
      <c r="C20238" s="6">
        <v>12</v>
      </c>
    </row>
    <row r="20239" spans="2:3" x14ac:dyDescent="0.25">
      <c r="B20239" s="5">
        <v>43943.958333333336</v>
      </c>
      <c r="C20239" s="6">
        <v>12.08</v>
      </c>
    </row>
    <row r="20240" spans="2:3" x14ac:dyDescent="0.25">
      <c r="B20240" s="5">
        <v>43944</v>
      </c>
      <c r="C20240" s="6">
        <v>12.19</v>
      </c>
    </row>
    <row r="20241" spans="2:3" x14ac:dyDescent="0.25">
      <c r="B20241" s="5">
        <v>43944.041666666664</v>
      </c>
      <c r="C20241" s="6">
        <v>13.42</v>
      </c>
    </row>
    <row r="20242" spans="2:3" x14ac:dyDescent="0.25">
      <c r="B20242" s="5">
        <v>43944.083333333336</v>
      </c>
      <c r="C20242" s="6">
        <v>14.7</v>
      </c>
    </row>
    <row r="20243" spans="2:3" x14ac:dyDescent="0.25">
      <c r="B20243" s="5">
        <v>43944.125</v>
      </c>
      <c r="C20243" s="6">
        <v>13.85</v>
      </c>
    </row>
    <row r="20244" spans="2:3" x14ac:dyDescent="0.25">
      <c r="B20244" s="5">
        <v>43944.166666666664</v>
      </c>
      <c r="C20244" s="6">
        <v>15.05</v>
      </c>
    </row>
    <row r="20245" spans="2:3" x14ac:dyDescent="0.25">
      <c r="B20245" s="5">
        <v>43944.208333333336</v>
      </c>
      <c r="C20245" s="6">
        <v>14.81</v>
      </c>
    </row>
    <row r="20246" spans="2:3" x14ac:dyDescent="0.25">
      <c r="B20246" s="5">
        <v>43944.25</v>
      </c>
      <c r="C20246" s="6">
        <v>16.59</v>
      </c>
    </row>
    <row r="20247" spans="2:3" x14ac:dyDescent="0.25">
      <c r="B20247" s="5">
        <v>43944.291666666664</v>
      </c>
      <c r="C20247" s="6">
        <v>20.079999999999998</v>
      </c>
    </row>
    <row r="20248" spans="2:3" x14ac:dyDescent="0.25">
      <c r="B20248" s="5">
        <v>43944.333333333336</v>
      </c>
      <c r="C20248" s="6">
        <v>18.5</v>
      </c>
    </row>
    <row r="20249" spans="2:3" x14ac:dyDescent="0.25">
      <c r="B20249" s="5">
        <v>43944.375</v>
      </c>
      <c r="C20249" s="6">
        <v>21.84</v>
      </c>
    </row>
    <row r="20250" spans="2:3" x14ac:dyDescent="0.25">
      <c r="B20250" s="5">
        <v>43944.416666666664</v>
      </c>
      <c r="C20250" s="6">
        <v>18.73</v>
      </c>
    </row>
    <row r="20251" spans="2:3" x14ac:dyDescent="0.25">
      <c r="B20251" s="5">
        <v>43944.458333333336</v>
      </c>
      <c r="C20251" s="6">
        <v>23.86</v>
      </c>
    </row>
    <row r="20252" spans="2:3" x14ac:dyDescent="0.25">
      <c r="B20252" s="5">
        <v>43944.5</v>
      </c>
      <c r="C20252" s="6">
        <v>19.059999999999999</v>
      </c>
    </row>
    <row r="20253" spans="2:3" x14ac:dyDescent="0.25">
      <c r="B20253" s="5">
        <v>43944.541666666664</v>
      </c>
      <c r="C20253" s="6">
        <v>18.420000000000002</v>
      </c>
    </row>
    <row r="20254" spans="2:3" x14ac:dyDescent="0.25">
      <c r="B20254" s="5">
        <v>43944.583333333336</v>
      </c>
      <c r="C20254" s="6">
        <v>18.5</v>
      </c>
    </row>
    <row r="20255" spans="2:3" x14ac:dyDescent="0.25">
      <c r="B20255" s="5">
        <v>43944.625</v>
      </c>
      <c r="C20255" s="6">
        <v>25.55</v>
      </c>
    </row>
    <row r="20256" spans="2:3" x14ac:dyDescent="0.25">
      <c r="B20256" s="5">
        <v>43944.666666666664</v>
      </c>
      <c r="C20256" s="6">
        <v>18.5</v>
      </c>
    </row>
    <row r="20257" spans="2:3" x14ac:dyDescent="0.25">
      <c r="B20257" s="5">
        <v>43944.708333333336</v>
      </c>
      <c r="C20257" s="6">
        <v>24.18</v>
      </c>
    </row>
    <row r="20258" spans="2:3" x14ac:dyDescent="0.25">
      <c r="B20258" s="5">
        <v>43944.75</v>
      </c>
      <c r="C20258" s="6">
        <v>19.329999999999998</v>
      </c>
    </row>
    <row r="20259" spans="2:3" x14ac:dyDescent="0.25">
      <c r="B20259" s="5">
        <v>43944.791666666664</v>
      </c>
      <c r="C20259" s="6">
        <v>19.690000000000001</v>
      </c>
    </row>
    <row r="20260" spans="2:3" x14ac:dyDescent="0.25">
      <c r="B20260" s="5">
        <v>43944.833333333336</v>
      </c>
      <c r="C20260" s="6">
        <v>18.14</v>
      </c>
    </row>
    <row r="20261" spans="2:3" x14ac:dyDescent="0.25">
      <c r="B20261" s="5">
        <v>43944.875</v>
      </c>
      <c r="C20261" s="6">
        <v>18.190000000000001</v>
      </c>
    </row>
    <row r="20262" spans="2:3" x14ac:dyDescent="0.25">
      <c r="B20262" s="5">
        <v>43944.916666666664</v>
      </c>
      <c r="C20262" s="6">
        <v>17.32</v>
      </c>
    </row>
    <row r="20263" spans="2:3" x14ac:dyDescent="0.25">
      <c r="B20263" s="5">
        <v>43944.958333333336</v>
      </c>
      <c r="C20263" s="6">
        <v>16.34</v>
      </c>
    </row>
    <row r="20264" spans="2:3" x14ac:dyDescent="0.25">
      <c r="B20264" s="5">
        <v>43945</v>
      </c>
      <c r="C20264" s="6">
        <v>14.77</v>
      </c>
    </row>
    <row r="20265" spans="2:3" x14ac:dyDescent="0.25">
      <c r="B20265" s="5">
        <v>43945.041666666664</v>
      </c>
      <c r="C20265" s="6">
        <v>15.29</v>
      </c>
    </row>
    <row r="20266" spans="2:3" x14ac:dyDescent="0.25">
      <c r="B20266" s="5">
        <v>43945.083333333336</v>
      </c>
      <c r="C20266" s="6">
        <v>14.9</v>
      </c>
    </row>
    <row r="20267" spans="2:3" x14ac:dyDescent="0.25">
      <c r="B20267" s="5">
        <v>43945.125</v>
      </c>
      <c r="C20267" s="6">
        <v>14.38</v>
      </c>
    </row>
    <row r="20268" spans="2:3" x14ac:dyDescent="0.25">
      <c r="B20268" s="5">
        <v>43945.166666666664</v>
      </c>
      <c r="C20268" s="6">
        <v>14.82</v>
      </c>
    </row>
    <row r="20269" spans="2:3" x14ac:dyDescent="0.25">
      <c r="B20269" s="5">
        <v>43945.208333333336</v>
      </c>
      <c r="C20269" s="6">
        <v>16.100000000000001</v>
      </c>
    </row>
    <row r="20270" spans="2:3" x14ac:dyDescent="0.25">
      <c r="B20270" s="5">
        <v>43945.25</v>
      </c>
      <c r="C20270" s="6">
        <v>18.440000000000001</v>
      </c>
    </row>
    <row r="20271" spans="2:3" x14ac:dyDescent="0.25">
      <c r="B20271" s="5">
        <v>43945.291666666664</v>
      </c>
      <c r="C20271" s="6">
        <v>19.760000000000002</v>
      </c>
    </row>
    <row r="20272" spans="2:3" x14ac:dyDescent="0.25">
      <c r="B20272" s="5">
        <v>43945.333333333336</v>
      </c>
      <c r="C20272" s="6">
        <v>-21.18</v>
      </c>
    </row>
    <row r="20273" spans="2:3" x14ac:dyDescent="0.25">
      <c r="B20273" s="5">
        <v>43945.375</v>
      </c>
      <c r="C20273" s="6">
        <v>19.07</v>
      </c>
    </row>
    <row r="20274" spans="2:3" x14ac:dyDescent="0.25">
      <c r="B20274" s="5">
        <v>43945.416666666664</v>
      </c>
      <c r="C20274" s="6">
        <v>21.86</v>
      </c>
    </row>
    <row r="20275" spans="2:3" x14ac:dyDescent="0.25">
      <c r="B20275" s="5">
        <v>43945.458333333336</v>
      </c>
      <c r="C20275" s="6">
        <v>20.62</v>
      </c>
    </row>
    <row r="20276" spans="2:3" x14ac:dyDescent="0.25">
      <c r="B20276" s="5">
        <v>43945.5</v>
      </c>
      <c r="C20276" s="6">
        <v>21.37</v>
      </c>
    </row>
    <row r="20277" spans="2:3" x14ac:dyDescent="0.25">
      <c r="B20277" s="5">
        <v>43945.541666666664</v>
      </c>
      <c r="C20277" s="6">
        <v>18.82</v>
      </c>
    </row>
    <row r="20278" spans="2:3" x14ac:dyDescent="0.25">
      <c r="B20278" s="5">
        <v>43945.583333333336</v>
      </c>
      <c r="C20278" s="6">
        <v>18.84</v>
      </c>
    </row>
    <row r="20279" spans="2:3" x14ac:dyDescent="0.25">
      <c r="B20279" s="5">
        <v>43945.625</v>
      </c>
      <c r="C20279" s="6">
        <v>17.75</v>
      </c>
    </row>
    <row r="20280" spans="2:3" x14ac:dyDescent="0.25">
      <c r="B20280" s="5">
        <v>43945.666666666664</v>
      </c>
      <c r="C20280" s="6">
        <v>18.600000000000001</v>
      </c>
    </row>
    <row r="20281" spans="2:3" x14ac:dyDescent="0.25">
      <c r="B20281" s="5">
        <v>43945.708333333336</v>
      </c>
      <c r="C20281" s="6">
        <v>19.16</v>
      </c>
    </row>
    <row r="20282" spans="2:3" x14ac:dyDescent="0.25">
      <c r="B20282" s="5">
        <v>43945.75</v>
      </c>
      <c r="C20282" s="6">
        <v>16.97</v>
      </c>
    </row>
    <row r="20283" spans="2:3" x14ac:dyDescent="0.25">
      <c r="B20283" s="5">
        <v>43945.791666666664</v>
      </c>
      <c r="C20283" s="6">
        <v>16.52</v>
      </c>
    </row>
    <row r="20284" spans="2:3" x14ac:dyDescent="0.25">
      <c r="B20284" s="5">
        <v>43945.833333333336</v>
      </c>
      <c r="C20284" s="6">
        <v>16.88</v>
      </c>
    </row>
    <row r="20285" spans="2:3" x14ac:dyDescent="0.25">
      <c r="B20285" s="5">
        <v>43945.875</v>
      </c>
      <c r="C20285" s="6">
        <v>16.29</v>
      </c>
    </row>
    <row r="20286" spans="2:3" x14ac:dyDescent="0.25">
      <c r="B20286" s="5">
        <v>43945.916666666664</v>
      </c>
      <c r="C20286" s="6">
        <v>16.61</v>
      </c>
    </row>
    <row r="20287" spans="2:3" x14ac:dyDescent="0.25">
      <c r="B20287" s="5">
        <v>43945.958333333336</v>
      </c>
      <c r="C20287" s="6">
        <v>15.04</v>
      </c>
    </row>
    <row r="20288" spans="2:3" x14ac:dyDescent="0.25">
      <c r="B20288" s="5">
        <v>43946</v>
      </c>
      <c r="C20288" s="6">
        <v>15.09</v>
      </c>
    </row>
    <row r="20289" spans="2:3" x14ac:dyDescent="0.25">
      <c r="B20289" s="5">
        <v>43946.041666666664</v>
      </c>
      <c r="C20289" s="6">
        <v>16.7</v>
      </c>
    </row>
    <row r="20290" spans="2:3" x14ac:dyDescent="0.25">
      <c r="B20290" s="5">
        <v>43946.083333333336</v>
      </c>
      <c r="C20290" s="6">
        <v>16.03</v>
      </c>
    </row>
    <row r="20291" spans="2:3" x14ac:dyDescent="0.25">
      <c r="B20291" s="5">
        <v>43946.125</v>
      </c>
      <c r="C20291" s="6">
        <v>15.62</v>
      </c>
    </row>
    <row r="20292" spans="2:3" x14ac:dyDescent="0.25">
      <c r="B20292" s="5">
        <v>43946.166666666664</v>
      </c>
      <c r="C20292" s="6">
        <v>15.05</v>
      </c>
    </row>
    <row r="20293" spans="2:3" x14ac:dyDescent="0.25">
      <c r="B20293" s="5">
        <v>43946.208333333336</v>
      </c>
      <c r="C20293" s="6">
        <v>15.4</v>
      </c>
    </row>
    <row r="20294" spans="2:3" x14ac:dyDescent="0.25">
      <c r="B20294" s="5">
        <v>43946.25</v>
      </c>
      <c r="C20294" s="6">
        <v>15.83</v>
      </c>
    </row>
    <row r="20295" spans="2:3" x14ac:dyDescent="0.25">
      <c r="B20295" s="5">
        <v>43946.291666666664</v>
      </c>
      <c r="C20295" s="6">
        <v>13.92</v>
      </c>
    </row>
    <row r="20296" spans="2:3" x14ac:dyDescent="0.25">
      <c r="B20296" s="5">
        <v>43946.333333333336</v>
      </c>
      <c r="C20296" s="6">
        <v>16.309999999999999</v>
      </c>
    </row>
    <row r="20297" spans="2:3" x14ac:dyDescent="0.25">
      <c r="B20297" s="5">
        <v>43946.375</v>
      </c>
      <c r="C20297" s="6">
        <v>16.2</v>
      </c>
    </row>
    <row r="20298" spans="2:3" x14ac:dyDescent="0.25">
      <c r="B20298" s="5">
        <v>43946.416666666664</v>
      </c>
      <c r="C20298" s="6">
        <v>16.21</v>
      </c>
    </row>
    <row r="20299" spans="2:3" x14ac:dyDescent="0.25">
      <c r="B20299" s="5">
        <v>43946.458333333336</v>
      </c>
      <c r="C20299" s="6">
        <v>15.5</v>
      </c>
    </row>
    <row r="20300" spans="2:3" x14ac:dyDescent="0.25">
      <c r="B20300" s="5">
        <v>43946.5</v>
      </c>
      <c r="C20300" s="6">
        <v>15.09</v>
      </c>
    </row>
    <row r="20301" spans="2:3" x14ac:dyDescent="0.25">
      <c r="B20301" s="5">
        <v>43946.541666666664</v>
      </c>
      <c r="C20301" s="6">
        <v>12.21</v>
      </c>
    </row>
    <row r="20302" spans="2:3" x14ac:dyDescent="0.25">
      <c r="B20302" s="5">
        <v>43946.583333333336</v>
      </c>
      <c r="C20302" s="6">
        <v>11.78</v>
      </c>
    </row>
    <row r="20303" spans="2:3" x14ac:dyDescent="0.25">
      <c r="B20303" s="5">
        <v>43946.625</v>
      </c>
      <c r="C20303" s="6">
        <v>12.4</v>
      </c>
    </row>
    <row r="20304" spans="2:3" x14ac:dyDescent="0.25">
      <c r="B20304" s="5">
        <v>43946.666666666664</v>
      </c>
      <c r="C20304" s="6">
        <v>13.71</v>
      </c>
    </row>
    <row r="20305" spans="2:3" x14ac:dyDescent="0.25">
      <c r="B20305" s="5">
        <v>43946.708333333336</v>
      </c>
      <c r="C20305" s="6">
        <v>14.84</v>
      </c>
    </row>
    <row r="20306" spans="2:3" x14ac:dyDescent="0.25">
      <c r="B20306" s="5">
        <v>43946.75</v>
      </c>
      <c r="C20306" s="6">
        <v>14.54</v>
      </c>
    </row>
    <row r="20307" spans="2:3" x14ac:dyDescent="0.25">
      <c r="B20307" s="5">
        <v>43946.791666666664</v>
      </c>
      <c r="C20307" s="6">
        <v>13.18</v>
      </c>
    </row>
    <row r="20308" spans="2:3" x14ac:dyDescent="0.25">
      <c r="B20308" s="5">
        <v>43946.833333333336</v>
      </c>
      <c r="C20308" s="6">
        <v>19.079999999999998</v>
      </c>
    </row>
    <row r="20309" spans="2:3" x14ac:dyDescent="0.25">
      <c r="B20309" s="5">
        <v>43946.875</v>
      </c>
      <c r="C20309" s="6">
        <v>13.65</v>
      </c>
    </row>
    <row r="20310" spans="2:3" x14ac:dyDescent="0.25">
      <c r="B20310" s="5">
        <v>43946.916666666664</v>
      </c>
      <c r="C20310" s="6">
        <v>9.5399999999999991</v>
      </c>
    </row>
    <row r="20311" spans="2:3" x14ac:dyDescent="0.25">
      <c r="B20311" s="5">
        <v>43946.958333333336</v>
      </c>
      <c r="C20311" s="6">
        <v>6.97</v>
      </c>
    </row>
    <row r="20312" spans="2:3" x14ac:dyDescent="0.25">
      <c r="B20312" s="5">
        <v>43947</v>
      </c>
      <c r="C20312" s="6">
        <v>8.73</v>
      </c>
    </row>
    <row r="20313" spans="2:3" x14ac:dyDescent="0.25">
      <c r="B20313" s="5">
        <v>43947.041666666664</v>
      </c>
      <c r="C20313" s="6">
        <v>10.38</v>
      </c>
    </row>
    <row r="20314" spans="2:3" x14ac:dyDescent="0.25">
      <c r="B20314" s="5">
        <v>43947.083333333336</v>
      </c>
      <c r="C20314" s="6">
        <v>10.029999999999999</v>
      </c>
    </row>
    <row r="20315" spans="2:3" x14ac:dyDescent="0.25">
      <c r="B20315" s="5">
        <v>43947.125</v>
      </c>
      <c r="C20315" s="6">
        <v>11.34</v>
      </c>
    </row>
    <row r="20316" spans="2:3" x14ac:dyDescent="0.25">
      <c r="B20316" s="5">
        <v>43947.166666666664</v>
      </c>
      <c r="C20316" s="6">
        <v>11.69</v>
      </c>
    </row>
    <row r="20317" spans="2:3" x14ac:dyDescent="0.25">
      <c r="B20317" s="5">
        <v>43947.208333333336</v>
      </c>
      <c r="C20317" s="6">
        <v>12.3</v>
      </c>
    </row>
    <row r="20318" spans="2:3" x14ac:dyDescent="0.25">
      <c r="B20318" s="5">
        <v>43947.25</v>
      </c>
      <c r="C20318" s="6">
        <v>13.57</v>
      </c>
    </row>
    <row r="20319" spans="2:3" x14ac:dyDescent="0.25">
      <c r="B20319" s="5">
        <v>43947.291666666664</v>
      </c>
      <c r="C20319" s="6">
        <v>12.47</v>
      </c>
    </row>
    <row r="20320" spans="2:3" x14ac:dyDescent="0.25">
      <c r="B20320" s="5">
        <v>43947.333333333336</v>
      </c>
      <c r="C20320" s="6">
        <v>13.67</v>
      </c>
    </row>
    <row r="20321" spans="2:3" x14ac:dyDescent="0.25">
      <c r="B20321" s="5">
        <v>43947.375</v>
      </c>
      <c r="C20321" s="6">
        <v>17.77</v>
      </c>
    </row>
    <row r="20322" spans="2:3" x14ac:dyDescent="0.25">
      <c r="B20322" s="5">
        <v>43947.416666666664</v>
      </c>
      <c r="C20322" s="6">
        <v>15.44</v>
      </c>
    </row>
    <row r="20323" spans="2:3" x14ac:dyDescent="0.25">
      <c r="B20323" s="5">
        <v>43947.458333333336</v>
      </c>
      <c r="C20323" s="6">
        <v>15.87</v>
      </c>
    </row>
    <row r="20324" spans="2:3" x14ac:dyDescent="0.25">
      <c r="B20324" s="5">
        <v>43947.5</v>
      </c>
      <c r="C20324" s="6">
        <v>15.9</v>
      </c>
    </row>
    <row r="20325" spans="2:3" x14ac:dyDescent="0.25">
      <c r="B20325" s="5">
        <v>43947.541666666664</v>
      </c>
      <c r="C20325" s="6">
        <v>16.940000000000001</v>
      </c>
    </row>
    <row r="20326" spans="2:3" x14ac:dyDescent="0.25">
      <c r="B20326" s="5">
        <v>43947.583333333336</v>
      </c>
      <c r="C20326" s="6">
        <v>14.77</v>
      </c>
    </row>
    <row r="20327" spans="2:3" x14ac:dyDescent="0.25">
      <c r="B20327" s="5">
        <v>43947.625</v>
      </c>
      <c r="C20327" s="6">
        <v>17.29</v>
      </c>
    </row>
    <row r="20328" spans="2:3" x14ac:dyDescent="0.25">
      <c r="B20328" s="5">
        <v>43947.666666666664</v>
      </c>
      <c r="C20328" s="6">
        <v>16.91</v>
      </c>
    </row>
    <row r="20329" spans="2:3" x14ac:dyDescent="0.25">
      <c r="B20329" s="5">
        <v>43947.708333333336</v>
      </c>
      <c r="C20329" s="6">
        <v>16.09</v>
      </c>
    </row>
    <row r="20330" spans="2:3" x14ac:dyDescent="0.25">
      <c r="B20330" s="5">
        <v>43947.75</v>
      </c>
      <c r="C20330" s="6">
        <v>16.73</v>
      </c>
    </row>
    <row r="20331" spans="2:3" x14ac:dyDescent="0.25">
      <c r="B20331" s="5">
        <v>43947.791666666664</v>
      </c>
      <c r="C20331" s="6">
        <v>17.45</v>
      </c>
    </row>
    <row r="20332" spans="2:3" x14ac:dyDescent="0.25">
      <c r="B20332" s="5">
        <v>43947.833333333336</v>
      </c>
      <c r="C20332" s="6">
        <v>31.29</v>
      </c>
    </row>
    <row r="20333" spans="2:3" x14ac:dyDescent="0.25">
      <c r="B20333" s="5">
        <v>43947.875</v>
      </c>
      <c r="C20333" s="6">
        <v>31.34</v>
      </c>
    </row>
    <row r="20334" spans="2:3" x14ac:dyDescent="0.25">
      <c r="B20334" s="5">
        <v>43947.916666666664</v>
      </c>
      <c r="C20334" s="6">
        <v>21.65</v>
      </c>
    </row>
    <row r="20335" spans="2:3" x14ac:dyDescent="0.25">
      <c r="B20335" s="5">
        <v>43947.958333333336</v>
      </c>
      <c r="C20335" s="6">
        <v>16.84</v>
      </c>
    </row>
    <row r="20336" spans="2:3" x14ac:dyDescent="0.25">
      <c r="B20336" s="5">
        <v>43948</v>
      </c>
      <c r="C20336" s="6">
        <v>15.36</v>
      </c>
    </row>
    <row r="20337" spans="2:3" x14ac:dyDescent="0.25">
      <c r="B20337" s="5">
        <v>43948.041666666664</v>
      </c>
      <c r="C20337" s="6">
        <v>15.93</v>
      </c>
    </row>
    <row r="20338" spans="2:3" x14ac:dyDescent="0.25">
      <c r="B20338" s="5">
        <v>43948.083333333336</v>
      </c>
      <c r="C20338" s="6">
        <v>14.89</v>
      </c>
    </row>
    <row r="20339" spans="2:3" x14ac:dyDescent="0.25">
      <c r="B20339" s="5">
        <v>43948.125</v>
      </c>
      <c r="C20339" s="6">
        <v>14.32</v>
      </c>
    </row>
    <row r="20340" spans="2:3" x14ac:dyDescent="0.25">
      <c r="B20340" s="5">
        <v>43948.166666666664</v>
      </c>
      <c r="C20340" s="6">
        <v>16.84</v>
      </c>
    </row>
    <row r="20341" spans="2:3" x14ac:dyDescent="0.25">
      <c r="B20341" s="5">
        <v>43948.208333333336</v>
      </c>
      <c r="C20341" s="6">
        <v>16.64</v>
      </c>
    </row>
    <row r="20342" spans="2:3" x14ac:dyDescent="0.25">
      <c r="B20342" s="5">
        <v>43948.25</v>
      </c>
      <c r="C20342" s="6">
        <v>50.66</v>
      </c>
    </row>
    <row r="20343" spans="2:3" x14ac:dyDescent="0.25">
      <c r="B20343" s="5">
        <v>43948.291666666664</v>
      </c>
      <c r="C20343" s="6">
        <v>29.61</v>
      </c>
    </row>
    <row r="20344" spans="2:3" x14ac:dyDescent="0.25">
      <c r="B20344" s="5">
        <v>43948.333333333336</v>
      </c>
      <c r="C20344" s="6">
        <v>22.76</v>
      </c>
    </row>
    <row r="20345" spans="2:3" x14ac:dyDescent="0.25">
      <c r="B20345" s="5">
        <v>43948.375</v>
      </c>
      <c r="C20345" s="6">
        <v>14.07</v>
      </c>
    </row>
    <row r="20346" spans="2:3" x14ac:dyDescent="0.25">
      <c r="B20346" s="5">
        <v>43948.416666666664</v>
      </c>
      <c r="C20346" s="6">
        <v>20.03</v>
      </c>
    </row>
    <row r="20347" spans="2:3" x14ac:dyDescent="0.25">
      <c r="B20347" s="5">
        <v>43948.458333333336</v>
      </c>
      <c r="C20347" s="6">
        <v>17.52</v>
      </c>
    </row>
    <row r="20348" spans="2:3" x14ac:dyDescent="0.25">
      <c r="B20348" s="5">
        <v>43948.5</v>
      </c>
      <c r="C20348" s="6">
        <v>19.91</v>
      </c>
    </row>
    <row r="20349" spans="2:3" x14ac:dyDescent="0.25">
      <c r="B20349" s="5">
        <v>43948.541666666664</v>
      </c>
      <c r="C20349" s="6">
        <v>17.399999999999999</v>
      </c>
    </row>
    <row r="20350" spans="2:3" x14ac:dyDescent="0.25">
      <c r="B20350" s="5">
        <v>43948.583333333336</v>
      </c>
      <c r="C20350" s="6">
        <v>16.78</v>
      </c>
    </row>
    <row r="20351" spans="2:3" x14ac:dyDescent="0.25">
      <c r="B20351" s="5">
        <v>43948.625</v>
      </c>
      <c r="C20351" s="6">
        <v>15.98</v>
      </c>
    </row>
    <row r="20352" spans="2:3" x14ac:dyDescent="0.25">
      <c r="B20352" s="5">
        <v>43948.666666666664</v>
      </c>
      <c r="C20352" s="6">
        <v>14.67</v>
      </c>
    </row>
    <row r="20353" spans="2:3" x14ac:dyDescent="0.25">
      <c r="B20353" s="5">
        <v>43948.708333333336</v>
      </c>
      <c r="C20353" s="6">
        <v>14.76</v>
      </c>
    </row>
    <row r="20354" spans="2:3" x14ac:dyDescent="0.25">
      <c r="B20354" s="5">
        <v>43948.75</v>
      </c>
      <c r="C20354" s="6">
        <v>17.850000000000001</v>
      </c>
    </row>
    <row r="20355" spans="2:3" x14ac:dyDescent="0.25">
      <c r="B20355" s="5">
        <v>43948.791666666664</v>
      </c>
      <c r="C20355" s="6">
        <v>23.94</v>
      </c>
    </row>
    <row r="20356" spans="2:3" x14ac:dyDescent="0.25">
      <c r="B20356" s="5">
        <v>43948.833333333336</v>
      </c>
      <c r="C20356" s="6">
        <v>16.45</v>
      </c>
    </row>
    <row r="20357" spans="2:3" x14ac:dyDescent="0.25">
      <c r="B20357" s="5">
        <v>43948.875</v>
      </c>
      <c r="C20357" s="6">
        <v>14.41</v>
      </c>
    </row>
    <row r="20358" spans="2:3" x14ac:dyDescent="0.25">
      <c r="B20358" s="5">
        <v>43948.916666666664</v>
      </c>
      <c r="C20358" s="6">
        <v>15.07</v>
      </c>
    </row>
    <row r="20359" spans="2:3" x14ac:dyDescent="0.25">
      <c r="B20359" s="5">
        <v>43948.958333333336</v>
      </c>
      <c r="C20359" s="6">
        <v>15.21</v>
      </c>
    </row>
    <row r="20360" spans="2:3" x14ac:dyDescent="0.25">
      <c r="B20360" s="5">
        <v>43949</v>
      </c>
      <c r="C20360" s="6">
        <v>14.3</v>
      </c>
    </row>
    <row r="20361" spans="2:3" x14ac:dyDescent="0.25">
      <c r="B20361" s="5">
        <v>43949.041666666664</v>
      </c>
      <c r="C20361" s="6">
        <v>14.3</v>
      </c>
    </row>
    <row r="20362" spans="2:3" x14ac:dyDescent="0.25">
      <c r="B20362" s="5">
        <v>43949.083333333336</v>
      </c>
      <c r="C20362" s="6">
        <v>12.03</v>
      </c>
    </row>
    <row r="20363" spans="2:3" x14ac:dyDescent="0.25">
      <c r="B20363" s="5">
        <v>43949.125</v>
      </c>
      <c r="C20363" s="6">
        <v>16.350000000000001</v>
      </c>
    </row>
    <row r="20364" spans="2:3" x14ac:dyDescent="0.25">
      <c r="B20364" s="5">
        <v>43949.166666666664</v>
      </c>
      <c r="C20364" s="6">
        <v>15.76</v>
      </c>
    </row>
    <row r="20365" spans="2:3" x14ac:dyDescent="0.25">
      <c r="B20365" s="5">
        <v>43949.208333333336</v>
      </c>
      <c r="C20365" s="6">
        <v>20.079999999999998</v>
      </c>
    </row>
    <row r="20366" spans="2:3" x14ac:dyDescent="0.25">
      <c r="B20366" s="5">
        <v>43949.25</v>
      </c>
      <c r="C20366" s="6">
        <v>17.52</v>
      </c>
    </row>
    <row r="20367" spans="2:3" x14ac:dyDescent="0.25">
      <c r="B20367" s="5">
        <v>43949.291666666664</v>
      </c>
      <c r="C20367" s="6">
        <v>17.13</v>
      </c>
    </row>
    <row r="20368" spans="2:3" x14ac:dyDescent="0.25">
      <c r="B20368" s="5">
        <v>43949.333333333336</v>
      </c>
      <c r="C20368" s="6">
        <v>17.95</v>
      </c>
    </row>
    <row r="20369" spans="2:3" x14ac:dyDescent="0.25">
      <c r="B20369" s="5">
        <v>43949.375</v>
      </c>
      <c r="C20369" s="6">
        <v>17.3</v>
      </c>
    </row>
    <row r="20370" spans="2:3" x14ac:dyDescent="0.25">
      <c r="B20370" s="5">
        <v>43949.416666666664</v>
      </c>
      <c r="C20370" s="6">
        <v>42.11</v>
      </c>
    </row>
    <row r="20371" spans="2:3" x14ac:dyDescent="0.25">
      <c r="B20371" s="5">
        <v>43949.458333333336</v>
      </c>
      <c r="C20371" s="6">
        <v>19.82</v>
      </c>
    </row>
    <row r="20372" spans="2:3" x14ac:dyDescent="0.25">
      <c r="B20372" s="5">
        <v>43949.5</v>
      </c>
      <c r="C20372" s="6">
        <v>30.99</v>
      </c>
    </row>
    <row r="20373" spans="2:3" x14ac:dyDescent="0.25">
      <c r="B20373" s="5">
        <v>43949.541666666664</v>
      </c>
      <c r="C20373" s="6">
        <v>28.94</v>
      </c>
    </row>
    <row r="20374" spans="2:3" x14ac:dyDescent="0.25">
      <c r="B20374" s="5">
        <v>43949.583333333336</v>
      </c>
      <c r="C20374" s="6">
        <v>16.75</v>
      </c>
    </row>
    <row r="20375" spans="2:3" x14ac:dyDescent="0.25">
      <c r="B20375" s="5">
        <v>43949.625</v>
      </c>
      <c r="C20375" s="6">
        <v>13.8</v>
      </c>
    </row>
    <row r="20376" spans="2:3" x14ac:dyDescent="0.25">
      <c r="B20376" s="5">
        <v>43949.666666666664</v>
      </c>
      <c r="C20376" s="6">
        <v>12.24</v>
      </c>
    </row>
    <row r="20377" spans="2:3" x14ac:dyDescent="0.25">
      <c r="B20377" s="5">
        <v>43949.708333333336</v>
      </c>
      <c r="C20377" s="6">
        <v>13.02</v>
      </c>
    </row>
    <row r="20378" spans="2:3" x14ac:dyDescent="0.25">
      <c r="B20378" s="5">
        <v>43949.75</v>
      </c>
      <c r="C20378" s="6">
        <v>13.74</v>
      </c>
    </row>
    <row r="20379" spans="2:3" x14ac:dyDescent="0.25">
      <c r="B20379" s="5">
        <v>43949.791666666664</v>
      </c>
      <c r="C20379" s="6">
        <v>12.25</v>
      </c>
    </row>
    <row r="20380" spans="2:3" x14ac:dyDescent="0.25">
      <c r="B20380" s="5">
        <v>43949.833333333336</v>
      </c>
      <c r="C20380" s="6">
        <v>12.87</v>
      </c>
    </row>
    <row r="20381" spans="2:3" x14ac:dyDescent="0.25">
      <c r="B20381" s="5">
        <v>43949.875</v>
      </c>
      <c r="C20381" s="6">
        <v>13.36</v>
      </c>
    </row>
    <row r="20382" spans="2:3" x14ac:dyDescent="0.25">
      <c r="B20382" s="5">
        <v>43949.916666666664</v>
      </c>
      <c r="C20382" s="6">
        <v>13.31</v>
      </c>
    </row>
    <row r="20383" spans="2:3" x14ac:dyDescent="0.25">
      <c r="B20383" s="5">
        <v>43949.958333333336</v>
      </c>
      <c r="C20383" s="6">
        <v>10.88</v>
      </c>
    </row>
    <row r="20384" spans="2:3" x14ac:dyDescent="0.25">
      <c r="B20384" s="5">
        <v>43950</v>
      </c>
      <c r="C20384" s="6">
        <v>11.09</v>
      </c>
    </row>
    <row r="20385" spans="2:3" x14ac:dyDescent="0.25">
      <c r="B20385" s="5">
        <v>43950.041666666664</v>
      </c>
      <c r="C20385" s="6">
        <v>12.47</v>
      </c>
    </row>
    <row r="20386" spans="2:3" x14ac:dyDescent="0.25">
      <c r="B20386" s="5">
        <v>43950.083333333336</v>
      </c>
      <c r="C20386" s="6">
        <v>12.12</v>
      </c>
    </row>
    <row r="20387" spans="2:3" x14ac:dyDescent="0.25">
      <c r="B20387" s="5">
        <v>43950.125</v>
      </c>
      <c r="C20387" s="6">
        <v>9.51</v>
      </c>
    </row>
    <row r="20388" spans="2:3" x14ac:dyDescent="0.25">
      <c r="B20388" s="5">
        <v>43950.166666666664</v>
      </c>
      <c r="C20388" s="6">
        <v>10.11</v>
      </c>
    </row>
    <row r="20389" spans="2:3" x14ac:dyDescent="0.25">
      <c r="B20389" s="5">
        <v>43950.208333333336</v>
      </c>
      <c r="C20389" s="6">
        <v>12.17</v>
      </c>
    </row>
    <row r="20390" spans="2:3" x14ac:dyDescent="0.25">
      <c r="B20390" s="5">
        <v>43950.25</v>
      </c>
      <c r="C20390" s="6">
        <v>11.99</v>
      </c>
    </row>
    <row r="20391" spans="2:3" x14ac:dyDescent="0.25">
      <c r="B20391" s="5">
        <v>43950.291666666664</v>
      </c>
      <c r="C20391" s="6">
        <v>12.79</v>
      </c>
    </row>
    <row r="20392" spans="2:3" x14ac:dyDescent="0.25">
      <c r="B20392" s="5">
        <v>43950.333333333336</v>
      </c>
      <c r="C20392" s="6">
        <v>13.32</v>
      </c>
    </row>
    <row r="20393" spans="2:3" x14ac:dyDescent="0.25">
      <c r="B20393" s="5">
        <v>43950.375</v>
      </c>
      <c r="C20393" s="6">
        <v>12.85</v>
      </c>
    </row>
    <row r="20394" spans="2:3" x14ac:dyDescent="0.25">
      <c r="B20394" s="5">
        <v>43950.416666666664</v>
      </c>
      <c r="C20394" s="6">
        <v>16.16</v>
      </c>
    </row>
    <row r="20395" spans="2:3" x14ac:dyDescent="0.25">
      <c r="B20395" s="5">
        <v>43950.458333333336</v>
      </c>
      <c r="C20395" s="6">
        <v>17.54</v>
      </c>
    </row>
    <row r="20396" spans="2:3" x14ac:dyDescent="0.25">
      <c r="B20396" s="5">
        <v>43950.5</v>
      </c>
      <c r="C20396" s="6">
        <v>14.8</v>
      </c>
    </row>
    <row r="20397" spans="2:3" x14ac:dyDescent="0.25">
      <c r="B20397" s="5">
        <v>43950.541666666664</v>
      </c>
      <c r="C20397" s="6">
        <v>13.9</v>
      </c>
    </row>
    <row r="20398" spans="2:3" x14ac:dyDescent="0.25">
      <c r="B20398" s="5">
        <v>43950.583333333336</v>
      </c>
      <c r="C20398" s="6">
        <v>13.71</v>
      </c>
    </row>
    <row r="20399" spans="2:3" x14ac:dyDescent="0.25">
      <c r="B20399" s="5">
        <v>43950.625</v>
      </c>
      <c r="C20399" s="6">
        <v>14.8</v>
      </c>
    </row>
    <row r="20400" spans="2:3" x14ac:dyDescent="0.25">
      <c r="B20400" s="5">
        <v>43950.666666666664</v>
      </c>
      <c r="C20400" s="6">
        <v>16.97</v>
      </c>
    </row>
    <row r="20401" spans="2:3" x14ac:dyDescent="0.25">
      <c r="B20401" s="5">
        <v>43950.708333333336</v>
      </c>
      <c r="C20401" s="6">
        <v>13.87</v>
      </c>
    </row>
    <row r="20402" spans="2:3" x14ac:dyDescent="0.25">
      <c r="B20402" s="5">
        <v>43950.75</v>
      </c>
      <c r="C20402" s="6">
        <v>15.29</v>
      </c>
    </row>
    <row r="20403" spans="2:3" x14ac:dyDescent="0.25">
      <c r="B20403" s="5">
        <v>43950.791666666664</v>
      </c>
      <c r="C20403" s="6">
        <v>16.53</v>
      </c>
    </row>
    <row r="20404" spans="2:3" x14ac:dyDescent="0.25">
      <c r="B20404" s="5">
        <v>43950.833333333336</v>
      </c>
      <c r="C20404" s="6">
        <v>18.14</v>
      </c>
    </row>
    <row r="20405" spans="2:3" x14ac:dyDescent="0.25">
      <c r="B20405" s="5">
        <v>43950.875</v>
      </c>
      <c r="C20405" s="6">
        <v>16.190000000000001</v>
      </c>
    </row>
    <row r="20406" spans="2:3" x14ac:dyDescent="0.25">
      <c r="B20406" s="5">
        <v>43950.916666666664</v>
      </c>
      <c r="C20406" s="6">
        <v>14.96</v>
      </c>
    </row>
    <row r="20407" spans="2:3" x14ac:dyDescent="0.25">
      <c r="B20407" s="5">
        <v>43950.958333333336</v>
      </c>
      <c r="C20407" s="6">
        <v>11.63</v>
      </c>
    </row>
    <row r="20408" spans="2:3" x14ac:dyDescent="0.25">
      <c r="B20408" s="5">
        <v>43951</v>
      </c>
      <c r="C20408" s="6">
        <v>10.62</v>
      </c>
    </row>
    <row r="20409" spans="2:3" x14ac:dyDescent="0.25">
      <c r="B20409" s="5">
        <v>43951.041666666664</v>
      </c>
      <c r="C20409" s="6">
        <v>13.69</v>
      </c>
    </row>
    <row r="20410" spans="2:3" x14ac:dyDescent="0.25">
      <c r="B20410" s="5">
        <v>43951.083333333336</v>
      </c>
      <c r="C20410" s="6">
        <v>11.92</v>
      </c>
    </row>
    <row r="20411" spans="2:3" x14ac:dyDescent="0.25">
      <c r="B20411" s="5">
        <v>43951.125</v>
      </c>
      <c r="C20411" s="6">
        <v>11.05</v>
      </c>
    </row>
    <row r="20412" spans="2:3" x14ac:dyDescent="0.25">
      <c r="B20412" s="5">
        <v>43951.166666666664</v>
      </c>
      <c r="C20412" s="6">
        <v>9.8699999999999992</v>
      </c>
    </row>
    <row r="20413" spans="2:3" x14ac:dyDescent="0.25">
      <c r="B20413" s="5">
        <v>43951.208333333336</v>
      </c>
      <c r="C20413" s="6">
        <v>11.92</v>
      </c>
    </row>
    <row r="20414" spans="2:3" x14ac:dyDescent="0.25">
      <c r="B20414" s="5">
        <v>43951.25</v>
      </c>
      <c r="C20414" s="6">
        <v>11.91</v>
      </c>
    </row>
    <row r="20415" spans="2:3" x14ac:dyDescent="0.25">
      <c r="B20415" s="5">
        <v>43951.291666666664</v>
      </c>
      <c r="C20415" s="6">
        <v>11.34</v>
      </c>
    </row>
    <row r="20416" spans="2:3" x14ac:dyDescent="0.25">
      <c r="B20416" s="5">
        <v>43951.333333333336</v>
      </c>
      <c r="C20416" s="6">
        <v>13.59</v>
      </c>
    </row>
    <row r="20417" spans="2:3" x14ac:dyDescent="0.25">
      <c r="B20417" s="5">
        <v>43951.375</v>
      </c>
      <c r="C20417" s="6">
        <v>16.23</v>
      </c>
    </row>
    <row r="20418" spans="2:3" x14ac:dyDescent="0.25">
      <c r="B20418" s="5">
        <v>43951.416666666664</v>
      </c>
      <c r="C20418" s="6">
        <v>15.06</v>
      </c>
    </row>
    <row r="20419" spans="2:3" x14ac:dyDescent="0.25">
      <c r="B20419" s="5">
        <v>43951.458333333336</v>
      </c>
      <c r="C20419" s="6">
        <v>14.02</v>
      </c>
    </row>
    <row r="20420" spans="2:3" x14ac:dyDescent="0.25">
      <c r="B20420" s="5">
        <v>43951.5</v>
      </c>
      <c r="C20420" s="6">
        <v>167.58</v>
      </c>
    </row>
    <row r="20421" spans="2:3" x14ac:dyDescent="0.25">
      <c r="B20421" s="5">
        <v>43951.541666666664</v>
      </c>
      <c r="C20421" s="6">
        <v>15.47</v>
      </c>
    </row>
    <row r="20422" spans="2:3" x14ac:dyDescent="0.25">
      <c r="B20422" s="5">
        <v>43951.583333333336</v>
      </c>
      <c r="C20422" s="6">
        <v>16.78</v>
      </c>
    </row>
    <row r="20423" spans="2:3" x14ac:dyDescent="0.25">
      <c r="B20423" s="5">
        <v>43951.625</v>
      </c>
      <c r="C20423" s="6">
        <v>14.31</v>
      </c>
    </row>
    <row r="20424" spans="2:3" x14ac:dyDescent="0.25">
      <c r="B20424" s="5">
        <v>43951.666666666664</v>
      </c>
      <c r="C20424" s="6">
        <v>15.46</v>
      </c>
    </row>
    <row r="20425" spans="2:3" x14ac:dyDescent="0.25">
      <c r="B20425" s="5">
        <v>43951.708333333336</v>
      </c>
      <c r="C20425" s="6">
        <v>18.34</v>
      </c>
    </row>
    <row r="20426" spans="2:3" x14ac:dyDescent="0.25">
      <c r="B20426" s="5">
        <v>43951.75</v>
      </c>
      <c r="C20426" s="6">
        <v>17.510000000000002</v>
      </c>
    </row>
    <row r="20427" spans="2:3" x14ac:dyDescent="0.25">
      <c r="B20427" s="5">
        <v>43951.791666666664</v>
      </c>
      <c r="C20427" s="6">
        <v>17.829999999999998</v>
      </c>
    </row>
    <row r="20428" spans="2:3" x14ac:dyDescent="0.25">
      <c r="B20428" s="5">
        <v>43951.833333333336</v>
      </c>
      <c r="C20428" s="6">
        <v>38.479999999999997</v>
      </c>
    </row>
    <row r="20429" spans="2:3" x14ac:dyDescent="0.25">
      <c r="B20429" s="5">
        <v>43951.875</v>
      </c>
      <c r="C20429" s="6">
        <v>27.6</v>
      </c>
    </row>
    <row r="20430" spans="2:3" x14ac:dyDescent="0.25">
      <c r="B20430" s="5">
        <v>43951.916666666664</v>
      </c>
      <c r="C20430" s="6">
        <v>21.02</v>
      </c>
    </row>
    <row r="20431" spans="2:3" x14ac:dyDescent="0.25">
      <c r="B20431" s="5">
        <v>43951.958333333336</v>
      </c>
      <c r="C20431" s="6">
        <v>18.13</v>
      </c>
    </row>
    <row r="20432" spans="2:3" x14ac:dyDescent="0.25">
      <c r="B20432" s="5">
        <v>43952</v>
      </c>
      <c r="C20432" s="6">
        <v>17.34</v>
      </c>
    </row>
    <row r="20433" spans="2:3" x14ac:dyDescent="0.25">
      <c r="B20433" s="5">
        <v>43952.041666666664</v>
      </c>
      <c r="C20433" s="6">
        <v>16.86</v>
      </c>
    </row>
    <row r="20434" spans="2:3" x14ac:dyDescent="0.25">
      <c r="B20434" s="5">
        <v>43952.083333333336</v>
      </c>
      <c r="C20434" s="6">
        <v>15.64</v>
      </c>
    </row>
    <row r="20435" spans="2:3" x14ac:dyDescent="0.25">
      <c r="B20435" s="5">
        <v>43952.125</v>
      </c>
      <c r="C20435" s="6">
        <v>15.44</v>
      </c>
    </row>
    <row r="20436" spans="2:3" x14ac:dyDescent="0.25">
      <c r="B20436" s="5">
        <v>43952.166666666664</v>
      </c>
      <c r="C20436" s="6">
        <v>15.35</v>
      </c>
    </row>
    <row r="20437" spans="2:3" x14ac:dyDescent="0.25">
      <c r="B20437" s="5">
        <v>43952.208333333336</v>
      </c>
      <c r="C20437" s="6">
        <v>20.350000000000001</v>
      </c>
    </row>
    <row r="20438" spans="2:3" x14ac:dyDescent="0.25">
      <c r="B20438" s="5">
        <v>43952.25</v>
      </c>
      <c r="C20438" s="6">
        <v>15.07</v>
      </c>
    </row>
    <row r="20439" spans="2:3" x14ac:dyDescent="0.25">
      <c r="B20439" s="5">
        <v>43952.291666666664</v>
      </c>
      <c r="C20439" s="6">
        <v>16.899999999999999</v>
      </c>
    </row>
    <row r="20440" spans="2:3" x14ac:dyDescent="0.25">
      <c r="B20440" s="5">
        <v>43952.333333333336</v>
      </c>
      <c r="C20440" s="6">
        <v>22.74</v>
      </c>
    </row>
    <row r="20441" spans="2:3" x14ac:dyDescent="0.25">
      <c r="B20441" s="5">
        <v>43952.375</v>
      </c>
      <c r="C20441" s="6">
        <v>18.07</v>
      </c>
    </row>
    <row r="20442" spans="2:3" x14ac:dyDescent="0.25">
      <c r="B20442" s="5">
        <v>43952.416666666664</v>
      </c>
      <c r="C20442" s="6">
        <v>22.14</v>
      </c>
    </row>
    <row r="20443" spans="2:3" x14ac:dyDescent="0.25">
      <c r="B20443" s="5">
        <v>43952.458333333336</v>
      </c>
      <c r="C20443" s="6">
        <v>37.44</v>
      </c>
    </row>
    <row r="20444" spans="2:3" x14ac:dyDescent="0.25">
      <c r="B20444" s="5">
        <v>43952.5</v>
      </c>
      <c r="C20444" s="6">
        <v>19.8</v>
      </c>
    </row>
    <row r="20445" spans="2:3" x14ac:dyDescent="0.25">
      <c r="B20445" s="5">
        <v>43952.541666666664</v>
      </c>
      <c r="C20445" s="6">
        <v>19.72</v>
      </c>
    </row>
    <row r="20446" spans="2:3" x14ac:dyDescent="0.25">
      <c r="B20446" s="5">
        <v>43952.583333333336</v>
      </c>
      <c r="C20446" s="6">
        <v>16.82</v>
      </c>
    </row>
    <row r="20447" spans="2:3" x14ac:dyDescent="0.25">
      <c r="B20447" s="5">
        <v>43952.625</v>
      </c>
      <c r="C20447" s="6">
        <v>16.32</v>
      </c>
    </row>
    <row r="20448" spans="2:3" x14ac:dyDescent="0.25">
      <c r="B20448" s="5">
        <v>43952.666666666664</v>
      </c>
      <c r="C20448" s="6">
        <v>16.91</v>
      </c>
    </row>
    <row r="20449" spans="2:3" x14ac:dyDescent="0.25">
      <c r="B20449" s="5">
        <v>43952.708333333336</v>
      </c>
      <c r="C20449" s="6">
        <v>17.71</v>
      </c>
    </row>
    <row r="20450" spans="2:3" x14ac:dyDescent="0.25">
      <c r="B20450" s="5">
        <v>43952.75</v>
      </c>
      <c r="C20450" s="6">
        <v>17.04</v>
      </c>
    </row>
    <row r="20451" spans="2:3" x14ac:dyDescent="0.25">
      <c r="B20451" s="5">
        <v>43952.791666666664</v>
      </c>
      <c r="C20451" s="6">
        <v>17.690000000000001</v>
      </c>
    </row>
    <row r="20452" spans="2:3" x14ac:dyDescent="0.25">
      <c r="B20452" s="5">
        <v>43952.833333333336</v>
      </c>
      <c r="C20452" s="6">
        <v>28.18</v>
      </c>
    </row>
    <row r="20453" spans="2:3" x14ac:dyDescent="0.25">
      <c r="B20453" s="5">
        <v>43952.875</v>
      </c>
      <c r="C20453" s="6">
        <v>18.88</v>
      </c>
    </row>
    <row r="20454" spans="2:3" x14ac:dyDescent="0.25">
      <c r="B20454" s="5">
        <v>43952.916666666664</v>
      </c>
      <c r="C20454" s="6">
        <v>15.19</v>
      </c>
    </row>
    <row r="20455" spans="2:3" x14ac:dyDescent="0.25">
      <c r="B20455" s="5">
        <v>43952.958333333336</v>
      </c>
      <c r="C20455" s="6">
        <v>17.04</v>
      </c>
    </row>
    <row r="20456" spans="2:3" x14ac:dyDescent="0.25">
      <c r="B20456" s="5">
        <v>43953</v>
      </c>
      <c r="C20456" s="6">
        <v>14.67</v>
      </c>
    </row>
    <row r="20457" spans="2:3" x14ac:dyDescent="0.25">
      <c r="B20457" s="5">
        <v>43953.041666666664</v>
      </c>
      <c r="C20457" s="6">
        <v>13.56</v>
      </c>
    </row>
    <row r="20458" spans="2:3" x14ac:dyDescent="0.25">
      <c r="B20458" s="5">
        <v>43953.083333333336</v>
      </c>
      <c r="C20458" s="6">
        <v>14.16</v>
      </c>
    </row>
    <row r="20459" spans="2:3" x14ac:dyDescent="0.25">
      <c r="B20459" s="5">
        <v>43953.125</v>
      </c>
      <c r="C20459" s="6">
        <v>14.07</v>
      </c>
    </row>
    <row r="20460" spans="2:3" x14ac:dyDescent="0.25">
      <c r="B20460" s="5">
        <v>43953.166666666664</v>
      </c>
      <c r="C20460" s="6">
        <v>15.74</v>
      </c>
    </row>
    <row r="20461" spans="2:3" x14ac:dyDescent="0.25">
      <c r="B20461" s="5">
        <v>43953.208333333336</v>
      </c>
      <c r="C20461" s="6">
        <v>16.93</v>
      </c>
    </row>
    <row r="20462" spans="2:3" x14ac:dyDescent="0.25">
      <c r="B20462" s="5">
        <v>43953.25</v>
      </c>
      <c r="C20462" s="6">
        <v>13.48</v>
      </c>
    </row>
    <row r="20463" spans="2:3" x14ac:dyDescent="0.25">
      <c r="B20463" s="5">
        <v>43953.291666666664</v>
      </c>
      <c r="C20463" s="6">
        <v>11.26</v>
      </c>
    </row>
    <row r="20464" spans="2:3" x14ac:dyDescent="0.25">
      <c r="B20464" s="5">
        <v>43953.333333333336</v>
      </c>
      <c r="C20464" s="6">
        <v>11.49</v>
      </c>
    </row>
    <row r="20465" spans="2:3" x14ac:dyDescent="0.25">
      <c r="B20465" s="5">
        <v>43953.375</v>
      </c>
      <c r="C20465" s="6">
        <v>11.91</v>
      </c>
    </row>
    <row r="20466" spans="2:3" x14ac:dyDescent="0.25">
      <c r="B20466" s="5">
        <v>43953.416666666664</v>
      </c>
      <c r="C20466" s="6">
        <v>12.4</v>
      </c>
    </row>
    <row r="20467" spans="2:3" x14ac:dyDescent="0.25">
      <c r="B20467" s="5">
        <v>43953.458333333336</v>
      </c>
      <c r="C20467" s="6">
        <v>12.94</v>
      </c>
    </row>
    <row r="20468" spans="2:3" x14ac:dyDescent="0.25">
      <c r="B20468" s="5">
        <v>43953.5</v>
      </c>
      <c r="C20468" s="6">
        <v>13.28</v>
      </c>
    </row>
    <row r="20469" spans="2:3" x14ac:dyDescent="0.25">
      <c r="B20469" s="5">
        <v>43953.541666666664</v>
      </c>
      <c r="C20469" s="6">
        <v>13.1</v>
      </c>
    </row>
    <row r="20470" spans="2:3" x14ac:dyDescent="0.25">
      <c r="B20470" s="5">
        <v>43953.583333333336</v>
      </c>
      <c r="C20470" s="6">
        <v>12.3</v>
      </c>
    </row>
    <row r="20471" spans="2:3" x14ac:dyDescent="0.25">
      <c r="B20471" s="5">
        <v>43953.625</v>
      </c>
      <c r="C20471" s="6">
        <v>12.48</v>
      </c>
    </row>
    <row r="20472" spans="2:3" x14ac:dyDescent="0.25">
      <c r="B20472" s="5">
        <v>43953.666666666664</v>
      </c>
      <c r="C20472" s="6">
        <v>15.2</v>
      </c>
    </row>
    <row r="20473" spans="2:3" x14ac:dyDescent="0.25">
      <c r="B20473" s="5">
        <v>43953.708333333336</v>
      </c>
      <c r="C20473" s="6">
        <v>17.55</v>
      </c>
    </row>
    <row r="20474" spans="2:3" x14ac:dyDescent="0.25">
      <c r="B20474" s="5">
        <v>43953.75</v>
      </c>
      <c r="C20474" s="6">
        <v>27.54</v>
      </c>
    </row>
    <row r="20475" spans="2:3" x14ac:dyDescent="0.25">
      <c r="B20475" s="5">
        <v>43953.791666666664</v>
      </c>
      <c r="C20475" s="6">
        <v>17.059999999999999</v>
      </c>
    </row>
    <row r="20476" spans="2:3" x14ac:dyDescent="0.25">
      <c r="B20476" s="5">
        <v>43953.833333333336</v>
      </c>
      <c r="C20476" s="6">
        <v>25.34</v>
      </c>
    </row>
    <row r="20477" spans="2:3" x14ac:dyDescent="0.25">
      <c r="B20477" s="5">
        <v>43953.875</v>
      </c>
      <c r="C20477" s="6">
        <v>18.62</v>
      </c>
    </row>
    <row r="20478" spans="2:3" x14ac:dyDescent="0.25">
      <c r="B20478" s="5">
        <v>43953.916666666664</v>
      </c>
      <c r="C20478" s="6">
        <v>14.32</v>
      </c>
    </row>
    <row r="20479" spans="2:3" x14ac:dyDescent="0.25">
      <c r="B20479" s="5">
        <v>43953.958333333336</v>
      </c>
      <c r="C20479" s="6">
        <v>13.08</v>
      </c>
    </row>
    <row r="20480" spans="2:3" x14ac:dyDescent="0.25">
      <c r="B20480" s="5">
        <v>43954</v>
      </c>
      <c r="C20480" s="6">
        <v>13.14</v>
      </c>
    </row>
    <row r="20481" spans="2:3" x14ac:dyDescent="0.25">
      <c r="B20481" s="5">
        <v>43954.041666666664</v>
      </c>
      <c r="C20481" s="6">
        <v>14.67</v>
      </c>
    </row>
    <row r="20482" spans="2:3" x14ac:dyDescent="0.25">
      <c r="B20482" s="5">
        <v>43954.083333333336</v>
      </c>
      <c r="C20482" s="6">
        <v>14.15</v>
      </c>
    </row>
    <row r="20483" spans="2:3" x14ac:dyDescent="0.25">
      <c r="B20483" s="5">
        <v>43954.125</v>
      </c>
      <c r="C20483" s="6">
        <v>12.87</v>
      </c>
    </row>
    <row r="20484" spans="2:3" x14ac:dyDescent="0.25">
      <c r="B20484" s="5">
        <v>43954.166666666664</v>
      </c>
      <c r="C20484" s="6">
        <v>13.14</v>
      </c>
    </row>
    <row r="20485" spans="2:3" x14ac:dyDescent="0.25">
      <c r="B20485" s="5">
        <v>43954.208333333336</v>
      </c>
      <c r="C20485" s="6">
        <v>13.8</v>
      </c>
    </row>
    <row r="20486" spans="2:3" x14ac:dyDescent="0.25">
      <c r="B20486" s="5">
        <v>43954.25</v>
      </c>
      <c r="C20486" s="6">
        <v>11.32</v>
      </c>
    </row>
    <row r="20487" spans="2:3" x14ac:dyDescent="0.25">
      <c r="B20487" s="5">
        <v>43954.291666666664</v>
      </c>
      <c r="C20487" s="6">
        <v>11.02</v>
      </c>
    </row>
    <row r="20488" spans="2:3" x14ac:dyDescent="0.25">
      <c r="B20488" s="5">
        <v>43954.333333333336</v>
      </c>
      <c r="C20488" s="6">
        <v>11.68</v>
      </c>
    </row>
    <row r="20489" spans="2:3" x14ac:dyDescent="0.25">
      <c r="B20489" s="5">
        <v>43954.375</v>
      </c>
      <c r="C20489" s="6">
        <v>13.06</v>
      </c>
    </row>
    <row r="20490" spans="2:3" x14ac:dyDescent="0.25">
      <c r="B20490" s="5">
        <v>43954.416666666664</v>
      </c>
      <c r="C20490" s="6">
        <v>14.38</v>
      </c>
    </row>
    <row r="20491" spans="2:3" x14ac:dyDescent="0.25">
      <c r="B20491" s="5">
        <v>43954.458333333336</v>
      </c>
      <c r="C20491" s="6">
        <v>22.47</v>
      </c>
    </row>
    <row r="20492" spans="2:3" x14ac:dyDescent="0.25">
      <c r="B20492" s="5">
        <v>43954.5</v>
      </c>
      <c r="C20492" s="6">
        <v>22.53</v>
      </c>
    </row>
    <row r="20493" spans="2:3" x14ac:dyDescent="0.25">
      <c r="B20493" s="5">
        <v>43954.541666666664</v>
      </c>
      <c r="C20493" s="6">
        <v>16.670000000000002</v>
      </c>
    </row>
    <row r="20494" spans="2:3" x14ac:dyDescent="0.25">
      <c r="B20494" s="5">
        <v>43954.583333333336</v>
      </c>
      <c r="C20494" s="6">
        <v>19.91</v>
      </c>
    </row>
    <row r="20495" spans="2:3" x14ac:dyDescent="0.25">
      <c r="B20495" s="5">
        <v>43954.625</v>
      </c>
      <c r="C20495" s="6">
        <v>19.25</v>
      </c>
    </row>
    <row r="20496" spans="2:3" x14ac:dyDescent="0.25">
      <c r="B20496" s="5">
        <v>43954.666666666664</v>
      </c>
      <c r="C20496" s="6">
        <v>27.17</v>
      </c>
    </row>
    <row r="20497" spans="2:3" x14ac:dyDescent="0.25">
      <c r="B20497" s="5">
        <v>43954.708333333336</v>
      </c>
      <c r="C20497" s="6">
        <v>19.3</v>
      </c>
    </row>
    <row r="20498" spans="2:3" x14ac:dyDescent="0.25">
      <c r="B20498" s="5">
        <v>43954.75</v>
      </c>
      <c r="C20498" s="6">
        <v>26.36</v>
      </c>
    </row>
    <row r="20499" spans="2:3" x14ac:dyDescent="0.25">
      <c r="B20499" s="5">
        <v>43954.791666666664</v>
      </c>
      <c r="C20499" s="6">
        <v>42.62</v>
      </c>
    </row>
    <row r="20500" spans="2:3" x14ac:dyDescent="0.25">
      <c r="B20500" s="5">
        <v>43954.833333333336</v>
      </c>
      <c r="C20500" s="6">
        <v>24.4</v>
      </c>
    </row>
    <row r="20501" spans="2:3" x14ac:dyDescent="0.25">
      <c r="B20501" s="5">
        <v>43954.875</v>
      </c>
      <c r="C20501" s="6">
        <v>19.68</v>
      </c>
    </row>
    <row r="20502" spans="2:3" x14ac:dyDescent="0.25">
      <c r="B20502" s="5">
        <v>43954.916666666664</v>
      </c>
      <c r="C20502" s="6">
        <v>17.670000000000002</v>
      </c>
    </row>
    <row r="20503" spans="2:3" x14ac:dyDescent="0.25">
      <c r="B20503" s="5">
        <v>43954.958333333336</v>
      </c>
      <c r="C20503" s="6">
        <v>17.87</v>
      </c>
    </row>
    <row r="20504" spans="2:3" x14ac:dyDescent="0.25">
      <c r="B20504" s="5">
        <v>43955</v>
      </c>
      <c r="C20504" s="6">
        <v>19.95</v>
      </c>
    </row>
    <row r="20505" spans="2:3" x14ac:dyDescent="0.25">
      <c r="B20505" s="5">
        <v>43955.041666666664</v>
      </c>
      <c r="C20505" s="6">
        <v>17.97</v>
      </c>
    </row>
    <row r="20506" spans="2:3" x14ac:dyDescent="0.25">
      <c r="B20506" s="5">
        <v>43955.083333333336</v>
      </c>
      <c r="C20506" s="6">
        <v>15.91</v>
      </c>
    </row>
    <row r="20507" spans="2:3" x14ac:dyDescent="0.25">
      <c r="B20507" s="5">
        <v>43955.125</v>
      </c>
      <c r="C20507" s="6">
        <v>15.55</v>
      </c>
    </row>
    <row r="20508" spans="2:3" x14ac:dyDescent="0.25">
      <c r="B20508" s="5">
        <v>43955.166666666664</v>
      </c>
      <c r="C20508" s="6">
        <v>14.02</v>
      </c>
    </row>
    <row r="20509" spans="2:3" x14ac:dyDescent="0.25">
      <c r="B20509" s="5">
        <v>43955.208333333336</v>
      </c>
      <c r="C20509" s="6">
        <v>14.15</v>
      </c>
    </row>
    <row r="20510" spans="2:3" x14ac:dyDescent="0.25">
      <c r="B20510" s="5">
        <v>43955.25</v>
      </c>
      <c r="C20510" s="6">
        <v>10.86</v>
      </c>
    </row>
    <row r="20511" spans="2:3" x14ac:dyDescent="0.25">
      <c r="B20511" s="5">
        <v>43955.291666666664</v>
      </c>
      <c r="C20511" s="6">
        <v>12.85</v>
      </c>
    </row>
    <row r="20512" spans="2:3" x14ac:dyDescent="0.25">
      <c r="B20512" s="5">
        <v>43955.333333333336</v>
      </c>
      <c r="C20512" s="6">
        <v>16.5</v>
      </c>
    </row>
    <row r="20513" spans="2:3" x14ac:dyDescent="0.25">
      <c r="B20513" s="5">
        <v>43955.375</v>
      </c>
      <c r="C20513" s="6">
        <v>16.350000000000001</v>
      </c>
    </row>
    <row r="20514" spans="2:3" x14ac:dyDescent="0.25">
      <c r="B20514" s="5">
        <v>43955.416666666664</v>
      </c>
      <c r="C20514" s="6">
        <v>14.78</v>
      </c>
    </row>
    <row r="20515" spans="2:3" x14ac:dyDescent="0.25">
      <c r="B20515" s="5">
        <v>43955.458333333336</v>
      </c>
      <c r="C20515" s="6">
        <v>17.38</v>
      </c>
    </row>
    <row r="20516" spans="2:3" x14ac:dyDescent="0.25">
      <c r="B20516" s="5">
        <v>43955.5</v>
      </c>
      <c r="C20516" s="6">
        <v>14.71</v>
      </c>
    </row>
    <row r="20517" spans="2:3" x14ac:dyDescent="0.25">
      <c r="B20517" s="5">
        <v>43955.541666666664</v>
      </c>
      <c r="C20517" s="6">
        <v>28</v>
      </c>
    </row>
    <row r="20518" spans="2:3" x14ac:dyDescent="0.25">
      <c r="B20518" s="5">
        <v>43955.583333333336</v>
      </c>
      <c r="C20518" s="6">
        <v>66.66</v>
      </c>
    </row>
    <row r="20519" spans="2:3" x14ac:dyDescent="0.25">
      <c r="B20519" s="5">
        <v>43955.625</v>
      </c>
      <c r="C20519" s="6">
        <v>32.61</v>
      </c>
    </row>
    <row r="20520" spans="2:3" x14ac:dyDescent="0.25">
      <c r="B20520" s="5">
        <v>43955.666666666664</v>
      </c>
      <c r="C20520" s="6">
        <v>30.13</v>
      </c>
    </row>
    <row r="20521" spans="2:3" x14ac:dyDescent="0.25">
      <c r="B20521" s="5">
        <v>43955.708333333336</v>
      </c>
      <c r="C20521" s="6">
        <v>24.04</v>
      </c>
    </row>
    <row r="20522" spans="2:3" x14ac:dyDescent="0.25">
      <c r="B20522" s="5">
        <v>43955.75</v>
      </c>
      <c r="C20522" s="6">
        <v>16.72</v>
      </c>
    </row>
    <row r="20523" spans="2:3" x14ac:dyDescent="0.25">
      <c r="B20523" s="5">
        <v>43955.791666666664</v>
      </c>
      <c r="C20523" s="6">
        <v>15.51</v>
      </c>
    </row>
    <row r="20524" spans="2:3" x14ac:dyDescent="0.25">
      <c r="B20524" s="5">
        <v>43955.833333333336</v>
      </c>
      <c r="C20524" s="6">
        <v>17.07</v>
      </c>
    </row>
    <row r="20525" spans="2:3" x14ac:dyDescent="0.25">
      <c r="B20525" s="5">
        <v>43955.875</v>
      </c>
      <c r="C20525" s="6">
        <v>16.45</v>
      </c>
    </row>
    <row r="20526" spans="2:3" x14ac:dyDescent="0.25">
      <c r="B20526" s="5">
        <v>43955.916666666664</v>
      </c>
      <c r="C20526" s="6">
        <v>17.079999999999998</v>
      </c>
    </row>
    <row r="20527" spans="2:3" x14ac:dyDescent="0.25">
      <c r="B20527" s="5">
        <v>43955.958333333336</v>
      </c>
      <c r="C20527" s="6">
        <v>13.05</v>
      </c>
    </row>
    <row r="20528" spans="2:3" x14ac:dyDescent="0.25">
      <c r="B20528" s="5">
        <v>43956</v>
      </c>
      <c r="C20528" s="6">
        <v>14.79</v>
      </c>
    </row>
    <row r="20529" spans="2:3" x14ac:dyDescent="0.25">
      <c r="B20529" s="5">
        <v>43956.041666666664</v>
      </c>
      <c r="C20529" s="6">
        <v>16.43</v>
      </c>
    </row>
    <row r="20530" spans="2:3" x14ac:dyDescent="0.25">
      <c r="B20530" s="5">
        <v>43956.083333333336</v>
      </c>
      <c r="C20530" s="6">
        <v>12.52</v>
      </c>
    </row>
    <row r="20531" spans="2:3" x14ac:dyDescent="0.25">
      <c r="B20531" s="5">
        <v>43956.125</v>
      </c>
      <c r="C20531" s="6">
        <v>13.14</v>
      </c>
    </row>
    <row r="20532" spans="2:3" x14ac:dyDescent="0.25">
      <c r="B20532" s="5">
        <v>43956.166666666664</v>
      </c>
      <c r="C20532" s="6">
        <v>14.29</v>
      </c>
    </row>
    <row r="20533" spans="2:3" x14ac:dyDescent="0.25">
      <c r="B20533" s="5">
        <v>43956.208333333336</v>
      </c>
      <c r="C20533" s="6">
        <v>19.82</v>
      </c>
    </row>
    <row r="20534" spans="2:3" x14ac:dyDescent="0.25">
      <c r="B20534" s="5">
        <v>43956.25</v>
      </c>
      <c r="C20534" s="6">
        <v>15.18</v>
      </c>
    </row>
    <row r="20535" spans="2:3" x14ac:dyDescent="0.25">
      <c r="B20535" s="5">
        <v>43956.291666666664</v>
      </c>
      <c r="C20535" s="6">
        <v>21.22</v>
      </c>
    </row>
    <row r="20536" spans="2:3" x14ac:dyDescent="0.25">
      <c r="B20536" s="5">
        <v>43956.333333333336</v>
      </c>
      <c r="C20536" s="6">
        <v>22.83</v>
      </c>
    </row>
    <row r="20537" spans="2:3" x14ac:dyDescent="0.25">
      <c r="B20537" s="5">
        <v>43956.375</v>
      </c>
      <c r="C20537" s="6">
        <v>39.68</v>
      </c>
    </row>
    <row r="20538" spans="2:3" x14ac:dyDescent="0.25">
      <c r="B20538" s="5">
        <v>43956.416666666664</v>
      </c>
      <c r="C20538" s="6">
        <v>18.38</v>
      </c>
    </row>
    <row r="20539" spans="2:3" x14ac:dyDescent="0.25">
      <c r="B20539" s="5">
        <v>43956.458333333336</v>
      </c>
      <c r="C20539" s="6">
        <v>18.399999999999999</v>
      </c>
    </row>
    <row r="20540" spans="2:3" x14ac:dyDescent="0.25">
      <c r="B20540" s="5">
        <v>43956.5</v>
      </c>
      <c r="C20540" s="6">
        <v>17.8</v>
      </c>
    </row>
    <row r="20541" spans="2:3" x14ac:dyDescent="0.25">
      <c r="B20541" s="5">
        <v>43956.541666666664</v>
      </c>
      <c r="C20541" s="6">
        <v>27.52</v>
      </c>
    </row>
    <row r="20542" spans="2:3" x14ac:dyDescent="0.25">
      <c r="B20542" s="5">
        <v>43956.583333333336</v>
      </c>
      <c r="C20542" s="6">
        <v>17.100000000000001</v>
      </c>
    </row>
    <row r="20543" spans="2:3" x14ac:dyDescent="0.25">
      <c r="B20543" s="5">
        <v>43956.625</v>
      </c>
      <c r="C20543" s="6">
        <v>16.899999999999999</v>
      </c>
    </row>
    <row r="20544" spans="2:3" x14ac:dyDescent="0.25">
      <c r="B20544" s="5">
        <v>43956.666666666664</v>
      </c>
      <c r="C20544" s="6">
        <v>19.78</v>
      </c>
    </row>
    <row r="20545" spans="2:3" x14ac:dyDescent="0.25">
      <c r="B20545" s="5">
        <v>43956.708333333336</v>
      </c>
      <c r="C20545" s="6">
        <v>22.29</v>
      </c>
    </row>
    <row r="20546" spans="2:3" x14ac:dyDescent="0.25">
      <c r="B20546" s="5">
        <v>43956.75</v>
      </c>
      <c r="C20546" s="6">
        <v>17.82</v>
      </c>
    </row>
    <row r="20547" spans="2:3" x14ac:dyDescent="0.25">
      <c r="B20547" s="5">
        <v>43956.791666666664</v>
      </c>
      <c r="C20547" s="6">
        <v>16.68</v>
      </c>
    </row>
    <row r="20548" spans="2:3" x14ac:dyDescent="0.25">
      <c r="B20548" s="5">
        <v>43956.833333333336</v>
      </c>
      <c r="C20548" s="6">
        <v>17.2</v>
      </c>
    </row>
    <row r="20549" spans="2:3" x14ac:dyDescent="0.25">
      <c r="B20549" s="5">
        <v>43956.875</v>
      </c>
      <c r="C20549" s="6">
        <v>19.09</v>
      </c>
    </row>
    <row r="20550" spans="2:3" x14ac:dyDescent="0.25">
      <c r="B20550" s="5">
        <v>43956.916666666664</v>
      </c>
      <c r="C20550" s="6">
        <v>25.88</v>
      </c>
    </row>
    <row r="20551" spans="2:3" x14ac:dyDescent="0.25">
      <c r="B20551" s="5">
        <v>43956.958333333336</v>
      </c>
      <c r="C20551" s="6">
        <v>22.57</v>
      </c>
    </row>
    <row r="20552" spans="2:3" x14ac:dyDescent="0.25">
      <c r="B20552" s="5">
        <v>43957</v>
      </c>
      <c r="C20552" s="6">
        <v>17.37</v>
      </c>
    </row>
    <row r="20553" spans="2:3" x14ac:dyDescent="0.25">
      <c r="B20553" s="5">
        <v>43957.041666666664</v>
      </c>
      <c r="C20553" s="6">
        <v>35.92</v>
      </c>
    </row>
    <row r="20554" spans="2:3" x14ac:dyDescent="0.25">
      <c r="B20554" s="5">
        <v>43957.083333333336</v>
      </c>
      <c r="C20554" s="6">
        <v>17.37</v>
      </c>
    </row>
    <row r="20555" spans="2:3" x14ac:dyDescent="0.25">
      <c r="B20555" s="5">
        <v>43957.125</v>
      </c>
      <c r="C20555" s="6">
        <v>16.38</v>
      </c>
    </row>
    <row r="20556" spans="2:3" x14ac:dyDescent="0.25">
      <c r="B20556" s="5">
        <v>43957.166666666664</v>
      </c>
      <c r="C20556" s="6">
        <v>15.13</v>
      </c>
    </row>
    <row r="20557" spans="2:3" x14ac:dyDescent="0.25">
      <c r="B20557" s="5">
        <v>43957.208333333336</v>
      </c>
      <c r="C20557" s="6">
        <v>16.510000000000002</v>
      </c>
    </row>
    <row r="20558" spans="2:3" x14ac:dyDescent="0.25">
      <c r="B20558" s="5">
        <v>43957.25</v>
      </c>
      <c r="C20558" s="6">
        <v>22.56</v>
      </c>
    </row>
    <row r="20559" spans="2:3" x14ac:dyDescent="0.25">
      <c r="B20559" s="5">
        <v>43957.291666666664</v>
      </c>
      <c r="C20559" s="6">
        <v>20.57</v>
      </c>
    </row>
    <row r="20560" spans="2:3" x14ac:dyDescent="0.25">
      <c r="B20560" s="5">
        <v>43957.333333333336</v>
      </c>
      <c r="C20560" s="6">
        <v>29.36</v>
      </c>
    </row>
    <row r="20561" spans="2:3" x14ac:dyDescent="0.25">
      <c r="B20561" s="5">
        <v>43957.375</v>
      </c>
      <c r="C20561" s="6">
        <v>29.96</v>
      </c>
    </row>
    <row r="20562" spans="2:3" x14ac:dyDescent="0.25">
      <c r="B20562" s="5">
        <v>43957.416666666664</v>
      </c>
      <c r="C20562" s="6">
        <v>20.73</v>
      </c>
    </row>
    <row r="20563" spans="2:3" x14ac:dyDescent="0.25">
      <c r="B20563" s="5">
        <v>43957.458333333336</v>
      </c>
      <c r="C20563" s="6">
        <v>12.41</v>
      </c>
    </row>
    <row r="20564" spans="2:3" x14ac:dyDescent="0.25">
      <c r="B20564" s="5">
        <v>43957.5</v>
      </c>
      <c r="C20564" s="6">
        <v>28.79</v>
      </c>
    </row>
    <row r="20565" spans="2:3" x14ac:dyDescent="0.25">
      <c r="B20565" s="5">
        <v>43957.541666666664</v>
      </c>
      <c r="C20565" s="6">
        <v>39.54</v>
      </c>
    </row>
    <row r="20566" spans="2:3" x14ac:dyDescent="0.25">
      <c r="B20566" s="5">
        <v>43957.583333333336</v>
      </c>
      <c r="C20566" s="6">
        <v>19.079999999999998</v>
      </c>
    </row>
    <row r="20567" spans="2:3" x14ac:dyDescent="0.25">
      <c r="B20567" s="5">
        <v>43957.625</v>
      </c>
      <c r="C20567" s="6">
        <v>17.2</v>
      </c>
    </row>
    <row r="20568" spans="2:3" x14ac:dyDescent="0.25">
      <c r="B20568" s="5">
        <v>43957.666666666664</v>
      </c>
      <c r="C20568" s="6">
        <v>16.46</v>
      </c>
    </row>
    <row r="20569" spans="2:3" x14ac:dyDescent="0.25">
      <c r="B20569" s="5">
        <v>43957.708333333336</v>
      </c>
      <c r="C20569" s="6">
        <v>17.02</v>
      </c>
    </row>
    <row r="20570" spans="2:3" x14ac:dyDescent="0.25">
      <c r="B20570" s="5">
        <v>43957.75</v>
      </c>
      <c r="C20570" s="6">
        <v>16.440000000000001</v>
      </c>
    </row>
    <row r="20571" spans="2:3" x14ac:dyDescent="0.25">
      <c r="B20571" s="5">
        <v>43957.791666666664</v>
      </c>
      <c r="C20571" s="6">
        <v>16.73</v>
      </c>
    </row>
    <row r="20572" spans="2:3" x14ac:dyDescent="0.25">
      <c r="B20572" s="5">
        <v>43957.833333333336</v>
      </c>
      <c r="C20572" s="6">
        <v>19.739999999999998</v>
      </c>
    </row>
    <row r="20573" spans="2:3" x14ac:dyDescent="0.25">
      <c r="B20573" s="5">
        <v>43957.875</v>
      </c>
      <c r="C20573" s="6">
        <v>20.010000000000002</v>
      </c>
    </row>
    <row r="20574" spans="2:3" x14ac:dyDescent="0.25">
      <c r="B20574" s="5">
        <v>43957.916666666664</v>
      </c>
      <c r="C20574" s="6">
        <v>15.86</v>
      </c>
    </row>
    <row r="20575" spans="2:3" x14ac:dyDescent="0.25">
      <c r="B20575" s="5">
        <v>43957.958333333336</v>
      </c>
      <c r="C20575" s="6">
        <v>16.8</v>
      </c>
    </row>
    <row r="20576" spans="2:3" x14ac:dyDescent="0.25">
      <c r="B20576" s="5">
        <v>43958</v>
      </c>
      <c r="C20576" s="6">
        <v>14.01</v>
      </c>
    </row>
    <row r="20577" spans="2:3" x14ac:dyDescent="0.25">
      <c r="B20577" s="5">
        <v>43958.041666666664</v>
      </c>
      <c r="C20577" s="6">
        <v>14.05</v>
      </c>
    </row>
    <row r="20578" spans="2:3" x14ac:dyDescent="0.25">
      <c r="B20578" s="5">
        <v>43958.083333333336</v>
      </c>
      <c r="C20578" s="6">
        <v>15.38</v>
      </c>
    </row>
    <row r="20579" spans="2:3" x14ac:dyDescent="0.25">
      <c r="B20579" s="5">
        <v>43958.125</v>
      </c>
      <c r="C20579" s="6">
        <v>17.260000000000002</v>
      </c>
    </row>
    <row r="20580" spans="2:3" x14ac:dyDescent="0.25">
      <c r="B20580" s="5">
        <v>43958.166666666664</v>
      </c>
      <c r="C20580" s="6">
        <v>15.56</v>
      </c>
    </row>
    <row r="20581" spans="2:3" x14ac:dyDescent="0.25">
      <c r="B20581" s="5">
        <v>43958.208333333336</v>
      </c>
      <c r="C20581" s="6">
        <v>20.97</v>
      </c>
    </row>
    <row r="20582" spans="2:3" x14ac:dyDescent="0.25">
      <c r="B20582" s="5">
        <v>43958.25</v>
      </c>
      <c r="C20582" s="6">
        <v>19.12</v>
      </c>
    </row>
    <row r="20583" spans="2:3" x14ac:dyDescent="0.25">
      <c r="B20583" s="5">
        <v>43958.291666666664</v>
      </c>
      <c r="C20583" s="6">
        <v>15.99</v>
      </c>
    </row>
    <row r="20584" spans="2:3" x14ac:dyDescent="0.25">
      <c r="B20584" s="5">
        <v>43958.333333333336</v>
      </c>
      <c r="C20584" s="6">
        <v>15.93</v>
      </c>
    </row>
    <row r="20585" spans="2:3" x14ac:dyDescent="0.25">
      <c r="B20585" s="5">
        <v>43958.375</v>
      </c>
      <c r="C20585" s="6">
        <v>16.45</v>
      </c>
    </row>
    <row r="20586" spans="2:3" x14ac:dyDescent="0.25">
      <c r="B20586" s="5">
        <v>43958.416666666664</v>
      </c>
      <c r="C20586" s="6">
        <v>15.57</v>
      </c>
    </row>
    <row r="20587" spans="2:3" x14ac:dyDescent="0.25">
      <c r="B20587" s="5">
        <v>43958.458333333336</v>
      </c>
      <c r="C20587" s="6">
        <v>14.69</v>
      </c>
    </row>
    <row r="20588" spans="2:3" x14ac:dyDescent="0.25">
      <c r="B20588" s="5">
        <v>43958.5</v>
      </c>
      <c r="C20588" s="6">
        <v>11.02</v>
      </c>
    </row>
    <row r="20589" spans="2:3" x14ac:dyDescent="0.25">
      <c r="B20589" s="5">
        <v>43958.541666666664</v>
      </c>
      <c r="C20589" s="6">
        <v>10.89</v>
      </c>
    </row>
    <row r="20590" spans="2:3" x14ac:dyDescent="0.25">
      <c r="B20590" s="5">
        <v>43958.583333333336</v>
      </c>
      <c r="C20590" s="6">
        <v>12.37</v>
      </c>
    </row>
    <row r="20591" spans="2:3" x14ac:dyDescent="0.25">
      <c r="B20591" s="5">
        <v>43958.625</v>
      </c>
      <c r="C20591" s="6">
        <v>11.68</v>
      </c>
    </row>
    <row r="20592" spans="2:3" x14ac:dyDescent="0.25">
      <c r="B20592" s="5">
        <v>43958.666666666664</v>
      </c>
      <c r="C20592" s="6">
        <v>12.84</v>
      </c>
    </row>
    <row r="20593" spans="2:3" x14ac:dyDescent="0.25">
      <c r="B20593" s="5">
        <v>43958.708333333336</v>
      </c>
      <c r="C20593" s="6">
        <v>13.84</v>
      </c>
    </row>
    <row r="20594" spans="2:3" x14ac:dyDescent="0.25">
      <c r="B20594" s="5">
        <v>43958.75</v>
      </c>
      <c r="C20594" s="6">
        <v>13.77</v>
      </c>
    </row>
    <row r="20595" spans="2:3" x14ac:dyDescent="0.25">
      <c r="B20595" s="5">
        <v>43958.791666666664</v>
      </c>
      <c r="C20595" s="6">
        <v>15.37</v>
      </c>
    </row>
    <row r="20596" spans="2:3" x14ac:dyDescent="0.25">
      <c r="B20596" s="5">
        <v>43958.833333333336</v>
      </c>
      <c r="C20596" s="6">
        <v>20.69</v>
      </c>
    </row>
    <row r="20597" spans="2:3" x14ac:dyDescent="0.25">
      <c r="B20597" s="5">
        <v>43958.875</v>
      </c>
      <c r="C20597" s="6">
        <v>24.43</v>
      </c>
    </row>
    <row r="20598" spans="2:3" x14ac:dyDescent="0.25">
      <c r="B20598" s="5">
        <v>43958.916666666664</v>
      </c>
      <c r="C20598" s="6">
        <v>15.79</v>
      </c>
    </row>
    <row r="20599" spans="2:3" x14ac:dyDescent="0.25">
      <c r="B20599" s="5">
        <v>43958.958333333336</v>
      </c>
      <c r="C20599" s="6">
        <v>14.87</v>
      </c>
    </row>
    <row r="20600" spans="2:3" x14ac:dyDescent="0.25">
      <c r="B20600" s="5">
        <v>43959</v>
      </c>
      <c r="C20600" s="6">
        <v>14.86</v>
      </c>
    </row>
    <row r="20601" spans="2:3" x14ac:dyDescent="0.25">
      <c r="B20601" s="5">
        <v>43959.041666666664</v>
      </c>
      <c r="C20601" s="6">
        <v>15.69</v>
      </c>
    </row>
    <row r="20602" spans="2:3" x14ac:dyDescent="0.25">
      <c r="B20602" s="5">
        <v>43959.083333333336</v>
      </c>
      <c r="C20602" s="6">
        <v>15.27</v>
      </c>
    </row>
    <row r="20603" spans="2:3" x14ac:dyDescent="0.25">
      <c r="B20603" s="5">
        <v>43959.125</v>
      </c>
      <c r="C20603" s="6">
        <v>14.7</v>
      </c>
    </row>
    <row r="20604" spans="2:3" x14ac:dyDescent="0.25">
      <c r="B20604" s="5">
        <v>43959.166666666664</v>
      </c>
      <c r="C20604" s="6">
        <v>17.579999999999998</v>
      </c>
    </row>
    <row r="20605" spans="2:3" x14ac:dyDescent="0.25">
      <c r="B20605" s="5">
        <v>43959.208333333336</v>
      </c>
      <c r="C20605" s="6">
        <v>16</v>
      </c>
    </row>
    <row r="20606" spans="2:3" x14ac:dyDescent="0.25">
      <c r="B20606" s="5">
        <v>43959.25</v>
      </c>
      <c r="C20606" s="6">
        <v>15.77</v>
      </c>
    </row>
    <row r="20607" spans="2:3" x14ac:dyDescent="0.25">
      <c r="B20607" s="5">
        <v>43959.291666666664</v>
      </c>
      <c r="C20607" s="6">
        <v>15.17</v>
      </c>
    </row>
    <row r="20608" spans="2:3" x14ac:dyDescent="0.25">
      <c r="B20608" s="5">
        <v>43959.333333333336</v>
      </c>
      <c r="C20608" s="6">
        <v>14.73</v>
      </c>
    </row>
    <row r="20609" spans="2:3" x14ac:dyDescent="0.25">
      <c r="B20609" s="5">
        <v>43959.375</v>
      </c>
      <c r="C20609" s="6">
        <v>15.63</v>
      </c>
    </row>
    <row r="20610" spans="2:3" x14ac:dyDescent="0.25">
      <c r="B20610" s="5">
        <v>43959.416666666664</v>
      </c>
      <c r="C20610" s="6">
        <v>17.54</v>
      </c>
    </row>
    <row r="20611" spans="2:3" x14ac:dyDescent="0.25">
      <c r="B20611" s="5">
        <v>43959.458333333336</v>
      </c>
      <c r="C20611" s="6">
        <v>16.96</v>
      </c>
    </row>
    <row r="20612" spans="2:3" x14ac:dyDescent="0.25">
      <c r="B20612" s="5">
        <v>43959.5</v>
      </c>
      <c r="C20612" s="6">
        <v>18.16</v>
      </c>
    </row>
    <row r="20613" spans="2:3" x14ac:dyDescent="0.25">
      <c r="B20613" s="5">
        <v>43959.541666666664</v>
      </c>
      <c r="C20613" s="6">
        <v>17.82</v>
      </c>
    </row>
    <row r="20614" spans="2:3" x14ac:dyDescent="0.25">
      <c r="B20614" s="5">
        <v>43959.583333333336</v>
      </c>
      <c r="C20614" s="6">
        <v>18.739999999999998</v>
      </c>
    </row>
    <row r="20615" spans="2:3" x14ac:dyDescent="0.25">
      <c r="B20615" s="5">
        <v>43959.625</v>
      </c>
      <c r="C20615" s="6">
        <v>17.2</v>
      </c>
    </row>
    <row r="20616" spans="2:3" x14ac:dyDescent="0.25">
      <c r="B20616" s="5">
        <v>43959.666666666664</v>
      </c>
      <c r="C20616" s="6">
        <v>18.43</v>
      </c>
    </row>
    <row r="20617" spans="2:3" x14ac:dyDescent="0.25">
      <c r="B20617" s="5">
        <v>43959.708333333336</v>
      </c>
      <c r="C20617" s="6">
        <v>19.77</v>
      </c>
    </row>
    <row r="20618" spans="2:3" x14ac:dyDescent="0.25">
      <c r="B20618" s="5">
        <v>43959.75</v>
      </c>
      <c r="C20618" s="6">
        <v>17.72</v>
      </c>
    </row>
    <row r="20619" spans="2:3" x14ac:dyDescent="0.25">
      <c r="B20619" s="5">
        <v>43959.791666666664</v>
      </c>
      <c r="C20619" s="6">
        <v>16.72</v>
      </c>
    </row>
    <row r="20620" spans="2:3" x14ac:dyDescent="0.25">
      <c r="B20620" s="5">
        <v>43959.833333333336</v>
      </c>
      <c r="C20620" s="6">
        <v>35.619999999999997</v>
      </c>
    </row>
    <row r="20621" spans="2:3" x14ac:dyDescent="0.25">
      <c r="B20621" s="5">
        <v>43959.875</v>
      </c>
      <c r="C20621" s="6">
        <v>24.73</v>
      </c>
    </row>
    <row r="20622" spans="2:3" x14ac:dyDescent="0.25">
      <c r="B20622" s="5">
        <v>43959.916666666664</v>
      </c>
      <c r="C20622" s="6">
        <v>17.79</v>
      </c>
    </row>
    <row r="20623" spans="2:3" x14ac:dyDescent="0.25">
      <c r="B20623" s="5">
        <v>43959.958333333336</v>
      </c>
      <c r="C20623" s="6">
        <v>19.39</v>
      </c>
    </row>
    <row r="20624" spans="2:3" x14ac:dyDescent="0.25">
      <c r="B20624" s="5">
        <v>43960</v>
      </c>
      <c r="C20624" s="6">
        <v>16.88</v>
      </c>
    </row>
    <row r="20625" spans="2:3" x14ac:dyDescent="0.25">
      <c r="B20625" s="5">
        <v>43960.041666666664</v>
      </c>
      <c r="C20625" s="6">
        <v>21.91</v>
      </c>
    </row>
    <row r="20626" spans="2:3" x14ac:dyDescent="0.25">
      <c r="B20626" s="5">
        <v>43960.083333333336</v>
      </c>
      <c r="C20626" s="6">
        <v>18.399999999999999</v>
      </c>
    </row>
    <row r="20627" spans="2:3" x14ac:dyDescent="0.25">
      <c r="B20627" s="5">
        <v>43960.125</v>
      </c>
      <c r="C20627" s="6">
        <v>19.71</v>
      </c>
    </row>
    <row r="20628" spans="2:3" x14ac:dyDescent="0.25">
      <c r="B20628" s="5">
        <v>43960.166666666664</v>
      </c>
      <c r="C20628" s="6">
        <v>46.66</v>
      </c>
    </row>
    <row r="20629" spans="2:3" x14ac:dyDescent="0.25">
      <c r="B20629" s="5">
        <v>43960.208333333336</v>
      </c>
      <c r="C20629" s="6">
        <v>29.86</v>
      </c>
    </row>
    <row r="20630" spans="2:3" x14ac:dyDescent="0.25">
      <c r="B20630" s="5">
        <v>43960.25</v>
      </c>
      <c r="C20630" s="6">
        <v>29.61</v>
      </c>
    </row>
    <row r="20631" spans="2:3" x14ac:dyDescent="0.25">
      <c r="B20631" s="5">
        <v>43960.291666666664</v>
      </c>
      <c r="C20631" s="6">
        <v>16.690000000000001</v>
      </c>
    </row>
    <row r="20632" spans="2:3" x14ac:dyDescent="0.25">
      <c r="B20632" s="5">
        <v>43960.333333333336</v>
      </c>
      <c r="C20632" s="6">
        <v>16.920000000000002</v>
      </c>
    </row>
    <row r="20633" spans="2:3" x14ac:dyDescent="0.25">
      <c r="B20633" s="5">
        <v>43960.375</v>
      </c>
      <c r="C20633" s="6">
        <v>16.440000000000001</v>
      </c>
    </row>
    <row r="20634" spans="2:3" x14ac:dyDescent="0.25">
      <c r="B20634" s="5">
        <v>43960.416666666664</v>
      </c>
      <c r="C20634" s="6">
        <v>18.559999999999999</v>
      </c>
    </row>
    <row r="20635" spans="2:3" x14ac:dyDescent="0.25">
      <c r="B20635" s="5">
        <v>43960.458333333336</v>
      </c>
      <c r="C20635" s="6">
        <v>22.49</v>
      </c>
    </row>
    <row r="20636" spans="2:3" x14ac:dyDescent="0.25">
      <c r="B20636" s="5">
        <v>43960.5</v>
      </c>
      <c r="C20636" s="6">
        <v>14.7</v>
      </c>
    </row>
    <row r="20637" spans="2:3" x14ac:dyDescent="0.25">
      <c r="B20637" s="5">
        <v>43960.541666666664</v>
      </c>
      <c r="C20637" s="6">
        <v>16.09</v>
      </c>
    </row>
    <row r="20638" spans="2:3" x14ac:dyDescent="0.25">
      <c r="B20638" s="5">
        <v>43960.583333333336</v>
      </c>
      <c r="C20638" s="6">
        <v>16.399999999999999</v>
      </c>
    </row>
    <row r="20639" spans="2:3" x14ac:dyDescent="0.25">
      <c r="B20639" s="5">
        <v>43960.625</v>
      </c>
      <c r="C20639" s="6">
        <v>16.329999999999998</v>
      </c>
    </row>
    <row r="20640" spans="2:3" x14ac:dyDescent="0.25">
      <c r="B20640" s="5">
        <v>43960.666666666664</v>
      </c>
      <c r="C20640" s="6">
        <v>14.76</v>
      </c>
    </row>
    <row r="20641" spans="2:3" x14ac:dyDescent="0.25">
      <c r="B20641" s="5">
        <v>43960.708333333336</v>
      </c>
      <c r="C20641" s="6">
        <v>13.45</v>
      </c>
    </row>
    <row r="20642" spans="2:3" x14ac:dyDescent="0.25">
      <c r="B20642" s="5">
        <v>43960.75</v>
      </c>
      <c r="C20642" s="6">
        <v>14.26</v>
      </c>
    </row>
    <row r="20643" spans="2:3" x14ac:dyDescent="0.25">
      <c r="B20643" s="5">
        <v>43960.791666666664</v>
      </c>
      <c r="C20643" s="6">
        <v>16.39</v>
      </c>
    </row>
    <row r="20644" spans="2:3" x14ac:dyDescent="0.25">
      <c r="B20644" s="5">
        <v>43960.833333333336</v>
      </c>
      <c r="C20644" s="6">
        <v>24.97</v>
      </c>
    </row>
    <row r="20645" spans="2:3" x14ac:dyDescent="0.25">
      <c r="B20645" s="5">
        <v>43960.875</v>
      </c>
      <c r="C20645" s="6">
        <v>20.56</v>
      </c>
    </row>
    <row r="20646" spans="2:3" x14ac:dyDescent="0.25">
      <c r="B20646" s="5">
        <v>43960.916666666664</v>
      </c>
      <c r="C20646" s="6">
        <v>17.13</v>
      </c>
    </row>
    <row r="20647" spans="2:3" x14ac:dyDescent="0.25">
      <c r="B20647" s="5">
        <v>43960.958333333336</v>
      </c>
      <c r="C20647" s="6">
        <v>15.07</v>
      </c>
    </row>
    <row r="20648" spans="2:3" x14ac:dyDescent="0.25">
      <c r="B20648" s="5">
        <v>43961</v>
      </c>
      <c r="C20648" s="6">
        <v>15.9</v>
      </c>
    </row>
    <row r="20649" spans="2:3" x14ac:dyDescent="0.25">
      <c r="B20649" s="5">
        <v>43961.041666666664</v>
      </c>
      <c r="C20649" s="6">
        <v>17.21</v>
      </c>
    </row>
    <row r="20650" spans="2:3" x14ac:dyDescent="0.25">
      <c r="B20650" s="5">
        <v>43961.083333333336</v>
      </c>
      <c r="C20650" s="6">
        <v>16.72</v>
      </c>
    </row>
    <row r="20651" spans="2:3" x14ac:dyDescent="0.25">
      <c r="B20651" s="5">
        <v>43961.125</v>
      </c>
      <c r="C20651" s="6">
        <v>15.88</v>
      </c>
    </row>
    <row r="20652" spans="2:3" x14ac:dyDescent="0.25">
      <c r="B20652" s="5">
        <v>43961.166666666664</v>
      </c>
      <c r="C20652" s="6">
        <v>18.399999999999999</v>
      </c>
    </row>
    <row r="20653" spans="2:3" x14ac:dyDescent="0.25">
      <c r="B20653" s="5">
        <v>43961.208333333336</v>
      </c>
      <c r="C20653" s="6">
        <v>31.82</v>
      </c>
    </row>
    <row r="20654" spans="2:3" x14ac:dyDescent="0.25">
      <c r="B20654" s="5">
        <v>43961.25</v>
      </c>
      <c r="C20654" s="6">
        <v>16.920000000000002</v>
      </c>
    </row>
    <row r="20655" spans="2:3" x14ac:dyDescent="0.25">
      <c r="B20655" s="5">
        <v>43961.291666666664</v>
      </c>
      <c r="C20655" s="6">
        <v>15.39</v>
      </c>
    </row>
    <row r="20656" spans="2:3" x14ac:dyDescent="0.25">
      <c r="B20656" s="5">
        <v>43961.333333333336</v>
      </c>
      <c r="C20656" s="6">
        <v>15.25</v>
      </c>
    </row>
    <row r="20657" spans="2:3" x14ac:dyDescent="0.25">
      <c r="B20657" s="5">
        <v>43961.375</v>
      </c>
      <c r="C20657" s="6">
        <v>15.88</v>
      </c>
    </row>
    <row r="20658" spans="2:3" x14ac:dyDescent="0.25">
      <c r="B20658" s="5">
        <v>43961.416666666664</v>
      </c>
      <c r="C20658" s="6">
        <v>15.69</v>
      </c>
    </row>
    <row r="20659" spans="2:3" x14ac:dyDescent="0.25">
      <c r="B20659" s="5">
        <v>43961.458333333336</v>
      </c>
      <c r="C20659" s="6">
        <v>14.16</v>
      </c>
    </row>
    <row r="20660" spans="2:3" x14ac:dyDescent="0.25">
      <c r="B20660" s="5">
        <v>43961.5</v>
      </c>
      <c r="C20660" s="6">
        <v>10.26</v>
      </c>
    </row>
    <row r="20661" spans="2:3" x14ac:dyDescent="0.25">
      <c r="B20661" s="5">
        <v>43961.541666666664</v>
      </c>
      <c r="C20661" s="6">
        <v>11.64</v>
      </c>
    </row>
    <row r="20662" spans="2:3" x14ac:dyDescent="0.25">
      <c r="B20662" s="5">
        <v>43961.583333333336</v>
      </c>
      <c r="C20662" s="6">
        <v>11.13</v>
      </c>
    </row>
    <row r="20663" spans="2:3" x14ac:dyDescent="0.25">
      <c r="B20663" s="5">
        <v>43961.625</v>
      </c>
      <c r="C20663" s="6">
        <v>10.24</v>
      </c>
    </row>
    <row r="20664" spans="2:3" x14ac:dyDescent="0.25">
      <c r="B20664" s="5">
        <v>43961.666666666664</v>
      </c>
      <c r="C20664" s="6">
        <v>11.76</v>
      </c>
    </row>
    <row r="20665" spans="2:3" x14ac:dyDescent="0.25">
      <c r="B20665" s="5">
        <v>43961.708333333336</v>
      </c>
      <c r="C20665" s="6">
        <v>12.21</v>
      </c>
    </row>
    <row r="20666" spans="2:3" x14ac:dyDescent="0.25">
      <c r="B20666" s="5">
        <v>43961.75</v>
      </c>
      <c r="C20666" s="6">
        <v>23.56</v>
      </c>
    </row>
    <row r="20667" spans="2:3" x14ac:dyDescent="0.25">
      <c r="B20667" s="5">
        <v>43961.791666666664</v>
      </c>
      <c r="C20667" s="6">
        <v>21.91</v>
      </c>
    </row>
    <row r="20668" spans="2:3" x14ac:dyDescent="0.25">
      <c r="B20668" s="5">
        <v>43961.833333333336</v>
      </c>
      <c r="C20668" s="6">
        <v>25.07</v>
      </c>
    </row>
    <row r="20669" spans="2:3" x14ac:dyDescent="0.25">
      <c r="B20669" s="5">
        <v>43961.875</v>
      </c>
      <c r="C20669" s="6">
        <v>23.49</v>
      </c>
    </row>
    <row r="20670" spans="2:3" x14ac:dyDescent="0.25">
      <c r="B20670" s="5">
        <v>43961.916666666664</v>
      </c>
      <c r="C20670" s="6">
        <v>18.87</v>
      </c>
    </row>
    <row r="20671" spans="2:3" x14ac:dyDescent="0.25">
      <c r="B20671" s="5">
        <v>43961.958333333336</v>
      </c>
      <c r="C20671" s="6">
        <v>13.94</v>
      </c>
    </row>
    <row r="20672" spans="2:3" x14ac:dyDescent="0.25">
      <c r="B20672" s="5">
        <v>43962</v>
      </c>
      <c r="C20672" s="6">
        <v>14.6</v>
      </c>
    </row>
    <row r="20673" spans="2:3" x14ac:dyDescent="0.25">
      <c r="B20673" s="5">
        <v>43962.041666666664</v>
      </c>
      <c r="C20673" s="6">
        <v>13.31</v>
      </c>
    </row>
    <row r="20674" spans="2:3" x14ac:dyDescent="0.25">
      <c r="B20674" s="5">
        <v>43962.083333333336</v>
      </c>
      <c r="C20674" s="6">
        <v>12.54</v>
      </c>
    </row>
    <row r="20675" spans="2:3" x14ac:dyDescent="0.25">
      <c r="B20675" s="5">
        <v>43962.125</v>
      </c>
      <c r="C20675" s="6">
        <v>13.16</v>
      </c>
    </row>
    <row r="20676" spans="2:3" x14ac:dyDescent="0.25">
      <c r="B20676" s="5">
        <v>43962.166666666664</v>
      </c>
      <c r="C20676" s="6">
        <v>14.21</v>
      </c>
    </row>
    <row r="20677" spans="2:3" x14ac:dyDescent="0.25">
      <c r="B20677" s="5">
        <v>43962.208333333336</v>
      </c>
      <c r="C20677" s="6">
        <v>19.3</v>
      </c>
    </row>
    <row r="20678" spans="2:3" x14ac:dyDescent="0.25">
      <c r="B20678" s="5">
        <v>43962.25</v>
      </c>
      <c r="C20678" s="6">
        <v>17.440000000000001</v>
      </c>
    </row>
    <row r="20679" spans="2:3" x14ac:dyDescent="0.25">
      <c r="B20679" s="5">
        <v>43962.291666666664</v>
      </c>
      <c r="C20679" s="6">
        <v>19.71</v>
      </c>
    </row>
    <row r="20680" spans="2:3" x14ac:dyDescent="0.25">
      <c r="B20680" s="5">
        <v>43962.333333333336</v>
      </c>
      <c r="C20680" s="6">
        <v>21.34</v>
      </c>
    </row>
    <row r="20681" spans="2:3" x14ac:dyDescent="0.25">
      <c r="B20681" s="5">
        <v>43962.375</v>
      </c>
      <c r="C20681" s="6">
        <v>17.47</v>
      </c>
    </row>
    <row r="20682" spans="2:3" x14ac:dyDescent="0.25">
      <c r="B20682" s="5">
        <v>43962.416666666664</v>
      </c>
      <c r="C20682" s="6">
        <v>38.97</v>
      </c>
    </row>
    <row r="20683" spans="2:3" x14ac:dyDescent="0.25">
      <c r="B20683" s="5">
        <v>43962.458333333336</v>
      </c>
      <c r="C20683" s="6">
        <v>45.91</v>
      </c>
    </row>
    <row r="20684" spans="2:3" x14ac:dyDescent="0.25">
      <c r="B20684" s="5">
        <v>43962.5</v>
      </c>
      <c r="C20684" s="6">
        <v>21.21</v>
      </c>
    </row>
    <row r="20685" spans="2:3" x14ac:dyDescent="0.25">
      <c r="B20685" s="5">
        <v>43962.541666666664</v>
      </c>
      <c r="C20685" s="6">
        <v>22.98</v>
      </c>
    </row>
    <row r="20686" spans="2:3" x14ac:dyDescent="0.25">
      <c r="B20686" s="5">
        <v>43962.583333333336</v>
      </c>
      <c r="C20686" s="6">
        <v>15.5</v>
      </c>
    </row>
    <row r="20687" spans="2:3" x14ac:dyDescent="0.25">
      <c r="B20687" s="5">
        <v>43962.625</v>
      </c>
      <c r="C20687" s="6">
        <v>15.96</v>
      </c>
    </row>
    <row r="20688" spans="2:3" x14ac:dyDescent="0.25">
      <c r="B20688" s="5">
        <v>43962.666666666664</v>
      </c>
      <c r="C20688" s="6">
        <v>20.23</v>
      </c>
    </row>
    <row r="20689" spans="2:3" x14ac:dyDescent="0.25">
      <c r="B20689" s="5">
        <v>43962.708333333336</v>
      </c>
      <c r="C20689" s="6">
        <v>25.06</v>
      </c>
    </row>
    <row r="20690" spans="2:3" x14ac:dyDescent="0.25">
      <c r="B20690" s="5">
        <v>43962.75</v>
      </c>
      <c r="C20690" s="6">
        <v>36.31</v>
      </c>
    </row>
    <row r="20691" spans="2:3" x14ac:dyDescent="0.25">
      <c r="B20691" s="5">
        <v>43962.791666666664</v>
      </c>
      <c r="C20691" s="6">
        <v>16.899999999999999</v>
      </c>
    </row>
    <row r="20692" spans="2:3" x14ac:dyDescent="0.25">
      <c r="B20692" s="5">
        <v>43962.833333333336</v>
      </c>
      <c r="C20692" s="6">
        <v>17.97</v>
      </c>
    </row>
    <row r="20693" spans="2:3" x14ac:dyDescent="0.25">
      <c r="B20693" s="5">
        <v>43962.875</v>
      </c>
      <c r="C20693" s="6">
        <v>16.62</v>
      </c>
    </row>
    <row r="20694" spans="2:3" x14ac:dyDescent="0.25">
      <c r="B20694" s="5">
        <v>43962.916666666664</v>
      </c>
      <c r="C20694" s="6">
        <v>17.05</v>
      </c>
    </row>
    <row r="20695" spans="2:3" x14ac:dyDescent="0.25">
      <c r="B20695" s="5">
        <v>43962.958333333336</v>
      </c>
      <c r="C20695" s="6">
        <v>15.91</v>
      </c>
    </row>
    <row r="20696" spans="2:3" x14ac:dyDescent="0.25">
      <c r="B20696" s="5">
        <v>43963</v>
      </c>
      <c r="C20696" s="6">
        <v>13.59</v>
      </c>
    </row>
    <row r="20697" spans="2:3" x14ac:dyDescent="0.25">
      <c r="B20697" s="5">
        <v>43963.041666666664</v>
      </c>
      <c r="C20697" s="6">
        <v>15.1</v>
      </c>
    </row>
    <row r="20698" spans="2:3" x14ac:dyDescent="0.25">
      <c r="B20698" s="5">
        <v>43963.083333333336</v>
      </c>
      <c r="C20698" s="6">
        <v>14.11</v>
      </c>
    </row>
    <row r="20699" spans="2:3" x14ac:dyDescent="0.25">
      <c r="B20699" s="5">
        <v>43963.125</v>
      </c>
      <c r="C20699" s="6">
        <v>15.15</v>
      </c>
    </row>
    <row r="20700" spans="2:3" x14ac:dyDescent="0.25">
      <c r="B20700" s="5">
        <v>43963.166666666664</v>
      </c>
      <c r="C20700" s="6">
        <v>16.21</v>
      </c>
    </row>
    <row r="20701" spans="2:3" x14ac:dyDescent="0.25">
      <c r="B20701" s="5">
        <v>43963.208333333336</v>
      </c>
      <c r="C20701" s="6">
        <v>16.95</v>
      </c>
    </row>
    <row r="20702" spans="2:3" x14ac:dyDescent="0.25">
      <c r="B20702" s="5">
        <v>43963.25</v>
      </c>
      <c r="C20702" s="6">
        <v>18.91</v>
      </c>
    </row>
    <row r="20703" spans="2:3" x14ac:dyDescent="0.25">
      <c r="B20703" s="5">
        <v>43963.291666666664</v>
      </c>
      <c r="C20703" s="6">
        <v>16.940000000000001</v>
      </c>
    </row>
    <row r="20704" spans="2:3" x14ac:dyDescent="0.25">
      <c r="B20704" s="5">
        <v>43963.333333333336</v>
      </c>
      <c r="C20704" s="6">
        <v>27.33</v>
      </c>
    </row>
    <row r="20705" spans="2:3" x14ac:dyDescent="0.25">
      <c r="B20705" s="5">
        <v>43963.375</v>
      </c>
      <c r="C20705" s="6">
        <v>17.89</v>
      </c>
    </row>
    <row r="20706" spans="2:3" x14ac:dyDescent="0.25">
      <c r="B20706" s="5">
        <v>43963.416666666664</v>
      </c>
      <c r="C20706" s="6">
        <v>18.73</v>
      </c>
    </row>
    <row r="20707" spans="2:3" x14ac:dyDescent="0.25">
      <c r="B20707" s="5">
        <v>43963.458333333336</v>
      </c>
      <c r="C20707" s="6">
        <v>17.57</v>
      </c>
    </row>
    <row r="20708" spans="2:3" x14ac:dyDescent="0.25">
      <c r="B20708" s="5">
        <v>43963.5</v>
      </c>
      <c r="C20708" s="6">
        <v>18.170000000000002</v>
      </c>
    </row>
    <row r="20709" spans="2:3" x14ac:dyDescent="0.25">
      <c r="B20709" s="5">
        <v>43963.541666666664</v>
      </c>
      <c r="C20709" s="6">
        <v>19.2</v>
      </c>
    </row>
    <row r="20710" spans="2:3" x14ac:dyDescent="0.25">
      <c r="B20710" s="5">
        <v>43963.583333333336</v>
      </c>
      <c r="C20710" s="6">
        <v>39.78</v>
      </c>
    </row>
    <row r="20711" spans="2:3" x14ac:dyDescent="0.25">
      <c r="B20711" s="5">
        <v>43963.625</v>
      </c>
      <c r="C20711" s="6">
        <v>13.28</v>
      </c>
    </row>
    <row r="20712" spans="2:3" x14ac:dyDescent="0.25">
      <c r="B20712" s="5">
        <v>43963.666666666664</v>
      </c>
      <c r="C20712" s="6">
        <v>15.5</v>
      </c>
    </row>
    <row r="20713" spans="2:3" x14ac:dyDescent="0.25">
      <c r="B20713" s="5">
        <v>43963.708333333336</v>
      </c>
      <c r="C20713" s="6">
        <v>15.22</v>
      </c>
    </row>
    <row r="20714" spans="2:3" x14ac:dyDescent="0.25">
      <c r="B20714" s="5">
        <v>43963.75</v>
      </c>
      <c r="C20714" s="6">
        <v>16.14</v>
      </c>
    </row>
    <row r="20715" spans="2:3" x14ac:dyDescent="0.25">
      <c r="B20715" s="5">
        <v>43963.791666666664</v>
      </c>
      <c r="C20715" s="6">
        <v>17.07</v>
      </c>
    </row>
    <row r="20716" spans="2:3" x14ac:dyDescent="0.25">
      <c r="B20716" s="5">
        <v>43963.833333333336</v>
      </c>
      <c r="C20716" s="6">
        <v>20.32</v>
      </c>
    </row>
    <row r="20717" spans="2:3" x14ac:dyDescent="0.25">
      <c r="B20717" s="5">
        <v>43963.875</v>
      </c>
      <c r="C20717" s="6">
        <v>21.02</v>
      </c>
    </row>
    <row r="20718" spans="2:3" x14ac:dyDescent="0.25">
      <c r="B20718" s="5">
        <v>43963.916666666664</v>
      </c>
      <c r="C20718" s="6">
        <v>15.2</v>
      </c>
    </row>
    <row r="20719" spans="2:3" x14ac:dyDescent="0.25">
      <c r="B20719" s="5">
        <v>43963.958333333336</v>
      </c>
      <c r="C20719" s="6">
        <v>13.42</v>
      </c>
    </row>
    <row r="20720" spans="2:3" x14ac:dyDescent="0.25">
      <c r="B20720" s="5">
        <v>43964</v>
      </c>
      <c r="C20720" s="6">
        <v>11.4</v>
      </c>
    </row>
    <row r="20721" spans="2:3" x14ac:dyDescent="0.25">
      <c r="B20721" s="5">
        <v>43964.041666666664</v>
      </c>
      <c r="C20721" s="6">
        <v>12.16</v>
      </c>
    </row>
    <row r="20722" spans="2:3" x14ac:dyDescent="0.25">
      <c r="B20722" s="5">
        <v>43964.083333333336</v>
      </c>
      <c r="C20722" s="6">
        <v>15.78</v>
      </c>
    </row>
    <row r="20723" spans="2:3" x14ac:dyDescent="0.25">
      <c r="B20723" s="5">
        <v>43964.125</v>
      </c>
      <c r="C20723" s="6">
        <v>15.27</v>
      </c>
    </row>
    <row r="20724" spans="2:3" x14ac:dyDescent="0.25">
      <c r="B20724" s="5">
        <v>43964.166666666664</v>
      </c>
      <c r="C20724" s="6">
        <v>15.09</v>
      </c>
    </row>
    <row r="20725" spans="2:3" x14ac:dyDescent="0.25">
      <c r="B20725" s="5">
        <v>43964.208333333336</v>
      </c>
      <c r="C20725" s="6">
        <v>19.54</v>
      </c>
    </row>
    <row r="20726" spans="2:3" x14ac:dyDescent="0.25">
      <c r="B20726" s="5">
        <v>43964.25</v>
      </c>
      <c r="C20726" s="6">
        <v>18.670000000000002</v>
      </c>
    </row>
    <row r="20727" spans="2:3" x14ac:dyDescent="0.25">
      <c r="B20727" s="5">
        <v>43964.291666666664</v>
      </c>
      <c r="C20727" s="6">
        <v>20.09</v>
      </c>
    </row>
    <row r="20728" spans="2:3" x14ac:dyDescent="0.25">
      <c r="B20728" s="5">
        <v>43964.333333333336</v>
      </c>
      <c r="C20728" s="6">
        <v>20.77</v>
      </c>
    </row>
    <row r="20729" spans="2:3" x14ac:dyDescent="0.25">
      <c r="B20729" s="5">
        <v>43964.375</v>
      </c>
      <c r="C20729" s="6">
        <v>25.43</v>
      </c>
    </row>
    <row r="20730" spans="2:3" x14ac:dyDescent="0.25">
      <c r="B20730" s="5">
        <v>43964.416666666664</v>
      </c>
      <c r="C20730" s="6">
        <v>15.15</v>
      </c>
    </row>
    <row r="20731" spans="2:3" x14ac:dyDescent="0.25">
      <c r="B20731" s="5">
        <v>43964.458333333336</v>
      </c>
      <c r="C20731" s="6">
        <v>12.45</v>
      </c>
    </row>
    <row r="20732" spans="2:3" x14ac:dyDescent="0.25">
      <c r="B20732" s="5">
        <v>43964.5</v>
      </c>
      <c r="C20732" s="6">
        <v>13.45</v>
      </c>
    </row>
    <row r="20733" spans="2:3" x14ac:dyDescent="0.25">
      <c r="B20733" s="5">
        <v>43964.541666666664</v>
      </c>
      <c r="C20733" s="6">
        <v>14.49</v>
      </c>
    </row>
    <row r="20734" spans="2:3" x14ac:dyDescent="0.25">
      <c r="B20734" s="5">
        <v>43964.583333333336</v>
      </c>
      <c r="C20734" s="6">
        <v>14.45</v>
      </c>
    </row>
    <row r="20735" spans="2:3" x14ac:dyDescent="0.25">
      <c r="B20735" s="5">
        <v>43964.625</v>
      </c>
      <c r="C20735" s="6">
        <v>13.52</v>
      </c>
    </row>
    <row r="20736" spans="2:3" x14ac:dyDescent="0.25">
      <c r="B20736" s="5">
        <v>43964.666666666664</v>
      </c>
      <c r="C20736" s="6">
        <v>12.88</v>
      </c>
    </row>
    <row r="20737" spans="2:3" x14ac:dyDescent="0.25">
      <c r="B20737" s="5">
        <v>43964.708333333336</v>
      </c>
      <c r="C20737" s="6">
        <v>14.11</v>
      </c>
    </row>
    <row r="20738" spans="2:3" x14ac:dyDescent="0.25">
      <c r="B20738" s="5">
        <v>43964.75</v>
      </c>
      <c r="C20738" s="6">
        <v>16.11</v>
      </c>
    </row>
    <row r="20739" spans="2:3" x14ac:dyDescent="0.25">
      <c r="B20739" s="5">
        <v>43964.791666666664</v>
      </c>
      <c r="C20739" s="6">
        <v>15.84</v>
      </c>
    </row>
    <row r="20740" spans="2:3" x14ac:dyDescent="0.25">
      <c r="B20740" s="5">
        <v>43964.833333333336</v>
      </c>
      <c r="C20740" s="6">
        <v>15.19</v>
      </c>
    </row>
    <row r="20741" spans="2:3" x14ac:dyDescent="0.25">
      <c r="B20741" s="5">
        <v>43964.875</v>
      </c>
      <c r="C20741" s="6">
        <v>14.51</v>
      </c>
    </row>
    <row r="20742" spans="2:3" x14ac:dyDescent="0.25">
      <c r="B20742" s="5">
        <v>43964.916666666664</v>
      </c>
      <c r="C20742" s="6">
        <v>12.35</v>
      </c>
    </row>
    <row r="20743" spans="2:3" x14ac:dyDescent="0.25">
      <c r="B20743" s="5">
        <v>43964.958333333336</v>
      </c>
      <c r="C20743" s="6">
        <v>10.98</v>
      </c>
    </row>
    <row r="20744" spans="2:3" x14ac:dyDescent="0.25">
      <c r="B20744" s="5">
        <v>43965</v>
      </c>
      <c r="C20744" s="6">
        <v>10.35</v>
      </c>
    </row>
    <row r="20745" spans="2:3" x14ac:dyDescent="0.25">
      <c r="B20745" s="5">
        <v>43965.041666666664</v>
      </c>
      <c r="C20745" s="6">
        <v>10.3</v>
      </c>
    </row>
    <row r="20746" spans="2:3" x14ac:dyDescent="0.25">
      <c r="B20746" s="5">
        <v>43965.083333333336</v>
      </c>
      <c r="C20746" s="6">
        <v>10.99</v>
      </c>
    </row>
    <row r="20747" spans="2:3" x14ac:dyDescent="0.25">
      <c r="B20747" s="5">
        <v>43965.125</v>
      </c>
      <c r="C20747" s="6">
        <v>10.44</v>
      </c>
    </row>
    <row r="20748" spans="2:3" x14ac:dyDescent="0.25">
      <c r="B20748" s="5">
        <v>43965.166666666664</v>
      </c>
      <c r="C20748" s="6">
        <v>10.26</v>
      </c>
    </row>
    <row r="20749" spans="2:3" x14ac:dyDescent="0.25">
      <c r="B20749" s="5">
        <v>43965.208333333336</v>
      </c>
      <c r="C20749" s="6">
        <v>10.47</v>
      </c>
    </row>
    <row r="20750" spans="2:3" x14ac:dyDescent="0.25">
      <c r="B20750" s="5">
        <v>43965.25</v>
      </c>
      <c r="C20750" s="6">
        <v>11.51</v>
      </c>
    </row>
    <row r="20751" spans="2:3" x14ac:dyDescent="0.25">
      <c r="B20751" s="5">
        <v>43965.291666666664</v>
      </c>
      <c r="C20751" s="6">
        <v>11.48</v>
      </c>
    </row>
    <row r="20752" spans="2:3" x14ac:dyDescent="0.25">
      <c r="B20752" s="5">
        <v>43965.333333333336</v>
      </c>
      <c r="C20752" s="6">
        <v>12.65</v>
      </c>
    </row>
    <row r="20753" spans="2:3" x14ac:dyDescent="0.25">
      <c r="B20753" s="5">
        <v>43965.375</v>
      </c>
      <c r="C20753" s="6">
        <v>14.09</v>
      </c>
    </row>
    <row r="20754" spans="2:3" x14ac:dyDescent="0.25">
      <c r="B20754" s="5">
        <v>43965.416666666664</v>
      </c>
      <c r="C20754" s="6">
        <v>14</v>
      </c>
    </row>
    <row r="20755" spans="2:3" x14ac:dyDescent="0.25">
      <c r="B20755" s="5">
        <v>43965.458333333336</v>
      </c>
      <c r="C20755" s="6">
        <v>13.53</v>
      </c>
    </row>
    <row r="20756" spans="2:3" x14ac:dyDescent="0.25">
      <c r="B20756" s="5">
        <v>43965.5</v>
      </c>
      <c r="C20756" s="6">
        <v>12.77</v>
      </c>
    </row>
    <row r="20757" spans="2:3" x14ac:dyDescent="0.25">
      <c r="B20757" s="5">
        <v>43965.541666666664</v>
      </c>
      <c r="C20757" s="6">
        <v>15.79</v>
      </c>
    </row>
    <row r="20758" spans="2:3" x14ac:dyDescent="0.25">
      <c r="B20758" s="5">
        <v>43965.583333333336</v>
      </c>
      <c r="C20758" s="6">
        <v>15.85</v>
      </c>
    </row>
    <row r="20759" spans="2:3" x14ac:dyDescent="0.25">
      <c r="B20759" s="5">
        <v>43965.625</v>
      </c>
      <c r="C20759" s="6">
        <v>16.989999999999998</v>
      </c>
    </row>
    <row r="20760" spans="2:3" x14ac:dyDescent="0.25">
      <c r="B20760" s="5">
        <v>43965.666666666664</v>
      </c>
      <c r="C20760" s="6">
        <v>17.72</v>
      </c>
    </row>
    <row r="20761" spans="2:3" x14ac:dyDescent="0.25">
      <c r="B20761" s="5">
        <v>43965.708333333336</v>
      </c>
      <c r="C20761" s="6">
        <v>20.12</v>
      </c>
    </row>
    <row r="20762" spans="2:3" x14ac:dyDescent="0.25">
      <c r="B20762" s="5">
        <v>43965.75</v>
      </c>
      <c r="C20762" s="6">
        <v>17.920000000000002</v>
      </c>
    </row>
    <row r="20763" spans="2:3" x14ac:dyDescent="0.25">
      <c r="B20763" s="5">
        <v>43965.791666666664</v>
      </c>
      <c r="C20763" s="6">
        <v>17.739999999999998</v>
      </c>
    </row>
    <row r="20764" spans="2:3" x14ac:dyDescent="0.25">
      <c r="B20764" s="5">
        <v>43965.833333333336</v>
      </c>
      <c r="C20764" s="6">
        <v>19.59</v>
      </c>
    </row>
    <row r="20765" spans="2:3" x14ac:dyDescent="0.25">
      <c r="B20765" s="5">
        <v>43965.875</v>
      </c>
      <c r="C20765" s="6">
        <v>12.71</v>
      </c>
    </row>
    <row r="20766" spans="2:3" x14ac:dyDescent="0.25">
      <c r="B20766" s="5">
        <v>43965.916666666664</v>
      </c>
      <c r="C20766" s="6">
        <v>11.74</v>
      </c>
    </row>
    <row r="20767" spans="2:3" x14ac:dyDescent="0.25">
      <c r="B20767" s="5">
        <v>43965.958333333336</v>
      </c>
      <c r="C20767" s="6">
        <v>11.02</v>
      </c>
    </row>
    <row r="20768" spans="2:3" x14ac:dyDescent="0.25">
      <c r="B20768" s="5">
        <v>43966</v>
      </c>
      <c r="C20768" s="6">
        <v>9.99</v>
      </c>
    </row>
    <row r="20769" spans="2:3" x14ac:dyDescent="0.25">
      <c r="B20769" s="5">
        <v>43966.041666666664</v>
      </c>
      <c r="C20769" s="6">
        <v>10.15</v>
      </c>
    </row>
    <row r="20770" spans="2:3" x14ac:dyDescent="0.25">
      <c r="B20770" s="5">
        <v>43966.083333333336</v>
      </c>
      <c r="C20770" s="6">
        <v>10.65</v>
      </c>
    </row>
    <row r="20771" spans="2:3" x14ac:dyDescent="0.25">
      <c r="B20771" s="5">
        <v>43966.125</v>
      </c>
      <c r="C20771" s="6">
        <v>10.55</v>
      </c>
    </row>
    <row r="20772" spans="2:3" x14ac:dyDescent="0.25">
      <c r="B20772" s="5">
        <v>43966.166666666664</v>
      </c>
      <c r="C20772" s="6">
        <v>10.66</v>
      </c>
    </row>
    <row r="20773" spans="2:3" x14ac:dyDescent="0.25">
      <c r="B20773" s="5">
        <v>43966.208333333336</v>
      </c>
      <c r="C20773" s="6">
        <v>13.63</v>
      </c>
    </row>
    <row r="20774" spans="2:3" x14ac:dyDescent="0.25">
      <c r="B20774" s="5">
        <v>43966.25</v>
      </c>
      <c r="C20774" s="6">
        <v>10.55</v>
      </c>
    </row>
    <row r="20775" spans="2:3" x14ac:dyDescent="0.25">
      <c r="B20775" s="5">
        <v>43966.291666666664</v>
      </c>
      <c r="C20775" s="6">
        <v>13.69</v>
      </c>
    </row>
    <row r="20776" spans="2:3" x14ac:dyDescent="0.25">
      <c r="B20776" s="5">
        <v>43966.333333333336</v>
      </c>
      <c r="C20776" s="6">
        <v>16.03</v>
      </c>
    </row>
    <row r="20777" spans="2:3" x14ac:dyDescent="0.25">
      <c r="B20777" s="5">
        <v>43966.375</v>
      </c>
      <c r="C20777" s="6">
        <v>13.58</v>
      </c>
    </row>
    <row r="20778" spans="2:3" x14ac:dyDescent="0.25">
      <c r="B20778" s="5">
        <v>43966.416666666664</v>
      </c>
      <c r="C20778" s="6">
        <v>14.88</v>
      </c>
    </row>
    <row r="20779" spans="2:3" x14ac:dyDescent="0.25">
      <c r="B20779" s="5">
        <v>43966.458333333336</v>
      </c>
      <c r="C20779" s="6">
        <v>15.3</v>
      </c>
    </row>
    <row r="20780" spans="2:3" x14ac:dyDescent="0.25">
      <c r="B20780" s="5">
        <v>43966.5</v>
      </c>
      <c r="C20780" s="6">
        <v>15.74</v>
      </c>
    </row>
    <row r="20781" spans="2:3" x14ac:dyDescent="0.25">
      <c r="B20781" s="5">
        <v>43966.541666666664</v>
      </c>
      <c r="C20781" s="6">
        <v>18.09</v>
      </c>
    </row>
    <row r="20782" spans="2:3" x14ac:dyDescent="0.25">
      <c r="B20782" s="5">
        <v>43966.583333333336</v>
      </c>
      <c r="C20782" s="6">
        <v>21.86</v>
      </c>
    </row>
    <row r="20783" spans="2:3" x14ac:dyDescent="0.25">
      <c r="B20783" s="5">
        <v>43966.625</v>
      </c>
      <c r="C20783" s="6">
        <v>24.5</v>
      </c>
    </row>
    <row r="20784" spans="2:3" x14ac:dyDescent="0.25">
      <c r="B20784" s="5">
        <v>43966.666666666664</v>
      </c>
      <c r="C20784" s="6">
        <v>23.79</v>
      </c>
    </row>
    <row r="20785" spans="2:3" x14ac:dyDescent="0.25">
      <c r="B20785" s="5">
        <v>43966.708333333336</v>
      </c>
      <c r="C20785" s="6">
        <v>23.42</v>
      </c>
    </row>
    <row r="20786" spans="2:3" x14ac:dyDescent="0.25">
      <c r="B20786" s="5">
        <v>43966.75</v>
      </c>
      <c r="C20786" s="6">
        <v>18.13</v>
      </c>
    </row>
    <row r="20787" spans="2:3" x14ac:dyDescent="0.25">
      <c r="B20787" s="5">
        <v>43966.791666666664</v>
      </c>
      <c r="C20787" s="6">
        <v>17.850000000000001</v>
      </c>
    </row>
    <row r="20788" spans="2:3" x14ac:dyDescent="0.25">
      <c r="B20788" s="5">
        <v>43966.833333333336</v>
      </c>
      <c r="C20788" s="6">
        <v>19.71</v>
      </c>
    </row>
    <row r="20789" spans="2:3" x14ac:dyDescent="0.25">
      <c r="B20789" s="5">
        <v>43966.875</v>
      </c>
      <c r="C20789" s="6">
        <v>16.170000000000002</v>
      </c>
    </row>
    <row r="20790" spans="2:3" x14ac:dyDescent="0.25">
      <c r="B20790" s="5">
        <v>43966.916666666664</v>
      </c>
      <c r="C20790" s="6">
        <v>15.63</v>
      </c>
    </row>
    <row r="20791" spans="2:3" x14ac:dyDescent="0.25">
      <c r="B20791" s="5">
        <v>43966.958333333336</v>
      </c>
      <c r="C20791" s="6">
        <v>26.04</v>
      </c>
    </row>
    <row r="20792" spans="2:3" x14ac:dyDescent="0.25">
      <c r="B20792" s="5">
        <v>43967</v>
      </c>
      <c r="C20792" s="6">
        <v>15.07</v>
      </c>
    </row>
    <row r="20793" spans="2:3" x14ac:dyDescent="0.25">
      <c r="B20793" s="5">
        <v>43967.041666666664</v>
      </c>
      <c r="C20793" s="6">
        <v>13.61</v>
      </c>
    </row>
    <row r="20794" spans="2:3" x14ac:dyDescent="0.25">
      <c r="B20794" s="5">
        <v>43967.083333333336</v>
      </c>
      <c r="C20794" s="6">
        <v>13.13</v>
      </c>
    </row>
    <row r="20795" spans="2:3" x14ac:dyDescent="0.25">
      <c r="B20795" s="5">
        <v>43967.125</v>
      </c>
      <c r="C20795" s="6">
        <v>11.48</v>
      </c>
    </row>
    <row r="20796" spans="2:3" x14ac:dyDescent="0.25">
      <c r="B20796" s="5">
        <v>43967.166666666664</v>
      </c>
      <c r="C20796" s="6">
        <v>12.28</v>
      </c>
    </row>
    <row r="20797" spans="2:3" x14ac:dyDescent="0.25">
      <c r="B20797" s="5">
        <v>43967.208333333336</v>
      </c>
      <c r="C20797" s="6">
        <v>10.86</v>
      </c>
    </row>
    <row r="20798" spans="2:3" x14ac:dyDescent="0.25">
      <c r="B20798" s="5">
        <v>43967.25</v>
      </c>
      <c r="C20798" s="6">
        <v>9.75</v>
      </c>
    </row>
    <row r="20799" spans="2:3" x14ac:dyDescent="0.25">
      <c r="B20799" s="5">
        <v>43967.291666666664</v>
      </c>
      <c r="C20799" s="6">
        <v>11.12</v>
      </c>
    </row>
    <row r="20800" spans="2:3" x14ac:dyDescent="0.25">
      <c r="B20800" s="5">
        <v>43967.333333333336</v>
      </c>
      <c r="C20800" s="6">
        <v>12.3</v>
      </c>
    </row>
    <row r="20801" spans="2:3" x14ac:dyDescent="0.25">
      <c r="B20801" s="5">
        <v>43967.375</v>
      </c>
      <c r="C20801" s="6">
        <v>15.98</v>
      </c>
    </row>
    <row r="20802" spans="2:3" x14ac:dyDescent="0.25">
      <c r="B20802" s="5">
        <v>43967.416666666664</v>
      </c>
      <c r="C20802" s="6">
        <v>16.420000000000002</v>
      </c>
    </row>
    <row r="20803" spans="2:3" x14ac:dyDescent="0.25">
      <c r="B20803" s="5">
        <v>43967.458333333336</v>
      </c>
      <c r="C20803" s="6">
        <v>14.53</v>
      </c>
    </row>
    <row r="20804" spans="2:3" x14ac:dyDescent="0.25">
      <c r="B20804" s="5">
        <v>43967.5</v>
      </c>
      <c r="C20804" s="6">
        <v>15.61</v>
      </c>
    </row>
    <row r="20805" spans="2:3" x14ac:dyDescent="0.25">
      <c r="B20805" s="5">
        <v>43967.541666666664</v>
      </c>
      <c r="C20805" s="6">
        <v>17.170000000000002</v>
      </c>
    </row>
    <row r="20806" spans="2:3" x14ac:dyDescent="0.25">
      <c r="B20806" s="5">
        <v>43967.583333333336</v>
      </c>
      <c r="C20806" s="6">
        <v>23.91</v>
      </c>
    </row>
    <row r="20807" spans="2:3" x14ac:dyDescent="0.25">
      <c r="B20807" s="5">
        <v>43967.625</v>
      </c>
      <c r="C20807" s="6">
        <v>20.85</v>
      </c>
    </row>
    <row r="20808" spans="2:3" x14ac:dyDescent="0.25">
      <c r="B20808" s="5">
        <v>43967.666666666664</v>
      </c>
      <c r="C20808" s="6">
        <v>14.8</v>
      </c>
    </row>
    <row r="20809" spans="2:3" x14ac:dyDescent="0.25">
      <c r="B20809" s="5">
        <v>43967.708333333336</v>
      </c>
      <c r="C20809" s="6">
        <v>12.03</v>
      </c>
    </row>
    <row r="20810" spans="2:3" x14ac:dyDescent="0.25">
      <c r="B20810" s="5">
        <v>43967.75</v>
      </c>
      <c r="C20810" s="6">
        <v>10.53</v>
      </c>
    </row>
    <row r="20811" spans="2:3" x14ac:dyDescent="0.25">
      <c r="B20811" s="5">
        <v>43967.791666666664</v>
      </c>
      <c r="C20811" s="6">
        <v>14.66</v>
      </c>
    </row>
    <row r="20812" spans="2:3" x14ac:dyDescent="0.25">
      <c r="B20812" s="5">
        <v>43967.833333333336</v>
      </c>
      <c r="C20812" s="6">
        <v>17.88</v>
      </c>
    </row>
    <row r="20813" spans="2:3" x14ac:dyDescent="0.25">
      <c r="B20813" s="5">
        <v>43967.875</v>
      </c>
      <c r="C20813" s="6">
        <v>14.52</v>
      </c>
    </row>
    <row r="20814" spans="2:3" x14ac:dyDescent="0.25">
      <c r="B20814" s="5">
        <v>43967.916666666664</v>
      </c>
      <c r="C20814" s="6">
        <v>13.47</v>
      </c>
    </row>
    <row r="20815" spans="2:3" x14ac:dyDescent="0.25">
      <c r="B20815" s="5">
        <v>43967.958333333336</v>
      </c>
      <c r="C20815" s="6">
        <v>11.77</v>
      </c>
    </row>
    <row r="20816" spans="2:3" x14ac:dyDescent="0.25">
      <c r="B20816" s="5">
        <v>43968</v>
      </c>
      <c r="C20816" s="6">
        <v>12.46</v>
      </c>
    </row>
    <row r="20817" spans="2:3" x14ac:dyDescent="0.25">
      <c r="B20817" s="5">
        <v>43968.041666666664</v>
      </c>
      <c r="C20817" s="6">
        <v>11.81</v>
      </c>
    </row>
    <row r="20818" spans="2:3" x14ac:dyDescent="0.25">
      <c r="B20818" s="5">
        <v>43968.083333333336</v>
      </c>
      <c r="C20818" s="6">
        <v>10.029999999999999</v>
      </c>
    </row>
    <row r="20819" spans="2:3" x14ac:dyDescent="0.25">
      <c r="B20819" s="5">
        <v>43968.125</v>
      </c>
      <c r="C20819" s="6">
        <v>10.19</v>
      </c>
    </row>
    <row r="20820" spans="2:3" x14ac:dyDescent="0.25">
      <c r="B20820" s="5">
        <v>43968.166666666664</v>
      </c>
      <c r="C20820" s="6">
        <v>9.48</v>
      </c>
    </row>
    <row r="20821" spans="2:3" x14ac:dyDescent="0.25">
      <c r="B20821" s="5">
        <v>43968.208333333336</v>
      </c>
      <c r="C20821" s="6">
        <v>9.3800000000000008</v>
      </c>
    </row>
    <row r="20822" spans="2:3" x14ac:dyDescent="0.25">
      <c r="B20822" s="5">
        <v>43968.25</v>
      </c>
      <c r="C20822" s="6">
        <v>8.33</v>
      </c>
    </row>
    <row r="20823" spans="2:3" x14ac:dyDescent="0.25">
      <c r="B20823" s="5">
        <v>43968.291666666664</v>
      </c>
      <c r="C20823" s="6">
        <v>7.64</v>
      </c>
    </row>
    <row r="20824" spans="2:3" x14ac:dyDescent="0.25">
      <c r="B20824" s="5">
        <v>43968.333333333336</v>
      </c>
      <c r="C20824" s="6">
        <v>8.2200000000000006</v>
      </c>
    </row>
    <row r="20825" spans="2:3" x14ac:dyDescent="0.25">
      <c r="B20825" s="5">
        <v>43968.375</v>
      </c>
      <c r="C20825" s="6">
        <v>9.4499999999999993</v>
      </c>
    </row>
    <row r="20826" spans="2:3" x14ac:dyDescent="0.25">
      <c r="B20826" s="5">
        <v>43968.416666666664</v>
      </c>
      <c r="C20826" s="6">
        <v>18.54</v>
      </c>
    </row>
    <row r="20827" spans="2:3" x14ac:dyDescent="0.25">
      <c r="B20827" s="5">
        <v>43968.458333333336</v>
      </c>
      <c r="C20827" s="6">
        <v>16.829999999999998</v>
      </c>
    </row>
    <row r="20828" spans="2:3" x14ac:dyDescent="0.25">
      <c r="B20828" s="5">
        <v>43968.5</v>
      </c>
      <c r="C20828" s="6">
        <v>13.87</v>
      </c>
    </row>
    <row r="20829" spans="2:3" x14ac:dyDescent="0.25">
      <c r="B20829" s="5">
        <v>43968.541666666664</v>
      </c>
      <c r="C20829" s="6">
        <v>13.47</v>
      </c>
    </row>
    <row r="20830" spans="2:3" x14ac:dyDescent="0.25">
      <c r="B20830" s="5">
        <v>43968.583333333336</v>
      </c>
      <c r="C20830" s="6">
        <v>14.48</v>
      </c>
    </row>
    <row r="20831" spans="2:3" x14ac:dyDescent="0.25">
      <c r="B20831" s="5">
        <v>43968.625</v>
      </c>
      <c r="C20831" s="6">
        <v>14.07</v>
      </c>
    </row>
    <row r="20832" spans="2:3" x14ac:dyDescent="0.25">
      <c r="B20832" s="5">
        <v>43968.666666666664</v>
      </c>
      <c r="C20832" s="6">
        <v>13.22</v>
      </c>
    </row>
    <row r="20833" spans="2:3" x14ac:dyDescent="0.25">
      <c r="B20833" s="5">
        <v>43968.708333333336</v>
      </c>
      <c r="C20833" s="6">
        <v>13.69</v>
      </c>
    </row>
    <row r="20834" spans="2:3" x14ac:dyDescent="0.25">
      <c r="B20834" s="5">
        <v>43968.75</v>
      </c>
      <c r="C20834" s="6">
        <v>14.58</v>
      </c>
    </row>
    <row r="20835" spans="2:3" x14ac:dyDescent="0.25">
      <c r="B20835" s="5">
        <v>43968.791666666664</v>
      </c>
      <c r="C20835" s="6">
        <v>15.32</v>
      </c>
    </row>
    <row r="20836" spans="2:3" x14ac:dyDescent="0.25">
      <c r="B20836" s="5">
        <v>43968.833333333336</v>
      </c>
      <c r="C20836" s="6">
        <v>14.19</v>
      </c>
    </row>
    <row r="20837" spans="2:3" x14ac:dyDescent="0.25">
      <c r="B20837" s="5">
        <v>43968.875</v>
      </c>
      <c r="C20837" s="6">
        <v>16.190000000000001</v>
      </c>
    </row>
    <row r="20838" spans="2:3" x14ac:dyDescent="0.25">
      <c r="B20838" s="5">
        <v>43968.916666666664</v>
      </c>
      <c r="C20838" s="6">
        <v>14.34</v>
      </c>
    </row>
    <row r="20839" spans="2:3" x14ac:dyDescent="0.25">
      <c r="B20839" s="5">
        <v>43968.958333333336</v>
      </c>
      <c r="C20839" s="6">
        <v>12.72</v>
      </c>
    </row>
    <row r="20840" spans="2:3" x14ac:dyDescent="0.25">
      <c r="B20840" s="5">
        <v>43969</v>
      </c>
      <c r="C20840" s="6">
        <v>10.25</v>
      </c>
    </row>
    <row r="20841" spans="2:3" x14ac:dyDescent="0.25">
      <c r="B20841" s="5">
        <v>43969.041666666664</v>
      </c>
      <c r="C20841" s="6">
        <v>12.14</v>
      </c>
    </row>
    <row r="20842" spans="2:3" x14ac:dyDescent="0.25">
      <c r="B20842" s="5">
        <v>43969.083333333336</v>
      </c>
      <c r="C20842" s="6">
        <v>12.05</v>
      </c>
    </row>
    <row r="20843" spans="2:3" x14ac:dyDescent="0.25">
      <c r="B20843" s="5">
        <v>43969.125</v>
      </c>
      <c r="C20843" s="6">
        <v>10.88</v>
      </c>
    </row>
    <row r="20844" spans="2:3" x14ac:dyDescent="0.25">
      <c r="B20844" s="5">
        <v>43969.166666666664</v>
      </c>
      <c r="C20844" s="6">
        <v>8.32</v>
      </c>
    </row>
    <row r="20845" spans="2:3" x14ac:dyDescent="0.25">
      <c r="B20845" s="5">
        <v>43969.208333333336</v>
      </c>
      <c r="C20845" s="6">
        <v>9.34</v>
      </c>
    </row>
    <row r="20846" spans="2:3" x14ac:dyDescent="0.25">
      <c r="B20846" s="5">
        <v>43969.25</v>
      </c>
      <c r="C20846" s="6">
        <v>9.35</v>
      </c>
    </row>
    <row r="20847" spans="2:3" x14ac:dyDescent="0.25">
      <c r="B20847" s="5">
        <v>43969.291666666664</v>
      </c>
      <c r="C20847" s="6">
        <v>20.02</v>
      </c>
    </row>
    <row r="20848" spans="2:3" x14ac:dyDescent="0.25">
      <c r="B20848" s="5">
        <v>43969.333333333336</v>
      </c>
      <c r="C20848" s="6">
        <v>16.73</v>
      </c>
    </row>
    <row r="20849" spans="2:3" x14ac:dyDescent="0.25">
      <c r="B20849" s="5">
        <v>43969.375</v>
      </c>
      <c r="C20849" s="6">
        <v>15.43</v>
      </c>
    </row>
    <row r="20850" spans="2:3" x14ac:dyDescent="0.25">
      <c r="B20850" s="5">
        <v>43969.416666666664</v>
      </c>
      <c r="C20850" s="6">
        <v>31.9</v>
      </c>
    </row>
    <row r="20851" spans="2:3" x14ac:dyDescent="0.25">
      <c r="B20851" s="5">
        <v>43969.458333333336</v>
      </c>
      <c r="C20851" s="6">
        <v>22.36</v>
      </c>
    </row>
    <row r="20852" spans="2:3" x14ac:dyDescent="0.25">
      <c r="B20852" s="5">
        <v>43969.5</v>
      </c>
      <c r="C20852" s="6">
        <v>27.51</v>
      </c>
    </row>
    <row r="20853" spans="2:3" x14ac:dyDescent="0.25">
      <c r="B20853" s="5">
        <v>43969.541666666664</v>
      </c>
      <c r="C20853" s="6">
        <v>36.4</v>
      </c>
    </row>
    <row r="20854" spans="2:3" x14ac:dyDescent="0.25">
      <c r="B20854" s="5">
        <v>43969.583333333336</v>
      </c>
      <c r="C20854" s="6">
        <v>20.440000000000001</v>
      </c>
    </row>
    <row r="20855" spans="2:3" x14ac:dyDescent="0.25">
      <c r="B20855" s="5">
        <v>43969.625</v>
      </c>
      <c r="C20855" s="6">
        <v>22.58</v>
      </c>
    </row>
    <row r="20856" spans="2:3" x14ac:dyDescent="0.25">
      <c r="B20856" s="5">
        <v>43969.666666666664</v>
      </c>
      <c r="C20856" s="6">
        <v>25.98</v>
      </c>
    </row>
    <row r="20857" spans="2:3" x14ac:dyDescent="0.25">
      <c r="B20857" s="5">
        <v>43969.708333333336</v>
      </c>
      <c r="C20857" s="6">
        <v>21.8</v>
      </c>
    </row>
    <row r="20858" spans="2:3" x14ac:dyDescent="0.25">
      <c r="B20858" s="5">
        <v>43969.75</v>
      </c>
      <c r="C20858" s="6">
        <v>17.100000000000001</v>
      </c>
    </row>
    <row r="20859" spans="2:3" x14ac:dyDescent="0.25">
      <c r="B20859" s="5">
        <v>43969.791666666664</v>
      </c>
      <c r="C20859" s="6">
        <v>16.2</v>
      </c>
    </row>
    <row r="20860" spans="2:3" x14ac:dyDescent="0.25">
      <c r="B20860" s="5">
        <v>43969.833333333336</v>
      </c>
      <c r="C20860" s="6">
        <v>16.239999999999998</v>
      </c>
    </row>
    <row r="20861" spans="2:3" x14ac:dyDescent="0.25">
      <c r="B20861" s="5">
        <v>43969.875</v>
      </c>
      <c r="C20861" s="6">
        <v>22.16</v>
      </c>
    </row>
    <row r="20862" spans="2:3" x14ac:dyDescent="0.25">
      <c r="B20862" s="5">
        <v>43969.916666666664</v>
      </c>
      <c r="C20862" s="6">
        <v>18.239999999999998</v>
      </c>
    </row>
    <row r="20863" spans="2:3" x14ac:dyDescent="0.25">
      <c r="B20863" s="5">
        <v>43969.958333333336</v>
      </c>
      <c r="C20863" s="6">
        <v>12.28</v>
      </c>
    </row>
    <row r="20864" spans="2:3" x14ac:dyDescent="0.25">
      <c r="B20864" s="5">
        <v>43970</v>
      </c>
      <c r="C20864" s="6">
        <v>9.5299999999999994</v>
      </c>
    </row>
    <row r="20865" spans="2:3" x14ac:dyDescent="0.25">
      <c r="B20865" s="5">
        <v>43970.041666666664</v>
      </c>
      <c r="C20865" s="6">
        <v>12.55</v>
      </c>
    </row>
    <row r="20866" spans="2:3" x14ac:dyDescent="0.25">
      <c r="B20866" s="5">
        <v>43970.083333333336</v>
      </c>
      <c r="C20866" s="6">
        <v>11.82</v>
      </c>
    </row>
    <row r="20867" spans="2:3" x14ac:dyDescent="0.25">
      <c r="B20867" s="5">
        <v>43970.125</v>
      </c>
      <c r="C20867" s="6">
        <v>9.7200000000000006</v>
      </c>
    </row>
    <row r="20868" spans="2:3" x14ac:dyDescent="0.25">
      <c r="B20868" s="5">
        <v>43970.166666666664</v>
      </c>
      <c r="C20868" s="6">
        <v>9.26</v>
      </c>
    </row>
    <row r="20869" spans="2:3" x14ac:dyDescent="0.25">
      <c r="B20869" s="5">
        <v>43970.208333333336</v>
      </c>
      <c r="C20869" s="6">
        <v>9.8699999999999992</v>
      </c>
    </row>
    <row r="20870" spans="2:3" x14ac:dyDescent="0.25">
      <c r="B20870" s="5">
        <v>43970.25</v>
      </c>
      <c r="C20870" s="6">
        <v>9.5299999999999994</v>
      </c>
    </row>
    <row r="20871" spans="2:3" x14ac:dyDescent="0.25">
      <c r="B20871" s="5">
        <v>43970.291666666664</v>
      </c>
      <c r="C20871" s="6">
        <v>11.07</v>
      </c>
    </row>
    <row r="20872" spans="2:3" x14ac:dyDescent="0.25">
      <c r="B20872" s="5">
        <v>43970.333333333336</v>
      </c>
      <c r="C20872" s="6">
        <v>12.64</v>
      </c>
    </row>
    <row r="20873" spans="2:3" x14ac:dyDescent="0.25">
      <c r="B20873" s="5">
        <v>43970.375</v>
      </c>
      <c r="C20873" s="6">
        <v>12.9</v>
      </c>
    </row>
    <row r="20874" spans="2:3" x14ac:dyDescent="0.25">
      <c r="B20874" s="5">
        <v>43970.416666666664</v>
      </c>
      <c r="C20874" s="6">
        <v>15.77</v>
      </c>
    </row>
    <row r="20875" spans="2:3" x14ac:dyDescent="0.25">
      <c r="B20875" s="5">
        <v>43970.458333333336</v>
      </c>
      <c r="C20875" s="6">
        <v>14.66</v>
      </c>
    </row>
    <row r="20876" spans="2:3" x14ac:dyDescent="0.25">
      <c r="B20876" s="5">
        <v>43970.5</v>
      </c>
      <c r="C20876" s="6">
        <v>16.420000000000002</v>
      </c>
    </row>
    <row r="20877" spans="2:3" x14ac:dyDescent="0.25">
      <c r="B20877" s="5">
        <v>43970.541666666664</v>
      </c>
      <c r="C20877" s="6">
        <v>14.79</v>
      </c>
    </row>
    <row r="20878" spans="2:3" x14ac:dyDescent="0.25">
      <c r="B20878" s="5">
        <v>43970.583333333336</v>
      </c>
      <c r="C20878" s="6">
        <v>18.41</v>
      </c>
    </row>
    <row r="20879" spans="2:3" x14ac:dyDescent="0.25">
      <c r="B20879" s="5">
        <v>43970.625</v>
      </c>
      <c r="C20879" s="6">
        <v>16.5</v>
      </c>
    </row>
    <row r="20880" spans="2:3" x14ac:dyDescent="0.25">
      <c r="B20880" s="5">
        <v>43970.666666666664</v>
      </c>
      <c r="C20880" s="6">
        <v>13.59</v>
      </c>
    </row>
    <row r="20881" spans="2:3" x14ac:dyDescent="0.25">
      <c r="B20881" s="5">
        <v>43970.708333333336</v>
      </c>
      <c r="C20881" s="6">
        <v>14.85</v>
      </c>
    </row>
    <row r="20882" spans="2:3" x14ac:dyDescent="0.25">
      <c r="B20882" s="5">
        <v>43970.75</v>
      </c>
      <c r="C20882" s="6">
        <v>13.11</v>
      </c>
    </row>
    <row r="20883" spans="2:3" x14ac:dyDescent="0.25">
      <c r="B20883" s="5">
        <v>43970.791666666664</v>
      </c>
      <c r="C20883" s="6">
        <v>12.37</v>
      </c>
    </row>
    <row r="20884" spans="2:3" x14ac:dyDescent="0.25">
      <c r="B20884" s="5">
        <v>43970.833333333336</v>
      </c>
      <c r="C20884" s="6">
        <v>12.6</v>
      </c>
    </row>
    <row r="20885" spans="2:3" x14ac:dyDescent="0.25">
      <c r="B20885" s="5">
        <v>43970.875</v>
      </c>
      <c r="C20885" s="6">
        <v>13.95</v>
      </c>
    </row>
    <row r="20886" spans="2:3" x14ac:dyDescent="0.25">
      <c r="B20886" s="5">
        <v>43970.916666666664</v>
      </c>
      <c r="C20886" s="6">
        <v>14.21</v>
      </c>
    </row>
    <row r="20887" spans="2:3" x14ac:dyDescent="0.25">
      <c r="B20887" s="5">
        <v>43970.958333333336</v>
      </c>
      <c r="C20887" s="6">
        <v>11.22</v>
      </c>
    </row>
    <row r="20888" spans="2:3" x14ac:dyDescent="0.25">
      <c r="B20888" s="5">
        <v>43971</v>
      </c>
      <c r="C20888" s="6">
        <v>10.87</v>
      </c>
    </row>
    <row r="20889" spans="2:3" x14ac:dyDescent="0.25">
      <c r="B20889" s="5">
        <v>43971.041666666664</v>
      </c>
      <c r="C20889" s="6">
        <v>12.62</v>
      </c>
    </row>
    <row r="20890" spans="2:3" x14ac:dyDescent="0.25">
      <c r="B20890" s="5">
        <v>43971.083333333336</v>
      </c>
      <c r="C20890" s="6">
        <v>13.24</v>
      </c>
    </row>
    <row r="20891" spans="2:3" x14ac:dyDescent="0.25">
      <c r="B20891" s="5">
        <v>43971.125</v>
      </c>
      <c r="C20891" s="6">
        <v>12.45</v>
      </c>
    </row>
    <row r="20892" spans="2:3" x14ac:dyDescent="0.25">
      <c r="B20892" s="5">
        <v>43971.166666666664</v>
      </c>
      <c r="C20892" s="6">
        <v>12.45</v>
      </c>
    </row>
    <row r="20893" spans="2:3" x14ac:dyDescent="0.25">
      <c r="B20893" s="5">
        <v>43971.208333333336</v>
      </c>
      <c r="C20893" s="6">
        <v>11.95</v>
      </c>
    </row>
    <row r="20894" spans="2:3" x14ac:dyDescent="0.25">
      <c r="B20894" s="5">
        <v>43971.25</v>
      </c>
      <c r="C20894" s="6">
        <v>13.38</v>
      </c>
    </row>
    <row r="20895" spans="2:3" x14ac:dyDescent="0.25">
      <c r="B20895" s="5">
        <v>43971.291666666664</v>
      </c>
      <c r="C20895" s="6">
        <v>15.59</v>
      </c>
    </row>
    <row r="20896" spans="2:3" x14ac:dyDescent="0.25">
      <c r="B20896" s="5">
        <v>43971.333333333336</v>
      </c>
      <c r="C20896" s="6">
        <v>41.19</v>
      </c>
    </row>
    <row r="20897" spans="2:3" x14ac:dyDescent="0.25">
      <c r="B20897" s="5">
        <v>43971.375</v>
      </c>
      <c r="C20897" s="6">
        <v>14.7</v>
      </c>
    </row>
    <row r="20898" spans="2:3" x14ac:dyDescent="0.25">
      <c r="B20898" s="5">
        <v>43971.416666666664</v>
      </c>
      <c r="C20898" s="6">
        <v>14.23</v>
      </c>
    </row>
    <row r="20899" spans="2:3" x14ac:dyDescent="0.25">
      <c r="B20899" s="5">
        <v>43971.458333333336</v>
      </c>
      <c r="C20899" s="6">
        <v>20.63</v>
      </c>
    </row>
    <row r="20900" spans="2:3" x14ac:dyDescent="0.25">
      <c r="B20900" s="5">
        <v>43971.5</v>
      </c>
      <c r="C20900" s="6">
        <v>15.34</v>
      </c>
    </row>
    <row r="20901" spans="2:3" x14ac:dyDescent="0.25">
      <c r="B20901" s="5">
        <v>43971.541666666664</v>
      </c>
      <c r="C20901" s="6">
        <v>13.93</v>
      </c>
    </row>
    <row r="20902" spans="2:3" x14ac:dyDescent="0.25">
      <c r="B20902" s="5">
        <v>43971.583333333336</v>
      </c>
      <c r="C20902" s="6">
        <v>18.78</v>
      </c>
    </row>
    <row r="20903" spans="2:3" x14ac:dyDescent="0.25">
      <c r="B20903" s="5">
        <v>43971.625</v>
      </c>
      <c r="C20903" s="6">
        <v>14.26</v>
      </c>
    </row>
    <row r="20904" spans="2:3" x14ac:dyDescent="0.25">
      <c r="B20904" s="5">
        <v>43971.666666666664</v>
      </c>
      <c r="C20904" s="6">
        <v>15.67</v>
      </c>
    </row>
    <row r="20905" spans="2:3" x14ac:dyDescent="0.25">
      <c r="B20905" s="5">
        <v>43971.708333333336</v>
      </c>
      <c r="C20905" s="6">
        <v>16.25</v>
      </c>
    </row>
    <row r="20906" spans="2:3" x14ac:dyDescent="0.25">
      <c r="B20906" s="5">
        <v>43971.75</v>
      </c>
      <c r="C20906" s="6">
        <v>15.79</v>
      </c>
    </row>
    <row r="20907" spans="2:3" x14ac:dyDescent="0.25">
      <c r="B20907" s="5">
        <v>43971.791666666664</v>
      </c>
      <c r="C20907" s="6">
        <v>13.82</v>
      </c>
    </row>
    <row r="20908" spans="2:3" x14ac:dyDescent="0.25">
      <c r="B20908" s="5">
        <v>43971.833333333336</v>
      </c>
      <c r="C20908" s="6">
        <v>14.92</v>
      </c>
    </row>
    <row r="20909" spans="2:3" x14ac:dyDescent="0.25">
      <c r="B20909" s="5">
        <v>43971.875</v>
      </c>
      <c r="C20909" s="6">
        <v>15.74</v>
      </c>
    </row>
    <row r="20910" spans="2:3" x14ac:dyDescent="0.25">
      <c r="B20910" s="5">
        <v>43971.916666666664</v>
      </c>
      <c r="C20910" s="6">
        <v>15.38</v>
      </c>
    </row>
    <row r="20911" spans="2:3" x14ac:dyDescent="0.25">
      <c r="B20911" s="5">
        <v>43971.958333333336</v>
      </c>
      <c r="C20911" s="6">
        <v>13.14</v>
      </c>
    </row>
    <row r="20912" spans="2:3" x14ac:dyDescent="0.25">
      <c r="B20912" s="5">
        <v>43972</v>
      </c>
      <c r="C20912" s="6">
        <v>12.31</v>
      </c>
    </row>
    <row r="20913" spans="2:3" x14ac:dyDescent="0.25">
      <c r="B20913" s="5">
        <v>43972.041666666664</v>
      </c>
      <c r="C20913" s="6">
        <v>12.47</v>
      </c>
    </row>
    <row r="20914" spans="2:3" x14ac:dyDescent="0.25">
      <c r="B20914" s="5">
        <v>43972.083333333336</v>
      </c>
      <c r="C20914" s="6">
        <v>12.25</v>
      </c>
    </row>
    <row r="20915" spans="2:3" x14ac:dyDescent="0.25">
      <c r="B20915" s="5">
        <v>43972.125</v>
      </c>
      <c r="C20915" s="6">
        <v>12.57</v>
      </c>
    </row>
    <row r="20916" spans="2:3" x14ac:dyDescent="0.25">
      <c r="B20916" s="5">
        <v>43972.166666666664</v>
      </c>
      <c r="C20916" s="6">
        <v>12.33</v>
      </c>
    </row>
    <row r="20917" spans="2:3" x14ac:dyDescent="0.25">
      <c r="B20917" s="5">
        <v>43972.208333333336</v>
      </c>
      <c r="C20917" s="6">
        <v>13.75</v>
      </c>
    </row>
    <row r="20918" spans="2:3" x14ac:dyDescent="0.25">
      <c r="B20918" s="5">
        <v>43972.25</v>
      </c>
      <c r="C20918" s="6">
        <v>12.49</v>
      </c>
    </row>
    <row r="20919" spans="2:3" x14ac:dyDescent="0.25">
      <c r="B20919" s="5">
        <v>43972.291666666664</v>
      </c>
      <c r="C20919" s="6">
        <v>14.33</v>
      </c>
    </row>
    <row r="20920" spans="2:3" x14ac:dyDescent="0.25">
      <c r="B20920" s="5">
        <v>43972.333333333336</v>
      </c>
      <c r="C20920" s="6">
        <v>16.91</v>
      </c>
    </row>
    <row r="20921" spans="2:3" x14ac:dyDescent="0.25">
      <c r="B20921" s="5">
        <v>43972.375</v>
      </c>
      <c r="C20921" s="6">
        <v>17.21</v>
      </c>
    </row>
    <row r="20922" spans="2:3" x14ac:dyDescent="0.25">
      <c r="B20922" s="5">
        <v>43972.416666666664</v>
      </c>
      <c r="C20922" s="6">
        <v>27.37</v>
      </c>
    </row>
    <row r="20923" spans="2:3" x14ac:dyDescent="0.25">
      <c r="B20923" s="5">
        <v>43972.458333333336</v>
      </c>
      <c r="C20923" s="6">
        <v>18.940000000000001</v>
      </c>
    </row>
    <row r="20924" spans="2:3" x14ac:dyDescent="0.25">
      <c r="B20924" s="5">
        <v>43972.5</v>
      </c>
      <c r="C20924" s="6">
        <v>17.04</v>
      </c>
    </row>
    <row r="20925" spans="2:3" x14ac:dyDescent="0.25">
      <c r="B20925" s="5">
        <v>43972.541666666664</v>
      </c>
      <c r="C20925" s="6">
        <v>20.260000000000002</v>
      </c>
    </row>
    <row r="20926" spans="2:3" x14ac:dyDescent="0.25">
      <c r="B20926" s="5">
        <v>43972.583333333336</v>
      </c>
      <c r="C20926" s="6">
        <v>19.07</v>
      </c>
    </row>
    <row r="20927" spans="2:3" x14ac:dyDescent="0.25">
      <c r="B20927" s="5">
        <v>43972.625</v>
      </c>
      <c r="C20927" s="6">
        <v>19.739999999999998</v>
      </c>
    </row>
    <row r="20928" spans="2:3" x14ac:dyDescent="0.25">
      <c r="B20928" s="5">
        <v>43972.666666666664</v>
      </c>
      <c r="C20928" s="6">
        <v>19.23</v>
      </c>
    </row>
    <row r="20929" spans="2:3" x14ac:dyDescent="0.25">
      <c r="B20929" s="5">
        <v>43972.708333333336</v>
      </c>
      <c r="C20929" s="6">
        <v>18.79</v>
      </c>
    </row>
    <row r="20930" spans="2:3" x14ac:dyDescent="0.25">
      <c r="B20930" s="5">
        <v>43972.75</v>
      </c>
      <c r="C20930" s="6">
        <v>18.57</v>
      </c>
    </row>
    <row r="20931" spans="2:3" x14ac:dyDescent="0.25">
      <c r="B20931" s="5">
        <v>43972.791666666664</v>
      </c>
      <c r="C20931" s="6">
        <v>16.14</v>
      </c>
    </row>
    <row r="20932" spans="2:3" x14ac:dyDescent="0.25">
      <c r="B20932" s="5">
        <v>43972.833333333336</v>
      </c>
      <c r="C20932" s="6">
        <v>17.79</v>
      </c>
    </row>
    <row r="20933" spans="2:3" x14ac:dyDescent="0.25">
      <c r="B20933" s="5">
        <v>43972.875</v>
      </c>
      <c r="C20933" s="6">
        <v>18.079999999999998</v>
      </c>
    </row>
    <row r="20934" spans="2:3" x14ac:dyDescent="0.25">
      <c r="B20934" s="5">
        <v>43972.916666666664</v>
      </c>
      <c r="C20934" s="6">
        <v>15.83</v>
      </c>
    </row>
    <row r="20935" spans="2:3" x14ac:dyDescent="0.25">
      <c r="B20935" s="5">
        <v>43972.958333333336</v>
      </c>
      <c r="C20935" s="6">
        <v>16.489999999999998</v>
      </c>
    </row>
    <row r="20936" spans="2:3" x14ac:dyDescent="0.25">
      <c r="B20936" s="5">
        <v>43973</v>
      </c>
      <c r="C20936" s="6">
        <v>12.5</v>
      </c>
    </row>
    <row r="20937" spans="2:3" x14ac:dyDescent="0.25">
      <c r="B20937" s="5">
        <v>43973.041666666664</v>
      </c>
      <c r="C20937" s="6">
        <v>12.94</v>
      </c>
    </row>
    <row r="20938" spans="2:3" x14ac:dyDescent="0.25">
      <c r="B20938" s="5">
        <v>43973.083333333336</v>
      </c>
      <c r="C20938" s="6">
        <v>12.84</v>
      </c>
    </row>
    <row r="20939" spans="2:3" x14ac:dyDescent="0.25">
      <c r="B20939" s="5">
        <v>43973.125</v>
      </c>
      <c r="C20939" s="6">
        <v>12.74</v>
      </c>
    </row>
    <row r="20940" spans="2:3" x14ac:dyDescent="0.25">
      <c r="B20940" s="5">
        <v>43973.166666666664</v>
      </c>
      <c r="C20940" s="6">
        <v>13.61</v>
      </c>
    </row>
    <row r="20941" spans="2:3" x14ac:dyDescent="0.25">
      <c r="B20941" s="5">
        <v>43973.208333333336</v>
      </c>
      <c r="C20941" s="6">
        <v>13.56</v>
      </c>
    </row>
    <row r="20942" spans="2:3" x14ac:dyDescent="0.25">
      <c r="B20942" s="5">
        <v>43973.25</v>
      </c>
      <c r="C20942" s="6">
        <v>13.68</v>
      </c>
    </row>
    <row r="20943" spans="2:3" x14ac:dyDescent="0.25">
      <c r="B20943" s="5">
        <v>43973.291666666664</v>
      </c>
      <c r="C20943" s="6">
        <v>14.18</v>
      </c>
    </row>
    <row r="20944" spans="2:3" x14ac:dyDescent="0.25">
      <c r="B20944" s="5">
        <v>43973.333333333336</v>
      </c>
      <c r="C20944" s="6">
        <v>15.95</v>
      </c>
    </row>
    <row r="20945" spans="2:3" x14ac:dyDescent="0.25">
      <c r="B20945" s="5">
        <v>43973.375</v>
      </c>
      <c r="C20945" s="6">
        <v>19.649999999999999</v>
      </c>
    </row>
    <row r="20946" spans="2:3" x14ac:dyDescent="0.25">
      <c r="B20946" s="5">
        <v>43973.416666666664</v>
      </c>
      <c r="C20946" s="6">
        <v>18.02</v>
      </c>
    </row>
    <row r="20947" spans="2:3" x14ac:dyDescent="0.25">
      <c r="B20947" s="5">
        <v>43973.458333333336</v>
      </c>
      <c r="C20947" s="6">
        <v>18.89</v>
      </c>
    </row>
    <row r="20948" spans="2:3" x14ac:dyDescent="0.25">
      <c r="B20948" s="5">
        <v>43973.5</v>
      </c>
      <c r="C20948" s="6">
        <v>19.8</v>
      </c>
    </row>
    <row r="20949" spans="2:3" x14ac:dyDescent="0.25">
      <c r="B20949" s="5">
        <v>43973.541666666664</v>
      </c>
      <c r="C20949" s="6">
        <v>18.93</v>
      </c>
    </row>
    <row r="20950" spans="2:3" x14ac:dyDescent="0.25">
      <c r="B20950" s="5">
        <v>43973.583333333336</v>
      </c>
      <c r="C20950" s="6">
        <v>19.309999999999999</v>
      </c>
    </row>
    <row r="20951" spans="2:3" x14ac:dyDescent="0.25">
      <c r="B20951" s="5">
        <v>43973.625</v>
      </c>
      <c r="C20951" s="6">
        <v>18.28</v>
      </c>
    </row>
    <row r="20952" spans="2:3" x14ac:dyDescent="0.25">
      <c r="B20952" s="5">
        <v>43973.666666666664</v>
      </c>
      <c r="C20952" s="6">
        <v>21.08</v>
      </c>
    </row>
    <row r="20953" spans="2:3" x14ac:dyDescent="0.25">
      <c r="B20953" s="5">
        <v>43973.708333333336</v>
      </c>
      <c r="C20953" s="6">
        <v>21.46</v>
      </c>
    </row>
    <row r="20954" spans="2:3" x14ac:dyDescent="0.25">
      <c r="B20954" s="5">
        <v>43973.75</v>
      </c>
      <c r="C20954" s="6">
        <v>20.309999999999999</v>
      </c>
    </row>
    <row r="20955" spans="2:3" x14ac:dyDescent="0.25">
      <c r="B20955" s="5">
        <v>43973.791666666664</v>
      </c>
      <c r="C20955" s="6">
        <v>18.21</v>
      </c>
    </row>
    <row r="20956" spans="2:3" x14ac:dyDescent="0.25">
      <c r="B20956" s="5">
        <v>43973.833333333336</v>
      </c>
      <c r="C20956" s="6">
        <v>18.38</v>
      </c>
    </row>
    <row r="20957" spans="2:3" x14ac:dyDescent="0.25">
      <c r="B20957" s="5">
        <v>43973.875</v>
      </c>
      <c r="C20957" s="6">
        <v>18.989999999999998</v>
      </c>
    </row>
    <row r="20958" spans="2:3" x14ac:dyDescent="0.25">
      <c r="B20958" s="5">
        <v>43973.916666666664</v>
      </c>
      <c r="C20958" s="6">
        <v>12.57</v>
      </c>
    </row>
    <row r="20959" spans="2:3" x14ac:dyDescent="0.25">
      <c r="B20959" s="5">
        <v>43973.958333333336</v>
      </c>
      <c r="C20959" s="6">
        <v>12.81</v>
      </c>
    </row>
    <row r="20960" spans="2:3" x14ac:dyDescent="0.25">
      <c r="B20960" s="5">
        <v>43974</v>
      </c>
      <c r="C20960" s="6">
        <v>10.87</v>
      </c>
    </row>
    <row r="20961" spans="2:3" x14ac:dyDescent="0.25">
      <c r="B20961" s="5">
        <v>43974.041666666664</v>
      </c>
      <c r="C20961" s="6">
        <v>11.09</v>
      </c>
    </row>
    <row r="20962" spans="2:3" x14ac:dyDescent="0.25">
      <c r="B20962" s="5">
        <v>43974.083333333336</v>
      </c>
      <c r="C20962" s="6">
        <v>11.19</v>
      </c>
    </row>
    <row r="20963" spans="2:3" x14ac:dyDescent="0.25">
      <c r="B20963" s="5">
        <v>43974.125</v>
      </c>
      <c r="C20963" s="6">
        <v>9.98</v>
      </c>
    </row>
    <row r="20964" spans="2:3" x14ac:dyDescent="0.25">
      <c r="B20964" s="5">
        <v>43974.166666666664</v>
      </c>
      <c r="C20964" s="6">
        <v>9.26</v>
      </c>
    </row>
    <row r="20965" spans="2:3" x14ac:dyDescent="0.25">
      <c r="B20965" s="5">
        <v>43974.208333333336</v>
      </c>
      <c r="C20965" s="6">
        <v>9.5399999999999991</v>
      </c>
    </row>
    <row r="20966" spans="2:3" x14ac:dyDescent="0.25">
      <c r="B20966" s="5">
        <v>43974.25</v>
      </c>
      <c r="C20966" s="6">
        <v>9.52</v>
      </c>
    </row>
    <row r="20967" spans="2:3" x14ac:dyDescent="0.25">
      <c r="B20967" s="5">
        <v>43974.291666666664</v>
      </c>
      <c r="C20967" s="6">
        <v>10.34</v>
      </c>
    </row>
    <row r="20968" spans="2:3" x14ac:dyDescent="0.25">
      <c r="B20968" s="5">
        <v>43974.333333333336</v>
      </c>
      <c r="C20968" s="6">
        <v>11.08</v>
      </c>
    </row>
    <row r="20969" spans="2:3" x14ac:dyDescent="0.25">
      <c r="B20969" s="5">
        <v>43974.375</v>
      </c>
      <c r="C20969" s="6">
        <v>12.74</v>
      </c>
    </row>
    <row r="20970" spans="2:3" x14ac:dyDescent="0.25">
      <c r="B20970" s="5">
        <v>43974.416666666664</v>
      </c>
      <c r="C20970" s="6">
        <v>12.84</v>
      </c>
    </row>
    <row r="20971" spans="2:3" x14ac:dyDescent="0.25">
      <c r="B20971" s="5">
        <v>43974.458333333336</v>
      </c>
      <c r="C20971" s="6">
        <v>15.89</v>
      </c>
    </row>
    <row r="20972" spans="2:3" x14ac:dyDescent="0.25">
      <c r="B20972" s="5">
        <v>43974.5</v>
      </c>
      <c r="C20972" s="6">
        <v>25.92</v>
      </c>
    </row>
    <row r="20973" spans="2:3" x14ac:dyDescent="0.25">
      <c r="B20973" s="5">
        <v>43974.541666666664</v>
      </c>
      <c r="C20973" s="6">
        <v>21.57</v>
      </c>
    </row>
    <row r="20974" spans="2:3" x14ac:dyDescent="0.25">
      <c r="B20974" s="5">
        <v>43974.583333333336</v>
      </c>
      <c r="C20974" s="6">
        <v>16.96</v>
      </c>
    </row>
    <row r="20975" spans="2:3" x14ac:dyDescent="0.25">
      <c r="B20975" s="5">
        <v>43974.625</v>
      </c>
      <c r="C20975" s="6">
        <v>19.34</v>
      </c>
    </row>
    <row r="20976" spans="2:3" x14ac:dyDescent="0.25">
      <c r="B20976" s="5">
        <v>43974.666666666664</v>
      </c>
      <c r="C20976" s="6">
        <v>27.9</v>
      </c>
    </row>
    <row r="20977" spans="2:3" x14ac:dyDescent="0.25">
      <c r="B20977" s="5">
        <v>43974.708333333336</v>
      </c>
      <c r="C20977" s="6">
        <v>19.13</v>
      </c>
    </row>
    <row r="20978" spans="2:3" x14ac:dyDescent="0.25">
      <c r="B20978" s="5">
        <v>43974.75</v>
      </c>
      <c r="C20978" s="6">
        <v>17.62</v>
      </c>
    </row>
    <row r="20979" spans="2:3" x14ac:dyDescent="0.25">
      <c r="B20979" s="5">
        <v>43974.791666666664</v>
      </c>
      <c r="C20979" s="6">
        <v>18.21</v>
      </c>
    </row>
    <row r="20980" spans="2:3" x14ac:dyDescent="0.25">
      <c r="B20980" s="5">
        <v>43974.833333333336</v>
      </c>
      <c r="C20980" s="6">
        <v>17.34</v>
      </c>
    </row>
    <row r="20981" spans="2:3" x14ac:dyDescent="0.25">
      <c r="B20981" s="5">
        <v>43974.875</v>
      </c>
      <c r="C20981" s="6">
        <v>15.88</v>
      </c>
    </row>
    <row r="20982" spans="2:3" x14ac:dyDescent="0.25">
      <c r="B20982" s="5">
        <v>43974.916666666664</v>
      </c>
      <c r="C20982" s="6">
        <v>13.81</v>
      </c>
    </row>
    <row r="20983" spans="2:3" x14ac:dyDescent="0.25">
      <c r="B20983" s="5">
        <v>43974.958333333336</v>
      </c>
      <c r="C20983" s="6">
        <v>15.37</v>
      </c>
    </row>
    <row r="20984" spans="2:3" x14ac:dyDescent="0.25">
      <c r="B20984" s="5">
        <v>43975</v>
      </c>
      <c r="C20984" s="6">
        <v>12.45</v>
      </c>
    </row>
    <row r="20985" spans="2:3" x14ac:dyDescent="0.25">
      <c r="B20985" s="5">
        <v>43975.041666666664</v>
      </c>
      <c r="C20985" s="6">
        <v>11.66</v>
      </c>
    </row>
    <row r="20986" spans="2:3" x14ac:dyDescent="0.25">
      <c r="B20986" s="5">
        <v>43975.083333333336</v>
      </c>
      <c r="C20986" s="6">
        <v>10.72</v>
      </c>
    </row>
    <row r="20987" spans="2:3" x14ac:dyDescent="0.25">
      <c r="B20987" s="5">
        <v>43975.125</v>
      </c>
      <c r="C20987" s="6">
        <v>9.3800000000000008</v>
      </c>
    </row>
    <row r="20988" spans="2:3" x14ac:dyDescent="0.25">
      <c r="B20988" s="5">
        <v>43975.166666666664</v>
      </c>
      <c r="C20988" s="6">
        <v>9.84</v>
      </c>
    </row>
    <row r="20989" spans="2:3" x14ac:dyDescent="0.25">
      <c r="B20989" s="5">
        <v>43975.208333333336</v>
      </c>
      <c r="C20989" s="6">
        <v>9.06</v>
      </c>
    </row>
    <row r="20990" spans="2:3" x14ac:dyDescent="0.25">
      <c r="B20990" s="5">
        <v>43975.25</v>
      </c>
      <c r="C20990" s="6">
        <v>7.83</v>
      </c>
    </row>
    <row r="20991" spans="2:3" x14ac:dyDescent="0.25">
      <c r="B20991" s="5">
        <v>43975.291666666664</v>
      </c>
      <c r="C20991" s="6">
        <v>5.73</v>
      </c>
    </row>
    <row r="20992" spans="2:3" x14ac:dyDescent="0.25">
      <c r="B20992" s="5">
        <v>43975.333333333336</v>
      </c>
      <c r="C20992" s="6">
        <v>9.2100000000000009</v>
      </c>
    </row>
    <row r="20993" spans="2:3" x14ac:dyDescent="0.25">
      <c r="B20993" s="5">
        <v>43975.375</v>
      </c>
      <c r="C20993" s="6">
        <v>12.38</v>
      </c>
    </row>
    <row r="20994" spans="2:3" x14ac:dyDescent="0.25">
      <c r="B20994" s="5">
        <v>43975.416666666664</v>
      </c>
      <c r="C20994" s="6">
        <v>14.47</v>
      </c>
    </row>
    <row r="20995" spans="2:3" x14ac:dyDescent="0.25">
      <c r="B20995" s="5">
        <v>43975.458333333336</v>
      </c>
      <c r="C20995" s="6">
        <v>49.79</v>
      </c>
    </row>
    <row r="20996" spans="2:3" x14ac:dyDescent="0.25">
      <c r="B20996" s="5">
        <v>43975.5</v>
      </c>
      <c r="C20996" s="6">
        <v>19.29</v>
      </c>
    </row>
    <row r="20997" spans="2:3" x14ac:dyDescent="0.25">
      <c r="B20997" s="5">
        <v>43975.541666666664</v>
      </c>
      <c r="C20997" s="6">
        <v>21.22</v>
      </c>
    </row>
    <row r="20998" spans="2:3" x14ac:dyDescent="0.25">
      <c r="B20998" s="5">
        <v>43975.583333333336</v>
      </c>
      <c r="C20998" s="6">
        <v>20.71</v>
      </c>
    </row>
    <row r="20999" spans="2:3" x14ac:dyDescent="0.25">
      <c r="B20999" s="5">
        <v>43975.625</v>
      </c>
      <c r="C20999" s="6">
        <v>31.23</v>
      </c>
    </row>
    <row r="21000" spans="2:3" x14ac:dyDescent="0.25">
      <c r="B21000" s="5">
        <v>43975.666666666664</v>
      </c>
      <c r="C21000" s="6">
        <v>19.23</v>
      </c>
    </row>
    <row r="21001" spans="2:3" x14ac:dyDescent="0.25">
      <c r="B21001" s="5">
        <v>43975.708333333336</v>
      </c>
      <c r="C21001" s="6">
        <v>29.47</v>
      </c>
    </row>
    <row r="21002" spans="2:3" x14ac:dyDescent="0.25">
      <c r="B21002" s="5">
        <v>43975.75</v>
      </c>
      <c r="C21002" s="6">
        <v>21.08</v>
      </c>
    </row>
    <row r="21003" spans="2:3" x14ac:dyDescent="0.25">
      <c r="B21003" s="5">
        <v>43975.791666666664</v>
      </c>
      <c r="C21003" s="6">
        <v>17.989999999999998</v>
      </c>
    </row>
    <row r="21004" spans="2:3" x14ac:dyDescent="0.25">
      <c r="B21004" s="5">
        <v>43975.833333333336</v>
      </c>
      <c r="C21004" s="6">
        <v>17.55</v>
      </c>
    </row>
    <row r="21005" spans="2:3" x14ac:dyDescent="0.25">
      <c r="B21005" s="5">
        <v>43975.875</v>
      </c>
      <c r="C21005" s="6">
        <v>16.61</v>
      </c>
    </row>
    <row r="21006" spans="2:3" x14ac:dyDescent="0.25">
      <c r="B21006" s="5">
        <v>43975.916666666664</v>
      </c>
      <c r="C21006" s="6">
        <v>14.62</v>
      </c>
    </row>
    <row r="21007" spans="2:3" x14ac:dyDescent="0.25">
      <c r="B21007" s="5">
        <v>43975.958333333336</v>
      </c>
      <c r="C21007" s="6">
        <v>59.77</v>
      </c>
    </row>
    <row r="21008" spans="2:3" x14ac:dyDescent="0.25">
      <c r="B21008" s="5">
        <v>43976</v>
      </c>
      <c r="C21008" s="6">
        <v>9.89</v>
      </c>
    </row>
    <row r="21009" spans="2:3" x14ac:dyDescent="0.25">
      <c r="B21009" s="5">
        <v>43976.041666666664</v>
      </c>
      <c r="C21009" s="6">
        <v>9.02</v>
      </c>
    </row>
    <row r="21010" spans="2:3" x14ac:dyDescent="0.25">
      <c r="B21010" s="5">
        <v>43976.083333333336</v>
      </c>
      <c r="C21010" s="6">
        <v>9.2799999999999994</v>
      </c>
    </row>
    <row r="21011" spans="2:3" x14ac:dyDescent="0.25">
      <c r="B21011" s="5">
        <v>43976.125</v>
      </c>
      <c r="C21011" s="6">
        <v>10.43</v>
      </c>
    </row>
    <row r="21012" spans="2:3" x14ac:dyDescent="0.25">
      <c r="B21012" s="5">
        <v>43976.166666666664</v>
      </c>
      <c r="C21012" s="6">
        <v>11.28</v>
      </c>
    </row>
    <row r="21013" spans="2:3" x14ac:dyDescent="0.25">
      <c r="B21013" s="5">
        <v>43976.208333333336</v>
      </c>
      <c r="C21013" s="6">
        <v>10.96</v>
      </c>
    </row>
    <row r="21014" spans="2:3" x14ac:dyDescent="0.25">
      <c r="B21014" s="5">
        <v>43976.25</v>
      </c>
      <c r="C21014" s="6">
        <v>9.51</v>
      </c>
    </row>
    <row r="21015" spans="2:3" x14ac:dyDescent="0.25">
      <c r="B21015" s="5">
        <v>43976.291666666664</v>
      </c>
      <c r="C21015" s="6">
        <v>8.64</v>
      </c>
    </row>
    <row r="21016" spans="2:3" x14ac:dyDescent="0.25">
      <c r="B21016" s="5">
        <v>43976.333333333336</v>
      </c>
      <c r="C21016" s="6">
        <v>11.09</v>
      </c>
    </row>
    <row r="21017" spans="2:3" x14ac:dyDescent="0.25">
      <c r="B21017" s="5">
        <v>43976.375</v>
      </c>
      <c r="C21017" s="6">
        <v>15.4</v>
      </c>
    </row>
    <row r="21018" spans="2:3" x14ac:dyDescent="0.25">
      <c r="B21018" s="5">
        <v>43976.416666666664</v>
      </c>
      <c r="C21018" s="6">
        <v>19.239999999999998</v>
      </c>
    </row>
    <row r="21019" spans="2:3" x14ac:dyDescent="0.25">
      <c r="B21019" s="5">
        <v>43976.458333333336</v>
      </c>
      <c r="C21019" s="6">
        <v>20.49</v>
      </c>
    </row>
    <row r="21020" spans="2:3" x14ac:dyDescent="0.25">
      <c r="B21020" s="5">
        <v>43976.5</v>
      </c>
      <c r="C21020" s="6">
        <v>43.84</v>
      </c>
    </row>
    <row r="21021" spans="2:3" x14ac:dyDescent="0.25">
      <c r="B21021" s="5">
        <v>43976.541666666664</v>
      </c>
      <c r="C21021" s="6">
        <v>24.57</v>
      </c>
    </row>
    <row r="21022" spans="2:3" x14ac:dyDescent="0.25">
      <c r="B21022" s="5">
        <v>43976.583333333336</v>
      </c>
      <c r="C21022" s="6">
        <v>20.89</v>
      </c>
    </row>
    <row r="21023" spans="2:3" x14ac:dyDescent="0.25">
      <c r="B21023" s="5">
        <v>43976.625</v>
      </c>
      <c r="C21023" s="6">
        <v>22.85</v>
      </c>
    </row>
    <row r="21024" spans="2:3" x14ac:dyDescent="0.25">
      <c r="B21024" s="5">
        <v>43976.666666666664</v>
      </c>
      <c r="C21024" s="6">
        <v>89.31</v>
      </c>
    </row>
    <row r="21025" spans="2:3" x14ac:dyDescent="0.25">
      <c r="B21025" s="5">
        <v>43976.708333333336</v>
      </c>
      <c r="C21025" s="6">
        <v>21.31</v>
      </c>
    </row>
    <row r="21026" spans="2:3" x14ac:dyDescent="0.25">
      <c r="B21026" s="5">
        <v>43976.75</v>
      </c>
      <c r="C21026" s="6">
        <v>20.100000000000001</v>
      </c>
    </row>
    <row r="21027" spans="2:3" x14ac:dyDescent="0.25">
      <c r="B21027" s="5">
        <v>43976.791666666664</v>
      </c>
      <c r="C21027" s="6">
        <v>22.73</v>
      </c>
    </row>
    <row r="21028" spans="2:3" x14ac:dyDescent="0.25">
      <c r="B21028" s="5">
        <v>43976.833333333336</v>
      </c>
      <c r="C21028" s="6">
        <v>22.14</v>
      </c>
    </row>
    <row r="21029" spans="2:3" x14ac:dyDescent="0.25">
      <c r="B21029" s="5">
        <v>43976.875</v>
      </c>
      <c r="C21029" s="6">
        <v>20.29</v>
      </c>
    </row>
    <row r="21030" spans="2:3" x14ac:dyDescent="0.25">
      <c r="B21030" s="5">
        <v>43976.916666666664</v>
      </c>
      <c r="C21030" s="6">
        <v>17.23</v>
      </c>
    </row>
    <row r="21031" spans="2:3" x14ac:dyDescent="0.25">
      <c r="B21031" s="5">
        <v>43976.958333333336</v>
      </c>
      <c r="C21031" s="6">
        <v>17.89</v>
      </c>
    </row>
    <row r="21032" spans="2:3" x14ac:dyDescent="0.25">
      <c r="B21032" s="5">
        <v>43977</v>
      </c>
      <c r="C21032" s="6">
        <v>14.96</v>
      </c>
    </row>
    <row r="21033" spans="2:3" x14ac:dyDescent="0.25">
      <c r="B21033" s="5">
        <v>43977.041666666664</v>
      </c>
      <c r="C21033" s="6">
        <v>14.16</v>
      </c>
    </row>
    <row r="21034" spans="2:3" x14ac:dyDescent="0.25">
      <c r="B21034" s="5">
        <v>43977.083333333336</v>
      </c>
      <c r="C21034" s="6">
        <v>11.5</v>
      </c>
    </row>
    <row r="21035" spans="2:3" x14ac:dyDescent="0.25">
      <c r="B21035" s="5">
        <v>43977.125</v>
      </c>
      <c r="C21035" s="6">
        <v>11.27</v>
      </c>
    </row>
    <row r="21036" spans="2:3" x14ac:dyDescent="0.25">
      <c r="B21036" s="5">
        <v>43977.166666666664</v>
      </c>
      <c r="C21036" s="6">
        <v>9.7799999999999994</v>
      </c>
    </row>
    <row r="21037" spans="2:3" x14ac:dyDescent="0.25">
      <c r="B21037" s="5">
        <v>43977.208333333336</v>
      </c>
      <c r="C21037" s="6">
        <v>10.029999999999999</v>
      </c>
    </row>
    <row r="21038" spans="2:3" x14ac:dyDescent="0.25">
      <c r="B21038" s="5">
        <v>43977.25</v>
      </c>
      <c r="C21038" s="6">
        <v>9.77</v>
      </c>
    </row>
    <row r="21039" spans="2:3" x14ac:dyDescent="0.25">
      <c r="B21039" s="5">
        <v>43977.291666666664</v>
      </c>
      <c r="C21039" s="6">
        <v>15.56</v>
      </c>
    </row>
    <row r="21040" spans="2:3" x14ac:dyDescent="0.25">
      <c r="B21040" s="5">
        <v>43977.333333333336</v>
      </c>
      <c r="C21040" s="6">
        <v>25.75</v>
      </c>
    </row>
    <row r="21041" spans="2:3" x14ac:dyDescent="0.25">
      <c r="B21041" s="5">
        <v>43977.375</v>
      </c>
      <c r="C21041" s="6">
        <v>24.99</v>
      </c>
    </row>
    <row r="21042" spans="2:3" x14ac:dyDescent="0.25">
      <c r="B21042" s="5">
        <v>43977.416666666664</v>
      </c>
      <c r="C21042" s="6">
        <v>45.21</v>
      </c>
    </row>
    <row r="21043" spans="2:3" x14ac:dyDescent="0.25">
      <c r="B21043" s="5">
        <v>43977.458333333336</v>
      </c>
      <c r="C21043" s="6">
        <v>51.28</v>
      </c>
    </row>
    <row r="21044" spans="2:3" x14ac:dyDescent="0.25">
      <c r="B21044" s="5">
        <v>43977.5</v>
      </c>
      <c r="C21044" s="6">
        <v>46.69</v>
      </c>
    </row>
    <row r="21045" spans="2:3" x14ac:dyDescent="0.25">
      <c r="B21045" s="5">
        <v>43977.541666666664</v>
      </c>
      <c r="C21045" s="6">
        <v>45.07</v>
      </c>
    </row>
    <row r="21046" spans="2:3" x14ac:dyDescent="0.25">
      <c r="B21046" s="5">
        <v>43977.583333333336</v>
      </c>
      <c r="C21046" s="6">
        <v>42.92</v>
      </c>
    </row>
    <row r="21047" spans="2:3" x14ac:dyDescent="0.25">
      <c r="B21047" s="5">
        <v>43977.625</v>
      </c>
      <c r="C21047" s="6">
        <v>27.22</v>
      </c>
    </row>
    <row r="21048" spans="2:3" x14ac:dyDescent="0.25">
      <c r="B21048" s="5">
        <v>43977.666666666664</v>
      </c>
      <c r="C21048" s="6">
        <v>25.98</v>
      </c>
    </row>
    <row r="21049" spans="2:3" x14ac:dyDescent="0.25">
      <c r="B21049" s="5">
        <v>43977.708333333336</v>
      </c>
      <c r="C21049" s="6">
        <v>44.27</v>
      </c>
    </row>
    <row r="21050" spans="2:3" x14ac:dyDescent="0.25">
      <c r="B21050" s="5">
        <v>43977.75</v>
      </c>
      <c r="C21050" s="6">
        <v>36.33</v>
      </c>
    </row>
    <row r="21051" spans="2:3" x14ac:dyDescent="0.25">
      <c r="B21051" s="5">
        <v>43977.791666666664</v>
      </c>
      <c r="C21051" s="6">
        <v>28.6</v>
      </c>
    </row>
    <row r="21052" spans="2:3" x14ac:dyDescent="0.25">
      <c r="B21052" s="5">
        <v>43977.833333333336</v>
      </c>
      <c r="C21052" s="6">
        <v>21.66</v>
      </c>
    </row>
    <row r="21053" spans="2:3" x14ac:dyDescent="0.25">
      <c r="B21053" s="5">
        <v>43977.875</v>
      </c>
      <c r="C21053" s="6">
        <v>23.17</v>
      </c>
    </row>
    <row r="21054" spans="2:3" x14ac:dyDescent="0.25">
      <c r="B21054" s="5">
        <v>43977.916666666664</v>
      </c>
      <c r="C21054" s="6">
        <v>18.23</v>
      </c>
    </row>
    <row r="21055" spans="2:3" x14ac:dyDescent="0.25">
      <c r="B21055" s="5">
        <v>43977.958333333336</v>
      </c>
      <c r="C21055" s="6">
        <v>17.93</v>
      </c>
    </row>
    <row r="21056" spans="2:3" x14ac:dyDescent="0.25">
      <c r="B21056" s="5">
        <v>43978</v>
      </c>
      <c r="C21056" s="6">
        <v>18.41</v>
      </c>
    </row>
    <row r="21057" spans="2:3" x14ac:dyDescent="0.25">
      <c r="B21057" s="5">
        <v>43978.041666666664</v>
      </c>
      <c r="C21057" s="6">
        <v>17.010000000000002</v>
      </c>
    </row>
    <row r="21058" spans="2:3" x14ac:dyDescent="0.25">
      <c r="B21058" s="5">
        <v>43978.083333333336</v>
      </c>
      <c r="C21058" s="6">
        <v>13.78</v>
      </c>
    </row>
    <row r="21059" spans="2:3" x14ac:dyDescent="0.25">
      <c r="B21059" s="5">
        <v>43978.125</v>
      </c>
      <c r="C21059" s="6">
        <v>13.34</v>
      </c>
    </row>
    <row r="21060" spans="2:3" x14ac:dyDescent="0.25">
      <c r="B21060" s="5">
        <v>43978.166666666664</v>
      </c>
      <c r="C21060" s="6">
        <v>15.05</v>
      </c>
    </row>
    <row r="21061" spans="2:3" x14ac:dyDescent="0.25">
      <c r="B21061" s="5">
        <v>43978.208333333336</v>
      </c>
      <c r="C21061" s="6">
        <v>13.92</v>
      </c>
    </row>
    <row r="21062" spans="2:3" x14ac:dyDescent="0.25">
      <c r="B21062" s="5">
        <v>43978.25</v>
      </c>
      <c r="C21062" s="6">
        <v>11.63</v>
      </c>
    </row>
    <row r="21063" spans="2:3" x14ac:dyDescent="0.25">
      <c r="B21063" s="5">
        <v>43978.291666666664</v>
      </c>
      <c r="C21063" s="6">
        <v>15.8</v>
      </c>
    </row>
    <row r="21064" spans="2:3" x14ac:dyDescent="0.25">
      <c r="B21064" s="5">
        <v>43978.333333333336</v>
      </c>
      <c r="C21064" s="6">
        <v>20.22</v>
      </c>
    </row>
    <row r="21065" spans="2:3" x14ac:dyDescent="0.25">
      <c r="B21065" s="5">
        <v>43978.375</v>
      </c>
      <c r="C21065" s="6">
        <v>18.96</v>
      </c>
    </row>
    <row r="21066" spans="2:3" x14ac:dyDescent="0.25">
      <c r="B21066" s="5">
        <v>43978.416666666664</v>
      </c>
      <c r="C21066" s="6">
        <v>35.24</v>
      </c>
    </row>
    <row r="21067" spans="2:3" x14ac:dyDescent="0.25">
      <c r="B21067" s="5">
        <v>43978.458333333336</v>
      </c>
      <c r="C21067" s="6">
        <v>20.9</v>
      </c>
    </row>
    <row r="21068" spans="2:3" x14ac:dyDescent="0.25">
      <c r="B21068" s="5">
        <v>43978.5</v>
      </c>
      <c r="C21068" s="6">
        <v>37.76</v>
      </c>
    </row>
    <row r="21069" spans="2:3" x14ac:dyDescent="0.25">
      <c r="B21069" s="5">
        <v>43978.541666666664</v>
      </c>
      <c r="C21069" s="6">
        <v>29.75</v>
      </c>
    </row>
    <row r="21070" spans="2:3" x14ac:dyDescent="0.25">
      <c r="B21070" s="5">
        <v>43978.583333333336</v>
      </c>
      <c r="C21070" s="6">
        <v>68.11</v>
      </c>
    </row>
    <row r="21071" spans="2:3" x14ac:dyDescent="0.25">
      <c r="B21071" s="5">
        <v>43978.625</v>
      </c>
      <c r="C21071" s="6">
        <v>21.02</v>
      </c>
    </row>
    <row r="21072" spans="2:3" x14ac:dyDescent="0.25">
      <c r="B21072" s="5">
        <v>43978.666666666664</v>
      </c>
      <c r="C21072" s="6">
        <v>33.51</v>
      </c>
    </row>
    <row r="21073" spans="2:3" x14ac:dyDescent="0.25">
      <c r="B21073" s="5">
        <v>43978.708333333336</v>
      </c>
      <c r="C21073" s="6">
        <v>21.01</v>
      </c>
    </row>
    <row r="21074" spans="2:3" x14ac:dyDescent="0.25">
      <c r="B21074" s="5">
        <v>43978.75</v>
      </c>
      <c r="C21074" s="6">
        <v>19.690000000000001</v>
      </c>
    </row>
    <row r="21075" spans="2:3" x14ac:dyDescent="0.25">
      <c r="B21075" s="5">
        <v>43978.791666666664</v>
      </c>
      <c r="C21075" s="6">
        <v>22.18</v>
      </c>
    </row>
    <row r="21076" spans="2:3" x14ac:dyDescent="0.25">
      <c r="B21076" s="5">
        <v>43978.833333333336</v>
      </c>
      <c r="C21076" s="6">
        <v>20.91</v>
      </c>
    </row>
    <row r="21077" spans="2:3" x14ac:dyDescent="0.25">
      <c r="B21077" s="5">
        <v>43978.875</v>
      </c>
      <c r="C21077" s="6">
        <v>21.73</v>
      </c>
    </row>
    <row r="21078" spans="2:3" x14ac:dyDescent="0.25">
      <c r="B21078" s="5">
        <v>43978.916666666664</v>
      </c>
      <c r="C21078" s="6">
        <v>20.91</v>
      </c>
    </row>
    <row r="21079" spans="2:3" x14ac:dyDescent="0.25">
      <c r="B21079" s="5">
        <v>43978.958333333336</v>
      </c>
      <c r="C21079" s="6">
        <v>20.03</v>
      </c>
    </row>
    <row r="21080" spans="2:3" x14ac:dyDescent="0.25">
      <c r="B21080" s="5">
        <v>43979</v>
      </c>
      <c r="C21080" s="6">
        <v>16.8</v>
      </c>
    </row>
    <row r="21081" spans="2:3" x14ac:dyDescent="0.25">
      <c r="B21081" s="5">
        <v>43979.041666666664</v>
      </c>
      <c r="C21081" s="6">
        <v>16.52</v>
      </c>
    </row>
    <row r="21082" spans="2:3" x14ac:dyDescent="0.25">
      <c r="B21082" s="5">
        <v>43979.083333333336</v>
      </c>
      <c r="C21082" s="6">
        <v>14.67</v>
      </c>
    </row>
    <row r="21083" spans="2:3" x14ac:dyDescent="0.25">
      <c r="B21083" s="5">
        <v>43979.125</v>
      </c>
      <c r="C21083" s="6">
        <v>13.67</v>
      </c>
    </row>
    <row r="21084" spans="2:3" x14ac:dyDescent="0.25">
      <c r="B21084" s="5">
        <v>43979.166666666664</v>
      </c>
      <c r="C21084" s="6">
        <v>15.74</v>
      </c>
    </row>
    <row r="21085" spans="2:3" x14ac:dyDescent="0.25">
      <c r="B21085" s="5">
        <v>43979.208333333336</v>
      </c>
      <c r="C21085" s="6">
        <v>16.89</v>
      </c>
    </row>
    <row r="21086" spans="2:3" x14ac:dyDescent="0.25">
      <c r="B21086" s="5">
        <v>43979.25</v>
      </c>
      <c r="C21086" s="6">
        <v>16.93</v>
      </c>
    </row>
    <row r="21087" spans="2:3" x14ac:dyDescent="0.25">
      <c r="B21087" s="5">
        <v>43979.291666666664</v>
      </c>
      <c r="C21087" s="6">
        <v>16.73</v>
      </c>
    </row>
    <row r="21088" spans="2:3" x14ac:dyDescent="0.25">
      <c r="B21088" s="5">
        <v>43979.333333333336</v>
      </c>
      <c r="C21088" s="6">
        <v>29.08</v>
      </c>
    </row>
    <row r="21089" spans="2:3" x14ac:dyDescent="0.25">
      <c r="B21089" s="5">
        <v>43979.375</v>
      </c>
      <c r="C21089" s="6">
        <v>19.95</v>
      </c>
    </row>
    <row r="21090" spans="2:3" x14ac:dyDescent="0.25">
      <c r="B21090" s="5">
        <v>43979.416666666664</v>
      </c>
      <c r="C21090" s="6">
        <v>18.62</v>
      </c>
    </row>
    <row r="21091" spans="2:3" x14ac:dyDescent="0.25">
      <c r="B21091" s="5">
        <v>43979.458333333336</v>
      </c>
      <c r="C21091" s="6">
        <v>18.829999999999998</v>
      </c>
    </row>
    <row r="21092" spans="2:3" x14ac:dyDescent="0.25">
      <c r="B21092" s="5">
        <v>43979.5</v>
      </c>
      <c r="C21092" s="6">
        <v>24.92</v>
      </c>
    </row>
    <row r="21093" spans="2:3" x14ac:dyDescent="0.25">
      <c r="B21093" s="5">
        <v>43979.541666666664</v>
      </c>
      <c r="C21093" s="6">
        <v>19.809999999999999</v>
      </c>
    </row>
    <row r="21094" spans="2:3" x14ac:dyDescent="0.25">
      <c r="B21094" s="5">
        <v>43979.583333333336</v>
      </c>
      <c r="C21094" s="6">
        <v>21.41</v>
      </c>
    </row>
    <row r="21095" spans="2:3" x14ac:dyDescent="0.25">
      <c r="B21095" s="5">
        <v>43979.625</v>
      </c>
      <c r="C21095" s="6">
        <v>33.71</v>
      </c>
    </row>
    <row r="21096" spans="2:3" x14ac:dyDescent="0.25">
      <c r="B21096" s="5">
        <v>43979.666666666664</v>
      </c>
      <c r="C21096" s="6">
        <v>26.77</v>
      </c>
    </row>
    <row r="21097" spans="2:3" x14ac:dyDescent="0.25">
      <c r="B21097" s="5">
        <v>43979.708333333336</v>
      </c>
      <c r="C21097" s="6">
        <v>53.91</v>
      </c>
    </row>
    <row r="21098" spans="2:3" x14ac:dyDescent="0.25">
      <c r="B21098" s="5">
        <v>43979.75</v>
      </c>
      <c r="C21098" s="6">
        <v>22.59</v>
      </c>
    </row>
    <row r="21099" spans="2:3" x14ac:dyDescent="0.25">
      <c r="B21099" s="5">
        <v>43979.791666666664</v>
      </c>
      <c r="C21099" s="6">
        <v>20.27</v>
      </c>
    </row>
    <row r="21100" spans="2:3" x14ac:dyDescent="0.25">
      <c r="B21100" s="5">
        <v>43979.833333333336</v>
      </c>
      <c r="C21100" s="6">
        <v>22.59</v>
      </c>
    </row>
    <row r="21101" spans="2:3" x14ac:dyDescent="0.25">
      <c r="B21101" s="5">
        <v>43979.875</v>
      </c>
      <c r="C21101" s="6">
        <v>22.37</v>
      </c>
    </row>
    <row r="21102" spans="2:3" x14ac:dyDescent="0.25">
      <c r="B21102" s="5">
        <v>43979.916666666664</v>
      </c>
      <c r="C21102" s="6">
        <v>19.22</v>
      </c>
    </row>
    <row r="21103" spans="2:3" x14ac:dyDescent="0.25">
      <c r="B21103" s="5">
        <v>43979.958333333336</v>
      </c>
      <c r="C21103" s="6">
        <v>18.29</v>
      </c>
    </row>
    <row r="21104" spans="2:3" x14ac:dyDescent="0.25">
      <c r="B21104" s="5">
        <v>43980</v>
      </c>
      <c r="C21104" s="6">
        <v>16.559999999999999</v>
      </c>
    </row>
    <row r="21105" spans="2:3" x14ac:dyDescent="0.25">
      <c r="B21105" s="5">
        <v>43980.041666666664</v>
      </c>
      <c r="C21105" s="6">
        <v>14.62</v>
      </c>
    </row>
    <row r="21106" spans="2:3" x14ac:dyDescent="0.25">
      <c r="B21106" s="5">
        <v>43980.083333333336</v>
      </c>
      <c r="C21106" s="6">
        <v>13.76</v>
      </c>
    </row>
    <row r="21107" spans="2:3" x14ac:dyDescent="0.25">
      <c r="B21107" s="5">
        <v>43980.125</v>
      </c>
      <c r="C21107" s="6">
        <v>12.71</v>
      </c>
    </row>
    <row r="21108" spans="2:3" x14ac:dyDescent="0.25">
      <c r="B21108" s="5">
        <v>43980.166666666664</v>
      </c>
      <c r="C21108" s="6">
        <v>14.34</v>
      </c>
    </row>
    <row r="21109" spans="2:3" x14ac:dyDescent="0.25">
      <c r="B21109" s="5">
        <v>43980.208333333336</v>
      </c>
      <c r="C21109" s="6">
        <v>13.58</v>
      </c>
    </row>
    <row r="21110" spans="2:3" x14ac:dyDescent="0.25">
      <c r="B21110" s="5">
        <v>43980.25</v>
      </c>
      <c r="C21110" s="6">
        <v>13.67</v>
      </c>
    </row>
    <row r="21111" spans="2:3" x14ac:dyDescent="0.25">
      <c r="B21111" s="5">
        <v>43980.291666666664</v>
      </c>
      <c r="C21111" s="6">
        <v>28.61</v>
      </c>
    </row>
    <row r="21112" spans="2:3" x14ac:dyDescent="0.25">
      <c r="B21112" s="5">
        <v>43980.333333333336</v>
      </c>
      <c r="C21112" s="6">
        <v>20.73</v>
      </c>
    </row>
    <row r="21113" spans="2:3" x14ac:dyDescent="0.25">
      <c r="B21113" s="5">
        <v>43980.375</v>
      </c>
      <c r="C21113" s="6">
        <v>18.23</v>
      </c>
    </row>
    <row r="21114" spans="2:3" x14ac:dyDescent="0.25">
      <c r="B21114" s="5">
        <v>43980.416666666664</v>
      </c>
      <c r="C21114" s="6">
        <v>28.25</v>
      </c>
    </row>
    <row r="21115" spans="2:3" x14ac:dyDescent="0.25">
      <c r="B21115" s="5">
        <v>43980.458333333336</v>
      </c>
      <c r="C21115" s="6">
        <v>64.569999999999993</v>
      </c>
    </row>
    <row r="21116" spans="2:3" x14ac:dyDescent="0.25">
      <c r="B21116" s="5">
        <v>43980.5</v>
      </c>
      <c r="C21116" s="6">
        <v>39.93</v>
      </c>
    </row>
    <row r="21117" spans="2:3" x14ac:dyDescent="0.25">
      <c r="B21117" s="5">
        <v>43980.541666666664</v>
      </c>
      <c r="C21117" s="6">
        <v>48.67</v>
      </c>
    </row>
    <row r="21118" spans="2:3" x14ac:dyDescent="0.25">
      <c r="B21118" s="5">
        <v>43980.583333333336</v>
      </c>
      <c r="C21118" s="6">
        <v>21.84</v>
      </c>
    </row>
    <row r="21119" spans="2:3" x14ac:dyDescent="0.25">
      <c r="B21119" s="5">
        <v>43980.625</v>
      </c>
      <c r="C21119" s="6">
        <v>19.100000000000001</v>
      </c>
    </row>
    <row r="21120" spans="2:3" x14ac:dyDescent="0.25">
      <c r="B21120" s="5">
        <v>43980.666666666664</v>
      </c>
      <c r="C21120" s="6">
        <v>24.29</v>
      </c>
    </row>
    <row r="21121" spans="2:3" x14ac:dyDescent="0.25">
      <c r="B21121" s="5">
        <v>43980.708333333336</v>
      </c>
      <c r="C21121" s="6">
        <v>28.26</v>
      </c>
    </row>
    <row r="21122" spans="2:3" x14ac:dyDescent="0.25">
      <c r="B21122" s="5">
        <v>43980.75</v>
      </c>
      <c r="C21122" s="6">
        <v>18.88</v>
      </c>
    </row>
    <row r="21123" spans="2:3" x14ac:dyDescent="0.25">
      <c r="B21123" s="5">
        <v>43980.791666666664</v>
      </c>
      <c r="C21123" s="6">
        <v>16.989999999999998</v>
      </c>
    </row>
    <row r="21124" spans="2:3" x14ac:dyDescent="0.25">
      <c r="B21124" s="5">
        <v>43980.833333333336</v>
      </c>
      <c r="C21124" s="6">
        <v>18.920000000000002</v>
      </c>
    </row>
    <row r="21125" spans="2:3" x14ac:dyDescent="0.25">
      <c r="B21125" s="5">
        <v>43980.875</v>
      </c>
      <c r="C21125" s="6">
        <v>17.37</v>
      </c>
    </row>
    <row r="21126" spans="2:3" x14ac:dyDescent="0.25">
      <c r="B21126" s="5">
        <v>43980.916666666664</v>
      </c>
      <c r="C21126" s="6">
        <v>15.98</v>
      </c>
    </row>
    <row r="21127" spans="2:3" x14ac:dyDescent="0.25">
      <c r="B21127" s="5">
        <v>43980.958333333336</v>
      </c>
      <c r="C21127" s="6">
        <v>14.15</v>
      </c>
    </row>
    <row r="21128" spans="2:3" x14ac:dyDescent="0.25">
      <c r="B21128" s="5">
        <v>43981</v>
      </c>
      <c r="C21128" s="6">
        <v>14.66</v>
      </c>
    </row>
    <row r="21129" spans="2:3" x14ac:dyDescent="0.25">
      <c r="B21129" s="5">
        <v>43981.041666666664</v>
      </c>
      <c r="C21129" s="6">
        <v>14.59</v>
      </c>
    </row>
    <row r="21130" spans="2:3" x14ac:dyDescent="0.25">
      <c r="B21130" s="5">
        <v>43981.083333333336</v>
      </c>
      <c r="C21130" s="6">
        <v>12.72</v>
      </c>
    </row>
    <row r="21131" spans="2:3" x14ac:dyDescent="0.25">
      <c r="B21131" s="5">
        <v>43981.125</v>
      </c>
      <c r="C21131" s="6">
        <v>12.22</v>
      </c>
    </row>
    <row r="21132" spans="2:3" x14ac:dyDescent="0.25">
      <c r="B21132" s="5">
        <v>43981.166666666664</v>
      </c>
      <c r="C21132" s="6">
        <v>12.15</v>
      </c>
    </row>
    <row r="21133" spans="2:3" x14ac:dyDescent="0.25">
      <c r="B21133" s="5">
        <v>43981.208333333336</v>
      </c>
      <c r="C21133" s="6">
        <v>11.73</v>
      </c>
    </row>
    <row r="21134" spans="2:3" x14ac:dyDescent="0.25">
      <c r="B21134" s="5">
        <v>43981.25</v>
      </c>
      <c r="C21134" s="6">
        <v>11.78</v>
      </c>
    </row>
    <row r="21135" spans="2:3" x14ac:dyDescent="0.25">
      <c r="B21135" s="5">
        <v>43981.291666666664</v>
      </c>
      <c r="C21135" s="6">
        <v>12.72</v>
      </c>
    </row>
    <row r="21136" spans="2:3" x14ac:dyDescent="0.25">
      <c r="B21136" s="5">
        <v>43981.333333333336</v>
      </c>
      <c r="C21136" s="6">
        <v>13.47</v>
      </c>
    </row>
    <row r="21137" spans="2:3" x14ac:dyDescent="0.25">
      <c r="B21137" s="5">
        <v>43981.375</v>
      </c>
      <c r="C21137" s="6">
        <v>18.059999999999999</v>
      </c>
    </row>
    <row r="21138" spans="2:3" x14ac:dyDescent="0.25">
      <c r="B21138" s="5">
        <v>43981.416666666664</v>
      </c>
      <c r="C21138" s="6">
        <v>14.98</v>
      </c>
    </row>
    <row r="21139" spans="2:3" x14ac:dyDescent="0.25">
      <c r="B21139" s="5">
        <v>43981.458333333336</v>
      </c>
      <c r="C21139" s="6">
        <v>15.7</v>
      </c>
    </row>
    <row r="21140" spans="2:3" x14ac:dyDescent="0.25">
      <c r="B21140" s="5">
        <v>43981.5</v>
      </c>
      <c r="C21140" s="6">
        <v>39.32</v>
      </c>
    </row>
    <row r="21141" spans="2:3" x14ac:dyDescent="0.25">
      <c r="B21141" s="5">
        <v>43981.541666666664</v>
      </c>
      <c r="C21141" s="6">
        <v>32.06</v>
      </c>
    </row>
    <row r="21142" spans="2:3" x14ac:dyDescent="0.25">
      <c r="B21142" s="5">
        <v>43981.583333333336</v>
      </c>
      <c r="C21142" s="6">
        <v>34.799999999999997</v>
      </c>
    </row>
    <row r="21143" spans="2:3" x14ac:dyDescent="0.25">
      <c r="B21143" s="5">
        <v>43981.625</v>
      </c>
      <c r="C21143" s="6">
        <v>23.54</v>
      </c>
    </row>
    <row r="21144" spans="2:3" x14ac:dyDescent="0.25">
      <c r="B21144" s="5">
        <v>43981.666666666664</v>
      </c>
      <c r="C21144" s="6">
        <v>43.57</v>
      </c>
    </row>
    <row r="21145" spans="2:3" x14ac:dyDescent="0.25">
      <c r="B21145" s="5">
        <v>43981.708333333336</v>
      </c>
      <c r="C21145" s="6">
        <v>23.8</v>
      </c>
    </row>
    <row r="21146" spans="2:3" x14ac:dyDescent="0.25">
      <c r="B21146" s="5">
        <v>43981.75</v>
      </c>
      <c r="C21146" s="6">
        <v>28.01</v>
      </c>
    </row>
    <row r="21147" spans="2:3" x14ac:dyDescent="0.25">
      <c r="B21147" s="5">
        <v>43981.791666666664</v>
      </c>
      <c r="C21147" s="6">
        <v>17.37</v>
      </c>
    </row>
    <row r="21148" spans="2:3" x14ac:dyDescent="0.25">
      <c r="B21148" s="5">
        <v>43981.833333333336</v>
      </c>
      <c r="C21148" s="6">
        <v>17.72</v>
      </c>
    </row>
    <row r="21149" spans="2:3" x14ac:dyDescent="0.25">
      <c r="B21149" s="5">
        <v>43981.875</v>
      </c>
      <c r="C21149" s="6">
        <v>16.09</v>
      </c>
    </row>
    <row r="21150" spans="2:3" x14ac:dyDescent="0.25">
      <c r="B21150" s="5">
        <v>43981.916666666664</v>
      </c>
      <c r="C21150" s="6">
        <v>15.53</v>
      </c>
    </row>
    <row r="21151" spans="2:3" x14ac:dyDescent="0.25">
      <c r="B21151" s="5">
        <v>43981.958333333336</v>
      </c>
      <c r="C21151" s="6">
        <v>13.66</v>
      </c>
    </row>
    <row r="21152" spans="2:3" x14ac:dyDescent="0.25">
      <c r="B21152" s="5">
        <v>43982</v>
      </c>
      <c r="C21152" s="6">
        <v>15.29</v>
      </c>
    </row>
    <row r="21153" spans="2:3" x14ac:dyDescent="0.25">
      <c r="B21153" s="5">
        <v>43982.041666666664</v>
      </c>
      <c r="C21153" s="6">
        <v>12.81</v>
      </c>
    </row>
    <row r="21154" spans="2:3" x14ac:dyDescent="0.25">
      <c r="B21154" s="5">
        <v>43982.083333333336</v>
      </c>
      <c r="C21154" s="6">
        <v>11.56</v>
      </c>
    </row>
    <row r="21155" spans="2:3" x14ac:dyDescent="0.25">
      <c r="B21155" s="5">
        <v>43982.125</v>
      </c>
      <c r="C21155" s="6">
        <v>11.47</v>
      </c>
    </row>
    <row r="21156" spans="2:3" x14ac:dyDescent="0.25">
      <c r="B21156" s="5">
        <v>43982.166666666664</v>
      </c>
      <c r="C21156" s="6">
        <v>10.28</v>
      </c>
    </row>
    <row r="21157" spans="2:3" x14ac:dyDescent="0.25">
      <c r="B21157" s="5">
        <v>43982.208333333336</v>
      </c>
      <c r="C21157" s="6">
        <v>7.72</v>
      </c>
    </row>
    <row r="21158" spans="2:3" x14ac:dyDescent="0.25">
      <c r="B21158" s="5">
        <v>43982.25</v>
      </c>
      <c r="C21158" s="6">
        <v>0.03</v>
      </c>
    </row>
    <row r="21159" spans="2:3" x14ac:dyDescent="0.25">
      <c r="B21159" s="5">
        <v>43982.291666666664</v>
      </c>
      <c r="C21159" s="6">
        <v>10.66</v>
      </c>
    </row>
    <row r="21160" spans="2:3" x14ac:dyDescent="0.25">
      <c r="B21160" s="5">
        <v>43982.333333333336</v>
      </c>
      <c r="C21160" s="6">
        <v>10.73</v>
      </c>
    </row>
    <row r="21161" spans="2:3" x14ac:dyDescent="0.25">
      <c r="B21161" s="5">
        <v>43982.375</v>
      </c>
      <c r="C21161" s="6">
        <v>11.17</v>
      </c>
    </row>
    <row r="21162" spans="2:3" x14ac:dyDescent="0.25">
      <c r="B21162" s="5">
        <v>43982.416666666664</v>
      </c>
      <c r="C21162" s="6">
        <v>12.08</v>
      </c>
    </row>
    <row r="21163" spans="2:3" x14ac:dyDescent="0.25">
      <c r="B21163" s="5">
        <v>43982.458333333336</v>
      </c>
      <c r="C21163" s="6">
        <v>13.38</v>
      </c>
    </row>
    <row r="21164" spans="2:3" x14ac:dyDescent="0.25">
      <c r="B21164" s="5">
        <v>43982.5</v>
      </c>
      <c r="C21164" s="6">
        <v>14.52</v>
      </c>
    </row>
    <row r="21165" spans="2:3" x14ac:dyDescent="0.25">
      <c r="B21165" s="5">
        <v>43982.541666666664</v>
      </c>
      <c r="C21165" s="6">
        <v>14.75</v>
      </c>
    </row>
    <row r="21166" spans="2:3" x14ac:dyDescent="0.25">
      <c r="B21166" s="5">
        <v>43982.583333333336</v>
      </c>
      <c r="C21166" s="6">
        <v>15.15</v>
      </c>
    </row>
    <row r="21167" spans="2:3" x14ac:dyDescent="0.25">
      <c r="B21167" s="5">
        <v>43982.625</v>
      </c>
      <c r="C21167" s="6">
        <v>17.45</v>
      </c>
    </row>
    <row r="21168" spans="2:3" x14ac:dyDescent="0.25">
      <c r="B21168" s="5">
        <v>43982.666666666664</v>
      </c>
      <c r="C21168" s="6">
        <v>17.39</v>
      </c>
    </row>
    <row r="21169" spans="2:3" x14ac:dyDescent="0.25">
      <c r="B21169" s="5">
        <v>43982.708333333336</v>
      </c>
      <c r="C21169" s="6">
        <v>17.59</v>
      </c>
    </row>
    <row r="21170" spans="2:3" x14ac:dyDescent="0.25">
      <c r="B21170" s="5">
        <v>43982.75</v>
      </c>
      <c r="C21170" s="6">
        <v>19.78</v>
      </c>
    </row>
    <row r="21171" spans="2:3" x14ac:dyDescent="0.25">
      <c r="B21171" s="5">
        <v>43982.791666666664</v>
      </c>
      <c r="C21171" s="6">
        <v>15.27</v>
      </c>
    </row>
    <row r="21172" spans="2:3" x14ac:dyDescent="0.25">
      <c r="B21172" s="5">
        <v>43982.833333333336</v>
      </c>
      <c r="C21172" s="6">
        <v>12.95</v>
      </c>
    </row>
    <row r="21173" spans="2:3" x14ac:dyDescent="0.25">
      <c r="B21173" s="5">
        <v>43982.875</v>
      </c>
      <c r="C21173" s="6">
        <v>15.68</v>
      </c>
    </row>
    <row r="21174" spans="2:3" x14ac:dyDescent="0.25">
      <c r="B21174" s="5">
        <v>43982.916666666664</v>
      </c>
      <c r="C21174" s="6">
        <v>12.84</v>
      </c>
    </row>
    <row r="21175" spans="2:3" x14ac:dyDescent="0.25">
      <c r="B21175" s="5">
        <v>43982.958333333336</v>
      </c>
      <c r="C21175" s="6">
        <v>12</v>
      </c>
    </row>
    <row r="21176" spans="2:3" x14ac:dyDescent="0.25">
      <c r="B21176" s="5">
        <v>43983</v>
      </c>
      <c r="C21176" s="6">
        <v>12.1</v>
      </c>
    </row>
    <row r="21177" spans="2:3" x14ac:dyDescent="0.25">
      <c r="B21177" s="5">
        <v>43983.041666666664</v>
      </c>
      <c r="C21177" s="6">
        <v>11.97</v>
      </c>
    </row>
    <row r="21178" spans="2:3" x14ac:dyDescent="0.25">
      <c r="B21178" s="5">
        <v>43983.083333333336</v>
      </c>
      <c r="C21178" s="6">
        <v>10.54</v>
      </c>
    </row>
    <row r="21179" spans="2:3" x14ac:dyDescent="0.25">
      <c r="B21179" s="5">
        <v>43983.125</v>
      </c>
      <c r="C21179" s="6">
        <v>5.25</v>
      </c>
    </row>
    <row r="21180" spans="2:3" x14ac:dyDescent="0.25">
      <c r="B21180" s="5">
        <v>43983.166666666664</v>
      </c>
      <c r="C21180" s="6">
        <v>9.08</v>
      </c>
    </row>
    <row r="21181" spans="2:3" x14ac:dyDescent="0.25">
      <c r="B21181" s="5">
        <v>43983.208333333336</v>
      </c>
      <c r="C21181" s="6">
        <v>9.89</v>
      </c>
    </row>
    <row r="21182" spans="2:3" x14ac:dyDescent="0.25">
      <c r="B21182" s="5">
        <v>43983.25</v>
      </c>
      <c r="C21182" s="6">
        <v>11.99</v>
      </c>
    </row>
    <row r="21183" spans="2:3" x14ac:dyDescent="0.25">
      <c r="B21183" s="5">
        <v>43983.291666666664</v>
      </c>
      <c r="C21183" s="6">
        <v>11.58</v>
      </c>
    </row>
    <row r="21184" spans="2:3" x14ac:dyDescent="0.25">
      <c r="B21184" s="5">
        <v>43983.333333333336</v>
      </c>
      <c r="C21184" s="6">
        <v>13.27</v>
      </c>
    </row>
    <row r="21185" spans="2:3" x14ac:dyDescent="0.25">
      <c r="B21185" s="5">
        <v>43983.375</v>
      </c>
      <c r="C21185" s="6">
        <v>13.77</v>
      </c>
    </row>
    <row r="21186" spans="2:3" x14ac:dyDescent="0.25">
      <c r="B21186" s="5">
        <v>43983.416666666664</v>
      </c>
      <c r="C21186" s="6">
        <v>13.65</v>
      </c>
    </row>
    <row r="21187" spans="2:3" x14ac:dyDescent="0.25">
      <c r="B21187" s="5">
        <v>43983.458333333336</v>
      </c>
      <c r="C21187" s="6">
        <v>15.3</v>
      </c>
    </row>
    <row r="21188" spans="2:3" x14ac:dyDescent="0.25">
      <c r="B21188" s="5">
        <v>43983.5</v>
      </c>
      <c r="C21188" s="6">
        <v>15.33</v>
      </c>
    </row>
    <row r="21189" spans="2:3" x14ac:dyDescent="0.25">
      <c r="B21189" s="5">
        <v>43983.541666666664</v>
      </c>
      <c r="C21189" s="6">
        <v>13.55</v>
      </c>
    </row>
    <row r="21190" spans="2:3" x14ac:dyDescent="0.25">
      <c r="B21190" s="5">
        <v>43983.583333333336</v>
      </c>
      <c r="C21190" s="6">
        <v>12.69</v>
      </c>
    </row>
    <row r="21191" spans="2:3" x14ac:dyDescent="0.25">
      <c r="B21191" s="5">
        <v>43983.625</v>
      </c>
      <c r="C21191" s="6">
        <v>13.74</v>
      </c>
    </row>
    <row r="21192" spans="2:3" x14ac:dyDescent="0.25">
      <c r="B21192" s="5">
        <v>43983.666666666664</v>
      </c>
      <c r="C21192" s="6">
        <v>16.170000000000002</v>
      </c>
    </row>
    <row r="21193" spans="2:3" x14ac:dyDescent="0.25">
      <c r="B21193" s="5">
        <v>43983.708333333336</v>
      </c>
      <c r="C21193" s="6">
        <v>21</v>
      </c>
    </row>
    <row r="21194" spans="2:3" x14ac:dyDescent="0.25">
      <c r="B21194" s="5">
        <v>43983.75</v>
      </c>
      <c r="C21194" s="6">
        <v>17.489999999999998</v>
      </c>
    </row>
    <row r="21195" spans="2:3" x14ac:dyDescent="0.25">
      <c r="B21195" s="5">
        <v>43983.791666666664</v>
      </c>
      <c r="C21195" s="6">
        <v>16.739999999999998</v>
      </c>
    </row>
    <row r="21196" spans="2:3" x14ac:dyDescent="0.25">
      <c r="B21196" s="5">
        <v>43983.833333333336</v>
      </c>
      <c r="C21196" s="6">
        <v>15.48</v>
      </c>
    </row>
    <row r="21197" spans="2:3" x14ac:dyDescent="0.25">
      <c r="B21197" s="5">
        <v>43983.875</v>
      </c>
      <c r="C21197" s="6">
        <v>14.47</v>
      </c>
    </row>
    <row r="21198" spans="2:3" x14ac:dyDescent="0.25">
      <c r="B21198" s="5">
        <v>43983.916666666664</v>
      </c>
      <c r="C21198" s="6">
        <v>13.37</v>
      </c>
    </row>
    <row r="21199" spans="2:3" x14ac:dyDescent="0.25">
      <c r="B21199" s="5">
        <v>43983.958333333336</v>
      </c>
      <c r="C21199" s="6">
        <v>10.56</v>
      </c>
    </row>
    <row r="21200" spans="2:3" x14ac:dyDescent="0.25">
      <c r="B21200" s="5">
        <v>43984</v>
      </c>
      <c r="C21200" s="6">
        <v>10.43</v>
      </c>
    </row>
    <row r="21201" spans="2:3" x14ac:dyDescent="0.25">
      <c r="B21201" s="5">
        <v>43984.041666666664</v>
      </c>
      <c r="C21201" s="6">
        <v>9.74</v>
      </c>
    </row>
    <row r="21202" spans="2:3" x14ac:dyDescent="0.25">
      <c r="B21202" s="5">
        <v>43984.083333333336</v>
      </c>
      <c r="C21202" s="6">
        <v>8.3699999999999992</v>
      </c>
    </row>
    <row r="21203" spans="2:3" x14ac:dyDescent="0.25">
      <c r="B21203" s="5">
        <v>43984.125</v>
      </c>
      <c r="C21203" s="6">
        <v>7.77</v>
      </c>
    </row>
    <row r="21204" spans="2:3" x14ac:dyDescent="0.25">
      <c r="B21204" s="5">
        <v>43984.166666666664</v>
      </c>
      <c r="C21204" s="6">
        <v>6.57</v>
      </c>
    </row>
    <row r="21205" spans="2:3" x14ac:dyDescent="0.25">
      <c r="B21205" s="5">
        <v>43984.208333333336</v>
      </c>
      <c r="C21205" s="6">
        <v>9.4700000000000006</v>
      </c>
    </row>
    <row r="21206" spans="2:3" x14ac:dyDescent="0.25">
      <c r="B21206" s="5">
        <v>43984.25</v>
      </c>
      <c r="C21206" s="6">
        <v>9.9600000000000009</v>
      </c>
    </row>
    <row r="21207" spans="2:3" x14ac:dyDescent="0.25">
      <c r="B21207" s="5">
        <v>43984.291666666664</v>
      </c>
      <c r="C21207" s="6">
        <v>10.31</v>
      </c>
    </row>
    <row r="21208" spans="2:3" x14ac:dyDescent="0.25">
      <c r="B21208" s="5">
        <v>43984.333333333336</v>
      </c>
      <c r="C21208" s="6">
        <v>11.84</v>
      </c>
    </row>
    <row r="21209" spans="2:3" x14ac:dyDescent="0.25">
      <c r="B21209" s="5">
        <v>43984.375</v>
      </c>
      <c r="C21209" s="6">
        <v>12.34</v>
      </c>
    </row>
    <row r="21210" spans="2:3" x14ac:dyDescent="0.25">
      <c r="B21210" s="5">
        <v>43984.416666666664</v>
      </c>
      <c r="C21210" s="6">
        <v>13.81</v>
      </c>
    </row>
    <row r="21211" spans="2:3" x14ac:dyDescent="0.25">
      <c r="B21211" s="5">
        <v>43984.458333333336</v>
      </c>
      <c r="C21211" s="6">
        <v>17.489999999999998</v>
      </c>
    </row>
    <row r="21212" spans="2:3" x14ac:dyDescent="0.25">
      <c r="B21212" s="5">
        <v>43984.5</v>
      </c>
      <c r="C21212" s="6">
        <v>33.18</v>
      </c>
    </row>
    <row r="21213" spans="2:3" x14ac:dyDescent="0.25">
      <c r="B21213" s="5">
        <v>43984.541666666664</v>
      </c>
      <c r="C21213" s="6">
        <v>26.87</v>
      </c>
    </row>
    <row r="21214" spans="2:3" x14ac:dyDescent="0.25">
      <c r="B21214" s="5">
        <v>43984.583333333336</v>
      </c>
      <c r="C21214" s="6">
        <v>26.9</v>
      </c>
    </row>
    <row r="21215" spans="2:3" x14ac:dyDescent="0.25">
      <c r="B21215" s="5">
        <v>43984.625</v>
      </c>
      <c r="C21215" s="6">
        <v>31.67</v>
      </c>
    </row>
    <row r="21216" spans="2:3" x14ac:dyDescent="0.25">
      <c r="B21216" s="5">
        <v>43984.666666666664</v>
      </c>
      <c r="C21216" s="6">
        <v>32.76</v>
      </c>
    </row>
    <row r="21217" spans="2:3" x14ac:dyDescent="0.25">
      <c r="B21217" s="5">
        <v>43984.708333333336</v>
      </c>
      <c r="C21217" s="6">
        <v>66.56</v>
      </c>
    </row>
    <row r="21218" spans="2:3" x14ac:dyDescent="0.25">
      <c r="B21218" s="5">
        <v>43984.75</v>
      </c>
      <c r="C21218" s="6">
        <v>43.51</v>
      </c>
    </row>
    <row r="21219" spans="2:3" x14ac:dyDescent="0.25">
      <c r="B21219" s="5">
        <v>43984.791666666664</v>
      </c>
      <c r="C21219" s="6">
        <v>41.11</v>
      </c>
    </row>
    <row r="21220" spans="2:3" x14ac:dyDescent="0.25">
      <c r="B21220" s="5">
        <v>43984.833333333336</v>
      </c>
      <c r="C21220" s="6">
        <v>16.600000000000001</v>
      </c>
    </row>
    <row r="21221" spans="2:3" x14ac:dyDescent="0.25">
      <c r="B21221" s="5">
        <v>43984.875</v>
      </c>
      <c r="C21221" s="6">
        <v>17.34</v>
      </c>
    </row>
    <row r="21222" spans="2:3" x14ac:dyDescent="0.25">
      <c r="B21222" s="5">
        <v>43984.916666666664</v>
      </c>
      <c r="C21222" s="6">
        <v>17.79</v>
      </c>
    </row>
    <row r="21223" spans="2:3" x14ac:dyDescent="0.25">
      <c r="B21223" s="5">
        <v>43984.958333333336</v>
      </c>
      <c r="C21223" s="6">
        <v>14.81</v>
      </c>
    </row>
    <row r="21224" spans="2:3" x14ac:dyDescent="0.25">
      <c r="B21224" s="5">
        <v>43985</v>
      </c>
      <c r="C21224" s="6">
        <v>11.02</v>
      </c>
    </row>
    <row r="21225" spans="2:3" x14ac:dyDescent="0.25">
      <c r="B21225" s="5">
        <v>43985.041666666664</v>
      </c>
      <c r="C21225" s="6">
        <v>13.84</v>
      </c>
    </row>
    <row r="21226" spans="2:3" x14ac:dyDescent="0.25">
      <c r="B21226" s="5">
        <v>43985.083333333336</v>
      </c>
      <c r="C21226" s="6">
        <v>12.61</v>
      </c>
    </row>
    <row r="21227" spans="2:3" x14ac:dyDescent="0.25">
      <c r="B21227" s="5">
        <v>43985.125</v>
      </c>
      <c r="C21227" s="6">
        <v>9.9499999999999993</v>
      </c>
    </row>
    <row r="21228" spans="2:3" x14ac:dyDescent="0.25">
      <c r="B21228" s="5">
        <v>43985.166666666664</v>
      </c>
      <c r="C21228" s="6">
        <v>10.1</v>
      </c>
    </row>
    <row r="21229" spans="2:3" x14ac:dyDescent="0.25">
      <c r="B21229" s="5">
        <v>43985.208333333336</v>
      </c>
      <c r="C21229" s="6">
        <v>11.4</v>
      </c>
    </row>
    <row r="21230" spans="2:3" x14ac:dyDescent="0.25">
      <c r="B21230" s="5">
        <v>43985.25</v>
      </c>
      <c r="C21230" s="6">
        <v>11.38</v>
      </c>
    </row>
    <row r="21231" spans="2:3" x14ac:dyDescent="0.25">
      <c r="B21231" s="5">
        <v>43985.291666666664</v>
      </c>
      <c r="C21231" s="6">
        <v>12.09</v>
      </c>
    </row>
    <row r="21232" spans="2:3" x14ac:dyDescent="0.25">
      <c r="B21232" s="5">
        <v>43985.333333333336</v>
      </c>
      <c r="C21232" s="6">
        <v>14.82</v>
      </c>
    </row>
    <row r="21233" spans="2:3" x14ac:dyDescent="0.25">
      <c r="B21233" s="5">
        <v>43985.375</v>
      </c>
      <c r="C21233" s="6">
        <v>15.81</v>
      </c>
    </row>
    <row r="21234" spans="2:3" x14ac:dyDescent="0.25">
      <c r="B21234" s="5">
        <v>43985.416666666664</v>
      </c>
      <c r="C21234" s="6">
        <v>16.62</v>
      </c>
    </row>
    <row r="21235" spans="2:3" x14ac:dyDescent="0.25">
      <c r="B21235" s="5">
        <v>43985.458333333336</v>
      </c>
      <c r="C21235" s="6">
        <v>25.47</v>
      </c>
    </row>
    <row r="21236" spans="2:3" x14ac:dyDescent="0.25">
      <c r="B21236" s="5">
        <v>43985.5</v>
      </c>
      <c r="C21236" s="6">
        <v>27.04</v>
      </c>
    </row>
    <row r="21237" spans="2:3" x14ac:dyDescent="0.25">
      <c r="B21237" s="5">
        <v>43985.541666666664</v>
      </c>
      <c r="C21237" s="6">
        <v>45.71</v>
      </c>
    </row>
    <row r="21238" spans="2:3" x14ac:dyDescent="0.25">
      <c r="B21238" s="5">
        <v>43985.583333333336</v>
      </c>
      <c r="C21238" s="6">
        <v>35.78</v>
      </c>
    </row>
    <row r="21239" spans="2:3" x14ac:dyDescent="0.25">
      <c r="B21239" s="5">
        <v>43985.625</v>
      </c>
      <c r="C21239" s="6">
        <v>70.959999999999994</v>
      </c>
    </row>
    <row r="21240" spans="2:3" x14ac:dyDescent="0.25">
      <c r="B21240" s="5">
        <v>43985.666666666664</v>
      </c>
      <c r="C21240" s="6">
        <v>167.47</v>
      </c>
    </row>
    <row r="21241" spans="2:3" x14ac:dyDescent="0.25">
      <c r="B21241" s="5">
        <v>43985.708333333336</v>
      </c>
      <c r="C21241" s="6">
        <v>131.65</v>
      </c>
    </row>
    <row r="21242" spans="2:3" x14ac:dyDescent="0.25">
      <c r="B21242" s="5">
        <v>43985.75</v>
      </c>
      <c r="C21242" s="6">
        <v>74.16</v>
      </c>
    </row>
    <row r="21243" spans="2:3" x14ac:dyDescent="0.25">
      <c r="B21243" s="5">
        <v>43985.791666666664</v>
      </c>
      <c r="C21243" s="6">
        <v>24.78</v>
      </c>
    </row>
    <row r="21244" spans="2:3" x14ac:dyDescent="0.25">
      <c r="B21244" s="5">
        <v>43985.833333333336</v>
      </c>
      <c r="C21244" s="6">
        <v>22.23</v>
      </c>
    </row>
    <row r="21245" spans="2:3" x14ac:dyDescent="0.25">
      <c r="B21245" s="5">
        <v>43985.875</v>
      </c>
      <c r="C21245" s="6">
        <v>23.62</v>
      </c>
    </row>
    <row r="21246" spans="2:3" x14ac:dyDescent="0.25">
      <c r="B21246" s="5">
        <v>43985.916666666664</v>
      </c>
      <c r="C21246" s="6">
        <v>17.46</v>
      </c>
    </row>
    <row r="21247" spans="2:3" x14ac:dyDescent="0.25">
      <c r="B21247" s="5">
        <v>43985.958333333336</v>
      </c>
      <c r="C21247" s="6">
        <v>18.03</v>
      </c>
    </row>
    <row r="21248" spans="2:3" x14ac:dyDescent="0.25">
      <c r="B21248" s="5">
        <v>43986</v>
      </c>
      <c r="C21248" s="6">
        <v>14.39</v>
      </c>
    </row>
    <row r="21249" spans="2:3" x14ac:dyDescent="0.25">
      <c r="B21249" s="5">
        <v>43986.041666666664</v>
      </c>
      <c r="C21249" s="6">
        <v>12.18</v>
      </c>
    </row>
    <row r="21250" spans="2:3" x14ac:dyDescent="0.25">
      <c r="B21250" s="5">
        <v>43986.083333333336</v>
      </c>
      <c r="C21250" s="6">
        <v>11.75</v>
      </c>
    </row>
    <row r="21251" spans="2:3" x14ac:dyDescent="0.25">
      <c r="B21251" s="5">
        <v>43986.125</v>
      </c>
      <c r="C21251" s="6">
        <v>10.58</v>
      </c>
    </row>
    <row r="21252" spans="2:3" x14ac:dyDescent="0.25">
      <c r="B21252" s="5">
        <v>43986.166666666664</v>
      </c>
      <c r="C21252" s="6">
        <v>10.48</v>
      </c>
    </row>
    <row r="21253" spans="2:3" x14ac:dyDescent="0.25">
      <c r="B21253" s="5">
        <v>43986.208333333336</v>
      </c>
      <c r="C21253" s="6">
        <v>10.78</v>
      </c>
    </row>
    <row r="21254" spans="2:3" x14ac:dyDescent="0.25">
      <c r="B21254" s="5">
        <v>43986.25</v>
      </c>
      <c r="C21254" s="6">
        <v>11.04</v>
      </c>
    </row>
    <row r="21255" spans="2:3" x14ac:dyDescent="0.25">
      <c r="B21255" s="5">
        <v>43986.291666666664</v>
      </c>
      <c r="C21255" s="6">
        <v>13.04</v>
      </c>
    </row>
    <row r="21256" spans="2:3" x14ac:dyDescent="0.25">
      <c r="B21256" s="5">
        <v>43986.333333333336</v>
      </c>
      <c r="C21256" s="6">
        <v>15.91</v>
      </c>
    </row>
    <row r="21257" spans="2:3" x14ac:dyDescent="0.25">
      <c r="B21257" s="5">
        <v>43986.375</v>
      </c>
      <c r="C21257" s="6">
        <v>14.55</v>
      </c>
    </row>
    <row r="21258" spans="2:3" x14ac:dyDescent="0.25">
      <c r="B21258" s="5">
        <v>43986.416666666664</v>
      </c>
      <c r="C21258" s="6">
        <v>20.73</v>
      </c>
    </row>
    <row r="21259" spans="2:3" x14ac:dyDescent="0.25">
      <c r="B21259" s="5">
        <v>43986.458333333336</v>
      </c>
      <c r="C21259" s="6">
        <v>26.54</v>
      </c>
    </row>
    <row r="21260" spans="2:3" x14ac:dyDescent="0.25">
      <c r="B21260" s="5">
        <v>43986.5</v>
      </c>
      <c r="C21260" s="6">
        <v>29.44</v>
      </c>
    </row>
    <row r="21261" spans="2:3" x14ac:dyDescent="0.25">
      <c r="B21261" s="5">
        <v>43986.541666666664</v>
      </c>
      <c r="C21261" s="6">
        <v>66.540000000000006</v>
      </c>
    </row>
    <row r="21262" spans="2:3" x14ac:dyDescent="0.25">
      <c r="B21262" s="5">
        <v>43986.583333333336</v>
      </c>
      <c r="C21262" s="6">
        <v>21.25</v>
      </c>
    </row>
    <row r="21263" spans="2:3" x14ac:dyDescent="0.25">
      <c r="B21263" s="5">
        <v>43986.625</v>
      </c>
      <c r="C21263" s="6">
        <v>22.14</v>
      </c>
    </row>
    <row r="21264" spans="2:3" x14ac:dyDescent="0.25">
      <c r="B21264" s="5">
        <v>43986.666666666664</v>
      </c>
      <c r="C21264" s="6">
        <v>23.79</v>
      </c>
    </row>
    <row r="21265" spans="2:3" x14ac:dyDescent="0.25">
      <c r="B21265" s="5">
        <v>43986.708333333336</v>
      </c>
      <c r="C21265" s="6">
        <v>21.35</v>
      </c>
    </row>
    <row r="21266" spans="2:3" x14ac:dyDescent="0.25">
      <c r="B21266" s="5">
        <v>43986.75</v>
      </c>
      <c r="C21266" s="6">
        <v>22.92</v>
      </c>
    </row>
    <row r="21267" spans="2:3" x14ac:dyDescent="0.25">
      <c r="B21267" s="5">
        <v>43986.791666666664</v>
      </c>
      <c r="C21267" s="6">
        <v>21.82</v>
      </c>
    </row>
    <row r="21268" spans="2:3" x14ac:dyDescent="0.25">
      <c r="B21268" s="5">
        <v>43986.833333333336</v>
      </c>
      <c r="C21268" s="6">
        <v>30.73</v>
      </c>
    </row>
    <row r="21269" spans="2:3" x14ac:dyDescent="0.25">
      <c r="B21269" s="5">
        <v>43986.875</v>
      </c>
      <c r="C21269" s="6">
        <v>19.36</v>
      </c>
    </row>
    <row r="21270" spans="2:3" x14ac:dyDescent="0.25">
      <c r="B21270" s="5">
        <v>43986.916666666664</v>
      </c>
      <c r="C21270" s="6">
        <v>18.05</v>
      </c>
    </row>
    <row r="21271" spans="2:3" x14ac:dyDescent="0.25">
      <c r="B21271" s="5">
        <v>43986.958333333336</v>
      </c>
      <c r="C21271" s="6">
        <v>16.8</v>
      </c>
    </row>
    <row r="21272" spans="2:3" x14ac:dyDescent="0.25">
      <c r="B21272" s="5">
        <v>43987</v>
      </c>
      <c r="C21272" s="6">
        <v>13.08</v>
      </c>
    </row>
    <row r="21273" spans="2:3" x14ac:dyDescent="0.25">
      <c r="B21273" s="5">
        <v>43987.041666666664</v>
      </c>
      <c r="C21273" s="6">
        <v>13.28</v>
      </c>
    </row>
    <row r="21274" spans="2:3" x14ac:dyDescent="0.25">
      <c r="B21274" s="5">
        <v>43987.083333333336</v>
      </c>
      <c r="C21274" s="6">
        <v>12.17</v>
      </c>
    </row>
    <row r="21275" spans="2:3" x14ac:dyDescent="0.25">
      <c r="B21275" s="5">
        <v>43987.125</v>
      </c>
      <c r="C21275" s="6">
        <v>11.64</v>
      </c>
    </row>
    <row r="21276" spans="2:3" x14ac:dyDescent="0.25">
      <c r="B21276" s="5">
        <v>43987.166666666664</v>
      </c>
      <c r="C21276" s="6">
        <v>11.65</v>
      </c>
    </row>
    <row r="21277" spans="2:3" x14ac:dyDescent="0.25">
      <c r="B21277" s="5">
        <v>43987.208333333336</v>
      </c>
      <c r="C21277" s="6">
        <v>12.19</v>
      </c>
    </row>
    <row r="21278" spans="2:3" x14ac:dyDescent="0.25">
      <c r="B21278" s="5">
        <v>43987.25</v>
      </c>
      <c r="C21278" s="6">
        <v>12.28</v>
      </c>
    </row>
    <row r="21279" spans="2:3" x14ac:dyDescent="0.25">
      <c r="B21279" s="5">
        <v>43987.291666666664</v>
      </c>
      <c r="C21279" s="6">
        <v>13.39</v>
      </c>
    </row>
    <row r="21280" spans="2:3" x14ac:dyDescent="0.25">
      <c r="B21280" s="5">
        <v>43987.333333333336</v>
      </c>
      <c r="C21280" s="6">
        <v>17.100000000000001</v>
      </c>
    </row>
    <row r="21281" spans="2:3" x14ac:dyDescent="0.25">
      <c r="B21281" s="5">
        <v>43987.375</v>
      </c>
      <c r="C21281" s="6">
        <v>17.54</v>
      </c>
    </row>
    <row r="21282" spans="2:3" x14ac:dyDescent="0.25">
      <c r="B21282" s="5">
        <v>43987.416666666664</v>
      </c>
      <c r="C21282" s="6">
        <v>16.63</v>
      </c>
    </row>
    <row r="21283" spans="2:3" x14ac:dyDescent="0.25">
      <c r="B21283" s="5">
        <v>43987.458333333336</v>
      </c>
      <c r="C21283" s="6">
        <v>19.510000000000002</v>
      </c>
    </row>
    <row r="21284" spans="2:3" x14ac:dyDescent="0.25">
      <c r="B21284" s="5">
        <v>43987.5</v>
      </c>
      <c r="C21284" s="6">
        <v>34.44</v>
      </c>
    </row>
    <row r="21285" spans="2:3" x14ac:dyDescent="0.25">
      <c r="B21285" s="5">
        <v>43987.541666666664</v>
      </c>
      <c r="C21285" s="6">
        <v>24.73</v>
      </c>
    </row>
    <row r="21286" spans="2:3" x14ac:dyDescent="0.25">
      <c r="B21286" s="5">
        <v>43987.583333333336</v>
      </c>
      <c r="C21286" s="6">
        <v>43.77</v>
      </c>
    </row>
    <row r="21287" spans="2:3" x14ac:dyDescent="0.25">
      <c r="B21287" s="5">
        <v>43987.625</v>
      </c>
      <c r="C21287" s="6">
        <v>23.74</v>
      </c>
    </row>
    <row r="21288" spans="2:3" x14ac:dyDescent="0.25">
      <c r="B21288" s="5">
        <v>43987.666666666664</v>
      </c>
      <c r="C21288" s="6">
        <v>43.41</v>
      </c>
    </row>
    <row r="21289" spans="2:3" x14ac:dyDescent="0.25">
      <c r="B21289" s="5">
        <v>43987.708333333336</v>
      </c>
      <c r="C21289" s="6">
        <v>24.88</v>
      </c>
    </row>
    <row r="21290" spans="2:3" x14ac:dyDescent="0.25">
      <c r="B21290" s="5">
        <v>43987.75</v>
      </c>
      <c r="C21290" s="6">
        <v>23.67</v>
      </c>
    </row>
    <row r="21291" spans="2:3" x14ac:dyDescent="0.25">
      <c r="B21291" s="5">
        <v>43987.791666666664</v>
      </c>
      <c r="C21291" s="6">
        <v>21.5</v>
      </c>
    </row>
    <row r="21292" spans="2:3" x14ac:dyDescent="0.25">
      <c r="B21292" s="5">
        <v>43987.833333333336</v>
      </c>
      <c r="C21292" s="6">
        <v>19.75</v>
      </c>
    </row>
    <row r="21293" spans="2:3" x14ac:dyDescent="0.25">
      <c r="B21293" s="5">
        <v>43987.875</v>
      </c>
      <c r="C21293" s="6">
        <v>19.100000000000001</v>
      </c>
    </row>
    <row r="21294" spans="2:3" x14ac:dyDescent="0.25">
      <c r="B21294" s="5">
        <v>43987.916666666664</v>
      </c>
      <c r="C21294" s="6">
        <v>18.43</v>
      </c>
    </row>
    <row r="21295" spans="2:3" x14ac:dyDescent="0.25">
      <c r="B21295" s="5">
        <v>43987.958333333336</v>
      </c>
      <c r="C21295" s="6">
        <v>16.899999999999999</v>
      </c>
    </row>
    <row r="21296" spans="2:3" x14ac:dyDescent="0.25">
      <c r="B21296" s="5">
        <v>43988</v>
      </c>
      <c r="C21296" s="6">
        <v>16.93</v>
      </c>
    </row>
    <row r="21297" spans="2:3" x14ac:dyDescent="0.25">
      <c r="B21297" s="5">
        <v>43988.041666666664</v>
      </c>
      <c r="C21297" s="6">
        <v>15.66</v>
      </c>
    </row>
    <row r="21298" spans="2:3" x14ac:dyDescent="0.25">
      <c r="B21298" s="5">
        <v>43988.083333333336</v>
      </c>
      <c r="C21298" s="6">
        <v>12.85</v>
      </c>
    </row>
    <row r="21299" spans="2:3" x14ac:dyDescent="0.25">
      <c r="B21299" s="5">
        <v>43988.125</v>
      </c>
      <c r="C21299" s="6">
        <v>13.23</v>
      </c>
    </row>
    <row r="21300" spans="2:3" x14ac:dyDescent="0.25">
      <c r="B21300" s="5">
        <v>43988.166666666664</v>
      </c>
      <c r="C21300" s="6">
        <v>12.83</v>
      </c>
    </row>
    <row r="21301" spans="2:3" x14ac:dyDescent="0.25">
      <c r="B21301" s="5">
        <v>43988.208333333336</v>
      </c>
      <c r="C21301" s="6">
        <v>12.38</v>
      </c>
    </row>
    <row r="21302" spans="2:3" x14ac:dyDescent="0.25">
      <c r="B21302" s="5">
        <v>43988.25</v>
      </c>
      <c r="C21302" s="6">
        <v>12.2</v>
      </c>
    </row>
    <row r="21303" spans="2:3" x14ac:dyDescent="0.25">
      <c r="B21303" s="5">
        <v>43988.291666666664</v>
      </c>
      <c r="C21303" s="6">
        <v>14.22</v>
      </c>
    </row>
    <row r="21304" spans="2:3" x14ac:dyDescent="0.25">
      <c r="B21304" s="5">
        <v>43988.333333333336</v>
      </c>
      <c r="C21304" s="6">
        <v>16.059999999999999</v>
      </c>
    </row>
    <row r="21305" spans="2:3" x14ac:dyDescent="0.25">
      <c r="B21305" s="5">
        <v>43988.375</v>
      </c>
      <c r="C21305" s="6">
        <v>17.8</v>
      </c>
    </row>
    <row r="21306" spans="2:3" x14ac:dyDescent="0.25">
      <c r="B21306" s="5">
        <v>43988.416666666664</v>
      </c>
      <c r="C21306" s="6">
        <v>21.85</v>
      </c>
    </row>
    <row r="21307" spans="2:3" x14ac:dyDescent="0.25">
      <c r="B21307" s="5">
        <v>43988.458333333336</v>
      </c>
      <c r="C21307" s="6">
        <v>22.55</v>
      </c>
    </row>
    <row r="21308" spans="2:3" x14ac:dyDescent="0.25">
      <c r="B21308" s="5">
        <v>43988.5</v>
      </c>
      <c r="C21308" s="6">
        <v>21.28</v>
      </c>
    </row>
    <row r="21309" spans="2:3" x14ac:dyDescent="0.25">
      <c r="B21309" s="5">
        <v>43988.541666666664</v>
      </c>
      <c r="C21309" s="6">
        <v>30.47</v>
      </c>
    </row>
    <row r="21310" spans="2:3" x14ac:dyDescent="0.25">
      <c r="B21310" s="5">
        <v>43988.583333333336</v>
      </c>
      <c r="C21310" s="6">
        <v>24.61</v>
      </c>
    </row>
    <row r="21311" spans="2:3" x14ac:dyDescent="0.25">
      <c r="B21311" s="5">
        <v>43988.625</v>
      </c>
      <c r="C21311" s="6">
        <v>33.36</v>
      </c>
    </row>
    <row r="21312" spans="2:3" x14ac:dyDescent="0.25">
      <c r="B21312" s="5">
        <v>43988.666666666664</v>
      </c>
      <c r="C21312" s="6">
        <v>21.96</v>
      </c>
    </row>
    <row r="21313" spans="2:3" x14ac:dyDescent="0.25">
      <c r="B21313" s="5">
        <v>43988.708333333336</v>
      </c>
      <c r="C21313" s="6">
        <v>23.78</v>
      </c>
    </row>
    <row r="21314" spans="2:3" x14ac:dyDescent="0.25">
      <c r="B21314" s="5">
        <v>43988.75</v>
      </c>
      <c r="C21314" s="6">
        <v>23.49</v>
      </c>
    </row>
    <row r="21315" spans="2:3" x14ac:dyDescent="0.25">
      <c r="B21315" s="5">
        <v>43988.791666666664</v>
      </c>
      <c r="C21315" s="6">
        <v>13.63</v>
      </c>
    </row>
    <row r="21316" spans="2:3" x14ac:dyDescent="0.25">
      <c r="B21316" s="5">
        <v>43988.833333333336</v>
      </c>
      <c r="C21316" s="6">
        <v>18.149999999999999</v>
      </c>
    </row>
    <row r="21317" spans="2:3" x14ac:dyDescent="0.25">
      <c r="B21317" s="5">
        <v>43988.875</v>
      </c>
      <c r="C21317" s="6">
        <v>18.77</v>
      </c>
    </row>
    <row r="21318" spans="2:3" x14ac:dyDescent="0.25">
      <c r="B21318" s="5">
        <v>43988.916666666664</v>
      </c>
      <c r="C21318" s="6">
        <v>14.6</v>
      </c>
    </row>
    <row r="21319" spans="2:3" x14ac:dyDescent="0.25">
      <c r="B21319" s="5">
        <v>43988.958333333336</v>
      </c>
      <c r="C21319" s="6">
        <v>14.55</v>
      </c>
    </row>
    <row r="21320" spans="2:3" x14ac:dyDescent="0.25">
      <c r="B21320" s="5">
        <v>43989</v>
      </c>
      <c r="C21320" s="6">
        <v>14.1</v>
      </c>
    </row>
    <row r="21321" spans="2:3" x14ac:dyDescent="0.25">
      <c r="B21321" s="5">
        <v>43989.041666666664</v>
      </c>
      <c r="C21321" s="6">
        <v>11.36</v>
      </c>
    </row>
    <row r="21322" spans="2:3" x14ac:dyDescent="0.25">
      <c r="B21322" s="5">
        <v>43989.083333333336</v>
      </c>
      <c r="C21322" s="6">
        <v>11.44</v>
      </c>
    </row>
    <row r="21323" spans="2:3" x14ac:dyDescent="0.25">
      <c r="B21323" s="5">
        <v>43989.125</v>
      </c>
      <c r="C21323" s="6">
        <v>10.93</v>
      </c>
    </row>
    <row r="21324" spans="2:3" x14ac:dyDescent="0.25">
      <c r="B21324" s="5">
        <v>43989.166666666664</v>
      </c>
      <c r="C21324" s="6">
        <v>10.44</v>
      </c>
    </row>
    <row r="21325" spans="2:3" x14ac:dyDescent="0.25">
      <c r="B21325" s="5">
        <v>43989.208333333336</v>
      </c>
      <c r="C21325" s="6">
        <v>8.51</v>
      </c>
    </row>
    <row r="21326" spans="2:3" x14ac:dyDescent="0.25">
      <c r="B21326" s="5">
        <v>43989.25</v>
      </c>
      <c r="C21326" s="6">
        <v>3.78</v>
      </c>
    </row>
    <row r="21327" spans="2:3" x14ac:dyDescent="0.25">
      <c r="B21327" s="5">
        <v>43989.291666666664</v>
      </c>
      <c r="C21327" s="6">
        <v>9.24</v>
      </c>
    </row>
    <row r="21328" spans="2:3" x14ac:dyDescent="0.25">
      <c r="B21328" s="5">
        <v>43989.333333333336</v>
      </c>
      <c r="C21328" s="6">
        <v>11.66</v>
      </c>
    </row>
    <row r="21329" spans="2:3" x14ac:dyDescent="0.25">
      <c r="B21329" s="5">
        <v>43989.375</v>
      </c>
      <c r="C21329" s="6">
        <v>12.65</v>
      </c>
    </row>
    <row r="21330" spans="2:3" x14ac:dyDescent="0.25">
      <c r="B21330" s="5">
        <v>43989.416666666664</v>
      </c>
      <c r="C21330" s="6">
        <v>12.51</v>
      </c>
    </row>
    <row r="21331" spans="2:3" x14ac:dyDescent="0.25">
      <c r="B21331" s="5">
        <v>43989.458333333336</v>
      </c>
      <c r="C21331" s="6">
        <v>16.04</v>
      </c>
    </row>
    <row r="21332" spans="2:3" x14ac:dyDescent="0.25">
      <c r="B21332" s="5">
        <v>43989.5</v>
      </c>
      <c r="C21332" s="6">
        <v>18</v>
      </c>
    </row>
    <row r="21333" spans="2:3" x14ac:dyDescent="0.25">
      <c r="B21333" s="5">
        <v>43989.541666666664</v>
      </c>
      <c r="C21333" s="6">
        <v>18.809999999999999</v>
      </c>
    </row>
    <row r="21334" spans="2:3" x14ac:dyDescent="0.25">
      <c r="B21334" s="5">
        <v>43989.583333333336</v>
      </c>
      <c r="C21334" s="6">
        <v>35.99</v>
      </c>
    </row>
    <row r="21335" spans="2:3" x14ac:dyDescent="0.25">
      <c r="B21335" s="5">
        <v>43989.625</v>
      </c>
      <c r="C21335" s="6">
        <v>38.1</v>
      </c>
    </row>
    <row r="21336" spans="2:3" x14ac:dyDescent="0.25">
      <c r="B21336" s="5">
        <v>43989.666666666664</v>
      </c>
      <c r="C21336" s="6">
        <v>22.21</v>
      </c>
    </row>
    <row r="21337" spans="2:3" x14ac:dyDescent="0.25">
      <c r="B21337" s="5">
        <v>43989.708333333336</v>
      </c>
      <c r="C21337" s="6">
        <v>28.7</v>
      </c>
    </row>
    <row r="21338" spans="2:3" x14ac:dyDescent="0.25">
      <c r="B21338" s="5">
        <v>43989.75</v>
      </c>
      <c r="C21338" s="6">
        <v>20.5</v>
      </c>
    </row>
    <row r="21339" spans="2:3" x14ac:dyDescent="0.25">
      <c r="B21339" s="5">
        <v>43989.791666666664</v>
      </c>
      <c r="C21339" s="6">
        <v>19.02</v>
      </c>
    </row>
    <row r="21340" spans="2:3" x14ac:dyDescent="0.25">
      <c r="B21340" s="5">
        <v>43989.833333333336</v>
      </c>
      <c r="C21340" s="6">
        <v>16.87</v>
      </c>
    </row>
    <row r="21341" spans="2:3" x14ac:dyDescent="0.25">
      <c r="B21341" s="5">
        <v>43989.875</v>
      </c>
      <c r="C21341" s="6">
        <v>16.27</v>
      </c>
    </row>
    <row r="21342" spans="2:3" x14ac:dyDescent="0.25">
      <c r="B21342" s="5">
        <v>43989.916666666664</v>
      </c>
      <c r="C21342" s="6">
        <v>13.39</v>
      </c>
    </row>
    <row r="21343" spans="2:3" x14ac:dyDescent="0.25">
      <c r="B21343" s="5">
        <v>43989.958333333336</v>
      </c>
      <c r="C21343" s="6">
        <v>12.15</v>
      </c>
    </row>
    <row r="21344" spans="2:3" x14ac:dyDescent="0.25">
      <c r="B21344" s="5">
        <v>43990</v>
      </c>
      <c r="C21344" s="6">
        <v>12.6</v>
      </c>
    </row>
    <row r="21345" spans="2:3" x14ac:dyDescent="0.25">
      <c r="B21345" s="5">
        <v>43990.041666666664</v>
      </c>
      <c r="C21345" s="6">
        <v>11.48</v>
      </c>
    </row>
    <row r="21346" spans="2:3" x14ac:dyDescent="0.25">
      <c r="B21346" s="5">
        <v>43990.083333333336</v>
      </c>
      <c r="C21346" s="6">
        <v>9.6</v>
      </c>
    </row>
    <row r="21347" spans="2:3" x14ac:dyDescent="0.25">
      <c r="B21347" s="5">
        <v>43990.125</v>
      </c>
      <c r="C21347" s="6">
        <v>8.82</v>
      </c>
    </row>
    <row r="21348" spans="2:3" x14ac:dyDescent="0.25">
      <c r="B21348" s="5">
        <v>43990.166666666664</v>
      </c>
      <c r="C21348" s="6">
        <v>8.57</v>
      </c>
    </row>
    <row r="21349" spans="2:3" x14ac:dyDescent="0.25">
      <c r="B21349" s="5">
        <v>43990.208333333336</v>
      </c>
      <c r="C21349" s="6">
        <v>8.74</v>
      </c>
    </row>
    <row r="21350" spans="2:3" x14ac:dyDescent="0.25">
      <c r="B21350" s="5">
        <v>43990.25</v>
      </c>
      <c r="C21350" s="6">
        <v>10.18</v>
      </c>
    </row>
    <row r="21351" spans="2:3" x14ac:dyDescent="0.25">
      <c r="B21351" s="5">
        <v>43990.291666666664</v>
      </c>
      <c r="C21351" s="6">
        <v>10.8</v>
      </c>
    </row>
    <row r="21352" spans="2:3" x14ac:dyDescent="0.25">
      <c r="B21352" s="5">
        <v>43990.333333333336</v>
      </c>
      <c r="C21352" s="6">
        <v>13.14</v>
      </c>
    </row>
    <row r="21353" spans="2:3" x14ac:dyDescent="0.25">
      <c r="B21353" s="5">
        <v>43990.375</v>
      </c>
      <c r="C21353" s="6">
        <v>14.67</v>
      </c>
    </row>
    <row r="21354" spans="2:3" x14ac:dyDescent="0.25">
      <c r="B21354" s="5">
        <v>43990.416666666664</v>
      </c>
      <c r="C21354" s="6">
        <v>15.46</v>
      </c>
    </row>
    <row r="21355" spans="2:3" x14ac:dyDescent="0.25">
      <c r="B21355" s="5">
        <v>43990.458333333336</v>
      </c>
      <c r="C21355" s="6">
        <v>57.38</v>
      </c>
    </row>
    <row r="21356" spans="2:3" x14ac:dyDescent="0.25">
      <c r="B21356" s="5">
        <v>43990.5</v>
      </c>
      <c r="C21356" s="6">
        <v>17.64</v>
      </c>
    </row>
    <row r="21357" spans="2:3" x14ac:dyDescent="0.25">
      <c r="B21357" s="5">
        <v>43990.541666666664</v>
      </c>
      <c r="C21357" s="6">
        <v>23.96</v>
      </c>
    </row>
    <row r="21358" spans="2:3" x14ac:dyDescent="0.25">
      <c r="B21358" s="5">
        <v>43990.583333333336</v>
      </c>
      <c r="C21358" s="6">
        <v>19.71</v>
      </c>
    </row>
    <row r="21359" spans="2:3" x14ac:dyDescent="0.25">
      <c r="B21359" s="5">
        <v>43990.625</v>
      </c>
      <c r="C21359" s="6">
        <v>23.89</v>
      </c>
    </row>
    <row r="21360" spans="2:3" x14ac:dyDescent="0.25">
      <c r="B21360" s="5">
        <v>43990.666666666664</v>
      </c>
      <c r="C21360" s="6">
        <v>25.61</v>
      </c>
    </row>
    <row r="21361" spans="2:3" x14ac:dyDescent="0.25">
      <c r="B21361" s="5">
        <v>43990.708333333336</v>
      </c>
      <c r="C21361" s="6">
        <v>26.24</v>
      </c>
    </row>
    <row r="21362" spans="2:3" x14ac:dyDescent="0.25">
      <c r="B21362" s="5">
        <v>43990.75</v>
      </c>
      <c r="C21362" s="6">
        <v>23.18</v>
      </c>
    </row>
    <row r="21363" spans="2:3" x14ac:dyDescent="0.25">
      <c r="B21363" s="5">
        <v>43990.791666666664</v>
      </c>
      <c r="C21363" s="6">
        <v>20.99</v>
      </c>
    </row>
    <row r="21364" spans="2:3" x14ac:dyDescent="0.25">
      <c r="B21364" s="5">
        <v>43990.833333333336</v>
      </c>
      <c r="C21364" s="6">
        <v>19.43</v>
      </c>
    </row>
    <row r="21365" spans="2:3" x14ac:dyDescent="0.25">
      <c r="B21365" s="5">
        <v>43990.875</v>
      </c>
      <c r="C21365" s="6">
        <v>19.25</v>
      </c>
    </row>
    <row r="21366" spans="2:3" x14ac:dyDescent="0.25">
      <c r="B21366" s="5">
        <v>43990.916666666664</v>
      </c>
      <c r="C21366" s="6">
        <v>16.82</v>
      </c>
    </row>
    <row r="21367" spans="2:3" x14ac:dyDescent="0.25">
      <c r="B21367" s="5">
        <v>43990.958333333336</v>
      </c>
      <c r="C21367" s="6">
        <v>12.55</v>
      </c>
    </row>
    <row r="21368" spans="2:3" x14ac:dyDescent="0.25">
      <c r="B21368" s="5">
        <v>43991</v>
      </c>
      <c r="C21368" s="6">
        <v>12.88</v>
      </c>
    </row>
    <row r="21369" spans="2:3" x14ac:dyDescent="0.25">
      <c r="B21369" s="5">
        <v>43991.041666666664</v>
      </c>
      <c r="C21369" s="6">
        <v>12.78</v>
      </c>
    </row>
    <row r="21370" spans="2:3" x14ac:dyDescent="0.25">
      <c r="B21370" s="5">
        <v>43991.083333333336</v>
      </c>
      <c r="C21370" s="6">
        <v>10.92</v>
      </c>
    </row>
    <row r="21371" spans="2:3" x14ac:dyDescent="0.25">
      <c r="B21371" s="5">
        <v>43991.125</v>
      </c>
      <c r="C21371" s="6">
        <v>9.99</v>
      </c>
    </row>
    <row r="21372" spans="2:3" x14ac:dyDescent="0.25">
      <c r="B21372" s="5">
        <v>43991.166666666664</v>
      </c>
      <c r="C21372" s="6">
        <v>10.23</v>
      </c>
    </row>
    <row r="21373" spans="2:3" x14ac:dyDescent="0.25">
      <c r="B21373" s="5">
        <v>43991.208333333336</v>
      </c>
      <c r="C21373" s="6">
        <v>9.66</v>
      </c>
    </row>
    <row r="21374" spans="2:3" x14ac:dyDescent="0.25">
      <c r="B21374" s="5">
        <v>43991.25</v>
      </c>
      <c r="C21374" s="6">
        <v>9.76</v>
      </c>
    </row>
    <row r="21375" spans="2:3" x14ac:dyDescent="0.25">
      <c r="B21375" s="5">
        <v>43991.291666666664</v>
      </c>
      <c r="C21375" s="6">
        <v>10.67</v>
      </c>
    </row>
    <row r="21376" spans="2:3" x14ac:dyDescent="0.25">
      <c r="B21376" s="5">
        <v>43991.333333333336</v>
      </c>
      <c r="C21376" s="6">
        <v>12.26</v>
      </c>
    </row>
    <row r="21377" spans="2:3" x14ac:dyDescent="0.25">
      <c r="B21377" s="5">
        <v>43991.375</v>
      </c>
      <c r="C21377" s="6">
        <v>18.350000000000001</v>
      </c>
    </row>
    <row r="21378" spans="2:3" x14ac:dyDescent="0.25">
      <c r="B21378" s="5">
        <v>43991.416666666664</v>
      </c>
      <c r="C21378" s="6">
        <v>19.13</v>
      </c>
    </row>
    <row r="21379" spans="2:3" x14ac:dyDescent="0.25">
      <c r="B21379" s="5">
        <v>43991.458333333336</v>
      </c>
      <c r="C21379" s="6">
        <v>19.100000000000001</v>
      </c>
    </row>
    <row r="21380" spans="2:3" x14ac:dyDescent="0.25">
      <c r="B21380" s="5">
        <v>43991.5</v>
      </c>
      <c r="C21380" s="6">
        <v>73.92</v>
      </c>
    </row>
    <row r="21381" spans="2:3" x14ac:dyDescent="0.25">
      <c r="B21381" s="5">
        <v>43991.541666666664</v>
      </c>
      <c r="C21381" s="6">
        <v>21.74</v>
      </c>
    </row>
    <row r="21382" spans="2:3" x14ac:dyDescent="0.25">
      <c r="B21382" s="5">
        <v>43991.583333333336</v>
      </c>
      <c r="C21382" s="6">
        <v>29.29</v>
      </c>
    </row>
    <row r="21383" spans="2:3" x14ac:dyDescent="0.25">
      <c r="B21383" s="5">
        <v>43991.625</v>
      </c>
      <c r="C21383" s="6">
        <v>31.8</v>
      </c>
    </row>
    <row r="21384" spans="2:3" x14ac:dyDescent="0.25">
      <c r="B21384" s="5">
        <v>43991.666666666664</v>
      </c>
      <c r="C21384" s="6">
        <v>47.53</v>
      </c>
    </row>
    <row r="21385" spans="2:3" x14ac:dyDescent="0.25">
      <c r="B21385" s="5">
        <v>43991.708333333336</v>
      </c>
      <c r="C21385" s="6">
        <v>25.28</v>
      </c>
    </row>
    <row r="21386" spans="2:3" x14ac:dyDescent="0.25">
      <c r="B21386" s="5">
        <v>43991.75</v>
      </c>
      <c r="C21386" s="6">
        <v>19.809999999999999</v>
      </c>
    </row>
    <row r="21387" spans="2:3" x14ac:dyDescent="0.25">
      <c r="B21387" s="5">
        <v>43991.791666666664</v>
      </c>
      <c r="C21387" s="6">
        <v>22.8</v>
      </c>
    </row>
    <row r="21388" spans="2:3" x14ac:dyDescent="0.25">
      <c r="B21388" s="5">
        <v>43991.833333333336</v>
      </c>
      <c r="C21388" s="6">
        <v>22.11</v>
      </c>
    </row>
    <row r="21389" spans="2:3" x14ac:dyDescent="0.25">
      <c r="B21389" s="5">
        <v>43991.875</v>
      </c>
      <c r="C21389" s="6">
        <v>22.66</v>
      </c>
    </row>
    <row r="21390" spans="2:3" x14ac:dyDescent="0.25">
      <c r="B21390" s="5">
        <v>43991.916666666664</v>
      </c>
      <c r="C21390" s="6">
        <v>19.71</v>
      </c>
    </row>
    <row r="21391" spans="2:3" x14ac:dyDescent="0.25">
      <c r="B21391" s="5">
        <v>43991.958333333336</v>
      </c>
      <c r="C21391" s="6">
        <v>18.420000000000002</v>
      </c>
    </row>
    <row r="21392" spans="2:3" x14ac:dyDescent="0.25">
      <c r="B21392" s="5">
        <v>43992</v>
      </c>
      <c r="C21392" s="6">
        <v>16.88</v>
      </c>
    </row>
    <row r="21393" spans="2:3" x14ac:dyDescent="0.25">
      <c r="B21393" s="5">
        <v>43992.041666666664</v>
      </c>
      <c r="C21393" s="6">
        <v>17.84</v>
      </c>
    </row>
    <row r="21394" spans="2:3" x14ac:dyDescent="0.25">
      <c r="B21394" s="5">
        <v>43992.083333333336</v>
      </c>
      <c r="C21394" s="6">
        <v>14.7</v>
      </c>
    </row>
    <row r="21395" spans="2:3" x14ac:dyDescent="0.25">
      <c r="B21395" s="5">
        <v>43992.125</v>
      </c>
      <c r="C21395" s="6">
        <v>14.1</v>
      </c>
    </row>
    <row r="21396" spans="2:3" x14ac:dyDescent="0.25">
      <c r="B21396" s="5">
        <v>43992.166666666664</v>
      </c>
      <c r="C21396" s="6">
        <v>15.31</v>
      </c>
    </row>
    <row r="21397" spans="2:3" x14ac:dyDescent="0.25">
      <c r="B21397" s="5">
        <v>43992.208333333336</v>
      </c>
      <c r="C21397" s="6">
        <v>18.64</v>
      </c>
    </row>
    <row r="21398" spans="2:3" x14ac:dyDescent="0.25">
      <c r="B21398" s="5">
        <v>43992.25</v>
      </c>
      <c r="C21398" s="6">
        <v>16.920000000000002</v>
      </c>
    </row>
    <row r="21399" spans="2:3" x14ac:dyDescent="0.25">
      <c r="B21399" s="5">
        <v>43992.291666666664</v>
      </c>
      <c r="C21399" s="6">
        <v>20.43</v>
      </c>
    </row>
    <row r="21400" spans="2:3" x14ac:dyDescent="0.25">
      <c r="B21400" s="5">
        <v>43992.333333333336</v>
      </c>
      <c r="C21400" s="6">
        <v>21</v>
      </c>
    </row>
    <row r="21401" spans="2:3" x14ac:dyDescent="0.25">
      <c r="B21401" s="5">
        <v>43992.375</v>
      </c>
      <c r="C21401" s="6">
        <v>29.67</v>
      </c>
    </row>
    <row r="21402" spans="2:3" x14ac:dyDescent="0.25">
      <c r="B21402" s="5">
        <v>43992.416666666664</v>
      </c>
      <c r="C21402" s="6">
        <v>66.16</v>
      </c>
    </row>
    <row r="21403" spans="2:3" x14ac:dyDescent="0.25">
      <c r="B21403" s="5">
        <v>43992.458333333336</v>
      </c>
      <c r="C21403" s="6">
        <v>22.61</v>
      </c>
    </row>
    <row r="21404" spans="2:3" x14ac:dyDescent="0.25">
      <c r="B21404" s="5">
        <v>43992.5</v>
      </c>
      <c r="C21404" s="6">
        <v>20.61</v>
      </c>
    </row>
    <row r="21405" spans="2:3" x14ac:dyDescent="0.25">
      <c r="B21405" s="5">
        <v>43992.541666666664</v>
      </c>
      <c r="C21405" s="6">
        <v>23.09</v>
      </c>
    </row>
    <row r="21406" spans="2:3" x14ac:dyDescent="0.25">
      <c r="B21406" s="5">
        <v>43992.583333333336</v>
      </c>
      <c r="C21406" s="6">
        <v>29.23</v>
      </c>
    </row>
    <row r="21407" spans="2:3" x14ac:dyDescent="0.25">
      <c r="B21407" s="5">
        <v>43992.625</v>
      </c>
      <c r="C21407" s="6">
        <v>21.26</v>
      </c>
    </row>
    <row r="21408" spans="2:3" x14ac:dyDescent="0.25">
      <c r="B21408" s="5">
        <v>43992.666666666664</v>
      </c>
      <c r="C21408" s="6">
        <v>20.03</v>
      </c>
    </row>
    <row r="21409" spans="2:3" x14ac:dyDescent="0.25">
      <c r="B21409" s="5">
        <v>43992.708333333336</v>
      </c>
      <c r="C21409" s="6">
        <v>20.14</v>
      </c>
    </row>
    <row r="21410" spans="2:3" x14ac:dyDescent="0.25">
      <c r="B21410" s="5">
        <v>43992.75</v>
      </c>
      <c r="C21410" s="6">
        <v>15.8</v>
      </c>
    </row>
    <row r="21411" spans="2:3" x14ac:dyDescent="0.25">
      <c r="B21411" s="5">
        <v>43992.791666666664</v>
      </c>
      <c r="C21411" s="6">
        <v>18.989999999999998</v>
      </c>
    </row>
    <row r="21412" spans="2:3" x14ac:dyDescent="0.25">
      <c r="B21412" s="5">
        <v>43992.833333333336</v>
      </c>
      <c r="C21412" s="6">
        <v>21.93</v>
      </c>
    </row>
    <row r="21413" spans="2:3" x14ac:dyDescent="0.25">
      <c r="B21413" s="5">
        <v>43992.875</v>
      </c>
      <c r="C21413" s="6">
        <v>18.079999999999998</v>
      </c>
    </row>
    <row r="21414" spans="2:3" x14ac:dyDescent="0.25">
      <c r="B21414" s="5">
        <v>43992.916666666664</v>
      </c>
      <c r="C21414" s="6">
        <v>15.61</v>
      </c>
    </row>
    <row r="21415" spans="2:3" x14ac:dyDescent="0.25">
      <c r="B21415" s="5">
        <v>43992.958333333336</v>
      </c>
      <c r="C21415" s="6">
        <v>15.15</v>
      </c>
    </row>
    <row r="21416" spans="2:3" x14ac:dyDescent="0.25">
      <c r="B21416" s="5">
        <v>43993</v>
      </c>
      <c r="C21416" s="6">
        <v>11.89</v>
      </c>
    </row>
    <row r="21417" spans="2:3" x14ac:dyDescent="0.25">
      <c r="B21417" s="5">
        <v>43993.041666666664</v>
      </c>
      <c r="C21417" s="6">
        <v>13.34</v>
      </c>
    </row>
    <row r="21418" spans="2:3" x14ac:dyDescent="0.25">
      <c r="B21418" s="5">
        <v>43993.083333333336</v>
      </c>
      <c r="C21418" s="6">
        <v>11.89</v>
      </c>
    </row>
    <row r="21419" spans="2:3" x14ac:dyDescent="0.25">
      <c r="B21419" s="5">
        <v>43993.125</v>
      </c>
      <c r="C21419" s="6">
        <v>11.62</v>
      </c>
    </row>
    <row r="21420" spans="2:3" x14ac:dyDescent="0.25">
      <c r="B21420" s="5">
        <v>43993.166666666664</v>
      </c>
      <c r="C21420" s="6">
        <v>11.76</v>
      </c>
    </row>
    <row r="21421" spans="2:3" x14ac:dyDescent="0.25">
      <c r="B21421" s="5">
        <v>43993.208333333336</v>
      </c>
      <c r="C21421" s="6">
        <v>12.06</v>
      </c>
    </row>
    <row r="21422" spans="2:3" x14ac:dyDescent="0.25">
      <c r="B21422" s="5">
        <v>43993.25</v>
      </c>
      <c r="C21422" s="6">
        <v>13.2</v>
      </c>
    </row>
    <row r="21423" spans="2:3" x14ac:dyDescent="0.25">
      <c r="B21423" s="5">
        <v>43993.291666666664</v>
      </c>
      <c r="C21423" s="6">
        <v>14.79</v>
      </c>
    </row>
    <row r="21424" spans="2:3" x14ac:dyDescent="0.25">
      <c r="B21424" s="5">
        <v>43993.333333333336</v>
      </c>
      <c r="C21424" s="6">
        <v>19.07</v>
      </c>
    </row>
    <row r="21425" spans="2:3" x14ac:dyDescent="0.25">
      <c r="B21425" s="5">
        <v>43993.375</v>
      </c>
      <c r="C21425" s="6">
        <v>20.69</v>
      </c>
    </row>
    <row r="21426" spans="2:3" x14ac:dyDescent="0.25">
      <c r="B21426" s="5">
        <v>43993.416666666664</v>
      </c>
      <c r="C21426" s="6">
        <v>18.8</v>
      </c>
    </row>
    <row r="21427" spans="2:3" x14ac:dyDescent="0.25">
      <c r="B21427" s="5">
        <v>43993.458333333336</v>
      </c>
      <c r="C21427" s="6">
        <v>18.27</v>
      </c>
    </row>
    <row r="21428" spans="2:3" x14ac:dyDescent="0.25">
      <c r="B21428" s="5">
        <v>43993.5</v>
      </c>
      <c r="C21428" s="6">
        <v>19.25</v>
      </c>
    </row>
    <row r="21429" spans="2:3" x14ac:dyDescent="0.25">
      <c r="B21429" s="5">
        <v>43993.541666666664</v>
      </c>
      <c r="C21429" s="6">
        <v>19.440000000000001</v>
      </c>
    </row>
    <row r="21430" spans="2:3" x14ac:dyDescent="0.25">
      <c r="B21430" s="5">
        <v>43993.583333333336</v>
      </c>
      <c r="C21430" s="6">
        <v>18.98</v>
      </c>
    </row>
    <row r="21431" spans="2:3" x14ac:dyDescent="0.25">
      <c r="B21431" s="5">
        <v>43993.625</v>
      </c>
      <c r="C21431" s="6">
        <v>20.72</v>
      </c>
    </row>
    <row r="21432" spans="2:3" x14ac:dyDescent="0.25">
      <c r="B21432" s="5">
        <v>43993.666666666664</v>
      </c>
      <c r="C21432" s="6">
        <v>20.65</v>
      </c>
    </row>
    <row r="21433" spans="2:3" x14ac:dyDescent="0.25">
      <c r="B21433" s="5">
        <v>43993.708333333336</v>
      </c>
      <c r="C21433" s="6">
        <v>20.34</v>
      </c>
    </row>
    <row r="21434" spans="2:3" x14ac:dyDescent="0.25">
      <c r="B21434" s="5">
        <v>43993.75</v>
      </c>
      <c r="C21434" s="6">
        <v>21.49</v>
      </c>
    </row>
    <row r="21435" spans="2:3" x14ac:dyDescent="0.25">
      <c r="B21435" s="5">
        <v>43993.791666666664</v>
      </c>
      <c r="C21435" s="6">
        <v>20.41</v>
      </c>
    </row>
    <row r="21436" spans="2:3" x14ac:dyDescent="0.25">
      <c r="B21436" s="5">
        <v>43993.833333333336</v>
      </c>
      <c r="C21436" s="6">
        <v>34.74</v>
      </c>
    </row>
    <row r="21437" spans="2:3" x14ac:dyDescent="0.25">
      <c r="B21437" s="5">
        <v>43993.875</v>
      </c>
      <c r="C21437" s="6">
        <v>18.64</v>
      </c>
    </row>
    <row r="21438" spans="2:3" x14ac:dyDescent="0.25">
      <c r="B21438" s="5">
        <v>43993.916666666664</v>
      </c>
      <c r="C21438" s="6">
        <v>14.27</v>
      </c>
    </row>
    <row r="21439" spans="2:3" x14ac:dyDescent="0.25">
      <c r="B21439" s="5">
        <v>43993.958333333336</v>
      </c>
      <c r="C21439" s="6">
        <v>13.33</v>
      </c>
    </row>
    <row r="21440" spans="2:3" x14ac:dyDescent="0.25">
      <c r="B21440" s="5">
        <v>43994</v>
      </c>
      <c r="C21440" s="6">
        <v>13.41</v>
      </c>
    </row>
    <row r="21441" spans="2:3" x14ac:dyDescent="0.25">
      <c r="B21441" s="5">
        <v>43994.041666666664</v>
      </c>
      <c r="C21441" s="6">
        <v>11.88</v>
      </c>
    </row>
    <row r="21442" spans="2:3" x14ac:dyDescent="0.25">
      <c r="B21442" s="5">
        <v>43994.083333333336</v>
      </c>
      <c r="C21442" s="6">
        <v>11.53</v>
      </c>
    </row>
    <row r="21443" spans="2:3" x14ac:dyDescent="0.25">
      <c r="B21443" s="5">
        <v>43994.125</v>
      </c>
      <c r="C21443" s="6">
        <v>11.09</v>
      </c>
    </row>
    <row r="21444" spans="2:3" x14ac:dyDescent="0.25">
      <c r="B21444" s="5">
        <v>43994.166666666664</v>
      </c>
      <c r="C21444" s="6">
        <v>11.16</v>
      </c>
    </row>
    <row r="21445" spans="2:3" x14ac:dyDescent="0.25">
      <c r="B21445" s="5">
        <v>43994.208333333336</v>
      </c>
      <c r="C21445" s="6">
        <v>11.34</v>
      </c>
    </row>
    <row r="21446" spans="2:3" x14ac:dyDescent="0.25">
      <c r="B21446" s="5">
        <v>43994.25</v>
      </c>
      <c r="C21446" s="6">
        <v>11.3</v>
      </c>
    </row>
    <row r="21447" spans="2:3" x14ac:dyDescent="0.25">
      <c r="B21447" s="5">
        <v>43994.291666666664</v>
      </c>
      <c r="C21447" s="6">
        <v>12.79</v>
      </c>
    </row>
    <row r="21448" spans="2:3" x14ac:dyDescent="0.25">
      <c r="B21448" s="5">
        <v>43994.333333333336</v>
      </c>
      <c r="C21448" s="6">
        <v>15.58</v>
      </c>
    </row>
    <row r="21449" spans="2:3" x14ac:dyDescent="0.25">
      <c r="B21449" s="5">
        <v>43994.375</v>
      </c>
      <c r="C21449" s="6">
        <v>17.239999999999998</v>
      </c>
    </row>
    <row r="21450" spans="2:3" x14ac:dyDescent="0.25">
      <c r="B21450" s="5">
        <v>43994.416666666664</v>
      </c>
      <c r="C21450" s="6">
        <v>20.3</v>
      </c>
    </row>
    <row r="21451" spans="2:3" x14ac:dyDescent="0.25">
      <c r="B21451" s="5">
        <v>43994.458333333336</v>
      </c>
      <c r="C21451" s="6">
        <v>20.170000000000002</v>
      </c>
    </row>
    <row r="21452" spans="2:3" x14ac:dyDescent="0.25">
      <c r="B21452" s="5">
        <v>43994.5</v>
      </c>
      <c r="C21452" s="6">
        <v>50.85</v>
      </c>
    </row>
    <row r="21453" spans="2:3" x14ac:dyDescent="0.25">
      <c r="B21453" s="5">
        <v>43994.541666666664</v>
      </c>
      <c r="C21453" s="6">
        <v>20.13</v>
      </c>
    </row>
    <row r="21454" spans="2:3" x14ac:dyDescent="0.25">
      <c r="B21454" s="5">
        <v>43994.583333333336</v>
      </c>
      <c r="C21454" s="6">
        <v>23.71</v>
      </c>
    </row>
    <row r="21455" spans="2:3" x14ac:dyDescent="0.25">
      <c r="B21455" s="5">
        <v>43994.625</v>
      </c>
      <c r="C21455" s="6">
        <v>28.84</v>
      </c>
    </row>
    <row r="21456" spans="2:3" x14ac:dyDescent="0.25">
      <c r="B21456" s="5">
        <v>43994.666666666664</v>
      </c>
      <c r="C21456" s="6">
        <v>37.32</v>
      </c>
    </row>
    <row r="21457" spans="2:3" x14ac:dyDescent="0.25">
      <c r="B21457" s="5">
        <v>43994.708333333336</v>
      </c>
      <c r="C21457" s="6">
        <v>62.53</v>
      </c>
    </row>
    <row r="21458" spans="2:3" x14ac:dyDescent="0.25">
      <c r="B21458" s="5">
        <v>43994.75</v>
      </c>
      <c r="C21458" s="6">
        <v>20.53</v>
      </c>
    </row>
    <row r="21459" spans="2:3" x14ac:dyDescent="0.25">
      <c r="B21459" s="5">
        <v>43994.791666666664</v>
      </c>
      <c r="C21459" s="6">
        <v>21.07</v>
      </c>
    </row>
    <row r="21460" spans="2:3" x14ac:dyDescent="0.25">
      <c r="B21460" s="5">
        <v>43994.833333333336</v>
      </c>
      <c r="C21460" s="6">
        <v>28.58</v>
      </c>
    </row>
    <row r="21461" spans="2:3" x14ac:dyDescent="0.25">
      <c r="B21461" s="5">
        <v>43994.875</v>
      </c>
      <c r="C21461" s="6">
        <v>19.66</v>
      </c>
    </row>
    <row r="21462" spans="2:3" x14ac:dyDescent="0.25">
      <c r="B21462" s="5">
        <v>43994.916666666664</v>
      </c>
      <c r="C21462" s="6">
        <v>19.739999999999998</v>
      </c>
    </row>
    <row r="21463" spans="2:3" x14ac:dyDescent="0.25">
      <c r="B21463" s="5">
        <v>43994.958333333336</v>
      </c>
      <c r="C21463" s="6">
        <v>12.02</v>
      </c>
    </row>
    <row r="21464" spans="2:3" x14ac:dyDescent="0.25">
      <c r="B21464" s="5">
        <v>43995</v>
      </c>
      <c r="C21464" s="6">
        <v>14.08</v>
      </c>
    </row>
    <row r="21465" spans="2:3" x14ac:dyDescent="0.25">
      <c r="B21465" s="5">
        <v>43995.041666666664</v>
      </c>
      <c r="C21465" s="6">
        <v>13.96</v>
      </c>
    </row>
    <row r="21466" spans="2:3" x14ac:dyDescent="0.25">
      <c r="B21466" s="5">
        <v>43995.083333333336</v>
      </c>
      <c r="C21466" s="6">
        <v>12.08</v>
      </c>
    </row>
    <row r="21467" spans="2:3" x14ac:dyDescent="0.25">
      <c r="B21467" s="5">
        <v>43995.125</v>
      </c>
      <c r="C21467" s="6">
        <v>11.98</v>
      </c>
    </row>
    <row r="21468" spans="2:3" x14ac:dyDescent="0.25">
      <c r="B21468" s="5">
        <v>43995.166666666664</v>
      </c>
      <c r="C21468" s="6">
        <v>11.06</v>
      </c>
    </row>
    <row r="21469" spans="2:3" x14ac:dyDescent="0.25">
      <c r="B21469" s="5">
        <v>43995.208333333336</v>
      </c>
      <c r="C21469" s="6">
        <v>9.42</v>
      </c>
    </row>
    <row r="21470" spans="2:3" x14ac:dyDescent="0.25">
      <c r="B21470" s="5">
        <v>43995.25</v>
      </c>
      <c r="C21470" s="6">
        <v>7.21</v>
      </c>
    </row>
    <row r="21471" spans="2:3" x14ac:dyDescent="0.25">
      <c r="B21471" s="5">
        <v>43995.291666666664</v>
      </c>
      <c r="C21471" s="6">
        <v>9.8699999999999992</v>
      </c>
    </row>
    <row r="21472" spans="2:3" x14ac:dyDescent="0.25">
      <c r="B21472" s="5">
        <v>43995.333333333336</v>
      </c>
      <c r="C21472" s="6">
        <v>10.66</v>
      </c>
    </row>
    <row r="21473" spans="2:3" x14ac:dyDescent="0.25">
      <c r="B21473" s="5">
        <v>43995.375</v>
      </c>
      <c r="C21473" s="6">
        <v>11.33</v>
      </c>
    </row>
    <row r="21474" spans="2:3" x14ac:dyDescent="0.25">
      <c r="B21474" s="5">
        <v>43995.416666666664</v>
      </c>
      <c r="C21474" s="6">
        <v>11.23</v>
      </c>
    </row>
    <row r="21475" spans="2:3" x14ac:dyDescent="0.25">
      <c r="B21475" s="5">
        <v>43995.458333333336</v>
      </c>
      <c r="C21475" s="6">
        <v>13.86</v>
      </c>
    </row>
    <row r="21476" spans="2:3" x14ac:dyDescent="0.25">
      <c r="B21476" s="5">
        <v>43995.5</v>
      </c>
      <c r="C21476" s="6">
        <v>20.16</v>
      </c>
    </row>
    <row r="21477" spans="2:3" x14ac:dyDescent="0.25">
      <c r="B21477" s="5">
        <v>43995.541666666664</v>
      </c>
      <c r="C21477" s="6">
        <v>20.2</v>
      </c>
    </row>
    <row r="21478" spans="2:3" x14ac:dyDescent="0.25">
      <c r="B21478" s="5">
        <v>43995.583333333336</v>
      </c>
      <c r="C21478" s="6">
        <v>6.39</v>
      </c>
    </row>
    <row r="21479" spans="2:3" x14ac:dyDescent="0.25">
      <c r="B21479" s="5">
        <v>43995.625</v>
      </c>
      <c r="C21479" s="6">
        <v>9.1</v>
      </c>
    </row>
    <row r="21480" spans="2:3" x14ac:dyDescent="0.25">
      <c r="B21480" s="5">
        <v>43995.666666666664</v>
      </c>
      <c r="C21480" s="6">
        <v>11.66</v>
      </c>
    </row>
    <row r="21481" spans="2:3" x14ac:dyDescent="0.25">
      <c r="B21481" s="5">
        <v>43995.708333333336</v>
      </c>
      <c r="C21481" s="6">
        <v>7.13</v>
      </c>
    </row>
    <row r="21482" spans="2:3" x14ac:dyDescent="0.25">
      <c r="B21482" s="5">
        <v>43995.75</v>
      </c>
      <c r="C21482" s="6">
        <v>6.77</v>
      </c>
    </row>
    <row r="21483" spans="2:3" x14ac:dyDescent="0.25">
      <c r="B21483" s="5">
        <v>43995.791666666664</v>
      </c>
      <c r="C21483" s="6">
        <v>11.64</v>
      </c>
    </row>
    <row r="21484" spans="2:3" x14ac:dyDescent="0.25">
      <c r="B21484" s="5">
        <v>43995.833333333336</v>
      </c>
      <c r="C21484" s="6">
        <v>11.94</v>
      </c>
    </row>
    <row r="21485" spans="2:3" x14ac:dyDescent="0.25">
      <c r="B21485" s="5">
        <v>43995.875</v>
      </c>
      <c r="C21485" s="6">
        <v>15.47</v>
      </c>
    </row>
    <row r="21486" spans="2:3" x14ac:dyDescent="0.25">
      <c r="B21486" s="5">
        <v>43995.916666666664</v>
      </c>
      <c r="C21486" s="6">
        <v>12.38</v>
      </c>
    </row>
    <row r="21487" spans="2:3" x14ac:dyDescent="0.25">
      <c r="B21487" s="5">
        <v>43995.958333333336</v>
      </c>
      <c r="C21487" s="6">
        <v>11.41</v>
      </c>
    </row>
    <row r="21488" spans="2:3" x14ac:dyDescent="0.25">
      <c r="B21488" s="5">
        <v>43996</v>
      </c>
      <c r="C21488" s="6">
        <v>11.18</v>
      </c>
    </row>
    <row r="21489" spans="2:3" x14ac:dyDescent="0.25">
      <c r="B21489" s="5">
        <v>43996.041666666664</v>
      </c>
      <c r="C21489" s="6">
        <v>10.49</v>
      </c>
    </row>
    <row r="21490" spans="2:3" x14ac:dyDescent="0.25">
      <c r="B21490" s="5">
        <v>43996.083333333336</v>
      </c>
      <c r="C21490" s="6">
        <v>9.48</v>
      </c>
    </row>
    <row r="21491" spans="2:3" x14ac:dyDescent="0.25">
      <c r="B21491" s="5">
        <v>43996.125</v>
      </c>
      <c r="C21491" s="6">
        <v>8.9600000000000009</v>
      </c>
    </row>
    <row r="21492" spans="2:3" x14ac:dyDescent="0.25">
      <c r="B21492" s="5">
        <v>43996.166666666664</v>
      </c>
      <c r="C21492" s="6">
        <v>8.48</v>
      </c>
    </row>
    <row r="21493" spans="2:3" x14ac:dyDescent="0.25">
      <c r="B21493" s="5">
        <v>43996.208333333336</v>
      </c>
      <c r="C21493" s="6">
        <v>4.18</v>
      </c>
    </row>
    <row r="21494" spans="2:3" x14ac:dyDescent="0.25">
      <c r="B21494" s="5">
        <v>43996.25</v>
      </c>
      <c r="C21494" s="6">
        <v>-2.44</v>
      </c>
    </row>
    <row r="21495" spans="2:3" x14ac:dyDescent="0.25">
      <c r="B21495" s="5">
        <v>43996.291666666664</v>
      </c>
      <c r="C21495" s="6">
        <v>-4.83</v>
      </c>
    </row>
    <row r="21496" spans="2:3" x14ac:dyDescent="0.25">
      <c r="B21496" s="5">
        <v>43996.333333333336</v>
      </c>
      <c r="C21496" s="6">
        <v>-3.73</v>
      </c>
    </row>
    <row r="21497" spans="2:3" x14ac:dyDescent="0.25">
      <c r="B21497" s="5">
        <v>43996.375</v>
      </c>
      <c r="C21497" s="6">
        <v>8.86</v>
      </c>
    </row>
    <row r="21498" spans="2:3" x14ac:dyDescent="0.25">
      <c r="B21498" s="5">
        <v>43996.416666666664</v>
      </c>
      <c r="C21498" s="6">
        <v>10.45</v>
      </c>
    </row>
    <row r="21499" spans="2:3" x14ac:dyDescent="0.25">
      <c r="B21499" s="5">
        <v>43996.458333333336</v>
      </c>
      <c r="C21499" s="6">
        <v>10.42</v>
      </c>
    </row>
    <row r="21500" spans="2:3" x14ac:dyDescent="0.25">
      <c r="B21500" s="5">
        <v>43996.5</v>
      </c>
      <c r="C21500" s="6">
        <v>10.49</v>
      </c>
    </row>
    <row r="21501" spans="2:3" x14ac:dyDescent="0.25">
      <c r="B21501" s="5">
        <v>43996.541666666664</v>
      </c>
      <c r="C21501" s="6">
        <v>11.93</v>
      </c>
    </row>
    <row r="21502" spans="2:3" x14ac:dyDescent="0.25">
      <c r="B21502" s="5">
        <v>43996.583333333336</v>
      </c>
      <c r="C21502" s="6">
        <v>13.32</v>
      </c>
    </row>
    <row r="21503" spans="2:3" x14ac:dyDescent="0.25">
      <c r="B21503" s="5">
        <v>43996.625</v>
      </c>
      <c r="C21503" s="6">
        <v>12.52</v>
      </c>
    </row>
    <row r="21504" spans="2:3" x14ac:dyDescent="0.25">
      <c r="B21504" s="5">
        <v>43996.666666666664</v>
      </c>
      <c r="C21504" s="6">
        <v>13.05</v>
      </c>
    </row>
    <row r="21505" spans="2:3" x14ac:dyDescent="0.25">
      <c r="B21505" s="5">
        <v>43996.708333333336</v>
      </c>
      <c r="C21505" s="6">
        <v>16.47</v>
      </c>
    </row>
    <row r="21506" spans="2:3" x14ac:dyDescent="0.25">
      <c r="B21506" s="5">
        <v>43996.75</v>
      </c>
      <c r="C21506" s="6">
        <v>16.18</v>
      </c>
    </row>
    <row r="21507" spans="2:3" x14ac:dyDescent="0.25">
      <c r="B21507" s="5">
        <v>43996.791666666664</v>
      </c>
      <c r="C21507" s="6">
        <v>15.05</v>
      </c>
    </row>
    <row r="21508" spans="2:3" x14ac:dyDescent="0.25">
      <c r="B21508" s="5">
        <v>43996.833333333336</v>
      </c>
      <c r="C21508" s="6">
        <v>16.39</v>
      </c>
    </row>
    <row r="21509" spans="2:3" x14ac:dyDescent="0.25">
      <c r="B21509" s="5">
        <v>43996.875</v>
      </c>
      <c r="C21509" s="6">
        <v>17.809999999999999</v>
      </c>
    </row>
    <row r="21510" spans="2:3" x14ac:dyDescent="0.25">
      <c r="B21510" s="5">
        <v>43996.916666666664</v>
      </c>
      <c r="C21510" s="6">
        <v>11.93</v>
      </c>
    </row>
    <row r="21511" spans="2:3" x14ac:dyDescent="0.25">
      <c r="B21511" s="5">
        <v>43996.958333333336</v>
      </c>
      <c r="C21511" s="6">
        <v>10.73</v>
      </c>
    </row>
    <row r="21512" spans="2:3" x14ac:dyDescent="0.25">
      <c r="B21512" s="5">
        <v>43997</v>
      </c>
      <c r="C21512" s="6">
        <v>10.79</v>
      </c>
    </row>
    <row r="21513" spans="2:3" x14ac:dyDescent="0.25">
      <c r="B21513" s="5">
        <v>43997.041666666664</v>
      </c>
      <c r="C21513" s="6">
        <v>9.61</v>
      </c>
    </row>
    <row r="21514" spans="2:3" x14ac:dyDescent="0.25">
      <c r="B21514" s="5">
        <v>43997.083333333336</v>
      </c>
      <c r="C21514" s="6">
        <v>9.36</v>
      </c>
    </row>
    <row r="21515" spans="2:3" x14ac:dyDescent="0.25">
      <c r="B21515" s="5">
        <v>43997.125</v>
      </c>
      <c r="C21515" s="6">
        <v>9.09</v>
      </c>
    </row>
    <row r="21516" spans="2:3" x14ac:dyDescent="0.25">
      <c r="B21516" s="5">
        <v>43997.166666666664</v>
      </c>
      <c r="C21516" s="6">
        <v>10.02</v>
      </c>
    </row>
    <row r="21517" spans="2:3" x14ac:dyDescent="0.25">
      <c r="B21517" s="5">
        <v>43997.208333333336</v>
      </c>
      <c r="C21517" s="6">
        <v>9.39</v>
      </c>
    </row>
    <row r="21518" spans="2:3" x14ac:dyDescent="0.25">
      <c r="B21518" s="5">
        <v>43997.25</v>
      </c>
      <c r="C21518" s="6">
        <v>9.43</v>
      </c>
    </row>
    <row r="21519" spans="2:3" x14ac:dyDescent="0.25">
      <c r="B21519" s="5">
        <v>43997.291666666664</v>
      </c>
      <c r="C21519" s="6">
        <v>11.34</v>
      </c>
    </row>
    <row r="21520" spans="2:3" x14ac:dyDescent="0.25">
      <c r="B21520" s="5">
        <v>43997.333333333336</v>
      </c>
      <c r="C21520" s="6">
        <v>14.36</v>
      </c>
    </row>
    <row r="21521" spans="2:3" x14ac:dyDescent="0.25">
      <c r="B21521" s="5">
        <v>43997.375</v>
      </c>
      <c r="C21521" s="6">
        <v>14.23</v>
      </c>
    </row>
    <row r="21522" spans="2:3" x14ac:dyDescent="0.25">
      <c r="B21522" s="5">
        <v>43997.416666666664</v>
      </c>
      <c r="C21522" s="6">
        <v>18.100000000000001</v>
      </c>
    </row>
    <row r="21523" spans="2:3" x14ac:dyDescent="0.25">
      <c r="B21523" s="5">
        <v>43997.458333333336</v>
      </c>
      <c r="C21523" s="6">
        <v>18.71</v>
      </c>
    </row>
    <row r="21524" spans="2:3" x14ac:dyDescent="0.25">
      <c r="B21524" s="5">
        <v>43997.5</v>
      </c>
      <c r="C21524" s="6">
        <v>18.760000000000002</v>
      </c>
    </row>
    <row r="21525" spans="2:3" x14ac:dyDescent="0.25">
      <c r="B21525" s="5">
        <v>43997.541666666664</v>
      </c>
      <c r="C21525" s="6">
        <v>19.28</v>
      </c>
    </row>
    <row r="21526" spans="2:3" x14ac:dyDescent="0.25">
      <c r="B21526" s="5">
        <v>43997.583333333336</v>
      </c>
      <c r="C21526" s="6">
        <v>22.07</v>
      </c>
    </row>
    <row r="21527" spans="2:3" x14ac:dyDescent="0.25">
      <c r="B21527" s="5">
        <v>43997.625</v>
      </c>
      <c r="C21527" s="6">
        <v>16.48</v>
      </c>
    </row>
    <row r="21528" spans="2:3" x14ac:dyDescent="0.25">
      <c r="B21528" s="5">
        <v>43997.666666666664</v>
      </c>
      <c r="C21528" s="6">
        <v>19.329999999999998</v>
      </c>
    </row>
    <row r="21529" spans="2:3" x14ac:dyDescent="0.25">
      <c r="B21529" s="5">
        <v>43997.708333333336</v>
      </c>
      <c r="C21529" s="6">
        <v>20.37</v>
      </c>
    </row>
    <row r="21530" spans="2:3" x14ac:dyDescent="0.25">
      <c r="B21530" s="5">
        <v>43997.75</v>
      </c>
      <c r="C21530" s="6">
        <v>19.489999999999998</v>
      </c>
    </row>
    <row r="21531" spans="2:3" x14ac:dyDescent="0.25">
      <c r="B21531" s="5">
        <v>43997.791666666664</v>
      </c>
      <c r="C21531" s="6">
        <v>18.48</v>
      </c>
    </row>
    <row r="21532" spans="2:3" x14ac:dyDescent="0.25">
      <c r="B21532" s="5">
        <v>43997.833333333336</v>
      </c>
      <c r="C21532" s="6">
        <v>16.690000000000001</v>
      </c>
    </row>
    <row r="21533" spans="2:3" x14ac:dyDescent="0.25">
      <c r="B21533" s="5">
        <v>43997.875</v>
      </c>
      <c r="C21533" s="6">
        <v>16.68</v>
      </c>
    </row>
    <row r="21534" spans="2:3" x14ac:dyDescent="0.25">
      <c r="B21534" s="5">
        <v>43997.916666666664</v>
      </c>
      <c r="C21534" s="6">
        <v>15.83</v>
      </c>
    </row>
    <row r="21535" spans="2:3" x14ac:dyDescent="0.25">
      <c r="B21535" s="5">
        <v>43997.958333333336</v>
      </c>
      <c r="C21535" s="6">
        <v>12.39</v>
      </c>
    </row>
    <row r="21536" spans="2:3" x14ac:dyDescent="0.25">
      <c r="B21536" s="5">
        <v>43998</v>
      </c>
      <c r="C21536" s="6">
        <v>10.61</v>
      </c>
    </row>
    <row r="21537" spans="2:3" x14ac:dyDescent="0.25">
      <c r="B21537" s="5">
        <v>43998.041666666664</v>
      </c>
      <c r="C21537" s="6">
        <v>11.37</v>
      </c>
    </row>
    <row r="21538" spans="2:3" x14ac:dyDescent="0.25">
      <c r="B21538" s="5">
        <v>43998.083333333336</v>
      </c>
      <c r="C21538" s="6">
        <v>11.46</v>
      </c>
    </row>
    <row r="21539" spans="2:3" x14ac:dyDescent="0.25">
      <c r="B21539" s="5">
        <v>43998.125</v>
      </c>
      <c r="C21539" s="6">
        <v>10.73</v>
      </c>
    </row>
    <row r="21540" spans="2:3" x14ac:dyDescent="0.25">
      <c r="B21540" s="5">
        <v>43998.166666666664</v>
      </c>
      <c r="C21540" s="6">
        <v>10.89</v>
      </c>
    </row>
    <row r="21541" spans="2:3" x14ac:dyDescent="0.25">
      <c r="B21541" s="5">
        <v>43998.208333333336</v>
      </c>
      <c r="C21541" s="6">
        <v>10.3</v>
      </c>
    </row>
    <row r="21542" spans="2:3" x14ac:dyDescent="0.25">
      <c r="B21542" s="5">
        <v>43998.25</v>
      </c>
      <c r="C21542" s="6">
        <v>10.17</v>
      </c>
    </row>
    <row r="21543" spans="2:3" x14ac:dyDescent="0.25">
      <c r="B21543" s="5">
        <v>43998.291666666664</v>
      </c>
      <c r="C21543" s="6">
        <v>13.82</v>
      </c>
    </row>
    <row r="21544" spans="2:3" x14ac:dyDescent="0.25">
      <c r="B21544" s="5">
        <v>43998.333333333336</v>
      </c>
      <c r="C21544" s="6">
        <v>59.7</v>
      </c>
    </row>
    <row r="21545" spans="2:3" x14ac:dyDescent="0.25">
      <c r="B21545" s="5">
        <v>43998.375</v>
      </c>
      <c r="C21545" s="6">
        <v>15.35</v>
      </c>
    </row>
    <row r="21546" spans="2:3" x14ac:dyDescent="0.25">
      <c r="B21546" s="5">
        <v>43998.416666666664</v>
      </c>
      <c r="C21546" s="6">
        <v>15.69</v>
      </c>
    </row>
    <row r="21547" spans="2:3" x14ac:dyDescent="0.25">
      <c r="B21547" s="5">
        <v>43998.458333333336</v>
      </c>
      <c r="C21547" s="6">
        <v>15.29</v>
      </c>
    </row>
    <row r="21548" spans="2:3" x14ac:dyDescent="0.25">
      <c r="B21548" s="5">
        <v>43998.5</v>
      </c>
      <c r="C21548" s="6">
        <v>41.48</v>
      </c>
    </row>
    <row r="21549" spans="2:3" x14ac:dyDescent="0.25">
      <c r="B21549" s="5">
        <v>43998.541666666664</v>
      </c>
      <c r="C21549" s="6">
        <v>19.38</v>
      </c>
    </row>
    <row r="21550" spans="2:3" x14ac:dyDescent="0.25">
      <c r="B21550" s="5">
        <v>43998.583333333336</v>
      </c>
      <c r="C21550" s="6">
        <v>21.37</v>
      </c>
    </row>
    <row r="21551" spans="2:3" x14ac:dyDescent="0.25">
      <c r="B21551" s="5">
        <v>43998.625</v>
      </c>
      <c r="C21551" s="6">
        <v>17.809999999999999</v>
      </c>
    </row>
    <row r="21552" spans="2:3" x14ac:dyDescent="0.25">
      <c r="B21552" s="5">
        <v>43998.666666666664</v>
      </c>
      <c r="C21552" s="6">
        <v>20.32</v>
      </c>
    </row>
    <row r="21553" spans="2:3" x14ac:dyDescent="0.25">
      <c r="B21553" s="5">
        <v>43998.708333333336</v>
      </c>
      <c r="C21553" s="6">
        <v>39.99</v>
      </c>
    </row>
    <row r="21554" spans="2:3" x14ac:dyDescent="0.25">
      <c r="B21554" s="5">
        <v>43998.75</v>
      </c>
      <c r="C21554" s="6">
        <v>20.98</v>
      </c>
    </row>
    <row r="21555" spans="2:3" x14ac:dyDescent="0.25">
      <c r="B21555" s="5">
        <v>43998.791666666664</v>
      </c>
      <c r="C21555" s="6">
        <v>18.850000000000001</v>
      </c>
    </row>
    <row r="21556" spans="2:3" x14ac:dyDescent="0.25">
      <c r="B21556" s="5">
        <v>43998.833333333336</v>
      </c>
      <c r="C21556" s="6">
        <v>16.760000000000002</v>
      </c>
    </row>
    <row r="21557" spans="2:3" x14ac:dyDescent="0.25">
      <c r="B21557" s="5">
        <v>43998.875</v>
      </c>
      <c r="C21557" s="6">
        <v>16.39</v>
      </c>
    </row>
    <row r="21558" spans="2:3" x14ac:dyDescent="0.25">
      <c r="B21558" s="5">
        <v>43998.916666666664</v>
      </c>
      <c r="C21558" s="6">
        <v>15.07</v>
      </c>
    </row>
    <row r="21559" spans="2:3" x14ac:dyDescent="0.25">
      <c r="B21559" s="5">
        <v>43998.958333333336</v>
      </c>
      <c r="C21559" s="6">
        <v>12.78</v>
      </c>
    </row>
    <row r="21560" spans="2:3" x14ac:dyDescent="0.25">
      <c r="B21560" s="5">
        <v>43999</v>
      </c>
      <c r="C21560" s="6">
        <v>11.3</v>
      </c>
    </row>
    <row r="21561" spans="2:3" x14ac:dyDescent="0.25">
      <c r="B21561" s="5">
        <v>43999.041666666664</v>
      </c>
      <c r="C21561" s="6">
        <v>12.51</v>
      </c>
    </row>
    <row r="21562" spans="2:3" x14ac:dyDescent="0.25">
      <c r="B21562" s="5">
        <v>43999.083333333336</v>
      </c>
      <c r="C21562" s="6">
        <v>13.11</v>
      </c>
    </row>
    <row r="21563" spans="2:3" x14ac:dyDescent="0.25">
      <c r="B21563" s="5">
        <v>43999.125</v>
      </c>
      <c r="C21563" s="6">
        <v>11.29</v>
      </c>
    </row>
    <row r="21564" spans="2:3" x14ac:dyDescent="0.25">
      <c r="B21564" s="5">
        <v>43999.166666666664</v>
      </c>
      <c r="C21564" s="6">
        <v>11.26</v>
      </c>
    </row>
    <row r="21565" spans="2:3" x14ac:dyDescent="0.25">
      <c r="B21565" s="5">
        <v>43999.208333333336</v>
      </c>
      <c r="C21565" s="6">
        <v>10.36</v>
      </c>
    </row>
    <row r="21566" spans="2:3" x14ac:dyDescent="0.25">
      <c r="B21566" s="5">
        <v>43999.25</v>
      </c>
      <c r="C21566" s="6">
        <v>10.75</v>
      </c>
    </row>
    <row r="21567" spans="2:3" x14ac:dyDescent="0.25">
      <c r="B21567" s="5">
        <v>43999.291666666664</v>
      </c>
      <c r="C21567" s="6">
        <v>11.12</v>
      </c>
    </row>
    <row r="21568" spans="2:3" x14ac:dyDescent="0.25">
      <c r="B21568" s="5">
        <v>43999.333333333336</v>
      </c>
      <c r="C21568" s="6">
        <v>14.95</v>
      </c>
    </row>
    <row r="21569" spans="2:3" x14ac:dyDescent="0.25">
      <c r="B21569" s="5">
        <v>43999.375</v>
      </c>
      <c r="C21569" s="6">
        <v>15.28</v>
      </c>
    </row>
    <row r="21570" spans="2:3" x14ac:dyDescent="0.25">
      <c r="B21570" s="5">
        <v>43999.416666666664</v>
      </c>
      <c r="C21570" s="6">
        <v>15.36</v>
      </c>
    </row>
    <row r="21571" spans="2:3" x14ac:dyDescent="0.25">
      <c r="B21571" s="5">
        <v>43999.458333333336</v>
      </c>
      <c r="C21571" s="6">
        <v>18.14</v>
      </c>
    </row>
    <row r="21572" spans="2:3" x14ac:dyDescent="0.25">
      <c r="B21572" s="5">
        <v>43999.5</v>
      </c>
      <c r="C21572" s="6">
        <v>16.68</v>
      </c>
    </row>
    <row r="21573" spans="2:3" x14ac:dyDescent="0.25">
      <c r="B21573" s="5">
        <v>43999.541666666664</v>
      </c>
      <c r="C21573" s="6">
        <v>19.010000000000002</v>
      </c>
    </row>
    <row r="21574" spans="2:3" x14ac:dyDescent="0.25">
      <c r="B21574" s="5">
        <v>43999.583333333336</v>
      </c>
      <c r="C21574" s="6">
        <v>20.5</v>
      </c>
    </row>
    <row r="21575" spans="2:3" x14ac:dyDescent="0.25">
      <c r="B21575" s="5">
        <v>43999.625</v>
      </c>
      <c r="C21575" s="6">
        <v>18.32</v>
      </c>
    </row>
    <row r="21576" spans="2:3" x14ac:dyDescent="0.25">
      <c r="B21576" s="5">
        <v>43999.666666666664</v>
      </c>
      <c r="C21576" s="6">
        <v>25.59</v>
      </c>
    </row>
    <row r="21577" spans="2:3" x14ac:dyDescent="0.25">
      <c r="B21577" s="5">
        <v>43999.708333333336</v>
      </c>
      <c r="C21577" s="6">
        <v>18.47</v>
      </c>
    </row>
    <row r="21578" spans="2:3" x14ac:dyDescent="0.25">
      <c r="B21578" s="5">
        <v>43999.75</v>
      </c>
      <c r="C21578" s="6">
        <v>17.95</v>
      </c>
    </row>
    <row r="21579" spans="2:3" x14ac:dyDescent="0.25">
      <c r="B21579" s="5">
        <v>43999.791666666664</v>
      </c>
      <c r="C21579" s="6">
        <v>18.82</v>
      </c>
    </row>
    <row r="21580" spans="2:3" x14ac:dyDescent="0.25">
      <c r="B21580" s="5">
        <v>43999.833333333336</v>
      </c>
      <c r="C21580" s="6">
        <v>16.739999999999998</v>
      </c>
    </row>
    <row r="21581" spans="2:3" x14ac:dyDescent="0.25">
      <c r="B21581" s="5">
        <v>43999.875</v>
      </c>
      <c r="C21581" s="6">
        <v>14.43</v>
      </c>
    </row>
    <row r="21582" spans="2:3" x14ac:dyDescent="0.25">
      <c r="B21582" s="5">
        <v>43999.916666666664</v>
      </c>
      <c r="C21582" s="6">
        <v>13.71</v>
      </c>
    </row>
    <row r="21583" spans="2:3" x14ac:dyDescent="0.25">
      <c r="B21583" s="5">
        <v>43999.958333333336</v>
      </c>
      <c r="C21583" s="6">
        <v>9.77</v>
      </c>
    </row>
    <row r="21584" spans="2:3" x14ac:dyDescent="0.25">
      <c r="B21584" s="5">
        <v>44000</v>
      </c>
      <c r="C21584" s="6">
        <v>10.85</v>
      </c>
    </row>
    <row r="21585" spans="2:3" x14ac:dyDescent="0.25">
      <c r="B21585" s="5">
        <v>44000.041666666664</v>
      </c>
      <c r="C21585" s="6">
        <v>10.76</v>
      </c>
    </row>
    <row r="21586" spans="2:3" x14ac:dyDescent="0.25">
      <c r="B21586" s="5">
        <v>44000.083333333336</v>
      </c>
      <c r="C21586" s="6">
        <v>10.53</v>
      </c>
    </row>
    <row r="21587" spans="2:3" x14ac:dyDescent="0.25">
      <c r="B21587" s="5">
        <v>44000.125</v>
      </c>
      <c r="C21587" s="6">
        <v>9.86</v>
      </c>
    </row>
    <row r="21588" spans="2:3" x14ac:dyDescent="0.25">
      <c r="B21588" s="5">
        <v>44000.166666666664</v>
      </c>
      <c r="C21588" s="6">
        <v>10.54</v>
      </c>
    </row>
    <row r="21589" spans="2:3" x14ac:dyDescent="0.25">
      <c r="B21589" s="5">
        <v>44000.208333333336</v>
      </c>
      <c r="C21589" s="6">
        <v>10.49</v>
      </c>
    </row>
    <row r="21590" spans="2:3" x14ac:dyDescent="0.25">
      <c r="B21590" s="5">
        <v>44000.25</v>
      </c>
      <c r="C21590" s="6">
        <v>10.68</v>
      </c>
    </row>
    <row r="21591" spans="2:3" x14ac:dyDescent="0.25">
      <c r="B21591" s="5">
        <v>44000.291666666664</v>
      </c>
      <c r="C21591" s="6">
        <v>11.2</v>
      </c>
    </row>
    <row r="21592" spans="2:3" x14ac:dyDescent="0.25">
      <c r="B21592" s="5">
        <v>44000.333333333336</v>
      </c>
      <c r="C21592" s="6">
        <v>13.58</v>
      </c>
    </row>
    <row r="21593" spans="2:3" x14ac:dyDescent="0.25">
      <c r="B21593" s="5">
        <v>44000.375</v>
      </c>
      <c r="C21593" s="6">
        <v>18.43</v>
      </c>
    </row>
    <row r="21594" spans="2:3" x14ac:dyDescent="0.25">
      <c r="B21594" s="5">
        <v>44000.416666666664</v>
      </c>
      <c r="C21594" s="6">
        <v>25.41</v>
      </c>
    </row>
    <row r="21595" spans="2:3" x14ac:dyDescent="0.25">
      <c r="B21595" s="5">
        <v>44000.458333333336</v>
      </c>
      <c r="C21595" s="6">
        <v>21.82</v>
      </c>
    </row>
    <row r="21596" spans="2:3" x14ac:dyDescent="0.25">
      <c r="B21596" s="5">
        <v>44000.5</v>
      </c>
      <c r="C21596" s="6">
        <v>22.6</v>
      </c>
    </row>
    <row r="21597" spans="2:3" x14ac:dyDescent="0.25">
      <c r="B21597" s="5">
        <v>44000.541666666664</v>
      </c>
      <c r="C21597" s="6">
        <v>63.64</v>
      </c>
    </row>
    <row r="21598" spans="2:3" x14ac:dyDescent="0.25">
      <c r="B21598" s="5">
        <v>44000.583333333336</v>
      </c>
      <c r="C21598" s="6">
        <v>20.46</v>
      </c>
    </row>
    <row r="21599" spans="2:3" x14ac:dyDescent="0.25">
      <c r="B21599" s="5">
        <v>44000.625</v>
      </c>
      <c r="C21599" s="6">
        <v>21.93</v>
      </c>
    </row>
    <row r="21600" spans="2:3" x14ac:dyDescent="0.25">
      <c r="B21600" s="5">
        <v>44000.666666666664</v>
      </c>
      <c r="C21600" s="6">
        <v>24</v>
      </c>
    </row>
    <row r="21601" spans="2:3" x14ac:dyDescent="0.25">
      <c r="B21601" s="5">
        <v>44000.708333333336</v>
      </c>
      <c r="C21601" s="6">
        <v>21.27</v>
      </c>
    </row>
    <row r="21602" spans="2:3" x14ac:dyDescent="0.25">
      <c r="B21602" s="5">
        <v>44000.75</v>
      </c>
      <c r="C21602" s="6">
        <v>22.54</v>
      </c>
    </row>
    <row r="21603" spans="2:3" x14ac:dyDescent="0.25">
      <c r="B21603" s="5">
        <v>44000.791666666664</v>
      </c>
      <c r="C21603" s="6">
        <v>19.989999999999998</v>
      </c>
    </row>
    <row r="21604" spans="2:3" x14ac:dyDescent="0.25">
      <c r="B21604" s="5">
        <v>44000.833333333336</v>
      </c>
      <c r="C21604" s="6">
        <v>19.940000000000001</v>
      </c>
    </row>
    <row r="21605" spans="2:3" x14ac:dyDescent="0.25">
      <c r="B21605" s="5">
        <v>44000.875</v>
      </c>
      <c r="C21605" s="6">
        <v>18.260000000000002</v>
      </c>
    </row>
    <row r="21606" spans="2:3" x14ac:dyDescent="0.25">
      <c r="B21606" s="5">
        <v>44000.916666666664</v>
      </c>
      <c r="C21606" s="6">
        <v>17.899999999999999</v>
      </c>
    </row>
    <row r="21607" spans="2:3" x14ac:dyDescent="0.25">
      <c r="B21607" s="5">
        <v>44000.958333333336</v>
      </c>
      <c r="C21607" s="6">
        <v>15.32</v>
      </c>
    </row>
    <row r="21608" spans="2:3" x14ac:dyDescent="0.25">
      <c r="B21608" s="5">
        <v>44001</v>
      </c>
      <c r="C21608" s="6">
        <v>14.57</v>
      </c>
    </row>
    <row r="21609" spans="2:3" x14ac:dyDescent="0.25">
      <c r="B21609" s="5">
        <v>44001.041666666664</v>
      </c>
      <c r="C21609" s="6">
        <v>14.77</v>
      </c>
    </row>
    <row r="21610" spans="2:3" x14ac:dyDescent="0.25">
      <c r="B21610" s="5">
        <v>44001.083333333336</v>
      </c>
      <c r="C21610" s="6">
        <v>12.91</v>
      </c>
    </row>
    <row r="21611" spans="2:3" x14ac:dyDescent="0.25">
      <c r="B21611" s="5">
        <v>44001.125</v>
      </c>
      <c r="C21611" s="6">
        <v>12.84</v>
      </c>
    </row>
    <row r="21612" spans="2:3" x14ac:dyDescent="0.25">
      <c r="B21612" s="5">
        <v>44001.166666666664</v>
      </c>
      <c r="C21612" s="6">
        <v>13.11</v>
      </c>
    </row>
    <row r="21613" spans="2:3" x14ac:dyDescent="0.25">
      <c r="B21613" s="5">
        <v>44001.208333333336</v>
      </c>
      <c r="C21613" s="6">
        <v>12.14</v>
      </c>
    </row>
    <row r="21614" spans="2:3" x14ac:dyDescent="0.25">
      <c r="B21614" s="5">
        <v>44001.25</v>
      </c>
      <c r="C21614" s="6">
        <v>11.4</v>
      </c>
    </row>
    <row r="21615" spans="2:3" x14ac:dyDescent="0.25">
      <c r="B21615" s="5">
        <v>44001.291666666664</v>
      </c>
      <c r="C21615" s="6">
        <v>12.85</v>
      </c>
    </row>
    <row r="21616" spans="2:3" x14ac:dyDescent="0.25">
      <c r="B21616" s="5">
        <v>44001.333333333336</v>
      </c>
      <c r="C21616" s="6">
        <v>15.89</v>
      </c>
    </row>
    <row r="21617" spans="2:3" x14ac:dyDescent="0.25">
      <c r="B21617" s="5">
        <v>44001.375</v>
      </c>
      <c r="C21617" s="6">
        <v>18.66</v>
      </c>
    </row>
    <row r="21618" spans="2:3" x14ac:dyDescent="0.25">
      <c r="B21618" s="5">
        <v>44001.416666666664</v>
      </c>
      <c r="C21618" s="6">
        <v>18.46</v>
      </c>
    </row>
    <row r="21619" spans="2:3" x14ac:dyDescent="0.25">
      <c r="B21619" s="5">
        <v>44001.458333333336</v>
      </c>
      <c r="C21619" s="6">
        <v>28.14</v>
      </c>
    </row>
    <row r="21620" spans="2:3" x14ac:dyDescent="0.25">
      <c r="B21620" s="5">
        <v>44001.5</v>
      </c>
      <c r="C21620" s="6">
        <v>20.309999999999999</v>
      </c>
    </row>
    <row r="21621" spans="2:3" x14ac:dyDescent="0.25">
      <c r="B21621" s="5">
        <v>44001.541666666664</v>
      </c>
      <c r="C21621" s="6">
        <v>26.96</v>
      </c>
    </row>
    <row r="21622" spans="2:3" x14ac:dyDescent="0.25">
      <c r="B21622" s="5">
        <v>44001.583333333336</v>
      </c>
      <c r="C21622" s="6">
        <v>21.51</v>
      </c>
    </row>
    <row r="21623" spans="2:3" x14ac:dyDescent="0.25">
      <c r="B21623" s="5">
        <v>44001.625</v>
      </c>
      <c r="C21623" s="6">
        <v>23.59</v>
      </c>
    </row>
    <row r="21624" spans="2:3" x14ac:dyDescent="0.25">
      <c r="B21624" s="5">
        <v>44001.666666666664</v>
      </c>
      <c r="C21624" s="6">
        <v>23.75</v>
      </c>
    </row>
    <row r="21625" spans="2:3" x14ac:dyDescent="0.25">
      <c r="B21625" s="5">
        <v>44001.708333333336</v>
      </c>
      <c r="C21625" s="6">
        <v>26.72</v>
      </c>
    </row>
    <row r="21626" spans="2:3" x14ac:dyDescent="0.25">
      <c r="B21626" s="5">
        <v>44001.75</v>
      </c>
      <c r="C21626" s="6">
        <v>24.68</v>
      </c>
    </row>
    <row r="21627" spans="2:3" x14ac:dyDescent="0.25">
      <c r="B21627" s="5">
        <v>44001.791666666664</v>
      </c>
      <c r="C21627" s="6">
        <v>26.7</v>
      </c>
    </row>
    <row r="21628" spans="2:3" x14ac:dyDescent="0.25">
      <c r="B21628" s="5">
        <v>44001.833333333336</v>
      </c>
      <c r="C21628" s="6">
        <v>18.66</v>
      </c>
    </row>
    <row r="21629" spans="2:3" x14ac:dyDescent="0.25">
      <c r="B21629" s="5">
        <v>44001.875</v>
      </c>
      <c r="C21629" s="6">
        <v>18.84</v>
      </c>
    </row>
    <row r="21630" spans="2:3" x14ac:dyDescent="0.25">
      <c r="B21630" s="5">
        <v>44001.916666666664</v>
      </c>
      <c r="C21630" s="6">
        <v>16.399999999999999</v>
      </c>
    </row>
    <row r="21631" spans="2:3" x14ac:dyDescent="0.25">
      <c r="B21631" s="5">
        <v>44001.958333333336</v>
      </c>
      <c r="C21631" s="6">
        <v>16.29</v>
      </c>
    </row>
    <row r="21632" spans="2:3" x14ac:dyDescent="0.25">
      <c r="B21632" s="5">
        <v>44002</v>
      </c>
      <c r="C21632" s="6">
        <v>14.08</v>
      </c>
    </row>
    <row r="21633" spans="2:3" x14ac:dyDescent="0.25">
      <c r="B21633" s="5">
        <v>44002.041666666664</v>
      </c>
      <c r="C21633" s="6">
        <v>13.06</v>
      </c>
    </row>
    <row r="21634" spans="2:3" x14ac:dyDescent="0.25">
      <c r="B21634" s="5">
        <v>44002.083333333336</v>
      </c>
      <c r="C21634" s="6">
        <v>13.72</v>
      </c>
    </row>
    <row r="21635" spans="2:3" x14ac:dyDescent="0.25">
      <c r="B21635" s="5">
        <v>44002.125</v>
      </c>
      <c r="C21635" s="6">
        <v>12.47</v>
      </c>
    </row>
    <row r="21636" spans="2:3" x14ac:dyDescent="0.25">
      <c r="B21636" s="5">
        <v>44002.166666666664</v>
      </c>
      <c r="C21636" s="6">
        <v>11.79</v>
      </c>
    </row>
    <row r="21637" spans="2:3" x14ac:dyDescent="0.25">
      <c r="B21637" s="5">
        <v>44002.208333333336</v>
      </c>
      <c r="C21637" s="6">
        <v>11.22</v>
      </c>
    </row>
    <row r="21638" spans="2:3" x14ac:dyDescent="0.25">
      <c r="B21638" s="5">
        <v>44002.25</v>
      </c>
      <c r="C21638" s="6">
        <v>9.98</v>
      </c>
    </row>
    <row r="21639" spans="2:3" x14ac:dyDescent="0.25">
      <c r="B21639" s="5">
        <v>44002.291666666664</v>
      </c>
      <c r="C21639" s="6">
        <v>10.6</v>
      </c>
    </row>
    <row r="21640" spans="2:3" x14ac:dyDescent="0.25">
      <c r="B21640" s="5">
        <v>44002.333333333336</v>
      </c>
      <c r="C21640" s="6">
        <v>12.36</v>
      </c>
    </row>
    <row r="21641" spans="2:3" x14ac:dyDescent="0.25">
      <c r="B21641" s="5">
        <v>44002.375</v>
      </c>
      <c r="C21641" s="6">
        <v>16.39</v>
      </c>
    </row>
    <row r="21642" spans="2:3" x14ac:dyDescent="0.25">
      <c r="B21642" s="5">
        <v>44002.416666666664</v>
      </c>
      <c r="C21642" s="6">
        <v>17.05</v>
      </c>
    </row>
    <row r="21643" spans="2:3" x14ac:dyDescent="0.25">
      <c r="B21643" s="5">
        <v>44002.458333333336</v>
      </c>
      <c r="C21643" s="6">
        <v>29.3</v>
      </c>
    </row>
    <row r="21644" spans="2:3" x14ac:dyDescent="0.25">
      <c r="B21644" s="5">
        <v>44002.5</v>
      </c>
      <c r="C21644" s="6">
        <v>18.73</v>
      </c>
    </row>
    <row r="21645" spans="2:3" x14ac:dyDescent="0.25">
      <c r="B21645" s="5">
        <v>44002.541666666664</v>
      </c>
      <c r="C21645" s="6">
        <v>18.59</v>
      </c>
    </row>
    <row r="21646" spans="2:3" x14ac:dyDescent="0.25">
      <c r="B21646" s="5">
        <v>44002.583333333336</v>
      </c>
      <c r="C21646" s="6">
        <v>18.940000000000001</v>
      </c>
    </row>
    <row r="21647" spans="2:3" x14ac:dyDescent="0.25">
      <c r="B21647" s="5">
        <v>44002.625</v>
      </c>
      <c r="C21647" s="6">
        <v>24.76</v>
      </c>
    </row>
    <row r="21648" spans="2:3" x14ac:dyDescent="0.25">
      <c r="B21648" s="5">
        <v>44002.666666666664</v>
      </c>
      <c r="C21648" s="6">
        <v>19.98</v>
      </c>
    </row>
    <row r="21649" spans="2:3" x14ac:dyDescent="0.25">
      <c r="B21649" s="5">
        <v>44002.708333333336</v>
      </c>
      <c r="C21649" s="6">
        <v>27.94</v>
      </c>
    </row>
    <row r="21650" spans="2:3" x14ac:dyDescent="0.25">
      <c r="B21650" s="5">
        <v>44002.75</v>
      </c>
      <c r="C21650" s="6">
        <v>47.91</v>
      </c>
    </row>
    <row r="21651" spans="2:3" x14ac:dyDescent="0.25">
      <c r="B21651" s="5">
        <v>44002.791666666664</v>
      </c>
      <c r="C21651" s="6">
        <v>19.09</v>
      </c>
    </row>
    <row r="21652" spans="2:3" x14ac:dyDescent="0.25">
      <c r="B21652" s="5">
        <v>44002.833333333336</v>
      </c>
      <c r="C21652" s="6">
        <v>18.399999999999999</v>
      </c>
    </row>
    <row r="21653" spans="2:3" x14ac:dyDescent="0.25">
      <c r="B21653" s="5">
        <v>44002.875</v>
      </c>
      <c r="C21653" s="6">
        <v>18.27</v>
      </c>
    </row>
    <row r="21654" spans="2:3" x14ac:dyDescent="0.25">
      <c r="B21654" s="5">
        <v>44002.916666666664</v>
      </c>
      <c r="C21654" s="6">
        <v>16.88</v>
      </c>
    </row>
    <row r="21655" spans="2:3" x14ac:dyDescent="0.25">
      <c r="B21655" s="5">
        <v>44002.958333333336</v>
      </c>
      <c r="C21655" s="6">
        <v>16.34</v>
      </c>
    </row>
    <row r="21656" spans="2:3" x14ac:dyDescent="0.25">
      <c r="B21656" s="5">
        <v>44003</v>
      </c>
      <c r="C21656" s="6">
        <v>13.55</v>
      </c>
    </row>
    <row r="21657" spans="2:3" x14ac:dyDescent="0.25">
      <c r="B21657" s="5">
        <v>44003.041666666664</v>
      </c>
      <c r="C21657" s="6">
        <v>13.29</v>
      </c>
    </row>
    <row r="21658" spans="2:3" x14ac:dyDescent="0.25">
      <c r="B21658" s="5">
        <v>44003.083333333336</v>
      </c>
      <c r="C21658" s="6">
        <v>12.95</v>
      </c>
    </row>
    <row r="21659" spans="2:3" x14ac:dyDescent="0.25">
      <c r="B21659" s="5">
        <v>44003.125</v>
      </c>
      <c r="C21659" s="6">
        <v>11.28</v>
      </c>
    </row>
    <row r="21660" spans="2:3" x14ac:dyDescent="0.25">
      <c r="B21660" s="5">
        <v>44003.166666666664</v>
      </c>
      <c r="C21660" s="6">
        <v>10.42</v>
      </c>
    </row>
    <row r="21661" spans="2:3" x14ac:dyDescent="0.25">
      <c r="B21661" s="5">
        <v>44003.208333333336</v>
      </c>
      <c r="C21661" s="6">
        <v>10.29</v>
      </c>
    </row>
    <row r="21662" spans="2:3" x14ac:dyDescent="0.25">
      <c r="B21662" s="5">
        <v>44003.25</v>
      </c>
      <c r="C21662" s="6">
        <v>9.42</v>
      </c>
    </row>
    <row r="21663" spans="2:3" x14ac:dyDescent="0.25">
      <c r="B21663" s="5">
        <v>44003.291666666664</v>
      </c>
      <c r="C21663" s="6">
        <v>9.9499999999999993</v>
      </c>
    </row>
    <row r="21664" spans="2:3" x14ac:dyDescent="0.25">
      <c r="B21664" s="5">
        <v>44003.333333333336</v>
      </c>
      <c r="C21664" s="6">
        <v>11.04</v>
      </c>
    </row>
    <row r="21665" spans="2:3" x14ac:dyDescent="0.25">
      <c r="B21665" s="5">
        <v>44003.375</v>
      </c>
      <c r="C21665" s="6">
        <v>14.5</v>
      </c>
    </row>
    <row r="21666" spans="2:3" x14ac:dyDescent="0.25">
      <c r="B21666" s="5">
        <v>44003.416666666664</v>
      </c>
      <c r="C21666" s="6">
        <v>19.309999999999999</v>
      </c>
    </row>
    <row r="21667" spans="2:3" x14ac:dyDescent="0.25">
      <c r="B21667" s="5">
        <v>44003.458333333336</v>
      </c>
      <c r="C21667" s="6">
        <v>19.440000000000001</v>
      </c>
    </row>
    <row r="21668" spans="2:3" x14ac:dyDescent="0.25">
      <c r="B21668" s="5">
        <v>44003.5</v>
      </c>
      <c r="C21668" s="6">
        <v>25.3</v>
      </c>
    </row>
    <row r="21669" spans="2:3" x14ac:dyDescent="0.25">
      <c r="B21669" s="5">
        <v>44003.541666666664</v>
      </c>
      <c r="C21669" s="6">
        <v>22.53</v>
      </c>
    </row>
    <row r="21670" spans="2:3" x14ac:dyDescent="0.25">
      <c r="B21670" s="5">
        <v>44003.583333333336</v>
      </c>
      <c r="C21670" s="6">
        <v>20.5</v>
      </c>
    </row>
    <row r="21671" spans="2:3" x14ac:dyDescent="0.25">
      <c r="B21671" s="5">
        <v>44003.625</v>
      </c>
      <c r="C21671" s="6">
        <v>19.510000000000002</v>
      </c>
    </row>
    <row r="21672" spans="2:3" x14ac:dyDescent="0.25">
      <c r="B21672" s="5">
        <v>44003.666666666664</v>
      </c>
      <c r="C21672" s="6">
        <v>27.53</v>
      </c>
    </row>
    <row r="21673" spans="2:3" x14ac:dyDescent="0.25">
      <c r="B21673" s="5">
        <v>44003.708333333336</v>
      </c>
      <c r="C21673" s="6">
        <v>21.39</v>
      </c>
    </row>
    <row r="21674" spans="2:3" x14ac:dyDescent="0.25">
      <c r="B21674" s="5">
        <v>44003.75</v>
      </c>
      <c r="C21674" s="6">
        <v>20.76</v>
      </c>
    </row>
    <row r="21675" spans="2:3" x14ac:dyDescent="0.25">
      <c r="B21675" s="5">
        <v>44003.791666666664</v>
      </c>
      <c r="C21675" s="6">
        <v>34.89</v>
      </c>
    </row>
    <row r="21676" spans="2:3" x14ac:dyDescent="0.25">
      <c r="B21676" s="5">
        <v>44003.833333333336</v>
      </c>
      <c r="C21676" s="6">
        <v>18.88</v>
      </c>
    </row>
    <row r="21677" spans="2:3" x14ac:dyDescent="0.25">
      <c r="B21677" s="5">
        <v>44003.875</v>
      </c>
      <c r="C21677" s="6">
        <v>18.97</v>
      </c>
    </row>
    <row r="21678" spans="2:3" x14ac:dyDescent="0.25">
      <c r="B21678" s="5">
        <v>44003.916666666664</v>
      </c>
      <c r="C21678" s="6">
        <v>17.78</v>
      </c>
    </row>
    <row r="21679" spans="2:3" x14ac:dyDescent="0.25">
      <c r="B21679" s="5">
        <v>44003.958333333336</v>
      </c>
      <c r="C21679" s="6">
        <v>16.170000000000002</v>
      </c>
    </row>
    <row r="21680" spans="2:3" x14ac:dyDescent="0.25">
      <c r="B21680" s="5">
        <v>44004</v>
      </c>
      <c r="C21680" s="6">
        <v>12.39</v>
      </c>
    </row>
    <row r="21681" spans="2:3" x14ac:dyDescent="0.25">
      <c r="B21681" s="5">
        <v>44004.041666666664</v>
      </c>
      <c r="C21681" s="6">
        <v>11.89</v>
      </c>
    </row>
    <row r="21682" spans="2:3" x14ac:dyDescent="0.25">
      <c r="B21682" s="5">
        <v>44004.083333333336</v>
      </c>
      <c r="C21682" s="6">
        <v>11.97</v>
      </c>
    </row>
    <row r="21683" spans="2:3" x14ac:dyDescent="0.25">
      <c r="B21683" s="5">
        <v>44004.125</v>
      </c>
      <c r="C21683" s="6">
        <v>11.2</v>
      </c>
    </row>
    <row r="21684" spans="2:3" x14ac:dyDescent="0.25">
      <c r="B21684" s="5">
        <v>44004.166666666664</v>
      </c>
      <c r="C21684" s="6">
        <v>10.98</v>
      </c>
    </row>
    <row r="21685" spans="2:3" x14ac:dyDescent="0.25">
      <c r="B21685" s="5">
        <v>44004.208333333336</v>
      </c>
      <c r="C21685" s="6">
        <v>11.03</v>
      </c>
    </row>
    <row r="21686" spans="2:3" x14ac:dyDescent="0.25">
      <c r="B21686" s="5">
        <v>44004.25</v>
      </c>
      <c r="C21686" s="6">
        <v>11.04</v>
      </c>
    </row>
    <row r="21687" spans="2:3" x14ac:dyDescent="0.25">
      <c r="B21687" s="5">
        <v>44004.291666666664</v>
      </c>
      <c r="C21687" s="6">
        <v>13.15</v>
      </c>
    </row>
    <row r="21688" spans="2:3" x14ac:dyDescent="0.25">
      <c r="B21688" s="5">
        <v>44004.333333333336</v>
      </c>
      <c r="C21688" s="6">
        <v>15.76</v>
      </c>
    </row>
    <row r="21689" spans="2:3" x14ac:dyDescent="0.25">
      <c r="B21689" s="5">
        <v>44004.375</v>
      </c>
      <c r="C21689" s="6">
        <v>18.41</v>
      </c>
    </row>
    <row r="21690" spans="2:3" x14ac:dyDescent="0.25">
      <c r="B21690" s="5">
        <v>44004.416666666664</v>
      </c>
      <c r="C21690" s="6">
        <v>19.100000000000001</v>
      </c>
    </row>
    <row r="21691" spans="2:3" x14ac:dyDescent="0.25">
      <c r="B21691" s="5">
        <v>44004.458333333336</v>
      </c>
      <c r="C21691" s="6">
        <v>21.21</v>
      </c>
    </row>
    <row r="21692" spans="2:3" x14ac:dyDescent="0.25">
      <c r="B21692" s="5">
        <v>44004.5</v>
      </c>
      <c r="C21692" s="6">
        <v>22.24</v>
      </c>
    </row>
    <row r="21693" spans="2:3" x14ac:dyDescent="0.25">
      <c r="B21693" s="5">
        <v>44004.541666666664</v>
      </c>
      <c r="C21693" s="6">
        <v>25.45</v>
      </c>
    </row>
    <row r="21694" spans="2:3" x14ac:dyDescent="0.25">
      <c r="B21694" s="5">
        <v>44004.583333333336</v>
      </c>
      <c r="C21694" s="6">
        <v>33.36</v>
      </c>
    </row>
    <row r="21695" spans="2:3" x14ac:dyDescent="0.25">
      <c r="B21695" s="5">
        <v>44004.625</v>
      </c>
      <c r="C21695" s="6">
        <v>20.38</v>
      </c>
    </row>
    <row r="21696" spans="2:3" x14ac:dyDescent="0.25">
      <c r="B21696" s="5">
        <v>44004.666666666664</v>
      </c>
      <c r="C21696" s="6">
        <v>21.73</v>
      </c>
    </row>
    <row r="21697" spans="2:3" x14ac:dyDescent="0.25">
      <c r="B21697" s="5">
        <v>44004.708333333336</v>
      </c>
      <c r="C21697" s="6">
        <v>22.99</v>
      </c>
    </row>
    <row r="21698" spans="2:3" x14ac:dyDescent="0.25">
      <c r="B21698" s="5">
        <v>44004.75</v>
      </c>
      <c r="C21698" s="6">
        <v>20.52</v>
      </c>
    </row>
    <row r="21699" spans="2:3" x14ac:dyDescent="0.25">
      <c r="B21699" s="5">
        <v>44004.791666666664</v>
      </c>
      <c r="C21699" s="6">
        <v>20.43</v>
      </c>
    </row>
    <row r="21700" spans="2:3" x14ac:dyDescent="0.25">
      <c r="B21700" s="5">
        <v>44004.833333333336</v>
      </c>
      <c r="C21700" s="6">
        <v>19.25</v>
      </c>
    </row>
    <row r="21701" spans="2:3" x14ac:dyDescent="0.25">
      <c r="B21701" s="5">
        <v>44004.875</v>
      </c>
      <c r="C21701" s="6">
        <v>19.399999999999999</v>
      </c>
    </row>
    <row r="21702" spans="2:3" x14ac:dyDescent="0.25">
      <c r="B21702" s="5">
        <v>44004.916666666664</v>
      </c>
      <c r="C21702" s="6">
        <v>16.23</v>
      </c>
    </row>
    <row r="21703" spans="2:3" x14ac:dyDescent="0.25">
      <c r="B21703" s="5">
        <v>44004.958333333336</v>
      </c>
      <c r="C21703" s="6">
        <v>15</v>
      </c>
    </row>
    <row r="21704" spans="2:3" x14ac:dyDescent="0.25">
      <c r="B21704" s="5">
        <v>44005</v>
      </c>
      <c r="C21704" s="6">
        <v>12.62</v>
      </c>
    </row>
    <row r="21705" spans="2:3" x14ac:dyDescent="0.25">
      <c r="B21705" s="5">
        <v>44005.041666666664</v>
      </c>
      <c r="C21705" s="6">
        <v>12.05</v>
      </c>
    </row>
    <row r="21706" spans="2:3" x14ac:dyDescent="0.25">
      <c r="B21706" s="5">
        <v>44005.083333333336</v>
      </c>
      <c r="C21706" s="6">
        <v>11.8</v>
      </c>
    </row>
    <row r="21707" spans="2:3" x14ac:dyDescent="0.25">
      <c r="B21707" s="5">
        <v>44005.125</v>
      </c>
      <c r="C21707" s="6">
        <v>9.8699999999999992</v>
      </c>
    </row>
    <row r="21708" spans="2:3" x14ac:dyDescent="0.25">
      <c r="B21708" s="5">
        <v>44005.166666666664</v>
      </c>
      <c r="C21708" s="6">
        <v>9.52</v>
      </c>
    </row>
    <row r="21709" spans="2:3" x14ac:dyDescent="0.25">
      <c r="B21709" s="5">
        <v>44005.208333333336</v>
      </c>
      <c r="C21709" s="6">
        <v>11.35</v>
      </c>
    </row>
    <row r="21710" spans="2:3" x14ac:dyDescent="0.25">
      <c r="B21710" s="5">
        <v>44005.25</v>
      </c>
      <c r="C21710" s="6">
        <v>9.64</v>
      </c>
    </row>
    <row r="21711" spans="2:3" x14ac:dyDescent="0.25">
      <c r="B21711" s="5">
        <v>44005.291666666664</v>
      </c>
      <c r="C21711" s="6">
        <v>9.9499999999999993</v>
      </c>
    </row>
    <row r="21712" spans="2:3" x14ac:dyDescent="0.25">
      <c r="B21712" s="5">
        <v>44005.333333333336</v>
      </c>
      <c r="C21712" s="6">
        <v>14.29</v>
      </c>
    </row>
    <row r="21713" spans="2:3" x14ac:dyDescent="0.25">
      <c r="B21713" s="5">
        <v>44005.375</v>
      </c>
      <c r="C21713" s="6">
        <v>16.190000000000001</v>
      </c>
    </row>
    <row r="21714" spans="2:3" x14ac:dyDescent="0.25">
      <c r="B21714" s="5">
        <v>44005.416666666664</v>
      </c>
      <c r="C21714" s="6">
        <v>18.36</v>
      </c>
    </row>
    <row r="21715" spans="2:3" x14ac:dyDescent="0.25">
      <c r="B21715" s="5">
        <v>44005.458333333336</v>
      </c>
      <c r="C21715" s="6">
        <v>18</v>
      </c>
    </row>
    <row r="21716" spans="2:3" x14ac:dyDescent="0.25">
      <c r="B21716" s="5">
        <v>44005.5</v>
      </c>
      <c r="C21716" s="6">
        <v>16.239999999999998</v>
      </c>
    </row>
    <row r="21717" spans="2:3" x14ac:dyDescent="0.25">
      <c r="B21717" s="5">
        <v>44005.541666666664</v>
      </c>
      <c r="C21717" s="6">
        <v>19.329999999999998</v>
      </c>
    </row>
    <row r="21718" spans="2:3" x14ac:dyDescent="0.25">
      <c r="B21718" s="5">
        <v>44005.583333333336</v>
      </c>
      <c r="C21718" s="6">
        <v>22.17</v>
      </c>
    </row>
    <row r="21719" spans="2:3" x14ac:dyDescent="0.25">
      <c r="B21719" s="5">
        <v>44005.625</v>
      </c>
      <c r="C21719" s="6">
        <v>19.920000000000002</v>
      </c>
    </row>
    <row r="21720" spans="2:3" x14ac:dyDescent="0.25">
      <c r="B21720" s="5">
        <v>44005.666666666664</v>
      </c>
      <c r="C21720" s="6">
        <v>28.38</v>
      </c>
    </row>
    <row r="21721" spans="2:3" x14ac:dyDescent="0.25">
      <c r="B21721" s="5">
        <v>44005.708333333336</v>
      </c>
      <c r="C21721" s="6">
        <v>9.49</v>
      </c>
    </row>
    <row r="21722" spans="2:3" x14ac:dyDescent="0.25">
      <c r="B21722" s="5">
        <v>44005.75</v>
      </c>
      <c r="C21722" s="6">
        <v>31.31</v>
      </c>
    </row>
    <row r="21723" spans="2:3" x14ac:dyDescent="0.25">
      <c r="B21723" s="5">
        <v>44005.791666666664</v>
      </c>
      <c r="C21723" s="6">
        <v>23.9</v>
      </c>
    </row>
    <row r="21724" spans="2:3" x14ac:dyDescent="0.25">
      <c r="B21724" s="5">
        <v>44005.833333333336</v>
      </c>
      <c r="C21724" s="6">
        <v>24.34</v>
      </c>
    </row>
    <row r="21725" spans="2:3" x14ac:dyDescent="0.25">
      <c r="B21725" s="5">
        <v>44005.875</v>
      </c>
      <c r="C21725" s="6">
        <v>20.78</v>
      </c>
    </row>
    <row r="21726" spans="2:3" x14ac:dyDescent="0.25">
      <c r="B21726" s="5">
        <v>44005.916666666664</v>
      </c>
      <c r="C21726" s="6">
        <v>16.25</v>
      </c>
    </row>
    <row r="21727" spans="2:3" x14ac:dyDescent="0.25">
      <c r="B21727" s="5">
        <v>44005.958333333336</v>
      </c>
      <c r="C21727" s="6">
        <v>14.26</v>
      </c>
    </row>
    <row r="21728" spans="2:3" x14ac:dyDescent="0.25">
      <c r="B21728" s="5">
        <v>44006</v>
      </c>
      <c r="C21728" s="6">
        <v>15.03</v>
      </c>
    </row>
    <row r="21729" spans="2:3" x14ac:dyDescent="0.25">
      <c r="B21729" s="5">
        <v>44006.041666666664</v>
      </c>
      <c r="C21729" s="6">
        <v>15.3</v>
      </c>
    </row>
    <row r="21730" spans="2:3" x14ac:dyDescent="0.25">
      <c r="B21730" s="5">
        <v>44006.083333333336</v>
      </c>
      <c r="C21730" s="6">
        <v>13.73</v>
      </c>
    </row>
    <row r="21731" spans="2:3" x14ac:dyDescent="0.25">
      <c r="B21731" s="5">
        <v>44006.125</v>
      </c>
      <c r="C21731" s="6">
        <v>12.47</v>
      </c>
    </row>
    <row r="21732" spans="2:3" x14ac:dyDescent="0.25">
      <c r="B21732" s="5">
        <v>44006.166666666664</v>
      </c>
      <c r="C21732" s="6">
        <v>12.14</v>
      </c>
    </row>
    <row r="21733" spans="2:3" x14ac:dyDescent="0.25">
      <c r="B21733" s="5">
        <v>44006.208333333336</v>
      </c>
      <c r="C21733" s="6">
        <v>13.08</v>
      </c>
    </row>
    <row r="21734" spans="2:3" x14ac:dyDescent="0.25">
      <c r="B21734" s="5">
        <v>44006.25</v>
      </c>
      <c r="C21734" s="6">
        <v>13.4</v>
      </c>
    </row>
    <row r="21735" spans="2:3" x14ac:dyDescent="0.25">
      <c r="B21735" s="5">
        <v>44006.291666666664</v>
      </c>
      <c r="C21735" s="6">
        <v>15.77</v>
      </c>
    </row>
    <row r="21736" spans="2:3" x14ac:dyDescent="0.25">
      <c r="B21736" s="5">
        <v>44006.333333333336</v>
      </c>
      <c r="C21736" s="6">
        <v>15.1</v>
      </c>
    </row>
    <row r="21737" spans="2:3" x14ac:dyDescent="0.25">
      <c r="B21737" s="5">
        <v>44006.375</v>
      </c>
      <c r="C21737" s="6">
        <v>18.13</v>
      </c>
    </row>
    <row r="21738" spans="2:3" x14ac:dyDescent="0.25">
      <c r="B21738" s="5">
        <v>44006.416666666664</v>
      </c>
      <c r="C21738" s="6">
        <v>18.190000000000001</v>
      </c>
    </row>
    <row r="21739" spans="2:3" x14ac:dyDescent="0.25">
      <c r="B21739" s="5">
        <v>44006.458333333336</v>
      </c>
      <c r="C21739" s="6">
        <v>18.89</v>
      </c>
    </row>
    <row r="21740" spans="2:3" x14ac:dyDescent="0.25">
      <c r="B21740" s="5">
        <v>44006.5</v>
      </c>
      <c r="C21740" s="6">
        <v>19.57</v>
      </c>
    </row>
    <row r="21741" spans="2:3" x14ac:dyDescent="0.25">
      <c r="B21741" s="5">
        <v>44006.541666666664</v>
      </c>
      <c r="C21741" s="6">
        <v>18.29</v>
      </c>
    </row>
    <row r="21742" spans="2:3" x14ac:dyDescent="0.25">
      <c r="B21742" s="5">
        <v>44006.583333333336</v>
      </c>
      <c r="C21742" s="6">
        <v>36.94</v>
      </c>
    </row>
    <row r="21743" spans="2:3" x14ac:dyDescent="0.25">
      <c r="B21743" s="5">
        <v>44006.625</v>
      </c>
      <c r="C21743" s="6">
        <v>30.46</v>
      </c>
    </row>
    <row r="21744" spans="2:3" x14ac:dyDescent="0.25">
      <c r="B21744" s="5">
        <v>44006.666666666664</v>
      </c>
      <c r="C21744" s="6">
        <v>29.53</v>
      </c>
    </row>
    <row r="21745" spans="2:3" x14ac:dyDescent="0.25">
      <c r="B21745" s="5">
        <v>44006.708333333336</v>
      </c>
      <c r="C21745" s="6">
        <v>32.36</v>
      </c>
    </row>
    <row r="21746" spans="2:3" x14ac:dyDescent="0.25">
      <c r="B21746" s="5">
        <v>44006.75</v>
      </c>
      <c r="C21746" s="6">
        <v>37.090000000000003</v>
      </c>
    </row>
    <row r="21747" spans="2:3" x14ac:dyDescent="0.25">
      <c r="B21747" s="5">
        <v>44006.791666666664</v>
      </c>
      <c r="C21747" s="6">
        <v>26.16</v>
      </c>
    </row>
    <row r="21748" spans="2:3" x14ac:dyDescent="0.25">
      <c r="B21748" s="5">
        <v>44006.833333333336</v>
      </c>
      <c r="C21748" s="6">
        <v>19.89</v>
      </c>
    </row>
    <row r="21749" spans="2:3" x14ac:dyDescent="0.25">
      <c r="B21749" s="5">
        <v>44006.875</v>
      </c>
      <c r="C21749" s="6">
        <v>19.420000000000002</v>
      </c>
    </row>
    <row r="21750" spans="2:3" x14ac:dyDescent="0.25">
      <c r="B21750" s="5">
        <v>44006.916666666664</v>
      </c>
      <c r="C21750" s="6">
        <v>17.02</v>
      </c>
    </row>
    <row r="21751" spans="2:3" x14ac:dyDescent="0.25">
      <c r="B21751" s="5">
        <v>44006.958333333336</v>
      </c>
      <c r="C21751" s="6">
        <v>15.02</v>
      </c>
    </row>
    <row r="21752" spans="2:3" x14ac:dyDescent="0.25">
      <c r="B21752" s="5">
        <v>44007</v>
      </c>
      <c r="C21752" s="6">
        <v>13</v>
      </c>
    </row>
    <row r="21753" spans="2:3" x14ac:dyDescent="0.25">
      <c r="B21753" s="5">
        <v>44007.041666666664</v>
      </c>
      <c r="C21753" s="6">
        <v>13.3</v>
      </c>
    </row>
    <row r="21754" spans="2:3" x14ac:dyDescent="0.25">
      <c r="B21754" s="5">
        <v>44007.083333333336</v>
      </c>
      <c r="C21754" s="6">
        <v>12.18</v>
      </c>
    </row>
    <row r="21755" spans="2:3" x14ac:dyDescent="0.25">
      <c r="B21755" s="5">
        <v>44007.125</v>
      </c>
      <c r="C21755" s="6">
        <v>11.38</v>
      </c>
    </row>
    <row r="21756" spans="2:3" x14ac:dyDescent="0.25">
      <c r="B21756" s="5">
        <v>44007.166666666664</v>
      </c>
      <c r="C21756" s="6">
        <v>11.09</v>
      </c>
    </row>
    <row r="21757" spans="2:3" x14ac:dyDescent="0.25">
      <c r="B21757" s="5">
        <v>44007.208333333336</v>
      </c>
      <c r="C21757" s="6">
        <v>11.73</v>
      </c>
    </row>
    <row r="21758" spans="2:3" x14ac:dyDescent="0.25">
      <c r="B21758" s="5">
        <v>44007.25</v>
      </c>
      <c r="C21758" s="6">
        <v>12.17</v>
      </c>
    </row>
    <row r="21759" spans="2:3" x14ac:dyDescent="0.25">
      <c r="B21759" s="5">
        <v>44007.291666666664</v>
      </c>
      <c r="C21759" s="6">
        <v>15.22</v>
      </c>
    </row>
    <row r="21760" spans="2:3" x14ac:dyDescent="0.25">
      <c r="B21760" s="5">
        <v>44007.333333333336</v>
      </c>
      <c r="C21760" s="6">
        <v>18.04</v>
      </c>
    </row>
    <row r="21761" spans="2:3" x14ac:dyDescent="0.25">
      <c r="B21761" s="5">
        <v>44007.375</v>
      </c>
      <c r="C21761" s="6">
        <v>19.62</v>
      </c>
    </row>
    <row r="21762" spans="2:3" x14ac:dyDescent="0.25">
      <c r="B21762" s="5">
        <v>44007.416666666664</v>
      </c>
      <c r="C21762" s="6">
        <v>19.63</v>
      </c>
    </row>
    <row r="21763" spans="2:3" x14ac:dyDescent="0.25">
      <c r="B21763" s="5">
        <v>44007.458333333336</v>
      </c>
      <c r="C21763" s="6">
        <v>43.83</v>
      </c>
    </row>
    <row r="21764" spans="2:3" x14ac:dyDescent="0.25">
      <c r="B21764" s="5">
        <v>44007.5</v>
      </c>
      <c r="C21764" s="6">
        <v>21.1</v>
      </c>
    </row>
    <row r="21765" spans="2:3" x14ac:dyDescent="0.25">
      <c r="B21765" s="5">
        <v>44007.541666666664</v>
      </c>
      <c r="C21765" s="6">
        <v>21.45</v>
      </c>
    </row>
    <row r="21766" spans="2:3" x14ac:dyDescent="0.25">
      <c r="B21766" s="5">
        <v>44007.583333333336</v>
      </c>
      <c r="C21766" s="6">
        <v>19.670000000000002</v>
      </c>
    </row>
    <row r="21767" spans="2:3" x14ac:dyDescent="0.25">
      <c r="B21767" s="5">
        <v>44007.625</v>
      </c>
      <c r="C21767" s="6">
        <v>23.16</v>
      </c>
    </row>
    <row r="21768" spans="2:3" x14ac:dyDescent="0.25">
      <c r="B21768" s="5">
        <v>44007.666666666664</v>
      </c>
      <c r="C21768" s="6">
        <v>21.95</v>
      </c>
    </row>
    <row r="21769" spans="2:3" x14ac:dyDescent="0.25">
      <c r="B21769" s="5">
        <v>44007.708333333336</v>
      </c>
      <c r="C21769" s="6">
        <v>21.91</v>
      </c>
    </row>
    <row r="21770" spans="2:3" x14ac:dyDescent="0.25">
      <c r="B21770" s="5">
        <v>44007.75</v>
      </c>
      <c r="C21770" s="6">
        <v>23.03</v>
      </c>
    </row>
    <row r="21771" spans="2:3" x14ac:dyDescent="0.25">
      <c r="B21771" s="5">
        <v>44007.791666666664</v>
      </c>
      <c r="C21771" s="6">
        <v>21.18</v>
      </c>
    </row>
    <row r="21772" spans="2:3" x14ac:dyDescent="0.25">
      <c r="B21772" s="5">
        <v>44007.833333333336</v>
      </c>
      <c r="C21772" s="6">
        <v>19.75</v>
      </c>
    </row>
    <row r="21773" spans="2:3" x14ac:dyDescent="0.25">
      <c r="B21773" s="5">
        <v>44007.875</v>
      </c>
      <c r="C21773" s="6">
        <v>19.670000000000002</v>
      </c>
    </row>
    <row r="21774" spans="2:3" x14ac:dyDescent="0.25">
      <c r="B21774" s="5">
        <v>44007.916666666664</v>
      </c>
      <c r="C21774" s="6">
        <v>16.62</v>
      </c>
    </row>
    <row r="21775" spans="2:3" x14ac:dyDescent="0.25">
      <c r="B21775" s="5">
        <v>44007.958333333336</v>
      </c>
      <c r="C21775" s="6">
        <v>15.02</v>
      </c>
    </row>
    <row r="21776" spans="2:3" x14ac:dyDescent="0.25">
      <c r="B21776" s="5">
        <v>44008</v>
      </c>
      <c r="C21776" s="6">
        <v>13.47</v>
      </c>
    </row>
    <row r="21777" spans="2:3" x14ac:dyDescent="0.25">
      <c r="B21777" s="5">
        <v>44008.041666666664</v>
      </c>
      <c r="C21777" s="6">
        <v>12.53</v>
      </c>
    </row>
    <row r="21778" spans="2:3" x14ac:dyDescent="0.25">
      <c r="B21778" s="5">
        <v>44008.083333333336</v>
      </c>
      <c r="C21778" s="6">
        <v>12.09</v>
      </c>
    </row>
    <row r="21779" spans="2:3" x14ac:dyDescent="0.25">
      <c r="B21779" s="5">
        <v>44008.125</v>
      </c>
      <c r="C21779" s="6">
        <v>11.07</v>
      </c>
    </row>
    <row r="21780" spans="2:3" x14ac:dyDescent="0.25">
      <c r="B21780" s="5">
        <v>44008.166666666664</v>
      </c>
      <c r="C21780" s="6">
        <v>10.47</v>
      </c>
    </row>
    <row r="21781" spans="2:3" x14ac:dyDescent="0.25">
      <c r="B21781" s="5">
        <v>44008.208333333336</v>
      </c>
      <c r="C21781" s="6">
        <v>10.050000000000001</v>
      </c>
    </row>
    <row r="21782" spans="2:3" x14ac:dyDescent="0.25">
      <c r="B21782" s="5">
        <v>44008.25</v>
      </c>
      <c r="C21782" s="6">
        <v>10.19</v>
      </c>
    </row>
    <row r="21783" spans="2:3" x14ac:dyDescent="0.25">
      <c r="B21783" s="5">
        <v>44008.291666666664</v>
      </c>
      <c r="C21783" s="6">
        <v>11.7</v>
      </c>
    </row>
    <row r="21784" spans="2:3" x14ac:dyDescent="0.25">
      <c r="B21784" s="5">
        <v>44008.333333333336</v>
      </c>
      <c r="C21784" s="6">
        <v>14.03</v>
      </c>
    </row>
    <row r="21785" spans="2:3" x14ac:dyDescent="0.25">
      <c r="B21785" s="5">
        <v>44008.375</v>
      </c>
      <c r="C21785" s="6">
        <v>17.95</v>
      </c>
    </row>
    <row r="21786" spans="2:3" x14ac:dyDescent="0.25">
      <c r="B21786" s="5">
        <v>44008.416666666664</v>
      </c>
      <c r="C21786" s="6">
        <v>18.920000000000002</v>
      </c>
    </row>
    <row r="21787" spans="2:3" x14ac:dyDescent="0.25">
      <c r="B21787" s="5">
        <v>44008.458333333336</v>
      </c>
      <c r="C21787" s="6">
        <v>19.14</v>
      </c>
    </row>
    <row r="21788" spans="2:3" x14ac:dyDescent="0.25">
      <c r="B21788" s="5">
        <v>44008.5</v>
      </c>
      <c r="C21788" s="6">
        <v>19.38</v>
      </c>
    </row>
    <row r="21789" spans="2:3" x14ac:dyDescent="0.25">
      <c r="B21789" s="5">
        <v>44008.541666666664</v>
      </c>
      <c r="C21789" s="6">
        <v>19.25</v>
      </c>
    </row>
    <row r="21790" spans="2:3" x14ac:dyDescent="0.25">
      <c r="B21790" s="5">
        <v>44008.583333333336</v>
      </c>
      <c r="C21790" s="6">
        <v>19.02</v>
      </c>
    </row>
    <row r="21791" spans="2:3" x14ac:dyDescent="0.25">
      <c r="B21791" s="5">
        <v>44008.625</v>
      </c>
      <c r="C21791" s="6">
        <v>19.010000000000002</v>
      </c>
    </row>
    <row r="21792" spans="2:3" x14ac:dyDescent="0.25">
      <c r="B21792" s="5">
        <v>44008.666666666664</v>
      </c>
      <c r="C21792" s="6">
        <v>19.489999999999998</v>
      </c>
    </row>
    <row r="21793" spans="2:3" x14ac:dyDescent="0.25">
      <c r="B21793" s="5">
        <v>44008.708333333336</v>
      </c>
      <c r="C21793" s="6">
        <v>19.45</v>
      </c>
    </row>
    <row r="21794" spans="2:3" x14ac:dyDescent="0.25">
      <c r="B21794" s="5">
        <v>44008.75</v>
      </c>
      <c r="C21794" s="6">
        <v>20.03</v>
      </c>
    </row>
    <row r="21795" spans="2:3" x14ac:dyDescent="0.25">
      <c r="B21795" s="5">
        <v>44008.791666666664</v>
      </c>
      <c r="C21795" s="6">
        <v>25.68</v>
      </c>
    </row>
    <row r="21796" spans="2:3" x14ac:dyDescent="0.25">
      <c r="B21796" s="5">
        <v>44008.833333333336</v>
      </c>
      <c r="C21796" s="6">
        <v>18.22</v>
      </c>
    </row>
    <row r="21797" spans="2:3" x14ac:dyDescent="0.25">
      <c r="B21797" s="5">
        <v>44008.875</v>
      </c>
      <c r="C21797" s="6">
        <v>18.28</v>
      </c>
    </row>
    <row r="21798" spans="2:3" x14ac:dyDescent="0.25">
      <c r="B21798" s="5">
        <v>44008.916666666664</v>
      </c>
      <c r="C21798" s="6">
        <v>17.489999999999998</v>
      </c>
    </row>
    <row r="21799" spans="2:3" x14ac:dyDescent="0.25">
      <c r="B21799" s="5">
        <v>44008.958333333336</v>
      </c>
      <c r="C21799" s="6">
        <v>14.4</v>
      </c>
    </row>
    <row r="21800" spans="2:3" x14ac:dyDescent="0.25">
      <c r="B21800" s="5">
        <v>44009</v>
      </c>
      <c r="C21800" s="6">
        <v>13.41</v>
      </c>
    </row>
    <row r="21801" spans="2:3" x14ac:dyDescent="0.25">
      <c r="B21801" s="5">
        <v>44009.041666666664</v>
      </c>
      <c r="C21801" s="6">
        <v>14.06</v>
      </c>
    </row>
    <row r="21802" spans="2:3" x14ac:dyDescent="0.25">
      <c r="B21802" s="5">
        <v>44009.083333333336</v>
      </c>
      <c r="C21802" s="6">
        <v>13.09</v>
      </c>
    </row>
    <row r="21803" spans="2:3" x14ac:dyDescent="0.25">
      <c r="B21803" s="5">
        <v>44009.125</v>
      </c>
      <c r="C21803" s="6">
        <v>12.43</v>
      </c>
    </row>
    <row r="21804" spans="2:3" x14ac:dyDescent="0.25">
      <c r="B21804" s="5">
        <v>44009.166666666664</v>
      </c>
      <c r="C21804" s="6">
        <v>11.75</v>
      </c>
    </row>
    <row r="21805" spans="2:3" x14ac:dyDescent="0.25">
      <c r="B21805" s="5">
        <v>44009.208333333336</v>
      </c>
      <c r="C21805" s="6">
        <v>11.71</v>
      </c>
    </row>
    <row r="21806" spans="2:3" x14ac:dyDescent="0.25">
      <c r="B21806" s="5">
        <v>44009.25</v>
      </c>
      <c r="C21806" s="6">
        <v>11.36</v>
      </c>
    </row>
    <row r="21807" spans="2:3" x14ac:dyDescent="0.25">
      <c r="B21807" s="5">
        <v>44009.291666666664</v>
      </c>
      <c r="C21807" s="6">
        <v>10.85</v>
      </c>
    </row>
    <row r="21808" spans="2:3" x14ac:dyDescent="0.25">
      <c r="B21808" s="5">
        <v>44009.333333333336</v>
      </c>
      <c r="C21808" s="6">
        <v>13.03</v>
      </c>
    </row>
    <row r="21809" spans="2:3" x14ac:dyDescent="0.25">
      <c r="B21809" s="5">
        <v>44009.375</v>
      </c>
      <c r="C21809" s="6">
        <v>15.94</v>
      </c>
    </row>
    <row r="21810" spans="2:3" x14ac:dyDescent="0.25">
      <c r="B21810" s="5">
        <v>44009.416666666664</v>
      </c>
      <c r="C21810" s="6">
        <v>17.5</v>
      </c>
    </row>
    <row r="21811" spans="2:3" x14ac:dyDescent="0.25">
      <c r="B21811" s="5">
        <v>44009.458333333336</v>
      </c>
      <c r="C21811" s="6">
        <v>18.13</v>
      </c>
    </row>
    <row r="21812" spans="2:3" x14ac:dyDescent="0.25">
      <c r="B21812" s="5">
        <v>44009.5</v>
      </c>
      <c r="C21812" s="6">
        <v>20.350000000000001</v>
      </c>
    </row>
    <row r="21813" spans="2:3" x14ac:dyDescent="0.25">
      <c r="B21813" s="5">
        <v>44009.541666666664</v>
      </c>
      <c r="C21813" s="6">
        <v>19.91</v>
      </c>
    </row>
    <row r="21814" spans="2:3" x14ac:dyDescent="0.25">
      <c r="B21814" s="5">
        <v>44009.583333333336</v>
      </c>
      <c r="C21814" s="6">
        <v>19.95</v>
      </c>
    </row>
    <row r="21815" spans="2:3" x14ac:dyDescent="0.25">
      <c r="B21815" s="5">
        <v>44009.625</v>
      </c>
      <c r="C21815" s="6">
        <v>26.47</v>
      </c>
    </row>
    <row r="21816" spans="2:3" x14ac:dyDescent="0.25">
      <c r="B21816" s="5">
        <v>44009.666666666664</v>
      </c>
      <c r="C21816" s="6">
        <v>40.6</v>
      </c>
    </row>
    <row r="21817" spans="2:3" x14ac:dyDescent="0.25">
      <c r="B21817" s="5">
        <v>44009.708333333336</v>
      </c>
      <c r="C21817" s="6">
        <v>22.09</v>
      </c>
    </row>
    <row r="21818" spans="2:3" x14ac:dyDescent="0.25">
      <c r="B21818" s="5">
        <v>44009.75</v>
      </c>
      <c r="C21818" s="6">
        <v>22.57</v>
      </c>
    </row>
    <row r="21819" spans="2:3" x14ac:dyDescent="0.25">
      <c r="B21819" s="5">
        <v>44009.791666666664</v>
      </c>
      <c r="C21819" s="6">
        <v>24.06</v>
      </c>
    </row>
    <row r="21820" spans="2:3" x14ac:dyDescent="0.25">
      <c r="B21820" s="5">
        <v>44009.833333333336</v>
      </c>
      <c r="C21820" s="6">
        <v>19.75</v>
      </c>
    </row>
    <row r="21821" spans="2:3" x14ac:dyDescent="0.25">
      <c r="B21821" s="5">
        <v>44009.875</v>
      </c>
      <c r="C21821" s="6">
        <v>21.12</v>
      </c>
    </row>
    <row r="21822" spans="2:3" x14ac:dyDescent="0.25">
      <c r="B21822" s="5">
        <v>44009.916666666664</v>
      </c>
      <c r="C21822" s="6">
        <v>19.48</v>
      </c>
    </row>
    <row r="21823" spans="2:3" x14ac:dyDescent="0.25">
      <c r="B21823" s="5">
        <v>44009.958333333336</v>
      </c>
      <c r="C21823" s="6">
        <v>16.77</v>
      </c>
    </row>
    <row r="21824" spans="2:3" x14ac:dyDescent="0.25">
      <c r="B21824" s="5">
        <v>44010</v>
      </c>
      <c r="C21824" s="6">
        <v>14.71</v>
      </c>
    </row>
    <row r="21825" spans="2:3" x14ac:dyDescent="0.25">
      <c r="B21825" s="5">
        <v>44010.041666666664</v>
      </c>
      <c r="C21825" s="6">
        <v>13.68</v>
      </c>
    </row>
    <row r="21826" spans="2:3" x14ac:dyDescent="0.25">
      <c r="B21826" s="5">
        <v>44010.083333333336</v>
      </c>
      <c r="C21826" s="6">
        <v>13.52</v>
      </c>
    </row>
    <row r="21827" spans="2:3" x14ac:dyDescent="0.25">
      <c r="B21827" s="5">
        <v>44010.125</v>
      </c>
      <c r="C21827" s="6">
        <v>11.77</v>
      </c>
    </row>
    <row r="21828" spans="2:3" x14ac:dyDescent="0.25">
      <c r="B21828" s="5">
        <v>44010.166666666664</v>
      </c>
      <c r="C21828" s="6">
        <v>11.33</v>
      </c>
    </row>
    <row r="21829" spans="2:3" x14ac:dyDescent="0.25">
      <c r="B21829" s="5">
        <v>44010.208333333336</v>
      </c>
      <c r="C21829" s="6">
        <v>11.29</v>
      </c>
    </row>
    <row r="21830" spans="2:3" x14ac:dyDescent="0.25">
      <c r="B21830" s="5">
        <v>44010.25</v>
      </c>
      <c r="C21830" s="6">
        <v>10.08</v>
      </c>
    </row>
    <row r="21831" spans="2:3" x14ac:dyDescent="0.25">
      <c r="B21831" s="5">
        <v>44010.291666666664</v>
      </c>
      <c r="C21831" s="6">
        <v>10.92</v>
      </c>
    </row>
    <row r="21832" spans="2:3" x14ac:dyDescent="0.25">
      <c r="B21832" s="5">
        <v>44010.333333333336</v>
      </c>
      <c r="C21832" s="6">
        <v>12.35</v>
      </c>
    </row>
    <row r="21833" spans="2:3" x14ac:dyDescent="0.25">
      <c r="B21833" s="5">
        <v>44010.375</v>
      </c>
      <c r="C21833" s="6">
        <v>15.76</v>
      </c>
    </row>
    <row r="21834" spans="2:3" x14ac:dyDescent="0.25">
      <c r="B21834" s="5">
        <v>44010.416666666664</v>
      </c>
      <c r="C21834" s="6">
        <v>24.25</v>
      </c>
    </row>
    <row r="21835" spans="2:3" x14ac:dyDescent="0.25">
      <c r="B21835" s="5">
        <v>44010.458333333336</v>
      </c>
      <c r="C21835" s="6">
        <v>18.45</v>
      </c>
    </row>
    <row r="21836" spans="2:3" x14ac:dyDescent="0.25">
      <c r="B21836" s="5">
        <v>44010.5</v>
      </c>
      <c r="C21836" s="6">
        <v>20.55</v>
      </c>
    </row>
    <row r="21837" spans="2:3" x14ac:dyDescent="0.25">
      <c r="B21837" s="5">
        <v>44010.541666666664</v>
      </c>
      <c r="C21837" s="6">
        <v>22.23</v>
      </c>
    </row>
    <row r="21838" spans="2:3" x14ac:dyDescent="0.25">
      <c r="B21838" s="5">
        <v>44010.583333333336</v>
      </c>
      <c r="C21838" s="6">
        <v>22.49</v>
      </c>
    </row>
    <row r="21839" spans="2:3" x14ac:dyDescent="0.25">
      <c r="B21839" s="5">
        <v>44010.625</v>
      </c>
      <c r="C21839" s="6">
        <v>22.22</v>
      </c>
    </row>
    <row r="21840" spans="2:3" x14ac:dyDescent="0.25">
      <c r="B21840" s="5">
        <v>44010.666666666664</v>
      </c>
      <c r="C21840" s="6">
        <v>60.61</v>
      </c>
    </row>
    <row r="21841" spans="2:3" x14ac:dyDescent="0.25">
      <c r="B21841" s="5">
        <v>44010.708333333336</v>
      </c>
      <c r="C21841" s="6">
        <v>26.83</v>
      </c>
    </row>
    <row r="21842" spans="2:3" x14ac:dyDescent="0.25">
      <c r="B21842" s="5">
        <v>44010.75</v>
      </c>
      <c r="C21842" s="6">
        <v>21.17</v>
      </c>
    </row>
    <row r="21843" spans="2:3" x14ac:dyDescent="0.25">
      <c r="B21843" s="5">
        <v>44010.791666666664</v>
      </c>
      <c r="C21843" s="6">
        <v>21.57</v>
      </c>
    </row>
    <row r="21844" spans="2:3" x14ac:dyDescent="0.25">
      <c r="B21844" s="5">
        <v>44010.833333333336</v>
      </c>
      <c r="C21844" s="6">
        <v>19.760000000000002</v>
      </c>
    </row>
    <row r="21845" spans="2:3" x14ac:dyDescent="0.25">
      <c r="B21845" s="5">
        <v>44010.875</v>
      </c>
      <c r="C21845" s="6">
        <v>21.42</v>
      </c>
    </row>
    <row r="21846" spans="2:3" x14ac:dyDescent="0.25">
      <c r="B21846" s="5">
        <v>44010.916666666664</v>
      </c>
      <c r="C21846" s="6">
        <v>17.48</v>
      </c>
    </row>
    <row r="21847" spans="2:3" x14ac:dyDescent="0.25">
      <c r="B21847" s="5">
        <v>44010.958333333336</v>
      </c>
      <c r="C21847" s="6">
        <v>14.31</v>
      </c>
    </row>
    <row r="21848" spans="2:3" x14ac:dyDescent="0.25">
      <c r="B21848" s="5">
        <v>44011</v>
      </c>
      <c r="C21848" s="6">
        <v>12.85</v>
      </c>
    </row>
    <row r="21849" spans="2:3" x14ac:dyDescent="0.25">
      <c r="B21849" s="5">
        <v>44011.041666666664</v>
      </c>
      <c r="C21849" s="6">
        <v>12.61</v>
      </c>
    </row>
    <row r="21850" spans="2:3" x14ac:dyDescent="0.25">
      <c r="B21850" s="5">
        <v>44011.083333333336</v>
      </c>
      <c r="C21850" s="6">
        <v>11.95</v>
      </c>
    </row>
    <row r="21851" spans="2:3" x14ac:dyDescent="0.25">
      <c r="B21851" s="5">
        <v>44011.125</v>
      </c>
      <c r="C21851" s="6">
        <v>11.11</v>
      </c>
    </row>
    <row r="21852" spans="2:3" x14ac:dyDescent="0.25">
      <c r="B21852" s="5">
        <v>44011.166666666664</v>
      </c>
      <c r="C21852" s="6">
        <v>11.37</v>
      </c>
    </row>
    <row r="21853" spans="2:3" x14ac:dyDescent="0.25">
      <c r="B21853" s="5">
        <v>44011.208333333336</v>
      </c>
      <c r="C21853" s="6">
        <v>12.48</v>
      </c>
    </row>
    <row r="21854" spans="2:3" x14ac:dyDescent="0.25">
      <c r="B21854" s="5">
        <v>44011.25</v>
      </c>
      <c r="C21854" s="6">
        <v>12.21</v>
      </c>
    </row>
    <row r="21855" spans="2:3" x14ac:dyDescent="0.25">
      <c r="B21855" s="5">
        <v>44011.291666666664</v>
      </c>
      <c r="C21855" s="6">
        <v>16.38</v>
      </c>
    </row>
    <row r="21856" spans="2:3" x14ac:dyDescent="0.25">
      <c r="B21856" s="5">
        <v>44011.333333333336</v>
      </c>
      <c r="C21856" s="6">
        <v>20.93</v>
      </c>
    </row>
    <row r="21857" spans="2:3" x14ac:dyDescent="0.25">
      <c r="B21857" s="5">
        <v>44011.375</v>
      </c>
      <c r="C21857" s="6">
        <v>27.89</v>
      </c>
    </row>
    <row r="21858" spans="2:3" x14ac:dyDescent="0.25">
      <c r="B21858" s="5">
        <v>44011.416666666664</v>
      </c>
      <c r="C21858" s="6">
        <v>29.22</v>
      </c>
    </row>
    <row r="21859" spans="2:3" x14ac:dyDescent="0.25">
      <c r="B21859" s="5">
        <v>44011.458333333336</v>
      </c>
      <c r="C21859" s="6">
        <v>36.869999999999997</v>
      </c>
    </row>
    <row r="21860" spans="2:3" x14ac:dyDescent="0.25">
      <c r="B21860" s="5">
        <v>44011.5</v>
      </c>
      <c r="C21860" s="6">
        <v>32.630000000000003</v>
      </c>
    </row>
    <row r="21861" spans="2:3" x14ac:dyDescent="0.25">
      <c r="B21861" s="5">
        <v>44011.541666666664</v>
      </c>
      <c r="C21861" s="6">
        <v>25.75</v>
      </c>
    </row>
    <row r="21862" spans="2:3" x14ac:dyDescent="0.25">
      <c r="B21862" s="5">
        <v>44011.583333333336</v>
      </c>
      <c r="C21862" s="6">
        <v>63.11</v>
      </c>
    </row>
    <row r="21863" spans="2:3" x14ac:dyDescent="0.25">
      <c r="B21863" s="5">
        <v>44011.625</v>
      </c>
      <c r="C21863" s="6">
        <v>26.25</v>
      </c>
    </row>
    <row r="21864" spans="2:3" x14ac:dyDescent="0.25">
      <c r="B21864" s="5">
        <v>44011.666666666664</v>
      </c>
      <c r="C21864" s="6">
        <v>21.82</v>
      </c>
    </row>
    <row r="21865" spans="2:3" x14ac:dyDescent="0.25">
      <c r="B21865" s="5">
        <v>44011.708333333336</v>
      </c>
      <c r="C21865" s="6">
        <v>33.83</v>
      </c>
    </row>
    <row r="21866" spans="2:3" x14ac:dyDescent="0.25">
      <c r="B21866" s="5">
        <v>44011.75</v>
      </c>
      <c r="C21866" s="6">
        <v>39.18</v>
      </c>
    </row>
    <row r="21867" spans="2:3" x14ac:dyDescent="0.25">
      <c r="B21867" s="5">
        <v>44011.791666666664</v>
      </c>
      <c r="C21867" s="6">
        <v>38.880000000000003</v>
      </c>
    </row>
    <row r="21868" spans="2:3" x14ac:dyDescent="0.25">
      <c r="B21868" s="5">
        <v>44011.833333333336</v>
      </c>
      <c r="C21868" s="6">
        <v>25.5</v>
      </c>
    </row>
    <row r="21869" spans="2:3" x14ac:dyDescent="0.25">
      <c r="B21869" s="5">
        <v>44011.875</v>
      </c>
      <c r="C21869" s="6">
        <v>20.2</v>
      </c>
    </row>
    <row r="21870" spans="2:3" x14ac:dyDescent="0.25">
      <c r="B21870" s="5">
        <v>44011.916666666664</v>
      </c>
      <c r="C21870" s="6">
        <v>18.579999999999998</v>
      </c>
    </row>
    <row r="21871" spans="2:3" x14ac:dyDescent="0.25">
      <c r="B21871" s="5">
        <v>44011.958333333336</v>
      </c>
      <c r="C21871" s="6">
        <v>15.3</v>
      </c>
    </row>
    <row r="21872" spans="2:3" x14ac:dyDescent="0.25">
      <c r="B21872" s="5">
        <v>44012</v>
      </c>
      <c r="C21872" s="6">
        <v>14.03</v>
      </c>
    </row>
    <row r="21873" spans="2:3" x14ac:dyDescent="0.25">
      <c r="B21873" s="5">
        <v>44012.041666666664</v>
      </c>
      <c r="C21873" s="6">
        <v>14.26</v>
      </c>
    </row>
    <row r="21874" spans="2:3" x14ac:dyDescent="0.25">
      <c r="B21874" s="5">
        <v>44012.083333333336</v>
      </c>
      <c r="C21874" s="6">
        <v>12.68</v>
      </c>
    </row>
    <row r="21875" spans="2:3" x14ac:dyDescent="0.25">
      <c r="B21875" s="5">
        <v>44012.125</v>
      </c>
      <c r="C21875" s="6">
        <v>11.79</v>
      </c>
    </row>
    <row r="21876" spans="2:3" x14ac:dyDescent="0.25">
      <c r="B21876" s="5">
        <v>44012.166666666664</v>
      </c>
      <c r="C21876" s="6">
        <v>11.67</v>
      </c>
    </row>
    <row r="21877" spans="2:3" x14ac:dyDescent="0.25">
      <c r="B21877" s="5">
        <v>44012.208333333336</v>
      </c>
      <c r="C21877" s="6">
        <v>13.04</v>
      </c>
    </row>
    <row r="21878" spans="2:3" x14ac:dyDescent="0.25">
      <c r="B21878" s="5">
        <v>44012.25</v>
      </c>
      <c r="C21878" s="6">
        <v>11.8</v>
      </c>
    </row>
    <row r="21879" spans="2:3" x14ac:dyDescent="0.25">
      <c r="B21879" s="5">
        <v>44012.291666666664</v>
      </c>
      <c r="C21879" s="6">
        <v>14.59</v>
      </c>
    </row>
    <row r="21880" spans="2:3" x14ac:dyDescent="0.25">
      <c r="B21880" s="5">
        <v>44012.333333333336</v>
      </c>
      <c r="C21880" s="6">
        <v>18.36</v>
      </c>
    </row>
    <row r="21881" spans="2:3" x14ac:dyDescent="0.25">
      <c r="B21881" s="5">
        <v>44012.375</v>
      </c>
      <c r="C21881" s="6">
        <v>20.67</v>
      </c>
    </row>
    <row r="21882" spans="2:3" x14ac:dyDescent="0.25">
      <c r="B21882" s="5">
        <v>44012.416666666664</v>
      </c>
      <c r="C21882" s="6">
        <v>95.01</v>
      </c>
    </row>
    <row r="21883" spans="2:3" x14ac:dyDescent="0.25">
      <c r="B21883" s="5">
        <v>44012.458333333336</v>
      </c>
      <c r="C21883" s="6">
        <v>21.69</v>
      </c>
    </row>
    <row r="21884" spans="2:3" x14ac:dyDescent="0.25">
      <c r="B21884" s="5">
        <v>44012.5</v>
      </c>
      <c r="C21884" s="6">
        <v>28.18</v>
      </c>
    </row>
    <row r="21885" spans="2:3" x14ac:dyDescent="0.25">
      <c r="B21885" s="5">
        <v>44012.541666666664</v>
      </c>
      <c r="C21885" s="6">
        <v>24.4</v>
      </c>
    </row>
    <row r="21886" spans="2:3" x14ac:dyDescent="0.25">
      <c r="B21886" s="5">
        <v>44012.583333333336</v>
      </c>
      <c r="C21886" s="6">
        <v>23.1</v>
      </c>
    </row>
    <row r="21887" spans="2:3" x14ac:dyDescent="0.25">
      <c r="B21887" s="5">
        <v>44012.625</v>
      </c>
      <c r="C21887" s="6">
        <v>27.75</v>
      </c>
    </row>
    <row r="21888" spans="2:3" x14ac:dyDescent="0.25">
      <c r="B21888" s="5">
        <v>44012.666666666664</v>
      </c>
      <c r="C21888" s="6">
        <v>36.14</v>
      </c>
    </row>
    <row r="21889" spans="2:3" x14ac:dyDescent="0.25">
      <c r="B21889" s="5">
        <v>44012.708333333336</v>
      </c>
      <c r="C21889" s="6">
        <v>38.35</v>
      </c>
    </row>
    <row r="21890" spans="2:3" x14ac:dyDescent="0.25">
      <c r="B21890" s="5">
        <v>44012.75</v>
      </c>
      <c r="C21890" s="6">
        <v>26.74</v>
      </c>
    </row>
    <row r="21891" spans="2:3" x14ac:dyDescent="0.25">
      <c r="B21891" s="5">
        <v>44012.791666666664</v>
      </c>
      <c r="C21891" s="6">
        <v>29.47</v>
      </c>
    </row>
    <row r="21892" spans="2:3" x14ac:dyDescent="0.25">
      <c r="B21892" s="5">
        <v>44012.833333333336</v>
      </c>
      <c r="C21892" s="6">
        <v>21.96</v>
      </c>
    </row>
    <row r="21893" spans="2:3" x14ac:dyDescent="0.25">
      <c r="B21893" s="5">
        <v>44012.875</v>
      </c>
      <c r="C21893" s="6">
        <v>22.94</v>
      </c>
    </row>
    <row r="21894" spans="2:3" x14ac:dyDescent="0.25">
      <c r="B21894" s="5">
        <v>44012.916666666664</v>
      </c>
      <c r="C21894" s="6">
        <v>21.92</v>
      </c>
    </row>
    <row r="21895" spans="2:3" x14ac:dyDescent="0.25">
      <c r="B21895" s="5">
        <v>44012.958333333336</v>
      </c>
      <c r="C21895" s="6">
        <v>16.57</v>
      </c>
    </row>
    <row r="21896" spans="2:3" x14ac:dyDescent="0.25">
      <c r="B21896" s="5">
        <v>44013</v>
      </c>
      <c r="C21896" s="6">
        <v>15.54</v>
      </c>
    </row>
    <row r="21897" spans="2:3" x14ac:dyDescent="0.25">
      <c r="B21897" s="5">
        <v>44013.041666666664</v>
      </c>
      <c r="C21897" s="6">
        <v>15.22</v>
      </c>
    </row>
    <row r="21898" spans="2:3" x14ac:dyDescent="0.25">
      <c r="B21898" s="5">
        <v>44013.083333333336</v>
      </c>
      <c r="C21898" s="6">
        <v>14.48</v>
      </c>
    </row>
    <row r="21899" spans="2:3" x14ac:dyDescent="0.25">
      <c r="B21899" s="5">
        <v>44013.125</v>
      </c>
      <c r="C21899" s="6">
        <v>13.71</v>
      </c>
    </row>
    <row r="21900" spans="2:3" x14ac:dyDescent="0.25">
      <c r="B21900" s="5">
        <v>44013.166666666664</v>
      </c>
      <c r="C21900" s="6">
        <v>13.48</v>
      </c>
    </row>
    <row r="21901" spans="2:3" x14ac:dyDescent="0.25">
      <c r="B21901" s="5">
        <v>44013.208333333336</v>
      </c>
      <c r="C21901" s="6">
        <v>14.8</v>
      </c>
    </row>
    <row r="21902" spans="2:3" x14ac:dyDescent="0.25">
      <c r="B21902" s="5">
        <v>44013.25</v>
      </c>
      <c r="C21902" s="6">
        <v>15.94</v>
      </c>
    </row>
    <row r="21903" spans="2:3" x14ac:dyDescent="0.25">
      <c r="B21903" s="5">
        <v>44013.291666666664</v>
      </c>
      <c r="C21903" s="6">
        <v>17.61</v>
      </c>
    </row>
    <row r="21904" spans="2:3" x14ac:dyDescent="0.25">
      <c r="B21904" s="5">
        <v>44013.333333333336</v>
      </c>
      <c r="C21904" s="6">
        <v>20.059999999999999</v>
      </c>
    </row>
    <row r="21905" spans="2:3" x14ac:dyDescent="0.25">
      <c r="B21905" s="5">
        <v>44013.375</v>
      </c>
      <c r="C21905" s="6">
        <v>20.36</v>
      </c>
    </row>
    <row r="21906" spans="2:3" x14ac:dyDescent="0.25">
      <c r="B21906" s="5">
        <v>44013.416666666664</v>
      </c>
      <c r="C21906" s="6">
        <v>23.89</v>
      </c>
    </row>
    <row r="21907" spans="2:3" x14ac:dyDescent="0.25">
      <c r="B21907" s="5">
        <v>44013.458333333336</v>
      </c>
      <c r="C21907" s="6">
        <v>25.39</v>
      </c>
    </row>
    <row r="21908" spans="2:3" x14ac:dyDescent="0.25">
      <c r="B21908" s="5">
        <v>44013.5</v>
      </c>
      <c r="C21908" s="6">
        <v>34</v>
      </c>
    </row>
    <row r="21909" spans="2:3" x14ac:dyDescent="0.25">
      <c r="B21909" s="5">
        <v>44013.541666666664</v>
      </c>
      <c r="C21909" s="6">
        <v>24.41</v>
      </c>
    </row>
    <row r="21910" spans="2:3" x14ac:dyDescent="0.25">
      <c r="B21910" s="5">
        <v>44013.583333333336</v>
      </c>
      <c r="C21910" s="6">
        <v>25.85</v>
      </c>
    </row>
    <row r="21911" spans="2:3" x14ac:dyDescent="0.25">
      <c r="B21911" s="5">
        <v>44013.625</v>
      </c>
      <c r="C21911" s="6">
        <v>25.59</v>
      </c>
    </row>
    <row r="21912" spans="2:3" x14ac:dyDescent="0.25">
      <c r="B21912" s="5">
        <v>44013.666666666664</v>
      </c>
      <c r="C21912" s="6">
        <v>26.24</v>
      </c>
    </row>
    <row r="21913" spans="2:3" x14ac:dyDescent="0.25">
      <c r="B21913" s="5">
        <v>44013.708333333336</v>
      </c>
      <c r="C21913" s="6">
        <v>28.44</v>
      </c>
    </row>
    <row r="21914" spans="2:3" x14ac:dyDescent="0.25">
      <c r="B21914" s="5">
        <v>44013.75</v>
      </c>
      <c r="C21914" s="6">
        <v>25.03</v>
      </c>
    </row>
    <row r="21915" spans="2:3" x14ac:dyDescent="0.25">
      <c r="B21915" s="5">
        <v>44013.791666666664</v>
      </c>
      <c r="C21915" s="6">
        <v>23.29</v>
      </c>
    </row>
    <row r="21916" spans="2:3" x14ac:dyDescent="0.25">
      <c r="B21916" s="5">
        <v>44013.833333333336</v>
      </c>
      <c r="C21916" s="6">
        <v>19.97</v>
      </c>
    </row>
    <row r="21917" spans="2:3" x14ac:dyDescent="0.25">
      <c r="B21917" s="5">
        <v>44013.875</v>
      </c>
      <c r="C21917" s="6">
        <v>20.2</v>
      </c>
    </row>
    <row r="21918" spans="2:3" x14ac:dyDescent="0.25">
      <c r="B21918" s="5">
        <v>44013.916666666664</v>
      </c>
      <c r="C21918" s="6">
        <v>19</v>
      </c>
    </row>
    <row r="21919" spans="2:3" x14ac:dyDescent="0.25">
      <c r="B21919" s="5">
        <v>44013.958333333336</v>
      </c>
      <c r="C21919" s="6">
        <v>16.100000000000001</v>
      </c>
    </row>
    <row r="21920" spans="2:3" x14ac:dyDescent="0.25">
      <c r="B21920" s="5">
        <v>44014</v>
      </c>
      <c r="C21920" s="6">
        <v>13.78</v>
      </c>
    </row>
    <row r="21921" spans="2:3" x14ac:dyDescent="0.25">
      <c r="B21921" s="5">
        <v>44014.041666666664</v>
      </c>
      <c r="C21921" s="6">
        <v>12.56</v>
      </c>
    </row>
    <row r="21922" spans="2:3" x14ac:dyDescent="0.25">
      <c r="B21922" s="5">
        <v>44014.083333333336</v>
      </c>
      <c r="C21922" s="6">
        <v>12.13</v>
      </c>
    </row>
    <row r="21923" spans="2:3" x14ac:dyDescent="0.25">
      <c r="B21923" s="5">
        <v>44014.125</v>
      </c>
      <c r="C21923" s="6">
        <v>11.24</v>
      </c>
    </row>
    <row r="21924" spans="2:3" x14ac:dyDescent="0.25">
      <c r="B21924" s="5">
        <v>44014.166666666664</v>
      </c>
      <c r="C21924" s="6">
        <v>11.1</v>
      </c>
    </row>
    <row r="21925" spans="2:3" x14ac:dyDescent="0.25">
      <c r="B21925" s="5">
        <v>44014.208333333336</v>
      </c>
      <c r="C21925" s="6">
        <v>11.28</v>
      </c>
    </row>
    <row r="21926" spans="2:3" x14ac:dyDescent="0.25">
      <c r="B21926" s="5">
        <v>44014.25</v>
      </c>
      <c r="C21926" s="6">
        <v>11.85</v>
      </c>
    </row>
    <row r="21927" spans="2:3" x14ac:dyDescent="0.25">
      <c r="B21927" s="5">
        <v>44014.291666666664</v>
      </c>
      <c r="C21927" s="6">
        <v>13.9</v>
      </c>
    </row>
    <row r="21928" spans="2:3" x14ac:dyDescent="0.25">
      <c r="B21928" s="5">
        <v>44014.333333333336</v>
      </c>
      <c r="C21928" s="6">
        <v>16.579999999999998</v>
      </c>
    </row>
    <row r="21929" spans="2:3" x14ac:dyDescent="0.25">
      <c r="B21929" s="5">
        <v>44014.375</v>
      </c>
      <c r="C21929" s="6">
        <v>17.649999999999999</v>
      </c>
    </row>
    <row r="21930" spans="2:3" x14ac:dyDescent="0.25">
      <c r="B21930" s="5">
        <v>44014.416666666664</v>
      </c>
      <c r="C21930" s="6">
        <v>19.61</v>
      </c>
    </row>
    <row r="21931" spans="2:3" x14ac:dyDescent="0.25">
      <c r="B21931" s="5">
        <v>44014.458333333336</v>
      </c>
      <c r="C21931" s="6">
        <v>18.7</v>
      </c>
    </row>
    <row r="21932" spans="2:3" x14ac:dyDescent="0.25">
      <c r="B21932" s="5">
        <v>44014.5</v>
      </c>
      <c r="C21932" s="6">
        <v>19.73</v>
      </c>
    </row>
    <row r="21933" spans="2:3" x14ac:dyDescent="0.25">
      <c r="B21933" s="5">
        <v>44014.541666666664</v>
      </c>
      <c r="C21933" s="6">
        <v>21.76</v>
      </c>
    </row>
    <row r="21934" spans="2:3" x14ac:dyDescent="0.25">
      <c r="B21934" s="5">
        <v>44014.583333333336</v>
      </c>
      <c r="C21934" s="6">
        <v>24.5</v>
      </c>
    </row>
    <row r="21935" spans="2:3" x14ac:dyDescent="0.25">
      <c r="B21935" s="5">
        <v>44014.625</v>
      </c>
      <c r="C21935" s="6">
        <v>23.7</v>
      </c>
    </row>
    <row r="21936" spans="2:3" x14ac:dyDescent="0.25">
      <c r="B21936" s="5">
        <v>44014.666666666664</v>
      </c>
      <c r="C21936" s="6">
        <v>50.69</v>
      </c>
    </row>
    <row r="21937" spans="2:3" x14ac:dyDescent="0.25">
      <c r="B21937" s="5">
        <v>44014.708333333336</v>
      </c>
      <c r="C21937" s="6">
        <v>25.88</v>
      </c>
    </row>
    <row r="21938" spans="2:3" x14ac:dyDescent="0.25">
      <c r="B21938" s="5">
        <v>44014.75</v>
      </c>
      <c r="C21938" s="6">
        <v>30.42</v>
      </c>
    </row>
    <row r="21939" spans="2:3" x14ac:dyDescent="0.25">
      <c r="B21939" s="5">
        <v>44014.791666666664</v>
      </c>
      <c r="C21939" s="6">
        <v>21.78</v>
      </c>
    </row>
    <row r="21940" spans="2:3" x14ac:dyDescent="0.25">
      <c r="B21940" s="5">
        <v>44014.833333333336</v>
      </c>
      <c r="C21940" s="6">
        <v>18.96</v>
      </c>
    </row>
    <row r="21941" spans="2:3" x14ac:dyDescent="0.25">
      <c r="B21941" s="5">
        <v>44014.875</v>
      </c>
      <c r="C21941" s="6">
        <v>19.440000000000001</v>
      </c>
    </row>
    <row r="21942" spans="2:3" x14ac:dyDescent="0.25">
      <c r="B21942" s="5">
        <v>44014.916666666664</v>
      </c>
      <c r="C21942" s="6">
        <v>17.88</v>
      </c>
    </row>
    <row r="21943" spans="2:3" x14ac:dyDescent="0.25">
      <c r="B21943" s="5">
        <v>44014.958333333336</v>
      </c>
      <c r="C21943" s="6">
        <v>16.7</v>
      </c>
    </row>
    <row r="21944" spans="2:3" x14ac:dyDescent="0.25">
      <c r="B21944" s="5">
        <v>44015</v>
      </c>
      <c r="C21944" s="6">
        <v>15.12</v>
      </c>
    </row>
    <row r="21945" spans="2:3" x14ac:dyDescent="0.25">
      <c r="B21945" s="5">
        <v>44015.041666666664</v>
      </c>
      <c r="C21945" s="6">
        <v>13.67</v>
      </c>
    </row>
    <row r="21946" spans="2:3" x14ac:dyDescent="0.25">
      <c r="B21946" s="5">
        <v>44015.083333333336</v>
      </c>
      <c r="C21946" s="6">
        <v>13.27</v>
      </c>
    </row>
    <row r="21947" spans="2:3" x14ac:dyDescent="0.25">
      <c r="B21947" s="5">
        <v>44015.125</v>
      </c>
      <c r="C21947" s="6">
        <v>11.96</v>
      </c>
    </row>
    <row r="21948" spans="2:3" x14ac:dyDescent="0.25">
      <c r="B21948" s="5">
        <v>44015.166666666664</v>
      </c>
      <c r="C21948" s="6">
        <v>11.43</v>
      </c>
    </row>
    <row r="21949" spans="2:3" x14ac:dyDescent="0.25">
      <c r="B21949" s="5">
        <v>44015.208333333336</v>
      </c>
      <c r="C21949" s="6">
        <v>10.87</v>
      </c>
    </row>
    <row r="21950" spans="2:3" x14ac:dyDescent="0.25">
      <c r="B21950" s="5">
        <v>44015.25</v>
      </c>
      <c r="C21950" s="6">
        <v>10.55</v>
      </c>
    </row>
    <row r="21951" spans="2:3" x14ac:dyDescent="0.25">
      <c r="B21951" s="5">
        <v>44015.291666666664</v>
      </c>
      <c r="C21951" s="6">
        <v>11.12</v>
      </c>
    </row>
    <row r="21952" spans="2:3" x14ac:dyDescent="0.25">
      <c r="B21952" s="5">
        <v>44015.333333333336</v>
      </c>
      <c r="C21952" s="6">
        <v>13.66</v>
      </c>
    </row>
    <row r="21953" spans="2:3" x14ac:dyDescent="0.25">
      <c r="B21953" s="5">
        <v>44015.375</v>
      </c>
      <c r="C21953" s="6">
        <v>16.760000000000002</v>
      </c>
    </row>
    <row r="21954" spans="2:3" x14ac:dyDescent="0.25">
      <c r="B21954" s="5">
        <v>44015.416666666664</v>
      </c>
      <c r="C21954" s="6">
        <v>17.52</v>
      </c>
    </row>
    <row r="21955" spans="2:3" x14ac:dyDescent="0.25">
      <c r="B21955" s="5">
        <v>44015.458333333336</v>
      </c>
      <c r="C21955" s="6">
        <v>22.22</v>
      </c>
    </row>
    <row r="21956" spans="2:3" x14ac:dyDescent="0.25">
      <c r="B21956" s="5">
        <v>44015.5</v>
      </c>
      <c r="C21956" s="6">
        <v>19.329999999999998</v>
      </c>
    </row>
    <row r="21957" spans="2:3" x14ac:dyDescent="0.25">
      <c r="B21957" s="5">
        <v>44015.541666666664</v>
      </c>
      <c r="C21957" s="6">
        <v>20.82</v>
      </c>
    </row>
    <row r="21958" spans="2:3" x14ac:dyDescent="0.25">
      <c r="B21958" s="5">
        <v>44015.583333333336</v>
      </c>
      <c r="C21958" s="6">
        <v>21.91</v>
      </c>
    </row>
    <row r="21959" spans="2:3" x14ac:dyDescent="0.25">
      <c r="B21959" s="5">
        <v>44015.625</v>
      </c>
      <c r="C21959" s="6">
        <v>32.57</v>
      </c>
    </row>
    <row r="21960" spans="2:3" x14ac:dyDescent="0.25">
      <c r="B21960" s="5">
        <v>44015.666666666664</v>
      </c>
      <c r="C21960" s="6">
        <v>55.68</v>
      </c>
    </row>
    <row r="21961" spans="2:3" x14ac:dyDescent="0.25">
      <c r="B21961" s="5">
        <v>44015.708333333336</v>
      </c>
      <c r="C21961" s="6">
        <v>57.33</v>
      </c>
    </row>
    <row r="21962" spans="2:3" x14ac:dyDescent="0.25">
      <c r="B21962" s="5">
        <v>44015.75</v>
      </c>
      <c r="C21962" s="6">
        <v>20.95</v>
      </c>
    </row>
    <row r="21963" spans="2:3" x14ac:dyDescent="0.25">
      <c r="B21963" s="5">
        <v>44015.791666666664</v>
      </c>
      <c r="C21963" s="6">
        <v>19.63</v>
      </c>
    </row>
    <row r="21964" spans="2:3" x14ac:dyDescent="0.25">
      <c r="B21964" s="5">
        <v>44015.833333333336</v>
      </c>
      <c r="C21964" s="6">
        <v>19.04</v>
      </c>
    </row>
    <row r="21965" spans="2:3" x14ac:dyDescent="0.25">
      <c r="B21965" s="5">
        <v>44015.875</v>
      </c>
      <c r="C21965" s="6">
        <v>18.43</v>
      </c>
    </row>
    <row r="21966" spans="2:3" x14ac:dyDescent="0.25">
      <c r="B21966" s="5">
        <v>44015.916666666664</v>
      </c>
      <c r="C21966" s="6">
        <v>18.399999999999999</v>
      </c>
    </row>
    <row r="21967" spans="2:3" x14ac:dyDescent="0.25">
      <c r="B21967" s="5">
        <v>44015.958333333336</v>
      </c>
      <c r="C21967" s="6">
        <v>16.48</v>
      </c>
    </row>
    <row r="21968" spans="2:3" x14ac:dyDescent="0.25">
      <c r="B21968" s="5">
        <v>44016</v>
      </c>
      <c r="C21968" s="6">
        <v>15.95</v>
      </c>
    </row>
    <row r="21969" spans="2:3" x14ac:dyDescent="0.25">
      <c r="B21969" s="5">
        <v>44016.041666666664</v>
      </c>
      <c r="C21969" s="6">
        <v>14.32</v>
      </c>
    </row>
    <row r="21970" spans="2:3" x14ac:dyDescent="0.25">
      <c r="B21970" s="5">
        <v>44016.083333333336</v>
      </c>
      <c r="C21970" s="6">
        <v>14.85</v>
      </c>
    </row>
    <row r="21971" spans="2:3" x14ac:dyDescent="0.25">
      <c r="B21971" s="5">
        <v>44016.125</v>
      </c>
      <c r="C21971" s="6">
        <v>13.12</v>
      </c>
    </row>
    <row r="21972" spans="2:3" x14ac:dyDescent="0.25">
      <c r="B21972" s="5">
        <v>44016.166666666664</v>
      </c>
      <c r="C21972" s="6">
        <v>12.64</v>
      </c>
    </row>
    <row r="21973" spans="2:3" x14ac:dyDescent="0.25">
      <c r="B21973" s="5">
        <v>44016.208333333336</v>
      </c>
      <c r="C21973" s="6">
        <v>11.55</v>
      </c>
    </row>
    <row r="21974" spans="2:3" x14ac:dyDescent="0.25">
      <c r="B21974" s="5">
        <v>44016.25</v>
      </c>
      <c r="C21974" s="6">
        <v>10.51</v>
      </c>
    </row>
    <row r="21975" spans="2:3" x14ac:dyDescent="0.25">
      <c r="B21975" s="5">
        <v>44016.291666666664</v>
      </c>
      <c r="C21975" s="6">
        <v>11.8</v>
      </c>
    </row>
    <row r="21976" spans="2:3" x14ac:dyDescent="0.25">
      <c r="B21976" s="5">
        <v>44016.333333333336</v>
      </c>
      <c r="C21976" s="6">
        <v>13.72</v>
      </c>
    </row>
    <row r="21977" spans="2:3" x14ac:dyDescent="0.25">
      <c r="B21977" s="5">
        <v>44016.375</v>
      </c>
      <c r="C21977" s="6">
        <v>64.650000000000006</v>
      </c>
    </row>
    <row r="21978" spans="2:3" x14ac:dyDescent="0.25">
      <c r="B21978" s="5">
        <v>44016.416666666664</v>
      </c>
      <c r="C21978" s="6">
        <v>21.02</v>
      </c>
    </row>
    <row r="21979" spans="2:3" x14ac:dyDescent="0.25">
      <c r="B21979" s="5">
        <v>44016.458333333336</v>
      </c>
      <c r="C21979" s="6">
        <v>36.76</v>
      </c>
    </row>
    <row r="21980" spans="2:3" x14ac:dyDescent="0.25">
      <c r="B21980" s="5">
        <v>44016.5</v>
      </c>
      <c r="C21980" s="6">
        <v>20.51</v>
      </c>
    </row>
    <row r="21981" spans="2:3" x14ac:dyDescent="0.25">
      <c r="B21981" s="5">
        <v>44016.541666666664</v>
      </c>
      <c r="C21981" s="6">
        <v>20.61</v>
      </c>
    </row>
    <row r="21982" spans="2:3" x14ac:dyDescent="0.25">
      <c r="B21982" s="5">
        <v>44016.583333333336</v>
      </c>
      <c r="C21982" s="6">
        <v>30.04</v>
      </c>
    </row>
    <row r="21983" spans="2:3" x14ac:dyDescent="0.25">
      <c r="B21983" s="5">
        <v>44016.625</v>
      </c>
      <c r="C21983" s="6">
        <v>26.84</v>
      </c>
    </row>
    <row r="21984" spans="2:3" x14ac:dyDescent="0.25">
      <c r="B21984" s="5">
        <v>44016.666666666664</v>
      </c>
      <c r="C21984" s="6">
        <v>27.87</v>
      </c>
    </row>
    <row r="21985" spans="2:3" x14ac:dyDescent="0.25">
      <c r="B21985" s="5">
        <v>44016.708333333336</v>
      </c>
      <c r="C21985" s="6">
        <v>21.63</v>
      </c>
    </row>
    <row r="21986" spans="2:3" x14ac:dyDescent="0.25">
      <c r="B21986" s="5">
        <v>44016.75</v>
      </c>
      <c r="C21986" s="6">
        <v>19.64</v>
      </c>
    </row>
    <row r="21987" spans="2:3" x14ac:dyDescent="0.25">
      <c r="B21987" s="5">
        <v>44016.791666666664</v>
      </c>
      <c r="C21987" s="6">
        <v>17.54</v>
      </c>
    </row>
    <row r="21988" spans="2:3" x14ac:dyDescent="0.25">
      <c r="B21988" s="5">
        <v>44016.833333333336</v>
      </c>
      <c r="C21988" s="6">
        <v>17.239999999999998</v>
      </c>
    </row>
    <row r="21989" spans="2:3" x14ac:dyDescent="0.25">
      <c r="B21989" s="5">
        <v>44016.875</v>
      </c>
      <c r="C21989" s="6">
        <v>16.66</v>
      </c>
    </row>
    <row r="21990" spans="2:3" x14ac:dyDescent="0.25">
      <c r="B21990" s="5">
        <v>44016.916666666664</v>
      </c>
      <c r="C21990" s="6">
        <v>15.2</v>
      </c>
    </row>
    <row r="21991" spans="2:3" x14ac:dyDescent="0.25">
      <c r="B21991" s="5">
        <v>44016.958333333336</v>
      </c>
      <c r="C21991" s="6">
        <v>15.88</v>
      </c>
    </row>
    <row r="21992" spans="2:3" x14ac:dyDescent="0.25">
      <c r="B21992" s="5">
        <v>44017</v>
      </c>
      <c r="C21992" s="6">
        <v>15.49</v>
      </c>
    </row>
    <row r="21993" spans="2:3" x14ac:dyDescent="0.25">
      <c r="B21993" s="5">
        <v>44017.041666666664</v>
      </c>
      <c r="C21993" s="6">
        <v>13.77</v>
      </c>
    </row>
    <row r="21994" spans="2:3" x14ac:dyDescent="0.25">
      <c r="B21994" s="5">
        <v>44017.083333333336</v>
      </c>
      <c r="C21994" s="6">
        <v>13.63</v>
      </c>
    </row>
    <row r="21995" spans="2:3" x14ac:dyDescent="0.25">
      <c r="B21995" s="5">
        <v>44017.125</v>
      </c>
      <c r="C21995" s="6">
        <v>12.96</v>
      </c>
    </row>
    <row r="21996" spans="2:3" x14ac:dyDescent="0.25">
      <c r="B21996" s="5">
        <v>44017.166666666664</v>
      </c>
      <c r="C21996" s="6">
        <v>11.99</v>
      </c>
    </row>
    <row r="21997" spans="2:3" x14ac:dyDescent="0.25">
      <c r="B21997" s="5">
        <v>44017.208333333336</v>
      </c>
      <c r="C21997" s="6">
        <v>11.05</v>
      </c>
    </row>
    <row r="21998" spans="2:3" x14ac:dyDescent="0.25">
      <c r="B21998" s="5">
        <v>44017.25</v>
      </c>
      <c r="C21998" s="6">
        <v>9.99</v>
      </c>
    </row>
    <row r="21999" spans="2:3" x14ac:dyDescent="0.25">
      <c r="B21999" s="5">
        <v>44017.291666666664</v>
      </c>
      <c r="C21999" s="6">
        <v>10.53</v>
      </c>
    </row>
    <row r="22000" spans="2:3" x14ac:dyDescent="0.25">
      <c r="B22000" s="5">
        <v>44017.333333333336</v>
      </c>
      <c r="C22000" s="6">
        <v>12.4</v>
      </c>
    </row>
    <row r="22001" spans="2:3" x14ac:dyDescent="0.25">
      <c r="B22001" s="5">
        <v>44017.375</v>
      </c>
      <c r="C22001" s="6">
        <v>15.63</v>
      </c>
    </row>
    <row r="22002" spans="2:3" x14ac:dyDescent="0.25">
      <c r="B22002" s="5">
        <v>44017.416666666664</v>
      </c>
      <c r="C22002" s="6">
        <v>19.04</v>
      </c>
    </row>
    <row r="22003" spans="2:3" x14ac:dyDescent="0.25">
      <c r="B22003" s="5">
        <v>44017.458333333336</v>
      </c>
      <c r="C22003" s="6">
        <v>19.309999999999999</v>
      </c>
    </row>
    <row r="22004" spans="2:3" x14ac:dyDescent="0.25">
      <c r="B22004" s="5">
        <v>44017.5</v>
      </c>
      <c r="C22004" s="6">
        <v>20.76</v>
      </c>
    </row>
    <row r="22005" spans="2:3" x14ac:dyDescent="0.25">
      <c r="B22005" s="5">
        <v>44017.541666666664</v>
      </c>
      <c r="C22005" s="6">
        <v>30.17</v>
      </c>
    </row>
    <row r="22006" spans="2:3" x14ac:dyDescent="0.25">
      <c r="B22006" s="5">
        <v>44017.583333333336</v>
      </c>
      <c r="C22006" s="6">
        <v>22.77</v>
      </c>
    </row>
    <row r="22007" spans="2:3" x14ac:dyDescent="0.25">
      <c r="B22007" s="5">
        <v>44017.625</v>
      </c>
      <c r="C22007" s="6">
        <v>24.56</v>
      </c>
    </row>
    <row r="22008" spans="2:3" x14ac:dyDescent="0.25">
      <c r="B22008" s="5">
        <v>44017.666666666664</v>
      </c>
      <c r="C22008" s="6">
        <v>31.67</v>
      </c>
    </row>
    <row r="22009" spans="2:3" x14ac:dyDescent="0.25">
      <c r="B22009" s="5">
        <v>44017.708333333336</v>
      </c>
      <c r="C22009" s="6">
        <v>50.5</v>
      </c>
    </row>
    <row r="22010" spans="2:3" x14ac:dyDescent="0.25">
      <c r="B22010" s="5">
        <v>44017.75</v>
      </c>
      <c r="C22010" s="6">
        <v>66.680000000000007</v>
      </c>
    </row>
    <row r="22011" spans="2:3" x14ac:dyDescent="0.25">
      <c r="B22011" s="5">
        <v>44017.791666666664</v>
      </c>
      <c r="C22011" s="6">
        <v>27.31</v>
      </c>
    </row>
    <row r="22012" spans="2:3" x14ac:dyDescent="0.25">
      <c r="B22012" s="5">
        <v>44017.833333333336</v>
      </c>
      <c r="C22012" s="6">
        <v>21.28</v>
      </c>
    </row>
    <row r="22013" spans="2:3" x14ac:dyDescent="0.25">
      <c r="B22013" s="5">
        <v>44017.875</v>
      </c>
      <c r="C22013" s="6">
        <v>19.809999999999999</v>
      </c>
    </row>
    <row r="22014" spans="2:3" x14ac:dyDescent="0.25">
      <c r="B22014" s="5">
        <v>44017.916666666664</v>
      </c>
      <c r="C22014" s="6">
        <v>18.39</v>
      </c>
    </row>
    <row r="22015" spans="2:3" x14ac:dyDescent="0.25">
      <c r="B22015" s="5">
        <v>44017.958333333336</v>
      </c>
      <c r="C22015" s="6">
        <v>15.7</v>
      </c>
    </row>
    <row r="22016" spans="2:3" x14ac:dyDescent="0.25">
      <c r="B22016" s="5">
        <v>44018</v>
      </c>
      <c r="C22016" s="6">
        <v>16.04</v>
      </c>
    </row>
    <row r="22017" spans="2:3" x14ac:dyDescent="0.25">
      <c r="B22017" s="5">
        <v>44018.041666666664</v>
      </c>
      <c r="C22017" s="6">
        <v>15.74</v>
      </c>
    </row>
    <row r="22018" spans="2:3" x14ac:dyDescent="0.25">
      <c r="B22018" s="5">
        <v>44018.083333333336</v>
      </c>
      <c r="C22018" s="6">
        <v>14.5</v>
      </c>
    </row>
    <row r="22019" spans="2:3" x14ac:dyDescent="0.25">
      <c r="B22019" s="5">
        <v>44018.125</v>
      </c>
      <c r="C22019" s="6">
        <v>13.66</v>
      </c>
    </row>
    <row r="22020" spans="2:3" x14ac:dyDescent="0.25">
      <c r="B22020" s="5">
        <v>44018.166666666664</v>
      </c>
      <c r="C22020" s="6">
        <v>13.23</v>
      </c>
    </row>
    <row r="22021" spans="2:3" x14ac:dyDescent="0.25">
      <c r="B22021" s="5">
        <v>44018.208333333336</v>
      </c>
      <c r="C22021" s="6">
        <v>13.61</v>
      </c>
    </row>
    <row r="22022" spans="2:3" x14ac:dyDescent="0.25">
      <c r="B22022" s="5">
        <v>44018.25</v>
      </c>
      <c r="C22022" s="6">
        <v>13.06</v>
      </c>
    </row>
    <row r="22023" spans="2:3" x14ac:dyDescent="0.25">
      <c r="B22023" s="5">
        <v>44018.291666666664</v>
      </c>
      <c r="C22023" s="6">
        <v>16.690000000000001</v>
      </c>
    </row>
    <row r="22024" spans="2:3" x14ac:dyDescent="0.25">
      <c r="B22024" s="5">
        <v>44018.333333333336</v>
      </c>
      <c r="C22024" s="6">
        <v>17.54</v>
      </c>
    </row>
    <row r="22025" spans="2:3" x14ac:dyDescent="0.25">
      <c r="B22025" s="5">
        <v>44018.375</v>
      </c>
      <c r="C22025" s="6">
        <v>18.079999999999998</v>
      </c>
    </row>
    <row r="22026" spans="2:3" x14ac:dyDescent="0.25">
      <c r="B22026" s="5">
        <v>44018.416666666664</v>
      </c>
      <c r="C22026" s="6">
        <v>19.84</v>
      </c>
    </row>
    <row r="22027" spans="2:3" x14ac:dyDescent="0.25">
      <c r="B22027" s="5">
        <v>44018.458333333336</v>
      </c>
      <c r="C22027" s="6">
        <v>29.42</v>
      </c>
    </row>
    <row r="22028" spans="2:3" x14ac:dyDescent="0.25">
      <c r="B22028" s="5">
        <v>44018.5</v>
      </c>
      <c r="C22028" s="6">
        <v>48.68</v>
      </c>
    </row>
    <row r="22029" spans="2:3" x14ac:dyDescent="0.25">
      <c r="B22029" s="5">
        <v>44018.541666666664</v>
      </c>
      <c r="C22029" s="6">
        <v>72.63</v>
      </c>
    </row>
    <row r="22030" spans="2:3" x14ac:dyDescent="0.25">
      <c r="B22030" s="5">
        <v>44018.583333333336</v>
      </c>
      <c r="C22030" s="6">
        <v>36.270000000000003</v>
      </c>
    </row>
    <row r="22031" spans="2:3" x14ac:dyDescent="0.25">
      <c r="B22031" s="5">
        <v>44018.625</v>
      </c>
      <c r="C22031" s="6">
        <v>40.520000000000003</v>
      </c>
    </row>
    <row r="22032" spans="2:3" x14ac:dyDescent="0.25">
      <c r="B22032" s="5">
        <v>44018.666666666664</v>
      </c>
      <c r="C22032" s="6">
        <v>59.54</v>
      </c>
    </row>
    <row r="22033" spans="2:3" x14ac:dyDescent="0.25">
      <c r="B22033" s="5">
        <v>44018.708333333336</v>
      </c>
      <c r="C22033" s="6">
        <v>83.1</v>
      </c>
    </row>
    <row r="22034" spans="2:3" x14ac:dyDescent="0.25">
      <c r="B22034" s="5">
        <v>44018.75</v>
      </c>
      <c r="C22034" s="6">
        <v>37.130000000000003</v>
      </c>
    </row>
    <row r="22035" spans="2:3" x14ac:dyDescent="0.25">
      <c r="B22035" s="5">
        <v>44018.791666666664</v>
      </c>
      <c r="C22035" s="6">
        <v>21.61</v>
      </c>
    </row>
    <row r="22036" spans="2:3" x14ac:dyDescent="0.25">
      <c r="B22036" s="5">
        <v>44018.833333333336</v>
      </c>
      <c r="C22036" s="6">
        <v>20.98</v>
      </c>
    </row>
    <row r="22037" spans="2:3" x14ac:dyDescent="0.25">
      <c r="B22037" s="5">
        <v>44018.875</v>
      </c>
      <c r="C22037" s="6">
        <v>20.54</v>
      </c>
    </row>
    <row r="22038" spans="2:3" x14ac:dyDescent="0.25">
      <c r="B22038" s="5">
        <v>44018.916666666664</v>
      </c>
      <c r="C22038" s="6">
        <v>18.78</v>
      </c>
    </row>
    <row r="22039" spans="2:3" x14ac:dyDescent="0.25">
      <c r="B22039" s="5">
        <v>44018.958333333336</v>
      </c>
      <c r="C22039" s="6">
        <v>17.170000000000002</v>
      </c>
    </row>
    <row r="22040" spans="2:3" x14ac:dyDescent="0.25">
      <c r="B22040" s="5">
        <v>44019</v>
      </c>
      <c r="C22040" s="6">
        <v>17.05</v>
      </c>
    </row>
    <row r="22041" spans="2:3" x14ac:dyDescent="0.25">
      <c r="B22041" s="5">
        <v>44019.041666666664</v>
      </c>
      <c r="C22041" s="6">
        <v>16.440000000000001</v>
      </c>
    </row>
    <row r="22042" spans="2:3" x14ac:dyDescent="0.25">
      <c r="B22042" s="5">
        <v>44019.083333333336</v>
      </c>
      <c r="C22042" s="6">
        <v>14.18</v>
      </c>
    </row>
    <row r="22043" spans="2:3" x14ac:dyDescent="0.25">
      <c r="B22043" s="5">
        <v>44019.125</v>
      </c>
      <c r="C22043" s="6">
        <v>13.98</v>
      </c>
    </row>
    <row r="22044" spans="2:3" x14ac:dyDescent="0.25">
      <c r="B22044" s="5">
        <v>44019.166666666664</v>
      </c>
      <c r="C22044" s="6">
        <v>13.68</v>
      </c>
    </row>
    <row r="22045" spans="2:3" x14ac:dyDescent="0.25">
      <c r="B22045" s="5">
        <v>44019.208333333336</v>
      </c>
      <c r="C22045" s="6">
        <v>15.35</v>
      </c>
    </row>
    <row r="22046" spans="2:3" x14ac:dyDescent="0.25">
      <c r="B22046" s="5">
        <v>44019.25</v>
      </c>
      <c r="C22046" s="6">
        <v>15.09</v>
      </c>
    </row>
    <row r="22047" spans="2:3" x14ac:dyDescent="0.25">
      <c r="B22047" s="5">
        <v>44019.291666666664</v>
      </c>
      <c r="C22047" s="6">
        <v>16.53</v>
      </c>
    </row>
    <row r="22048" spans="2:3" x14ac:dyDescent="0.25">
      <c r="B22048" s="5">
        <v>44019.333333333336</v>
      </c>
      <c r="C22048" s="6">
        <v>16.82</v>
      </c>
    </row>
    <row r="22049" spans="2:3" x14ac:dyDescent="0.25">
      <c r="B22049" s="5">
        <v>44019.375</v>
      </c>
      <c r="C22049" s="6">
        <v>21.12</v>
      </c>
    </row>
    <row r="22050" spans="2:3" x14ac:dyDescent="0.25">
      <c r="B22050" s="5">
        <v>44019.416666666664</v>
      </c>
      <c r="C22050" s="6">
        <v>33.17</v>
      </c>
    </row>
    <row r="22051" spans="2:3" x14ac:dyDescent="0.25">
      <c r="B22051" s="5">
        <v>44019.458333333336</v>
      </c>
      <c r="C22051" s="6">
        <v>32.49</v>
      </c>
    </row>
    <row r="22052" spans="2:3" x14ac:dyDescent="0.25">
      <c r="B22052" s="5">
        <v>44019.5</v>
      </c>
      <c r="C22052" s="6">
        <v>45.06</v>
      </c>
    </row>
    <row r="22053" spans="2:3" x14ac:dyDescent="0.25">
      <c r="B22053" s="5">
        <v>44019.541666666664</v>
      </c>
      <c r="C22053" s="6">
        <v>42.09</v>
      </c>
    </row>
    <row r="22054" spans="2:3" x14ac:dyDescent="0.25">
      <c r="B22054" s="5">
        <v>44019.583333333336</v>
      </c>
      <c r="C22054" s="6">
        <v>71.55</v>
      </c>
    </row>
    <row r="22055" spans="2:3" x14ac:dyDescent="0.25">
      <c r="B22055" s="5">
        <v>44019.625</v>
      </c>
      <c r="C22055" s="6">
        <v>36.04</v>
      </c>
    </row>
    <row r="22056" spans="2:3" x14ac:dyDescent="0.25">
      <c r="B22056" s="5">
        <v>44019.666666666664</v>
      </c>
      <c r="C22056" s="6">
        <v>23.95</v>
      </c>
    </row>
    <row r="22057" spans="2:3" x14ac:dyDescent="0.25">
      <c r="B22057" s="5">
        <v>44019.708333333336</v>
      </c>
      <c r="C22057" s="6">
        <v>23.4</v>
      </c>
    </row>
    <row r="22058" spans="2:3" x14ac:dyDescent="0.25">
      <c r="B22058" s="5">
        <v>44019.75</v>
      </c>
      <c r="C22058" s="6">
        <v>24.22</v>
      </c>
    </row>
    <row r="22059" spans="2:3" x14ac:dyDescent="0.25">
      <c r="B22059" s="5">
        <v>44019.791666666664</v>
      </c>
      <c r="C22059" s="6">
        <v>23.12</v>
      </c>
    </row>
    <row r="22060" spans="2:3" x14ac:dyDescent="0.25">
      <c r="B22060" s="5">
        <v>44019.833333333336</v>
      </c>
      <c r="C22060" s="6">
        <v>22.99</v>
      </c>
    </row>
    <row r="22061" spans="2:3" x14ac:dyDescent="0.25">
      <c r="B22061" s="5">
        <v>44019.875</v>
      </c>
      <c r="C22061" s="6">
        <v>20.84</v>
      </c>
    </row>
    <row r="22062" spans="2:3" x14ac:dyDescent="0.25">
      <c r="B22062" s="5">
        <v>44019.916666666664</v>
      </c>
      <c r="C22062" s="6">
        <v>20.83</v>
      </c>
    </row>
    <row r="22063" spans="2:3" x14ac:dyDescent="0.25">
      <c r="B22063" s="5">
        <v>44019.958333333336</v>
      </c>
      <c r="C22063" s="6">
        <v>18.68</v>
      </c>
    </row>
    <row r="22064" spans="2:3" x14ac:dyDescent="0.25">
      <c r="B22064" s="5">
        <v>44020</v>
      </c>
      <c r="C22064" s="6">
        <v>15.62</v>
      </c>
    </row>
    <row r="22065" spans="2:3" x14ac:dyDescent="0.25">
      <c r="B22065" s="5">
        <v>44020.041666666664</v>
      </c>
      <c r="C22065" s="6">
        <v>15.54</v>
      </c>
    </row>
    <row r="22066" spans="2:3" x14ac:dyDescent="0.25">
      <c r="B22066" s="5">
        <v>44020.083333333336</v>
      </c>
      <c r="C22066" s="6">
        <v>14.49</v>
      </c>
    </row>
    <row r="22067" spans="2:3" x14ac:dyDescent="0.25">
      <c r="B22067" s="5">
        <v>44020.125</v>
      </c>
      <c r="C22067" s="6">
        <v>14.27</v>
      </c>
    </row>
    <row r="22068" spans="2:3" x14ac:dyDescent="0.25">
      <c r="B22068" s="5">
        <v>44020.166666666664</v>
      </c>
      <c r="C22068" s="6">
        <v>14.23</v>
      </c>
    </row>
    <row r="22069" spans="2:3" x14ac:dyDescent="0.25">
      <c r="B22069" s="5">
        <v>44020.208333333336</v>
      </c>
      <c r="C22069" s="6">
        <v>14.56</v>
      </c>
    </row>
    <row r="22070" spans="2:3" x14ac:dyDescent="0.25">
      <c r="B22070" s="5">
        <v>44020.25</v>
      </c>
      <c r="C22070" s="6">
        <v>11.31</v>
      </c>
    </row>
    <row r="22071" spans="2:3" x14ac:dyDescent="0.25">
      <c r="B22071" s="5">
        <v>44020.291666666664</v>
      </c>
      <c r="C22071" s="6">
        <v>15.23</v>
      </c>
    </row>
    <row r="22072" spans="2:3" x14ac:dyDescent="0.25">
      <c r="B22072" s="5">
        <v>44020.333333333336</v>
      </c>
      <c r="C22072" s="6">
        <v>20.32</v>
      </c>
    </row>
    <row r="22073" spans="2:3" x14ac:dyDescent="0.25">
      <c r="B22073" s="5">
        <v>44020.375</v>
      </c>
      <c r="C22073" s="6">
        <v>22.31</v>
      </c>
    </row>
    <row r="22074" spans="2:3" x14ac:dyDescent="0.25">
      <c r="B22074" s="5">
        <v>44020.416666666664</v>
      </c>
      <c r="C22074" s="6">
        <v>24.99</v>
      </c>
    </row>
    <row r="22075" spans="2:3" x14ac:dyDescent="0.25">
      <c r="B22075" s="5">
        <v>44020.458333333336</v>
      </c>
      <c r="C22075" s="6">
        <v>35.26</v>
      </c>
    </row>
    <row r="22076" spans="2:3" x14ac:dyDescent="0.25">
      <c r="B22076" s="5">
        <v>44020.5</v>
      </c>
      <c r="C22076" s="6">
        <v>45.49</v>
      </c>
    </row>
    <row r="22077" spans="2:3" x14ac:dyDescent="0.25">
      <c r="B22077" s="5">
        <v>44020.541666666664</v>
      </c>
      <c r="C22077" s="6">
        <v>52.8</v>
      </c>
    </row>
    <row r="22078" spans="2:3" x14ac:dyDescent="0.25">
      <c r="B22078" s="5">
        <v>44020.583333333336</v>
      </c>
      <c r="C22078" s="6">
        <v>50.82</v>
      </c>
    </row>
    <row r="22079" spans="2:3" x14ac:dyDescent="0.25">
      <c r="B22079" s="5">
        <v>44020.625</v>
      </c>
      <c r="C22079" s="6">
        <v>35.58</v>
      </c>
    </row>
    <row r="22080" spans="2:3" x14ac:dyDescent="0.25">
      <c r="B22080" s="5">
        <v>44020.666666666664</v>
      </c>
      <c r="C22080" s="6">
        <v>38.18</v>
      </c>
    </row>
    <row r="22081" spans="2:3" x14ac:dyDescent="0.25">
      <c r="B22081" s="5">
        <v>44020.708333333336</v>
      </c>
      <c r="C22081" s="6">
        <v>27.45</v>
      </c>
    </row>
    <row r="22082" spans="2:3" x14ac:dyDescent="0.25">
      <c r="B22082" s="5">
        <v>44020.75</v>
      </c>
      <c r="C22082" s="6">
        <v>28.24</v>
      </c>
    </row>
    <row r="22083" spans="2:3" x14ac:dyDescent="0.25">
      <c r="B22083" s="5">
        <v>44020.791666666664</v>
      </c>
      <c r="C22083" s="6">
        <v>23.78</v>
      </c>
    </row>
    <row r="22084" spans="2:3" x14ac:dyDescent="0.25">
      <c r="B22084" s="5">
        <v>44020.833333333336</v>
      </c>
      <c r="C22084" s="6">
        <v>23.34</v>
      </c>
    </row>
    <row r="22085" spans="2:3" x14ac:dyDescent="0.25">
      <c r="B22085" s="5">
        <v>44020.875</v>
      </c>
      <c r="C22085" s="6">
        <v>23.93</v>
      </c>
    </row>
    <row r="22086" spans="2:3" x14ac:dyDescent="0.25">
      <c r="B22086" s="5">
        <v>44020.916666666664</v>
      </c>
      <c r="C22086" s="6">
        <v>20.71</v>
      </c>
    </row>
    <row r="22087" spans="2:3" x14ac:dyDescent="0.25">
      <c r="B22087" s="5">
        <v>44020.958333333336</v>
      </c>
      <c r="C22087" s="6">
        <v>18.28</v>
      </c>
    </row>
    <row r="22088" spans="2:3" x14ac:dyDescent="0.25">
      <c r="B22088" s="5">
        <v>44021</v>
      </c>
      <c r="C22088" s="6">
        <v>18.61</v>
      </c>
    </row>
    <row r="22089" spans="2:3" x14ac:dyDescent="0.25">
      <c r="B22089" s="5">
        <v>44021.041666666664</v>
      </c>
      <c r="C22089" s="6">
        <v>16.989999999999998</v>
      </c>
    </row>
    <row r="22090" spans="2:3" x14ac:dyDescent="0.25">
      <c r="B22090" s="5">
        <v>44021.083333333336</v>
      </c>
      <c r="C22090" s="6">
        <v>15.26</v>
      </c>
    </row>
    <row r="22091" spans="2:3" x14ac:dyDescent="0.25">
      <c r="B22091" s="5">
        <v>44021.125</v>
      </c>
      <c r="C22091" s="6">
        <v>14.35</v>
      </c>
    </row>
    <row r="22092" spans="2:3" x14ac:dyDescent="0.25">
      <c r="B22092" s="5">
        <v>44021.166666666664</v>
      </c>
      <c r="C22092" s="6">
        <v>14.48</v>
      </c>
    </row>
    <row r="22093" spans="2:3" x14ac:dyDescent="0.25">
      <c r="B22093" s="5">
        <v>44021.208333333336</v>
      </c>
      <c r="C22093" s="6">
        <v>15.3</v>
      </c>
    </row>
    <row r="22094" spans="2:3" x14ac:dyDescent="0.25">
      <c r="B22094" s="5">
        <v>44021.25</v>
      </c>
      <c r="C22094" s="6">
        <v>16.25</v>
      </c>
    </row>
    <row r="22095" spans="2:3" x14ac:dyDescent="0.25">
      <c r="B22095" s="5">
        <v>44021.291666666664</v>
      </c>
      <c r="C22095" s="6">
        <v>14.8</v>
      </c>
    </row>
    <row r="22096" spans="2:3" x14ac:dyDescent="0.25">
      <c r="B22096" s="5">
        <v>44021.333333333336</v>
      </c>
      <c r="C22096" s="6">
        <v>19.03</v>
      </c>
    </row>
    <row r="22097" spans="2:3" x14ac:dyDescent="0.25">
      <c r="B22097" s="5">
        <v>44021.375</v>
      </c>
      <c r="C22097" s="6">
        <v>28.99</v>
      </c>
    </row>
    <row r="22098" spans="2:3" x14ac:dyDescent="0.25">
      <c r="B22098" s="5">
        <v>44021.416666666664</v>
      </c>
      <c r="C22098" s="6">
        <v>37.29</v>
      </c>
    </row>
    <row r="22099" spans="2:3" x14ac:dyDescent="0.25">
      <c r="B22099" s="5">
        <v>44021.458333333336</v>
      </c>
      <c r="C22099" s="6">
        <v>90.97</v>
      </c>
    </row>
    <row r="22100" spans="2:3" x14ac:dyDescent="0.25">
      <c r="B22100" s="5">
        <v>44021.5</v>
      </c>
      <c r="C22100" s="6">
        <v>27.63</v>
      </c>
    </row>
    <row r="22101" spans="2:3" x14ac:dyDescent="0.25">
      <c r="B22101" s="5">
        <v>44021.541666666664</v>
      </c>
      <c r="C22101" s="6">
        <v>39.25</v>
      </c>
    </row>
    <row r="22102" spans="2:3" x14ac:dyDescent="0.25">
      <c r="B22102" s="5">
        <v>44021.583333333336</v>
      </c>
      <c r="C22102" s="6">
        <v>49.61</v>
      </c>
    </row>
    <row r="22103" spans="2:3" x14ac:dyDescent="0.25">
      <c r="B22103" s="5">
        <v>44021.625</v>
      </c>
      <c r="C22103" s="6">
        <v>81.349999999999994</v>
      </c>
    </row>
    <row r="22104" spans="2:3" x14ac:dyDescent="0.25">
      <c r="B22104" s="5">
        <v>44021.666666666664</v>
      </c>
      <c r="C22104" s="6">
        <v>56.63</v>
      </c>
    </row>
    <row r="22105" spans="2:3" x14ac:dyDescent="0.25">
      <c r="B22105" s="5">
        <v>44021.708333333336</v>
      </c>
      <c r="C22105" s="6">
        <v>44.86</v>
      </c>
    </row>
    <row r="22106" spans="2:3" x14ac:dyDescent="0.25">
      <c r="B22106" s="5">
        <v>44021.75</v>
      </c>
      <c r="C22106" s="6">
        <v>35.549999999999997</v>
      </c>
    </row>
    <row r="22107" spans="2:3" x14ac:dyDescent="0.25">
      <c r="B22107" s="5">
        <v>44021.791666666664</v>
      </c>
      <c r="C22107" s="6">
        <v>27.04</v>
      </c>
    </row>
    <row r="22108" spans="2:3" x14ac:dyDescent="0.25">
      <c r="B22108" s="5">
        <v>44021.833333333336</v>
      </c>
      <c r="C22108" s="6">
        <v>22.35</v>
      </c>
    </row>
    <row r="22109" spans="2:3" x14ac:dyDescent="0.25">
      <c r="B22109" s="5">
        <v>44021.875</v>
      </c>
      <c r="C22109" s="6">
        <v>25.64</v>
      </c>
    </row>
    <row r="22110" spans="2:3" x14ac:dyDescent="0.25">
      <c r="B22110" s="5">
        <v>44021.916666666664</v>
      </c>
      <c r="C22110" s="6">
        <v>20.92</v>
      </c>
    </row>
    <row r="22111" spans="2:3" x14ac:dyDescent="0.25">
      <c r="B22111" s="5">
        <v>44021.958333333336</v>
      </c>
      <c r="C22111" s="6">
        <v>18.09</v>
      </c>
    </row>
    <row r="22112" spans="2:3" x14ac:dyDescent="0.25">
      <c r="B22112" s="5">
        <v>44022</v>
      </c>
      <c r="C22112" s="6">
        <v>21.61</v>
      </c>
    </row>
    <row r="22113" spans="2:3" x14ac:dyDescent="0.25">
      <c r="B22113" s="5">
        <v>44022.041666666664</v>
      </c>
      <c r="C22113" s="6">
        <v>17.79</v>
      </c>
    </row>
    <row r="22114" spans="2:3" x14ac:dyDescent="0.25">
      <c r="B22114" s="5">
        <v>44022.083333333336</v>
      </c>
      <c r="C22114" s="6">
        <v>16.690000000000001</v>
      </c>
    </row>
    <row r="22115" spans="2:3" x14ac:dyDescent="0.25">
      <c r="B22115" s="5">
        <v>44022.125</v>
      </c>
      <c r="C22115" s="6">
        <v>15.29</v>
      </c>
    </row>
    <row r="22116" spans="2:3" x14ac:dyDescent="0.25">
      <c r="B22116" s="5">
        <v>44022.166666666664</v>
      </c>
      <c r="C22116" s="6">
        <v>14.98</v>
      </c>
    </row>
    <row r="22117" spans="2:3" x14ac:dyDescent="0.25">
      <c r="B22117" s="5">
        <v>44022.208333333336</v>
      </c>
      <c r="C22117" s="6">
        <v>15.73</v>
      </c>
    </row>
    <row r="22118" spans="2:3" x14ac:dyDescent="0.25">
      <c r="B22118" s="5">
        <v>44022.25</v>
      </c>
      <c r="C22118" s="6">
        <v>17.14</v>
      </c>
    </row>
    <row r="22119" spans="2:3" x14ac:dyDescent="0.25">
      <c r="B22119" s="5">
        <v>44022.291666666664</v>
      </c>
      <c r="C22119" s="6">
        <v>18.559999999999999</v>
      </c>
    </row>
    <row r="22120" spans="2:3" x14ac:dyDescent="0.25">
      <c r="B22120" s="5">
        <v>44022.333333333336</v>
      </c>
      <c r="C22120" s="6">
        <v>19.66</v>
      </c>
    </row>
    <row r="22121" spans="2:3" x14ac:dyDescent="0.25">
      <c r="B22121" s="5">
        <v>44022.375</v>
      </c>
      <c r="C22121" s="6">
        <v>54.43</v>
      </c>
    </row>
    <row r="22122" spans="2:3" x14ac:dyDescent="0.25">
      <c r="B22122" s="5">
        <v>44022.416666666664</v>
      </c>
      <c r="C22122" s="6">
        <v>63.82</v>
      </c>
    </row>
    <row r="22123" spans="2:3" x14ac:dyDescent="0.25">
      <c r="B22123" s="5">
        <v>44022.458333333336</v>
      </c>
      <c r="C22123" s="6">
        <v>22.65</v>
      </c>
    </row>
    <row r="22124" spans="2:3" x14ac:dyDescent="0.25">
      <c r="B22124" s="5">
        <v>44022.5</v>
      </c>
      <c r="C22124" s="6">
        <v>21.31</v>
      </c>
    </row>
    <row r="22125" spans="2:3" x14ac:dyDescent="0.25">
      <c r="B22125" s="5">
        <v>44022.541666666664</v>
      </c>
      <c r="C22125" s="6">
        <v>49.24</v>
      </c>
    </row>
    <row r="22126" spans="2:3" x14ac:dyDescent="0.25">
      <c r="B22126" s="5">
        <v>44022.583333333336</v>
      </c>
      <c r="C22126" s="6">
        <v>25.97</v>
      </c>
    </row>
    <row r="22127" spans="2:3" x14ac:dyDescent="0.25">
      <c r="B22127" s="5">
        <v>44022.625</v>
      </c>
      <c r="C22127" s="6">
        <v>22.57</v>
      </c>
    </row>
    <row r="22128" spans="2:3" x14ac:dyDescent="0.25">
      <c r="B22128" s="5">
        <v>44022.666666666664</v>
      </c>
      <c r="C22128" s="6">
        <v>22.83</v>
      </c>
    </row>
    <row r="22129" spans="2:3" x14ac:dyDescent="0.25">
      <c r="B22129" s="5">
        <v>44022.708333333336</v>
      </c>
      <c r="C22129" s="6">
        <v>26.33</v>
      </c>
    </row>
    <row r="22130" spans="2:3" x14ac:dyDescent="0.25">
      <c r="B22130" s="5">
        <v>44022.75</v>
      </c>
      <c r="C22130" s="6">
        <v>25.02</v>
      </c>
    </row>
    <row r="22131" spans="2:3" x14ac:dyDescent="0.25">
      <c r="B22131" s="5">
        <v>44022.791666666664</v>
      </c>
      <c r="C22131" s="6">
        <v>29.33</v>
      </c>
    </row>
    <row r="22132" spans="2:3" x14ac:dyDescent="0.25">
      <c r="B22132" s="5">
        <v>44022.833333333336</v>
      </c>
      <c r="C22132" s="6">
        <v>24.36</v>
      </c>
    </row>
    <row r="22133" spans="2:3" x14ac:dyDescent="0.25">
      <c r="B22133" s="5">
        <v>44022.875</v>
      </c>
      <c r="C22133" s="6">
        <v>19.72</v>
      </c>
    </row>
    <row r="22134" spans="2:3" x14ac:dyDescent="0.25">
      <c r="B22134" s="5">
        <v>44022.916666666664</v>
      </c>
      <c r="C22134" s="6">
        <v>20.190000000000001</v>
      </c>
    </row>
    <row r="22135" spans="2:3" x14ac:dyDescent="0.25">
      <c r="B22135" s="5">
        <v>44022.958333333336</v>
      </c>
      <c r="C22135" s="6">
        <v>18.57</v>
      </c>
    </row>
    <row r="22136" spans="2:3" x14ac:dyDescent="0.25">
      <c r="B22136" s="5">
        <v>44023</v>
      </c>
      <c r="C22136" s="6">
        <v>16.2</v>
      </c>
    </row>
    <row r="22137" spans="2:3" x14ac:dyDescent="0.25">
      <c r="B22137" s="5">
        <v>44023.041666666664</v>
      </c>
      <c r="C22137" s="6">
        <v>14.89</v>
      </c>
    </row>
    <row r="22138" spans="2:3" x14ac:dyDescent="0.25">
      <c r="B22138" s="5">
        <v>44023.083333333336</v>
      </c>
      <c r="C22138" s="6">
        <v>14.5</v>
      </c>
    </row>
    <row r="22139" spans="2:3" x14ac:dyDescent="0.25">
      <c r="B22139" s="5">
        <v>44023.125</v>
      </c>
      <c r="C22139" s="6">
        <v>13.39</v>
      </c>
    </row>
    <row r="22140" spans="2:3" x14ac:dyDescent="0.25">
      <c r="B22140" s="5">
        <v>44023.166666666664</v>
      </c>
      <c r="C22140" s="6">
        <v>12.75</v>
      </c>
    </row>
    <row r="22141" spans="2:3" x14ac:dyDescent="0.25">
      <c r="B22141" s="5">
        <v>44023.208333333336</v>
      </c>
      <c r="C22141" s="6">
        <v>12.77</v>
      </c>
    </row>
    <row r="22142" spans="2:3" x14ac:dyDescent="0.25">
      <c r="B22142" s="5">
        <v>44023.25</v>
      </c>
      <c r="C22142" s="6">
        <v>12.56</v>
      </c>
    </row>
    <row r="22143" spans="2:3" x14ac:dyDescent="0.25">
      <c r="B22143" s="5">
        <v>44023.291666666664</v>
      </c>
      <c r="C22143" s="6">
        <v>13.87</v>
      </c>
    </row>
    <row r="22144" spans="2:3" x14ac:dyDescent="0.25">
      <c r="B22144" s="5">
        <v>44023.333333333336</v>
      </c>
      <c r="C22144" s="6">
        <v>16.059999999999999</v>
      </c>
    </row>
    <row r="22145" spans="2:3" x14ac:dyDescent="0.25">
      <c r="B22145" s="5">
        <v>44023.375</v>
      </c>
      <c r="C22145" s="6">
        <v>17.39</v>
      </c>
    </row>
    <row r="22146" spans="2:3" x14ac:dyDescent="0.25">
      <c r="B22146" s="5">
        <v>44023.416666666664</v>
      </c>
      <c r="C22146" s="6">
        <v>19.14</v>
      </c>
    </row>
    <row r="22147" spans="2:3" x14ac:dyDescent="0.25">
      <c r="B22147" s="5">
        <v>44023.458333333336</v>
      </c>
      <c r="C22147" s="6">
        <v>19.75</v>
      </c>
    </row>
    <row r="22148" spans="2:3" x14ac:dyDescent="0.25">
      <c r="B22148" s="5">
        <v>44023.5</v>
      </c>
      <c r="C22148" s="6">
        <v>19.61</v>
      </c>
    </row>
    <row r="22149" spans="2:3" x14ac:dyDescent="0.25">
      <c r="B22149" s="5">
        <v>44023.541666666664</v>
      </c>
      <c r="C22149" s="6">
        <v>20.56</v>
      </c>
    </row>
    <row r="22150" spans="2:3" x14ac:dyDescent="0.25">
      <c r="B22150" s="5">
        <v>44023.583333333336</v>
      </c>
      <c r="C22150" s="6">
        <v>21.04</v>
      </c>
    </row>
    <row r="22151" spans="2:3" x14ac:dyDescent="0.25">
      <c r="B22151" s="5">
        <v>44023.625</v>
      </c>
      <c r="C22151" s="6">
        <v>23.58</v>
      </c>
    </row>
    <row r="22152" spans="2:3" x14ac:dyDescent="0.25">
      <c r="B22152" s="5">
        <v>44023.666666666664</v>
      </c>
      <c r="C22152" s="6">
        <v>25.6</v>
      </c>
    </row>
    <row r="22153" spans="2:3" x14ac:dyDescent="0.25">
      <c r="B22153" s="5">
        <v>44023.708333333336</v>
      </c>
      <c r="C22153" s="6">
        <v>27.77</v>
      </c>
    </row>
    <row r="22154" spans="2:3" x14ac:dyDescent="0.25">
      <c r="B22154" s="5">
        <v>44023.75</v>
      </c>
      <c r="C22154" s="6">
        <v>25.53</v>
      </c>
    </row>
    <row r="22155" spans="2:3" x14ac:dyDescent="0.25">
      <c r="B22155" s="5">
        <v>44023.791666666664</v>
      </c>
      <c r="C22155" s="6">
        <v>24.64</v>
      </c>
    </row>
    <row r="22156" spans="2:3" x14ac:dyDescent="0.25">
      <c r="B22156" s="5">
        <v>44023.833333333336</v>
      </c>
      <c r="C22156" s="6">
        <v>20.260000000000002</v>
      </c>
    </row>
    <row r="22157" spans="2:3" x14ac:dyDescent="0.25">
      <c r="B22157" s="5">
        <v>44023.875</v>
      </c>
      <c r="C22157" s="6">
        <v>20.79</v>
      </c>
    </row>
    <row r="22158" spans="2:3" x14ac:dyDescent="0.25">
      <c r="B22158" s="5">
        <v>44023.916666666664</v>
      </c>
      <c r="C22158" s="6">
        <v>17.64</v>
      </c>
    </row>
    <row r="22159" spans="2:3" x14ac:dyDescent="0.25">
      <c r="B22159" s="5">
        <v>44023.958333333336</v>
      </c>
      <c r="C22159" s="6">
        <v>16.97</v>
      </c>
    </row>
    <row r="22160" spans="2:3" x14ac:dyDescent="0.25">
      <c r="B22160" s="5">
        <v>44024</v>
      </c>
      <c r="C22160" s="6">
        <v>14.4</v>
      </c>
    </row>
    <row r="22161" spans="2:3" x14ac:dyDescent="0.25">
      <c r="B22161" s="5">
        <v>44024.041666666664</v>
      </c>
      <c r="C22161" s="6">
        <v>15.27</v>
      </c>
    </row>
    <row r="22162" spans="2:3" x14ac:dyDescent="0.25">
      <c r="B22162" s="5">
        <v>44024.083333333336</v>
      </c>
      <c r="C22162" s="6">
        <v>13.56</v>
      </c>
    </row>
    <row r="22163" spans="2:3" x14ac:dyDescent="0.25">
      <c r="B22163" s="5">
        <v>44024.125</v>
      </c>
      <c r="C22163" s="6">
        <v>12.75</v>
      </c>
    </row>
    <row r="22164" spans="2:3" x14ac:dyDescent="0.25">
      <c r="B22164" s="5">
        <v>44024.166666666664</v>
      </c>
      <c r="C22164" s="6">
        <v>12.17</v>
      </c>
    </row>
    <row r="22165" spans="2:3" x14ac:dyDescent="0.25">
      <c r="B22165" s="5">
        <v>44024.208333333336</v>
      </c>
      <c r="C22165" s="6">
        <v>11.46</v>
      </c>
    </row>
    <row r="22166" spans="2:3" x14ac:dyDescent="0.25">
      <c r="B22166" s="5">
        <v>44024.25</v>
      </c>
      <c r="C22166" s="6">
        <v>9.94</v>
      </c>
    </row>
    <row r="22167" spans="2:3" x14ac:dyDescent="0.25">
      <c r="B22167" s="5">
        <v>44024.291666666664</v>
      </c>
      <c r="C22167" s="6">
        <v>11.1</v>
      </c>
    </row>
    <row r="22168" spans="2:3" x14ac:dyDescent="0.25">
      <c r="B22168" s="5">
        <v>44024.333333333336</v>
      </c>
      <c r="C22168" s="6">
        <v>12.28</v>
      </c>
    </row>
    <row r="22169" spans="2:3" x14ac:dyDescent="0.25">
      <c r="B22169" s="5">
        <v>44024.375</v>
      </c>
      <c r="C22169" s="6">
        <v>16.04</v>
      </c>
    </row>
    <row r="22170" spans="2:3" x14ac:dyDescent="0.25">
      <c r="B22170" s="5">
        <v>44024.416666666664</v>
      </c>
      <c r="C22170" s="6">
        <v>18.61</v>
      </c>
    </row>
    <row r="22171" spans="2:3" x14ac:dyDescent="0.25">
      <c r="B22171" s="5">
        <v>44024.458333333336</v>
      </c>
      <c r="C22171" s="6">
        <v>20.079999999999998</v>
      </c>
    </row>
    <row r="22172" spans="2:3" x14ac:dyDescent="0.25">
      <c r="B22172" s="5">
        <v>44024.5</v>
      </c>
      <c r="C22172" s="6">
        <v>22.55</v>
      </c>
    </row>
    <row r="22173" spans="2:3" x14ac:dyDescent="0.25">
      <c r="B22173" s="5">
        <v>44024.541666666664</v>
      </c>
      <c r="C22173" s="6">
        <v>21.29</v>
      </c>
    </row>
    <row r="22174" spans="2:3" x14ac:dyDescent="0.25">
      <c r="B22174" s="5">
        <v>44024.583333333336</v>
      </c>
      <c r="C22174" s="6">
        <v>21.36</v>
      </c>
    </row>
    <row r="22175" spans="2:3" x14ac:dyDescent="0.25">
      <c r="B22175" s="5">
        <v>44024.625</v>
      </c>
      <c r="C22175" s="6">
        <v>26.67</v>
      </c>
    </row>
    <row r="22176" spans="2:3" x14ac:dyDescent="0.25">
      <c r="B22176" s="5">
        <v>44024.666666666664</v>
      </c>
      <c r="C22176" s="6">
        <v>21.2</v>
      </c>
    </row>
    <row r="22177" spans="2:3" x14ac:dyDescent="0.25">
      <c r="B22177" s="5">
        <v>44024.708333333336</v>
      </c>
      <c r="C22177" s="6">
        <v>25.33</v>
      </c>
    </row>
    <row r="22178" spans="2:3" x14ac:dyDescent="0.25">
      <c r="B22178" s="5">
        <v>44024.75</v>
      </c>
      <c r="C22178" s="6">
        <v>24.99</v>
      </c>
    </row>
    <row r="22179" spans="2:3" x14ac:dyDescent="0.25">
      <c r="B22179" s="5">
        <v>44024.791666666664</v>
      </c>
      <c r="C22179" s="6">
        <v>21.35</v>
      </c>
    </row>
    <row r="22180" spans="2:3" x14ac:dyDescent="0.25">
      <c r="B22180" s="5">
        <v>44024.833333333336</v>
      </c>
      <c r="C22180" s="6">
        <v>21.85</v>
      </c>
    </row>
    <row r="22181" spans="2:3" x14ac:dyDescent="0.25">
      <c r="B22181" s="5">
        <v>44024.875</v>
      </c>
      <c r="C22181" s="6">
        <v>19.71</v>
      </c>
    </row>
    <row r="22182" spans="2:3" x14ac:dyDescent="0.25">
      <c r="B22182" s="5">
        <v>44024.916666666664</v>
      </c>
      <c r="C22182" s="6">
        <v>19.45</v>
      </c>
    </row>
    <row r="22183" spans="2:3" x14ac:dyDescent="0.25">
      <c r="B22183" s="5">
        <v>44024.958333333336</v>
      </c>
      <c r="C22183" s="6">
        <v>15.95</v>
      </c>
    </row>
    <row r="22184" spans="2:3" x14ac:dyDescent="0.25">
      <c r="B22184" s="5">
        <v>44025</v>
      </c>
      <c r="C22184" s="6">
        <v>15.93</v>
      </c>
    </row>
    <row r="22185" spans="2:3" x14ac:dyDescent="0.25">
      <c r="B22185" s="5">
        <v>44025.041666666664</v>
      </c>
      <c r="C22185" s="6">
        <v>14.02</v>
      </c>
    </row>
    <row r="22186" spans="2:3" x14ac:dyDescent="0.25">
      <c r="B22186" s="5">
        <v>44025.083333333336</v>
      </c>
      <c r="C22186" s="6">
        <v>12.76</v>
      </c>
    </row>
    <row r="22187" spans="2:3" x14ac:dyDescent="0.25">
      <c r="B22187" s="5">
        <v>44025.125</v>
      </c>
      <c r="C22187" s="6">
        <v>12.72</v>
      </c>
    </row>
    <row r="22188" spans="2:3" x14ac:dyDescent="0.25">
      <c r="B22188" s="5">
        <v>44025.166666666664</v>
      </c>
      <c r="C22188" s="6">
        <v>12.54</v>
      </c>
    </row>
    <row r="22189" spans="2:3" x14ac:dyDescent="0.25">
      <c r="B22189" s="5">
        <v>44025.208333333336</v>
      </c>
      <c r="C22189" s="6">
        <v>12.58</v>
      </c>
    </row>
    <row r="22190" spans="2:3" x14ac:dyDescent="0.25">
      <c r="B22190" s="5">
        <v>44025.25</v>
      </c>
      <c r="C22190" s="6">
        <v>13.08</v>
      </c>
    </row>
    <row r="22191" spans="2:3" x14ac:dyDescent="0.25">
      <c r="B22191" s="5">
        <v>44025.291666666664</v>
      </c>
      <c r="C22191" s="6">
        <v>15.72</v>
      </c>
    </row>
    <row r="22192" spans="2:3" x14ac:dyDescent="0.25">
      <c r="B22192" s="5">
        <v>44025.333333333336</v>
      </c>
      <c r="C22192" s="6">
        <v>16.98</v>
      </c>
    </row>
    <row r="22193" spans="2:3" x14ac:dyDescent="0.25">
      <c r="B22193" s="5">
        <v>44025.375</v>
      </c>
      <c r="C22193" s="6">
        <v>18.829999999999998</v>
      </c>
    </row>
    <row r="22194" spans="2:3" x14ac:dyDescent="0.25">
      <c r="B22194" s="5">
        <v>44025.416666666664</v>
      </c>
      <c r="C22194" s="6">
        <v>19.809999999999999</v>
      </c>
    </row>
    <row r="22195" spans="2:3" x14ac:dyDescent="0.25">
      <c r="B22195" s="5">
        <v>44025.458333333336</v>
      </c>
      <c r="C22195" s="6">
        <v>22.12</v>
      </c>
    </row>
    <row r="22196" spans="2:3" x14ac:dyDescent="0.25">
      <c r="B22196" s="5">
        <v>44025.5</v>
      </c>
      <c r="C22196" s="6">
        <v>22.9</v>
      </c>
    </row>
    <row r="22197" spans="2:3" x14ac:dyDescent="0.25">
      <c r="B22197" s="5">
        <v>44025.541666666664</v>
      </c>
      <c r="C22197" s="6">
        <v>24.77</v>
      </c>
    </row>
    <row r="22198" spans="2:3" x14ac:dyDescent="0.25">
      <c r="B22198" s="5">
        <v>44025.583333333336</v>
      </c>
      <c r="C22198" s="6">
        <v>24.19</v>
      </c>
    </row>
    <row r="22199" spans="2:3" x14ac:dyDescent="0.25">
      <c r="B22199" s="5">
        <v>44025.625</v>
      </c>
      <c r="C22199" s="6">
        <v>29.73</v>
      </c>
    </row>
    <row r="22200" spans="2:3" x14ac:dyDescent="0.25">
      <c r="B22200" s="5">
        <v>44025.666666666664</v>
      </c>
      <c r="C22200" s="6">
        <v>32.17</v>
      </c>
    </row>
    <row r="22201" spans="2:3" x14ac:dyDescent="0.25">
      <c r="B22201" s="5">
        <v>44025.708333333336</v>
      </c>
      <c r="C22201" s="6">
        <v>30.94</v>
      </c>
    </row>
    <row r="22202" spans="2:3" x14ac:dyDescent="0.25">
      <c r="B22202" s="5">
        <v>44025.75</v>
      </c>
      <c r="C22202" s="6">
        <v>30.53</v>
      </c>
    </row>
    <row r="22203" spans="2:3" x14ac:dyDescent="0.25">
      <c r="B22203" s="5">
        <v>44025.791666666664</v>
      </c>
      <c r="C22203" s="6">
        <v>25.16</v>
      </c>
    </row>
    <row r="22204" spans="2:3" x14ac:dyDescent="0.25">
      <c r="B22204" s="5">
        <v>44025.833333333336</v>
      </c>
      <c r="C22204" s="6">
        <v>21.58</v>
      </c>
    </row>
    <row r="22205" spans="2:3" x14ac:dyDescent="0.25">
      <c r="B22205" s="5">
        <v>44025.875</v>
      </c>
      <c r="C22205" s="6">
        <v>24.87</v>
      </c>
    </row>
    <row r="22206" spans="2:3" x14ac:dyDescent="0.25">
      <c r="B22206" s="5">
        <v>44025.916666666664</v>
      </c>
      <c r="C22206" s="6">
        <v>21.54</v>
      </c>
    </row>
    <row r="22207" spans="2:3" x14ac:dyDescent="0.25">
      <c r="B22207" s="5">
        <v>44025.958333333336</v>
      </c>
      <c r="C22207" s="6">
        <v>18.670000000000002</v>
      </c>
    </row>
    <row r="22208" spans="2:3" x14ac:dyDescent="0.25">
      <c r="B22208" s="5">
        <v>44026</v>
      </c>
      <c r="C22208" s="6">
        <v>14.63</v>
      </c>
    </row>
    <row r="22209" spans="2:3" x14ac:dyDescent="0.25">
      <c r="B22209" s="5">
        <v>44026.041666666664</v>
      </c>
      <c r="C22209" s="6">
        <v>14.63</v>
      </c>
    </row>
    <row r="22210" spans="2:3" x14ac:dyDescent="0.25">
      <c r="B22210" s="5">
        <v>44026.083333333336</v>
      </c>
      <c r="C22210" s="6">
        <v>12.75</v>
      </c>
    </row>
    <row r="22211" spans="2:3" x14ac:dyDescent="0.25">
      <c r="B22211" s="5">
        <v>44026.125</v>
      </c>
      <c r="C22211" s="6">
        <v>13.23</v>
      </c>
    </row>
    <row r="22212" spans="2:3" x14ac:dyDescent="0.25">
      <c r="B22212" s="5">
        <v>44026.166666666664</v>
      </c>
      <c r="C22212" s="6">
        <v>13.13</v>
      </c>
    </row>
    <row r="22213" spans="2:3" x14ac:dyDescent="0.25">
      <c r="B22213" s="5">
        <v>44026.208333333336</v>
      </c>
      <c r="C22213" s="6">
        <v>13.88</v>
      </c>
    </row>
    <row r="22214" spans="2:3" x14ac:dyDescent="0.25">
      <c r="B22214" s="5">
        <v>44026.25</v>
      </c>
      <c r="C22214" s="6">
        <v>13.97</v>
      </c>
    </row>
    <row r="22215" spans="2:3" x14ac:dyDescent="0.25">
      <c r="B22215" s="5">
        <v>44026.291666666664</v>
      </c>
      <c r="C22215" s="6">
        <v>15.69</v>
      </c>
    </row>
    <row r="22216" spans="2:3" x14ac:dyDescent="0.25">
      <c r="B22216" s="5">
        <v>44026.333333333336</v>
      </c>
      <c r="C22216" s="6">
        <v>19.05</v>
      </c>
    </row>
    <row r="22217" spans="2:3" x14ac:dyDescent="0.25">
      <c r="B22217" s="5">
        <v>44026.375</v>
      </c>
      <c r="C22217" s="6">
        <v>25.69</v>
      </c>
    </row>
    <row r="22218" spans="2:3" x14ac:dyDescent="0.25">
      <c r="B22218" s="5">
        <v>44026.416666666664</v>
      </c>
      <c r="C22218" s="6">
        <v>21.02</v>
      </c>
    </row>
    <row r="22219" spans="2:3" x14ac:dyDescent="0.25">
      <c r="B22219" s="5">
        <v>44026.458333333336</v>
      </c>
      <c r="C22219" s="6">
        <v>23.32</v>
      </c>
    </row>
    <row r="22220" spans="2:3" x14ac:dyDescent="0.25">
      <c r="B22220" s="5">
        <v>44026.5</v>
      </c>
      <c r="C22220" s="6">
        <v>70.2</v>
      </c>
    </row>
    <row r="22221" spans="2:3" x14ac:dyDescent="0.25">
      <c r="B22221" s="5">
        <v>44026.541666666664</v>
      </c>
      <c r="C22221" s="6">
        <v>20.66</v>
      </c>
    </row>
    <row r="22222" spans="2:3" x14ac:dyDescent="0.25">
      <c r="B22222" s="5">
        <v>44026.583333333336</v>
      </c>
      <c r="C22222" s="6">
        <v>23.29</v>
      </c>
    </row>
    <row r="22223" spans="2:3" x14ac:dyDescent="0.25">
      <c r="B22223" s="5">
        <v>44026.625</v>
      </c>
      <c r="C22223" s="6">
        <v>24.06</v>
      </c>
    </row>
    <row r="22224" spans="2:3" x14ac:dyDescent="0.25">
      <c r="B22224" s="5">
        <v>44026.666666666664</v>
      </c>
      <c r="C22224" s="6">
        <v>43.77</v>
      </c>
    </row>
    <row r="22225" spans="2:3" x14ac:dyDescent="0.25">
      <c r="B22225" s="5">
        <v>44026.708333333336</v>
      </c>
      <c r="C22225" s="6">
        <v>56.07</v>
      </c>
    </row>
    <row r="22226" spans="2:3" x14ac:dyDescent="0.25">
      <c r="B22226" s="5">
        <v>44026.75</v>
      </c>
      <c r="C22226" s="6">
        <v>30.49</v>
      </c>
    </row>
    <row r="22227" spans="2:3" x14ac:dyDescent="0.25">
      <c r="B22227" s="5">
        <v>44026.791666666664</v>
      </c>
      <c r="C22227" s="6">
        <v>28.8</v>
      </c>
    </row>
    <row r="22228" spans="2:3" x14ac:dyDescent="0.25">
      <c r="B22228" s="5">
        <v>44026.833333333336</v>
      </c>
      <c r="C22228" s="6">
        <v>31.59</v>
      </c>
    </row>
    <row r="22229" spans="2:3" x14ac:dyDescent="0.25">
      <c r="B22229" s="5">
        <v>44026.875</v>
      </c>
      <c r="C22229" s="6">
        <v>66.7</v>
      </c>
    </row>
    <row r="22230" spans="2:3" x14ac:dyDescent="0.25">
      <c r="B22230" s="5">
        <v>44026.916666666664</v>
      </c>
      <c r="C22230" s="6">
        <v>32.93</v>
      </c>
    </row>
    <row r="22231" spans="2:3" x14ac:dyDescent="0.25">
      <c r="B22231" s="5">
        <v>44026.958333333336</v>
      </c>
      <c r="C22231" s="6">
        <v>18.54</v>
      </c>
    </row>
    <row r="22232" spans="2:3" x14ac:dyDescent="0.25">
      <c r="B22232" s="5">
        <v>44027</v>
      </c>
      <c r="C22232" s="6">
        <v>14.93</v>
      </c>
    </row>
    <row r="22233" spans="2:3" x14ac:dyDescent="0.25">
      <c r="B22233" s="5">
        <v>44027.041666666664</v>
      </c>
      <c r="C22233" s="6">
        <v>13.31</v>
      </c>
    </row>
    <row r="22234" spans="2:3" x14ac:dyDescent="0.25">
      <c r="B22234" s="5">
        <v>44027.083333333336</v>
      </c>
      <c r="C22234" s="6">
        <v>13.21</v>
      </c>
    </row>
    <row r="22235" spans="2:3" x14ac:dyDescent="0.25">
      <c r="B22235" s="5">
        <v>44027.125</v>
      </c>
      <c r="C22235" s="6">
        <v>12.61</v>
      </c>
    </row>
    <row r="22236" spans="2:3" x14ac:dyDescent="0.25">
      <c r="B22236" s="5">
        <v>44027.166666666664</v>
      </c>
      <c r="C22236" s="6">
        <v>12.13</v>
      </c>
    </row>
    <row r="22237" spans="2:3" x14ac:dyDescent="0.25">
      <c r="B22237" s="5">
        <v>44027.208333333336</v>
      </c>
      <c r="C22237" s="6">
        <v>12.79</v>
      </c>
    </row>
    <row r="22238" spans="2:3" x14ac:dyDescent="0.25">
      <c r="B22238" s="5">
        <v>44027.25</v>
      </c>
      <c r="C22238" s="6">
        <v>12.55</v>
      </c>
    </row>
    <row r="22239" spans="2:3" x14ac:dyDescent="0.25">
      <c r="B22239" s="5">
        <v>44027.291666666664</v>
      </c>
      <c r="C22239" s="6">
        <v>13.26</v>
      </c>
    </row>
    <row r="22240" spans="2:3" x14ac:dyDescent="0.25">
      <c r="B22240" s="5">
        <v>44027.333333333336</v>
      </c>
      <c r="C22240" s="6">
        <v>17.07</v>
      </c>
    </row>
    <row r="22241" spans="2:3" x14ac:dyDescent="0.25">
      <c r="B22241" s="5">
        <v>44027.375</v>
      </c>
      <c r="C22241" s="6">
        <v>34.83</v>
      </c>
    </row>
    <row r="22242" spans="2:3" x14ac:dyDescent="0.25">
      <c r="B22242" s="5">
        <v>44027.416666666664</v>
      </c>
      <c r="C22242" s="6">
        <v>35.03</v>
      </c>
    </row>
    <row r="22243" spans="2:3" x14ac:dyDescent="0.25">
      <c r="B22243" s="5">
        <v>44027.458333333336</v>
      </c>
      <c r="C22243" s="6">
        <v>74.69</v>
      </c>
    </row>
    <row r="22244" spans="2:3" x14ac:dyDescent="0.25">
      <c r="B22244" s="5">
        <v>44027.5</v>
      </c>
      <c r="C22244" s="6">
        <v>57.29</v>
      </c>
    </row>
    <row r="22245" spans="2:3" x14ac:dyDescent="0.25">
      <c r="B22245" s="5">
        <v>44027.541666666664</v>
      </c>
      <c r="C22245" s="6">
        <v>25.94</v>
      </c>
    </row>
    <row r="22246" spans="2:3" x14ac:dyDescent="0.25">
      <c r="B22246" s="5">
        <v>44027.583333333336</v>
      </c>
      <c r="C22246" s="6">
        <v>18.68</v>
      </c>
    </row>
    <row r="22247" spans="2:3" x14ac:dyDescent="0.25">
      <c r="B22247" s="5">
        <v>44027.625</v>
      </c>
      <c r="C22247" s="6">
        <v>24.38</v>
      </c>
    </row>
    <row r="22248" spans="2:3" x14ac:dyDescent="0.25">
      <c r="B22248" s="5">
        <v>44027.666666666664</v>
      </c>
      <c r="C22248" s="6">
        <v>30.41</v>
      </c>
    </row>
    <row r="22249" spans="2:3" x14ac:dyDescent="0.25">
      <c r="B22249" s="5">
        <v>44027.708333333336</v>
      </c>
      <c r="C22249" s="6">
        <v>24.76</v>
      </c>
    </row>
    <row r="22250" spans="2:3" x14ac:dyDescent="0.25">
      <c r="B22250" s="5">
        <v>44027.75</v>
      </c>
      <c r="C22250" s="6">
        <v>29.13</v>
      </c>
    </row>
    <row r="22251" spans="2:3" x14ac:dyDescent="0.25">
      <c r="B22251" s="5">
        <v>44027.791666666664</v>
      </c>
      <c r="C22251" s="6">
        <v>23.41</v>
      </c>
    </row>
    <row r="22252" spans="2:3" x14ac:dyDescent="0.25">
      <c r="B22252" s="5">
        <v>44027.833333333336</v>
      </c>
      <c r="C22252" s="6">
        <v>19.940000000000001</v>
      </c>
    </row>
    <row r="22253" spans="2:3" x14ac:dyDescent="0.25">
      <c r="B22253" s="5">
        <v>44027.875</v>
      </c>
      <c r="C22253" s="6">
        <v>68.430000000000007</v>
      </c>
    </row>
    <row r="22254" spans="2:3" x14ac:dyDescent="0.25">
      <c r="B22254" s="5">
        <v>44027.916666666664</v>
      </c>
      <c r="C22254" s="6">
        <v>17.350000000000001</v>
      </c>
    </row>
    <row r="22255" spans="2:3" x14ac:dyDescent="0.25">
      <c r="B22255" s="5">
        <v>44027.958333333336</v>
      </c>
      <c r="C22255" s="6">
        <v>18.66</v>
      </c>
    </row>
    <row r="22256" spans="2:3" x14ac:dyDescent="0.25">
      <c r="B22256" s="5">
        <v>44028</v>
      </c>
      <c r="C22256" s="6">
        <v>16.420000000000002</v>
      </c>
    </row>
    <row r="22257" spans="2:3" x14ac:dyDescent="0.25">
      <c r="B22257" s="5">
        <v>44028.041666666664</v>
      </c>
      <c r="C22257" s="6">
        <v>15.57</v>
      </c>
    </row>
    <row r="22258" spans="2:3" x14ac:dyDescent="0.25">
      <c r="B22258" s="5">
        <v>44028.083333333336</v>
      </c>
      <c r="C22258" s="6">
        <v>14.8</v>
      </c>
    </row>
    <row r="22259" spans="2:3" x14ac:dyDescent="0.25">
      <c r="B22259" s="5">
        <v>44028.125</v>
      </c>
      <c r="C22259" s="6">
        <v>13.74</v>
      </c>
    </row>
    <row r="22260" spans="2:3" x14ac:dyDescent="0.25">
      <c r="B22260" s="5">
        <v>44028.166666666664</v>
      </c>
      <c r="C22260" s="6">
        <v>13.82</v>
      </c>
    </row>
    <row r="22261" spans="2:3" x14ac:dyDescent="0.25">
      <c r="B22261" s="5">
        <v>44028.208333333336</v>
      </c>
      <c r="C22261" s="6">
        <v>13.84</v>
      </c>
    </row>
    <row r="22262" spans="2:3" x14ac:dyDescent="0.25">
      <c r="B22262" s="5">
        <v>44028.25</v>
      </c>
      <c r="C22262" s="6">
        <v>14.4</v>
      </c>
    </row>
    <row r="22263" spans="2:3" x14ac:dyDescent="0.25">
      <c r="B22263" s="5">
        <v>44028.291666666664</v>
      </c>
      <c r="C22263" s="6">
        <v>15.26</v>
      </c>
    </row>
    <row r="22264" spans="2:3" x14ac:dyDescent="0.25">
      <c r="B22264" s="5">
        <v>44028.333333333336</v>
      </c>
      <c r="C22264" s="6">
        <v>18.59</v>
      </c>
    </row>
    <row r="22265" spans="2:3" x14ac:dyDescent="0.25">
      <c r="B22265" s="5">
        <v>44028.375</v>
      </c>
      <c r="C22265" s="6">
        <v>19.04</v>
      </c>
    </row>
    <row r="22266" spans="2:3" x14ac:dyDescent="0.25">
      <c r="B22266" s="5">
        <v>44028.416666666664</v>
      </c>
      <c r="C22266" s="6">
        <v>20.87</v>
      </c>
    </row>
    <row r="22267" spans="2:3" x14ac:dyDescent="0.25">
      <c r="B22267" s="5">
        <v>44028.458333333336</v>
      </c>
      <c r="C22267" s="6">
        <v>21.33</v>
      </c>
    </row>
    <row r="22268" spans="2:3" x14ac:dyDescent="0.25">
      <c r="B22268" s="5">
        <v>44028.5</v>
      </c>
      <c r="C22268" s="6">
        <v>26.58</v>
      </c>
    </row>
    <row r="22269" spans="2:3" x14ac:dyDescent="0.25">
      <c r="B22269" s="5">
        <v>44028.541666666664</v>
      </c>
      <c r="C22269" s="6">
        <v>31.66</v>
      </c>
    </row>
    <row r="22270" spans="2:3" x14ac:dyDescent="0.25">
      <c r="B22270" s="5">
        <v>44028.583333333336</v>
      </c>
      <c r="C22270" s="6">
        <v>25.77</v>
      </c>
    </row>
    <row r="22271" spans="2:3" x14ac:dyDescent="0.25">
      <c r="B22271" s="5">
        <v>44028.625</v>
      </c>
      <c r="C22271" s="6">
        <v>24.09</v>
      </c>
    </row>
    <row r="22272" spans="2:3" x14ac:dyDescent="0.25">
      <c r="B22272" s="5">
        <v>44028.666666666664</v>
      </c>
      <c r="C22272" s="6">
        <v>25.76</v>
      </c>
    </row>
    <row r="22273" spans="2:3" x14ac:dyDescent="0.25">
      <c r="B22273" s="5">
        <v>44028.708333333336</v>
      </c>
      <c r="C22273" s="6">
        <v>44.42</v>
      </c>
    </row>
    <row r="22274" spans="2:3" x14ac:dyDescent="0.25">
      <c r="B22274" s="5">
        <v>44028.75</v>
      </c>
      <c r="C22274" s="6">
        <v>46.02</v>
      </c>
    </row>
    <row r="22275" spans="2:3" x14ac:dyDescent="0.25">
      <c r="B22275" s="5">
        <v>44028.791666666664</v>
      </c>
      <c r="C22275" s="6">
        <v>24.12</v>
      </c>
    </row>
    <row r="22276" spans="2:3" x14ac:dyDescent="0.25">
      <c r="B22276" s="5">
        <v>44028.833333333336</v>
      </c>
      <c r="C22276" s="6">
        <v>23.12</v>
      </c>
    </row>
    <row r="22277" spans="2:3" x14ac:dyDescent="0.25">
      <c r="B22277" s="5">
        <v>44028.875</v>
      </c>
      <c r="C22277" s="6">
        <v>23.35</v>
      </c>
    </row>
    <row r="22278" spans="2:3" x14ac:dyDescent="0.25">
      <c r="B22278" s="5">
        <v>44028.916666666664</v>
      </c>
      <c r="C22278" s="6">
        <v>21.8</v>
      </c>
    </row>
    <row r="22279" spans="2:3" x14ac:dyDescent="0.25">
      <c r="B22279" s="5">
        <v>44028.958333333336</v>
      </c>
      <c r="C22279" s="6">
        <v>19.829999999999998</v>
      </c>
    </row>
    <row r="22280" spans="2:3" x14ac:dyDescent="0.25">
      <c r="B22280" s="5">
        <v>44029</v>
      </c>
      <c r="C22280" s="6">
        <v>16.54</v>
      </c>
    </row>
    <row r="22281" spans="2:3" x14ac:dyDescent="0.25">
      <c r="B22281" s="5">
        <v>44029.041666666664</v>
      </c>
      <c r="C22281" s="6">
        <v>14.21</v>
      </c>
    </row>
    <row r="22282" spans="2:3" x14ac:dyDescent="0.25">
      <c r="B22282" s="5">
        <v>44029.083333333336</v>
      </c>
      <c r="C22282" s="6">
        <v>14.28</v>
      </c>
    </row>
    <row r="22283" spans="2:3" x14ac:dyDescent="0.25">
      <c r="B22283" s="5">
        <v>44029.125</v>
      </c>
      <c r="C22283" s="6">
        <v>13.7</v>
      </c>
    </row>
    <row r="22284" spans="2:3" x14ac:dyDescent="0.25">
      <c r="B22284" s="5">
        <v>44029.166666666664</v>
      </c>
      <c r="C22284" s="6">
        <v>13.07</v>
      </c>
    </row>
    <row r="22285" spans="2:3" x14ac:dyDescent="0.25">
      <c r="B22285" s="5">
        <v>44029.208333333336</v>
      </c>
      <c r="C22285" s="6">
        <v>14.14</v>
      </c>
    </row>
    <row r="22286" spans="2:3" x14ac:dyDescent="0.25">
      <c r="B22286" s="5">
        <v>44029.25</v>
      </c>
      <c r="C22286" s="6">
        <v>14.14</v>
      </c>
    </row>
    <row r="22287" spans="2:3" x14ac:dyDescent="0.25">
      <c r="B22287" s="5">
        <v>44029.291666666664</v>
      </c>
      <c r="C22287" s="6">
        <v>16.61</v>
      </c>
    </row>
    <row r="22288" spans="2:3" x14ac:dyDescent="0.25">
      <c r="B22288" s="5">
        <v>44029.333333333336</v>
      </c>
      <c r="C22288" s="6">
        <v>18.53</v>
      </c>
    </row>
    <row r="22289" spans="2:3" x14ac:dyDescent="0.25">
      <c r="B22289" s="5">
        <v>44029.375</v>
      </c>
      <c r="C22289" s="6">
        <v>18.95</v>
      </c>
    </row>
    <row r="22290" spans="2:3" x14ac:dyDescent="0.25">
      <c r="B22290" s="5">
        <v>44029.416666666664</v>
      </c>
      <c r="C22290" s="6">
        <v>39.869999999999997</v>
      </c>
    </row>
    <row r="22291" spans="2:3" x14ac:dyDescent="0.25">
      <c r="B22291" s="5">
        <v>44029.458333333336</v>
      </c>
      <c r="C22291" s="6">
        <v>33.65</v>
      </c>
    </row>
    <row r="22292" spans="2:3" x14ac:dyDescent="0.25">
      <c r="B22292" s="5">
        <v>44029.5</v>
      </c>
      <c r="C22292" s="6">
        <v>28.56</v>
      </c>
    </row>
    <row r="22293" spans="2:3" x14ac:dyDescent="0.25">
      <c r="B22293" s="5">
        <v>44029.541666666664</v>
      </c>
      <c r="C22293" s="6">
        <v>24.65</v>
      </c>
    </row>
    <row r="22294" spans="2:3" x14ac:dyDescent="0.25">
      <c r="B22294" s="5">
        <v>44029.583333333336</v>
      </c>
      <c r="C22294" s="6">
        <v>28.09</v>
      </c>
    </row>
    <row r="22295" spans="2:3" x14ac:dyDescent="0.25">
      <c r="B22295" s="5">
        <v>44029.625</v>
      </c>
      <c r="C22295" s="6">
        <v>30.43</v>
      </c>
    </row>
    <row r="22296" spans="2:3" x14ac:dyDescent="0.25">
      <c r="B22296" s="5">
        <v>44029.666666666664</v>
      </c>
      <c r="C22296" s="6">
        <v>33.79</v>
      </c>
    </row>
    <row r="22297" spans="2:3" x14ac:dyDescent="0.25">
      <c r="B22297" s="5">
        <v>44029.708333333336</v>
      </c>
      <c r="C22297" s="6">
        <v>52.64</v>
      </c>
    </row>
    <row r="22298" spans="2:3" x14ac:dyDescent="0.25">
      <c r="B22298" s="5">
        <v>44029.75</v>
      </c>
      <c r="C22298" s="6">
        <v>37.729999999999997</v>
      </c>
    </row>
    <row r="22299" spans="2:3" x14ac:dyDescent="0.25">
      <c r="B22299" s="5">
        <v>44029.791666666664</v>
      </c>
      <c r="C22299" s="6">
        <v>25.45</v>
      </c>
    </row>
    <row r="22300" spans="2:3" x14ac:dyDescent="0.25">
      <c r="B22300" s="5">
        <v>44029.833333333336</v>
      </c>
      <c r="C22300" s="6">
        <v>24.07</v>
      </c>
    </row>
    <row r="22301" spans="2:3" x14ac:dyDescent="0.25">
      <c r="B22301" s="5">
        <v>44029.875</v>
      </c>
      <c r="C22301" s="6">
        <v>24.58</v>
      </c>
    </row>
    <row r="22302" spans="2:3" x14ac:dyDescent="0.25">
      <c r="B22302" s="5">
        <v>44029.916666666664</v>
      </c>
      <c r="C22302" s="6">
        <v>21.03</v>
      </c>
    </row>
    <row r="22303" spans="2:3" x14ac:dyDescent="0.25">
      <c r="B22303" s="5">
        <v>44029.958333333336</v>
      </c>
      <c r="C22303" s="6">
        <v>18.32</v>
      </c>
    </row>
    <row r="22304" spans="2:3" x14ac:dyDescent="0.25">
      <c r="B22304" s="5">
        <v>44030</v>
      </c>
      <c r="C22304" s="6">
        <v>14.74</v>
      </c>
    </row>
    <row r="22305" spans="2:3" x14ac:dyDescent="0.25">
      <c r="B22305" s="5">
        <v>44030.041666666664</v>
      </c>
      <c r="C22305" s="6">
        <v>12.94</v>
      </c>
    </row>
    <row r="22306" spans="2:3" x14ac:dyDescent="0.25">
      <c r="B22306" s="5">
        <v>44030.083333333336</v>
      </c>
      <c r="C22306" s="6">
        <v>12.95</v>
      </c>
    </row>
    <row r="22307" spans="2:3" x14ac:dyDescent="0.25">
      <c r="B22307" s="5">
        <v>44030.125</v>
      </c>
      <c r="C22307" s="6">
        <v>12.25</v>
      </c>
    </row>
    <row r="22308" spans="2:3" x14ac:dyDescent="0.25">
      <c r="B22308" s="5">
        <v>44030.166666666664</v>
      </c>
      <c r="C22308" s="6">
        <v>11.7</v>
      </c>
    </row>
    <row r="22309" spans="2:3" x14ac:dyDescent="0.25">
      <c r="B22309" s="5">
        <v>44030.208333333336</v>
      </c>
      <c r="C22309" s="6">
        <v>11.17</v>
      </c>
    </row>
    <row r="22310" spans="2:3" x14ac:dyDescent="0.25">
      <c r="B22310" s="5">
        <v>44030.25</v>
      </c>
      <c r="C22310" s="6">
        <v>10.38</v>
      </c>
    </row>
    <row r="22311" spans="2:3" x14ac:dyDescent="0.25">
      <c r="B22311" s="5">
        <v>44030.291666666664</v>
      </c>
      <c r="C22311" s="6">
        <v>9.24</v>
      </c>
    </row>
    <row r="22312" spans="2:3" x14ac:dyDescent="0.25">
      <c r="B22312" s="5">
        <v>44030.333333333336</v>
      </c>
      <c r="C22312" s="6">
        <v>13.72</v>
      </c>
    </row>
    <row r="22313" spans="2:3" x14ac:dyDescent="0.25">
      <c r="B22313" s="5">
        <v>44030.375</v>
      </c>
      <c r="C22313" s="6">
        <v>18.32</v>
      </c>
    </row>
    <row r="22314" spans="2:3" x14ac:dyDescent="0.25">
      <c r="B22314" s="5">
        <v>44030.416666666664</v>
      </c>
      <c r="C22314" s="6">
        <v>20.63</v>
      </c>
    </row>
    <row r="22315" spans="2:3" x14ac:dyDescent="0.25">
      <c r="B22315" s="5">
        <v>44030.458333333336</v>
      </c>
      <c r="C22315" s="6">
        <v>20.74</v>
      </c>
    </row>
    <row r="22316" spans="2:3" x14ac:dyDescent="0.25">
      <c r="B22316" s="5">
        <v>44030.5</v>
      </c>
      <c r="C22316" s="6">
        <v>20.52</v>
      </c>
    </row>
    <row r="22317" spans="2:3" x14ac:dyDescent="0.25">
      <c r="B22317" s="5">
        <v>44030.541666666664</v>
      </c>
      <c r="C22317" s="6">
        <v>24.27</v>
      </c>
    </row>
    <row r="22318" spans="2:3" x14ac:dyDescent="0.25">
      <c r="B22318" s="5">
        <v>44030.583333333336</v>
      </c>
      <c r="C22318" s="6">
        <v>24.11</v>
      </c>
    </row>
    <row r="22319" spans="2:3" x14ac:dyDescent="0.25">
      <c r="B22319" s="5">
        <v>44030.625</v>
      </c>
      <c r="C22319" s="6">
        <v>23.26</v>
      </c>
    </row>
    <row r="22320" spans="2:3" x14ac:dyDescent="0.25">
      <c r="B22320" s="5">
        <v>44030.666666666664</v>
      </c>
      <c r="C22320" s="6">
        <v>24.16</v>
      </c>
    </row>
    <row r="22321" spans="2:3" x14ac:dyDescent="0.25">
      <c r="B22321" s="5">
        <v>44030.708333333336</v>
      </c>
      <c r="C22321" s="6">
        <v>33.47</v>
      </c>
    </row>
    <row r="22322" spans="2:3" x14ac:dyDescent="0.25">
      <c r="B22322" s="5">
        <v>44030.75</v>
      </c>
      <c r="C22322" s="6">
        <v>25.52</v>
      </c>
    </row>
    <row r="22323" spans="2:3" x14ac:dyDescent="0.25">
      <c r="B22323" s="5">
        <v>44030.791666666664</v>
      </c>
      <c r="C22323" s="6">
        <v>28.1</v>
      </c>
    </row>
    <row r="22324" spans="2:3" x14ac:dyDescent="0.25">
      <c r="B22324" s="5">
        <v>44030.833333333336</v>
      </c>
      <c r="C22324" s="6">
        <v>23.19</v>
      </c>
    </row>
    <row r="22325" spans="2:3" x14ac:dyDescent="0.25">
      <c r="B22325" s="5">
        <v>44030.875</v>
      </c>
      <c r="C22325" s="6">
        <v>24.22</v>
      </c>
    </row>
    <row r="22326" spans="2:3" x14ac:dyDescent="0.25">
      <c r="B22326" s="5">
        <v>44030.916666666664</v>
      </c>
      <c r="C22326" s="6">
        <v>19.98</v>
      </c>
    </row>
    <row r="22327" spans="2:3" x14ac:dyDescent="0.25">
      <c r="B22327" s="5">
        <v>44030.958333333336</v>
      </c>
      <c r="C22327" s="6">
        <v>19.41</v>
      </c>
    </row>
    <row r="22328" spans="2:3" x14ac:dyDescent="0.25">
      <c r="B22328" s="5">
        <v>44031</v>
      </c>
      <c r="C22328" s="6">
        <v>14.89</v>
      </c>
    </row>
    <row r="22329" spans="2:3" x14ac:dyDescent="0.25">
      <c r="B22329" s="5">
        <v>44031.041666666664</v>
      </c>
      <c r="C22329" s="6">
        <v>14.48</v>
      </c>
    </row>
    <row r="22330" spans="2:3" x14ac:dyDescent="0.25">
      <c r="B22330" s="5">
        <v>44031.083333333336</v>
      </c>
      <c r="C22330" s="6">
        <v>13.55</v>
      </c>
    </row>
    <row r="22331" spans="2:3" x14ac:dyDescent="0.25">
      <c r="B22331" s="5">
        <v>44031.125</v>
      </c>
      <c r="C22331" s="6">
        <v>13.27</v>
      </c>
    </row>
    <row r="22332" spans="2:3" x14ac:dyDescent="0.25">
      <c r="B22332" s="5">
        <v>44031.166666666664</v>
      </c>
      <c r="C22332" s="6">
        <v>11.92</v>
      </c>
    </row>
    <row r="22333" spans="2:3" x14ac:dyDescent="0.25">
      <c r="B22333" s="5">
        <v>44031.208333333336</v>
      </c>
      <c r="C22333" s="6">
        <v>11.31</v>
      </c>
    </row>
    <row r="22334" spans="2:3" x14ac:dyDescent="0.25">
      <c r="B22334" s="5">
        <v>44031.25</v>
      </c>
      <c r="C22334" s="6">
        <v>11.06</v>
      </c>
    </row>
    <row r="22335" spans="2:3" x14ac:dyDescent="0.25">
      <c r="B22335" s="5">
        <v>44031.291666666664</v>
      </c>
      <c r="C22335" s="6">
        <v>11.52</v>
      </c>
    </row>
    <row r="22336" spans="2:3" x14ac:dyDescent="0.25">
      <c r="B22336" s="5">
        <v>44031.333333333336</v>
      </c>
      <c r="C22336" s="6">
        <v>14.49</v>
      </c>
    </row>
    <row r="22337" spans="2:3" x14ac:dyDescent="0.25">
      <c r="B22337" s="5">
        <v>44031.375</v>
      </c>
      <c r="C22337" s="6">
        <v>17.7</v>
      </c>
    </row>
    <row r="22338" spans="2:3" x14ac:dyDescent="0.25">
      <c r="B22338" s="5">
        <v>44031.416666666664</v>
      </c>
      <c r="C22338" s="6">
        <v>20.98</v>
      </c>
    </row>
    <row r="22339" spans="2:3" x14ac:dyDescent="0.25">
      <c r="B22339" s="5">
        <v>44031.458333333336</v>
      </c>
      <c r="C22339" s="6">
        <v>54.97</v>
      </c>
    </row>
    <row r="22340" spans="2:3" x14ac:dyDescent="0.25">
      <c r="B22340" s="5">
        <v>44031.5</v>
      </c>
      <c r="C22340" s="6">
        <v>43.59</v>
      </c>
    </row>
    <row r="22341" spans="2:3" x14ac:dyDescent="0.25">
      <c r="B22341" s="5">
        <v>44031.541666666664</v>
      </c>
      <c r="C22341" s="6">
        <v>20.32</v>
      </c>
    </row>
    <row r="22342" spans="2:3" x14ac:dyDescent="0.25">
      <c r="B22342" s="5">
        <v>44031.583333333336</v>
      </c>
      <c r="C22342" s="6">
        <v>19.52</v>
      </c>
    </row>
    <row r="22343" spans="2:3" x14ac:dyDescent="0.25">
      <c r="B22343" s="5">
        <v>44031.625</v>
      </c>
      <c r="C22343" s="6">
        <v>21.8</v>
      </c>
    </row>
    <row r="22344" spans="2:3" x14ac:dyDescent="0.25">
      <c r="B22344" s="5">
        <v>44031.666666666664</v>
      </c>
      <c r="C22344" s="6">
        <v>23.95</v>
      </c>
    </row>
    <row r="22345" spans="2:3" x14ac:dyDescent="0.25">
      <c r="B22345" s="5">
        <v>44031.708333333336</v>
      </c>
      <c r="C22345" s="6">
        <v>22.75</v>
      </c>
    </row>
    <row r="22346" spans="2:3" x14ac:dyDescent="0.25">
      <c r="B22346" s="5">
        <v>44031.75</v>
      </c>
      <c r="C22346" s="6">
        <v>21.4</v>
      </c>
    </row>
    <row r="22347" spans="2:3" x14ac:dyDescent="0.25">
      <c r="B22347" s="5">
        <v>44031.791666666664</v>
      </c>
      <c r="C22347" s="6">
        <v>25.52</v>
      </c>
    </row>
    <row r="22348" spans="2:3" x14ac:dyDescent="0.25">
      <c r="B22348" s="5">
        <v>44031.833333333336</v>
      </c>
      <c r="C22348" s="6">
        <v>21</v>
      </c>
    </row>
    <row r="22349" spans="2:3" x14ac:dyDescent="0.25">
      <c r="B22349" s="5">
        <v>44031.875</v>
      </c>
      <c r="C22349" s="6">
        <v>20.16</v>
      </c>
    </row>
    <row r="22350" spans="2:3" x14ac:dyDescent="0.25">
      <c r="B22350" s="5">
        <v>44031.916666666664</v>
      </c>
      <c r="C22350" s="6">
        <v>19.34</v>
      </c>
    </row>
    <row r="22351" spans="2:3" x14ac:dyDescent="0.25">
      <c r="B22351" s="5">
        <v>44031.958333333336</v>
      </c>
      <c r="C22351" s="6">
        <v>19.02</v>
      </c>
    </row>
    <row r="22352" spans="2:3" x14ac:dyDescent="0.25">
      <c r="B22352" s="5">
        <v>44032</v>
      </c>
      <c r="C22352" s="6">
        <v>15.38</v>
      </c>
    </row>
    <row r="22353" spans="2:3" x14ac:dyDescent="0.25">
      <c r="B22353" s="5">
        <v>44032.041666666664</v>
      </c>
      <c r="C22353" s="6">
        <v>16.010000000000002</v>
      </c>
    </row>
    <row r="22354" spans="2:3" x14ac:dyDescent="0.25">
      <c r="B22354" s="5">
        <v>44032.083333333336</v>
      </c>
      <c r="C22354" s="6">
        <v>15.01</v>
      </c>
    </row>
    <row r="22355" spans="2:3" x14ac:dyDescent="0.25">
      <c r="B22355" s="5">
        <v>44032.125</v>
      </c>
      <c r="C22355" s="6">
        <v>14.42</v>
      </c>
    </row>
    <row r="22356" spans="2:3" x14ac:dyDescent="0.25">
      <c r="B22356" s="5">
        <v>44032.166666666664</v>
      </c>
      <c r="C22356" s="6">
        <v>14.27</v>
      </c>
    </row>
    <row r="22357" spans="2:3" x14ac:dyDescent="0.25">
      <c r="B22357" s="5">
        <v>44032.208333333336</v>
      </c>
      <c r="C22357" s="6">
        <v>16.52</v>
      </c>
    </row>
    <row r="22358" spans="2:3" x14ac:dyDescent="0.25">
      <c r="B22358" s="5">
        <v>44032.25</v>
      </c>
      <c r="C22358" s="6">
        <v>15.5</v>
      </c>
    </row>
    <row r="22359" spans="2:3" x14ac:dyDescent="0.25">
      <c r="B22359" s="5">
        <v>44032.291666666664</v>
      </c>
      <c r="C22359" s="6">
        <v>18.29</v>
      </c>
    </row>
    <row r="22360" spans="2:3" x14ac:dyDescent="0.25">
      <c r="B22360" s="5">
        <v>44032.333333333336</v>
      </c>
      <c r="C22360" s="6">
        <v>18.03</v>
      </c>
    </row>
    <row r="22361" spans="2:3" x14ac:dyDescent="0.25">
      <c r="B22361" s="5">
        <v>44032.375</v>
      </c>
      <c r="C22361" s="6">
        <v>20.260000000000002</v>
      </c>
    </row>
    <row r="22362" spans="2:3" x14ac:dyDescent="0.25">
      <c r="B22362" s="5">
        <v>44032.416666666664</v>
      </c>
      <c r="C22362" s="6">
        <v>20.3</v>
      </c>
    </row>
    <row r="22363" spans="2:3" x14ac:dyDescent="0.25">
      <c r="B22363" s="5">
        <v>44032.458333333336</v>
      </c>
      <c r="C22363" s="6">
        <v>21.52</v>
      </c>
    </row>
    <row r="22364" spans="2:3" x14ac:dyDescent="0.25">
      <c r="B22364" s="5">
        <v>44032.5</v>
      </c>
      <c r="C22364" s="6">
        <v>26.46</v>
      </c>
    </row>
    <row r="22365" spans="2:3" x14ac:dyDescent="0.25">
      <c r="B22365" s="5">
        <v>44032.541666666664</v>
      </c>
      <c r="C22365" s="6">
        <v>23.17</v>
      </c>
    </row>
    <row r="22366" spans="2:3" x14ac:dyDescent="0.25">
      <c r="B22366" s="5">
        <v>44032.583333333336</v>
      </c>
      <c r="C22366" s="6">
        <v>24.92</v>
      </c>
    </row>
    <row r="22367" spans="2:3" x14ac:dyDescent="0.25">
      <c r="B22367" s="5">
        <v>44032.625</v>
      </c>
      <c r="C22367" s="6">
        <v>37.46</v>
      </c>
    </row>
    <row r="22368" spans="2:3" x14ac:dyDescent="0.25">
      <c r="B22368" s="5">
        <v>44032.666666666664</v>
      </c>
      <c r="C22368" s="6">
        <v>43.18</v>
      </c>
    </row>
    <row r="22369" spans="2:3" x14ac:dyDescent="0.25">
      <c r="B22369" s="5">
        <v>44032.708333333336</v>
      </c>
      <c r="C22369" s="6">
        <v>26.03</v>
      </c>
    </row>
    <row r="22370" spans="2:3" x14ac:dyDescent="0.25">
      <c r="B22370" s="5">
        <v>44032.75</v>
      </c>
      <c r="C22370" s="6">
        <v>24.27</v>
      </c>
    </row>
    <row r="22371" spans="2:3" x14ac:dyDescent="0.25">
      <c r="B22371" s="5">
        <v>44032.791666666664</v>
      </c>
      <c r="C22371" s="6">
        <v>20.09</v>
      </c>
    </row>
    <row r="22372" spans="2:3" x14ac:dyDescent="0.25">
      <c r="B22372" s="5">
        <v>44032.833333333336</v>
      </c>
      <c r="C22372" s="6">
        <v>21.48</v>
      </c>
    </row>
    <row r="22373" spans="2:3" x14ac:dyDescent="0.25">
      <c r="B22373" s="5">
        <v>44032.875</v>
      </c>
      <c r="C22373" s="6">
        <v>21.42</v>
      </c>
    </row>
    <row r="22374" spans="2:3" x14ac:dyDescent="0.25">
      <c r="B22374" s="5">
        <v>44032.916666666664</v>
      </c>
      <c r="C22374" s="6">
        <v>19.48</v>
      </c>
    </row>
    <row r="22375" spans="2:3" x14ac:dyDescent="0.25">
      <c r="B22375" s="5">
        <v>44032.958333333336</v>
      </c>
      <c r="C22375" s="6">
        <v>19.97</v>
      </c>
    </row>
    <row r="22376" spans="2:3" x14ac:dyDescent="0.25">
      <c r="B22376" s="5">
        <v>44033</v>
      </c>
      <c r="C22376" s="6">
        <v>16.96</v>
      </c>
    </row>
    <row r="22377" spans="2:3" x14ac:dyDescent="0.25">
      <c r="B22377" s="5">
        <v>44033.041666666664</v>
      </c>
      <c r="C22377" s="6">
        <v>16.489999999999998</v>
      </c>
    </row>
    <row r="22378" spans="2:3" x14ac:dyDescent="0.25">
      <c r="B22378" s="5">
        <v>44033.083333333336</v>
      </c>
      <c r="C22378" s="6">
        <v>15.11</v>
      </c>
    </row>
    <row r="22379" spans="2:3" x14ac:dyDescent="0.25">
      <c r="B22379" s="5">
        <v>44033.125</v>
      </c>
      <c r="C22379" s="6">
        <v>14.59</v>
      </c>
    </row>
    <row r="22380" spans="2:3" x14ac:dyDescent="0.25">
      <c r="B22380" s="5">
        <v>44033.166666666664</v>
      </c>
      <c r="C22380" s="6">
        <v>13.86</v>
      </c>
    </row>
    <row r="22381" spans="2:3" x14ac:dyDescent="0.25">
      <c r="B22381" s="5">
        <v>44033.208333333336</v>
      </c>
      <c r="C22381" s="6">
        <v>15.04</v>
      </c>
    </row>
    <row r="22382" spans="2:3" x14ac:dyDescent="0.25">
      <c r="B22382" s="5">
        <v>44033.25</v>
      </c>
      <c r="C22382" s="6">
        <v>15.77</v>
      </c>
    </row>
    <row r="22383" spans="2:3" x14ac:dyDescent="0.25">
      <c r="B22383" s="5">
        <v>44033.291666666664</v>
      </c>
      <c r="C22383" s="6">
        <v>17.14</v>
      </c>
    </row>
    <row r="22384" spans="2:3" x14ac:dyDescent="0.25">
      <c r="B22384" s="5">
        <v>44033.333333333336</v>
      </c>
      <c r="C22384" s="6">
        <v>18.649999999999999</v>
      </c>
    </row>
    <row r="22385" spans="2:3" x14ac:dyDescent="0.25">
      <c r="B22385" s="5">
        <v>44033.375</v>
      </c>
      <c r="C22385" s="6">
        <v>19.84</v>
      </c>
    </row>
    <row r="22386" spans="2:3" x14ac:dyDescent="0.25">
      <c r="B22386" s="5">
        <v>44033.416666666664</v>
      </c>
      <c r="C22386" s="6">
        <v>21.58</v>
      </c>
    </row>
    <row r="22387" spans="2:3" x14ac:dyDescent="0.25">
      <c r="B22387" s="5">
        <v>44033.458333333336</v>
      </c>
      <c r="C22387" s="6">
        <v>24.04</v>
      </c>
    </row>
    <row r="22388" spans="2:3" x14ac:dyDescent="0.25">
      <c r="B22388" s="5">
        <v>44033.5</v>
      </c>
      <c r="C22388" s="6">
        <v>29.95</v>
      </c>
    </row>
    <row r="22389" spans="2:3" x14ac:dyDescent="0.25">
      <c r="B22389" s="5">
        <v>44033.541666666664</v>
      </c>
      <c r="C22389" s="6">
        <v>23.6</v>
      </c>
    </row>
    <row r="22390" spans="2:3" x14ac:dyDescent="0.25">
      <c r="B22390" s="5">
        <v>44033.583333333336</v>
      </c>
      <c r="C22390" s="6">
        <v>17.13</v>
      </c>
    </row>
    <row r="22391" spans="2:3" x14ac:dyDescent="0.25">
      <c r="B22391" s="5">
        <v>44033.625</v>
      </c>
      <c r="C22391" s="6">
        <v>21.36</v>
      </c>
    </row>
    <row r="22392" spans="2:3" x14ac:dyDescent="0.25">
      <c r="B22392" s="5">
        <v>44033.666666666664</v>
      </c>
      <c r="C22392" s="6">
        <v>24.45</v>
      </c>
    </row>
    <row r="22393" spans="2:3" x14ac:dyDescent="0.25">
      <c r="B22393" s="5">
        <v>44033.708333333336</v>
      </c>
      <c r="C22393" s="6">
        <v>22.28</v>
      </c>
    </row>
    <row r="22394" spans="2:3" x14ac:dyDescent="0.25">
      <c r="B22394" s="5">
        <v>44033.75</v>
      </c>
      <c r="C22394" s="6">
        <v>21.12</v>
      </c>
    </row>
    <row r="22395" spans="2:3" x14ac:dyDescent="0.25">
      <c r="B22395" s="5">
        <v>44033.791666666664</v>
      </c>
      <c r="C22395" s="6">
        <v>18.52</v>
      </c>
    </row>
    <row r="22396" spans="2:3" x14ac:dyDescent="0.25">
      <c r="B22396" s="5">
        <v>44033.833333333336</v>
      </c>
      <c r="C22396" s="6">
        <v>22.65</v>
      </c>
    </row>
    <row r="22397" spans="2:3" x14ac:dyDescent="0.25">
      <c r="B22397" s="5">
        <v>44033.875</v>
      </c>
      <c r="C22397" s="6">
        <v>27.6</v>
      </c>
    </row>
    <row r="22398" spans="2:3" x14ac:dyDescent="0.25">
      <c r="B22398" s="5">
        <v>44033.916666666664</v>
      </c>
      <c r="C22398" s="6">
        <v>21.32</v>
      </c>
    </row>
    <row r="22399" spans="2:3" x14ac:dyDescent="0.25">
      <c r="B22399" s="5">
        <v>44033.958333333336</v>
      </c>
      <c r="C22399" s="6">
        <v>19.77</v>
      </c>
    </row>
    <row r="22400" spans="2:3" x14ac:dyDescent="0.25">
      <c r="B22400" s="5">
        <v>44034</v>
      </c>
      <c r="C22400" s="6">
        <v>17.37</v>
      </c>
    </row>
    <row r="22401" spans="2:3" x14ac:dyDescent="0.25">
      <c r="B22401" s="5">
        <v>44034.041666666664</v>
      </c>
      <c r="C22401" s="6">
        <v>16.059999999999999</v>
      </c>
    </row>
    <row r="22402" spans="2:3" x14ac:dyDescent="0.25">
      <c r="B22402" s="5">
        <v>44034.083333333336</v>
      </c>
      <c r="C22402" s="6">
        <v>14.87</v>
      </c>
    </row>
    <row r="22403" spans="2:3" x14ac:dyDescent="0.25">
      <c r="B22403" s="5">
        <v>44034.125</v>
      </c>
      <c r="C22403" s="6">
        <v>14.55</v>
      </c>
    </row>
    <row r="22404" spans="2:3" x14ac:dyDescent="0.25">
      <c r="B22404" s="5">
        <v>44034.166666666664</v>
      </c>
      <c r="C22404" s="6">
        <v>14.61</v>
      </c>
    </row>
    <row r="22405" spans="2:3" x14ac:dyDescent="0.25">
      <c r="B22405" s="5">
        <v>44034.208333333336</v>
      </c>
      <c r="C22405" s="6">
        <v>15.98</v>
      </c>
    </row>
    <row r="22406" spans="2:3" x14ac:dyDescent="0.25">
      <c r="B22406" s="5">
        <v>44034.25</v>
      </c>
      <c r="C22406" s="6">
        <v>17.54</v>
      </c>
    </row>
    <row r="22407" spans="2:3" x14ac:dyDescent="0.25">
      <c r="B22407" s="5">
        <v>44034.291666666664</v>
      </c>
      <c r="C22407" s="6">
        <v>17.760000000000002</v>
      </c>
    </row>
    <row r="22408" spans="2:3" x14ac:dyDescent="0.25">
      <c r="B22408" s="5">
        <v>44034.333333333336</v>
      </c>
      <c r="C22408" s="6">
        <v>16.670000000000002</v>
      </c>
    </row>
    <row r="22409" spans="2:3" x14ac:dyDescent="0.25">
      <c r="B22409" s="5">
        <v>44034.375</v>
      </c>
      <c r="C22409" s="6">
        <v>19.5</v>
      </c>
    </row>
    <row r="22410" spans="2:3" x14ac:dyDescent="0.25">
      <c r="B22410" s="5">
        <v>44034.416666666664</v>
      </c>
      <c r="C22410" s="6">
        <v>21.71</v>
      </c>
    </row>
    <row r="22411" spans="2:3" x14ac:dyDescent="0.25">
      <c r="B22411" s="5">
        <v>44034.458333333336</v>
      </c>
      <c r="C22411" s="6">
        <v>22.78</v>
      </c>
    </row>
    <row r="22412" spans="2:3" x14ac:dyDescent="0.25">
      <c r="B22412" s="5">
        <v>44034.5</v>
      </c>
      <c r="C22412" s="6">
        <v>33.53</v>
      </c>
    </row>
    <row r="22413" spans="2:3" x14ac:dyDescent="0.25">
      <c r="B22413" s="5">
        <v>44034.541666666664</v>
      </c>
      <c r="C22413" s="6">
        <v>82.11</v>
      </c>
    </row>
    <row r="22414" spans="2:3" x14ac:dyDescent="0.25">
      <c r="B22414" s="5">
        <v>44034.583333333336</v>
      </c>
      <c r="C22414" s="6">
        <v>22.96</v>
      </c>
    </row>
    <row r="22415" spans="2:3" x14ac:dyDescent="0.25">
      <c r="B22415" s="5">
        <v>44034.625</v>
      </c>
      <c r="C22415" s="6">
        <v>25.41</v>
      </c>
    </row>
    <row r="22416" spans="2:3" x14ac:dyDescent="0.25">
      <c r="B22416" s="5">
        <v>44034.666666666664</v>
      </c>
      <c r="C22416" s="6">
        <v>45.27</v>
      </c>
    </row>
    <row r="22417" spans="2:3" x14ac:dyDescent="0.25">
      <c r="B22417" s="5">
        <v>44034.708333333336</v>
      </c>
      <c r="C22417" s="6">
        <v>31.21</v>
      </c>
    </row>
    <row r="22418" spans="2:3" x14ac:dyDescent="0.25">
      <c r="B22418" s="5">
        <v>44034.75</v>
      </c>
      <c r="C22418" s="6">
        <v>25.38</v>
      </c>
    </row>
    <row r="22419" spans="2:3" x14ac:dyDescent="0.25">
      <c r="B22419" s="5">
        <v>44034.791666666664</v>
      </c>
      <c r="C22419" s="6">
        <v>20.87</v>
      </c>
    </row>
    <row r="22420" spans="2:3" x14ac:dyDescent="0.25">
      <c r="B22420" s="5">
        <v>44034.833333333336</v>
      </c>
      <c r="C22420" s="6">
        <v>19.739999999999998</v>
      </c>
    </row>
    <row r="22421" spans="2:3" x14ac:dyDescent="0.25">
      <c r="B22421" s="5">
        <v>44034.875</v>
      </c>
      <c r="C22421" s="6">
        <v>21.23</v>
      </c>
    </row>
    <row r="22422" spans="2:3" x14ac:dyDescent="0.25">
      <c r="B22422" s="5">
        <v>44034.916666666664</v>
      </c>
      <c r="C22422" s="6">
        <v>19.55</v>
      </c>
    </row>
    <row r="22423" spans="2:3" x14ac:dyDescent="0.25">
      <c r="B22423" s="5">
        <v>44034.958333333336</v>
      </c>
      <c r="C22423" s="6">
        <v>19.12</v>
      </c>
    </row>
    <row r="22424" spans="2:3" x14ac:dyDescent="0.25">
      <c r="B22424" s="5">
        <v>44035</v>
      </c>
      <c r="C22424" s="6">
        <v>18.260000000000002</v>
      </c>
    </row>
    <row r="22425" spans="2:3" x14ac:dyDescent="0.25">
      <c r="B22425" s="5">
        <v>44035.041666666664</v>
      </c>
      <c r="C22425" s="6">
        <v>17.23</v>
      </c>
    </row>
    <row r="22426" spans="2:3" x14ac:dyDescent="0.25">
      <c r="B22426" s="5">
        <v>44035.083333333336</v>
      </c>
      <c r="C22426" s="6">
        <v>15.58</v>
      </c>
    </row>
    <row r="22427" spans="2:3" x14ac:dyDescent="0.25">
      <c r="B22427" s="5">
        <v>44035.125</v>
      </c>
      <c r="C22427" s="6">
        <v>14.53</v>
      </c>
    </row>
    <row r="22428" spans="2:3" x14ac:dyDescent="0.25">
      <c r="B22428" s="5">
        <v>44035.166666666664</v>
      </c>
      <c r="C22428" s="6">
        <v>14.55</v>
      </c>
    </row>
    <row r="22429" spans="2:3" x14ac:dyDescent="0.25">
      <c r="B22429" s="5">
        <v>44035.208333333336</v>
      </c>
      <c r="C22429" s="6">
        <v>15.85</v>
      </c>
    </row>
    <row r="22430" spans="2:3" x14ac:dyDescent="0.25">
      <c r="B22430" s="5">
        <v>44035.25</v>
      </c>
      <c r="C22430" s="6">
        <v>17.8</v>
      </c>
    </row>
    <row r="22431" spans="2:3" x14ac:dyDescent="0.25">
      <c r="B22431" s="5">
        <v>44035.291666666664</v>
      </c>
      <c r="C22431" s="6">
        <v>18.420000000000002</v>
      </c>
    </row>
    <row r="22432" spans="2:3" x14ac:dyDescent="0.25">
      <c r="B22432" s="5">
        <v>44035.333333333336</v>
      </c>
      <c r="C22432" s="6">
        <v>18.84</v>
      </c>
    </row>
    <row r="22433" spans="2:3" x14ac:dyDescent="0.25">
      <c r="B22433" s="5">
        <v>44035.375</v>
      </c>
      <c r="C22433" s="6">
        <v>20.02</v>
      </c>
    </row>
    <row r="22434" spans="2:3" x14ac:dyDescent="0.25">
      <c r="B22434" s="5">
        <v>44035.416666666664</v>
      </c>
      <c r="C22434" s="6">
        <v>21.18</v>
      </c>
    </row>
    <row r="22435" spans="2:3" x14ac:dyDescent="0.25">
      <c r="B22435" s="5">
        <v>44035.458333333336</v>
      </c>
      <c r="C22435" s="6">
        <v>21.8</v>
      </c>
    </row>
    <row r="22436" spans="2:3" x14ac:dyDescent="0.25">
      <c r="B22436" s="5">
        <v>44035.5</v>
      </c>
      <c r="C22436" s="6">
        <v>43.3</v>
      </c>
    </row>
    <row r="22437" spans="2:3" x14ac:dyDescent="0.25">
      <c r="B22437" s="5">
        <v>44035.541666666664</v>
      </c>
      <c r="C22437" s="6">
        <v>56.8</v>
      </c>
    </row>
    <row r="22438" spans="2:3" x14ac:dyDescent="0.25">
      <c r="B22438" s="5">
        <v>44035.583333333336</v>
      </c>
      <c r="C22438" s="6">
        <v>82.49</v>
      </c>
    </row>
    <row r="22439" spans="2:3" x14ac:dyDescent="0.25">
      <c r="B22439" s="5">
        <v>44035.625</v>
      </c>
      <c r="C22439" s="6">
        <v>27.44</v>
      </c>
    </row>
    <row r="22440" spans="2:3" x14ac:dyDescent="0.25">
      <c r="B22440" s="5">
        <v>44035.666666666664</v>
      </c>
      <c r="C22440" s="6">
        <v>41.25</v>
      </c>
    </row>
    <row r="22441" spans="2:3" x14ac:dyDescent="0.25">
      <c r="B22441" s="5">
        <v>44035.708333333336</v>
      </c>
      <c r="C22441" s="6">
        <v>53.79</v>
      </c>
    </row>
    <row r="22442" spans="2:3" x14ac:dyDescent="0.25">
      <c r="B22442" s="5">
        <v>44035.75</v>
      </c>
      <c r="C22442" s="6">
        <v>22.87</v>
      </c>
    </row>
    <row r="22443" spans="2:3" x14ac:dyDescent="0.25">
      <c r="B22443" s="5">
        <v>44035.791666666664</v>
      </c>
      <c r="C22443" s="6">
        <v>21.24</v>
      </c>
    </row>
    <row r="22444" spans="2:3" x14ac:dyDescent="0.25">
      <c r="B22444" s="5">
        <v>44035.833333333336</v>
      </c>
      <c r="C22444" s="6">
        <v>20.87</v>
      </c>
    </row>
    <row r="22445" spans="2:3" x14ac:dyDescent="0.25">
      <c r="B22445" s="5">
        <v>44035.875</v>
      </c>
      <c r="C22445" s="6">
        <v>19.79</v>
      </c>
    </row>
    <row r="22446" spans="2:3" x14ac:dyDescent="0.25">
      <c r="B22446" s="5">
        <v>44035.916666666664</v>
      </c>
      <c r="C22446" s="6">
        <v>18.84</v>
      </c>
    </row>
    <row r="22447" spans="2:3" x14ac:dyDescent="0.25">
      <c r="B22447" s="5">
        <v>44035.958333333336</v>
      </c>
      <c r="C22447" s="6">
        <v>18.87</v>
      </c>
    </row>
    <row r="22448" spans="2:3" x14ac:dyDescent="0.25">
      <c r="B22448" s="5">
        <v>44036</v>
      </c>
      <c r="C22448" s="6">
        <v>17.7</v>
      </c>
    </row>
    <row r="22449" spans="2:3" x14ac:dyDescent="0.25">
      <c r="B22449" s="5">
        <v>44036.041666666664</v>
      </c>
      <c r="C22449" s="6">
        <v>18.22</v>
      </c>
    </row>
    <row r="22450" spans="2:3" x14ac:dyDescent="0.25">
      <c r="B22450" s="5">
        <v>44036.083333333336</v>
      </c>
      <c r="C22450" s="6">
        <v>15.46</v>
      </c>
    </row>
    <row r="22451" spans="2:3" x14ac:dyDescent="0.25">
      <c r="B22451" s="5">
        <v>44036.125</v>
      </c>
      <c r="C22451" s="6">
        <v>14.68</v>
      </c>
    </row>
    <row r="22452" spans="2:3" x14ac:dyDescent="0.25">
      <c r="B22452" s="5">
        <v>44036.166666666664</v>
      </c>
      <c r="C22452" s="6">
        <v>15.25</v>
      </c>
    </row>
    <row r="22453" spans="2:3" x14ac:dyDescent="0.25">
      <c r="B22453" s="5">
        <v>44036.208333333336</v>
      </c>
      <c r="C22453" s="6">
        <v>16.91</v>
      </c>
    </row>
    <row r="22454" spans="2:3" x14ac:dyDescent="0.25">
      <c r="B22454" s="5">
        <v>44036.25</v>
      </c>
      <c r="C22454" s="6">
        <v>17.61</v>
      </c>
    </row>
    <row r="22455" spans="2:3" x14ac:dyDescent="0.25">
      <c r="B22455" s="5">
        <v>44036.291666666664</v>
      </c>
      <c r="C22455" s="6">
        <v>18.739999999999998</v>
      </c>
    </row>
    <row r="22456" spans="2:3" x14ac:dyDescent="0.25">
      <c r="B22456" s="5">
        <v>44036.333333333336</v>
      </c>
      <c r="C22456" s="6">
        <v>18</v>
      </c>
    </row>
    <row r="22457" spans="2:3" x14ac:dyDescent="0.25">
      <c r="B22457" s="5">
        <v>44036.375</v>
      </c>
      <c r="C22457" s="6">
        <v>19.66</v>
      </c>
    </row>
    <row r="22458" spans="2:3" x14ac:dyDescent="0.25">
      <c r="B22458" s="5">
        <v>44036.416666666664</v>
      </c>
      <c r="C22458" s="6">
        <v>20.09</v>
      </c>
    </row>
    <row r="22459" spans="2:3" x14ac:dyDescent="0.25">
      <c r="B22459" s="5">
        <v>44036.458333333336</v>
      </c>
      <c r="C22459" s="6">
        <v>20.67</v>
      </c>
    </row>
    <row r="22460" spans="2:3" x14ac:dyDescent="0.25">
      <c r="B22460" s="5">
        <v>44036.5</v>
      </c>
      <c r="C22460" s="6">
        <v>28.99</v>
      </c>
    </row>
    <row r="22461" spans="2:3" x14ac:dyDescent="0.25">
      <c r="B22461" s="5">
        <v>44036.541666666664</v>
      </c>
      <c r="C22461" s="6">
        <v>24.71</v>
      </c>
    </row>
    <row r="22462" spans="2:3" x14ac:dyDescent="0.25">
      <c r="B22462" s="5">
        <v>44036.583333333336</v>
      </c>
      <c r="C22462" s="6">
        <v>25.45</v>
      </c>
    </row>
    <row r="22463" spans="2:3" x14ac:dyDescent="0.25">
      <c r="B22463" s="5">
        <v>44036.625</v>
      </c>
      <c r="C22463" s="6">
        <v>39.81</v>
      </c>
    </row>
    <row r="22464" spans="2:3" x14ac:dyDescent="0.25">
      <c r="B22464" s="5">
        <v>44036.666666666664</v>
      </c>
      <c r="C22464" s="6">
        <v>68.260000000000005</v>
      </c>
    </row>
    <row r="22465" spans="2:3" x14ac:dyDescent="0.25">
      <c r="B22465" s="5">
        <v>44036.708333333336</v>
      </c>
      <c r="C22465" s="6">
        <v>99.18</v>
      </c>
    </row>
    <row r="22466" spans="2:3" x14ac:dyDescent="0.25">
      <c r="B22466" s="5">
        <v>44036.75</v>
      </c>
      <c r="C22466" s="6">
        <v>45.76</v>
      </c>
    </row>
    <row r="22467" spans="2:3" x14ac:dyDescent="0.25">
      <c r="B22467" s="5">
        <v>44036.791666666664</v>
      </c>
      <c r="C22467" s="6">
        <v>24.37</v>
      </c>
    </row>
    <row r="22468" spans="2:3" x14ac:dyDescent="0.25">
      <c r="B22468" s="5">
        <v>44036.833333333336</v>
      </c>
      <c r="C22468" s="6">
        <v>20.87</v>
      </c>
    </row>
    <row r="22469" spans="2:3" x14ac:dyDescent="0.25">
      <c r="B22469" s="5">
        <v>44036.875</v>
      </c>
      <c r="C22469" s="6">
        <v>23.53</v>
      </c>
    </row>
    <row r="22470" spans="2:3" x14ac:dyDescent="0.25">
      <c r="B22470" s="5">
        <v>44036.916666666664</v>
      </c>
      <c r="C22470" s="6">
        <v>19.93</v>
      </c>
    </row>
    <row r="22471" spans="2:3" x14ac:dyDescent="0.25">
      <c r="B22471" s="5">
        <v>44036.958333333336</v>
      </c>
      <c r="C22471" s="6">
        <v>18.36</v>
      </c>
    </row>
    <row r="22472" spans="2:3" x14ac:dyDescent="0.25">
      <c r="B22472" s="5">
        <v>44037</v>
      </c>
      <c r="C22472" s="6">
        <v>17.149999999999999</v>
      </c>
    </row>
    <row r="22473" spans="2:3" x14ac:dyDescent="0.25">
      <c r="B22473" s="5">
        <v>44037.041666666664</v>
      </c>
      <c r="C22473" s="6">
        <v>15.34</v>
      </c>
    </row>
    <row r="22474" spans="2:3" x14ac:dyDescent="0.25">
      <c r="B22474" s="5">
        <v>44037.083333333336</v>
      </c>
      <c r="C22474" s="6">
        <v>14.68</v>
      </c>
    </row>
    <row r="22475" spans="2:3" x14ac:dyDescent="0.25">
      <c r="B22475" s="5">
        <v>44037.125</v>
      </c>
      <c r="C22475" s="6">
        <v>12.63</v>
      </c>
    </row>
    <row r="22476" spans="2:3" x14ac:dyDescent="0.25">
      <c r="B22476" s="5">
        <v>44037.166666666664</v>
      </c>
      <c r="C22476" s="6">
        <v>11.64</v>
      </c>
    </row>
    <row r="22477" spans="2:3" x14ac:dyDescent="0.25">
      <c r="B22477" s="5">
        <v>44037.208333333336</v>
      </c>
      <c r="C22477" s="6">
        <v>11.52</v>
      </c>
    </row>
    <row r="22478" spans="2:3" x14ac:dyDescent="0.25">
      <c r="B22478" s="5">
        <v>44037.25</v>
      </c>
      <c r="C22478" s="6">
        <v>11.16</v>
      </c>
    </row>
    <row r="22479" spans="2:3" x14ac:dyDescent="0.25">
      <c r="B22479" s="5">
        <v>44037.291666666664</v>
      </c>
      <c r="C22479" s="6">
        <v>12.02</v>
      </c>
    </row>
    <row r="22480" spans="2:3" x14ac:dyDescent="0.25">
      <c r="B22480" s="5">
        <v>44037.333333333336</v>
      </c>
      <c r="C22480" s="6">
        <v>13.29</v>
      </c>
    </row>
    <row r="22481" spans="2:3" x14ac:dyDescent="0.25">
      <c r="B22481" s="5">
        <v>44037.375</v>
      </c>
      <c r="C22481" s="6">
        <v>16.829999999999998</v>
      </c>
    </row>
    <row r="22482" spans="2:3" x14ac:dyDescent="0.25">
      <c r="B22482" s="5">
        <v>44037.416666666664</v>
      </c>
      <c r="C22482" s="6">
        <v>18.8</v>
      </c>
    </row>
    <row r="22483" spans="2:3" x14ac:dyDescent="0.25">
      <c r="B22483" s="5">
        <v>44037.458333333336</v>
      </c>
      <c r="C22483" s="6">
        <v>20.5</v>
      </c>
    </row>
    <row r="22484" spans="2:3" x14ac:dyDescent="0.25">
      <c r="B22484" s="5">
        <v>44037.5</v>
      </c>
      <c r="C22484" s="6">
        <v>26.22</v>
      </c>
    </row>
    <row r="22485" spans="2:3" x14ac:dyDescent="0.25">
      <c r="B22485" s="5">
        <v>44037.541666666664</v>
      </c>
      <c r="C22485" s="6">
        <v>21.71</v>
      </c>
    </row>
    <row r="22486" spans="2:3" x14ac:dyDescent="0.25">
      <c r="B22486" s="5">
        <v>44037.583333333336</v>
      </c>
      <c r="C22486" s="6">
        <v>25.66</v>
      </c>
    </row>
    <row r="22487" spans="2:3" x14ac:dyDescent="0.25">
      <c r="B22487" s="5">
        <v>44037.625</v>
      </c>
      <c r="C22487" s="6">
        <v>24.31</v>
      </c>
    </row>
    <row r="22488" spans="2:3" x14ac:dyDescent="0.25">
      <c r="B22488" s="5">
        <v>44037.666666666664</v>
      </c>
      <c r="C22488" s="6">
        <v>32.380000000000003</v>
      </c>
    </row>
    <row r="22489" spans="2:3" x14ac:dyDescent="0.25">
      <c r="B22489" s="5">
        <v>44037.708333333336</v>
      </c>
      <c r="C22489" s="6">
        <v>47.06</v>
      </c>
    </row>
    <row r="22490" spans="2:3" x14ac:dyDescent="0.25">
      <c r="B22490" s="5">
        <v>44037.75</v>
      </c>
      <c r="C22490" s="6">
        <v>39.89</v>
      </c>
    </row>
    <row r="22491" spans="2:3" x14ac:dyDescent="0.25">
      <c r="B22491" s="5">
        <v>44037.791666666664</v>
      </c>
      <c r="C22491" s="6">
        <v>27.93</v>
      </c>
    </row>
    <row r="22492" spans="2:3" x14ac:dyDescent="0.25">
      <c r="B22492" s="5">
        <v>44037.833333333336</v>
      </c>
      <c r="C22492" s="6">
        <v>25.3</v>
      </c>
    </row>
    <row r="22493" spans="2:3" x14ac:dyDescent="0.25">
      <c r="B22493" s="5">
        <v>44037.875</v>
      </c>
      <c r="C22493" s="6">
        <v>27.43</v>
      </c>
    </row>
    <row r="22494" spans="2:3" x14ac:dyDescent="0.25">
      <c r="B22494" s="5">
        <v>44037.916666666664</v>
      </c>
      <c r="C22494" s="6">
        <v>21.04</v>
      </c>
    </row>
    <row r="22495" spans="2:3" x14ac:dyDescent="0.25">
      <c r="B22495" s="5">
        <v>44037.958333333336</v>
      </c>
      <c r="C22495" s="6">
        <v>18.93</v>
      </c>
    </row>
    <row r="22496" spans="2:3" x14ac:dyDescent="0.25">
      <c r="B22496" s="5">
        <v>44038</v>
      </c>
      <c r="C22496" s="6">
        <v>17.690000000000001</v>
      </c>
    </row>
    <row r="22497" spans="2:3" x14ac:dyDescent="0.25">
      <c r="B22497" s="5">
        <v>44038.041666666664</v>
      </c>
      <c r="C22497" s="6">
        <v>16.21</v>
      </c>
    </row>
    <row r="22498" spans="2:3" x14ac:dyDescent="0.25">
      <c r="B22498" s="5">
        <v>44038.083333333336</v>
      </c>
      <c r="C22498" s="6">
        <v>14.59</v>
      </c>
    </row>
    <row r="22499" spans="2:3" x14ac:dyDescent="0.25">
      <c r="B22499" s="5">
        <v>44038.125</v>
      </c>
      <c r="C22499" s="6">
        <v>13.07</v>
      </c>
    </row>
    <row r="22500" spans="2:3" x14ac:dyDescent="0.25">
      <c r="B22500" s="5">
        <v>44038.166666666664</v>
      </c>
      <c r="C22500" s="6">
        <v>12.17</v>
      </c>
    </row>
    <row r="22501" spans="2:3" x14ac:dyDescent="0.25">
      <c r="B22501" s="5">
        <v>44038.208333333336</v>
      </c>
      <c r="C22501" s="6">
        <v>11.59</v>
      </c>
    </row>
    <row r="22502" spans="2:3" x14ac:dyDescent="0.25">
      <c r="B22502" s="5">
        <v>44038.25</v>
      </c>
      <c r="C22502" s="6">
        <v>11.07</v>
      </c>
    </row>
    <row r="22503" spans="2:3" x14ac:dyDescent="0.25">
      <c r="B22503" s="5">
        <v>44038.291666666664</v>
      </c>
      <c r="C22503" s="6">
        <v>11.38</v>
      </c>
    </row>
    <row r="22504" spans="2:3" x14ac:dyDescent="0.25">
      <c r="B22504" s="5">
        <v>44038.333333333336</v>
      </c>
      <c r="C22504" s="6">
        <v>14.84</v>
      </c>
    </row>
    <row r="22505" spans="2:3" x14ac:dyDescent="0.25">
      <c r="B22505" s="5">
        <v>44038.375</v>
      </c>
      <c r="C22505" s="6">
        <v>21.72</v>
      </c>
    </row>
    <row r="22506" spans="2:3" x14ac:dyDescent="0.25">
      <c r="B22506" s="5">
        <v>44038.416666666664</v>
      </c>
      <c r="C22506" s="6">
        <v>22.14</v>
      </c>
    </row>
    <row r="22507" spans="2:3" x14ac:dyDescent="0.25">
      <c r="B22507" s="5">
        <v>44038.458333333336</v>
      </c>
      <c r="C22507" s="6">
        <v>36.6</v>
      </c>
    </row>
    <row r="22508" spans="2:3" x14ac:dyDescent="0.25">
      <c r="B22508" s="5">
        <v>44038.5</v>
      </c>
      <c r="C22508" s="6">
        <v>25.21</v>
      </c>
    </row>
    <row r="22509" spans="2:3" x14ac:dyDescent="0.25">
      <c r="B22509" s="5">
        <v>44038.541666666664</v>
      </c>
      <c r="C22509" s="6">
        <v>24.21</v>
      </c>
    </row>
    <row r="22510" spans="2:3" x14ac:dyDescent="0.25">
      <c r="B22510" s="5">
        <v>44038.583333333336</v>
      </c>
      <c r="C22510" s="6">
        <v>24.34</v>
      </c>
    </row>
    <row r="22511" spans="2:3" x14ac:dyDescent="0.25">
      <c r="B22511" s="5">
        <v>44038.625</v>
      </c>
      <c r="C22511" s="6">
        <v>37.94</v>
      </c>
    </row>
    <row r="22512" spans="2:3" x14ac:dyDescent="0.25">
      <c r="B22512" s="5">
        <v>44038.666666666664</v>
      </c>
      <c r="C22512" s="6">
        <v>84.45</v>
      </c>
    </row>
    <row r="22513" spans="2:3" x14ac:dyDescent="0.25">
      <c r="B22513" s="5">
        <v>44038.708333333336</v>
      </c>
      <c r="C22513" s="6">
        <v>59.81</v>
      </c>
    </row>
    <row r="22514" spans="2:3" x14ac:dyDescent="0.25">
      <c r="B22514" s="5">
        <v>44038.75</v>
      </c>
      <c r="C22514" s="6">
        <v>49.03</v>
      </c>
    </row>
    <row r="22515" spans="2:3" x14ac:dyDescent="0.25">
      <c r="B22515" s="5">
        <v>44038.791666666664</v>
      </c>
      <c r="C22515" s="6">
        <v>25.75</v>
      </c>
    </row>
    <row r="22516" spans="2:3" x14ac:dyDescent="0.25">
      <c r="B22516" s="5">
        <v>44038.833333333336</v>
      </c>
      <c r="C22516" s="6">
        <v>24.36</v>
      </c>
    </row>
    <row r="22517" spans="2:3" x14ac:dyDescent="0.25">
      <c r="B22517" s="5">
        <v>44038.875</v>
      </c>
      <c r="C22517" s="6">
        <v>28.36</v>
      </c>
    </row>
    <row r="22518" spans="2:3" x14ac:dyDescent="0.25">
      <c r="B22518" s="5">
        <v>44038.916666666664</v>
      </c>
      <c r="C22518" s="6">
        <v>21.26</v>
      </c>
    </row>
    <row r="22519" spans="2:3" x14ac:dyDescent="0.25">
      <c r="B22519" s="5">
        <v>44038.958333333336</v>
      </c>
      <c r="C22519" s="6">
        <v>19.54</v>
      </c>
    </row>
    <row r="22520" spans="2:3" x14ac:dyDescent="0.25">
      <c r="B22520" s="5">
        <v>44039</v>
      </c>
      <c r="C22520" s="6">
        <v>17.12</v>
      </c>
    </row>
    <row r="22521" spans="2:3" x14ac:dyDescent="0.25">
      <c r="B22521" s="5">
        <v>44039.041666666664</v>
      </c>
      <c r="C22521" s="6">
        <v>16.41</v>
      </c>
    </row>
    <row r="22522" spans="2:3" x14ac:dyDescent="0.25">
      <c r="B22522" s="5">
        <v>44039.083333333336</v>
      </c>
      <c r="C22522" s="6">
        <v>14.78</v>
      </c>
    </row>
    <row r="22523" spans="2:3" x14ac:dyDescent="0.25">
      <c r="B22523" s="5">
        <v>44039.125</v>
      </c>
      <c r="C22523" s="6">
        <v>14.64</v>
      </c>
    </row>
    <row r="22524" spans="2:3" x14ac:dyDescent="0.25">
      <c r="B22524" s="5">
        <v>44039.166666666664</v>
      </c>
      <c r="C22524" s="6">
        <v>15.27</v>
      </c>
    </row>
    <row r="22525" spans="2:3" x14ac:dyDescent="0.25">
      <c r="B22525" s="5">
        <v>44039.208333333336</v>
      </c>
      <c r="C22525" s="6">
        <v>16.309999999999999</v>
      </c>
    </row>
    <row r="22526" spans="2:3" x14ac:dyDescent="0.25">
      <c r="B22526" s="5">
        <v>44039.25</v>
      </c>
      <c r="C22526" s="6">
        <v>17.87</v>
      </c>
    </row>
    <row r="22527" spans="2:3" x14ac:dyDescent="0.25">
      <c r="B22527" s="5">
        <v>44039.291666666664</v>
      </c>
      <c r="C22527" s="6">
        <v>18.79</v>
      </c>
    </row>
    <row r="22528" spans="2:3" x14ac:dyDescent="0.25">
      <c r="B22528" s="5">
        <v>44039.333333333336</v>
      </c>
      <c r="C22528" s="6">
        <v>23.3</v>
      </c>
    </row>
    <row r="22529" spans="2:3" x14ac:dyDescent="0.25">
      <c r="B22529" s="5">
        <v>44039.375</v>
      </c>
      <c r="C22529" s="6">
        <v>22.34</v>
      </c>
    </row>
    <row r="22530" spans="2:3" x14ac:dyDescent="0.25">
      <c r="B22530" s="5">
        <v>44039.416666666664</v>
      </c>
      <c r="C22530" s="6">
        <v>23.15</v>
      </c>
    </row>
    <row r="22531" spans="2:3" x14ac:dyDescent="0.25">
      <c r="B22531" s="5">
        <v>44039.458333333336</v>
      </c>
      <c r="C22531" s="6">
        <v>37.03</v>
      </c>
    </row>
    <row r="22532" spans="2:3" x14ac:dyDescent="0.25">
      <c r="B22532" s="5">
        <v>44039.5</v>
      </c>
      <c r="C22532" s="6">
        <v>31.93</v>
      </c>
    </row>
    <row r="22533" spans="2:3" x14ac:dyDescent="0.25">
      <c r="B22533" s="5">
        <v>44039.541666666664</v>
      </c>
      <c r="C22533" s="6">
        <v>27.96</v>
      </c>
    </row>
    <row r="22534" spans="2:3" x14ac:dyDescent="0.25">
      <c r="B22534" s="5">
        <v>44039.583333333336</v>
      </c>
      <c r="C22534" s="6">
        <v>38.96</v>
      </c>
    </row>
    <row r="22535" spans="2:3" x14ac:dyDescent="0.25">
      <c r="B22535" s="5">
        <v>44039.625</v>
      </c>
      <c r="C22535" s="6">
        <v>29</v>
      </c>
    </row>
    <row r="22536" spans="2:3" x14ac:dyDescent="0.25">
      <c r="B22536" s="5">
        <v>44039.666666666664</v>
      </c>
      <c r="C22536" s="6">
        <v>30.63</v>
      </c>
    </row>
    <row r="22537" spans="2:3" x14ac:dyDescent="0.25">
      <c r="B22537" s="5">
        <v>44039.708333333336</v>
      </c>
      <c r="C22537" s="6">
        <v>27.8</v>
      </c>
    </row>
    <row r="22538" spans="2:3" x14ac:dyDescent="0.25">
      <c r="B22538" s="5">
        <v>44039.75</v>
      </c>
      <c r="C22538" s="6">
        <v>51.71</v>
      </c>
    </row>
    <row r="22539" spans="2:3" x14ac:dyDescent="0.25">
      <c r="B22539" s="5">
        <v>44039.791666666664</v>
      </c>
      <c r="C22539" s="6">
        <v>25.13</v>
      </c>
    </row>
    <row r="22540" spans="2:3" x14ac:dyDescent="0.25">
      <c r="B22540" s="5">
        <v>44039.833333333336</v>
      </c>
      <c r="C22540" s="6">
        <v>23.77</v>
      </c>
    </row>
    <row r="22541" spans="2:3" x14ac:dyDescent="0.25">
      <c r="B22541" s="5">
        <v>44039.875</v>
      </c>
      <c r="C22541" s="6">
        <v>22.01</v>
      </c>
    </row>
    <row r="22542" spans="2:3" x14ac:dyDescent="0.25">
      <c r="B22542" s="5">
        <v>44039.916666666664</v>
      </c>
      <c r="C22542" s="6">
        <v>20.77</v>
      </c>
    </row>
    <row r="22543" spans="2:3" x14ac:dyDescent="0.25">
      <c r="B22543" s="5">
        <v>44039.958333333336</v>
      </c>
      <c r="C22543" s="6">
        <v>21.4</v>
      </c>
    </row>
    <row r="22544" spans="2:3" x14ac:dyDescent="0.25">
      <c r="B22544" s="5">
        <v>44040</v>
      </c>
      <c r="C22544" s="6">
        <v>18.57</v>
      </c>
    </row>
    <row r="22545" spans="2:3" x14ac:dyDescent="0.25">
      <c r="B22545" s="5">
        <v>44040.041666666664</v>
      </c>
      <c r="C22545" s="6">
        <v>16.75</v>
      </c>
    </row>
    <row r="22546" spans="2:3" x14ac:dyDescent="0.25">
      <c r="B22546" s="5">
        <v>44040.083333333336</v>
      </c>
      <c r="C22546" s="6">
        <v>16.12</v>
      </c>
    </row>
    <row r="22547" spans="2:3" x14ac:dyDescent="0.25">
      <c r="B22547" s="5">
        <v>44040.125</v>
      </c>
      <c r="C22547" s="6">
        <v>15.03</v>
      </c>
    </row>
    <row r="22548" spans="2:3" x14ac:dyDescent="0.25">
      <c r="B22548" s="5">
        <v>44040.166666666664</v>
      </c>
      <c r="C22548" s="6">
        <v>15.42</v>
      </c>
    </row>
    <row r="22549" spans="2:3" x14ac:dyDescent="0.25">
      <c r="B22549" s="5">
        <v>44040.208333333336</v>
      </c>
      <c r="C22549" s="6">
        <v>16.72</v>
      </c>
    </row>
    <row r="22550" spans="2:3" x14ac:dyDescent="0.25">
      <c r="B22550" s="5">
        <v>44040.25</v>
      </c>
      <c r="C22550" s="6">
        <v>17.940000000000001</v>
      </c>
    </row>
    <row r="22551" spans="2:3" x14ac:dyDescent="0.25">
      <c r="B22551" s="5">
        <v>44040.291666666664</v>
      </c>
      <c r="C22551" s="6">
        <v>20.25</v>
      </c>
    </row>
    <row r="22552" spans="2:3" x14ac:dyDescent="0.25">
      <c r="B22552" s="5">
        <v>44040.333333333336</v>
      </c>
      <c r="C22552" s="6">
        <v>22.3</v>
      </c>
    </row>
    <row r="22553" spans="2:3" x14ac:dyDescent="0.25">
      <c r="B22553" s="5">
        <v>44040.375</v>
      </c>
      <c r="C22553" s="6">
        <v>22.15</v>
      </c>
    </row>
    <row r="22554" spans="2:3" x14ac:dyDescent="0.25">
      <c r="B22554" s="5">
        <v>44040.416666666664</v>
      </c>
      <c r="C22554" s="6">
        <v>24.7</v>
      </c>
    </row>
    <row r="22555" spans="2:3" x14ac:dyDescent="0.25">
      <c r="B22555" s="5">
        <v>44040.458333333336</v>
      </c>
      <c r="C22555" s="6">
        <v>23.08</v>
      </c>
    </row>
    <row r="22556" spans="2:3" x14ac:dyDescent="0.25">
      <c r="B22556" s="5">
        <v>44040.5</v>
      </c>
      <c r="C22556" s="6">
        <v>29.41</v>
      </c>
    </row>
    <row r="22557" spans="2:3" x14ac:dyDescent="0.25">
      <c r="B22557" s="5">
        <v>44040.541666666664</v>
      </c>
      <c r="C22557" s="6">
        <v>25.58</v>
      </c>
    </row>
    <row r="22558" spans="2:3" x14ac:dyDescent="0.25">
      <c r="B22558" s="5">
        <v>44040.583333333336</v>
      </c>
      <c r="C22558" s="6">
        <v>34.659999999999997</v>
      </c>
    </row>
    <row r="22559" spans="2:3" x14ac:dyDescent="0.25">
      <c r="B22559" s="5">
        <v>44040.625</v>
      </c>
      <c r="C22559" s="6">
        <v>25.9</v>
      </c>
    </row>
    <row r="22560" spans="2:3" x14ac:dyDescent="0.25">
      <c r="B22560" s="5">
        <v>44040.666666666664</v>
      </c>
      <c r="C22560" s="6">
        <v>26.07</v>
      </c>
    </row>
    <row r="22561" spans="2:3" x14ac:dyDescent="0.25">
      <c r="B22561" s="5">
        <v>44040.708333333336</v>
      </c>
      <c r="C22561" s="6">
        <v>26.54</v>
      </c>
    </row>
    <row r="22562" spans="2:3" x14ac:dyDescent="0.25">
      <c r="B22562" s="5">
        <v>44040.75</v>
      </c>
      <c r="C22562" s="6">
        <v>29.17</v>
      </c>
    </row>
    <row r="22563" spans="2:3" x14ac:dyDescent="0.25">
      <c r="B22563" s="5">
        <v>44040.791666666664</v>
      </c>
      <c r="C22563" s="6">
        <v>26.94</v>
      </c>
    </row>
    <row r="22564" spans="2:3" x14ac:dyDescent="0.25">
      <c r="B22564" s="5">
        <v>44040.833333333336</v>
      </c>
      <c r="C22564" s="6">
        <v>23.96</v>
      </c>
    </row>
    <row r="22565" spans="2:3" x14ac:dyDescent="0.25">
      <c r="B22565" s="5">
        <v>44040.875</v>
      </c>
      <c r="C22565" s="6">
        <v>23.28</v>
      </c>
    </row>
    <row r="22566" spans="2:3" x14ac:dyDescent="0.25">
      <c r="B22566" s="5">
        <v>44040.916666666664</v>
      </c>
      <c r="C22566" s="6">
        <v>19.75</v>
      </c>
    </row>
    <row r="22567" spans="2:3" x14ac:dyDescent="0.25">
      <c r="B22567" s="5">
        <v>44040.958333333336</v>
      </c>
      <c r="C22567" s="6">
        <v>19.809999999999999</v>
      </c>
    </row>
    <row r="22568" spans="2:3" x14ac:dyDescent="0.25">
      <c r="B22568" s="5">
        <v>44041</v>
      </c>
      <c r="C22568" s="6">
        <v>18.22</v>
      </c>
    </row>
    <row r="22569" spans="2:3" x14ac:dyDescent="0.25">
      <c r="B22569" s="5">
        <v>44041.041666666664</v>
      </c>
      <c r="C22569" s="6">
        <v>16.41</v>
      </c>
    </row>
    <row r="22570" spans="2:3" x14ac:dyDescent="0.25">
      <c r="B22570" s="5">
        <v>44041.083333333336</v>
      </c>
      <c r="C22570" s="6">
        <v>14.7</v>
      </c>
    </row>
    <row r="22571" spans="2:3" x14ac:dyDescent="0.25">
      <c r="B22571" s="5">
        <v>44041.125</v>
      </c>
      <c r="C22571" s="6">
        <v>14.02</v>
      </c>
    </row>
    <row r="22572" spans="2:3" x14ac:dyDescent="0.25">
      <c r="B22572" s="5">
        <v>44041.166666666664</v>
      </c>
      <c r="C22572" s="6">
        <v>13.7</v>
      </c>
    </row>
    <row r="22573" spans="2:3" x14ac:dyDescent="0.25">
      <c r="B22573" s="5">
        <v>44041.208333333336</v>
      </c>
      <c r="C22573" s="6">
        <v>14.72</v>
      </c>
    </row>
    <row r="22574" spans="2:3" x14ac:dyDescent="0.25">
      <c r="B22574" s="5">
        <v>44041.25</v>
      </c>
      <c r="C22574" s="6">
        <v>15.4</v>
      </c>
    </row>
    <row r="22575" spans="2:3" x14ac:dyDescent="0.25">
      <c r="B22575" s="5">
        <v>44041.291666666664</v>
      </c>
      <c r="C22575" s="6">
        <v>17.93</v>
      </c>
    </row>
    <row r="22576" spans="2:3" x14ac:dyDescent="0.25">
      <c r="B22576" s="5">
        <v>44041.333333333336</v>
      </c>
      <c r="C22576" s="6">
        <v>18.899999999999999</v>
      </c>
    </row>
    <row r="22577" spans="2:3" x14ac:dyDescent="0.25">
      <c r="B22577" s="5">
        <v>44041.375</v>
      </c>
      <c r="C22577" s="6">
        <v>20.54</v>
      </c>
    </row>
    <row r="22578" spans="2:3" x14ac:dyDescent="0.25">
      <c r="B22578" s="5">
        <v>44041.416666666664</v>
      </c>
      <c r="C22578" s="6">
        <v>23.15</v>
      </c>
    </row>
    <row r="22579" spans="2:3" x14ac:dyDescent="0.25">
      <c r="B22579" s="5">
        <v>44041.458333333336</v>
      </c>
      <c r="C22579" s="6">
        <v>24.41</v>
      </c>
    </row>
    <row r="22580" spans="2:3" x14ac:dyDescent="0.25">
      <c r="B22580" s="5">
        <v>44041.5</v>
      </c>
      <c r="C22580" s="6">
        <v>71.38</v>
      </c>
    </row>
    <row r="22581" spans="2:3" x14ac:dyDescent="0.25">
      <c r="B22581" s="5">
        <v>44041.541666666664</v>
      </c>
      <c r="C22581" s="6">
        <v>52.99</v>
      </c>
    </row>
    <row r="22582" spans="2:3" x14ac:dyDescent="0.25">
      <c r="B22582" s="5">
        <v>44041.583333333336</v>
      </c>
      <c r="C22582" s="6">
        <v>59.15</v>
      </c>
    </row>
    <row r="22583" spans="2:3" x14ac:dyDescent="0.25">
      <c r="B22583" s="5">
        <v>44041.625</v>
      </c>
      <c r="C22583" s="6">
        <v>30.07</v>
      </c>
    </row>
    <row r="22584" spans="2:3" x14ac:dyDescent="0.25">
      <c r="B22584" s="5">
        <v>44041.666666666664</v>
      </c>
      <c r="C22584" s="6">
        <v>32.5</v>
      </c>
    </row>
    <row r="22585" spans="2:3" x14ac:dyDescent="0.25">
      <c r="B22585" s="5">
        <v>44041.708333333336</v>
      </c>
      <c r="C22585" s="6">
        <v>52.48</v>
      </c>
    </row>
    <row r="22586" spans="2:3" x14ac:dyDescent="0.25">
      <c r="B22586" s="5">
        <v>44041.75</v>
      </c>
      <c r="C22586" s="6">
        <v>46.4</v>
      </c>
    </row>
    <row r="22587" spans="2:3" x14ac:dyDescent="0.25">
      <c r="B22587" s="5">
        <v>44041.791666666664</v>
      </c>
      <c r="C22587" s="6">
        <v>29.26</v>
      </c>
    </row>
    <row r="22588" spans="2:3" x14ac:dyDescent="0.25">
      <c r="B22588" s="5">
        <v>44041.833333333336</v>
      </c>
      <c r="C22588" s="6">
        <v>27.21</v>
      </c>
    </row>
    <row r="22589" spans="2:3" x14ac:dyDescent="0.25">
      <c r="B22589" s="5">
        <v>44041.875</v>
      </c>
      <c r="C22589" s="6">
        <v>33.979999999999997</v>
      </c>
    </row>
    <row r="22590" spans="2:3" x14ac:dyDescent="0.25">
      <c r="B22590" s="5">
        <v>44041.916666666664</v>
      </c>
      <c r="C22590" s="6">
        <v>22.33</v>
      </c>
    </row>
    <row r="22591" spans="2:3" x14ac:dyDescent="0.25">
      <c r="B22591" s="5">
        <v>44041.958333333336</v>
      </c>
      <c r="C22591" s="6">
        <v>22.35</v>
      </c>
    </row>
    <row r="22592" spans="2:3" x14ac:dyDescent="0.25">
      <c r="B22592" s="5">
        <v>44042</v>
      </c>
      <c r="C22592" s="6">
        <v>19.25</v>
      </c>
    </row>
    <row r="22593" spans="2:3" x14ac:dyDescent="0.25">
      <c r="B22593" s="5">
        <v>44042.041666666664</v>
      </c>
      <c r="C22593" s="6">
        <v>17.46</v>
      </c>
    </row>
    <row r="22594" spans="2:3" x14ac:dyDescent="0.25">
      <c r="B22594" s="5">
        <v>44042.083333333336</v>
      </c>
      <c r="C22594" s="6">
        <v>16.55</v>
      </c>
    </row>
    <row r="22595" spans="2:3" x14ac:dyDescent="0.25">
      <c r="B22595" s="5">
        <v>44042.125</v>
      </c>
      <c r="C22595" s="6">
        <v>15.11</v>
      </c>
    </row>
    <row r="22596" spans="2:3" x14ac:dyDescent="0.25">
      <c r="B22596" s="5">
        <v>44042.166666666664</v>
      </c>
      <c r="C22596" s="6">
        <v>14.93</v>
      </c>
    </row>
    <row r="22597" spans="2:3" x14ac:dyDescent="0.25">
      <c r="B22597" s="5">
        <v>44042.208333333336</v>
      </c>
      <c r="C22597" s="6">
        <v>16.190000000000001</v>
      </c>
    </row>
    <row r="22598" spans="2:3" x14ac:dyDescent="0.25">
      <c r="B22598" s="5">
        <v>44042.25</v>
      </c>
      <c r="C22598" s="6">
        <v>16.86</v>
      </c>
    </row>
    <row r="22599" spans="2:3" x14ac:dyDescent="0.25">
      <c r="B22599" s="5">
        <v>44042.291666666664</v>
      </c>
      <c r="C22599" s="6">
        <v>16.95</v>
      </c>
    </row>
    <row r="22600" spans="2:3" x14ac:dyDescent="0.25">
      <c r="B22600" s="5">
        <v>44042.333333333336</v>
      </c>
      <c r="C22600" s="6">
        <v>18.670000000000002</v>
      </c>
    </row>
    <row r="22601" spans="2:3" x14ac:dyDescent="0.25">
      <c r="B22601" s="5">
        <v>44042.375</v>
      </c>
      <c r="C22601" s="6">
        <v>19.05</v>
      </c>
    </row>
    <row r="22602" spans="2:3" x14ac:dyDescent="0.25">
      <c r="B22602" s="5">
        <v>44042.416666666664</v>
      </c>
      <c r="C22602" s="6">
        <v>20.64</v>
      </c>
    </row>
    <row r="22603" spans="2:3" x14ac:dyDescent="0.25">
      <c r="B22603" s="5">
        <v>44042.458333333336</v>
      </c>
      <c r="C22603" s="6">
        <v>20.78</v>
      </c>
    </row>
    <row r="22604" spans="2:3" x14ac:dyDescent="0.25">
      <c r="B22604" s="5">
        <v>44042.5</v>
      </c>
      <c r="C22604" s="6">
        <v>22.87</v>
      </c>
    </row>
    <row r="22605" spans="2:3" x14ac:dyDescent="0.25">
      <c r="B22605" s="5">
        <v>44042.541666666664</v>
      </c>
      <c r="C22605" s="6">
        <v>24.33</v>
      </c>
    </row>
    <row r="22606" spans="2:3" x14ac:dyDescent="0.25">
      <c r="B22606" s="5">
        <v>44042.583333333336</v>
      </c>
      <c r="C22606" s="6">
        <v>23.88</v>
      </c>
    </row>
    <row r="22607" spans="2:3" x14ac:dyDescent="0.25">
      <c r="B22607" s="5">
        <v>44042.625</v>
      </c>
      <c r="C22607" s="6">
        <v>46.74</v>
      </c>
    </row>
    <row r="22608" spans="2:3" x14ac:dyDescent="0.25">
      <c r="B22608" s="5">
        <v>44042.666666666664</v>
      </c>
      <c r="C22608" s="6">
        <v>21.94</v>
      </c>
    </row>
    <row r="22609" spans="2:3" x14ac:dyDescent="0.25">
      <c r="B22609" s="5">
        <v>44042.708333333336</v>
      </c>
      <c r="C22609" s="6">
        <v>28.78</v>
      </c>
    </row>
    <row r="22610" spans="2:3" x14ac:dyDescent="0.25">
      <c r="B22610" s="5">
        <v>44042.75</v>
      </c>
      <c r="C22610" s="6">
        <v>25.94</v>
      </c>
    </row>
    <row r="22611" spans="2:3" x14ac:dyDescent="0.25">
      <c r="B22611" s="5">
        <v>44042.791666666664</v>
      </c>
      <c r="C22611" s="6">
        <v>22.52</v>
      </c>
    </row>
    <row r="22612" spans="2:3" x14ac:dyDescent="0.25">
      <c r="B22612" s="5">
        <v>44042.833333333336</v>
      </c>
      <c r="C22612" s="6">
        <v>20.69</v>
      </c>
    </row>
    <row r="22613" spans="2:3" x14ac:dyDescent="0.25">
      <c r="B22613" s="5">
        <v>44042.875</v>
      </c>
      <c r="C22613" s="6">
        <v>20.54</v>
      </c>
    </row>
    <row r="22614" spans="2:3" x14ac:dyDescent="0.25">
      <c r="B22614" s="5">
        <v>44042.916666666664</v>
      </c>
      <c r="C22614" s="6">
        <v>19.010000000000002</v>
      </c>
    </row>
    <row r="22615" spans="2:3" x14ac:dyDescent="0.25">
      <c r="B22615" s="5">
        <v>44042.958333333336</v>
      </c>
      <c r="C22615" s="6">
        <v>17.899999999999999</v>
      </c>
    </row>
    <row r="22616" spans="2:3" x14ac:dyDescent="0.25">
      <c r="B22616" s="5">
        <v>44043</v>
      </c>
      <c r="C22616" s="6">
        <v>17.170000000000002</v>
      </c>
    </row>
    <row r="22617" spans="2:3" x14ac:dyDescent="0.25">
      <c r="B22617" s="5">
        <v>44043.041666666664</v>
      </c>
      <c r="C22617" s="6">
        <v>15.75</v>
      </c>
    </row>
    <row r="22618" spans="2:3" x14ac:dyDescent="0.25">
      <c r="B22618" s="5">
        <v>44043.083333333336</v>
      </c>
      <c r="C22618" s="6">
        <v>14.86</v>
      </c>
    </row>
    <row r="22619" spans="2:3" x14ac:dyDescent="0.25">
      <c r="B22619" s="5">
        <v>44043.125</v>
      </c>
      <c r="C22619" s="6">
        <v>14.26</v>
      </c>
    </row>
    <row r="22620" spans="2:3" x14ac:dyDescent="0.25">
      <c r="B22620" s="5">
        <v>44043.166666666664</v>
      </c>
      <c r="C22620" s="6">
        <v>14.78</v>
      </c>
    </row>
    <row r="22621" spans="2:3" x14ac:dyDescent="0.25">
      <c r="B22621" s="5">
        <v>44043.208333333336</v>
      </c>
      <c r="C22621" s="6">
        <v>17.190000000000001</v>
      </c>
    </row>
    <row r="22622" spans="2:3" x14ac:dyDescent="0.25">
      <c r="B22622" s="5">
        <v>44043.25</v>
      </c>
      <c r="C22622" s="6">
        <v>17.309999999999999</v>
      </c>
    </row>
    <row r="22623" spans="2:3" x14ac:dyDescent="0.25">
      <c r="B22623" s="5">
        <v>44043.291666666664</v>
      </c>
      <c r="C22623" s="6">
        <v>19.149999999999999</v>
      </c>
    </row>
    <row r="22624" spans="2:3" x14ac:dyDescent="0.25">
      <c r="B22624" s="5">
        <v>44043.333333333336</v>
      </c>
      <c r="C22624" s="6">
        <v>18.559999999999999</v>
      </c>
    </row>
    <row r="22625" spans="2:3" x14ac:dyDescent="0.25">
      <c r="B22625" s="5">
        <v>44043.375</v>
      </c>
      <c r="C22625" s="6">
        <v>20.14</v>
      </c>
    </row>
    <row r="22626" spans="2:3" x14ac:dyDescent="0.25">
      <c r="B22626" s="5">
        <v>44043.416666666664</v>
      </c>
      <c r="C22626" s="6">
        <v>19.100000000000001</v>
      </c>
    </row>
    <row r="22627" spans="2:3" x14ac:dyDescent="0.25">
      <c r="B22627" s="5">
        <v>44043.458333333336</v>
      </c>
      <c r="C22627" s="6">
        <v>22.31</v>
      </c>
    </row>
    <row r="22628" spans="2:3" x14ac:dyDescent="0.25">
      <c r="B22628" s="5">
        <v>44043.5</v>
      </c>
      <c r="C22628" s="6">
        <v>22.22</v>
      </c>
    </row>
    <row r="22629" spans="2:3" x14ac:dyDescent="0.25">
      <c r="B22629" s="5">
        <v>44043.541666666664</v>
      </c>
      <c r="C22629" s="6">
        <v>22.8</v>
      </c>
    </row>
    <row r="22630" spans="2:3" x14ac:dyDescent="0.25">
      <c r="B22630" s="5">
        <v>44043.583333333336</v>
      </c>
      <c r="C22630" s="6">
        <v>21.86</v>
      </c>
    </row>
    <row r="22631" spans="2:3" x14ac:dyDescent="0.25">
      <c r="B22631" s="5">
        <v>44043.625</v>
      </c>
      <c r="C22631" s="6">
        <v>46.75</v>
      </c>
    </row>
    <row r="22632" spans="2:3" x14ac:dyDescent="0.25">
      <c r="B22632" s="5">
        <v>44043.666666666664</v>
      </c>
      <c r="C22632" s="6">
        <v>38.979999999999997</v>
      </c>
    </row>
    <row r="22633" spans="2:3" x14ac:dyDescent="0.25">
      <c r="B22633" s="5">
        <v>44043.708333333336</v>
      </c>
      <c r="C22633" s="6">
        <v>38.68</v>
      </c>
    </row>
    <row r="22634" spans="2:3" x14ac:dyDescent="0.25">
      <c r="B22634" s="5">
        <v>44043.75</v>
      </c>
      <c r="C22634" s="6">
        <v>40.200000000000003</v>
      </c>
    </row>
    <row r="22635" spans="2:3" x14ac:dyDescent="0.25">
      <c r="B22635" s="5">
        <v>44043.791666666664</v>
      </c>
      <c r="C22635" s="6">
        <v>25.91</v>
      </c>
    </row>
    <row r="22636" spans="2:3" x14ac:dyDescent="0.25">
      <c r="B22636" s="5">
        <v>44043.833333333336</v>
      </c>
      <c r="C22636" s="6">
        <v>19.41</v>
      </c>
    </row>
    <row r="22637" spans="2:3" x14ac:dyDescent="0.25">
      <c r="B22637" s="5">
        <v>44043.875</v>
      </c>
      <c r="C22637" s="6">
        <v>21.36</v>
      </c>
    </row>
    <row r="22638" spans="2:3" x14ac:dyDescent="0.25">
      <c r="B22638" s="5">
        <v>44043.916666666664</v>
      </c>
      <c r="C22638" s="6">
        <v>18.14</v>
      </c>
    </row>
    <row r="22639" spans="2:3" x14ac:dyDescent="0.25">
      <c r="B22639" s="5">
        <v>44043.958333333336</v>
      </c>
      <c r="C22639" s="6">
        <v>16.57</v>
      </c>
    </row>
    <row r="22640" spans="2:3" x14ac:dyDescent="0.25">
      <c r="B22640" s="5">
        <v>44044</v>
      </c>
      <c r="C22640" s="6">
        <v>15.07</v>
      </c>
    </row>
    <row r="22641" spans="2:3" x14ac:dyDescent="0.25">
      <c r="B22641" s="5">
        <v>44044.041666666664</v>
      </c>
      <c r="C22641" s="6">
        <v>14.68</v>
      </c>
    </row>
    <row r="22642" spans="2:3" x14ac:dyDescent="0.25">
      <c r="B22642" s="5">
        <v>44044.083333333336</v>
      </c>
      <c r="C22642" s="6">
        <v>13.91</v>
      </c>
    </row>
    <row r="22643" spans="2:3" x14ac:dyDescent="0.25">
      <c r="B22643" s="5">
        <v>44044.125</v>
      </c>
      <c r="C22643" s="6">
        <v>13.2</v>
      </c>
    </row>
    <row r="22644" spans="2:3" x14ac:dyDescent="0.25">
      <c r="B22644" s="5">
        <v>44044.166666666664</v>
      </c>
      <c r="C22644" s="6">
        <v>12.64</v>
      </c>
    </row>
    <row r="22645" spans="2:3" x14ac:dyDescent="0.25">
      <c r="B22645" s="5">
        <v>44044.208333333336</v>
      </c>
      <c r="C22645" s="6">
        <v>12.81</v>
      </c>
    </row>
    <row r="22646" spans="2:3" x14ac:dyDescent="0.25">
      <c r="B22646" s="5">
        <v>44044.25</v>
      </c>
      <c r="C22646" s="6">
        <v>12.63</v>
      </c>
    </row>
    <row r="22647" spans="2:3" x14ac:dyDescent="0.25">
      <c r="B22647" s="5">
        <v>44044.291666666664</v>
      </c>
      <c r="C22647" s="6">
        <v>12.79</v>
      </c>
    </row>
    <row r="22648" spans="2:3" x14ac:dyDescent="0.25">
      <c r="B22648" s="5">
        <v>44044.333333333336</v>
      </c>
      <c r="C22648" s="6">
        <v>14.04</v>
      </c>
    </row>
    <row r="22649" spans="2:3" x14ac:dyDescent="0.25">
      <c r="B22649" s="5">
        <v>44044.375</v>
      </c>
      <c r="C22649" s="6">
        <v>17.8</v>
      </c>
    </row>
    <row r="22650" spans="2:3" x14ac:dyDescent="0.25">
      <c r="B22650" s="5">
        <v>44044.416666666664</v>
      </c>
      <c r="C22650" s="6">
        <v>19.440000000000001</v>
      </c>
    </row>
    <row r="22651" spans="2:3" x14ac:dyDescent="0.25">
      <c r="B22651" s="5">
        <v>44044.458333333336</v>
      </c>
      <c r="C22651" s="6">
        <v>20.89</v>
      </c>
    </row>
    <row r="22652" spans="2:3" x14ac:dyDescent="0.25">
      <c r="B22652" s="5">
        <v>44044.5</v>
      </c>
      <c r="C22652" s="6">
        <v>26.25</v>
      </c>
    </row>
    <row r="22653" spans="2:3" x14ac:dyDescent="0.25">
      <c r="B22653" s="5">
        <v>44044.541666666664</v>
      </c>
      <c r="C22653" s="6">
        <v>23.71</v>
      </c>
    </row>
    <row r="22654" spans="2:3" x14ac:dyDescent="0.25">
      <c r="B22654" s="5">
        <v>44044.583333333336</v>
      </c>
      <c r="C22654" s="6">
        <v>38.19</v>
      </c>
    </row>
    <row r="22655" spans="2:3" x14ac:dyDescent="0.25">
      <c r="B22655" s="5">
        <v>44044.625</v>
      </c>
      <c r="C22655" s="6">
        <v>20.98</v>
      </c>
    </row>
    <row r="22656" spans="2:3" x14ac:dyDescent="0.25">
      <c r="B22656" s="5">
        <v>44044.666666666664</v>
      </c>
      <c r="C22656" s="6">
        <v>51.57</v>
      </c>
    </row>
    <row r="22657" spans="2:3" x14ac:dyDescent="0.25">
      <c r="B22657" s="5">
        <v>44044.708333333336</v>
      </c>
      <c r="C22657" s="6">
        <v>22.59</v>
      </c>
    </row>
    <row r="22658" spans="2:3" x14ac:dyDescent="0.25">
      <c r="B22658" s="5">
        <v>44044.75</v>
      </c>
      <c r="C22658" s="6">
        <v>20.079999999999998</v>
      </c>
    </row>
    <row r="22659" spans="2:3" x14ac:dyDescent="0.25">
      <c r="B22659" s="5">
        <v>44044.791666666664</v>
      </c>
      <c r="C22659" s="6">
        <v>19.75</v>
      </c>
    </row>
    <row r="22660" spans="2:3" x14ac:dyDescent="0.25">
      <c r="B22660" s="5">
        <v>44044.833333333336</v>
      </c>
      <c r="C22660" s="6">
        <v>24.65</v>
      </c>
    </row>
    <row r="22661" spans="2:3" x14ac:dyDescent="0.25">
      <c r="B22661" s="5">
        <v>44044.875</v>
      </c>
      <c r="C22661" s="6">
        <v>20.04</v>
      </c>
    </row>
    <row r="22662" spans="2:3" x14ac:dyDescent="0.25">
      <c r="B22662" s="5">
        <v>44044.916666666664</v>
      </c>
      <c r="C22662" s="6">
        <v>18.399999999999999</v>
      </c>
    </row>
    <row r="22663" spans="2:3" x14ac:dyDescent="0.25">
      <c r="B22663" s="5">
        <v>44044.958333333336</v>
      </c>
      <c r="C22663" s="6">
        <v>16.170000000000002</v>
      </c>
    </row>
    <row r="22664" spans="2:3" x14ac:dyDescent="0.25">
      <c r="B22664" s="5">
        <v>44045</v>
      </c>
      <c r="C22664" s="6">
        <v>16.3</v>
      </c>
    </row>
    <row r="22665" spans="2:3" x14ac:dyDescent="0.25">
      <c r="B22665" s="5">
        <v>44045.041666666664</v>
      </c>
      <c r="C22665" s="6">
        <v>16.07</v>
      </c>
    </row>
    <row r="22666" spans="2:3" x14ac:dyDescent="0.25">
      <c r="B22666" s="5">
        <v>44045.083333333336</v>
      </c>
      <c r="C22666" s="6">
        <v>15.99</v>
      </c>
    </row>
    <row r="22667" spans="2:3" x14ac:dyDescent="0.25">
      <c r="B22667" s="5">
        <v>44045.125</v>
      </c>
      <c r="C22667" s="6">
        <v>15.52</v>
      </c>
    </row>
    <row r="22668" spans="2:3" x14ac:dyDescent="0.25">
      <c r="B22668" s="5">
        <v>44045.166666666664</v>
      </c>
      <c r="C22668" s="6">
        <v>13.49</v>
      </c>
    </row>
    <row r="22669" spans="2:3" x14ac:dyDescent="0.25">
      <c r="B22669" s="5">
        <v>44045.208333333336</v>
      </c>
      <c r="C22669" s="6">
        <v>13.24</v>
      </c>
    </row>
    <row r="22670" spans="2:3" x14ac:dyDescent="0.25">
      <c r="B22670" s="5">
        <v>44045.25</v>
      </c>
      <c r="C22670" s="6">
        <v>13.18</v>
      </c>
    </row>
    <row r="22671" spans="2:3" x14ac:dyDescent="0.25">
      <c r="B22671" s="5">
        <v>44045.291666666664</v>
      </c>
      <c r="C22671" s="6">
        <v>11.71</v>
      </c>
    </row>
    <row r="22672" spans="2:3" x14ac:dyDescent="0.25">
      <c r="B22672" s="5">
        <v>44045.333333333336</v>
      </c>
      <c r="C22672" s="6">
        <v>12.03</v>
      </c>
    </row>
    <row r="22673" spans="2:3" x14ac:dyDescent="0.25">
      <c r="B22673" s="5">
        <v>44045.375</v>
      </c>
      <c r="C22673" s="6">
        <v>14.5</v>
      </c>
    </row>
    <row r="22674" spans="2:3" x14ac:dyDescent="0.25">
      <c r="B22674" s="5">
        <v>44045.416666666664</v>
      </c>
      <c r="C22674" s="6">
        <v>16.25</v>
      </c>
    </row>
    <row r="22675" spans="2:3" x14ac:dyDescent="0.25">
      <c r="B22675" s="5">
        <v>44045.458333333336</v>
      </c>
      <c r="C22675" s="6">
        <v>18.23</v>
      </c>
    </row>
    <row r="22676" spans="2:3" x14ac:dyDescent="0.25">
      <c r="B22676" s="5">
        <v>44045.5</v>
      </c>
      <c r="C22676" s="6">
        <v>21.45</v>
      </c>
    </row>
    <row r="22677" spans="2:3" x14ac:dyDescent="0.25">
      <c r="B22677" s="5">
        <v>44045.541666666664</v>
      </c>
      <c r="C22677" s="6">
        <v>21.24</v>
      </c>
    </row>
    <row r="22678" spans="2:3" x14ac:dyDescent="0.25">
      <c r="B22678" s="5">
        <v>44045.583333333336</v>
      </c>
      <c r="C22678" s="6">
        <v>20.28</v>
      </c>
    </row>
    <row r="22679" spans="2:3" x14ac:dyDescent="0.25">
      <c r="B22679" s="5">
        <v>44045.625</v>
      </c>
      <c r="C22679" s="6">
        <v>20.58</v>
      </c>
    </row>
    <row r="22680" spans="2:3" x14ac:dyDescent="0.25">
      <c r="B22680" s="5">
        <v>44045.666666666664</v>
      </c>
      <c r="C22680" s="6">
        <v>29.31</v>
      </c>
    </row>
    <row r="22681" spans="2:3" x14ac:dyDescent="0.25">
      <c r="B22681" s="5">
        <v>44045.708333333336</v>
      </c>
      <c r="C22681" s="6">
        <v>29.32</v>
      </c>
    </row>
    <row r="22682" spans="2:3" x14ac:dyDescent="0.25">
      <c r="B22682" s="5">
        <v>44045.75</v>
      </c>
      <c r="C22682" s="6">
        <v>20.55</v>
      </c>
    </row>
    <row r="22683" spans="2:3" x14ac:dyDescent="0.25">
      <c r="B22683" s="5">
        <v>44045.791666666664</v>
      </c>
      <c r="C22683" s="6">
        <v>20.37</v>
      </c>
    </row>
    <row r="22684" spans="2:3" x14ac:dyDescent="0.25">
      <c r="B22684" s="5">
        <v>44045.833333333336</v>
      </c>
      <c r="C22684" s="6">
        <v>19.89</v>
      </c>
    </row>
    <row r="22685" spans="2:3" x14ac:dyDescent="0.25">
      <c r="B22685" s="5">
        <v>44045.875</v>
      </c>
      <c r="C22685" s="6">
        <v>20.55</v>
      </c>
    </row>
    <row r="22686" spans="2:3" x14ac:dyDescent="0.25">
      <c r="B22686" s="5">
        <v>44045.916666666664</v>
      </c>
      <c r="C22686" s="6">
        <v>19.309999999999999</v>
      </c>
    </row>
    <row r="22687" spans="2:3" x14ac:dyDescent="0.25">
      <c r="B22687" s="5">
        <v>44045.958333333336</v>
      </c>
      <c r="C22687" s="6">
        <v>17.37</v>
      </c>
    </row>
    <row r="22688" spans="2:3" x14ac:dyDescent="0.25">
      <c r="B22688" s="5">
        <v>44046</v>
      </c>
      <c r="C22688" s="6">
        <v>16.86</v>
      </c>
    </row>
    <row r="22689" spans="2:3" x14ac:dyDescent="0.25">
      <c r="B22689" s="5">
        <v>44046.041666666664</v>
      </c>
      <c r="C22689" s="6">
        <v>14.88</v>
      </c>
    </row>
    <row r="22690" spans="2:3" x14ac:dyDescent="0.25">
      <c r="B22690" s="5">
        <v>44046.083333333336</v>
      </c>
      <c r="C22690" s="6">
        <v>14.67</v>
      </c>
    </row>
    <row r="22691" spans="2:3" x14ac:dyDescent="0.25">
      <c r="B22691" s="5">
        <v>44046.125</v>
      </c>
      <c r="C22691" s="6">
        <v>13.04</v>
      </c>
    </row>
    <row r="22692" spans="2:3" x14ac:dyDescent="0.25">
      <c r="B22692" s="5">
        <v>44046.166666666664</v>
      </c>
      <c r="C22692" s="6">
        <v>12.86</v>
      </c>
    </row>
    <row r="22693" spans="2:3" x14ac:dyDescent="0.25">
      <c r="B22693" s="5">
        <v>44046.208333333336</v>
      </c>
      <c r="C22693" s="6">
        <v>13</v>
      </c>
    </row>
    <row r="22694" spans="2:3" x14ac:dyDescent="0.25">
      <c r="B22694" s="5">
        <v>44046.25</v>
      </c>
      <c r="C22694" s="6">
        <v>14.82</v>
      </c>
    </row>
    <row r="22695" spans="2:3" x14ac:dyDescent="0.25">
      <c r="B22695" s="5">
        <v>44046.291666666664</v>
      </c>
      <c r="C22695" s="6">
        <v>16.37</v>
      </c>
    </row>
    <row r="22696" spans="2:3" x14ac:dyDescent="0.25">
      <c r="B22696" s="5">
        <v>44046.333333333336</v>
      </c>
      <c r="C22696" s="6">
        <v>17.37</v>
      </c>
    </row>
    <row r="22697" spans="2:3" x14ac:dyDescent="0.25">
      <c r="B22697" s="5">
        <v>44046.375</v>
      </c>
      <c r="C22697" s="6">
        <v>18.71</v>
      </c>
    </row>
    <row r="22698" spans="2:3" x14ac:dyDescent="0.25">
      <c r="B22698" s="5">
        <v>44046.416666666664</v>
      </c>
      <c r="C22698" s="6">
        <v>26</v>
      </c>
    </row>
    <row r="22699" spans="2:3" x14ac:dyDescent="0.25">
      <c r="B22699" s="5">
        <v>44046.458333333336</v>
      </c>
      <c r="C22699" s="6">
        <v>65.12</v>
      </c>
    </row>
    <row r="22700" spans="2:3" x14ac:dyDescent="0.25">
      <c r="B22700" s="5">
        <v>44046.5</v>
      </c>
      <c r="C22700" s="6">
        <v>44.85</v>
      </c>
    </row>
    <row r="22701" spans="2:3" x14ac:dyDescent="0.25">
      <c r="B22701" s="5">
        <v>44046.541666666664</v>
      </c>
      <c r="C22701" s="6">
        <v>34.36</v>
      </c>
    </row>
    <row r="22702" spans="2:3" x14ac:dyDescent="0.25">
      <c r="B22702" s="5">
        <v>44046.583333333336</v>
      </c>
      <c r="C22702" s="6">
        <v>21.57</v>
      </c>
    </row>
    <row r="22703" spans="2:3" x14ac:dyDescent="0.25">
      <c r="B22703" s="5">
        <v>44046.625</v>
      </c>
      <c r="C22703" s="6">
        <v>28.33</v>
      </c>
    </row>
    <row r="22704" spans="2:3" x14ac:dyDescent="0.25">
      <c r="B22704" s="5">
        <v>44046.666666666664</v>
      </c>
      <c r="C22704" s="6">
        <v>23.34</v>
      </c>
    </row>
    <row r="22705" spans="2:3" x14ac:dyDescent="0.25">
      <c r="B22705" s="5">
        <v>44046.708333333336</v>
      </c>
      <c r="C22705" s="6">
        <v>18.260000000000002</v>
      </c>
    </row>
    <row r="22706" spans="2:3" x14ac:dyDescent="0.25">
      <c r="B22706" s="5">
        <v>44046.75</v>
      </c>
      <c r="C22706" s="6">
        <v>18.690000000000001</v>
      </c>
    </row>
    <row r="22707" spans="2:3" x14ac:dyDescent="0.25">
      <c r="B22707" s="5">
        <v>44046.791666666664</v>
      </c>
      <c r="C22707" s="6">
        <v>19.09</v>
      </c>
    </row>
    <row r="22708" spans="2:3" x14ac:dyDescent="0.25">
      <c r="B22708" s="5">
        <v>44046.833333333336</v>
      </c>
      <c r="C22708" s="6">
        <v>18.989999999999998</v>
      </c>
    </row>
    <row r="22709" spans="2:3" x14ac:dyDescent="0.25">
      <c r="B22709" s="5">
        <v>44046.875</v>
      </c>
      <c r="C22709" s="6">
        <v>18.260000000000002</v>
      </c>
    </row>
    <row r="22710" spans="2:3" x14ac:dyDescent="0.25">
      <c r="B22710" s="5">
        <v>44046.916666666664</v>
      </c>
      <c r="C22710" s="6">
        <v>16.27</v>
      </c>
    </row>
    <row r="22711" spans="2:3" x14ac:dyDescent="0.25">
      <c r="B22711" s="5">
        <v>44046.958333333336</v>
      </c>
      <c r="C22711" s="6">
        <v>14.97</v>
      </c>
    </row>
    <row r="22712" spans="2:3" x14ac:dyDescent="0.25">
      <c r="B22712" s="5">
        <v>44047</v>
      </c>
      <c r="C22712" s="6">
        <v>15.34</v>
      </c>
    </row>
    <row r="22713" spans="2:3" x14ac:dyDescent="0.25">
      <c r="B22713" s="5">
        <v>44047.041666666664</v>
      </c>
      <c r="C22713" s="6">
        <v>13.91</v>
      </c>
    </row>
    <row r="22714" spans="2:3" x14ac:dyDescent="0.25">
      <c r="B22714" s="5">
        <v>44047.083333333336</v>
      </c>
      <c r="C22714" s="6">
        <v>13.11</v>
      </c>
    </row>
    <row r="22715" spans="2:3" x14ac:dyDescent="0.25">
      <c r="B22715" s="5">
        <v>44047.125</v>
      </c>
      <c r="C22715" s="6">
        <v>12.37</v>
      </c>
    </row>
    <row r="22716" spans="2:3" x14ac:dyDescent="0.25">
      <c r="B22716" s="5">
        <v>44047.166666666664</v>
      </c>
      <c r="C22716" s="6">
        <v>12.38</v>
      </c>
    </row>
    <row r="22717" spans="2:3" x14ac:dyDescent="0.25">
      <c r="B22717" s="5">
        <v>44047.208333333336</v>
      </c>
      <c r="C22717" s="6">
        <v>13.02</v>
      </c>
    </row>
    <row r="22718" spans="2:3" x14ac:dyDescent="0.25">
      <c r="B22718" s="5">
        <v>44047.25</v>
      </c>
      <c r="C22718" s="6">
        <v>11.65</v>
      </c>
    </row>
    <row r="22719" spans="2:3" x14ac:dyDescent="0.25">
      <c r="B22719" s="5">
        <v>44047.291666666664</v>
      </c>
      <c r="C22719" s="6">
        <v>15.26</v>
      </c>
    </row>
    <row r="22720" spans="2:3" x14ac:dyDescent="0.25">
      <c r="B22720" s="5">
        <v>44047.333333333336</v>
      </c>
      <c r="C22720" s="6">
        <v>17.670000000000002</v>
      </c>
    </row>
    <row r="22721" spans="2:3" x14ac:dyDescent="0.25">
      <c r="B22721" s="5">
        <v>44047.375</v>
      </c>
      <c r="C22721" s="6">
        <v>18.64</v>
      </c>
    </row>
    <row r="22722" spans="2:3" x14ac:dyDescent="0.25">
      <c r="B22722" s="5">
        <v>44047.416666666664</v>
      </c>
      <c r="C22722" s="6">
        <v>18.3</v>
      </c>
    </row>
    <row r="22723" spans="2:3" x14ac:dyDescent="0.25">
      <c r="B22723" s="5">
        <v>44047.458333333336</v>
      </c>
      <c r="C22723" s="6">
        <v>17.88</v>
      </c>
    </row>
    <row r="22724" spans="2:3" x14ac:dyDescent="0.25">
      <c r="B22724" s="5">
        <v>44047.5</v>
      </c>
      <c r="C22724" s="6">
        <v>61.61</v>
      </c>
    </row>
    <row r="22725" spans="2:3" x14ac:dyDescent="0.25">
      <c r="B22725" s="5">
        <v>44047.541666666664</v>
      </c>
      <c r="C22725" s="6">
        <v>18.27</v>
      </c>
    </row>
    <row r="22726" spans="2:3" x14ac:dyDescent="0.25">
      <c r="B22726" s="5">
        <v>44047.583333333336</v>
      </c>
      <c r="C22726" s="6">
        <v>18.899999999999999</v>
      </c>
    </row>
    <row r="22727" spans="2:3" x14ac:dyDescent="0.25">
      <c r="B22727" s="5">
        <v>44047.625</v>
      </c>
      <c r="C22727" s="6">
        <v>49.34</v>
      </c>
    </row>
    <row r="22728" spans="2:3" x14ac:dyDescent="0.25">
      <c r="B22728" s="5">
        <v>44047.666666666664</v>
      </c>
      <c r="C22728" s="6">
        <v>40.03</v>
      </c>
    </row>
    <row r="22729" spans="2:3" x14ac:dyDescent="0.25">
      <c r="B22729" s="5">
        <v>44047.708333333336</v>
      </c>
      <c r="C22729" s="6">
        <v>91.48</v>
      </c>
    </row>
    <row r="22730" spans="2:3" x14ac:dyDescent="0.25">
      <c r="B22730" s="5">
        <v>44047.75</v>
      </c>
      <c r="C22730" s="6">
        <v>22.13</v>
      </c>
    </row>
    <row r="22731" spans="2:3" x14ac:dyDescent="0.25">
      <c r="B22731" s="5">
        <v>44047.791666666664</v>
      </c>
      <c r="C22731" s="6">
        <v>21.57</v>
      </c>
    </row>
    <row r="22732" spans="2:3" x14ac:dyDescent="0.25">
      <c r="B22732" s="5">
        <v>44047.833333333336</v>
      </c>
      <c r="C22732" s="6">
        <v>22</v>
      </c>
    </row>
    <row r="22733" spans="2:3" x14ac:dyDescent="0.25">
      <c r="B22733" s="5">
        <v>44047.875</v>
      </c>
      <c r="C22733" s="6">
        <v>19.12</v>
      </c>
    </row>
    <row r="22734" spans="2:3" x14ac:dyDescent="0.25">
      <c r="B22734" s="5">
        <v>44047.916666666664</v>
      </c>
      <c r="C22734" s="6">
        <v>14.94</v>
      </c>
    </row>
    <row r="22735" spans="2:3" x14ac:dyDescent="0.25">
      <c r="B22735" s="5">
        <v>44047.958333333336</v>
      </c>
      <c r="C22735" s="6">
        <v>15.15</v>
      </c>
    </row>
    <row r="22736" spans="2:3" x14ac:dyDescent="0.25">
      <c r="B22736" s="5">
        <v>44048</v>
      </c>
      <c r="C22736" s="6">
        <v>14.02</v>
      </c>
    </row>
    <row r="22737" spans="2:3" x14ac:dyDescent="0.25">
      <c r="B22737" s="5">
        <v>44048.041666666664</v>
      </c>
      <c r="C22737" s="6">
        <v>13.17</v>
      </c>
    </row>
    <row r="22738" spans="2:3" x14ac:dyDescent="0.25">
      <c r="B22738" s="5">
        <v>44048.083333333336</v>
      </c>
      <c r="C22738" s="6">
        <v>12.8</v>
      </c>
    </row>
    <row r="22739" spans="2:3" x14ac:dyDescent="0.25">
      <c r="B22739" s="5">
        <v>44048.125</v>
      </c>
      <c r="C22739" s="6">
        <v>11.85</v>
      </c>
    </row>
    <row r="22740" spans="2:3" x14ac:dyDescent="0.25">
      <c r="B22740" s="5">
        <v>44048.166666666664</v>
      </c>
      <c r="C22740" s="6">
        <v>11.43</v>
      </c>
    </row>
    <row r="22741" spans="2:3" x14ac:dyDescent="0.25">
      <c r="B22741" s="5">
        <v>44048.208333333336</v>
      </c>
      <c r="C22741" s="6">
        <v>12.79</v>
      </c>
    </row>
    <row r="22742" spans="2:3" x14ac:dyDescent="0.25">
      <c r="B22742" s="5">
        <v>44048.25</v>
      </c>
      <c r="C22742" s="6">
        <v>12.92</v>
      </c>
    </row>
    <row r="22743" spans="2:3" x14ac:dyDescent="0.25">
      <c r="B22743" s="5">
        <v>44048.291666666664</v>
      </c>
      <c r="C22743" s="6">
        <v>12.65</v>
      </c>
    </row>
    <row r="22744" spans="2:3" x14ac:dyDescent="0.25">
      <c r="B22744" s="5">
        <v>44048.333333333336</v>
      </c>
      <c r="C22744" s="6">
        <v>13.36</v>
      </c>
    </row>
    <row r="22745" spans="2:3" x14ac:dyDescent="0.25">
      <c r="B22745" s="5">
        <v>44048.375</v>
      </c>
      <c r="C22745" s="6">
        <v>17.940000000000001</v>
      </c>
    </row>
    <row r="22746" spans="2:3" x14ac:dyDescent="0.25">
      <c r="B22746" s="5">
        <v>44048.416666666664</v>
      </c>
      <c r="C22746" s="6">
        <v>17.91</v>
      </c>
    </row>
    <row r="22747" spans="2:3" x14ac:dyDescent="0.25">
      <c r="B22747" s="5">
        <v>44048.458333333336</v>
      </c>
      <c r="C22747" s="6">
        <v>20.32</v>
      </c>
    </row>
    <row r="22748" spans="2:3" x14ac:dyDescent="0.25">
      <c r="B22748" s="5">
        <v>44048.5</v>
      </c>
      <c r="C22748" s="6">
        <v>26.33</v>
      </c>
    </row>
    <row r="22749" spans="2:3" x14ac:dyDescent="0.25">
      <c r="B22749" s="5">
        <v>44048.541666666664</v>
      </c>
      <c r="C22749" s="6">
        <v>29.47</v>
      </c>
    </row>
    <row r="22750" spans="2:3" x14ac:dyDescent="0.25">
      <c r="B22750" s="5">
        <v>44048.583333333336</v>
      </c>
      <c r="C22750" s="6">
        <v>40.29</v>
      </c>
    </row>
    <row r="22751" spans="2:3" x14ac:dyDescent="0.25">
      <c r="B22751" s="5">
        <v>44048.625</v>
      </c>
      <c r="C22751" s="6">
        <v>38.44</v>
      </c>
    </row>
    <row r="22752" spans="2:3" x14ac:dyDescent="0.25">
      <c r="B22752" s="5">
        <v>44048.666666666664</v>
      </c>
      <c r="C22752" s="6">
        <v>63.36</v>
      </c>
    </row>
    <row r="22753" spans="2:3" x14ac:dyDescent="0.25">
      <c r="B22753" s="5">
        <v>44048.708333333336</v>
      </c>
      <c r="C22753" s="6">
        <v>43.71</v>
      </c>
    </row>
    <row r="22754" spans="2:3" x14ac:dyDescent="0.25">
      <c r="B22754" s="5">
        <v>44048.75</v>
      </c>
      <c r="C22754" s="6">
        <v>72.900000000000006</v>
      </c>
    </row>
    <row r="22755" spans="2:3" x14ac:dyDescent="0.25">
      <c r="B22755" s="5">
        <v>44048.791666666664</v>
      </c>
      <c r="C22755" s="6">
        <v>20.94</v>
      </c>
    </row>
    <row r="22756" spans="2:3" x14ac:dyDescent="0.25">
      <c r="B22756" s="5">
        <v>44048.833333333336</v>
      </c>
      <c r="C22756" s="6">
        <v>19.78</v>
      </c>
    </row>
    <row r="22757" spans="2:3" x14ac:dyDescent="0.25">
      <c r="B22757" s="5">
        <v>44048.875</v>
      </c>
      <c r="C22757" s="6">
        <v>22.1</v>
      </c>
    </row>
    <row r="22758" spans="2:3" x14ac:dyDescent="0.25">
      <c r="B22758" s="5">
        <v>44048.916666666664</v>
      </c>
      <c r="C22758" s="6">
        <v>16.510000000000002</v>
      </c>
    </row>
    <row r="22759" spans="2:3" x14ac:dyDescent="0.25">
      <c r="B22759" s="5">
        <v>44048.958333333336</v>
      </c>
      <c r="C22759" s="6">
        <v>15.08</v>
      </c>
    </row>
    <row r="22760" spans="2:3" x14ac:dyDescent="0.25">
      <c r="B22760" s="5">
        <v>44049</v>
      </c>
      <c r="C22760" s="6">
        <v>15.59</v>
      </c>
    </row>
    <row r="22761" spans="2:3" x14ac:dyDescent="0.25">
      <c r="B22761" s="5">
        <v>44049.041666666664</v>
      </c>
      <c r="C22761" s="6">
        <v>15.09</v>
      </c>
    </row>
    <row r="22762" spans="2:3" x14ac:dyDescent="0.25">
      <c r="B22762" s="5">
        <v>44049.083333333336</v>
      </c>
      <c r="C22762" s="6">
        <v>13.81</v>
      </c>
    </row>
    <row r="22763" spans="2:3" x14ac:dyDescent="0.25">
      <c r="B22763" s="5">
        <v>44049.125</v>
      </c>
      <c r="C22763" s="6">
        <v>13.48</v>
      </c>
    </row>
    <row r="22764" spans="2:3" x14ac:dyDescent="0.25">
      <c r="B22764" s="5">
        <v>44049.166666666664</v>
      </c>
      <c r="C22764" s="6">
        <v>13.58</v>
      </c>
    </row>
    <row r="22765" spans="2:3" x14ac:dyDescent="0.25">
      <c r="B22765" s="5">
        <v>44049.208333333336</v>
      </c>
      <c r="C22765" s="6">
        <v>14.28</v>
      </c>
    </row>
    <row r="22766" spans="2:3" x14ac:dyDescent="0.25">
      <c r="B22766" s="5">
        <v>44049.25</v>
      </c>
      <c r="C22766" s="6">
        <v>14.93</v>
      </c>
    </row>
    <row r="22767" spans="2:3" x14ac:dyDescent="0.25">
      <c r="B22767" s="5">
        <v>44049.291666666664</v>
      </c>
      <c r="C22767" s="6">
        <v>14.19</v>
      </c>
    </row>
    <row r="22768" spans="2:3" x14ac:dyDescent="0.25">
      <c r="B22768" s="5">
        <v>44049.333333333336</v>
      </c>
      <c r="C22768" s="6">
        <v>15.78</v>
      </c>
    </row>
    <row r="22769" spans="2:3" x14ac:dyDescent="0.25">
      <c r="B22769" s="5">
        <v>44049.375</v>
      </c>
      <c r="C22769" s="6">
        <v>17.37</v>
      </c>
    </row>
    <row r="22770" spans="2:3" x14ac:dyDescent="0.25">
      <c r="B22770" s="5">
        <v>44049.416666666664</v>
      </c>
      <c r="C22770" s="6">
        <v>23.2</v>
      </c>
    </row>
    <row r="22771" spans="2:3" x14ac:dyDescent="0.25">
      <c r="B22771" s="5">
        <v>44049.458333333336</v>
      </c>
      <c r="C22771" s="6">
        <v>24.13</v>
      </c>
    </row>
    <row r="22772" spans="2:3" x14ac:dyDescent="0.25">
      <c r="B22772" s="5">
        <v>44049.5</v>
      </c>
      <c r="C22772" s="6">
        <v>21.59</v>
      </c>
    </row>
    <row r="22773" spans="2:3" x14ac:dyDescent="0.25">
      <c r="B22773" s="5">
        <v>44049.541666666664</v>
      </c>
      <c r="C22773" s="6">
        <v>24.24</v>
      </c>
    </row>
    <row r="22774" spans="2:3" x14ac:dyDescent="0.25">
      <c r="B22774" s="5">
        <v>44049.583333333336</v>
      </c>
      <c r="C22774" s="6">
        <v>25.22</v>
      </c>
    </row>
    <row r="22775" spans="2:3" x14ac:dyDescent="0.25">
      <c r="B22775" s="5">
        <v>44049.625</v>
      </c>
      <c r="C22775" s="6">
        <v>25.45</v>
      </c>
    </row>
    <row r="22776" spans="2:3" x14ac:dyDescent="0.25">
      <c r="B22776" s="5">
        <v>44049.666666666664</v>
      </c>
      <c r="C22776" s="6">
        <v>33.799999999999997</v>
      </c>
    </row>
    <row r="22777" spans="2:3" x14ac:dyDescent="0.25">
      <c r="B22777" s="5">
        <v>44049.708333333336</v>
      </c>
      <c r="C22777" s="6">
        <v>21.89</v>
      </c>
    </row>
    <row r="22778" spans="2:3" x14ac:dyDescent="0.25">
      <c r="B22778" s="5">
        <v>44049.75</v>
      </c>
      <c r="C22778" s="6">
        <v>22.31</v>
      </c>
    </row>
    <row r="22779" spans="2:3" x14ac:dyDescent="0.25">
      <c r="B22779" s="5">
        <v>44049.791666666664</v>
      </c>
      <c r="C22779" s="6">
        <v>21.05</v>
      </c>
    </row>
    <row r="22780" spans="2:3" x14ac:dyDescent="0.25">
      <c r="B22780" s="5">
        <v>44049.833333333336</v>
      </c>
      <c r="C22780" s="6">
        <v>24.97</v>
      </c>
    </row>
    <row r="22781" spans="2:3" x14ac:dyDescent="0.25">
      <c r="B22781" s="5">
        <v>44049.875</v>
      </c>
      <c r="C22781" s="6">
        <v>20.52</v>
      </c>
    </row>
    <row r="22782" spans="2:3" x14ac:dyDescent="0.25">
      <c r="B22782" s="5">
        <v>44049.916666666664</v>
      </c>
      <c r="C22782" s="6">
        <v>17.97</v>
      </c>
    </row>
    <row r="22783" spans="2:3" x14ac:dyDescent="0.25">
      <c r="B22783" s="5">
        <v>44049.958333333336</v>
      </c>
      <c r="C22783" s="6">
        <v>17.02</v>
      </c>
    </row>
    <row r="22784" spans="2:3" x14ac:dyDescent="0.25">
      <c r="B22784" s="5">
        <v>44050</v>
      </c>
      <c r="C22784" s="6">
        <v>16.190000000000001</v>
      </c>
    </row>
    <row r="22785" spans="2:3" x14ac:dyDescent="0.25">
      <c r="B22785" s="5">
        <v>44050.041666666664</v>
      </c>
      <c r="C22785" s="6">
        <v>15.01</v>
      </c>
    </row>
    <row r="22786" spans="2:3" x14ac:dyDescent="0.25">
      <c r="B22786" s="5">
        <v>44050.083333333336</v>
      </c>
      <c r="C22786" s="6">
        <v>14.7</v>
      </c>
    </row>
    <row r="22787" spans="2:3" x14ac:dyDescent="0.25">
      <c r="B22787" s="5">
        <v>44050.125</v>
      </c>
      <c r="C22787" s="6">
        <v>13.91</v>
      </c>
    </row>
    <row r="22788" spans="2:3" x14ac:dyDescent="0.25">
      <c r="B22788" s="5">
        <v>44050.166666666664</v>
      </c>
      <c r="C22788" s="6">
        <v>13.92</v>
      </c>
    </row>
    <row r="22789" spans="2:3" x14ac:dyDescent="0.25">
      <c r="B22789" s="5">
        <v>44050.208333333336</v>
      </c>
      <c r="C22789" s="6">
        <v>15.69</v>
      </c>
    </row>
    <row r="22790" spans="2:3" x14ac:dyDescent="0.25">
      <c r="B22790" s="5">
        <v>44050.25</v>
      </c>
      <c r="C22790" s="6">
        <v>14.71</v>
      </c>
    </row>
    <row r="22791" spans="2:3" x14ac:dyDescent="0.25">
      <c r="B22791" s="5">
        <v>44050.291666666664</v>
      </c>
      <c r="C22791" s="6">
        <v>14.24</v>
      </c>
    </row>
    <row r="22792" spans="2:3" x14ac:dyDescent="0.25">
      <c r="B22792" s="5">
        <v>44050.333333333336</v>
      </c>
      <c r="C22792" s="6">
        <v>16.670000000000002</v>
      </c>
    </row>
    <row r="22793" spans="2:3" x14ac:dyDescent="0.25">
      <c r="B22793" s="5">
        <v>44050.375</v>
      </c>
      <c r="C22793" s="6">
        <v>19.600000000000001</v>
      </c>
    </row>
    <row r="22794" spans="2:3" x14ac:dyDescent="0.25">
      <c r="B22794" s="5">
        <v>44050.416666666664</v>
      </c>
      <c r="C22794" s="6">
        <v>20.12</v>
      </c>
    </row>
    <row r="22795" spans="2:3" x14ac:dyDescent="0.25">
      <c r="B22795" s="5">
        <v>44050.458333333336</v>
      </c>
      <c r="C22795" s="6">
        <v>26.43</v>
      </c>
    </row>
    <row r="22796" spans="2:3" x14ac:dyDescent="0.25">
      <c r="B22796" s="5">
        <v>44050.5</v>
      </c>
      <c r="C22796" s="6">
        <v>23.02</v>
      </c>
    </row>
    <row r="22797" spans="2:3" x14ac:dyDescent="0.25">
      <c r="B22797" s="5">
        <v>44050.541666666664</v>
      </c>
      <c r="C22797" s="6">
        <v>24.84</v>
      </c>
    </row>
    <row r="22798" spans="2:3" x14ac:dyDescent="0.25">
      <c r="B22798" s="5">
        <v>44050.583333333336</v>
      </c>
      <c r="C22798" s="6">
        <v>72.95</v>
      </c>
    </row>
    <row r="22799" spans="2:3" x14ac:dyDescent="0.25">
      <c r="B22799" s="5">
        <v>44050.625</v>
      </c>
      <c r="C22799" s="6">
        <v>21.83</v>
      </c>
    </row>
    <row r="22800" spans="2:3" x14ac:dyDescent="0.25">
      <c r="B22800" s="5">
        <v>44050.666666666664</v>
      </c>
      <c r="C22800" s="6">
        <v>71.58</v>
      </c>
    </row>
    <row r="22801" spans="2:3" x14ac:dyDescent="0.25">
      <c r="B22801" s="5">
        <v>44050.708333333336</v>
      </c>
      <c r="C22801" s="6">
        <v>27.2</v>
      </c>
    </row>
    <row r="22802" spans="2:3" x14ac:dyDescent="0.25">
      <c r="B22802" s="5">
        <v>44050.75</v>
      </c>
      <c r="C22802" s="6">
        <v>22.25</v>
      </c>
    </row>
    <row r="22803" spans="2:3" x14ac:dyDescent="0.25">
      <c r="B22803" s="5">
        <v>44050.791666666664</v>
      </c>
      <c r="C22803" s="6">
        <v>21.22</v>
      </c>
    </row>
    <row r="22804" spans="2:3" x14ac:dyDescent="0.25">
      <c r="B22804" s="5">
        <v>44050.833333333336</v>
      </c>
      <c r="C22804" s="6">
        <v>20.43</v>
      </c>
    </row>
    <row r="22805" spans="2:3" x14ac:dyDescent="0.25">
      <c r="B22805" s="5">
        <v>44050.875</v>
      </c>
      <c r="C22805" s="6">
        <v>20.309999999999999</v>
      </c>
    </row>
    <row r="22806" spans="2:3" x14ac:dyDescent="0.25">
      <c r="B22806" s="5">
        <v>44050.916666666664</v>
      </c>
      <c r="C22806" s="6">
        <v>16.86</v>
      </c>
    </row>
    <row r="22807" spans="2:3" x14ac:dyDescent="0.25">
      <c r="B22807" s="5">
        <v>44050.958333333336</v>
      </c>
      <c r="C22807" s="6">
        <v>17.850000000000001</v>
      </c>
    </row>
    <row r="22808" spans="2:3" x14ac:dyDescent="0.25">
      <c r="B22808" s="5">
        <v>44051</v>
      </c>
      <c r="C22808" s="6">
        <v>14.51</v>
      </c>
    </row>
    <row r="22809" spans="2:3" x14ac:dyDescent="0.25">
      <c r="B22809" s="5">
        <v>44051.041666666664</v>
      </c>
      <c r="C22809" s="6">
        <v>13.18</v>
      </c>
    </row>
    <row r="22810" spans="2:3" x14ac:dyDescent="0.25">
      <c r="B22810" s="5">
        <v>44051.083333333336</v>
      </c>
      <c r="C22810" s="6">
        <v>13.56</v>
      </c>
    </row>
    <row r="22811" spans="2:3" x14ac:dyDescent="0.25">
      <c r="B22811" s="5">
        <v>44051.125</v>
      </c>
      <c r="C22811" s="6">
        <v>13.16</v>
      </c>
    </row>
    <row r="22812" spans="2:3" x14ac:dyDescent="0.25">
      <c r="B22812" s="5">
        <v>44051.166666666664</v>
      </c>
      <c r="C22812" s="6">
        <v>12.47</v>
      </c>
    </row>
    <row r="22813" spans="2:3" x14ac:dyDescent="0.25">
      <c r="B22813" s="5">
        <v>44051.208333333336</v>
      </c>
      <c r="C22813" s="6">
        <v>12.08</v>
      </c>
    </row>
    <row r="22814" spans="2:3" x14ac:dyDescent="0.25">
      <c r="B22814" s="5">
        <v>44051.25</v>
      </c>
      <c r="C22814" s="6">
        <v>11.89</v>
      </c>
    </row>
    <row r="22815" spans="2:3" x14ac:dyDescent="0.25">
      <c r="B22815" s="5">
        <v>44051.291666666664</v>
      </c>
      <c r="C22815" s="6">
        <v>13.33</v>
      </c>
    </row>
    <row r="22816" spans="2:3" x14ac:dyDescent="0.25">
      <c r="B22816" s="5">
        <v>44051.333333333336</v>
      </c>
      <c r="C22816" s="6">
        <v>13.63</v>
      </c>
    </row>
    <row r="22817" spans="2:3" x14ac:dyDescent="0.25">
      <c r="B22817" s="5">
        <v>44051.375</v>
      </c>
      <c r="C22817" s="6">
        <v>17.27</v>
      </c>
    </row>
    <row r="22818" spans="2:3" x14ac:dyDescent="0.25">
      <c r="B22818" s="5">
        <v>44051.416666666664</v>
      </c>
      <c r="C22818" s="6">
        <v>18.55</v>
      </c>
    </row>
    <row r="22819" spans="2:3" x14ac:dyDescent="0.25">
      <c r="B22819" s="5">
        <v>44051.458333333336</v>
      </c>
      <c r="C22819" s="6">
        <v>53.3</v>
      </c>
    </row>
    <row r="22820" spans="2:3" x14ac:dyDescent="0.25">
      <c r="B22820" s="5">
        <v>44051.5</v>
      </c>
      <c r="C22820" s="6">
        <v>20.9</v>
      </c>
    </row>
    <row r="22821" spans="2:3" x14ac:dyDescent="0.25">
      <c r="B22821" s="5">
        <v>44051.541666666664</v>
      </c>
      <c r="C22821" s="6">
        <v>22.15</v>
      </c>
    </row>
    <row r="22822" spans="2:3" x14ac:dyDescent="0.25">
      <c r="B22822" s="5">
        <v>44051.583333333336</v>
      </c>
      <c r="C22822" s="6">
        <v>22.58</v>
      </c>
    </row>
    <row r="22823" spans="2:3" x14ac:dyDescent="0.25">
      <c r="B22823" s="5">
        <v>44051.625</v>
      </c>
      <c r="C22823" s="6">
        <v>28.69</v>
      </c>
    </row>
    <row r="22824" spans="2:3" x14ac:dyDescent="0.25">
      <c r="B22824" s="5">
        <v>44051.666666666664</v>
      </c>
      <c r="C22824" s="6">
        <v>35.74</v>
      </c>
    </row>
    <row r="22825" spans="2:3" x14ac:dyDescent="0.25">
      <c r="B22825" s="5">
        <v>44051.708333333336</v>
      </c>
      <c r="C22825" s="6">
        <v>77.55</v>
      </c>
    </row>
    <row r="22826" spans="2:3" x14ac:dyDescent="0.25">
      <c r="B22826" s="5">
        <v>44051.75</v>
      </c>
      <c r="C22826" s="6">
        <v>25.63</v>
      </c>
    </row>
    <row r="22827" spans="2:3" x14ac:dyDescent="0.25">
      <c r="B22827" s="5">
        <v>44051.791666666664</v>
      </c>
      <c r="C22827" s="6">
        <v>23.13</v>
      </c>
    </row>
    <row r="22828" spans="2:3" x14ac:dyDescent="0.25">
      <c r="B22828" s="5">
        <v>44051.833333333336</v>
      </c>
      <c r="C22828" s="6">
        <v>19.82</v>
      </c>
    </row>
    <row r="22829" spans="2:3" x14ac:dyDescent="0.25">
      <c r="B22829" s="5">
        <v>44051.875</v>
      </c>
      <c r="C22829" s="6">
        <v>20.28</v>
      </c>
    </row>
    <row r="22830" spans="2:3" x14ac:dyDescent="0.25">
      <c r="B22830" s="5">
        <v>44051.916666666664</v>
      </c>
      <c r="C22830" s="6">
        <v>18.28</v>
      </c>
    </row>
    <row r="22831" spans="2:3" x14ac:dyDescent="0.25">
      <c r="B22831" s="5">
        <v>44051.958333333336</v>
      </c>
      <c r="C22831" s="6">
        <v>15.59</v>
      </c>
    </row>
    <row r="22832" spans="2:3" x14ac:dyDescent="0.25">
      <c r="B22832" s="5">
        <v>44052</v>
      </c>
      <c r="C22832" s="6">
        <v>13.67</v>
      </c>
    </row>
    <row r="22833" spans="2:3" x14ac:dyDescent="0.25">
      <c r="B22833" s="5">
        <v>44052.041666666664</v>
      </c>
      <c r="C22833" s="6">
        <v>14.56</v>
      </c>
    </row>
    <row r="22834" spans="2:3" x14ac:dyDescent="0.25">
      <c r="B22834" s="5">
        <v>44052.083333333336</v>
      </c>
      <c r="C22834" s="6">
        <v>12.5</v>
      </c>
    </row>
    <row r="22835" spans="2:3" x14ac:dyDescent="0.25">
      <c r="B22835" s="5">
        <v>44052.125</v>
      </c>
      <c r="C22835" s="6">
        <v>10.97</v>
      </c>
    </row>
    <row r="22836" spans="2:3" x14ac:dyDescent="0.25">
      <c r="B22836" s="5">
        <v>44052.166666666664</v>
      </c>
      <c r="C22836" s="6">
        <v>11.28</v>
      </c>
    </row>
    <row r="22837" spans="2:3" x14ac:dyDescent="0.25">
      <c r="B22837" s="5">
        <v>44052.208333333336</v>
      </c>
      <c r="C22837" s="6">
        <v>11.2</v>
      </c>
    </row>
    <row r="22838" spans="2:3" x14ac:dyDescent="0.25">
      <c r="B22838" s="5">
        <v>44052.25</v>
      </c>
      <c r="C22838" s="6">
        <v>10.59</v>
      </c>
    </row>
    <row r="22839" spans="2:3" x14ac:dyDescent="0.25">
      <c r="B22839" s="5">
        <v>44052.291666666664</v>
      </c>
      <c r="C22839" s="6">
        <v>9.8000000000000007</v>
      </c>
    </row>
    <row r="22840" spans="2:3" x14ac:dyDescent="0.25">
      <c r="B22840" s="5">
        <v>44052.333333333336</v>
      </c>
      <c r="C22840" s="6">
        <v>12.22</v>
      </c>
    </row>
    <row r="22841" spans="2:3" x14ac:dyDescent="0.25">
      <c r="B22841" s="5">
        <v>44052.375</v>
      </c>
      <c r="C22841" s="6">
        <v>16.97</v>
      </c>
    </row>
    <row r="22842" spans="2:3" x14ac:dyDescent="0.25">
      <c r="B22842" s="5">
        <v>44052.416666666664</v>
      </c>
      <c r="C22842" s="6">
        <v>23.37</v>
      </c>
    </row>
    <row r="22843" spans="2:3" x14ac:dyDescent="0.25">
      <c r="B22843" s="5">
        <v>44052.458333333336</v>
      </c>
      <c r="C22843" s="6">
        <v>25.45</v>
      </c>
    </row>
    <row r="22844" spans="2:3" x14ac:dyDescent="0.25">
      <c r="B22844" s="5">
        <v>44052.5</v>
      </c>
      <c r="C22844" s="6">
        <v>21.71</v>
      </c>
    </row>
    <row r="22845" spans="2:3" x14ac:dyDescent="0.25">
      <c r="B22845" s="5">
        <v>44052.541666666664</v>
      </c>
      <c r="C22845" s="6">
        <v>21.98</v>
      </c>
    </row>
    <row r="22846" spans="2:3" x14ac:dyDescent="0.25">
      <c r="B22846" s="5">
        <v>44052.583333333336</v>
      </c>
      <c r="C22846" s="6">
        <v>22.79</v>
      </c>
    </row>
    <row r="22847" spans="2:3" x14ac:dyDescent="0.25">
      <c r="B22847" s="5">
        <v>44052.625</v>
      </c>
      <c r="C22847" s="6">
        <v>23.55</v>
      </c>
    </row>
    <row r="22848" spans="2:3" x14ac:dyDescent="0.25">
      <c r="B22848" s="5">
        <v>44052.666666666664</v>
      </c>
      <c r="C22848" s="6">
        <v>28.21</v>
      </c>
    </row>
    <row r="22849" spans="2:3" x14ac:dyDescent="0.25">
      <c r="B22849" s="5">
        <v>44052.708333333336</v>
      </c>
      <c r="C22849" s="6">
        <v>86.76</v>
      </c>
    </row>
    <row r="22850" spans="2:3" x14ac:dyDescent="0.25">
      <c r="B22850" s="5">
        <v>44052.75</v>
      </c>
      <c r="C22850" s="6">
        <v>51.76</v>
      </c>
    </row>
    <row r="22851" spans="2:3" x14ac:dyDescent="0.25">
      <c r="B22851" s="5">
        <v>44052.791666666664</v>
      </c>
      <c r="C22851" s="6">
        <v>26.35</v>
      </c>
    </row>
    <row r="22852" spans="2:3" x14ac:dyDescent="0.25">
      <c r="B22852" s="5">
        <v>44052.833333333336</v>
      </c>
      <c r="C22852" s="6">
        <v>24.28</v>
      </c>
    </row>
    <row r="22853" spans="2:3" x14ac:dyDescent="0.25">
      <c r="B22853" s="5">
        <v>44052.875</v>
      </c>
      <c r="C22853" s="6">
        <v>27.6</v>
      </c>
    </row>
    <row r="22854" spans="2:3" x14ac:dyDescent="0.25">
      <c r="B22854" s="5">
        <v>44052.916666666664</v>
      </c>
      <c r="C22854" s="6">
        <v>19.149999999999999</v>
      </c>
    </row>
    <row r="22855" spans="2:3" x14ac:dyDescent="0.25">
      <c r="B22855" s="5">
        <v>44052.958333333336</v>
      </c>
      <c r="C22855" s="6">
        <v>18.739999999999998</v>
      </c>
    </row>
    <row r="22856" spans="2:3" x14ac:dyDescent="0.25">
      <c r="B22856" s="5">
        <v>44053</v>
      </c>
      <c r="C22856" s="6">
        <v>16.73</v>
      </c>
    </row>
    <row r="22857" spans="2:3" x14ac:dyDescent="0.25">
      <c r="B22857" s="5">
        <v>44053.041666666664</v>
      </c>
      <c r="C22857" s="6">
        <v>15.77</v>
      </c>
    </row>
    <row r="22858" spans="2:3" x14ac:dyDescent="0.25">
      <c r="B22858" s="5">
        <v>44053.083333333336</v>
      </c>
      <c r="C22858" s="6">
        <v>15.29</v>
      </c>
    </row>
    <row r="22859" spans="2:3" x14ac:dyDescent="0.25">
      <c r="B22859" s="5">
        <v>44053.125</v>
      </c>
      <c r="C22859" s="6">
        <v>14.61</v>
      </c>
    </row>
    <row r="22860" spans="2:3" x14ac:dyDescent="0.25">
      <c r="B22860" s="5">
        <v>44053.166666666664</v>
      </c>
      <c r="C22860" s="6">
        <v>14.94</v>
      </c>
    </row>
    <row r="22861" spans="2:3" x14ac:dyDescent="0.25">
      <c r="B22861" s="5">
        <v>44053.208333333336</v>
      </c>
      <c r="C22861" s="6">
        <v>15.11</v>
      </c>
    </row>
    <row r="22862" spans="2:3" x14ac:dyDescent="0.25">
      <c r="B22862" s="5">
        <v>44053.25</v>
      </c>
      <c r="C22862" s="6">
        <v>15.14</v>
      </c>
    </row>
    <row r="22863" spans="2:3" x14ac:dyDescent="0.25">
      <c r="B22863" s="5">
        <v>44053.291666666664</v>
      </c>
      <c r="C22863" s="6">
        <v>18.95</v>
      </c>
    </row>
    <row r="22864" spans="2:3" x14ac:dyDescent="0.25">
      <c r="B22864" s="5">
        <v>44053.333333333336</v>
      </c>
      <c r="C22864" s="6">
        <v>21.08</v>
      </c>
    </row>
    <row r="22865" spans="2:3" x14ac:dyDescent="0.25">
      <c r="B22865" s="5">
        <v>44053.375</v>
      </c>
      <c r="C22865" s="6">
        <v>28.06</v>
      </c>
    </row>
    <row r="22866" spans="2:3" x14ac:dyDescent="0.25">
      <c r="B22866" s="5">
        <v>44053.416666666664</v>
      </c>
      <c r="C22866" s="6">
        <v>32.020000000000003</v>
      </c>
    </row>
    <row r="22867" spans="2:3" x14ac:dyDescent="0.25">
      <c r="B22867" s="5">
        <v>44053.458333333336</v>
      </c>
      <c r="C22867" s="6">
        <v>44.35</v>
      </c>
    </row>
    <row r="22868" spans="2:3" x14ac:dyDescent="0.25">
      <c r="B22868" s="5">
        <v>44053.5</v>
      </c>
      <c r="C22868" s="6">
        <v>54.05</v>
      </c>
    </row>
    <row r="22869" spans="2:3" x14ac:dyDescent="0.25">
      <c r="B22869" s="5">
        <v>44053.541666666664</v>
      </c>
      <c r="C22869" s="6">
        <v>52.92</v>
      </c>
    </row>
    <row r="22870" spans="2:3" x14ac:dyDescent="0.25">
      <c r="B22870" s="5">
        <v>44053.583333333336</v>
      </c>
      <c r="C22870" s="6">
        <v>44.09</v>
      </c>
    </row>
    <row r="22871" spans="2:3" x14ac:dyDescent="0.25">
      <c r="B22871" s="5">
        <v>44053.625</v>
      </c>
      <c r="C22871" s="6">
        <v>24.7</v>
      </c>
    </row>
    <row r="22872" spans="2:3" x14ac:dyDescent="0.25">
      <c r="B22872" s="5">
        <v>44053.666666666664</v>
      </c>
      <c r="C22872" s="6">
        <v>28.02</v>
      </c>
    </row>
    <row r="22873" spans="2:3" x14ac:dyDescent="0.25">
      <c r="B22873" s="5">
        <v>44053.708333333336</v>
      </c>
      <c r="C22873" s="6">
        <v>66.52</v>
      </c>
    </row>
    <row r="22874" spans="2:3" x14ac:dyDescent="0.25">
      <c r="B22874" s="5">
        <v>44053.75</v>
      </c>
      <c r="C22874" s="6">
        <v>27.14</v>
      </c>
    </row>
    <row r="22875" spans="2:3" x14ac:dyDescent="0.25">
      <c r="B22875" s="5">
        <v>44053.791666666664</v>
      </c>
      <c r="C22875" s="6">
        <v>24.91</v>
      </c>
    </row>
    <row r="22876" spans="2:3" x14ac:dyDescent="0.25">
      <c r="B22876" s="5">
        <v>44053.833333333336</v>
      </c>
      <c r="C22876" s="6">
        <v>23.78</v>
      </c>
    </row>
    <row r="22877" spans="2:3" x14ac:dyDescent="0.25">
      <c r="B22877" s="5">
        <v>44053.875</v>
      </c>
      <c r="C22877" s="6">
        <v>22.8</v>
      </c>
    </row>
    <row r="22878" spans="2:3" x14ac:dyDescent="0.25">
      <c r="B22878" s="5">
        <v>44053.916666666664</v>
      </c>
      <c r="C22878" s="6">
        <v>19.54</v>
      </c>
    </row>
    <row r="22879" spans="2:3" x14ac:dyDescent="0.25">
      <c r="B22879" s="5">
        <v>44053.958333333336</v>
      </c>
      <c r="C22879" s="6">
        <v>19.73</v>
      </c>
    </row>
    <row r="22880" spans="2:3" x14ac:dyDescent="0.25">
      <c r="B22880" s="5">
        <v>44054</v>
      </c>
      <c r="C22880" s="6">
        <v>15.18</v>
      </c>
    </row>
    <row r="22881" spans="2:3" x14ac:dyDescent="0.25">
      <c r="B22881" s="5">
        <v>44054.041666666664</v>
      </c>
      <c r="C22881" s="6">
        <v>17.329999999999998</v>
      </c>
    </row>
    <row r="22882" spans="2:3" x14ac:dyDescent="0.25">
      <c r="B22882" s="5">
        <v>44054.083333333336</v>
      </c>
      <c r="C22882" s="6">
        <v>15.58</v>
      </c>
    </row>
    <row r="22883" spans="2:3" x14ac:dyDescent="0.25">
      <c r="B22883" s="5">
        <v>44054.125</v>
      </c>
      <c r="C22883" s="6">
        <v>14.76</v>
      </c>
    </row>
    <row r="22884" spans="2:3" x14ac:dyDescent="0.25">
      <c r="B22884" s="5">
        <v>44054.166666666664</v>
      </c>
      <c r="C22884" s="6">
        <v>15.6</v>
      </c>
    </row>
    <row r="22885" spans="2:3" x14ac:dyDescent="0.25">
      <c r="B22885" s="5">
        <v>44054.208333333336</v>
      </c>
      <c r="C22885" s="6">
        <v>15.99</v>
      </c>
    </row>
    <row r="22886" spans="2:3" x14ac:dyDescent="0.25">
      <c r="B22886" s="5">
        <v>44054.25</v>
      </c>
      <c r="C22886" s="6">
        <v>15.31</v>
      </c>
    </row>
    <row r="22887" spans="2:3" x14ac:dyDescent="0.25">
      <c r="B22887" s="5">
        <v>44054.291666666664</v>
      </c>
      <c r="C22887" s="6">
        <v>16.75</v>
      </c>
    </row>
    <row r="22888" spans="2:3" x14ac:dyDescent="0.25">
      <c r="B22888" s="5">
        <v>44054.333333333336</v>
      </c>
      <c r="C22888" s="6">
        <v>18.809999999999999</v>
      </c>
    </row>
    <row r="22889" spans="2:3" x14ac:dyDescent="0.25">
      <c r="B22889" s="5">
        <v>44054.375</v>
      </c>
      <c r="C22889" s="6">
        <v>19.48</v>
      </c>
    </row>
    <row r="22890" spans="2:3" x14ac:dyDescent="0.25">
      <c r="B22890" s="5">
        <v>44054.416666666664</v>
      </c>
      <c r="C22890" s="6">
        <v>19.940000000000001</v>
      </c>
    </row>
    <row r="22891" spans="2:3" x14ac:dyDescent="0.25">
      <c r="B22891" s="5">
        <v>44054.458333333336</v>
      </c>
      <c r="C22891" s="6">
        <v>21.68</v>
      </c>
    </row>
    <row r="22892" spans="2:3" x14ac:dyDescent="0.25">
      <c r="B22892" s="5">
        <v>44054.5</v>
      </c>
      <c r="C22892" s="6">
        <v>22.71</v>
      </c>
    </row>
    <row r="22893" spans="2:3" x14ac:dyDescent="0.25">
      <c r="B22893" s="5">
        <v>44054.541666666664</v>
      </c>
      <c r="C22893" s="6">
        <v>26.55</v>
      </c>
    </row>
    <row r="22894" spans="2:3" x14ac:dyDescent="0.25">
      <c r="B22894" s="5">
        <v>44054.583333333336</v>
      </c>
      <c r="C22894" s="6">
        <v>25.28</v>
      </c>
    </row>
    <row r="22895" spans="2:3" x14ac:dyDescent="0.25">
      <c r="B22895" s="5">
        <v>44054.625</v>
      </c>
      <c r="C22895" s="6">
        <v>30.17</v>
      </c>
    </row>
    <row r="22896" spans="2:3" x14ac:dyDescent="0.25">
      <c r="B22896" s="5">
        <v>44054.666666666664</v>
      </c>
      <c r="C22896" s="6">
        <v>36.42</v>
      </c>
    </row>
    <row r="22897" spans="2:3" x14ac:dyDescent="0.25">
      <c r="B22897" s="5">
        <v>44054.708333333336</v>
      </c>
      <c r="C22897" s="6">
        <v>40.049999999999997</v>
      </c>
    </row>
    <row r="22898" spans="2:3" x14ac:dyDescent="0.25">
      <c r="B22898" s="5">
        <v>44054.75</v>
      </c>
      <c r="C22898" s="6">
        <v>26.91</v>
      </c>
    </row>
    <row r="22899" spans="2:3" x14ac:dyDescent="0.25">
      <c r="B22899" s="5">
        <v>44054.791666666664</v>
      </c>
      <c r="C22899" s="6">
        <v>31.81</v>
      </c>
    </row>
    <row r="22900" spans="2:3" x14ac:dyDescent="0.25">
      <c r="B22900" s="5">
        <v>44054.833333333336</v>
      </c>
      <c r="C22900" s="6">
        <v>25.47</v>
      </c>
    </row>
    <row r="22901" spans="2:3" x14ac:dyDescent="0.25">
      <c r="B22901" s="5">
        <v>44054.875</v>
      </c>
      <c r="C22901" s="6">
        <v>24.86</v>
      </c>
    </row>
    <row r="22902" spans="2:3" x14ac:dyDescent="0.25">
      <c r="B22902" s="5">
        <v>44054.916666666664</v>
      </c>
      <c r="C22902" s="6">
        <v>22.57</v>
      </c>
    </row>
    <row r="22903" spans="2:3" x14ac:dyDescent="0.25">
      <c r="B22903" s="5">
        <v>44054.958333333336</v>
      </c>
      <c r="C22903" s="6">
        <v>23.48</v>
      </c>
    </row>
    <row r="22904" spans="2:3" x14ac:dyDescent="0.25">
      <c r="B22904" s="5">
        <v>44055</v>
      </c>
      <c r="C22904" s="6">
        <v>18.399999999999999</v>
      </c>
    </row>
    <row r="22905" spans="2:3" x14ac:dyDescent="0.25">
      <c r="B22905" s="5">
        <v>44055.041666666664</v>
      </c>
      <c r="C22905" s="6">
        <v>18.73</v>
      </c>
    </row>
    <row r="22906" spans="2:3" x14ac:dyDescent="0.25">
      <c r="B22906" s="5">
        <v>44055.083333333336</v>
      </c>
      <c r="C22906" s="6">
        <v>16.399999999999999</v>
      </c>
    </row>
    <row r="22907" spans="2:3" x14ac:dyDescent="0.25">
      <c r="B22907" s="5">
        <v>44055.125</v>
      </c>
      <c r="C22907" s="6">
        <v>16.02</v>
      </c>
    </row>
    <row r="22908" spans="2:3" x14ac:dyDescent="0.25">
      <c r="B22908" s="5">
        <v>44055.166666666664</v>
      </c>
      <c r="C22908" s="6">
        <v>16.91</v>
      </c>
    </row>
    <row r="22909" spans="2:3" x14ac:dyDescent="0.25">
      <c r="B22909" s="5">
        <v>44055.208333333336</v>
      </c>
      <c r="C22909" s="6">
        <v>18.53</v>
      </c>
    </row>
    <row r="22910" spans="2:3" x14ac:dyDescent="0.25">
      <c r="B22910" s="5">
        <v>44055.25</v>
      </c>
      <c r="C22910" s="6">
        <v>17.88</v>
      </c>
    </row>
    <row r="22911" spans="2:3" x14ac:dyDescent="0.25">
      <c r="B22911" s="5">
        <v>44055.291666666664</v>
      </c>
      <c r="C22911" s="6">
        <v>18.149999999999999</v>
      </c>
    </row>
    <row r="22912" spans="2:3" x14ac:dyDescent="0.25">
      <c r="B22912" s="5">
        <v>44055.333333333336</v>
      </c>
      <c r="C22912" s="6">
        <v>20.86</v>
      </c>
    </row>
    <row r="22913" spans="2:3" x14ac:dyDescent="0.25">
      <c r="B22913" s="5">
        <v>44055.375</v>
      </c>
      <c r="C22913" s="6">
        <v>21.11</v>
      </c>
    </row>
    <row r="22914" spans="2:3" x14ac:dyDescent="0.25">
      <c r="B22914" s="5">
        <v>44055.416666666664</v>
      </c>
      <c r="C22914" s="6">
        <v>21.52</v>
      </c>
    </row>
    <row r="22915" spans="2:3" x14ac:dyDescent="0.25">
      <c r="B22915" s="5">
        <v>44055.458333333336</v>
      </c>
      <c r="C22915" s="6">
        <v>21.89</v>
      </c>
    </row>
    <row r="22916" spans="2:3" x14ac:dyDescent="0.25">
      <c r="B22916" s="5">
        <v>44055.5</v>
      </c>
      <c r="C22916" s="6">
        <v>28.34</v>
      </c>
    </row>
    <row r="22917" spans="2:3" x14ac:dyDescent="0.25">
      <c r="B22917" s="5">
        <v>44055.541666666664</v>
      </c>
      <c r="C22917" s="6">
        <v>25.74</v>
      </c>
    </row>
    <row r="22918" spans="2:3" x14ac:dyDescent="0.25">
      <c r="B22918" s="5">
        <v>44055.583333333336</v>
      </c>
      <c r="C22918" s="6">
        <v>23.53</v>
      </c>
    </row>
    <row r="22919" spans="2:3" x14ac:dyDescent="0.25">
      <c r="B22919" s="5">
        <v>44055.625</v>
      </c>
      <c r="C22919" s="6">
        <v>28.66</v>
      </c>
    </row>
    <row r="22920" spans="2:3" x14ac:dyDescent="0.25">
      <c r="B22920" s="5">
        <v>44055.666666666664</v>
      </c>
      <c r="C22920" s="6">
        <v>32.299999999999997</v>
      </c>
    </row>
    <row r="22921" spans="2:3" x14ac:dyDescent="0.25">
      <c r="B22921" s="5">
        <v>44055.708333333336</v>
      </c>
      <c r="C22921" s="6">
        <v>29.19</v>
      </c>
    </row>
    <row r="22922" spans="2:3" x14ac:dyDescent="0.25">
      <c r="B22922" s="5">
        <v>44055.75</v>
      </c>
      <c r="C22922" s="6">
        <v>26.09</v>
      </c>
    </row>
    <row r="22923" spans="2:3" x14ac:dyDescent="0.25">
      <c r="B22923" s="5">
        <v>44055.791666666664</v>
      </c>
      <c r="C22923" s="6">
        <v>29.18</v>
      </c>
    </row>
    <row r="22924" spans="2:3" x14ac:dyDescent="0.25">
      <c r="B22924" s="5">
        <v>44055.833333333336</v>
      </c>
      <c r="C22924" s="6">
        <v>23.1</v>
      </c>
    </row>
    <row r="22925" spans="2:3" x14ac:dyDescent="0.25">
      <c r="B22925" s="5">
        <v>44055.875</v>
      </c>
      <c r="C22925" s="6">
        <v>21.98</v>
      </c>
    </row>
    <row r="22926" spans="2:3" x14ac:dyDescent="0.25">
      <c r="B22926" s="5">
        <v>44055.916666666664</v>
      </c>
      <c r="C22926" s="6">
        <v>19.73</v>
      </c>
    </row>
    <row r="22927" spans="2:3" x14ac:dyDescent="0.25">
      <c r="B22927" s="5">
        <v>44055.958333333336</v>
      </c>
      <c r="C22927" s="6">
        <v>21.32</v>
      </c>
    </row>
    <row r="22928" spans="2:3" x14ac:dyDescent="0.25">
      <c r="B22928" s="5">
        <v>44056</v>
      </c>
      <c r="C22928" s="6">
        <v>17.86</v>
      </c>
    </row>
    <row r="22929" spans="2:3" x14ac:dyDescent="0.25">
      <c r="B22929" s="5">
        <v>44056.041666666664</v>
      </c>
      <c r="C22929" s="6">
        <v>19.61</v>
      </c>
    </row>
    <row r="22930" spans="2:3" x14ac:dyDescent="0.25">
      <c r="B22930" s="5">
        <v>44056.083333333336</v>
      </c>
      <c r="C22930" s="6">
        <v>16.43</v>
      </c>
    </row>
    <row r="22931" spans="2:3" x14ac:dyDescent="0.25">
      <c r="B22931" s="5">
        <v>44056.125</v>
      </c>
      <c r="C22931" s="6">
        <v>16.32</v>
      </c>
    </row>
    <row r="22932" spans="2:3" x14ac:dyDescent="0.25">
      <c r="B22932" s="5">
        <v>44056.166666666664</v>
      </c>
      <c r="C22932" s="6">
        <v>16.260000000000002</v>
      </c>
    </row>
    <row r="22933" spans="2:3" x14ac:dyDescent="0.25">
      <c r="B22933" s="5">
        <v>44056.208333333336</v>
      </c>
      <c r="C22933" s="6">
        <v>18.559999999999999</v>
      </c>
    </row>
    <row r="22934" spans="2:3" x14ac:dyDescent="0.25">
      <c r="B22934" s="5">
        <v>44056.25</v>
      </c>
      <c r="C22934" s="6">
        <v>17.96</v>
      </c>
    </row>
    <row r="22935" spans="2:3" x14ac:dyDescent="0.25">
      <c r="B22935" s="5">
        <v>44056.291666666664</v>
      </c>
      <c r="C22935" s="6">
        <v>19.07</v>
      </c>
    </row>
    <row r="22936" spans="2:3" x14ac:dyDescent="0.25">
      <c r="B22936" s="5">
        <v>44056.333333333336</v>
      </c>
      <c r="C22936" s="6">
        <v>19.329999999999998</v>
      </c>
    </row>
    <row r="22937" spans="2:3" x14ac:dyDescent="0.25">
      <c r="B22937" s="5">
        <v>44056.375</v>
      </c>
      <c r="C22937" s="6">
        <v>21.03</v>
      </c>
    </row>
    <row r="22938" spans="2:3" x14ac:dyDescent="0.25">
      <c r="B22938" s="5">
        <v>44056.416666666664</v>
      </c>
      <c r="C22938" s="6">
        <v>22.25</v>
      </c>
    </row>
    <row r="22939" spans="2:3" x14ac:dyDescent="0.25">
      <c r="B22939" s="5">
        <v>44056.458333333336</v>
      </c>
      <c r="C22939" s="6">
        <v>22.41</v>
      </c>
    </row>
    <row r="22940" spans="2:3" x14ac:dyDescent="0.25">
      <c r="B22940" s="5">
        <v>44056.5</v>
      </c>
      <c r="C22940" s="6">
        <v>61.12</v>
      </c>
    </row>
    <row r="22941" spans="2:3" x14ac:dyDescent="0.25">
      <c r="B22941" s="5">
        <v>44056.541666666664</v>
      </c>
      <c r="C22941" s="6">
        <v>58.83</v>
      </c>
    </row>
    <row r="22942" spans="2:3" x14ac:dyDescent="0.25">
      <c r="B22942" s="5">
        <v>44056.583333333336</v>
      </c>
      <c r="C22942" s="6">
        <v>64.8</v>
      </c>
    </row>
    <row r="22943" spans="2:3" x14ac:dyDescent="0.25">
      <c r="B22943" s="5">
        <v>44056.625</v>
      </c>
      <c r="C22943" s="6">
        <v>76.739999999999995</v>
      </c>
    </row>
    <row r="22944" spans="2:3" x14ac:dyDescent="0.25">
      <c r="B22944" s="5">
        <v>44056.666666666664</v>
      </c>
      <c r="C22944" s="6">
        <v>92.08</v>
      </c>
    </row>
    <row r="22945" spans="2:3" x14ac:dyDescent="0.25">
      <c r="B22945" s="5">
        <v>44056.708333333336</v>
      </c>
      <c r="C22945" s="6">
        <v>61.68</v>
      </c>
    </row>
    <row r="22946" spans="2:3" x14ac:dyDescent="0.25">
      <c r="B22946" s="5">
        <v>44056.75</v>
      </c>
      <c r="C22946" s="6">
        <v>33.270000000000003</v>
      </c>
    </row>
    <row r="22947" spans="2:3" x14ac:dyDescent="0.25">
      <c r="B22947" s="5">
        <v>44056.791666666664</v>
      </c>
      <c r="C22947" s="6">
        <v>36.200000000000003</v>
      </c>
    </row>
    <row r="22948" spans="2:3" x14ac:dyDescent="0.25">
      <c r="B22948" s="5">
        <v>44056.833333333336</v>
      </c>
      <c r="C22948" s="6">
        <v>24.41</v>
      </c>
    </row>
    <row r="22949" spans="2:3" x14ac:dyDescent="0.25">
      <c r="B22949" s="5">
        <v>44056.875</v>
      </c>
      <c r="C22949" s="6">
        <v>24.09</v>
      </c>
    </row>
    <row r="22950" spans="2:3" x14ac:dyDescent="0.25">
      <c r="B22950" s="5">
        <v>44056.916666666664</v>
      </c>
      <c r="C22950" s="6">
        <v>19.940000000000001</v>
      </c>
    </row>
    <row r="22951" spans="2:3" x14ac:dyDescent="0.25">
      <c r="B22951" s="5">
        <v>44056.958333333336</v>
      </c>
      <c r="C22951" s="6">
        <v>20.29</v>
      </c>
    </row>
    <row r="22952" spans="2:3" x14ac:dyDescent="0.25">
      <c r="B22952" s="5">
        <v>44057</v>
      </c>
      <c r="C22952" s="6">
        <v>18.75</v>
      </c>
    </row>
    <row r="22953" spans="2:3" x14ac:dyDescent="0.25">
      <c r="B22953" s="5">
        <v>44057.041666666664</v>
      </c>
      <c r="C22953" s="6">
        <v>17.55</v>
      </c>
    </row>
    <row r="22954" spans="2:3" x14ac:dyDescent="0.25">
      <c r="B22954" s="5">
        <v>44057.083333333336</v>
      </c>
      <c r="C22954" s="6">
        <v>16.57</v>
      </c>
    </row>
    <row r="22955" spans="2:3" x14ac:dyDescent="0.25">
      <c r="B22955" s="5">
        <v>44057.125</v>
      </c>
      <c r="C22955" s="6">
        <v>16.149999999999999</v>
      </c>
    </row>
    <row r="22956" spans="2:3" x14ac:dyDescent="0.25">
      <c r="B22956" s="5">
        <v>44057.166666666664</v>
      </c>
      <c r="C22956" s="6">
        <v>16.38</v>
      </c>
    </row>
    <row r="22957" spans="2:3" x14ac:dyDescent="0.25">
      <c r="B22957" s="5">
        <v>44057.208333333336</v>
      </c>
      <c r="C22957" s="6">
        <v>18.86</v>
      </c>
    </row>
    <row r="22958" spans="2:3" x14ac:dyDescent="0.25">
      <c r="B22958" s="5">
        <v>44057.25</v>
      </c>
      <c r="C22958" s="6">
        <v>19.09</v>
      </c>
    </row>
    <row r="22959" spans="2:3" x14ac:dyDescent="0.25">
      <c r="B22959" s="5">
        <v>44057.291666666664</v>
      </c>
      <c r="C22959" s="6">
        <v>20.02</v>
      </c>
    </row>
    <row r="22960" spans="2:3" x14ac:dyDescent="0.25">
      <c r="B22960" s="5">
        <v>44057.333333333336</v>
      </c>
      <c r="C22960" s="6">
        <v>21.09</v>
      </c>
    </row>
    <row r="22961" spans="2:3" x14ac:dyDescent="0.25">
      <c r="B22961" s="5">
        <v>44057.375</v>
      </c>
      <c r="C22961" s="6">
        <v>23.23</v>
      </c>
    </row>
    <row r="22962" spans="2:3" x14ac:dyDescent="0.25">
      <c r="B22962" s="5">
        <v>44057.416666666664</v>
      </c>
      <c r="C22962" s="6">
        <v>21.77</v>
      </c>
    </row>
    <row r="22963" spans="2:3" x14ac:dyDescent="0.25">
      <c r="B22963" s="5">
        <v>44057.458333333336</v>
      </c>
      <c r="C22963" s="6">
        <v>49.64</v>
      </c>
    </row>
    <row r="22964" spans="2:3" x14ac:dyDescent="0.25">
      <c r="B22964" s="5">
        <v>44057.5</v>
      </c>
      <c r="C22964" s="6">
        <v>25.88</v>
      </c>
    </row>
    <row r="22965" spans="2:3" x14ac:dyDescent="0.25">
      <c r="B22965" s="5">
        <v>44057.541666666664</v>
      </c>
      <c r="C22965" s="6">
        <v>51.29</v>
      </c>
    </row>
    <row r="22966" spans="2:3" x14ac:dyDescent="0.25">
      <c r="B22966" s="5">
        <v>44057.583333333336</v>
      </c>
      <c r="C22966" s="6">
        <v>28.19</v>
      </c>
    </row>
    <row r="22967" spans="2:3" x14ac:dyDescent="0.25">
      <c r="B22967" s="5">
        <v>44057.625</v>
      </c>
      <c r="C22967" s="6">
        <v>36.79</v>
      </c>
    </row>
    <row r="22968" spans="2:3" x14ac:dyDescent="0.25">
      <c r="B22968" s="5">
        <v>44057.666666666664</v>
      </c>
      <c r="C22968" s="6">
        <v>46.06</v>
      </c>
    </row>
    <row r="22969" spans="2:3" x14ac:dyDescent="0.25">
      <c r="B22969" s="5">
        <v>44057.708333333336</v>
      </c>
      <c r="C22969" s="6">
        <v>30.71</v>
      </c>
    </row>
    <row r="22970" spans="2:3" x14ac:dyDescent="0.25">
      <c r="B22970" s="5">
        <v>44057.75</v>
      </c>
      <c r="C22970" s="6">
        <v>22.3</v>
      </c>
    </row>
    <row r="22971" spans="2:3" x14ac:dyDescent="0.25">
      <c r="B22971" s="5">
        <v>44057.791666666664</v>
      </c>
      <c r="C22971" s="6">
        <v>21.14</v>
      </c>
    </row>
    <row r="22972" spans="2:3" x14ac:dyDescent="0.25">
      <c r="B22972" s="5">
        <v>44057.833333333336</v>
      </c>
      <c r="C22972" s="6">
        <v>22.14</v>
      </c>
    </row>
    <row r="22973" spans="2:3" x14ac:dyDescent="0.25">
      <c r="B22973" s="5">
        <v>44057.875</v>
      </c>
      <c r="C22973" s="6">
        <v>21.8</v>
      </c>
    </row>
    <row r="22974" spans="2:3" x14ac:dyDescent="0.25">
      <c r="B22974" s="5">
        <v>44057.916666666664</v>
      </c>
      <c r="C22974" s="6">
        <v>19.53</v>
      </c>
    </row>
    <row r="22975" spans="2:3" x14ac:dyDescent="0.25">
      <c r="B22975" s="5">
        <v>44057.958333333336</v>
      </c>
      <c r="C22975" s="6">
        <v>19.66</v>
      </c>
    </row>
    <row r="22976" spans="2:3" x14ac:dyDescent="0.25">
      <c r="B22976" s="5">
        <v>44058</v>
      </c>
      <c r="C22976" s="6">
        <v>16.940000000000001</v>
      </c>
    </row>
    <row r="22977" spans="2:3" x14ac:dyDescent="0.25">
      <c r="B22977" s="5">
        <v>44058.041666666664</v>
      </c>
      <c r="C22977" s="6">
        <v>17.97</v>
      </c>
    </row>
    <row r="22978" spans="2:3" x14ac:dyDescent="0.25">
      <c r="B22978" s="5">
        <v>44058.083333333336</v>
      </c>
      <c r="C22978" s="6">
        <v>17.45</v>
      </c>
    </row>
    <row r="22979" spans="2:3" x14ac:dyDescent="0.25">
      <c r="B22979" s="5">
        <v>44058.125</v>
      </c>
      <c r="C22979" s="6">
        <v>15.04</v>
      </c>
    </row>
    <row r="22980" spans="2:3" x14ac:dyDescent="0.25">
      <c r="B22980" s="5">
        <v>44058.166666666664</v>
      </c>
      <c r="C22980" s="6">
        <v>14.64</v>
      </c>
    </row>
    <row r="22981" spans="2:3" x14ac:dyDescent="0.25">
      <c r="B22981" s="5">
        <v>44058.208333333336</v>
      </c>
      <c r="C22981" s="6">
        <v>15.76</v>
      </c>
    </row>
    <row r="22982" spans="2:3" x14ac:dyDescent="0.25">
      <c r="B22982" s="5">
        <v>44058.25</v>
      </c>
      <c r="C22982" s="6">
        <v>17.309999999999999</v>
      </c>
    </row>
    <row r="22983" spans="2:3" x14ac:dyDescent="0.25">
      <c r="B22983" s="5">
        <v>44058.291666666664</v>
      </c>
      <c r="C22983" s="6">
        <v>16.18</v>
      </c>
    </row>
    <row r="22984" spans="2:3" x14ac:dyDescent="0.25">
      <c r="B22984" s="5">
        <v>44058.333333333336</v>
      </c>
      <c r="C22984" s="6">
        <v>18.5</v>
      </c>
    </row>
    <row r="22985" spans="2:3" x14ac:dyDescent="0.25">
      <c r="B22985" s="5">
        <v>44058.375</v>
      </c>
      <c r="C22985" s="6">
        <v>18.7</v>
      </c>
    </row>
    <row r="22986" spans="2:3" x14ac:dyDescent="0.25">
      <c r="B22986" s="5">
        <v>44058.416666666664</v>
      </c>
      <c r="C22986" s="6">
        <v>19.55</v>
      </c>
    </row>
    <row r="22987" spans="2:3" x14ac:dyDescent="0.25">
      <c r="B22987" s="5">
        <v>44058.458333333336</v>
      </c>
      <c r="C22987" s="6">
        <v>20.52</v>
      </c>
    </row>
    <row r="22988" spans="2:3" x14ac:dyDescent="0.25">
      <c r="B22988" s="5">
        <v>44058.5</v>
      </c>
      <c r="C22988" s="6">
        <v>22</v>
      </c>
    </row>
    <row r="22989" spans="2:3" x14ac:dyDescent="0.25">
      <c r="B22989" s="5">
        <v>44058.541666666664</v>
      </c>
      <c r="C22989" s="6">
        <v>24.21</v>
      </c>
    </row>
    <row r="22990" spans="2:3" x14ac:dyDescent="0.25">
      <c r="B22990" s="5">
        <v>44058.583333333336</v>
      </c>
      <c r="C22990" s="6">
        <v>24.76</v>
      </c>
    </row>
    <row r="22991" spans="2:3" x14ac:dyDescent="0.25">
      <c r="B22991" s="5">
        <v>44058.625</v>
      </c>
      <c r="C22991" s="6">
        <v>36.700000000000003</v>
      </c>
    </row>
    <row r="22992" spans="2:3" x14ac:dyDescent="0.25">
      <c r="B22992" s="5">
        <v>44058.666666666664</v>
      </c>
      <c r="C22992" s="6">
        <v>30.58</v>
      </c>
    </row>
    <row r="22993" spans="2:3" x14ac:dyDescent="0.25">
      <c r="B22993" s="5">
        <v>44058.708333333336</v>
      </c>
      <c r="C22993" s="6">
        <v>43.97</v>
      </c>
    </row>
    <row r="22994" spans="2:3" x14ac:dyDescent="0.25">
      <c r="B22994" s="5">
        <v>44058.75</v>
      </c>
      <c r="C22994" s="6">
        <v>27.03</v>
      </c>
    </row>
    <row r="22995" spans="2:3" x14ac:dyDescent="0.25">
      <c r="B22995" s="5">
        <v>44058.791666666664</v>
      </c>
      <c r="C22995" s="6">
        <v>20.75</v>
      </c>
    </row>
    <row r="22996" spans="2:3" x14ac:dyDescent="0.25">
      <c r="B22996" s="5">
        <v>44058.833333333336</v>
      </c>
      <c r="C22996" s="6">
        <v>21.33</v>
      </c>
    </row>
    <row r="22997" spans="2:3" x14ac:dyDescent="0.25">
      <c r="B22997" s="5">
        <v>44058.875</v>
      </c>
      <c r="C22997" s="6">
        <v>20.12</v>
      </c>
    </row>
    <row r="22998" spans="2:3" x14ac:dyDescent="0.25">
      <c r="B22998" s="5">
        <v>44058.916666666664</v>
      </c>
      <c r="C22998" s="6">
        <v>16.75</v>
      </c>
    </row>
    <row r="22999" spans="2:3" x14ac:dyDescent="0.25">
      <c r="B22999" s="5">
        <v>44058.958333333336</v>
      </c>
      <c r="C22999" s="6">
        <v>14.35</v>
      </c>
    </row>
    <row r="23000" spans="2:3" x14ac:dyDescent="0.25">
      <c r="B23000" s="5">
        <v>44059</v>
      </c>
      <c r="C23000" s="6">
        <v>15</v>
      </c>
    </row>
    <row r="23001" spans="2:3" x14ac:dyDescent="0.25">
      <c r="B23001" s="5">
        <v>44059.041666666664</v>
      </c>
      <c r="C23001" s="6">
        <v>15.09</v>
      </c>
    </row>
    <row r="23002" spans="2:3" x14ac:dyDescent="0.25">
      <c r="B23002" s="5">
        <v>44059.083333333336</v>
      </c>
      <c r="C23002" s="6">
        <v>13.4</v>
      </c>
    </row>
    <row r="23003" spans="2:3" x14ac:dyDescent="0.25">
      <c r="B23003" s="5">
        <v>44059.125</v>
      </c>
      <c r="C23003" s="6">
        <v>11.15</v>
      </c>
    </row>
    <row r="23004" spans="2:3" x14ac:dyDescent="0.25">
      <c r="B23004" s="5">
        <v>44059.166666666664</v>
      </c>
      <c r="C23004" s="6">
        <v>10.08</v>
      </c>
    </row>
    <row r="23005" spans="2:3" x14ac:dyDescent="0.25">
      <c r="B23005" s="5">
        <v>44059.208333333336</v>
      </c>
      <c r="C23005" s="6">
        <v>9.93</v>
      </c>
    </row>
    <row r="23006" spans="2:3" x14ac:dyDescent="0.25">
      <c r="B23006" s="5">
        <v>44059.25</v>
      </c>
      <c r="C23006" s="6">
        <v>8.4</v>
      </c>
    </row>
    <row r="23007" spans="2:3" x14ac:dyDescent="0.25">
      <c r="B23007" s="5">
        <v>44059.291666666664</v>
      </c>
      <c r="C23007" s="6">
        <v>8.41</v>
      </c>
    </row>
    <row r="23008" spans="2:3" x14ac:dyDescent="0.25">
      <c r="B23008" s="5">
        <v>44059.333333333336</v>
      </c>
      <c r="C23008" s="6">
        <v>11.08</v>
      </c>
    </row>
    <row r="23009" spans="2:3" x14ac:dyDescent="0.25">
      <c r="B23009" s="5">
        <v>44059.375</v>
      </c>
      <c r="C23009" s="6">
        <v>14.42</v>
      </c>
    </row>
    <row r="23010" spans="2:3" x14ac:dyDescent="0.25">
      <c r="B23010" s="5">
        <v>44059.416666666664</v>
      </c>
      <c r="C23010" s="6">
        <v>18.11</v>
      </c>
    </row>
    <row r="23011" spans="2:3" x14ac:dyDescent="0.25">
      <c r="B23011" s="5">
        <v>44059.458333333336</v>
      </c>
      <c r="C23011" s="6">
        <v>18.63</v>
      </c>
    </row>
    <row r="23012" spans="2:3" x14ac:dyDescent="0.25">
      <c r="B23012" s="5">
        <v>44059.5</v>
      </c>
      <c r="C23012" s="6">
        <v>20.23</v>
      </c>
    </row>
    <row r="23013" spans="2:3" x14ac:dyDescent="0.25">
      <c r="B23013" s="5">
        <v>44059.541666666664</v>
      </c>
      <c r="C23013" s="6">
        <v>20.69</v>
      </c>
    </row>
    <row r="23014" spans="2:3" x14ac:dyDescent="0.25">
      <c r="B23014" s="5">
        <v>44059.583333333336</v>
      </c>
      <c r="C23014" s="6">
        <v>20.6</v>
      </c>
    </row>
    <row r="23015" spans="2:3" x14ac:dyDescent="0.25">
      <c r="B23015" s="5">
        <v>44059.625</v>
      </c>
      <c r="C23015" s="6">
        <v>20.77</v>
      </c>
    </row>
    <row r="23016" spans="2:3" x14ac:dyDescent="0.25">
      <c r="B23016" s="5">
        <v>44059.666666666664</v>
      </c>
      <c r="C23016" s="6">
        <v>35.15</v>
      </c>
    </row>
    <row r="23017" spans="2:3" x14ac:dyDescent="0.25">
      <c r="B23017" s="5">
        <v>44059.708333333336</v>
      </c>
      <c r="C23017" s="6">
        <v>50.77</v>
      </c>
    </row>
    <row r="23018" spans="2:3" x14ac:dyDescent="0.25">
      <c r="B23018" s="5">
        <v>44059.75</v>
      </c>
      <c r="C23018" s="6">
        <v>27.04</v>
      </c>
    </row>
    <row r="23019" spans="2:3" x14ac:dyDescent="0.25">
      <c r="B23019" s="5">
        <v>44059.791666666664</v>
      </c>
      <c r="C23019" s="6">
        <v>33.51</v>
      </c>
    </row>
    <row r="23020" spans="2:3" x14ac:dyDescent="0.25">
      <c r="B23020" s="5">
        <v>44059.833333333336</v>
      </c>
      <c r="C23020" s="6">
        <v>101.97</v>
      </c>
    </row>
    <row r="23021" spans="2:3" x14ac:dyDescent="0.25">
      <c r="B23021" s="5">
        <v>44059.875</v>
      </c>
      <c r="C23021" s="6">
        <v>17.61</v>
      </c>
    </row>
    <row r="23022" spans="2:3" x14ac:dyDescent="0.25">
      <c r="B23022" s="5">
        <v>44059.916666666664</v>
      </c>
      <c r="C23022" s="6">
        <v>16.600000000000001</v>
      </c>
    </row>
    <row r="23023" spans="2:3" x14ac:dyDescent="0.25">
      <c r="B23023" s="5">
        <v>44059.958333333336</v>
      </c>
      <c r="C23023" s="6">
        <v>14.45</v>
      </c>
    </row>
    <row r="23024" spans="2:3" x14ac:dyDescent="0.25">
      <c r="B23024" s="5">
        <v>44060</v>
      </c>
      <c r="C23024" s="6">
        <v>13.61</v>
      </c>
    </row>
    <row r="23025" spans="2:3" x14ac:dyDescent="0.25">
      <c r="B23025" s="5">
        <v>44060.041666666664</v>
      </c>
      <c r="C23025" s="6">
        <v>13.48</v>
      </c>
    </row>
    <row r="23026" spans="2:3" x14ac:dyDescent="0.25">
      <c r="B23026" s="5">
        <v>44060.083333333336</v>
      </c>
      <c r="C23026" s="6">
        <v>12.49</v>
      </c>
    </row>
    <row r="23027" spans="2:3" x14ac:dyDescent="0.25">
      <c r="B23027" s="5">
        <v>44060.125</v>
      </c>
      <c r="C23027" s="6">
        <v>11.68</v>
      </c>
    </row>
    <row r="23028" spans="2:3" x14ac:dyDescent="0.25">
      <c r="B23028" s="5">
        <v>44060.166666666664</v>
      </c>
      <c r="C23028" s="6">
        <v>11.55</v>
      </c>
    </row>
    <row r="23029" spans="2:3" x14ac:dyDescent="0.25">
      <c r="B23029" s="5">
        <v>44060.208333333336</v>
      </c>
      <c r="C23029" s="6">
        <v>13.08</v>
      </c>
    </row>
    <row r="23030" spans="2:3" x14ac:dyDescent="0.25">
      <c r="B23030" s="5">
        <v>44060.25</v>
      </c>
      <c r="C23030" s="6">
        <v>14.38</v>
      </c>
    </row>
    <row r="23031" spans="2:3" x14ac:dyDescent="0.25">
      <c r="B23031" s="5">
        <v>44060.291666666664</v>
      </c>
      <c r="C23031" s="6">
        <v>15.11</v>
      </c>
    </row>
    <row r="23032" spans="2:3" x14ac:dyDescent="0.25">
      <c r="B23032" s="5">
        <v>44060.333333333336</v>
      </c>
      <c r="C23032" s="6">
        <v>15.57</v>
      </c>
    </row>
    <row r="23033" spans="2:3" x14ac:dyDescent="0.25">
      <c r="B23033" s="5">
        <v>44060.375</v>
      </c>
      <c r="C23033" s="6">
        <v>19.52</v>
      </c>
    </row>
    <row r="23034" spans="2:3" x14ac:dyDescent="0.25">
      <c r="B23034" s="5">
        <v>44060.416666666664</v>
      </c>
      <c r="C23034" s="6">
        <v>21.66</v>
      </c>
    </row>
    <row r="23035" spans="2:3" x14ac:dyDescent="0.25">
      <c r="B23035" s="5">
        <v>44060.458333333336</v>
      </c>
      <c r="C23035" s="6">
        <v>26.88</v>
      </c>
    </row>
    <row r="23036" spans="2:3" x14ac:dyDescent="0.25">
      <c r="B23036" s="5">
        <v>44060.5</v>
      </c>
      <c r="C23036" s="6">
        <v>22.86</v>
      </c>
    </row>
    <row r="23037" spans="2:3" x14ac:dyDescent="0.25">
      <c r="B23037" s="5">
        <v>44060.541666666664</v>
      </c>
      <c r="C23037" s="6">
        <v>23.35</v>
      </c>
    </row>
    <row r="23038" spans="2:3" x14ac:dyDescent="0.25">
      <c r="B23038" s="5">
        <v>44060.583333333336</v>
      </c>
      <c r="C23038" s="6">
        <v>22.97</v>
      </c>
    </row>
    <row r="23039" spans="2:3" x14ac:dyDescent="0.25">
      <c r="B23039" s="5">
        <v>44060.625</v>
      </c>
      <c r="C23039" s="6">
        <v>39.1</v>
      </c>
    </row>
    <row r="23040" spans="2:3" x14ac:dyDescent="0.25">
      <c r="B23040" s="5">
        <v>44060.666666666664</v>
      </c>
      <c r="C23040" s="6">
        <v>23.63</v>
      </c>
    </row>
    <row r="23041" spans="2:3" x14ac:dyDescent="0.25">
      <c r="B23041" s="5">
        <v>44060.708333333336</v>
      </c>
      <c r="C23041" s="6">
        <v>25.66</v>
      </c>
    </row>
    <row r="23042" spans="2:3" x14ac:dyDescent="0.25">
      <c r="B23042" s="5">
        <v>44060.75</v>
      </c>
      <c r="C23042" s="6">
        <v>23.22</v>
      </c>
    </row>
    <row r="23043" spans="2:3" x14ac:dyDescent="0.25">
      <c r="B23043" s="5">
        <v>44060.791666666664</v>
      </c>
      <c r="C23043" s="6">
        <v>22.47</v>
      </c>
    </row>
    <row r="23044" spans="2:3" x14ac:dyDescent="0.25">
      <c r="B23044" s="5">
        <v>44060.833333333336</v>
      </c>
      <c r="C23044" s="6">
        <v>31.81</v>
      </c>
    </row>
    <row r="23045" spans="2:3" x14ac:dyDescent="0.25">
      <c r="B23045" s="5">
        <v>44060.875</v>
      </c>
      <c r="C23045" s="6">
        <v>43.65</v>
      </c>
    </row>
    <row r="23046" spans="2:3" x14ac:dyDescent="0.25">
      <c r="B23046" s="5">
        <v>44060.916666666664</v>
      </c>
      <c r="C23046" s="6">
        <v>16.45</v>
      </c>
    </row>
    <row r="23047" spans="2:3" x14ac:dyDescent="0.25">
      <c r="B23047" s="5">
        <v>44060.958333333336</v>
      </c>
      <c r="C23047" s="6">
        <v>16.23</v>
      </c>
    </row>
    <row r="23048" spans="2:3" x14ac:dyDescent="0.25">
      <c r="B23048" s="5">
        <v>44061</v>
      </c>
      <c r="C23048" s="6">
        <v>14.57</v>
      </c>
    </row>
    <row r="23049" spans="2:3" x14ac:dyDescent="0.25">
      <c r="B23049" s="5">
        <v>44061.041666666664</v>
      </c>
      <c r="C23049" s="6">
        <v>16.03</v>
      </c>
    </row>
    <row r="23050" spans="2:3" x14ac:dyDescent="0.25">
      <c r="B23050" s="5">
        <v>44061.083333333336</v>
      </c>
      <c r="C23050" s="6">
        <v>13.71</v>
      </c>
    </row>
    <row r="23051" spans="2:3" x14ac:dyDescent="0.25">
      <c r="B23051" s="5">
        <v>44061.125</v>
      </c>
      <c r="C23051" s="6">
        <v>13.45</v>
      </c>
    </row>
    <row r="23052" spans="2:3" x14ac:dyDescent="0.25">
      <c r="B23052" s="5">
        <v>44061.166666666664</v>
      </c>
      <c r="C23052" s="6">
        <v>13.2</v>
      </c>
    </row>
    <row r="23053" spans="2:3" x14ac:dyDescent="0.25">
      <c r="B23053" s="5">
        <v>44061.208333333336</v>
      </c>
      <c r="C23053" s="6">
        <v>13.96</v>
      </c>
    </row>
    <row r="23054" spans="2:3" x14ac:dyDescent="0.25">
      <c r="B23054" s="5">
        <v>44061.25</v>
      </c>
      <c r="C23054" s="6">
        <v>14.26</v>
      </c>
    </row>
    <row r="23055" spans="2:3" x14ac:dyDescent="0.25">
      <c r="B23055" s="5">
        <v>44061.291666666664</v>
      </c>
      <c r="C23055" s="6">
        <v>15.05</v>
      </c>
    </row>
    <row r="23056" spans="2:3" x14ac:dyDescent="0.25">
      <c r="B23056" s="5">
        <v>44061.333333333336</v>
      </c>
      <c r="C23056" s="6">
        <v>17.28</v>
      </c>
    </row>
    <row r="23057" spans="2:3" x14ac:dyDescent="0.25">
      <c r="B23057" s="5">
        <v>44061.375</v>
      </c>
      <c r="C23057" s="6">
        <v>19.05</v>
      </c>
    </row>
    <row r="23058" spans="2:3" x14ac:dyDescent="0.25">
      <c r="B23058" s="5">
        <v>44061.416666666664</v>
      </c>
      <c r="C23058" s="6">
        <v>20.29</v>
      </c>
    </row>
    <row r="23059" spans="2:3" x14ac:dyDescent="0.25">
      <c r="B23059" s="5">
        <v>44061.458333333336</v>
      </c>
      <c r="C23059" s="6">
        <v>21.83</v>
      </c>
    </row>
    <row r="23060" spans="2:3" x14ac:dyDescent="0.25">
      <c r="B23060" s="5">
        <v>44061.5</v>
      </c>
      <c r="C23060" s="6">
        <v>22.35</v>
      </c>
    </row>
    <row r="23061" spans="2:3" x14ac:dyDescent="0.25">
      <c r="B23061" s="5">
        <v>44061.541666666664</v>
      </c>
      <c r="C23061" s="6">
        <v>37.35</v>
      </c>
    </row>
    <row r="23062" spans="2:3" x14ac:dyDescent="0.25">
      <c r="B23062" s="5">
        <v>44061.583333333336</v>
      </c>
      <c r="C23062" s="6">
        <v>22.86</v>
      </c>
    </row>
    <row r="23063" spans="2:3" x14ac:dyDescent="0.25">
      <c r="B23063" s="5">
        <v>44061.625</v>
      </c>
      <c r="C23063" s="6">
        <v>26.01</v>
      </c>
    </row>
    <row r="23064" spans="2:3" x14ac:dyDescent="0.25">
      <c r="B23064" s="5">
        <v>44061.666666666664</v>
      </c>
      <c r="C23064" s="6">
        <v>40.659999999999997</v>
      </c>
    </row>
    <row r="23065" spans="2:3" x14ac:dyDescent="0.25">
      <c r="B23065" s="5">
        <v>44061.708333333336</v>
      </c>
      <c r="C23065" s="6">
        <v>35.64</v>
      </c>
    </row>
    <row r="23066" spans="2:3" x14ac:dyDescent="0.25">
      <c r="B23066" s="5">
        <v>44061.75</v>
      </c>
      <c r="C23066" s="6">
        <v>28.52</v>
      </c>
    </row>
    <row r="23067" spans="2:3" x14ac:dyDescent="0.25">
      <c r="B23067" s="5">
        <v>44061.791666666664</v>
      </c>
      <c r="C23067" s="6">
        <v>21.2</v>
      </c>
    </row>
    <row r="23068" spans="2:3" x14ac:dyDescent="0.25">
      <c r="B23068" s="5">
        <v>44061.833333333336</v>
      </c>
      <c r="C23068" s="6">
        <v>20.09</v>
      </c>
    </row>
    <row r="23069" spans="2:3" x14ac:dyDescent="0.25">
      <c r="B23069" s="5">
        <v>44061.875</v>
      </c>
      <c r="C23069" s="6">
        <v>19.73</v>
      </c>
    </row>
    <row r="23070" spans="2:3" x14ac:dyDescent="0.25">
      <c r="B23070" s="5">
        <v>44061.916666666664</v>
      </c>
      <c r="C23070" s="6">
        <v>17.45</v>
      </c>
    </row>
    <row r="23071" spans="2:3" x14ac:dyDescent="0.25">
      <c r="B23071" s="5">
        <v>44061.958333333336</v>
      </c>
      <c r="C23071" s="6">
        <v>16.09</v>
      </c>
    </row>
    <row r="23072" spans="2:3" x14ac:dyDescent="0.25">
      <c r="B23072" s="5">
        <v>44062</v>
      </c>
      <c r="C23072" s="6">
        <v>16.7</v>
      </c>
    </row>
    <row r="23073" spans="2:3" x14ac:dyDescent="0.25">
      <c r="B23073" s="5">
        <v>44062.041666666664</v>
      </c>
      <c r="C23073" s="6">
        <v>15.64</v>
      </c>
    </row>
    <row r="23074" spans="2:3" x14ac:dyDescent="0.25">
      <c r="B23074" s="5">
        <v>44062.083333333336</v>
      </c>
      <c r="C23074" s="6">
        <v>14.84</v>
      </c>
    </row>
    <row r="23075" spans="2:3" x14ac:dyDescent="0.25">
      <c r="B23075" s="5">
        <v>44062.125</v>
      </c>
      <c r="C23075" s="6">
        <v>14.14</v>
      </c>
    </row>
    <row r="23076" spans="2:3" x14ac:dyDescent="0.25">
      <c r="B23076" s="5">
        <v>44062.166666666664</v>
      </c>
      <c r="C23076" s="6">
        <v>14.04</v>
      </c>
    </row>
    <row r="23077" spans="2:3" x14ac:dyDescent="0.25">
      <c r="B23077" s="5">
        <v>44062.208333333336</v>
      </c>
      <c r="C23077" s="6">
        <v>15.81</v>
      </c>
    </row>
    <row r="23078" spans="2:3" x14ac:dyDescent="0.25">
      <c r="B23078" s="5">
        <v>44062.25</v>
      </c>
      <c r="C23078" s="6">
        <v>17.63</v>
      </c>
    </row>
    <row r="23079" spans="2:3" x14ac:dyDescent="0.25">
      <c r="B23079" s="5">
        <v>44062.291666666664</v>
      </c>
      <c r="C23079" s="6">
        <v>14.18</v>
      </c>
    </row>
    <row r="23080" spans="2:3" x14ac:dyDescent="0.25">
      <c r="B23080" s="5">
        <v>44062.333333333336</v>
      </c>
      <c r="C23080" s="6">
        <v>15.9</v>
      </c>
    </row>
    <row r="23081" spans="2:3" x14ac:dyDescent="0.25">
      <c r="B23081" s="5">
        <v>44062.375</v>
      </c>
      <c r="C23081" s="6">
        <v>17.73</v>
      </c>
    </row>
    <row r="23082" spans="2:3" x14ac:dyDescent="0.25">
      <c r="B23082" s="5">
        <v>44062.416666666664</v>
      </c>
      <c r="C23082" s="6">
        <v>18.5</v>
      </c>
    </row>
    <row r="23083" spans="2:3" x14ac:dyDescent="0.25">
      <c r="B23083" s="5">
        <v>44062.458333333336</v>
      </c>
      <c r="C23083" s="6">
        <v>20.32</v>
      </c>
    </row>
    <row r="23084" spans="2:3" x14ac:dyDescent="0.25">
      <c r="B23084" s="5">
        <v>44062.5</v>
      </c>
      <c r="C23084" s="6">
        <v>21.87</v>
      </c>
    </row>
    <row r="23085" spans="2:3" x14ac:dyDescent="0.25">
      <c r="B23085" s="5">
        <v>44062.541666666664</v>
      </c>
      <c r="C23085" s="6">
        <v>22.7</v>
      </c>
    </row>
    <row r="23086" spans="2:3" x14ac:dyDescent="0.25">
      <c r="B23086" s="5">
        <v>44062.583333333336</v>
      </c>
      <c r="C23086" s="6">
        <v>20.78</v>
      </c>
    </row>
    <row r="23087" spans="2:3" x14ac:dyDescent="0.25">
      <c r="B23087" s="5">
        <v>44062.625</v>
      </c>
      <c r="C23087" s="6">
        <v>43.33</v>
      </c>
    </row>
    <row r="23088" spans="2:3" x14ac:dyDescent="0.25">
      <c r="B23088" s="5">
        <v>44062.666666666664</v>
      </c>
      <c r="C23088" s="6">
        <v>57.16</v>
      </c>
    </row>
    <row r="23089" spans="2:3" x14ac:dyDescent="0.25">
      <c r="B23089" s="5">
        <v>44062.708333333336</v>
      </c>
      <c r="C23089" s="6">
        <v>105.59</v>
      </c>
    </row>
    <row r="23090" spans="2:3" x14ac:dyDescent="0.25">
      <c r="B23090" s="5">
        <v>44062.75</v>
      </c>
      <c r="C23090" s="6">
        <v>57.94</v>
      </c>
    </row>
    <row r="23091" spans="2:3" x14ac:dyDescent="0.25">
      <c r="B23091" s="5">
        <v>44062.791666666664</v>
      </c>
      <c r="C23091" s="6">
        <v>24.11</v>
      </c>
    </row>
    <row r="23092" spans="2:3" x14ac:dyDescent="0.25">
      <c r="B23092" s="5">
        <v>44062.833333333336</v>
      </c>
      <c r="C23092" s="6">
        <v>21.56</v>
      </c>
    </row>
    <row r="23093" spans="2:3" x14ac:dyDescent="0.25">
      <c r="B23093" s="5">
        <v>44062.875</v>
      </c>
      <c r="C23093" s="6">
        <v>21.39</v>
      </c>
    </row>
    <row r="23094" spans="2:3" x14ac:dyDescent="0.25">
      <c r="B23094" s="5">
        <v>44062.916666666664</v>
      </c>
      <c r="C23094" s="6">
        <v>19.350000000000001</v>
      </c>
    </row>
    <row r="23095" spans="2:3" x14ac:dyDescent="0.25">
      <c r="B23095" s="5">
        <v>44062.958333333336</v>
      </c>
      <c r="C23095" s="6">
        <v>17.649999999999999</v>
      </c>
    </row>
    <row r="23096" spans="2:3" x14ac:dyDescent="0.25">
      <c r="B23096" s="5">
        <v>44063</v>
      </c>
      <c r="C23096" s="6">
        <v>15.04</v>
      </c>
    </row>
    <row r="23097" spans="2:3" x14ac:dyDescent="0.25">
      <c r="B23097" s="5">
        <v>44063.041666666664</v>
      </c>
      <c r="C23097" s="6">
        <v>15.06</v>
      </c>
    </row>
    <row r="23098" spans="2:3" x14ac:dyDescent="0.25">
      <c r="B23098" s="5">
        <v>44063.083333333336</v>
      </c>
      <c r="C23098" s="6">
        <v>12.7</v>
      </c>
    </row>
    <row r="23099" spans="2:3" x14ac:dyDescent="0.25">
      <c r="B23099" s="5">
        <v>44063.125</v>
      </c>
      <c r="C23099" s="6">
        <v>12.32</v>
      </c>
    </row>
    <row r="23100" spans="2:3" x14ac:dyDescent="0.25">
      <c r="B23100" s="5">
        <v>44063.166666666664</v>
      </c>
      <c r="C23100" s="6">
        <v>12.21</v>
      </c>
    </row>
    <row r="23101" spans="2:3" x14ac:dyDescent="0.25">
      <c r="B23101" s="5">
        <v>44063.208333333336</v>
      </c>
      <c r="C23101" s="6">
        <v>14.22</v>
      </c>
    </row>
    <row r="23102" spans="2:3" x14ac:dyDescent="0.25">
      <c r="B23102" s="5">
        <v>44063.25</v>
      </c>
      <c r="C23102" s="6">
        <v>14.69</v>
      </c>
    </row>
    <row r="23103" spans="2:3" x14ac:dyDescent="0.25">
      <c r="B23103" s="5">
        <v>44063.291666666664</v>
      </c>
      <c r="C23103" s="6">
        <v>15.13</v>
      </c>
    </row>
    <row r="23104" spans="2:3" x14ac:dyDescent="0.25">
      <c r="B23104" s="5">
        <v>44063.333333333336</v>
      </c>
      <c r="C23104" s="6">
        <v>16.329999999999998</v>
      </c>
    </row>
    <row r="23105" spans="2:3" x14ac:dyDescent="0.25">
      <c r="B23105" s="5">
        <v>44063.375</v>
      </c>
      <c r="C23105" s="6">
        <v>18.57</v>
      </c>
    </row>
    <row r="23106" spans="2:3" x14ac:dyDescent="0.25">
      <c r="B23106" s="5">
        <v>44063.416666666664</v>
      </c>
      <c r="C23106" s="6">
        <v>18.2</v>
      </c>
    </row>
    <row r="23107" spans="2:3" x14ac:dyDescent="0.25">
      <c r="B23107" s="5">
        <v>44063.458333333336</v>
      </c>
      <c r="C23107" s="6">
        <v>33.119999999999997</v>
      </c>
    </row>
    <row r="23108" spans="2:3" x14ac:dyDescent="0.25">
      <c r="B23108" s="5">
        <v>44063.5</v>
      </c>
      <c r="C23108" s="6">
        <v>20.43</v>
      </c>
    </row>
    <row r="23109" spans="2:3" x14ac:dyDescent="0.25">
      <c r="B23109" s="5">
        <v>44063.541666666664</v>
      </c>
      <c r="C23109" s="6">
        <v>21.01</v>
      </c>
    </row>
    <row r="23110" spans="2:3" x14ac:dyDescent="0.25">
      <c r="B23110" s="5">
        <v>44063.583333333336</v>
      </c>
      <c r="C23110" s="6">
        <v>22.4</v>
      </c>
    </row>
    <row r="23111" spans="2:3" x14ac:dyDescent="0.25">
      <c r="B23111" s="5">
        <v>44063.625</v>
      </c>
      <c r="C23111" s="6">
        <v>34.909999999999997</v>
      </c>
    </row>
    <row r="23112" spans="2:3" x14ac:dyDescent="0.25">
      <c r="B23112" s="5">
        <v>44063.666666666664</v>
      </c>
      <c r="C23112" s="6">
        <v>27.08</v>
      </c>
    </row>
    <row r="23113" spans="2:3" x14ac:dyDescent="0.25">
      <c r="B23113" s="5">
        <v>44063.708333333336</v>
      </c>
      <c r="C23113" s="6">
        <v>41.31</v>
      </c>
    </row>
    <row r="23114" spans="2:3" x14ac:dyDescent="0.25">
      <c r="B23114" s="5">
        <v>44063.75</v>
      </c>
      <c r="C23114" s="6">
        <v>30.03</v>
      </c>
    </row>
    <row r="23115" spans="2:3" x14ac:dyDescent="0.25">
      <c r="B23115" s="5">
        <v>44063.791666666664</v>
      </c>
      <c r="C23115" s="6">
        <v>32.69</v>
      </c>
    </row>
    <row r="23116" spans="2:3" x14ac:dyDescent="0.25">
      <c r="B23116" s="5">
        <v>44063.833333333336</v>
      </c>
      <c r="C23116" s="6">
        <v>22.74</v>
      </c>
    </row>
    <row r="23117" spans="2:3" x14ac:dyDescent="0.25">
      <c r="B23117" s="5">
        <v>44063.875</v>
      </c>
      <c r="C23117" s="6">
        <v>23.59</v>
      </c>
    </row>
    <row r="23118" spans="2:3" x14ac:dyDescent="0.25">
      <c r="B23118" s="5">
        <v>44063.916666666664</v>
      </c>
      <c r="C23118" s="6">
        <v>20.75</v>
      </c>
    </row>
    <row r="23119" spans="2:3" x14ac:dyDescent="0.25">
      <c r="B23119" s="5">
        <v>44063.958333333336</v>
      </c>
      <c r="C23119" s="6">
        <v>18.39</v>
      </c>
    </row>
    <row r="23120" spans="2:3" x14ac:dyDescent="0.25">
      <c r="B23120" s="5">
        <v>44064</v>
      </c>
      <c r="C23120" s="6">
        <v>16.13</v>
      </c>
    </row>
    <row r="23121" spans="2:3" x14ac:dyDescent="0.25">
      <c r="B23121" s="5">
        <v>44064.041666666664</v>
      </c>
      <c r="C23121" s="6">
        <v>14.52</v>
      </c>
    </row>
    <row r="23122" spans="2:3" x14ac:dyDescent="0.25">
      <c r="B23122" s="5">
        <v>44064.083333333336</v>
      </c>
      <c r="C23122" s="6">
        <v>12.38</v>
      </c>
    </row>
    <row r="23123" spans="2:3" x14ac:dyDescent="0.25">
      <c r="B23123" s="5">
        <v>44064.125</v>
      </c>
      <c r="C23123" s="6">
        <v>12.03</v>
      </c>
    </row>
    <row r="23124" spans="2:3" x14ac:dyDescent="0.25">
      <c r="B23124" s="5">
        <v>44064.166666666664</v>
      </c>
      <c r="C23124" s="6">
        <v>12.45</v>
      </c>
    </row>
    <row r="23125" spans="2:3" x14ac:dyDescent="0.25">
      <c r="B23125" s="5">
        <v>44064.208333333336</v>
      </c>
      <c r="C23125" s="6">
        <v>13.73</v>
      </c>
    </row>
    <row r="23126" spans="2:3" x14ac:dyDescent="0.25">
      <c r="B23126" s="5">
        <v>44064.25</v>
      </c>
      <c r="C23126" s="6">
        <v>15.58</v>
      </c>
    </row>
    <row r="23127" spans="2:3" x14ac:dyDescent="0.25">
      <c r="B23127" s="5">
        <v>44064.291666666664</v>
      </c>
      <c r="C23127" s="6">
        <v>14.08</v>
      </c>
    </row>
    <row r="23128" spans="2:3" x14ac:dyDescent="0.25">
      <c r="B23128" s="5">
        <v>44064.333333333336</v>
      </c>
      <c r="C23128" s="6">
        <v>16.36</v>
      </c>
    </row>
    <row r="23129" spans="2:3" x14ac:dyDescent="0.25">
      <c r="B23129" s="5">
        <v>44064.375</v>
      </c>
      <c r="C23129" s="6">
        <v>19.75</v>
      </c>
    </row>
    <row r="23130" spans="2:3" x14ac:dyDescent="0.25">
      <c r="B23130" s="5">
        <v>44064.416666666664</v>
      </c>
      <c r="C23130" s="6">
        <v>20.18</v>
      </c>
    </row>
    <row r="23131" spans="2:3" x14ac:dyDescent="0.25">
      <c r="B23131" s="5">
        <v>44064.458333333336</v>
      </c>
      <c r="C23131" s="6">
        <v>24.55</v>
      </c>
    </row>
    <row r="23132" spans="2:3" x14ac:dyDescent="0.25">
      <c r="B23132" s="5">
        <v>44064.5</v>
      </c>
      <c r="C23132" s="6">
        <v>19.989999999999998</v>
      </c>
    </row>
    <row r="23133" spans="2:3" x14ac:dyDescent="0.25">
      <c r="B23133" s="5">
        <v>44064.541666666664</v>
      </c>
      <c r="C23133" s="6">
        <v>24.49</v>
      </c>
    </row>
    <row r="23134" spans="2:3" x14ac:dyDescent="0.25">
      <c r="B23134" s="5">
        <v>44064.583333333336</v>
      </c>
      <c r="C23134" s="6">
        <v>24.94</v>
      </c>
    </row>
    <row r="23135" spans="2:3" x14ac:dyDescent="0.25">
      <c r="B23135" s="5">
        <v>44064.625</v>
      </c>
      <c r="C23135" s="6">
        <v>25.35</v>
      </c>
    </row>
    <row r="23136" spans="2:3" x14ac:dyDescent="0.25">
      <c r="B23136" s="5">
        <v>44064.666666666664</v>
      </c>
      <c r="C23136" s="6">
        <v>26.83</v>
      </c>
    </row>
    <row r="23137" spans="2:3" x14ac:dyDescent="0.25">
      <c r="B23137" s="5">
        <v>44064.708333333336</v>
      </c>
      <c r="C23137" s="6">
        <v>23.11</v>
      </c>
    </row>
    <row r="23138" spans="2:3" x14ac:dyDescent="0.25">
      <c r="B23138" s="5">
        <v>44064.75</v>
      </c>
      <c r="C23138" s="6">
        <v>22.1</v>
      </c>
    </row>
    <row r="23139" spans="2:3" x14ac:dyDescent="0.25">
      <c r="B23139" s="5">
        <v>44064.791666666664</v>
      </c>
      <c r="C23139" s="6">
        <v>20.54</v>
      </c>
    </row>
    <row r="23140" spans="2:3" x14ac:dyDescent="0.25">
      <c r="B23140" s="5">
        <v>44064.833333333336</v>
      </c>
      <c r="C23140" s="6">
        <v>22.13</v>
      </c>
    </row>
    <row r="23141" spans="2:3" x14ac:dyDescent="0.25">
      <c r="B23141" s="5">
        <v>44064.875</v>
      </c>
      <c r="C23141" s="6">
        <v>20.34</v>
      </c>
    </row>
    <row r="23142" spans="2:3" x14ac:dyDescent="0.25">
      <c r="B23142" s="5">
        <v>44064.916666666664</v>
      </c>
      <c r="C23142" s="6">
        <v>19.559999999999999</v>
      </c>
    </row>
    <row r="23143" spans="2:3" x14ac:dyDescent="0.25">
      <c r="B23143" s="5">
        <v>44064.958333333336</v>
      </c>
      <c r="C23143" s="6">
        <v>19.64</v>
      </c>
    </row>
    <row r="23144" spans="2:3" x14ac:dyDescent="0.25">
      <c r="B23144" s="5">
        <v>44065</v>
      </c>
      <c r="C23144" s="6">
        <v>15.25</v>
      </c>
    </row>
    <row r="23145" spans="2:3" x14ac:dyDescent="0.25">
      <c r="B23145" s="5">
        <v>44065.041666666664</v>
      </c>
      <c r="C23145" s="6">
        <v>17.059999999999999</v>
      </c>
    </row>
    <row r="23146" spans="2:3" x14ac:dyDescent="0.25">
      <c r="B23146" s="5">
        <v>44065.083333333336</v>
      </c>
      <c r="C23146" s="6">
        <v>15.26</v>
      </c>
    </row>
    <row r="23147" spans="2:3" x14ac:dyDescent="0.25">
      <c r="B23147" s="5">
        <v>44065.125</v>
      </c>
      <c r="C23147" s="6">
        <v>15.01</v>
      </c>
    </row>
    <row r="23148" spans="2:3" x14ac:dyDescent="0.25">
      <c r="B23148" s="5">
        <v>44065.166666666664</v>
      </c>
      <c r="C23148" s="6">
        <v>15.4</v>
      </c>
    </row>
    <row r="23149" spans="2:3" x14ac:dyDescent="0.25">
      <c r="B23149" s="5">
        <v>44065.208333333336</v>
      </c>
      <c r="C23149" s="6">
        <v>15.21</v>
      </c>
    </row>
    <row r="23150" spans="2:3" x14ac:dyDescent="0.25">
      <c r="B23150" s="5">
        <v>44065.25</v>
      </c>
      <c r="C23150" s="6">
        <v>15.29</v>
      </c>
    </row>
    <row r="23151" spans="2:3" x14ac:dyDescent="0.25">
      <c r="B23151" s="5">
        <v>44065.291666666664</v>
      </c>
      <c r="C23151" s="6">
        <v>15.83</v>
      </c>
    </row>
    <row r="23152" spans="2:3" x14ac:dyDescent="0.25">
      <c r="B23152" s="5">
        <v>44065.333333333336</v>
      </c>
      <c r="C23152" s="6">
        <v>15.54</v>
      </c>
    </row>
    <row r="23153" spans="2:3" x14ac:dyDescent="0.25">
      <c r="B23153" s="5">
        <v>44065.375</v>
      </c>
      <c r="C23153" s="6">
        <v>19.940000000000001</v>
      </c>
    </row>
    <row r="23154" spans="2:3" x14ac:dyDescent="0.25">
      <c r="B23154" s="5">
        <v>44065.416666666664</v>
      </c>
      <c r="C23154" s="6">
        <v>37.35</v>
      </c>
    </row>
    <row r="23155" spans="2:3" x14ac:dyDescent="0.25">
      <c r="B23155" s="5">
        <v>44065.458333333336</v>
      </c>
      <c r="C23155" s="6">
        <v>20.53</v>
      </c>
    </row>
    <row r="23156" spans="2:3" x14ac:dyDescent="0.25">
      <c r="B23156" s="5">
        <v>44065.5</v>
      </c>
      <c r="C23156" s="6">
        <v>25.9</v>
      </c>
    </row>
    <row r="23157" spans="2:3" x14ac:dyDescent="0.25">
      <c r="B23157" s="5">
        <v>44065.541666666664</v>
      </c>
      <c r="C23157" s="6">
        <v>25.82</v>
      </c>
    </row>
    <row r="23158" spans="2:3" x14ac:dyDescent="0.25">
      <c r="B23158" s="5">
        <v>44065.583333333336</v>
      </c>
      <c r="C23158" s="6">
        <v>24.62</v>
      </c>
    </row>
    <row r="23159" spans="2:3" x14ac:dyDescent="0.25">
      <c r="B23159" s="5">
        <v>44065.625</v>
      </c>
      <c r="C23159" s="6">
        <v>29.55</v>
      </c>
    </row>
    <row r="23160" spans="2:3" x14ac:dyDescent="0.25">
      <c r="B23160" s="5">
        <v>44065.666666666664</v>
      </c>
      <c r="C23160" s="6">
        <v>67.739999999999995</v>
      </c>
    </row>
    <row r="23161" spans="2:3" x14ac:dyDescent="0.25">
      <c r="B23161" s="5">
        <v>44065.708333333336</v>
      </c>
      <c r="C23161" s="6">
        <v>74.14</v>
      </c>
    </row>
    <row r="23162" spans="2:3" x14ac:dyDescent="0.25">
      <c r="B23162" s="5">
        <v>44065.75</v>
      </c>
      <c r="C23162" s="6">
        <v>25.09</v>
      </c>
    </row>
    <row r="23163" spans="2:3" x14ac:dyDescent="0.25">
      <c r="B23163" s="5">
        <v>44065.791666666664</v>
      </c>
      <c r="C23163" s="6">
        <v>47.21</v>
      </c>
    </row>
    <row r="23164" spans="2:3" x14ac:dyDescent="0.25">
      <c r="B23164" s="5">
        <v>44065.833333333336</v>
      </c>
      <c r="C23164" s="6">
        <v>31.98</v>
      </c>
    </row>
    <row r="23165" spans="2:3" x14ac:dyDescent="0.25">
      <c r="B23165" s="5">
        <v>44065.875</v>
      </c>
      <c r="C23165" s="6">
        <v>39.630000000000003</v>
      </c>
    </row>
    <row r="23166" spans="2:3" x14ac:dyDescent="0.25">
      <c r="B23166" s="5">
        <v>44065.916666666664</v>
      </c>
      <c r="C23166" s="6">
        <v>22.24</v>
      </c>
    </row>
    <row r="23167" spans="2:3" x14ac:dyDescent="0.25">
      <c r="B23167" s="5">
        <v>44065.958333333336</v>
      </c>
      <c r="C23167" s="6">
        <v>18.04</v>
      </c>
    </row>
    <row r="23168" spans="2:3" x14ac:dyDescent="0.25">
      <c r="B23168" s="5">
        <v>44066</v>
      </c>
      <c r="C23168" s="6">
        <v>15.37</v>
      </c>
    </row>
    <row r="23169" spans="2:3" x14ac:dyDescent="0.25">
      <c r="B23169" s="5">
        <v>44066.041666666664</v>
      </c>
      <c r="C23169" s="6">
        <v>15.6</v>
      </c>
    </row>
    <row r="23170" spans="2:3" x14ac:dyDescent="0.25">
      <c r="B23170" s="5">
        <v>44066.083333333336</v>
      </c>
      <c r="C23170" s="6">
        <v>14.51</v>
      </c>
    </row>
    <row r="23171" spans="2:3" x14ac:dyDescent="0.25">
      <c r="B23171" s="5">
        <v>44066.125</v>
      </c>
      <c r="C23171" s="6">
        <v>14.48</v>
      </c>
    </row>
    <row r="23172" spans="2:3" x14ac:dyDescent="0.25">
      <c r="B23172" s="5">
        <v>44066.166666666664</v>
      </c>
      <c r="C23172" s="6">
        <v>15.14</v>
      </c>
    </row>
    <row r="23173" spans="2:3" x14ac:dyDescent="0.25">
      <c r="B23173" s="5">
        <v>44066.208333333336</v>
      </c>
      <c r="C23173" s="6">
        <v>14.64</v>
      </c>
    </row>
    <row r="23174" spans="2:3" x14ac:dyDescent="0.25">
      <c r="B23174" s="5">
        <v>44066.25</v>
      </c>
      <c r="C23174" s="6">
        <v>14.63</v>
      </c>
    </row>
    <row r="23175" spans="2:3" x14ac:dyDescent="0.25">
      <c r="B23175" s="5">
        <v>44066.291666666664</v>
      </c>
      <c r="C23175" s="6">
        <v>12.24</v>
      </c>
    </row>
    <row r="23176" spans="2:3" x14ac:dyDescent="0.25">
      <c r="B23176" s="5">
        <v>44066.333333333336</v>
      </c>
      <c r="C23176" s="6">
        <v>13.79</v>
      </c>
    </row>
    <row r="23177" spans="2:3" x14ac:dyDescent="0.25">
      <c r="B23177" s="5">
        <v>44066.375</v>
      </c>
      <c r="C23177" s="6">
        <v>16.190000000000001</v>
      </c>
    </row>
    <row r="23178" spans="2:3" x14ac:dyDescent="0.25">
      <c r="B23178" s="5">
        <v>44066.416666666664</v>
      </c>
      <c r="C23178" s="6">
        <v>25.63</v>
      </c>
    </row>
    <row r="23179" spans="2:3" x14ac:dyDescent="0.25">
      <c r="B23179" s="5">
        <v>44066.458333333336</v>
      </c>
      <c r="C23179" s="6">
        <v>48.62</v>
      </c>
    </row>
    <row r="23180" spans="2:3" x14ac:dyDescent="0.25">
      <c r="B23180" s="5">
        <v>44066.5</v>
      </c>
      <c r="C23180" s="6">
        <v>39.380000000000003</v>
      </c>
    </row>
    <row r="23181" spans="2:3" x14ac:dyDescent="0.25">
      <c r="B23181" s="5">
        <v>44066.541666666664</v>
      </c>
      <c r="C23181" s="6">
        <v>64.790000000000006</v>
      </c>
    </row>
    <row r="23182" spans="2:3" x14ac:dyDescent="0.25">
      <c r="B23182" s="5">
        <v>44066.583333333336</v>
      </c>
      <c r="C23182" s="6">
        <v>29.4</v>
      </c>
    </row>
    <row r="23183" spans="2:3" x14ac:dyDescent="0.25">
      <c r="B23183" s="5">
        <v>44066.625</v>
      </c>
      <c r="C23183" s="6">
        <v>34.46</v>
      </c>
    </row>
    <row r="23184" spans="2:3" x14ac:dyDescent="0.25">
      <c r="B23184" s="5">
        <v>44066.666666666664</v>
      </c>
      <c r="C23184" s="6">
        <v>76.39</v>
      </c>
    </row>
    <row r="23185" spans="2:3" x14ac:dyDescent="0.25">
      <c r="B23185" s="5">
        <v>44066.708333333336</v>
      </c>
      <c r="C23185" s="6">
        <v>35.17</v>
      </c>
    </row>
    <row r="23186" spans="2:3" x14ac:dyDescent="0.25">
      <c r="B23186" s="5">
        <v>44066.75</v>
      </c>
      <c r="C23186" s="6">
        <v>28.55</v>
      </c>
    </row>
    <row r="23187" spans="2:3" x14ac:dyDescent="0.25">
      <c r="B23187" s="5">
        <v>44066.791666666664</v>
      </c>
      <c r="C23187" s="6">
        <v>35.700000000000003</v>
      </c>
    </row>
    <row r="23188" spans="2:3" x14ac:dyDescent="0.25">
      <c r="B23188" s="5">
        <v>44066.833333333336</v>
      </c>
      <c r="C23188" s="6">
        <v>51.77</v>
      </c>
    </row>
    <row r="23189" spans="2:3" x14ac:dyDescent="0.25">
      <c r="B23189" s="5">
        <v>44066.875</v>
      </c>
      <c r="C23189" s="6">
        <v>33.020000000000003</v>
      </c>
    </row>
    <row r="23190" spans="2:3" x14ac:dyDescent="0.25">
      <c r="B23190" s="5">
        <v>44066.916666666664</v>
      </c>
      <c r="C23190" s="6">
        <v>24.71</v>
      </c>
    </row>
    <row r="23191" spans="2:3" x14ac:dyDescent="0.25">
      <c r="B23191" s="5">
        <v>44066.958333333336</v>
      </c>
      <c r="C23191" s="6">
        <v>17.95</v>
      </c>
    </row>
    <row r="23192" spans="2:3" x14ac:dyDescent="0.25">
      <c r="B23192" s="5">
        <v>44067</v>
      </c>
      <c r="C23192" s="6">
        <v>17.03</v>
      </c>
    </row>
    <row r="23193" spans="2:3" x14ac:dyDescent="0.25">
      <c r="B23193" s="5">
        <v>44067.041666666664</v>
      </c>
      <c r="C23193" s="6">
        <v>17.22</v>
      </c>
    </row>
    <row r="23194" spans="2:3" x14ac:dyDescent="0.25">
      <c r="B23194" s="5">
        <v>44067.083333333336</v>
      </c>
      <c r="C23194" s="6">
        <v>16.02</v>
      </c>
    </row>
    <row r="23195" spans="2:3" x14ac:dyDescent="0.25">
      <c r="B23195" s="5">
        <v>44067.125</v>
      </c>
      <c r="C23195" s="6">
        <v>15.44</v>
      </c>
    </row>
    <row r="23196" spans="2:3" x14ac:dyDescent="0.25">
      <c r="B23196" s="5">
        <v>44067.166666666664</v>
      </c>
      <c r="C23196" s="6">
        <v>15.64</v>
      </c>
    </row>
    <row r="23197" spans="2:3" x14ac:dyDescent="0.25">
      <c r="B23197" s="5">
        <v>44067.208333333336</v>
      </c>
      <c r="C23197" s="6">
        <v>16.03</v>
      </c>
    </row>
    <row r="23198" spans="2:3" x14ac:dyDescent="0.25">
      <c r="B23198" s="5">
        <v>44067.25</v>
      </c>
      <c r="C23198" s="6">
        <v>16.93</v>
      </c>
    </row>
    <row r="23199" spans="2:3" x14ac:dyDescent="0.25">
      <c r="B23199" s="5">
        <v>44067.291666666664</v>
      </c>
      <c r="C23199" s="6">
        <v>16.850000000000001</v>
      </c>
    </row>
    <row r="23200" spans="2:3" x14ac:dyDescent="0.25">
      <c r="B23200" s="5">
        <v>44067.333333333336</v>
      </c>
      <c r="C23200" s="6">
        <v>19.48</v>
      </c>
    </row>
    <row r="23201" spans="2:3" x14ac:dyDescent="0.25">
      <c r="B23201" s="5">
        <v>44067.375</v>
      </c>
      <c r="C23201" s="6">
        <v>23.14</v>
      </c>
    </row>
    <row r="23202" spans="2:3" x14ac:dyDescent="0.25">
      <c r="B23202" s="5">
        <v>44067.416666666664</v>
      </c>
      <c r="C23202" s="6">
        <v>24.94</v>
      </c>
    </row>
    <row r="23203" spans="2:3" x14ac:dyDescent="0.25">
      <c r="B23203" s="5">
        <v>44067.458333333336</v>
      </c>
      <c r="C23203" s="6">
        <v>26.67</v>
      </c>
    </row>
    <row r="23204" spans="2:3" x14ac:dyDescent="0.25">
      <c r="B23204" s="5">
        <v>44067.5</v>
      </c>
      <c r="C23204" s="6">
        <v>35.11</v>
      </c>
    </row>
    <row r="23205" spans="2:3" x14ac:dyDescent="0.25">
      <c r="B23205" s="5">
        <v>44067.541666666664</v>
      </c>
      <c r="C23205" s="6">
        <v>47.59</v>
      </c>
    </row>
    <row r="23206" spans="2:3" x14ac:dyDescent="0.25">
      <c r="B23206" s="5">
        <v>44067.583333333336</v>
      </c>
      <c r="C23206" s="6">
        <v>40.049999999999997</v>
      </c>
    </row>
    <row r="23207" spans="2:3" x14ac:dyDescent="0.25">
      <c r="B23207" s="5">
        <v>44067.625</v>
      </c>
      <c r="C23207" s="6">
        <v>65.489999999999995</v>
      </c>
    </row>
    <row r="23208" spans="2:3" x14ac:dyDescent="0.25">
      <c r="B23208" s="5">
        <v>44067.666666666664</v>
      </c>
      <c r="C23208" s="6">
        <v>80.790000000000006</v>
      </c>
    </row>
    <row r="23209" spans="2:3" x14ac:dyDescent="0.25">
      <c r="B23209" s="5">
        <v>44067.708333333336</v>
      </c>
      <c r="C23209" s="6">
        <v>52.31</v>
      </c>
    </row>
    <row r="23210" spans="2:3" x14ac:dyDescent="0.25">
      <c r="B23210" s="5">
        <v>44067.75</v>
      </c>
      <c r="C23210" s="6">
        <v>28.56</v>
      </c>
    </row>
    <row r="23211" spans="2:3" x14ac:dyDescent="0.25">
      <c r="B23211" s="5">
        <v>44067.791666666664</v>
      </c>
      <c r="C23211" s="6">
        <v>26.58</v>
      </c>
    </row>
    <row r="23212" spans="2:3" x14ac:dyDescent="0.25">
      <c r="B23212" s="5">
        <v>44067.833333333336</v>
      </c>
      <c r="C23212" s="6">
        <v>25.2</v>
      </c>
    </row>
    <row r="23213" spans="2:3" x14ac:dyDescent="0.25">
      <c r="B23213" s="5">
        <v>44067.875</v>
      </c>
      <c r="C23213" s="6">
        <v>24.39</v>
      </c>
    </row>
    <row r="23214" spans="2:3" x14ac:dyDescent="0.25">
      <c r="B23214" s="5">
        <v>44067.916666666664</v>
      </c>
      <c r="C23214" s="6">
        <v>22.35</v>
      </c>
    </row>
    <row r="23215" spans="2:3" x14ac:dyDescent="0.25">
      <c r="B23215" s="5">
        <v>44067.958333333336</v>
      </c>
      <c r="C23215" s="6">
        <v>20.43</v>
      </c>
    </row>
    <row r="23216" spans="2:3" x14ac:dyDescent="0.25">
      <c r="B23216" s="5">
        <v>44068</v>
      </c>
      <c r="C23216" s="6">
        <v>17.309999999999999</v>
      </c>
    </row>
    <row r="23217" spans="2:3" x14ac:dyDescent="0.25">
      <c r="B23217" s="5">
        <v>44068.041666666664</v>
      </c>
      <c r="C23217" s="6">
        <v>17.25</v>
      </c>
    </row>
    <row r="23218" spans="2:3" x14ac:dyDescent="0.25">
      <c r="B23218" s="5">
        <v>44068.083333333336</v>
      </c>
      <c r="C23218" s="6">
        <v>15.9</v>
      </c>
    </row>
    <row r="23219" spans="2:3" x14ac:dyDescent="0.25">
      <c r="B23219" s="5">
        <v>44068.125</v>
      </c>
      <c r="C23219" s="6">
        <v>14.86</v>
      </c>
    </row>
    <row r="23220" spans="2:3" x14ac:dyDescent="0.25">
      <c r="B23220" s="5">
        <v>44068.166666666664</v>
      </c>
      <c r="C23220" s="6">
        <v>14.89</v>
      </c>
    </row>
    <row r="23221" spans="2:3" x14ac:dyDescent="0.25">
      <c r="B23221" s="5">
        <v>44068.208333333336</v>
      </c>
      <c r="C23221" s="6">
        <v>16.53</v>
      </c>
    </row>
    <row r="23222" spans="2:3" x14ac:dyDescent="0.25">
      <c r="B23222" s="5">
        <v>44068.25</v>
      </c>
      <c r="C23222" s="6">
        <v>18.420000000000002</v>
      </c>
    </row>
    <row r="23223" spans="2:3" x14ac:dyDescent="0.25">
      <c r="B23223" s="5">
        <v>44068.291666666664</v>
      </c>
      <c r="C23223" s="6">
        <v>19.010000000000002</v>
      </c>
    </row>
    <row r="23224" spans="2:3" x14ac:dyDescent="0.25">
      <c r="B23224" s="5">
        <v>44068.333333333336</v>
      </c>
      <c r="C23224" s="6">
        <v>18.78</v>
      </c>
    </row>
    <row r="23225" spans="2:3" x14ac:dyDescent="0.25">
      <c r="B23225" s="5">
        <v>44068.375</v>
      </c>
      <c r="C23225" s="6">
        <v>21.92</v>
      </c>
    </row>
    <row r="23226" spans="2:3" x14ac:dyDescent="0.25">
      <c r="B23226" s="5">
        <v>44068.416666666664</v>
      </c>
      <c r="C23226" s="6">
        <v>25.98</v>
      </c>
    </row>
    <row r="23227" spans="2:3" x14ac:dyDescent="0.25">
      <c r="B23227" s="5">
        <v>44068.458333333336</v>
      </c>
      <c r="C23227" s="6">
        <v>24.71</v>
      </c>
    </row>
    <row r="23228" spans="2:3" x14ac:dyDescent="0.25">
      <c r="B23228" s="5">
        <v>44068.5</v>
      </c>
      <c r="C23228" s="6">
        <v>25.77</v>
      </c>
    </row>
    <row r="23229" spans="2:3" x14ac:dyDescent="0.25">
      <c r="B23229" s="5">
        <v>44068.541666666664</v>
      </c>
      <c r="C23229" s="6">
        <v>25.32</v>
      </c>
    </row>
    <row r="23230" spans="2:3" x14ac:dyDescent="0.25">
      <c r="B23230" s="5">
        <v>44068.583333333336</v>
      </c>
      <c r="C23230" s="6">
        <v>31.23</v>
      </c>
    </row>
    <row r="23231" spans="2:3" x14ac:dyDescent="0.25">
      <c r="B23231" s="5">
        <v>44068.625</v>
      </c>
      <c r="C23231" s="6">
        <v>30.58</v>
      </c>
    </row>
    <row r="23232" spans="2:3" x14ac:dyDescent="0.25">
      <c r="B23232" s="5">
        <v>44068.666666666664</v>
      </c>
      <c r="C23232" s="6">
        <v>31.63</v>
      </c>
    </row>
    <row r="23233" spans="2:3" x14ac:dyDescent="0.25">
      <c r="B23233" s="5">
        <v>44068.708333333336</v>
      </c>
      <c r="C23233" s="6">
        <v>33.799999999999997</v>
      </c>
    </row>
    <row r="23234" spans="2:3" x14ac:dyDescent="0.25">
      <c r="B23234" s="5">
        <v>44068.75</v>
      </c>
      <c r="C23234" s="6">
        <v>28.08</v>
      </c>
    </row>
    <row r="23235" spans="2:3" x14ac:dyDescent="0.25">
      <c r="B23235" s="5">
        <v>44068.791666666664</v>
      </c>
      <c r="C23235" s="6">
        <v>26.42</v>
      </c>
    </row>
    <row r="23236" spans="2:3" x14ac:dyDescent="0.25">
      <c r="B23236" s="5">
        <v>44068.833333333336</v>
      </c>
      <c r="C23236" s="6">
        <v>25.32</v>
      </c>
    </row>
    <row r="23237" spans="2:3" x14ac:dyDescent="0.25">
      <c r="B23237" s="5">
        <v>44068.875</v>
      </c>
      <c r="C23237" s="6">
        <v>23.17</v>
      </c>
    </row>
    <row r="23238" spans="2:3" x14ac:dyDescent="0.25">
      <c r="B23238" s="5">
        <v>44068.916666666664</v>
      </c>
      <c r="C23238" s="6">
        <v>20.52</v>
      </c>
    </row>
    <row r="23239" spans="2:3" x14ac:dyDescent="0.25">
      <c r="B23239" s="5">
        <v>44068.958333333336</v>
      </c>
      <c r="C23239" s="6">
        <v>17.57</v>
      </c>
    </row>
    <row r="23240" spans="2:3" x14ac:dyDescent="0.25">
      <c r="B23240" s="5">
        <v>44069</v>
      </c>
      <c r="C23240" s="6">
        <v>17.47</v>
      </c>
    </row>
    <row r="23241" spans="2:3" x14ac:dyDescent="0.25">
      <c r="B23241" s="5">
        <v>44069.041666666664</v>
      </c>
      <c r="C23241" s="6">
        <v>16.39</v>
      </c>
    </row>
    <row r="23242" spans="2:3" x14ac:dyDescent="0.25">
      <c r="B23242" s="5">
        <v>44069.083333333336</v>
      </c>
      <c r="C23242" s="6">
        <v>14.34</v>
      </c>
    </row>
    <row r="23243" spans="2:3" x14ac:dyDescent="0.25">
      <c r="B23243" s="5">
        <v>44069.125</v>
      </c>
      <c r="C23243" s="6">
        <v>13.52</v>
      </c>
    </row>
    <row r="23244" spans="2:3" x14ac:dyDescent="0.25">
      <c r="B23244" s="5">
        <v>44069.166666666664</v>
      </c>
      <c r="C23244" s="6">
        <v>13.01</v>
      </c>
    </row>
    <row r="23245" spans="2:3" x14ac:dyDescent="0.25">
      <c r="B23245" s="5">
        <v>44069.208333333336</v>
      </c>
      <c r="C23245" s="6">
        <v>13.88</v>
      </c>
    </row>
    <row r="23246" spans="2:3" x14ac:dyDescent="0.25">
      <c r="B23246" s="5">
        <v>44069.25</v>
      </c>
      <c r="C23246" s="6">
        <v>13.83</v>
      </c>
    </row>
    <row r="23247" spans="2:3" x14ac:dyDescent="0.25">
      <c r="B23247" s="5">
        <v>44069.291666666664</v>
      </c>
      <c r="C23247" s="6">
        <v>14.49</v>
      </c>
    </row>
    <row r="23248" spans="2:3" x14ac:dyDescent="0.25">
      <c r="B23248" s="5">
        <v>44069.333333333336</v>
      </c>
      <c r="C23248" s="6">
        <v>16.02</v>
      </c>
    </row>
    <row r="23249" spans="2:3" x14ac:dyDescent="0.25">
      <c r="B23249" s="5">
        <v>44069.375</v>
      </c>
      <c r="C23249" s="6">
        <v>18.98</v>
      </c>
    </row>
    <row r="23250" spans="2:3" x14ac:dyDescent="0.25">
      <c r="B23250" s="5">
        <v>44069.416666666664</v>
      </c>
      <c r="C23250" s="6">
        <v>19.28</v>
      </c>
    </row>
    <row r="23251" spans="2:3" x14ac:dyDescent="0.25">
      <c r="B23251" s="5">
        <v>44069.458333333336</v>
      </c>
      <c r="C23251" s="6">
        <v>32.08</v>
      </c>
    </row>
    <row r="23252" spans="2:3" x14ac:dyDescent="0.25">
      <c r="B23252" s="5">
        <v>44069.5</v>
      </c>
      <c r="C23252" s="6">
        <v>48.86</v>
      </c>
    </row>
    <row r="23253" spans="2:3" x14ac:dyDescent="0.25">
      <c r="B23253" s="5">
        <v>44069.541666666664</v>
      </c>
      <c r="C23253" s="6">
        <v>21.46</v>
      </c>
    </row>
    <row r="23254" spans="2:3" x14ac:dyDescent="0.25">
      <c r="B23254" s="5">
        <v>44069.583333333336</v>
      </c>
      <c r="C23254" s="6">
        <v>30.09</v>
      </c>
    </row>
    <row r="23255" spans="2:3" x14ac:dyDescent="0.25">
      <c r="B23255" s="5">
        <v>44069.625</v>
      </c>
      <c r="C23255" s="6">
        <v>34.729999999999997</v>
      </c>
    </row>
    <row r="23256" spans="2:3" x14ac:dyDescent="0.25">
      <c r="B23256" s="5">
        <v>44069.666666666664</v>
      </c>
      <c r="C23256" s="6">
        <v>30.22</v>
      </c>
    </row>
    <row r="23257" spans="2:3" x14ac:dyDescent="0.25">
      <c r="B23257" s="5">
        <v>44069.708333333336</v>
      </c>
      <c r="C23257" s="6">
        <v>25</v>
      </c>
    </row>
    <row r="23258" spans="2:3" x14ac:dyDescent="0.25">
      <c r="B23258" s="5">
        <v>44069.75</v>
      </c>
      <c r="C23258" s="6">
        <v>25.59</v>
      </c>
    </row>
    <row r="23259" spans="2:3" x14ac:dyDescent="0.25">
      <c r="B23259" s="5">
        <v>44069.791666666664</v>
      </c>
      <c r="C23259" s="6">
        <v>25.85</v>
      </c>
    </row>
    <row r="23260" spans="2:3" x14ac:dyDescent="0.25">
      <c r="B23260" s="5">
        <v>44069.833333333336</v>
      </c>
      <c r="C23260" s="6">
        <v>22.52</v>
      </c>
    </row>
    <row r="23261" spans="2:3" x14ac:dyDescent="0.25">
      <c r="B23261" s="5">
        <v>44069.875</v>
      </c>
      <c r="C23261" s="6">
        <v>20.36</v>
      </c>
    </row>
    <row r="23262" spans="2:3" x14ac:dyDescent="0.25">
      <c r="B23262" s="5">
        <v>44069.916666666664</v>
      </c>
      <c r="C23262" s="6">
        <v>19.829999999999998</v>
      </c>
    </row>
    <row r="23263" spans="2:3" x14ac:dyDescent="0.25">
      <c r="B23263" s="5">
        <v>44069.958333333336</v>
      </c>
      <c r="C23263" s="6">
        <v>18.23</v>
      </c>
    </row>
    <row r="23264" spans="2:3" x14ac:dyDescent="0.25">
      <c r="B23264" s="5">
        <v>44070</v>
      </c>
      <c r="C23264" s="6">
        <v>15.86</v>
      </c>
    </row>
    <row r="23265" spans="2:3" x14ac:dyDescent="0.25">
      <c r="B23265" s="5">
        <v>44070.041666666664</v>
      </c>
      <c r="C23265" s="6">
        <v>15.86</v>
      </c>
    </row>
    <row r="23266" spans="2:3" x14ac:dyDescent="0.25">
      <c r="B23266" s="5">
        <v>44070.083333333336</v>
      </c>
      <c r="C23266" s="6">
        <v>14.02</v>
      </c>
    </row>
    <row r="23267" spans="2:3" x14ac:dyDescent="0.25">
      <c r="B23267" s="5">
        <v>44070.125</v>
      </c>
      <c r="C23267" s="6">
        <v>12.01</v>
      </c>
    </row>
    <row r="23268" spans="2:3" x14ac:dyDescent="0.25">
      <c r="B23268" s="5">
        <v>44070.166666666664</v>
      </c>
      <c r="C23268" s="6">
        <v>11.07</v>
      </c>
    </row>
    <row r="23269" spans="2:3" x14ac:dyDescent="0.25">
      <c r="B23269" s="5">
        <v>44070.208333333336</v>
      </c>
      <c r="C23269" s="6">
        <v>11.57</v>
      </c>
    </row>
    <row r="23270" spans="2:3" x14ac:dyDescent="0.25">
      <c r="B23270" s="5">
        <v>44070.25</v>
      </c>
      <c r="C23270" s="6">
        <v>14.37</v>
      </c>
    </row>
    <row r="23271" spans="2:3" x14ac:dyDescent="0.25">
      <c r="B23271" s="5">
        <v>44070.291666666664</v>
      </c>
      <c r="C23271" s="6">
        <v>18.579999999999998</v>
      </c>
    </row>
    <row r="23272" spans="2:3" x14ac:dyDescent="0.25">
      <c r="B23272" s="5">
        <v>44070.333333333336</v>
      </c>
      <c r="C23272" s="6">
        <v>22.48</v>
      </c>
    </row>
    <row r="23273" spans="2:3" x14ac:dyDescent="0.25">
      <c r="B23273" s="5">
        <v>44070.375</v>
      </c>
      <c r="C23273" s="6">
        <v>22.43</v>
      </c>
    </row>
    <row r="23274" spans="2:3" x14ac:dyDescent="0.25">
      <c r="B23274" s="5">
        <v>44070.416666666664</v>
      </c>
      <c r="C23274" s="6">
        <v>21.83</v>
      </c>
    </row>
    <row r="23275" spans="2:3" x14ac:dyDescent="0.25">
      <c r="B23275" s="5">
        <v>44070.458333333336</v>
      </c>
      <c r="C23275" s="6">
        <v>42.81</v>
      </c>
    </row>
    <row r="23276" spans="2:3" x14ac:dyDescent="0.25">
      <c r="B23276" s="5">
        <v>44070.5</v>
      </c>
      <c r="C23276" s="6">
        <v>41.26</v>
      </c>
    </row>
    <row r="23277" spans="2:3" x14ac:dyDescent="0.25">
      <c r="B23277" s="5">
        <v>44070.541666666664</v>
      </c>
      <c r="C23277" s="6">
        <v>23.83</v>
      </c>
    </row>
    <row r="23278" spans="2:3" x14ac:dyDescent="0.25">
      <c r="B23278" s="5">
        <v>44070.583333333336</v>
      </c>
      <c r="C23278" s="6">
        <v>22.19</v>
      </c>
    </row>
    <row r="23279" spans="2:3" x14ac:dyDescent="0.25">
      <c r="B23279" s="5">
        <v>44070.625</v>
      </c>
      <c r="C23279" s="6">
        <v>28.99</v>
      </c>
    </row>
    <row r="23280" spans="2:3" x14ac:dyDescent="0.25">
      <c r="B23280" s="5">
        <v>44070.666666666664</v>
      </c>
      <c r="C23280" s="6">
        <v>37.130000000000003</v>
      </c>
    </row>
    <row r="23281" spans="2:3" x14ac:dyDescent="0.25">
      <c r="B23281" s="5">
        <v>44070.708333333336</v>
      </c>
      <c r="C23281" s="6">
        <v>37.53</v>
      </c>
    </row>
    <row r="23282" spans="2:3" x14ac:dyDescent="0.25">
      <c r="B23282" s="5">
        <v>44070.75</v>
      </c>
      <c r="C23282" s="6">
        <v>29.69</v>
      </c>
    </row>
    <row r="23283" spans="2:3" x14ac:dyDescent="0.25">
      <c r="B23283" s="5">
        <v>44070.791666666664</v>
      </c>
      <c r="C23283" s="6">
        <v>24.21</v>
      </c>
    </row>
    <row r="23284" spans="2:3" x14ac:dyDescent="0.25">
      <c r="B23284" s="5">
        <v>44070.833333333336</v>
      </c>
      <c r="C23284" s="6">
        <v>23.99</v>
      </c>
    </row>
    <row r="23285" spans="2:3" x14ac:dyDescent="0.25">
      <c r="B23285" s="5">
        <v>44070.875</v>
      </c>
      <c r="C23285" s="6">
        <v>23.02</v>
      </c>
    </row>
    <row r="23286" spans="2:3" x14ac:dyDescent="0.25">
      <c r="B23286" s="5">
        <v>44070.916666666664</v>
      </c>
      <c r="C23286" s="6">
        <v>22.06</v>
      </c>
    </row>
    <row r="23287" spans="2:3" x14ac:dyDescent="0.25">
      <c r="B23287" s="5">
        <v>44070.958333333336</v>
      </c>
      <c r="C23287" s="6">
        <v>20</v>
      </c>
    </row>
    <row r="23288" spans="2:3" x14ac:dyDescent="0.25">
      <c r="B23288" s="5">
        <v>44071</v>
      </c>
      <c r="C23288" s="6">
        <v>17.3</v>
      </c>
    </row>
    <row r="23289" spans="2:3" x14ac:dyDescent="0.25">
      <c r="B23289" s="5">
        <v>44071.041666666664</v>
      </c>
      <c r="C23289" s="6">
        <v>16.53</v>
      </c>
    </row>
    <row r="23290" spans="2:3" x14ac:dyDescent="0.25">
      <c r="B23290" s="5">
        <v>44071.083333333336</v>
      </c>
      <c r="C23290" s="6">
        <v>15.8</v>
      </c>
    </row>
    <row r="23291" spans="2:3" x14ac:dyDescent="0.25">
      <c r="B23291" s="5">
        <v>44071.125</v>
      </c>
      <c r="C23291" s="6">
        <v>16.04</v>
      </c>
    </row>
    <row r="23292" spans="2:3" x14ac:dyDescent="0.25">
      <c r="B23292" s="5">
        <v>44071.166666666664</v>
      </c>
      <c r="C23292" s="6">
        <v>15.52</v>
      </c>
    </row>
    <row r="23293" spans="2:3" x14ac:dyDescent="0.25">
      <c r="B23293" s="5">
        <v>44071.208333333336</v>
      </c>
      <c r="C23293" s="6">
        <v>18.87</v>
      </c>
    </row>
    <row r="23294" spans="2:3" x14ac:dyDescent="0.25">
      <c r="B23294" s="5">
        <v>44071.25</v>
      </c>
      <c r="C23294" s="6">
        <v>22.46</v>
      </c>
    </row>
    <row r="23295" spans="2:3" x14ac:dyDescent="0.25">
      <c r="B23295" s="5">
        <v>44071.291666666664</v>
      </c>
      <c r="C23295" s="6">
        <v>26.1</v>
      </c>
    </row>
    <row r="23296" spans="2:3" x14ac:dyDescent="0.25">
      <c r="B23296" s="5">
        <v>44071.333333333336</v>
      </c>
      <c r="C23296" s="6">
        <v>22.1</v>
      </c>
    </row>
    <row r="23297" spans="2:3" x14ac:dyDescent="0.25">
      <c r="B23297" s="5">
        <v>44071.375</v>
      </c>
      <c r="C23297" s="6">
        <v>23.96</v>
      </c>
    </row>
    <row r="23298" spans="2:3" x14ac:dyDescent="0.25">
      <c r="B23298" s="5">
        <v>44071.416666666664</v>
      </c>
      <c r="C23298" s="6">
        <v>24.27</v>
      </c>
    </row>
    <row r="23299" spans="2:3" x14ac:dyDescent="0.25">
      <c r="B23299" s="5">
        <v>44071.458333333336</v>
      </c>
      <c r="C23299" s="6">
        <v>35.799999999999997</v>
      </c>
    </row>
    <row r="23300" spans="2:3" x14ac:dyDescent="0.25">
      <c r="B23300" s="5">
        <v>44071.5</v>
      </c>
      <c r="C23300" s="6">
        <v>35.51</v>
      </c>
    </row>
    <row r="23301" spans="2:3" x14ac:dyDescent="0.25">
      <c r="B23301" s="5">
        <v>44071.541666666664</v>
      </c>
      <c r="C23301" s="6">
        <v>24.55</v>
      </c>
    </row>
    <row r="23302" spans="2:3" x14ac:dyDescent="0.25">
      <c r="B23302" s="5">
        <v>44071.583333333336</v>
      </c>
      <c r="C23302" s="6">
        <v>35.96</v>
      </c>
    </row>
    <row r="23303" spans="2:3" x14ac:dyDescent="0.25">
      <c r="B23303" s="5">
        <v>44071.625</v>
      </c>
      <c r="C23303" s="6">
        <v>25.53</v>
      </c>
    </row>
    <row r="23304" spans="2:3" x14ac:dyDescent="0.25">
      <c r="B23304" s="5">
        <v>44071.666666666664</v>
      </c>
      <c r="C23304" s="6">
        <v>22.74</v>
      </c>
    </row>
    <row r="23305" spans="2:3" x14ac:dyDescent="0.25">
      <c r="B23305" s="5">
        <v>44071.708333333336</v>
      </c>
      <c r="C23305" s="6">
        <v>23.55</v>
      </c>
    </row>
    <row r="23306" spans="2:3" x14ac:dyDescent="0.25">
      <c r="B23306" s="5">
        <v>44071.75</v>
      </c>
      <c r="C23306" s="6">
        <v>23.79</v>
      </c>
    </row>
    <row r="23307" spans="2:3" x14ac:dyDescent="0.25">
      <c r="B23307" s="5">
        <v>44071.791666666664</v>
      </c>
      <c r="C23307" s="6">
        <v>23.05</v>
      </c>
    </row>
    <row r="23308" spans="2:3" x14ac:dyDescent="0.25">
      <c r="B23308" s="5">
        <v>44071.833333333336</v>
      </c>
      <c r="C23308" s="6">
        <v>21.05</v>
      </c>
    </row>
    <row r="23309" spans="2:3" x14ac:dyDescent="0.25">
      <c r="B23309" s="5">
        <v>44071.875</v>
      </c>
      <c r="C23309" s="6">
        <v>20.420000000000002</v>
      </c>
    </row>
    <row r="23310" spans="2:3" x14ac:dyDescent="0.25">
      <c r="B23310" s="5">
        <v>44071.916666666664</v>
      </c>
      <c r="C23310" s="6">
        <v>20.96</v>
      </c>
    </row>
    <row r="23311" spans="2:3" x14ac:dyDescent="0.25">
      <c r="B23311" s="5">
        <v>44071.958333333336</v>
      </c>
      <c r="C23311" s="6">
        <v>19.05</v>
      </c>
    </row>
    <row r="23312" spans="2:3" x14ac:dyDescent="0.25">
      <c r="B23312" s="5">
        <v>44072</v>
      </c>
      <c r="C23312" s="6">
        <v>18.16</v>
      </c>
    </row>
    <row r="23313" spans="2:3" x14ac:dyDescent="0.25">
      <c r="B23313" s="5">
        <v>44072.041666666664</v>
      </c>
      <c r="C23313" s="6">
        <v>17</v>
      </c>
    </row>
    <row r="23314" spans="2:3" x14ac:dyDescent="0.25">
      <c r="B23314" s="5">
        <v>44072.083333333336</v>
      </c>
      <c r="C23314" s="6">
        <v>17.350000000000001</v>
      </c>
    </row>
    <row r="23315" spans="2:3" x14ac:dyDescent="0.25">
      <c r="B23315" s="5">
        <v>44072.125</v>
      </c>
      <c r="C23315" s="6">
        <v>16.39</v>
      </c>
    </row>
    <row r="23316" spans="2:3" x14ac:dyDescent="0.25">
      <c r="B23316" s="5">
        <v>44072.166666666664</v>
      </c>
      <c r="C23316" s="6">
        <v>16.059999999999999</v>
      </c>
    </row>
    <row r="23317" spans="2:3" x14ac:dyDescent="0.25">
      <c r="B23317" s="5">
        <v>44072.208333333336</v>
      </c>
      <c r="C23317" s="6">
        <v>16.21</v>
      </c>
    </row>
    <row r="23318" spans="2:3" x14ac:dyDescent="0.25">
      <c r="B23318" s="5">
        <v>44072.25</v>
      </c>
      <c r="C23318" s="6">
        <v>18.13</v>
      </c>
    </row>
    <row r="23319" spans="2:3" x14ac:dyDescent="0.25">
      <c r="B23319" s="5">
        <v>44072.291666666664</v>
      </c>
      <c r="C23319" s="6">
        <v>17.149999999999999</v>
      </c>
    </row>
    <row r="23320" spans="2:3" x14ac:dyDescent="0.25">
      <c r="B23320" s="5">
        <v>44072.333333333336</v>
      </c>
      <c r="C23320" s="6">
        <v>24.09</v>
      </c>
    </row>
    <row r="23321" spans="2:3" x14ac:dyDescent="0.25">
      <c r="B23321" s="5">
        <v>44072.375</v>
      </c>
      <c r="C23321" s="6">
        <v>17.25</v>
      </c>
    </row>
    <row r="23322" spans="2:3" x14ac:dyDescent="0.25">
      <c r="B23322" s="5">
        <v>44072.416666666664</v>
      </c>
      <c r="C23322" s="6">
        <v>20.43</v>
      </c>
    </row>
    <row r="23323" spans="2:3" x14ac:dyDescent="0.25">
      <c r="B23323" s="5">
        <v>44072.458333333336</v>
      </c>
      <c r="C23323" s="6">
        <v>29.88</v>
      </c>
    </row>
    <row r="23324" spans="2:3" x14ac:dyDescent="0.25">
      <c r="B23324" s="5">
        <v>44072.5</v>
      </c>
      <c r="C23324" s="6">
        <v>21.43</v>
      </c>
    </row>
    <row r="23325" spans="2:3" x14ac:dyDescent="0.25">
      <c r="B23325" s="5">
        <v>44072.541666666664</v>
      </c>
      <c r="C23325" s="6">
        <v>26.82</v>
      </c>
    </row>
    <row r="23326" spans="2:3" x14ac:dyDescent="0.25">
      <c r="B23326" s="5">
        <v>44072.583333333336</v>
      </c>
      <c r="C23326" s="6">
        <v>24.82</v>
      </c>
    </row>
    <row r="23327" spans="2:3" x14ac:dyDescent="0.25">
      <c r="B23327" s="5">
        <v>44072.625</v>
      </c>
      <c r="C23327" s="6">
        <v>63.45</v>
      </c>
    </row>
    <row r="23328" spans="2:3" x14ac:dyDescent="0.25">
      <c r="B23328" s="5">
        <v>44072.666666666664</v>
      </c>
      <c r="C23328" s="6">
        <v>67.92</v>
      </c>
    </row>
    <row r="23329" spans="2:3" x14ac:dyDescent="0.25">
      <c r="B23329" s="5">
        <v>44072.708333333336</v>
      </c>
      <c r="C23329" s="6">
        <v>31.22</v>
      </c>
    </row>
    <row r="23330" spans="2:3" x14ac:dyDescent="0.25">
      <c r="B23330" s="5">
        <v>44072.75</v>
      </c>
      <c r="C23330" s="6">
        <v>41.3</v>
      </c>
    </row>
    <row r="23331" spans="2:3" x14ac:dyDescent="0.25">
      <c r="B23331" s="5">
        <v>44072.791666666664</v>
      </c>
      <c r="C23331" s="6">
        <v>28.62</v>
      </c>
    </row>
    <row r="23332" spans="2:3" x14ac:dyDescent="0.25">
      <c r="B23332" s="5">
        <v>44072.833333333336</v>
      </c>
      <c r="C23332" s="6">
        <v>21.94</v>
      </c>
    </row>
    <row r="23333" spans="2:3" x14ac:dyDescent="0.25">
      <c r="B23333" s="5">
        <v>44072.875</v>
      </c>
      <c r="C23333" s="6">
        <v>17.940000000000001</v>
      </c>
    </row>
    <row r="23334" spans="2:3" x14ac:dyDescent="0.25">
      <c r="B23334" s="5">
        <v>44072.916666666664</v>
      </c>
      <c r="C23334" s="6">
        <v>15.24</v>
      </c>
    </row>
    <row r="23335" spans="2:3" x14ac:dyDescent="0.25">
      <c r="B23335" s="5">
        <v>44072.958333333336</v>
      </c>
      <c r="C23335" s="6">
        <v>14.87</v>
      </c>
    </row>
    <row r="23336" spans="2:3" x14ac:dyDescent="0.25">
      <c r="B23336" s="5">
        <v>44073</v>
      </c>
      <c r="C23336" s="6">
        <v>14</v>
      </c>
    </row>
    <row r="23337" spans="2:3" x14ac:dyDescent="0.25">
      <c r="B23337" s="5">
        <v>44073.041666666664</v>
      </c>
      <c r="C23337" s="6">
        <v>14.08</v>
      </c>
    </row>
    <row r="23338" spans="2:3" x14ac:dyDescent="0.25">
      <c r="B23338" s="5">
        <v>44073.083333333336</v>
      </c>
      <c r="C23338" s="6">
        <v>11.62</v>
      </c>
    </row>
    <row r="23339" spans="2:3" x14ac:dyDescent="0.25">
      <c r="B23339" s="5">
        <v>44073.125</v>
      </c>
      <c r="C23339" s="6">
        <v>10.74</v>
      </c>
    </row>
    <row r="23340" spans="2:3" x14ac:dyDescent="0.25">
      <c r="B23340" s="5">
        <v>44073.166666666664</v>
      </c>
      <c r="C23340" s="6">
        <v>10.64</v>
      </c>
    </row>
    <row r="23341" spans="2:3" x14ac:dyDescent="0.25">
      <c r="B23341" s="5">
        <v>44073.208333333336</v>
      </c>
      <c r="C23341" s="6">
        <v>9.83</v>
      </c>
    </row>
    <row r="23342" spans="2:3" x14ac:dyDescent="0.25">
      <c r="B23342" s="5">
        <v>44073.25</v>
      </c>
      <c r="C23342" s="6">
        <v>8.77</v>
      </c>
    </row>
    <row r="23343" spans="2:3" x14ac:dyDescent="0.25">
      <c r="B23343" s="5">
        <v>44073.291666666664</v>
      </c>
      <c r="C23343" s="6">
        <v>8.2899999999999991</v>
      </c>
    </row>
    <row r="23344" spans="2:3" x14ac:dyDescent="0.25">
      <c r="B23344" s="5">
        <v>44073.333333333336</v>
      </c>
      <c r="C23344" s="6">
        <v>9.5299999999999994</v>
      </c>
    </row>
    <row r="23345" spans="2:3" x14ac:dyDescent="0.25">
      <c r="B23345" s="5">
        <v>44073.375</v>
      </c>
      <c r="C23345" s="6">
        <v>11.75</v>
      </c>
    </row>
    <row r="23346" spans="2:3" x14ac:dyDescent="0.25">
      <c r="B23346" s="5">
        <v>44073.416666666664</v>
      </c>
      <c r="C23346" s="6">
        <v>14.15</v>
      </c>
    </row>
    <row r="23347" spans="2:3" x14ac:dyDescent="0.25">
      <c r="B23347" s="5">
        <v>44073.458333333336</v>
      </c>
      <c r="C23347" s="6">
        <v>15.86</v>
      </c>
    </row>
    <row r="23348" spans="2:3" x14ac:dyDescent="0.25">
      <c r="B23348" s="5">
        <v>44073.5</v>
      </c>
      <c r="C23348" s="6">
        <v>20.6</v>
      </c>
    </row>
    <row r="23349" spans="2:3" x14ac:dyDescent="0.25">
      <c r="B23349" s="5">
        <v>44073.541666666664</v>
      </c>
      <c r="C23349" s="6">
        <v>20.9</v>
      </c>
    </row>
    <row r="23350" spans="2:3" x14ac:dyDescent="0.25">
      <c r="B23350" s="5">
        <v>44073.583333333336</v>
      </c>
      <c r="C23350" s="6">
        <v>19.14</v>
      </c>
    </row>
    <row r="23351" spans="2:3" x14ac:dyDescent="0.25">
      <c r="B23351" s="5">
        <v>44073.625</v>
      </c>
      <c r="C23351" s="6">
        <v>21.04</v>
      </c>
    </row>
    <row r="23352" spans="2:3" x14ac:dyDescent="0.25">
      <c r="B23352" s="5">
        <v>44073.666666666664</v>
      </c>
      <c r="C23352" s="6">
        <v>22.1</v>
      </c>
    </row>
    <row r="23353" spans="2:3" x14ac:dyDescent="0.25">
      <c r="B23353" s="5">
        <v>44073.708333333336</v>
      </c>
      <c r="C23353" s="6">
        <v>34.18</v>
      </c>
    </row>
    <row r="23354" spans="2:3" x14ac:dyDescent="0.25">
      <c r="B23354" s="5">
        <v>44073.75</v>
      </c>
      <c r="C23354" s="6">
        <v>19.84</v>
      </c>
    </row>
    <row r="23355" spans="2:3" x14ac:dyDescent="0.25">
      <c r="B23355" s="5">
        <v>44073.791666666664</v>
      </c>
      <c r="C23355" s="6">
        <v>18.89</v>
      </c>
    </row>
    <row r="23356" spans="2:3" x14ac:dyDescent="0.25">
      <c r="B23356" s="5">
        <v>44073.833333333336</v>
      </c>
      <c r="C23356" s="6">
        <v>19.829999999999998</v>
      </c>
    </row>
    <row r="23357" spans="2:3" x14ac:dyDescent="0.25">
      <c r="B23357" s="5">
        <v>44073.875</v>
      </c>
      <c r="C23357" s="6">
        <v>15.66</v>
      </c>
    </row>
    <row r="23358" spans="2:3" x14ac:dyDescent="0.25">
      <c r="B23358" s="5">
        <v>44073.916666666664</v>
      </c>
      <c r="C23358" s="6">
        <v>10.97</v>
      </c>
    </row>
    <row r="23359" spans="2:3" x14ac:dyDescent="0.25">
      <c r="B23359" s="5">
        <v>44073.958333333336</v>
      </c>
      <c r="C23359" s="6">
        <v>11.11</v>
      </c>
    </row>
    <row r="23360" spans="2:3" x14ac:dyDescent="0.25">
      <c r="B23360" s="5">
        <v>44074</v>
      </c>
      <c r="C23360" s="6">
        <v>11.46</v>
      </c>
    </row>
    <row r="23361" spans="2:3" x14ac:dyDescent="0.25">
      <c r="B23361" s="5">
        <v>44074.041666666664</v>
      </c>
      <c r="C23361" s="6">
        <v>10.54</v>
      </c>
    </row>
    <row r="23362" spans="2:3" x14ac:dyDescent="0.25">
      <c r="B23362" s="5">
        <v>44074.083333333336</v>
      </c>
      <c r="C23362" s="6">
        <v>10.09</v>
      </c>
    </row>
    <row r="23363" spans="2:3" x14ac:dyDescent="0.25">
      <c r="B23363" s="5">
        <v>44074.125</v>
      </c>
      <c r="C23363" s="6">
        <v>8.7200000000000006</v>
      </c>
    </row>
    <row r="23364" spans="2:3" x14ac:dyDescent="0.25">
      <c r="B23364" s="5">
        <v>44074.166666666664</v>
      </c>
      <c r="C23364" s="6">
        <v>8.32</v>
      </c>
    </row>
    <row r="23365" spans="2:3" x14ac:dyDescent="0.25">
      <c r="B23365" s="5">
        <v>44074.208333333336</v>
      </c>
      <c r="C23365" s="6">
        <v>10.31</v>
      </c>
    </row>
    <row r="23366" spans="2:3" x14ac:dyDescent="0.25">
      <c r="B23366" s="5">
        <v>44074.25</v>
      </c>
      <c r="C23366" s="6">
        <v>12.77</v>
      </c>
    </row>
    <row r="23367" spans="2:3" x14ac:dyDescent="0.25">
      <c r="B23367" s="5">
        <v>44074.291666666664</v>
      </c>
      <c r="C23367" s="6">
        <v>13.7</v>
      </c>
    </row>
    <row r="23368" spans="2:3" x14ac:dyDescent="0.25">
      <c r="B23368" s="5">
        <v>44074.333333333336</v>
      </c>
      <c r="C23368" s="6">
        <v>14.36</v>
      </c>
    </row>
    <row r="23369" spans="2:3" x14ac:dyDescent="0.25">
      <c r="B23369" s="5">
        <v>44074.375</v>
      </c>
      <c r="C23369" s="6">
        <v>15.26</v>
      </c>
    </row>
    <row r="23370" spans="2:3" x14ac:dyDescent="0.25">
      <c r="B23370" s="5">
        <v>44074.416666666664</v>
      </c>
      <c r="C23370" s="6">
        <v>18.239999999999998</v>
      </c>
    </row>
    <row r="23371" spans="2:3" x14ac:dyDescent="0.25">
      <c r="B23371" s="5">
        <v>44074.458333333336</v>
      </c>
      <c r="C23371" s="6">
        <v>18.809999999999999</v>
      </c>
    </row>
    <row r="23372" spans="2:3" x14ac:dyDescent="0.25">
      <c r="B23372" s="5">
        <v>44074.5</v>
      </c>
      <c r="C23372" s="6">
        <v>21.86</v>
      </c>
    </row>
    <row r="23373" spans="2:3" x14ac:dyDescent="0.25">
      <c r="B23373" s="5">
        <v>44074.541666666664</v>
      </c>
      <c r="C23373" s="6">
        <v>22.27</v>
      </c>
    </row>
    <row r="23374" spans="2:3" x14ac:dyDescent="0.25">
      <c r="B23374" s="5">
        <v>44074.583333333336</v>
      </c>
      <c r="C23374" s="6">
        <v>20.61</v>
      </c>
    </row>
    <row r="23375" spans="2:3" x14ac:dyDescent="0.25">
      <c r="B23375" s="5">
        <v>44074.625</v>
      </c>
      <c r="C23375" s="6">
        <v>20.69</v>
      </c>
    </row>
    <row r="23376" spans="2:3" x14ac:dyDescent="0.25">
      <c r="B23376" s="5">
        <v>44074.666666666664</v>
      </c>
      <c r="C23376" s="6">
        <v>29.58</v>
      </c>
    </row>
    <row r="23377" spans="2:3" x14ac:dyDescent="0.25">
      <c r="B23377" s="5">
        <v>44074.708333333336</v>
      </c>
      <c r="C23377" s="6">
        <v>29.27</v>
      </c>
    </row>
    <row r="23378" spans="2:3" x14ac:dyDescent="0.25">
      <c r="B23378" s="5">
        <v>44074.75</v>
      </c>
      <c r="C23378" s="6">
        <v>22.87</v>
      </c>
    </row>
    <row r="23379" spans="2:3" x14ac:dyDescent="0.25">
      <c r="B23379" s="5">
        <v>44074.791666666664</v>
      </c>
      <c r="C23379" s="6">
        <v>24.01</v>
      </c>
    </row>
    <row r="23380" spans="2:3" x14ac:dyDescent="0.25">
      <c r="B23380" s="5">
        <v>44074.833333333336</v>
      </c>
      <c r="C23380" s="6">
        <v>47.06</v>
      </c>
    </row>
    <row r="23381" spans="2:3" x14ac:dyDescent="0.25">
      <c r="B23381" s="5">
        <v>44074.875</v>
      </c>
      <c r="C23381" s="6">
        <v>22.17</v>
      </c>
    </row>
    <row r="23382" spans="2:3" x14ac:dyDescent="0.25">
      <c r="B23382" s="5">
        <v>44074.916666666664</v>
      </c>
      <c r="C23382" s="6">
        <v>18.25</v>
      </c>
    </row>
    <row r="23383" spans="2:3" x14ac:dyDescent="0.25">
      <c r="B23383" s="5">
        <v>44074.958333333336</v>
      </c>
      <c r="C23383" s="6">
        <v>16.739999999999998</v>
      </c>
    </row>
    <row r="23384" spans="2:3" x14ac:dyDescent="0.25">
      <c r="B23384" s="5">
        <v>44075</v>
      </c>
      <c r="C23384" s="6">
        <v>13.23</v>
      </c>
    </row>
    <row r="23385" spans="2:3" x14ac:dyDescent="0.25">
      <c r="B23385" s="5">
        <v>44075.041666666664</v>
      </c>
      <c r="C23385" s="6">
        <v>15.61</v>
      </c>
    </row>
    <row r="23386" spans="2:3" x14ac:dyDescent="0.25">
      <c r="B23386" s="5">
        <v>44075.083333333336</v>
      </c>
      <c r="C23386" s="6">
        <v>15.32</v>
      </c>
    </row>
    <row r="23387" spans="2:3" x14ac:dyDescent="0.25">
      <c r="B23387" s="5">
        <v>44075.125</v>
      </c>
      <c r="C23387" s="6">
        <v>13.66</v>
      </c>
    </row>
    <row r="23388" spans="2:3" x14ac:dyDescent="0.25">
      <c r="B23388" s="5">
        <v>44075.166666666664</v>
      </c>
      <c r="C23388" s="6">
        <v>13.98</v>
      </c>
    </row>
    <row r="23389" spans="2:3" x14ac:dyDescent="0.25">
      <c r="B23389" s="5">
        <v>44075.208333333336</v>
      </c>
      <c r="C23389" s="6">
        <v>15.68</v>
      </c>
    </row>
    <row r="23390" spans="2:3" x14ac:dyDescent="0.25">
      <c r="B23390" s="5">
        <v>44075.25</v>
      </c>
      <c r="C23390" s="6">
        <v>19.329999999999998</v>
      </c>
    </row>
    <row r="23391" spans="2:3" x14ac:dyDescent="0.25">
      <c r="B23391" s="5">
        <v>44075.291666666664</v>
      </c>
      <c r="C23391" s="6">
        <v>17.27</v>
      </c>
    </row>
    <row r="23392" spans="2:3" x14ac:dyDescent="0.25">
      <c r="B23392" s="5">
        <v>44075.333333333336</v>
      </c>
      <c r="C23392" s="6">
        <v>17.18</v>
      </c>
    </row>
    <row r="23393" spans="2:3" x14ac:dyDescent="0.25">
      <c r="B23393" s="5">
        <v>44075.375</v>
      </c>
      <c r="C23393" s="6">
        <v>20.170000000000002</v>
      </c>
    </row>
    <row r="23394" spans="2:3" x14ac:dyDescent="0.25">
      <c r="B23394" s="5">
        <v>44075.416666666664</v>
      </c>
      <c r="C23394" s="6">
        <v>49.61</v>
      </c>
    </row>
    <row r="23395" spans="2:3" x14ac:dyDescent="0.25">
      <c r="B23395" s="5">
        <v>44075.458333333336</v>
      </c>
      <c r="C23395" s="6">
        <v>22.61</v>
      </c>
    </row>
    <row r="23396" spans="2:3" x14ac:dyDescent="0.25">
      <c r="B23396" s="5">
        <v>44075.5</v>
      </c>
      <c r="C23396" s="6">
        <v>28.22</v>
      </c>
    </row>
    <row r="23397" spans="2:3" x14ac:dyDescent="0.25">
      <c r="B23397" s="5">
        <v>44075.541666666664</v>
      </c>
      <c r="C23397" s="6">
        <v>22.03</v>
      </c>
    </row>
    <row r="23398" spans="2:3" x14ac:dyDescent="0.25">
      <c r="B23398" s="5">
        <v>44075.583333333336</v>
      </c>
      <c r="C23398" s="6">
        <v>30.06</v>
      </c>
    </row>
    <row r="23399" spans="2:3" x14ac:dyDescent="0.25">
      <c r="B23399" s="5">
        <v>44075.625</v>
      </c>
      <c r="C23399" s="6">
        <v>25.92</v>
      </c>
    </row>
    <row r="23400" spans="2:3" x14ac:dyDescent="0.25">
      <c r="B23400" s="5">
        <v>44075.666666666664</v>
      </c>
      <c r="C23400" s="6">
        <v>43.98</v>
      </c>
    </row>
    <row r="23401" spans="2:3" x14ac:dyDescent="0.25">
      <c r="B23401" s="5">
        <v>44075.708333333336</v>
      </c>
      <c r="C23401" s="6">
        <v>29.12</v>
      </c>
    </row>
    <row r="23402" spans="2:3" x14ac:dyDescent="0.25">
      <c r="B23402" s="5">
        <v>44075.75</v>
      </c>
      <c r="C23402" s="6">
        <v>22.9</v>
      </c>
    </row>
    <row r="23403" spans="2:3" x14ac:dyDescent="0.25">
      <c r="B23403" s="5">
        <v>44075.791666666664</v>
      </c>
      <c r="C23403" s="6">
        <v>31.62</v>
      </c>
    </row>
    <row r="23404" spans="2:3" x14ac:dyDescent="0.25">
      <c r="B23404" s="5">
        <v>44075.833333333336</v>
      </c>
      <c r="C23404" s="6">
        <v>75.540000000000006</v>
      </c>
    </row>
    <row r="23405" spans="2:3" x14ac:dyDescent="0.25">
      <c r="B23405" s="5">
        <v>44075.875</v>
      </c>
      <c r="C23405" s="6">
        <v>23.25</v>
      </c>
    </row>
    <row r="23406" spans="2:3" x14ac:dyDescent="0.25">
      <c r="B23406" s="5">
        <v>44075.916666666664</v>
      </c>
      <c r="C23406" s="6">
        <v>20.18</v>
      </c>
    </row>
    <row r="23407" spans="2:3" x14ac:dyDescent="0.25">
      <c r="B23407" s="5">
        <v>44075.958333333336</v>
      </c>
      <c r="C23407" s="6">
        <v>18.95</v>
      </c>
    </row>
    <row r="23408" spans="2:3" x14ac:dyDescent="0.25">
      <c r="B23408" s="5">
        <v>44076</v>
      </c>
      <c r="C23408" s="6">
        <v>16.98</v>
      </c>
    </row>
    <row r="23409" spans="2:3" x14ac:dyDescent="0.25">
      <c r="B23409" s="5">
        <v>44076.041666666664</v>
      </c>
      <c r="C23409" s="6">
        <v>16.46</v>
      </c>
    </row>
    <row r="23410" spans="2:3" x14ac:dyDescent="0.25">
      <c r="B23410" s="5">
        <v>44076.083333333336</v>
      </c>
      <c r="C23410" s="6">
        <v>15.47</v>
      </c>
    </row>
    <row r="23411" spans="2:3" x14ac:dyDescent="0.25">
      <c r="B23411" s="5">
        <v>44076.125</v>
      </c>
      <c r="C23411" s="6">
        <v>15.18</v>
      </c>
    </row>
    <row r="23412" spans="2:3" x14ac:dyDescent="0.25">
      <c r="B23412" s="5">
        <v>44076.166666666664</v>
      </c>
      <c r="C23412" s="6">
        <v>15.81</v>
      </c>
    </row>
    <row r="23413" spans="2:3" x14ac:dyDescent="0.25">
      <c r="B23413" s="5">
        <v>44076.208333333336</v>
      </c>
      <c r="C23413" s="6">
        <v>17.5</v>
      </c>
    </row>
    <row r="23414" spans="2:3" x14ac:dyDescent="0.25">
      <c r="B23414" s="5">
        <v>44076.25</v>
      </c>
      <c r="C23414" s="6">
        <v>18</v>
      </c>
    </row>
    <row r="23415" spans="2:3" x14ac:dyDescent="0.25">
      <c r="B23415" s="5">
        <v>44076.291666666664</v>
      </c>
      <c r="C23415" s="6">
        <v>17.25</v>
      </c>
    </row>
    <row r="23416" spans="2:3" x14ac:dyDescent="0.25">
      <c r="B23416" s="5">
        <v>44076.333333333336</v>
      </c>
      <c r="C23416" s="6">
        <v>19.260000000000002</v>
      </c>
    </row>
    <row r="23417" spans="2:3" x14ac:dyDescent="0.25">
      <c r="B23417" s="5">
        <v>44076.375</v>
      </c>
      <c r="C23417" s="6">
        <v>19.75</v>
      </c>
    </row>
    <row r="23418" spans="2:3" x14ac:dyDescent="0.25">
      <c r="B23418" s="5">
        <v>44076.416666666664</v>
      </c>
      <c r="C23418" s="6">
        <v>22.31</v>
      </c>
    </row>
    <row r="23419" spans="2:3" x14ac:dyDescent="0.25">
      <c r="B23419" s="5">
        <v>44076.458333333336</v>
      </c>
      <c r="C23419" s="6">
        <v>26.42</v>
      </c>
    </row>
    <row r="23420" spans="2:3" x14ac:dyDescent="0.25">
      <c r="B23420" s="5">
        <v>44076.5</v>
      </c>
      <c r="C23420" s="6">
        <v>35.79</v>
      </c>
    </row>
    <row r="23421" spans="2:3" x14ac:dyDescent="0.25">
      <c r="B23421" s="5">
        <v>44076.541666666664</v>
      </c>
      <c r="C23421" s="6">
        <v>26.46</v>
      </c>
    </row>
    <row r="23422" spans="2:3" x14ac:dyDescent="0.25">
      <c r="B23422" s="5">
        <v>44076.583333333336</v>
      </c>
      <c r="C23422" s="6">
        <v>26.63</v>
      </c>
    </row>
    <row r="23423" spans="2:3" x14ac:dyDescent="0.25">
      <c r="B23423" s="5">
        <v>44076.625</v>
      </c>
      <c r="C23423" s="6">
        <v>24.82</v>
      </c>
    </row>
    <row r="23424" spans="2:3" x14ac:dyDescent="0.25">
      <c r="B23424" s="5">
        <v>44076.666666666664</v>
      </c>
      <c r="C23424" s="6">
        <v>23.17</v>
      </c>
    </row>
    <row r="23425" spans="2:3" x14ac:dyDescent="0.25">
      <c r="B23425" s="5">
        <v>44076.708333333336</v>
      </c>
      <c r="C23425" s="6">
        <v>26.67</v>
      </c>
    </row>
    <row r="23426" spans="2:3" x14ac:dyDescent="0.25">
      <c r="B23426" s="5">
        <v>44076.75</v>
      </c>
      <c r="C23426" s="6">
        <v>25.32</v>
      </c>
    </row>
    <row r="23427" spans="2:3" x14ac:dyDescent="0.25">
      <c r="B23427" s="5">
        <v>44076.791666666664</v>
      </c>
      <c r="C23427" s="6">
        <v>22.59</v>
      </c>
    </row>
    <row r="23428" spans="2:3" x14ac:dyDescent="0.25">
      <c r="B23428" s="5">
        <v>44076.833333333336</v>
      </c>
      <c r="C23428" s="6">
        <v>24.11</v>
      </c>
    </row>
    <row r="23429" spans="2:3" x14ac:dyDescent="0.25">
      <c r="B23429" s="5">
        <v>44076.875</v>
      </c>
      <c r="C23429" s="6">
        <v>22.97</v>
      </c>
    </row>
    <row r="23430" spans="2:3" x14ac:dyDescent="0.25">
      <c r="B23430" s="5">
        <v>44076.916666666664</v>
      </c>
      <c r="C23430" s="6">
        <v>20.73</v>
      </c>
    </row>
    <row r="23431" spans="2:3" x14ac:dyDescent="0.25">
      <c r="B23431" s="5">
        <v>44076.958333333336</v>
      </c>
      <c r="C23431" s="6">
        <v>19.87</v>
      </c>
    </row>
    <row r="23432" spans="2:3" x14ac:dyDescent="0.25">
      <c r="B23432" s="5">
        <v>44077</v>
      </c>
      <c r="C23432" s="6">
        <v>21.38</v>
      </c>
    </row>
    <row r="23433" spans="2:3" x14ac:dyDescent="0.25">
      <c r="B23433" s="5">
        <v>44077.041666666664</v>
      </c>
      <c r="C23433" s="6">
        <v>17.670000000000002</v>
      </c>
    </row>
    <row r="23434" spans="2:3" x14ac:dyDescent="0.25">
      <c r="B23434" s="5">
        <v>44077.083333333336</v>
      </c>
      <c r="C23434" s="6">
        <v>16.22</v>
      </c>
    </row>
    <row r="23435" spans="2:3" x14ac:dyDescent="0.25">
      <c r="B23435" s="5">
        <v>44077.125</v>
      </c>
      <c r="C23435" s="6">
        <v>16.059999999999999</v>
      </c>
    </row>
    <row r="23436" spans="2:3" x14ac:dyDescent="0.25">
      <c r="B23436" s="5">
        <v>44077.166666666664</v>
      </c>
      <c r="C23436" s="6">
        <v>15.81</v>
      </c>
    </row>
    <row r="23437" spans="2:3" x14ac:dyDescent="0.25">
      <c r="B23437" s="5">
        <v>44077.208333333336</v>
      </c>
      <c r="C23437" s="6">
        <v>17.16</v>
      </c>
    </row>
    <row r="23438" spans="2:3" x14ac:dyDescent="0.25">
      <c r="B23438" s="5">
        <v>44077.25</v>
      </c>
      <c r="C23438" s="6">
        <v>20.14</v>
      </c>
    </row>
    <row r="23439" spans="2:3" x14ac:dyDescent="0.25">
      <c r="B23439" s="5">
        <v>44077.291666666664</v>
      </c>
      <c r="C23439" s="6">
        <v>17.78</v>
      </c>
    </row>
    <row r="23440" spans="2:3" x14ac:dyDescent="0.25">
      <c r="B23440" s="5">
        <v>44077.333333333336</v>
      </c>
      <c r="C23440" s="6">
        <v>17.91</v>
      </c>
    </row>
    <row r="23441" spans="2:3" x14ac:dyDescent="0.25">
      <c r="B23441" s="5">
        <v>44077.375</v>
      </c>
      <c r="C23441" s="6">
        <v>20.75</v>
      </c>
    </row>
    <row r="23442" spans="2:3" x14ac:dyDescent="0.25">
      <c r="B23442" s="5">
        <v>44077.416666666664</v>
      </c>
      <c r="C23442" s="6">
        <v>22.36</v>
      </c>
    </row>
    <row r="23443" spans="2:3" x14ac:dyDescent="0.25">
      <c r="B23443" s="5">
        <v>44077.458333333336</v>
      </c>
      <c r="C23443" s="6">
        <v>21.94</v>
      </c>
    </row>
    <row r="23444" spans="2:3" x14ac:dyDescent="0.25">
      <c r="B23444" s="5">
        <v>44077.5</v>
      </c>
      <c r="C23444" s="6">
        <v>26.41</v>
      </c>
    </row>
    <row r="23445" spans="2:3" x14ac:dyDescent="0.25">
      <c r="B23445" s="5">
        <v>44077.541666666664</v>
      </c>
      <c r="C23445" s="6">
        <v>23.92</v>
      </c>
    </row>
    <row r="23446" spans="2:3" x14ac:dyDescent="0.25">
      <c r="B23446" s="5">
        <v>44077.583333333336</v>
      </c>
      <c r="C23446" s="6">
        <v>26.41</v>
      </c>
    </row>
    <row r="23447" spans="2:3" x14ac:dyDescent="0.25">
      <c r="B23447" s="5">
        <v>44077.625</v>
      </c>
      <c r="C23447" s="6">
        <v>24.41</v>
      </c>
    </row>
    <row r="23448" spans="2:3" x14ac:dyDescent="0.25">
      <c r="B23448" s="5">
        <v>44077.666666666664</v>
      </c>
      <c r="C23448" s="6">
        <v>36.869999999999997</v>
      </c>
    </row>
    <row r="23449" spans="2:3" x14ac:dyDescent="0.25">
      <c r="B23449" s="5">
        <v>44077.708333333336</v>
      </c>
      <c r="C23449" s="6">
        <v>37.26</v>
      </c>
    </row>
    <row r="23450" spans="2:3" x14ac:dyDescent="0.25">
      <c r="B23450" s="5">
        <v>44077.75</v>
      </c>
      <c r="C23450" s="6">
        <v>28.33</v>
      </c>
    </row>
    <row r="23451" spans="2:3" x14ac:dyDescent="0.25">
      <c r="B23451" s="5">
        <v>44077.791666666664</v>
      </c>
      <c r="C23451" s="6">
        <v>26.95</v>
      </c>
    </row>
    <row r="23452" spans="2:3" x14ac:dyDescent="0.25">
      <c r="B23452" s="5">
        <v>44077.833333333336</v>
      </c>
      <c r="C23452" s="6">
        <v>23.97</v>
      </c>
    </row>
    <row r="23453" spans="2:3" x14ac:dyDescent="0.25">
      <c r="B23453" s="5">
        <v>44077.875</v>
      </c>
      <c r="C23453" s="6">
        <v>20.82</v>
      </c>
    </row>
    <row r="23454" spans="2:3" x14ac:dyDescent="0.25">
      <c r="B23454" s="5">
        <v>44077.916666666664</v>
      </c>
      <c r="C23454" s="6">
        <v>18.29</v>
      </c>
    </row>
    <row r="23455" spans="2:3" x14ac:dyDescent="0.25">
      <c r="B23455" s="5">
        <v>44077.958333333336</v>
      </c>
      <c r="C23455" s="6">
        <v>18.29</v>
      </c>
    </row>
    <row r="23456" spans="2:3" x14ac:dyDescent="0.25">
      <c r="B23456" s="5">
        <v>44078</v>
      </c>
      <c r="C23456" s="6">
        <v>17.690000000000001</v>
      </c>
    </row>
    <row r="23457" spans="2:3" x14ac:dyDescent="0.25">
      <c r="B23457" s="5">
        <v>44078.041666666664</v>
      </c>
      <c r="C23457" s="6">
        <v>18.68</v>
      </c>
    </row>
    <row r="23458" spans="2:3" x14ac:dyDescent="0.25">
      <c r="B23458" s="5">
        <v>44078.083333333336</v>
      </c>
      <c r="C23458" s="6">
        <v>15.51</v>
      </c>
    </row>
    <row r="23459" spans="2:3" x14ac:dyDescent="0.25">
      <c r="B23459" s="5">
        <v>44078.125</v>
      </c>
      <c r="C23459" s="6">
        <v>14.38</v>
      </c>
    </row>
    <row r="23460" spans="2:3" x14ac:dyDescent="0.25">
      <c r="B23460" s="5">
        <v>44078.166666666664</v>
      </c>
      <c r="C23460" s="6">
        <v>14.43</v>
      </c>
    </row>
    <row r="23461" spans="2:3" x14ac:dyDescent="0.25">
      <c r="B23461" s="5">
        <v>44078.208333333336</v>
      </c>
      <c r="C23461" s="6">
        <v>17.440000000000001</v>
      </c>
    </row>
    <row r="23462" spans="2:3" x14ac:dyDescent="0.25">
      <c r="B23462" s="5">
        <v>44078.25</v>
      </c>
      <c r="C23462" s="6">
        <v>19.600000000000001</v>
      </c>
    </row>
    <row r="23463" spans="2:3" x14ac:dyDescent="0.25">
      <c r="B23463" s="5">
        <v>44078.291666666664</v>
      </c>
      <c r="C23463" s="6">
        <v>18.100000000000001</v>
      </c>
    </row>
    <row r="23464" spans="2:3" x14ac:dyDescent="0.25">
      <c r="B23464" s="5">
        <v>44078.333333333336</v>
      </c>
      <c r="C23464" s="6">
        <v>16.59</v>
      </c>
    </row>
    <row r="23465" spans="2:3" x14ac:dyDescent="0.25">
      <c r="B23465" s="5">
        <v>44078.375</v>
      </c>
      <c r="C23465" s="6">
        <v>22.67</v>
      </c>
    </row>
    <row r="23466" spans="2:3" x14ac:dyDescent="0.25">
      <c r="B23466" s="5">
        <v>44078.416666666664</v>
      </c>
      <c r="C23466" s="6">
        <v>32.43</v>
      </c>
    </row>
    <row r="23467" spans="2:3" x14ac:dyDescent="0.25">
      <c r="B23467" s="5">
        <v>44078.458333333336</v>
      </c>
      <c r="C23467" s="6">
        <v>23.47</v>
      </c>
    </row>
    <row r="23468" spans="2:3" x14ac:dyDescent="0.25">
      <c r="B23468" s="5">
        <v>44078.5</v>
      </c>
      <c r="C23468" s="6">
        <v>21.53</v>
      </c>
    </row>
    <row r="23469" spans="2:3" x14ac:dyDescent="0.25">
      <c r="B23469" s="5">
        <v>44078.541666666664</v>
      </c>
      <c r="C23469" s="6">
        <v>27.62</v>
      </c>
    </row>
    <row r="23470" spans="2:3" x14ac:dyDescent="0.25">
      <c r="B23470" s="5">
        <v>44078.583333333336</v>
      </c>
      <c r="C23470" s="6">
        <v>24.9</v>
      </c>
    </row>
    <row r="23471" spans="2:3" x14ac:dyDescent="0.25">
      <c r="B23471" s="5">
        <v>44078.625</v>
      </c>
      <c r="C23471" s="6">
        <v>24.52</v>
      </c>
    </row>
    <row r="23472" spans="2:3" x14ac:dyDescent="0.25">
      <c r="B23472" s="5">
        <v>44078.666666666664</v>
      </c>
      <c r="C23472" s="6">
        <v>27.83</v>
      </c>
    </row>
    <row r="23473" spans="2:3" x14ac:dyDescent="0.25">
      <c r="B23473" s="5">
        <v>44078.708333333336</v>
      </c>
      <c r="C23473" s="6">
        <v>30.97</v>
      </c>
    </row>
    <row r="23474" spans="2:3" x14ac:dyDescent="0.25">
      <c r="B23474" s="5">
        <v>44078.75</v>
      </c>
      <c r="C23474" s="6">
        <v>22.14</v>
      </c>
    </row>
    <row r="23475" spans="2:3" x14ac:dyDescent="0.25">
      <c r="B23475" s="5">
        <v>44078.791666666664</v>
      </c>
      <c r="C23475" s="6">
        <v>38.4</v>
      </c>
    </row>
    <row r="23476" spans="2:3" x14ac:dyDescent="0.25">
      <c r="B23476" s="5">
        <v>44078.833333333336</v>
      </c>
      <c r="C23476" s="6">
        <v>20.36</v>
      </c>
    </row>
    <row r="23477" spans="2:3" x14ac:dyDescent="0.25">
      <c r="B23477" s="5">
        <v>44078.875</v>
      </c>
      <c r="C23477" s="6">
        <v>16.739999999999998</v>
      </c>
    </row>
    <row r="23478" spans="2:3" x14ac:dyDescent="0.25">
      <c r="B23478" s="5">
        <v>44078.916666666664</v>
      </c>
      <c r="C23478" s="6">
        <v>17.440000000000001</v>
      </c>
    </row>
    <row r="23479" spans="2:3" x14ac:dyDescent="0.25">
      <c r="B23479" s="5">
        <v>44078.958333333336</v>
      </c>
      <c r="C23479" s="6">
        <v>17.04</v>
      </c>
    </row>
    <row r="23480" spans="2:3" x14ac:dyDescent="0.25">
      <c r="B23480" s="5">
        <v>44079</v>
      </c>
      <c r="C23480" s="6">
        <v>13.35</v>
      </c>
    </row>
    <row r="23481" spans="2:3" x14ac:dyDescent="0.25">
      <c r="B23481" s="5">
        <v>44079.041666666664</v>
      </c>
      <c r="C23481" s="6">
        <v>13.44</v>
      </c>
    </row>
    <row r="23482" spans="2:3" x14ac:dyDescent="0.25">
      <c r="B23482" s="5">
        <v>44079.083333333336</v>
      </c>
      <c r="C23482" s="6">
        <v>12.51</v>
      </c>
    </row>
    <row r="23483" spans="2:3" x14ac:dyDescent="0.25">
      <c r="B23483" s="5">
        <v>44079.125</v>
      </c>
      <c r="C23483" s="6">
        <v>11.81</v>
      </c>
    </row>
    <row r="23484" spans="2:3" x14ac:dyDescent="0.25">
      <c r="B23484" s="5">
        <v>44079.166666666664</v>
      </c>
      <c r="C23484" s="6">
        <v>11.15</v>
      </c>
    </row>
    <row r="23485" spans="2:3" x14ac:dyDescent="0.25">
      <c r="B23485" s="5">
        <v>44079.208333333336</v>
      </c>
      <c r="C23485" s="6">
        <v>11.3</v>
      </c>
    </row>
    <row r="23486" spans="2:3" x14ac:dyDescent="0.25">
      <c r="B23486" s="5">
        <v>44079.25</v>
      </c>
      <c r="C23486" s="6">
        <v>12.01</v>
      </c>
    </row>
    <row r="23487" spans="2:3" x14ac:dyDescent="0.25">
      <c r="B23487" s="5">
        <v>44079.291666666664</v>
      </c>
      <c r="C23487" s="6">
        <v>11.51</v>
      </c>
    </row>
    <row r="23488" spans="2:3" x14ac:dyDescent="0.25">
      <c r="B23488" s="5">
        <v>44079.333333333336</v>
      </c>
      <c r="C23488" s="6">
        <v>12.6</v>
      </c>
    </row>
    <row r="23489" spans="2:3" x14ac:dyDescent="0.25">
      <c r="B23489" s="5">
        <v>44079.375</v>
      </c>
      <c r="C23489" s="6">
        <v>13.79</v>
      </c>
    </row>
    <row r="23490" spans="2:3" x14ac:dyDescent="0.25">
      <c r="B23490" s="5">
        <v>44079.416666666664</v>
      </c>
      <c r="C23490" s="6">
        <v>13.9</v>
      </c>
    </row>
    <row r="23491" spans="2:3" x14ac:dyDescent="0.25">
      <c r="B23491" s="5">
        <v>44079.458333333336</v>
      </c>
      <c r="C23491" s="6">
        <v>15.95</v>
      </c>
    </row>
    <row r="23492" spans="2:3" x14ac:dyDescent="0.25">
      <c r="B23492" s="5">
        <v>44079.5</v>
      </c>
      <c r="C23492" s="6">
        <v>17.329999999999998</v>
      </c>
    </row>
    <row r="23493" spans="2:3" x14ac:dyDescent="0.25">
      <c r="B23493" s="5">
        <v>44079.541666666664</v>
      </c>
      <c r="C23493" s="6">
        <v>24.43</v>
      </c>
    </row>
    <row r="23494" spans="2:3" x14ac:dyDescent="0.25">
      <c r="B23494" s="5">
        <v>44079.583333333336</v>
      </c>
      <c r="C23494" s="6">
        <v>19.920000000000002</v>
      </c>
    </row>
    <row r="23495" spans="2:3" x14ac:dyDescent="0.25">
      <c r="B23495" s="5">
        <v>44079.625</v>
      </c>
      <c r="C23495" s="6">
        <v>18.45</v>
      </c>
    </row>
    <row r="23496" spans="2:3" x14ac:dyDescent="0.25">
      <c r="B23496" s="5">
        <v>44079.666666666664</v>
      </c>
      <c r="C23496" s="6">
        <v>27.76</v>
      </c>
    </row>
    <row r="23497" spans="2:3" x14ac:dyDescent="0.25">
      <c r="B23497" s="5">
        <v>44079.708333333336</v>
      </c>
      <c r="C23497" s="6">
        <v>36.049999999999997</v>
      </c>
    </row>
    <row r="23498" spans="2:3" x14ac:dyDescent="0.25">
      <c r="B23498" s="5">
        <v>44079.75</v>
      </c>
      <c r="C23498" s="6">
        <v>62.13</v>
      </c>
    </row>
    <row r="23499" spans="2:3" x14ac:dyDescent="0.25">
      <c r="B23499" s="5">
        <v>44079.791666666664</v>
      </c>
      <c r="C23499" s="6">
        <v>20.67</v>
      </c>
    </row>
    <row r="23500" spans="2:3" x14ac:dyDescent="0.25">
      <c r="B23500" s="5">
        <v>44079.833333333336</v>
      </c>
      <c r="C23500" s="6">
        <v>18.3</v>
      </c>
    </row>
    <row r="23501" spans="2:3" x14ac:dyDescent="0.25">
      <c r="B23501" s="5">
        <v>44079.875</v>
      </c>
      <c r="C23501" s="6">
        <v>16.41</v>
      </c>
    </row>
    <row r="23502" spans="2:3" x14ac:dyDescent="0.25">
      <c r="B23502" s="5">
        <v>44079.916666666664</v>
      </c>
      <c r="C23502" s="6">
        <v>17.59</v>
      </c>
    </row>
    <row r="23503" spans="2:3" x14ac:dyDescent="0.25">
      <c r="B23503" s="5">
        <v>44079.958333333336</v>
      </c>
      <c r="C23503" s="6">
        <v>14.23</v>
      </c>
    </row>
    <row r="23504" spans="2:3" x14ac:dyDescent="0.25">
      <c r="B23504" s="5">
        <v>44080</v>
      </c>
      <c r="C23504" s="6">
        <v>13.11</v>
      </c>
    </row>
    <row r="23505" spans="2:3" x14ac:dyDescent="0.25">
      <c r="B23505" s="5">
        <v>44080.041666666664</v>
      </c>
      <c r="C23505" s="6">
        <v>12.97</v>
      </c>
    </row>
    <row r="23506" spans="2:3" x14ac:dyDescent="0.25">
      <c r="B23506" s="5">
        <v>44080.083333333336</v>
      </c>
      <c r="C23506" s="6">
        <v>10.23</v>
      </c>
    </row>
    <row r="23507" spans="2:3" x14ac:dyDescent="0.25">
      <c r="B23507" s="5">
        <v>44080.125</v>
      </c>
      <c r="C23507" s="6">
        <v>8.98</v>
      </c>
    </row>
    <row r="23508" spans="2:3" x14ac:dyDescent="0.25">
      <c r="B23508" s="5">
        <v>44080.166666666664</v>
      </c>
      <c r="C23508" s="6">
        <v>8.09</v>
      </c>
    </row>
    <row r="23509" spans="2:3" x14ac:dyDescent="0.25">
      <c r="B23509" s="5">
        <v>44080.208333333336</v>
      </c>
      <c r="C23509" s="6">
        <v>7.42</v>
      </c>
    </row>
    <row r="23510" spans="2:3" x14ac:dyDescent="0.25">
      <c r="B23510" s="5">
        <v>44080.25</v>
      </c>
      <c r="C23510" s="6">
        <v>8.49</v>
      </c>
    </row>
    <row r="23511" spans="2:3" x14ac:dyDescent="0.25">
      <c r="B23511" s="5">
        <v>44080.291666666664</v>
      </c>
      <c r="C23511" s="6">
        <v>8.66</v>
      </c>
    </row>
    <row r="23512" spans="2:3" x14ac:dyDescent="0.25">
      <c r="B23512" s="5">
        <v>44080.333333333336</v>
      </c>
      <c r="C23512" s="6">
        <v>8.65</v>
      </c>
    </row>
    <row r="23513" spans="2:3" x14ac:dyDescent="0.25">
      <c r="B23513" s="5">
        <v>44080.375</v>
      </c>
      <c r="C23513" s="6">
        <v>10.96</v>
      </c>
    </row>
    <row r="23514" spans="2:3" x14ac:dyDescent="0.25">
      <c r="B23514" s="5">
        <v>44080.416666666664</v>
      </c>
      <c r="C23514" s="6">
        <v>12.99</v>
      </c>
    </row>
    <row r="23515" spans="2:3" x14ac:dyDescent="0.25">
      <c r="B23515" s="5">
        <v>44080.458333333336</v>
      </c>
      <c r="C23515" s="6">
        <v>13.58</v>
      </c>
    </row>
    <row r="23516" spans="2:3" x14ac:dyDescent="0.25">
      <c r="B23516" s="5">
        <v>44080.5</v>
      </c>
      <c r="C23516" s="6">
        <v>13.97</v>
      </c>
    </row>
    <row r="23517" spans="2:3" x14ac:dyDescent="0.25">
      <c r="B23517" s="5">
        <v>44080.541666666664</v>
      </c>
      <c r="C23517" s="6">
        <v>9.16</v>
      </c>
    </row>
    <row r="23518" spans="2:3" x14ac:dyDescent="0.25">
      <c r="B23518" s="5">
        <v>44080.583333333336</v>
      </c>
      <c r="C23518" s="6">
        <v>14.51</v>
      </c>
    </row>
    <row r="23519" spans="2:3" x14ac:dyDescent="0.25">
      <c r="B23519" s="5">
        <v>44080.625</v>
      </c>
      <c r="C23519" s="6">
        <v>16.600000000000001</v>
      </c>
    </row>
    <row r="23520" spans="2:3" x14ac:dyDescent="0.25">
      <c r="B23520" s="5">
        <v>44080.666666666664</v>
      </c>
      <c r="C23520" s="6">
        <v>17.41</v>
      </c>
    </row>
    <row r="23521" spans="2:3" x14ac:dyDescent="0.25">
      <c r="B23521" s="5">
        <v>44080.708333333336</v>
      </c>
      <c r="C23521" s="6">
        <v>18.87</v>
      </c>
    </row>
    <row r="23522" spans="2:3" x14ac:dyDescent="0.25">
      <c r="B23522" s="5">
        <v>44080.75</v>
      </c>
      <c r="C23522" s="6">
        <v>18</v>
      </c>
    </row>
    <row r="23523" spans="2:3" x14ac:dyDescent="0.25">
      <c r="B23523" s="5">
        <v>44080.791666666664</v>
      </c>
      <c r="C23523" s="6">
        <v>14.94</v>
      </c>
    </row>
    <row r="23524" spans="2:3" x14ac:dyDescent="0.25">
      <c r="B23524" s="5">
        <v>44080.833333333336</v>
      </c>
      <c r="C23524" s="6">
        <v>16.59</v>
      </c>
    </row>
    <row r="23525" spans="2:3" x14ac:dyDescent="0.25">
      <c r="B23525" s="5">
        <v>44080.875</v>
      </c>
      <c r="C23525" s="6">
        <v>15.11</v>
      </c>
    </row>
    <row r="23526" spans="2:3" x14ac:dyDescent="0.25">
      <c r="B23526" s="5">
        <v>44080.916666666664</v>
      </c>
      <c r="C23526" s="6">
        <v>13.15</v>
      </c>
    </row>
    <row r="23527" spans="2:3" x14ac:dyDescent="0.25">
      <c r="B23527" s="5">
        <v>44080.958333333336</v>
      </c>
      <c r="C23527" s="6">
        <v>12.86</v>
      </c>
    </row>
    <row r="23528" spans="2:3" x14ac:dyDescent="0.25">
      <c r="B23528" s="5">
        <v>44081</v>
      </c>
      <c r="C23528" s="6">
        <v>10.58</v>
      </c>
    </row>
    <row r="23529" spans="2:3" x14ac:dyDescent="0.25">
      <c r="B23529" s="5">
        <v>44081.041666666664</v>
      </c>
      <c r="C23529" s="6">
        <v>9.16</v>
      </c>
    </row>
    <row r="23530" spans="2:3" x14ac:dyDescent="0.25">
      <c r="B23530" s="5">
        <v>44081.083333333336</v>
      </c>
      <c r="C23530" s="6">
        <v>8.66</v>
      </c>
    </row>
    <row r="23531" spans="2:3" x14ac:dyDescent="0.25">
      <c r="B23531" s="5">
        <v>44081.125</v>
      </c>
      <c r="C23531" s="6">
        <v>8.68</v>
      </c>
    </row>
    <row r="23532" spans="2:3" x14ac:dyDescent="0.25">
      <c r="B23532" s="5">
        <v>44081.166666666664</v>
      </c>
      <c r="C23532" s="6">
        <v>8.9499999999999993</v>
      </c>
    </row>
    <row r="23533" spans="2:3" x14ac:dyDescent="0.25">
      <c r="B23533" s="5">
        <v>44081.208333333336</v>
      </c>
      <c r="C23533" s="6">
        <v>4.8899999999999997</v>
      </c>
    </row>
    <row r="23534" spans="2:3" x14ac:dyDescent="0.25">
      <c r="B23534" s="5">
        <v>44081.25</v>
      </c>
      <c r="C23534" s="6">
        <v>8.76</v>
      </c>
    </row>
    <row r="23535" spans="2:3" x14ac:dyDescent="0.25">
      <c r="B23535" s="5">
        <v>44081.291666666664</v>
      </c>
      <c r="C23535" s="6">
        <v>8.26</v>
      </c>
    </row>
    <row r="23536" spans="2:3" x14ac:dyDescent="0.25">
      <c r="B23536" s="5">
        <v>44081.333333333336</v>
      </c>
      <c r="C23536" s="6">
        <v>8.98</v>
      </c>
    </row>
    <row r="23537" spans="2:3" x14ac:dyDescent="0.25">
      <c r="B23537" s="5">
        <v>44081.375</v>
      </c>
      <c r="C23537" s="6">
        <v>12</v>
      </c>
    </row>
    <row r="23538" spans="2:3" x14ac:dyDescent="0.25">
      <c r="B23538" s="5">
        <v>44081.416666666664</v>
      </c>
      <c r="C23538" s="6">
        <v>15.06</v>
      </c>
    </row>
    <row r="23539" spans="2:3" x14ac:dyDescent="0.25">
      <c r="B23539" s="5">
        <v>44081.458333333336</v>
      </c>
      <c r="C23539" s="6">
        <v>19.28</v>
      </c>
    </row>
    <row r="23540" spans="2:3" x14ac:dyDescent="0.25">
      <c r="B23540" s="5">
        <v>44081.5</v>
      </c>
      <c r="C23540" s="6">
        <v>19.850000000000001</v>
      </c>
    </row>
    <row r="23541" spans="2:3" x14ac:dyDescent="0.25">
      <c r="B23541" s="5">
        <v>44081.541666666664</v>
      </c>
      <c r="C23541" s="6">
        <v>20.62</v>
      </c>
    </row>
    <row r="23542" spans="2:3" x14ac:dyDescent="0.25">
      <c r="B23542" s="5">
        <v>44081.583333333336</v>
      </c>
      <c r="C23542" s="6">
        <v>20.13</v>
      </c>
    </row>
    <row r="23543" spans="2:3" x14ac:dyDescent="0.25">
      <c r="B23543" s="5">
        <v>44081.625</v>
      </c>
      <c r="C23543" s="6">
        <v>42.9</v>
      </c>
    </row>
    <row r="23544" spans="2:3" x14ac:dyDescent="0.25">
      <c r="B23544" s="5">
        <v>44081.666666666664</v>
      </c>
      <c r="C23544" s="6">
        <v>28.49</v>
      </c>
    </row>
    <row r="23545" spans="2:3" x14ac:dyDescent="0.25">
      <c r="B23545" s="5">
        <v>44081.708333333336</v>
      </c>
      <c r="C23545" s="6">
        <v>30.96</v>
      </c>
    </row>
    <row r="23546" spans="2:3" x14ac:dyDescent="0.25">
      <c r="B23546" s="5">
        <v>44081.75</v>
      </c>
      <c r="C23546" s="6">
        <v>21.23</v>
      </c>
    </row>
    <row r="23547" spans="2:3" x14ac:dyDescent="0.25">
      <c r="B23547" s="5">
        <v>44081.791666666664</v>
      </c>
      <c r="C23547" s="6">
        <v>19.46</v>
      </c>
    </row>
    <row r="23548" spans="2:3" x14ac:dyDescent="0.25">
      <c r="B23548" s="5">
        <v>44081.833333333336</v>
      </c>
      <c r="C23548" s="6">
        <v>19.84</v>
      </c>
    </row>
    <row r="23549" spans="2:3" x14ac:dyDescent="0.25">
      <c r="B23549" s="5">
        <v>44081.875</v>
      </c>
      <c r="C23549" s="6">
        <v>15.47</v>
      </c>
    </row>
    <row r="23550" spans="2:3" x14ac:dyDescent="0.25">
      <c r="B23550" s="5">
        <v>44081.916666666664</v>
      </c>
      <c r="C23550" s="6">
        <v>14.96</v>
      </c>
    </row>
    <row r="23551" spans="2:3" x14ac:dyDescent="0.25">
      <c r="B23551" s="5">
        <v>44081.958333333336</v>
      </c>
      <c r="C23551" s="6">
        <v>14.05</v>
      </c>
    </row>
    <row r="23552" spans="2:3" x14ac:dyDescent="0.25">
      <c r="B23552" s="5">
        <v>44082</v>
      </c>
      <c r="C23552" s="6">
        <v>13.63</v>
      </c>
    </row>
    <row r="23553" spans="2:3" x14ac:dyDescent="0.25">
      <c r="B23553" s="5">
        <v>44082.041666666664</v>
      </c>
      <c r="C23553" s="6">
        <v>13.83</v>
      </c>
    </row>
    <row r="23554" spans="2:3" x14ac:dyDescent="0.25">
      <c r="B23554" s="5">
        <v>44082.083333333336</v>
      </c>
      <c r="C23554" s="6">
        <v>12.82</v>
      </c>
    </row>
    <row r="23555" spans="2:3" x14ac:dyDescent="0.25">
      <c r="B23555" s="5">
        <v>44082.125</v>
      </c>
      <c r="C23555" s="6">
        <v>11.58</v>
      </c>
    </row>
    <row r="23556" spans="2:3" x14ac:dyDescent="0.25">
      <c r="B23556" s="5">
        <v>44082.166666666664</v>
      </c>
      <c r="C23556" s="6">
        <v>11.79</v>
      </c>
    </row>
    <row r="23557" spans="2:3" x14ac:dyDescent="0.25">
      <c r="B23557" s="5">
        <v>44082.208333333336</v>
      </c>
      <c r="C23557" s="6">
        <v>11.38</v>
      </c>
    </row>
    <row r="23558" spans="2:3" x14ac:dyDescent="0.25">
      <c r="B23558" s="5">
        <v>44082.25</v>
      </c>
      <c r="C23558" s="6">
        <v>13.85</v>
      </c>
    </row>
    <row r="23559" spans="2:3" x14ac:dyDescent="0.25">
      <c r="B23559" s="5">
        <v>44082.291666666664</v>
      </c>
      <c r="C23559" s="6">
        <v>14.87</v>
      </c>
    </row>
    <row r="23560" spans="2:3" x14ac:dyDescent="0.25">
      <c r="B23560" s="5">
        <v>44082.333333333336</v>
      </c>
      <c r="C23560" s="6">
        <v>15.78</v>
      </c>
    </row>
    <row r="23561" spans="2:3" x14ac:dyDescent="0.25">
      <c r="B23561" s="5">
        <v>44082.375</v>
      </c>
      <c r="C23561" s="6">
        <v>19.95</v>
      </c>
    </row>
    <row r="23562" spans="2:3" x14ac:dyDescent="0.25">
      <c r="B23562" s="5">
        <v>44082.416666666664</v>
      </c>
      <c r="C23562" s="6">
        <v>21.17</v>
      </c>
    </row>
    <row r="23563" spans="2:3" x14ac:dyDescent="0.25">
      <c r="B23563" s="5">
        <v>44082.458333333336</v>
      </c>
      <c r="C23563" s="6">
        <v>34.71</v>
      </c>
    </row>
    <row r="23564" spans="2:3" x14ac:dyDescent="0.25">
      <c r="B23564" s="5">
        <v>44082.5</v>
      </c>
      <c r="C23564" s="6">
        <v>18.96</v>
      </c>
    </row>
    <row r="23565" spans="2:3" x14ac:dyDescent="0.25">
      <c r="B23565" s="5">
        <v>44082.541666666664</v>
      </c>
      <c r="C23565" s="6">
        <v>52.11</v>
      </c>
    </row>
    <row r="23566" spans="2:3" x14ac:dyDescent="0.25">
      <c r="B23566" s="5">
        <v>44082.583333333336</v>
      </c>
      <c r="C23566" s="6">
        <v>89.5</v>
      </c>
    </row>
    <row r="23567" spans="2:3" x14ac:dyDescent="0.25">
      <c r="B23567" s="5">
        <v>44082.625</v>
      </c>
      <c r="C23567" s="6">
        <v>11.88</v>
      </c>
    </row>
    <row r="23568" spans="2:3" x14ac:dyDescent="0.25">
      <c r="B23568" s="5">
        <v>44082.666666666664</v>
      </c>
      <c r="C23568" s="6">
        <v>11.82</v>
      </c>
    </row>
    <row r="23569" spans="2:3" x14ac:dyDescent="0.25">
      <c r="B23569" s="5">
        <v>44082.708333333336</v>
      </c>
      <c r="C23569" s="6">
        <v>-0.22</v>
      </c>
    </row>
    <row r="23570" spans="2:3" x14ac:dyDescent="0.25">
      <c r="B23570" s="5">
        <v>44082.75</v>
      </c>
      <c r="C23570" s="6">
        <v>13.49</v>
      </c>
    </row>
    <row r="23571" spans="2:3" x14ac:dyDescent="0.25">
      <c r="B23571" s="5">
        <v>44082.791666666664</v>
      </c>
      <c r="C23571" s="6">
        <v>26.59</v>
      </c>
    </row>
    <row r="23572" spans="2:3" x14ac:dyDescent="0.25">
      <c r="B23572" s="5">
        <v>44082.833333333336</v>
      </c>
      <c r="C23572" s="6">
        <v>32.549999999999997</v>
      </c>
    </row>
    <row r="23573" spans="2:3" x14ac:dyDescent="0.25">
      <c r="B23573" s="5">
        <v>44082.875</v>
      </c>
      <c r="C23573" s="6">
        <v>22.59</v>
      </c>
    </row>
    <row r="23574" spans="2:3" x14ac:dyDescent="0.25">
      <c r="B23574" s="5">
        <v>44082.916666666664</v>
      </c>
      <c r="C23574" s="6">
        <v>19.670000000000002</v>
      </c>
    </row>
    <row r="23575" spans="2:3" x14ac:dyDescent="0.25">
      <c r="B23575" s="5">
        <v>44082.958333333336</v>
      </c>
      <c r="C23575" s="6">
        <v>19.41</v>
      </c>
    </row>
    <row r="23576" spans="2:3" x14ac:dyDescent="0.25">
      <c r="B23576" s="5">
        <v>44083</v>
      </c>
      <c r="C23576" s="6">
        <v>17.989999999999998</v>
      </c>
    </row>
    <row r="23577" spans="2:3" x14ac:dyDescent="0.25">
      <c r="B23577" s="5">
        <v>44083.041666666664</v>
      </c>
      <c r="C23577" s="6">
        <v>15.36</v>
      </c>
    </row>
    <row r="23578" spans="2:3" x14ac:dyDescent="0.25">
      <c r="B23578" s="5">
        <v>44083.083333333336</v>
      </c>
      <c r="C23578" s="6">
        <v>16.260000000000002</v>
      </c>
    </row>
    <row r="23579" spans="2:3" x14ac:dyDescent="0.25">
      <c r="B23579" s="5">
        <v>44083.125</v>
      </c>
      <c r="C23579" s="6">
        <v>15.27</v>
      </c>
    </row>
    <row r="23580" spans="2:3" x14ac:dyDescent="0.25">
      <c r="B23580" s="5">
        <v>44083.166666666664</v>
      </c>
      <c r="C23580" s="6">
        <v>15.68</v>
      </c>
    </row>
    <row r="23581" spans="2:3" x14ac:dyDescent="0.25">
      <c r="B23581" s="5">
        <v>44083.208333333336</v>
      </c>
      <c r="C23581" s="6">
        <v>14.8</v>
      </c>
    </row>
    <row r="23582" spans="2:3" x14ac:dyDescent="0.25">
      <c r="B23582" s="5">
        <v>44083.25</v>
      </c>
      <c r="C23582" s="6">
        <v>18.579999999999998</v>
      </c>
    </row>
    <row r="23583" spans="2:3" x14ac:dyDescent="0.25">
      <c r="B23583" s="5">
        <v>44083.291666666664</v>
      </c>
      <c r="C23583" s="6">
        <v>17.27</v>
      </c>
    </row>
    <row r="23584" spans="2:3" x14ac:dyDescent="0.25">
      <c r="B23584" s="5">
        <v>44083.333333333336</v>
      </c>
      <c r="C23584" s="6">
        <v>20.58</v>
      </c>
    </row>
    <row r="23585" spans="2:3" x14ac:dyDescent="0.25">
      <c r="B23585" s="5">
        <v>44083.375</v>
      </c>
      <c r="C23585" s="6">
        <v>21.14</v>
      </c>
    </row>
    <row r="23586" spans="2:3" x14ac:dyDescent="0.25">
      <c r="B23586" s="5">
        <v>44083.416666666664</v>
      </c>
      <c r="C23586" s="6">
        <v>25.99</v>
      </c>
    </row>
    <row r="23587" spans="2:3" x14ac:dyDescent="0.25">
      <c r="B23587" s="5">
        <v>44083.458333333336</v>
      </c>
      <c r="C23587" s="6">
        <v>46.61</v>
      </c>
    </row>
    <row r="23588" spans="2:3" x14ac:dyDescent="0.25">
      <c r="B23588" s="5">
        <v>44083.5</v>
      </c>
      <c r="C23588" s="6">
        <v>25.34</v>
      </c>
    </row>
    <row r="23589" spans="2:3" x14ac:dyDescent="0.25">
      <c r="B23589" s="5">
        <v>44083.541666666664</v>
      </c>
      <c r="C23589" s="6">
        <v>42.49</v>
      </c>
    </row>
    <row r="23590" spans="2:3" x14ac:dyDescent="0.25">
      <c r="B23590" s="5">
        <v>44083.583333333336</v>
      </c>
      <c r="C23590" s="6">
        <v>56.37</v>
      </c>
    </row>
    <row r="23591" spans="2:3" x14ac:dyDescent="0.25">
      <c r="B23591" s="5">
        <v>44083.625</v>
      </c>
      <c r="C23591" s="6">
        <v>64.16</v>
      </c>
    </row>
    <row r="23592" spans="2:3" x14ac:dyDescent="0.25">
      <c r="B23592" s="5">
        <v>44083.666666666664</v>
      </c>
      <c r="C23592" s="6">
        <v>94.02</v>
      </c>
    </row>
    <row r="23593" spans="2:3" x14ac:dyDescent="0.25">
      <c r="B23593" s="5">
        <v>44083.708333333336</v>
      </c>
      <c r="C23593" s="6">
        <v>65.84</v>
      </c>
    </row>
    <row r="23594" spans="2:3" x14ac:dyDescent="0.25">
      <c r="B23594" s="5">
        <v>44083.75</v>
      </c>
      <c r="C23594" s="6">
        <v>55.51</v>
      </c>
    </row>
    <row r="23595" spans="2:3" x14ac:dyDescent="0.25">
      <c r="B23595" s="5">
        <v>44083.791666666664</v>
      </c>
      <c r="C23595" s="6">
        <v>32.86</v>
      </c>
    </row>
    <row r="23596" spans="2:3" x14ac:dyDescent="0.25">
      <c r="B23596" s="5">
        <v>44083.833333333336</v>
      </c>
      <c r="C23596" s="6">
        <v>42.53</v>
      </c>
    </row>
    <row r="23597" spans="2:3" x14ac:dyDescent="0.25">
      <c r="B23597" s="5">
        <v>44083.875</v>
      </c>
      <c r="C23597" s="6">
        <v>23.7</v>
      </c>
    </row>
    <row r="23598" spans="2:3" x14ac:dyDescent="0.25">
      <c r="B23598" s="5">
        <v>44083.916666666664</v>
      </c>
      <c r="C23598" s="6">
        <v>21.12</v>
      </c>
    </row>
    <row r="23599" spans="2:3" x14ac:dyDescent="0.25">
      <c r="B23599" s="5">
        <v>44083.958333333336</v>
      </c>
      <c r="C23599" s="6">
        <v>33.090000000000003</v>
      </c>
    </row>
    <row r="23600" spans="2:3" x14ac:dyDescent="0.25">
      <c r="B23600" s="5">
        <v>44084</v>
      </c>
      <c r="C23600" s="6">
        <v>18.48</v>
      </c>
    </row>
    <row r="23601" spans="2:3" x14ac:dyDescent="0.25">
      <c r="B23601" s="5">
        <v>44084.041666666664</v>
      </c>
      <c r="C23601" s="6">
        <v>20.64</v>
      </c>
    </row>
    <row r="23602" spans="2:3" x14ac:dyDescent="0.25">
      <c r="B23602" s="5">
        <v>44084.083333333336</v>
      </c>
      <c r="C23602" s="6">
        <v>14.35</v>
      </c>
    </row>
    <row r="23603" spans="2:3" x14ac:dyDescent="0.25">
      <c r="B23603" s="5">
        <v>44084.125</v>
      </c>
      <c r="C23603" s="6">
        <v>17.68</v>
      </c>
    </row>
    <row r="23604" spans="2:3" x14ac:dyDescent="0.25">
      <c r="B23604" s="5">
        <v>44084.166666666664</v>
      </c>
      <c r="C23604" s="6">
        <v>20.53</v>
      </c>
    </row>
    <row r="23605" spans="2:3" x14ac:dyDescent="0.25">
      <c r="B23605" s="5">
        <v>44084.208333333336</v>
      </c>
      <c r="C23605" s="6">
        <v>19.91</v>
      </c>
    </row>
    <row r="23606" spans="2:3" x14ac:dyDescent="0.25">
      <c r="B23606" s="5">
        <v>44084.25</v>
      </c>
      <c r="C23606" s="6">
        <v>21.76</v>
      </c>
    </row>
    <row r="23607" spans="2:3" x14ac:dyDescent="0.25">
      <c r="B23607" s="5">
        <v>44084.291666666664</v>
      </c>
      <c r="C23607" s="6">
        <v>23.03</v>
      </c>
    </row>
    <row r="23608" spans="2:3" x14ac:dyDescent="0.25">
      <c r="B23608" s="5">
        <v>44084.333333333336</v>
      </c>
      <c r="C23608" s="6">
        <v>23.53</v>
      </c>
    </row>
    <row r="23609" spans="2:3" x14ac:dyDescent="0.25">
      <c r="B23609" s="5">
        <v>44084.375</v>
      </c>
      <c r="C23609" s="6">
        <v>22.47</v>
      </c>
    </row>
    <row r="23610" spans="2:3" x14ac:dyDescent="0.25">
      <c r="B23610" s="5">
        <v>44084.416666666664</v>
      </c>
      <c r="C23610" s="6">
        <v>23.94</v>
      </c>
    </row>
    <row r="23611" spans="2:3" x14ac:dyDescent="0.25">
      <c r="B23611" s="5">
        <v>44084.458333333336</v>
      </c>
      <c r="C23611" s="6">
        <v>23.69</v>
      </c>
    </row>
    <row r="23612" spans="2:3" x14ac:dyDescent="0.25">
      <c r="B23612" s="5">
        <v>44084.5</v>
      </c>
      <c r="C23612" s="6">
        <v>23.9</v>
      </c>
    </row>
    <row r="23613" spans="2:3" x14ac:dyDescent="0.25">
      <c r="B23613" s="5">
        <v>44084.541666666664</v>
      </c>
      <c r="C23613" s="6">
        <v>25.74</v>
      </c>
    </row>
    <row r="23614" spans="2:3" x14ac:dyDescent="0.25">
      <c r="B23614" s="5">
        <v>44084.583333333336</v>
      </c>
      <c r="C23614" s="6">
        <v>39.369999999999997</v>
      </c>
    </row>
    <row r="23615" spans="2:3" x14ac:dyDescent="0.25">
      <c r="B23615" s="5">
        <v>44084.625</v>
      </c>
      <c r="C23615" s="6">
        <v>30.28</v>
      </c>
    </row>
    <row r="23616" spans="2:3" x14ac:dyDescent="0.25">
      <c r="B23616" s="5">
        <v>44084.666666666664</v>
      </c>
      <c r="C23616" s="6">
        <v>39.21</v>
      </c>
    </row>
    <row r="23617" spans="2:3" x14ac:dyDescent="0.25">
      <c r="B23617" s="5">
        <v>44084.708333333336</v>
      </c>
      <c r="C23617" s="6">
        <v>63.56</v>
      </c>
    </row>
    <row r="23618" spans="2:3" x14ac:dyDescent="0.25">
      <c r="B23618" s="5">
        <v>44084.75</v>
      </c>
      <c r="C23618" s="6">
        <v>30.04</v>
      </c>
    </row>
    <row r="23619" spans="2:3" x14ac:dyDescent="0.25">
      <c r="B23619" s="5">
        <v>44084.791666666664</v>
      </c>
      <c r="C23619" s="6">
        <v>26.76</v>
      </c>
    </row>
    <row r="23620" spans="2:3" x14ac:dyDescent="0.25">
      <c r="B23620" s="5">
        <v>44084.833333333336</v>
      </c>
      <c r="C23620" s="6">
        <v>37.01</v>
      </c>
    </row>
    <row r="23621" spans="2:3" x14ac:dyDescent="0.25">
      <c r="B23621" s="5">
        <v>44084.875</v>
      </c>
      <c r="C23621" s="6">
        <v>45.48</v>
      </c>
    </row>
    <row r="23622" spans="2:3" x14ac:dyDescent="0.25">
      <c r="B23622" s="5">
        <v>44084.916666666664</v>
      </c>
      <c r="C23622" s="6">
        <v>21.19</v>
      </c>
    </row>
    <row r="23623" spans="2:3" x14ac:dyDescent="0.25">
      <c r="B23623" s="5">
        <v>44084.958333333336</v>
      </c>
      <c r="C23623" s="6">
        <v>20.78</v>
      </c>
    </row>
    <row r="23624" spans="2:3" x14ac:dyDescent="0.25">
      <c r="B23624" s="5">
        <v>44085</v>
      </c>
      <c r="C23624" s="6">
        <v>19.149999999999999</v>
      </c>
    </row>
    <row r="23625" spans="2:3" x14ac:dyDescent="0.25">
      <c r="B23625" s="5">
        <v>44085.041666666664</v>
      </c>
      <c r="C23625" s="6">
        <v>17.77</v>
      </c>
    </row>
    <row r="23626" spans="2:3" x14ac:dyDescent="0.25">
      <c r="B23626" s="5">
        <v>44085.083333333336</v>
      </c>
      <c r="C23626" s="6">
        <v>17.11</v>
      </c>
    </row>
    <row r="23627" spans="2:3" x14ac:dyDescent="0.25">
      <c r="B23627" s="5">
        <v>44085.125</v>
      </c>
      <c r="C23627" s="6">
        <v>17.41</v>
      </c>
    </row>
    <row r="23628" spans="2:3" x14ac:dyDescent="0.25">
      <c r="B23628" s="5">
        <v>44085.166666666664</v>
      </c>
      <c r="C23628" s="6">
        <v>17.77</v>
      </c>
    </row>
    <row r="23629" spans="2:3" x14ac:dyDescent="0.25">
      <c r="B23629" s="5">
        <v>44085.208333333336</v>
      </c>
      <c r="C23629" s="6">
        <v>18.62</v>
      </c>
    </row>
    <row r="23630" spans="2:3" x14ac:dyDescent="0.25">
      <c r="B23630" s="5">
        <v>44085.25</v>
      </c>
      <c r="C23630" s="6">
        <v>20.89</v>
      </c>
    </row>
    <row r="23631" spans="2:3" x14ac:dyDescent="0.25">
      <c r="B23631" s="5">
        <v>44085.291666666664</v>
      </c>
      <c r="C23631" s="6">
        <v>19.88</v>
      </c>
    </row>
    <row r="23632" spans="2:3" x14ac:dyDescent="0.25">
      <c r="B23632" s="5">
        <v>44085.333333333336</v>
      </c>
      <c r="C23632" s="6">
        <v>20.21</v>
      </c>
    </row>
    <row r="23633" spans="2:3" x14ac:dyDescent="0.25">
      <c r="B23633" s="5">
        <v>44085.375</v>
      </c>
      <c r="C23633" s="6">
        <v>20.36</v>
      </c>
    </row>
    <row r="23634" spans="2:3" x14ac:dyDescent="0.25">
      <c r="B23634" s="5">
        <v>44085.416666666664</v>
      </c>
      <c r="C23634" s="6">
        <v>33.020000000000003</v>
      </c>
    </row>
    <row r="23635" spans="2:3" x14ac:dyDescent="0.25">
      <c r="B23635" s="5">
        <v>44085.458333333336</v>
      </c>
      <c r="C23635" s="6">
        <v>19.71</v>
      </c>
    </row>
    <row r="23636" spans="2:3" x14ac:dyDescent="0.25">
      <c r="B23636" s="5">
        <v>44085.5</v>
      </c>
      <c r="C23636" s="6">
        <v>20.74</v>
      </c>
    </row>
    <row r="23637" spans="2:3" x14ac:dyDescent="0.25">
      <c r="B23637" s="5">
        <v>44085.541666666664</v>
      </c>
      <c r="C23637" s="6">
        <v>26.79</v>
      </c>
    </row>
    <row r="23638" spans="2:3" x14ac:dyDescent="0.25">
      <c r="B23638" s="5">
        <v>44085.583333333336</v>
      </c>
      <c r="C23638" s="6">
        <v>36.159999999999997</v>
      </c>
    </row>
    <row r="23639" spans="2:3" x14ac:dyDescent="0.25">
      <c r="B23639" s="5">
        <v>44085.625</v>
      </c>
      <c r="C23639" s="6">
        <v>47.86</v>
      </c>
    </row>
    <row r="23640" spans="2:3" x14ac:dyDescent="0.25">
      <c r="B23640" s="5">
        <v>44085.666666666664</v>
      </c>
      <c r="C23640" s="6">
        <v>34.840000000000003</v>
      </c>
    </row>
    <row r="23641" spans="2:3" x14ac:dyDescent="0.25">
      <c r="B23641" s="5">
        <v>44085.708333333336</v>
      </c>
      <c r="C23641" s="6">
        <v>40.01</v>
      </c>
    </row>
    <row r="23642" spans="2:3" x14ac:dyDescent="0.25">
      <c r="B23642" s="5">
        <v>44085.75</v>
      </c>
      <c r="C23642" s="6">
        <v>22.17</v>
      </c>
    </row>
    <row r="23643" spans="2:3" x14ac:dyDescent="0.25">
      <c r="B23643" s="5">
        <v>44085.791666666664</v>
      </c>
      <c r="C23643" s="6">
        <v>30.86</v>
      </c>
    </row>
    <row r="23644" spans="2:3" x14ac:dyDescent="0.25">
      <c r="B23644" s="5">
        <v>44085.833333333336</v>
      </c>
      <c r="C23644" s="6">
        <v>46.11</v>
      </c>
    </row>
    <row r="23645" spans="2:3" x14ac:dyDescent="0.25">
      <c r="B23645" s="5">
        <v>44085.875</v>
      </c>
      <c r="C23645" s="6">
        <v>17.36</v>
      </c>
    </row>
    <row r="23646" spans="2:3" x14ac:dyDescent="0.25">
      <c r="B23646" s="5">
        <v>44085.916666666664</v>
      </c>
      <c r="C23646" s="6">
        <v>18.71</v>
      </c>
    </row>
    <row r="23647" spans="2:3" x14ac:dyDescent="0.25">
      <c r="B23647" s="5">
        <v>44085.958333333336</v>
      </c>
      <c r="C23647" s="6">
        <v>15.56</v>
      </c>
    </row>
    <row r="23648" spans="2:3" x14ac:dyDescent="0.25">
      <c r="B23648" s="5">
        <v>44086</v>
      </c>
      <c r="C23648" s="6">
        <v>16.88</v>
      </c>
    </row>
    <row r="23649" spans="2:3" x14ac:dyDescent="0.25">
      <c r="B23649" s="5">
        <v>44086.041666666664</v>
      </c>
      <c r="C23649" s="6">
        <v>18.5</v>
      </c>
    </row>
    <row r="23650" spans="2:3" x14ac:dyDescent="0.25">
      <c r="B23650" s="5">
        <v>44086.083333333336</v>
      </c>
      <c r="C23650" s="6">
        <v>18.14</v>
      </c>
    </row>
    <row r="23651" spans="2:3" x14ac:dyDescent="0.25">
      <c r="B23651" s="5">
        <v>44086.125</v>
      </c>
      <c r="C23651" s="6">
        <v>15.87</v>
      </c>
    </row>
    <row r="23652" spans="2:3" x14ac:dyDescent="0.25">
      <c r="B23652" s="5">
        <v>44086.166666666664</v>
      </c>
      <c r="C23652" s="6">
        <v>15.91</v>
      </c>
    </row>
    <row r="23653" spans="2:3" x14ac:dyDescent="0.25">
      <c r="B23653" s="5">
        <v>44086.208333333336</v>
      </c>
      <c r="C23653" s="6">
        <v>17.510000000000002</v>
      </c>
    </row>
    <row r="23654" spans="2:3" x14ac:dyDescent="0.25">
      <c r="B23654" s="5">
        <v>44086.25</v>
      </c>
      <c r="C23654" s="6">
        <v>18.11</v>
      </c>
    </row>
    <row r="23655" spans="2:3" x14ac:dyDescent="0.25">
      <c r="B23655" s="5">
        <v>44086.291666666664</v>
      </c>
      <c r="C23655" s="6">
        <v>17.059999999999999</v>
      </c>
    </row>
    <row r="23656" spans="2:3" x14ac:dyDescent="0.25">
      <c r="B23656" s="5">
        <v>44086.333333333336</v>
      </c>
      <c r="C23656" s="6">
        <v>14.85</v>
      </c>
    </row>
    <row r="23657" spans="2:3" x14ac:dyDescent="0.25">
      <c r="B23657" s="5">
        <v>44086.375</v>
      </c>
      <c r="C23657" s="6">
        <v>16.489999999999998</v>
      </c>
    </row>
    <row r="23658" spans="2:3" x14ac:dyDescent="0.25">
      <c r="B23658" s="5">
        <v>44086.416666666664</v>
      </c>
      <c r="C23658" s="6">
        <v>30.94</v>
      </c>
    </row>
    <row r="23659" spans="2:3" x14ac:dyDescent="0.25">
      <c r="B23659" s="5">
        <v>44086.458333333336</v>
      </c>
      <c r="C23659" s="6">
        <v>17.97</v>
      </c>
    </row>
    <row r="23660" spans="2:3" x14ac:dyDescent="0.25">
      <c r="B23660" s="5">
        <v>44086.5</v>
      </c>
      <c r="C23660" s="6">
        <v>20.14</v>
      </c>
    </row>
    <row r="23661" spans="2:3" x14ac:dyDescent="0.25">
      <c r="B23661" s="5">
        <v>44086.541666666664</v>
      </c>
      <c r="C23661" s="6">
        <v>83.72</v>
      </c>
    </row>
    <row r="23662" spans="2:3" x14ac:dyDescent="0.25">
      <c r="B23662" s="5">
        <v>44086.583333333336</v>
      </c>
      <c r="C23662" s="6">
        <v>28.33</v>
      </c>
    </row>
    <row r="23663" spans="2:3" x14ac:dyDescent="0.25">
      <c r="B23663" s="5">
        <v>44086.625</v>
      </c>
      <c r="C23663" s="6">
        <v>29.03</v>
      </c>
    </row>
    <row r="23664" spans="2:3" x14ac:dyDescent="0.25">
      <c r="B23664" s="5">
        <v>44086.666666666664</v>
      </c>
      <c r="C23664" s="6">
        <v>29.96</v>
      </c>
    </row>
    <row r="23665" spans="2:3" x14ac:dyDescent="0.25">
      <c r="B23665" s="5">
        <v>44086.708333333336</v>
      </c>
      <c r="C23665" s="6">
        <v>31.81</v>
      </c>
    </row>
    <row r="23666" spans="2:3" x14ac:dyDescent="0.25">
      <c r="B23666" s="5">
        <v>44086.75</v>
      </c>
      <c r="C23666" s="6">
        <v>31.64</v>
      </c>
    </row>
    <row r="23667" spans="2:3" x14ac:dyDescent="0.25">
      <c r="B23667" s="5">
        <v>44086.791666666664</v>
      </c>
      <c r="C23667" s="6">
        <v>39.159999999999997</v>
      </c>
    </row>
    <row r="23668" spans="2:3" x14ac:dyDescent="0.25">
      <c r="B23668" s="5">
        <v>44086.833333333336</v>
      </c>
      <c r="C23668" s="6">
        <v>36.65</v>
      </c>
    </row>
    <row r="23669" spans="2:3" x14ac:dyDescent="0.25">
      <c r="B23669" s="5">
        <v>44086.875</v>
      </c>
      <c r="C23669" s="6">
        <v>22.88</v>
      </c>
    </row>
    <row r="23670" spans="2:3" x14ac:dyDescent="0.25">
      <c r="B23670" s="5">
        <v>44086.916666666664</v>
      </c>
      <c r="C23670" s="6">
        <v>20.27</v>
      </c>
    </row>
    <row r="23671" spans="2:3" x14ac:dyDescent="0.25">
      <c r="B23671" s="5">
        <v>44086.958333333336</v>
      </c>
      <c r="C23671" s="6">
        <v>17.260000000000002</v>
      </c>
    </row>
    <row r="23672" spans="2:3" x14ac:dyDescent="0.25">
      <c r="B23672" s="5">
        <v>44087</v>
      </c>
      <c r="C23672" s="6">
        <v>14.92</v>
      </c>
    </row>
    <row r="23673" spans="2:3" x14ac:dyDescent="0.25">
      <c r="B23673" s="5">
        <v>44087.041666666664</v>
      </c>
      <c r="C23673" s="6">
        <v>15.32</v>
      </c>
    </row>
    <row r="23674" spans="2:3" x14ac:dyDescent="0.25">
      <c r="B23674" s="5">
        <v>44087.083333333336</v>
      </c>
      <c r="C23674" s="6">
        <v>16.91</v>
      </c>
    </row>
    <row r="23675" spans="2:3" x14ac:dyDescent="0.25">
      <c r="B23675" s="5">
        <v>44087.125</v>
      </c>
      <c r="C23675" s="6">
        <v>13.74</v>
      </c>
    </row>
    <row r="23676" spans="2:3" x14ac:dyDescent="0.25">
      <c r="B23676" s="5">
        <v>44087.166666666664</v>
      </c>
      <c r="C23676" s="6">
        <v>14.61</v>
      </c>
    </row>
    <row r="23677" spans="2:3" x14ac:dyDescent="0.25">
      <c r="B23677" s="5">
        <v>44087.208333333336</v>
      </c>
      <c r="C23677" s="6">
        <v>13.14</v>
      </c>
    </row>
    <row r="23678" spans="2:3" x14ac:dyDescent="0.25">
      <c r="B23678" s="5">
        <v>44087.25</v>
      </c>
      <c r="C23678" s="6">
        <v>12.7</v>
      </c>
    </row>
    <row r="23679" spans="2:3" x14ac:dyDescent="0.25">
      <c r="B23679" s="5">
        <v>44087.291666666664</v>
      </c>
      <c r="C23679" s="6">
        <v>12.04</v>
      </c>
    </row>
    <row r="23680" spans="2:3" x14ac:dyDescent="0.25">
      <c r="B23680" s="5">
        <v>44087.333333333336</v>
      </c>
      <c r="C23680" s="6">
        <v>12.28</v>
      </c>
    </row>
    <row r="23681" spans="2:3" x14ac:dyDescent="0.25">
      <c r="B23681" s="5">
        <v>44087.375</v>
      </c>
      <c r="C23681" s="6">
        <v>16.07</v>
      </c>
    </row>
    <row r="23682" spans="2:3" x14ac:dyDescent="0.25">
      <c r="B23682" s="5">
        <v>44087.416666666664</v>
      </c>
      <c r="C23682" s="6">
        <v>14.77</v>
      </c>
    </row>
    <row r="23683" spans="2:3" x14ac:dyDescent="0.25">
      <c r="B23683" s="5">
        <v>44087.458333333336</v>
      </c>
      <c r="C23683" s="6">
        <v>18.47</v>
      </c>
    </row>
    <row r="23684" spans="2:3" x14ac:dyDescent="0.25">
      <c r="B23684" s="5">
        <v>44087.5</v>
      </c>
      <c r="C23684" s="6">
        <v>18.489999999999998</v>
      </c>
    </row>
    <row r="23685" spans="2:3" x14ac:dyDescent="0.25">
      <c r="B23685" s="5">
        <v>44087.541666666664</v>
      </c>
      <c r="C23685" s="6">
        <v>23.51</v>
      </c>
    </row>
    <row r="23686" spans="2:3" x14ac:dyDescent="0.25">
      <c r="B23686" s="5">
        <v>44087.583333333336</v>
      </c>
      <c r="C23686" s="6">
        <v>36.880000000000003</v>
      </c>
    </row>
    <row r="23687" spans="2:3" x14ac:dyDescent="0.25">
      <c r="B23687" s="5">
        <v>44087.625</v>
      </c>
      <c r="C23687" s="6">
        <v>51.88</v>
      </c>
    </row>
    <row r="23688" spans="2:3" x14ac:dyDescent="0.25">
      <c r="B23688" s="5">
        <v>44087.666666666664</v>
      </c>
      <c r="C23688" s="6">
        <v>29.08</v>
      </c>
    </row>
    <row r="23689" spans="2:3" x14ac:dyDescent="0.25">
      <c r="B23689" s="5">
        <v>44087.708333333336</v>
      </c>
      <c r="C23689" s="6">
        <v>54.61</v>
      </c>
    </row>
    <row r="23690" spans="2:3" x14ac:dyDescent="0.25">
      <c r="B23690" s="5">
        <v>44087.75</v>
      </c>
      <c r="C23690" s="6">
        <v>27.01</v>
      </c>
    </row>
    <row r="23691" spans="2:3" x14ac:dyDescent="0.25">
      <c r="B23691" s="5">
        <v>44087.791666666664</v>
      </c>
      <c r="C23691" s="6">
        <v>21.57</v>
      </c>
    </row>
    <row r="23692" spans="2:3" x14ac:dyDescent="0.25">
      <c r="B23692" s="5">
        <v>44087.833333333336</v>
      </c>
      <c r="C23692" s="6">
        <v>18.920000000000002</v>
      </c>
    </row>
    <row r="23693" spans="2:3" x14ac:dyDescent="0.25">
      <c r="B23693" s="5">
        <v>44087.875</v>
      </c>
      <c r="C23693" s="6">
        <v>18.84</v>
      </c>
    </row>
    <row r="23694" spans="2:3" x14ac:dyDescent="0.25">
      <c r="B23694" s="5">
        <v>44087.916666666664</v>
      </c>
      <c r="C23694" s="6">
        <v>16.66</v>
      </c>
    </row>
    <row r="23695" spans="2:3" x14ac:dyDescent="0.25">
      <c r="B23695" s="5">
        <v>44087.958333333336</v>
      </c>
      <c r="C23695" s="6">
        <v>14.03</v>
      </c>
    </row>
    <row r="23696" spans="2:3" x14ac:dyDescent="0.25">
      <c r="B23696" s="5">
        <v>44088</v>
      </c>
      <c r="C23696" s="6">
        <v>14.93</v>
      </c>
    </row>
    <row r="23697" spans="2:3" x14ac:dyDescent="0.25">
      <c r="B23697" s="5">
        <v>44088.041666666664</v>
      </c>
      <c r="C23697" s="6">
        <v>15.16</v>
      </c>
    </row>
    <row r="23698" spans="2:3" x14ac:dyDescent="0.25">
      <c r="B23698" s="5">
        <v>44088.083333333336</v>
      </c>
      <c r="C23698" s="6">
        <v>13.38</v>
      </c>
    </row>
    <row r="23699" spans="2:3" x14ac:dyDescent="0.25">
      <c r="B23699" s="5">
        <v>44088.125</v>
      </c>
      <c r="C23699" s="6">
        <v>12.34</v>
      </c>
    </row>
    <row r="23700" spans="2:3" x14ac:dyDescent="0.25">
      <c r="B23700" s="5">
        <v>44088.166666666664</v>
      </c>
      <c r="C23700" s="6">
        <v>12.23</v>
      </c>
    </row>
    <row r="23701" spans="2:3" x14ac:dyDescent="0.25">
      <c r="B23701" s="5">
        <v>44088.208333333336</v>
      </c>
      <c r="C23701" s="6">
        <v>11.5</v>
      </c>
    </row>
    <row r="23702" spans="2:3" x14ac:dyDescent="0.25">
      <c r="B23702" s="5">
        <v>44088.25</v>
      </c>
      <c r="C23702" s="6">
        <v>14.11</v>
      </c>
    </row>
    <row r="23703" spans="2:3" x14ac:dyDescent="0.25">
      <c r="B23703" s="5">
        <v>44088.291666666664</v>
      </c>
      <c r="C23703" s="6">
        <v>18.48</v>
      </c>
    </row>
    <row r="23704" spans="2:3" x14ac:dyDescent="0.25">
      <c r="B23704" s="5">
        <v>44088.333333333336</v>
      </c>
      <c r="C23704" s="6">
        <v>17.62</v>
      </c>
    </row>
    <row r="23705" spans="2:3" x14ac:dyDescent="0.25">
      <c r="B23705" s="5">
        <v>44088.375</v>
      </c>
      <c r="C23705" s="6">
        <v>16.68</v>
      </c>
    </row>
    <row r="23706" spans="2:3" x14ac:dyDescent="0.25">
      <c r="B23706" s="5">
        <v>44088.416666666664</v>
      </c>
      <c r="C23706" s="6">
        <v>15.95</v>
      </c>
    </row>
    <row r="23707" spans="2:3" x14ac:dyDescent="0.25">
      <c r="B23707" s="5">
        <v>44088.458333333336</v>
      </c>
      <c r="C23707" s="6">
        <v>17.95</v>
      </c>
    </row>
    <row r="23708" spans="2:3" x14ac:dyDescent="0.25">
      <c r="B23708" s="5">
        <v>44088.5</v>
      </c>
      <c r="C23708" s="6">
        <v>20.38</v>
      </c>
    </row>
    <row r="23709" spans="2:3" x14ac:dyDescent="0.25">
      <c r="B23709" s="5">
        <v>44088.541666666664</v>
      </c>
      <c r="C23709" s="6">
        <v>20.96</v>
      </c>
    </row>
    <row r="23710" spans="2:3" x14ac:dyDescent="0.25">
      <c r="B23710" s="5">
        <v>44088.583333333336</v>
      </c>
      <c r="C23710" s="6">
        <v>46.34</v>
      </c>
    </row>
    <row r="23711" spans="2:3" x14ac:dyDescent="0.25">
      <c r="B23711" s="5">
        <v>44088.625</v>
      </c>
      <c r="C23711" s="6">
        <v>21.65</v>
      </c>
    </row>
    <row r="23712" spans="2:3" x14ac:dyDescent="0.25">
      <c r="B23712" s="5">
        <v>44088.666666666664</v>
      </c>
      <c r="C23712" s="6">
        <v>21.69</v>
      </c>
    </row>
    <row r="23713" spans="2:3" x14ac:dyDescent="0.25">
      <c r="B23713" s="5">
        <v>44088.708333333336</v>
      </c>
      <c r="C23713" s="6">
        <v>22.65</v>
      </c>
    </row>
    <row r="23714" spans="2:3" x14ac:dyDescent="0.25">
      <c r="B23714" s="5">
        <v>44088.75</v>
      </c>
      <c r="C23714" s="6">
        <v>21.48</v>
      </c>
    </row>
    <row r="23715" spans="2:3" x14ac:dyDescent="0.25">
      <c r="B23715" s="5">
        <v>44088.791666666664</v>
      </c>
      <c r="C23715" s="6">
        <v>21.19</v>
      </c>
    </row>
    <row r="23716" spans="2:3" x14ac:dyDescent="0.25">
      <c r="B23716" s="5">
        <v>44088.833333333336</v>
      </c>
      <c r="C23716" s="6">
        <v>14.93</v>
      </c>
    </row>
    <row r="23717" spans="2:3" x14ac:dyDescent="0.25">
      <c r="B23717" s="5">
        <v>44088.875</v>
      </c>
      <c r="C23717" s="6">
        <v>16.16</v>
      </c>
    </row>
    <row r="23718" spans="2:3" x14ac:dyDescent="0.25">
      <c r="B23718" s="5">
        <v>44088.916666666664</v>
      </c>
      <c r="C23718" s="6">
        <v>12.54</v>
      </c>
    </row>
    <row r="23719" spans="2:3" x14ac:dyDescent="0.25">
      <c r="B23719" s="5">
        <v>44088.958333333336</v>
      </c>
      <c r="C23719" s="6">
        <v>12.02</v>
      </c>
    </row>
    <row r="23720" spans="2:3" x14ac:dyDescent="0.25">
      <c r="B23720" s="5">
        <v>44089</v>
      </c>
      <c r="C23720" s="6">
        <v>12.58</v>
      </c>
    </row>
    <row r="23721" spans="2:3" x14ac:dyDescent="0.25">
      <c r="B23721" s="5">
        <v>44089.041666666664</v>
      </c>
      <c r="C23721" s="6">
        <v>13</v>
      </c>
    </row>
    <row r="23722" spans="2:3" x14ac:dyDescent="0.25">
      <c r="B23722" s="5">
        <v>44089.083333333336</v>
      </c>
      <c r="C23722" s="6">
        <v>10.38</v>
      </c>
    </row>
    <row r="23723" spans="2:3" x14ac:dyDescent="0.25">
      <c r="B23723" s="5">
        <v>44089.125</v>
      </c>
      <c r="C23723" s="6">
        <v>9.48</v>
      </c>
    </row>
    <row r="23724" spans="2:3" x14ac:dyDescent="0.25">
      <c r="B23724" s="5">
        <v>44089.166666666664</v>
      </c>
      <c r="C23724" s="6">
        <v>9.1999999999999993</v>
      </c>
    </row>
    <row r="23725" spans="2:3" x14ac:dyDescent="0.25">
      <c r="B23725" s="5">
        <v>44089.208333333336</v>
      </c>
      <c r="C23725" s="6">
        <v>10.61</v>
      </c>
    </row>
    <row r="23726" spans="2:3" x14ac:dyDescent="0.25">
      <c r="B23726" s="5">
        <v>44089.25</v>
      </c>
      <c r="C23726" s="6">
        <v>11.71</v>
      </c>
    </row>
    <row r="23727" spans="2:3" x14ac:dyDescent="0.25">
      <c r="B23727" s="5">
        <v>44089.291666666664</v>
      </c>
      <c r="C23727" s="6">
        <v>11.67</v>
      </c>
    </row>
    <row r="23728" spans="2:3" x14ac:dyDescent="0.25">
      <c r="B23728" s="5">
        <v>44089.333333333336</v>
      </c>
      <c r="C23728" s="6">
        <v>12.88</v>
      </c>
    </row>
    <row r="23729" spans="2:3" x14ac:dyDescent="0.25">
      <c r="B23729" s="5">
        <v>44089.375</v>
      </c>
      <c r="C23729" s="6">
        <v>13.52</v>
      </c>
    </row>
    <row r="23730" spans="2:3" x14ac:dyDescent="0.25">
      <c r="B23730" s="5">
        <v>44089.416666666664</v>
      </c>
      <c r="C23730" s="6">
        <v>14.77</v>
      </c>
    </row>
    <row r="23731" spans="2:3" x14ac:dyDescent="0.25">
      <c r="B23731" s="5">
        <v>44089.458333333336</v>
      </c>
      <c r="C23731" s="6">
        <v>15.91</v>
      </c>
    </row>
    <row r="23732" spans="2:3" x14ac:dyDescent="0.25">
      <c r="B23732" s="5">
        <v>44089.5</v>
      </c>
      <c r="C23732" s="6">
        <v>17.100000000000001</v>
      </c>
    </row>
    <row r="23733" spans="2:3" x14ac:dyDescent="0.25">
      <c r="B23733" s="5">
        <v>44089.541666666664</v>
      </c>
      <c r="C23733" s="6">
        <v>14.91</v>
      </c>
    </row>
    <row r="23734" spans="2:3" x14ac:dyDescent="0.25">
      <c r="B23734" s="5">
        <v>44089.583333333336</v>
      </c>
      <c r="C23734" s="6">
        <v>16.100000000000001</v>
      </c>
    </row>
    <row r="23735" spans="2:3" x14ac:dyDescent="0.25">
      <c r="B23735" s="5">
        <v>44089.625</v>
      </c>
      <c r="C23735" s="6">
        <v>18.420000000000002</v>
      </c>
    </row>
    <row r="23736" spans="2:3" x14ac:dyDescent="0.25">
      <c r="B23736" s="5">
        <v>44089.666666666664</v>
      </c>
      <c r="C23736" s="6">
        <v>18.91</v>
      </c>
    </row>
    <row r="23737" spans="2:3" x14ac:dyDescent="0.25">
      <c r="B23737" s="5">
        <v>44089.708333333336</v>
      </c>
      <c r="C23737" s="6">
        <v>18.920000000000002</v>
      </c>
    </row>
    <row r="23738" spans="2:3" x14ac:dyDescent="0.25">
      <c r="B23738" s="5">
        <v>44089.75</v>
      </c>
      <c r="C23738" s="6">
        <v>17.86</v>
      </c>
    </row>
    <row r="23739" spans="2:3" x14ac:dyDescent="0.25">
      <c r="B23739" s="5">
        <v>44089.791666666664</v>
      </c>
      <c r="C23739" s="6">
        <v>18</v>
      </c>
    </row>
    <row r="23740" spans="2:3" x14ac:dyDescent="0.25">
      <c r="B23740" s="5">
        <v>44089.833333333336</v>
      </c>
      <c r="C23740" s="6">
        <v>17.14</v>
      </c>
    </row>
    <row r="23741" spans="2:3" x14ac:dyDescent="0.25">
      <c r="B23741" s="5">
        <v>44089.875</v>
      </c>
      <c r="C23741" s="6">
        <v>15.56</v>
      </c>
    </row>
    <row r="23742" spans="2:3" x14ac:dyDescent="0.25">
      <c r="B23742" s="5">
        <v>44089.916666666664</v>
      </c>
      <c r="C23742" s="6">
        <v>14.99</v>
      </c>
    </row>
    <row r="23743" spans="2:3" x14ac:dyDescent="0.25">
      <c r="B23743" s="5">
        <v>44089.958333333336</v>
      </c>
      <c r="C23743" s="6">
        <v>13.11</v>
      </c>
    </row>
    <row r="23744" spans="2:3" x14ac:dyDescent="0.25">
      <c r="B23744" s="5">
        <v>44090</v>
      </c>
      <c r="C23744" s="6">
        <v>13.69</v>
      </c>
    </row>
    <row r="23745" spans="2:3" x14ac:dyDescent="0.25">
      <c r="B23745" s="5">
        <v>44090.041666666664</v>
      </c>
      <c r="C23745" s="6">
        <v>12.12</v>
      </c>
    </row>
    <row r="23746" spans="2:3" x14ac:dyDescent="0.25">
      <c r="B23746" s="5">
        <v>44090.083333333336</v>
      </c>
      <c r="C23746" s="6">
        <v>9.16</v>
      </c>
    </row>
    <row r="23747" spans="2:3" x14ac:dyDescent="0.25">
      <c r="B23747" s="5">
        <v>44090.125</v>
      </c>
      <c r="C23747" s="6">
        <v>9.27</v>
      </c>
    </row>
    <row r="23748" spans="2:3" x14ac:dyDescent="0.25">
      <c r="B23748" s="5">
        <v>44090.166666666664</v>
      </c>
      <c r="C23748" s="6">
        <v>10.039999999999999</v>
      </c>
    </row>
    <row r="23749" spans="2:3" x14ac:dyDescent="0.25">
      <c r="B23749" s="5">
        <v>44090.208333333336</v>
      </c>
      <c r="C23749" s="6">
        <v>10.47</v>
      </c>
    </row>
    <row r="23750" spans="2:3" x14ac:dyDescent="0.25">
      <c r="B23750" s="5">
        <v>44090.25</v>
      </c>
      <c r="C23750" s="6">
        <v>13.53</v>
      </c>
    </row>
    <row r="23751" spans="2:3" x14ac:dyDescent="0.25">
      <c r="B23751" s="5">
        <v>44090.291666666664</v>
      </c>
      <c r="C23751" s="6">
        <v>14.3</v>
      </c>
    </row>
    <row r="23752" spans="2:3" x14ac:dyDescent="0.25">
      <c r="B23752" s="5">
        <v>44090.333333333336</v>
      </c>
      <c r="C23752" s="6">
        <v>13.71</v>
      </c>
    </row>
    <row r="23753" spans="2:3" x14ac:dyDescent="0.25">
      <c r="B23753" s="5">
        <v>44090.375</v>
      </c>
      <c r="C23753" s="6">
        <v>15.19</v>
      </c>
    </row>
    <row r="23754" spans="2:3" x14ac:dyDescent="0.25">
      <c r="B23754" s="5">
        <v>44090.416666666664</v>
      </c>
      <c r="C23754" s="6">
        <v>16.79</v>
      </c>
    </row>
    <row r="23755" spans="2:3" x14ac:dyDescent="0.25">
      <c r="B23755" s="5">
        <v>44090.458333333336</v>
      </c>
      <c r="C23755" s="6">
        <v>15.86</v>
      </c>
    </row>
    <row r="23756" spans="2:3" x14ac:dyDescent="0.25">
      <c r="B23756" s="5">
        <v>44090.5</v>
      </c>
      <c r="C23756" s="6">
        <v>18.100000000000001</v>
      </c>
    </row>
    <row r="23757" spans="2:3" x14ac:dyDescent="0.25">
      <c r="B23757" s="5">
        <v>44090.541666666664</v>
      </c>
      <c r="C23757" s="6">
        <v>18.25</v>
      </c>
    </row>
    <row r="23758" spans="2:3" x14ac:dyDescent="0.25">
      <c r="B23758" s="5">
        <v>44090.583333333336</v>
      </c>
      <c r="C23758" s="6">
        <v>17.54</v>
      </c>
    </row>
    <row r="23759" spans="2:3" x14ac:dyDescent="0.25">
      <c r="B23759" s="5">
        <v>44090.625</v>
      </c>
      <c r="C23759" s="6">
        <v>18.38</v>
      </c>
    </row>
    <row r="23760" spans="2:3" x14ac:dyDescent="0.25">
      <c r="B23760" s="5">
        <v>44090.666666666664</v>
      </c>
      <c r="C23760" s="6">
        <v>19.5</v>
      </c>
    </row>
    <row r="23761" spans="2:3" x14ac:dyDescent="0.25">
      <c r="B23761" s="5">
        <v>44090.708333333336</v>
      </c>
      <c r="C23761" s="6">
        <v>20.440000000000001</v>
      </c>
    </row>
    <row r="23762" spans="2:3" x14ac:dyDescent="0.25">
      <c r="B23762" s="5">
        <v>44090.75</v>
      </c>
      <c r="C23762" s="6">
        <v>20.53</v>
      </c>
    </row>
    <row r="23763" spans="2:3" x14ac:dyDescent="0.25">
      <c r="B23763" s="5">
        <v>44090.791666666664</v>
      </c>
      <c r="C23763" s="6">
        <v>20.34</v>
      </c>
    </row>
    <row r="23764" spans="2:3" x14ac:dyDescent="0.25">
      <c r="B23764" s="5">
        <v>44090.833333333336</v>
      </c>
      <c r="C23764" s="6">
        <v>20.69</v>
      </c>
    </row>
    <row r="23765" spans="2:3" x14ac:dyDescent="0.25">
      <c r="B23765" s="5">
        <v>44090.875</v>
      </c>
      <c r="C23765" s="6">
        <v>18.77</v>
      </c>
    </row>
    <row r="23766" spans="2:3" x14ac:dyDescent="0.25">
      <c r="B23766" s="5">
        <v>44090.916666666664</v>
      </c>
      <c r="C23766" s="6">
        <v>17.07</v>
      </c>
    </row>
    <row r="23767" spans="2:3" x14ac:dyDescent="0.25">
      <c r="B23767" s="5">
        <v>44090.958333333336</v>
      </c>
      <c r="C23767" s="6">
        <v>15.41</v>
      </c>
    </row>
    <row r="23768" spans="2:3" x14ac:dyDescent="0.25">
      <c r="B23768" s="5">
        <v>44091</v>
      </c>
      <c r="C23768" s="6">
        <v>14.35</v>
      </c>
    </row>
    <row r="23769" spans="2:3" x14ac:dyDescent="0.25">
      <c r="B23769" s="5">
        <v>44091.041666666664</v>
      </c>
      <c r="C23769" s="6">
        <v>16.21</v>
      </c>
    </row>
    <row r="23770" spans="2:3" x14ac:dyDescent="0.25">
      <c r="B23770" s="5">
        <v>44091.083333333336</v>
      </c>
      <c r="C23770" s="6">
        <v>14.26</v>
      </c>
    </row>
    <row r="23771" spans="2:3" x14ac:dyDescent="0.25">
      <c r="B23771" s="5">
        <v>44091.125</v>
      </c>
      <c r="C23771" s="6">
        <v>12.37</v>
      </c>
    </row>
    <row r="23772" spans="2:3" x14ac:dyDescent="0.25">
      <c r="B23772" s="5">
        <v>44091.166666666664</v>
      </c>
      <c r="C23772" s="6">
        <v>12.69</v>
      </c>
    </row>
    <row r="23773" spans="2:3" x14ac:dyDescent="0.25">
      <c r="B23773" s="5">
        <v>44091.208333333336</v>
      </c>
      <c r="C23773" s="6">
        <v>16.68</v>
      </c>
    </row>
    <row r="23774" spans="2:3" x14ac:dyDescent="0.25">
      <c r="B23774" s="5">
        <v>44091.25</v>
      </c>
      <c r="C23774" s="6">
        <v>15.93</v>
      </c>
    </row>
    <row r="23775" spans="2:3" x14ac:dyDescent="0.25">
      <c r="B23775" s="5">
        <v>44091.291666666664</v>
      </c>
      <c r="C23775" s="6">
        <v>17.14</v>
      </c>
    </row>
    <row r="23776" spans="2:3" x14ac:dyDescent="0.25">
      <c r="B23776" s="5">
        <v>44091.333333333336</v>
      </c>
      <c r="C23776" s="6">
        <v>17.37</v>
      </c>
    </row>
    <row r="23777" spans="2:3" x14ac:dyDescent="0.25">
      <c r="B23777" s="5">
        <v>44091.375</v>
      </c>
      <c r="C23777" s="6">
        <v>19.22</v>
      </c>
    </row>
    <row r="23778" spans="2:3" x14ac:dyDescent="0.25">
      <c r="B23778" s="5">
        <v>44091.416666666664</v>
      </c>
      <c r="C23778" s="6">
        <v>17.2</v>
      </c>
    </row>
    <row r="23779" spans="2:3" x14ac:dyDescent="0.25">
      <c r="B23779" s="5">
        <v>44091.458333333336</v>
      </c>
      <c r="C23779" s="6">
        <v>19.57</v>
      </c>
    </row>
    <row r="23780" spans="2:3" x14ac:dyDescent="0.25">
      <c r="B23780" s="5">
        <v>44091.5</v>
      </c>
      <c r="C23780" s="6">
        <v>19.899999999999999</v>
      </c>
    </row>
    <row r="23781" spans="2:3" x14ac:dyDescent="0.25">
      <c r="B23781" s="5">
        <v>44091.541666666664</v>
      </c>
      <c r="C23781" s="6">
        <v>20.58</v>
      </c>
    </row>
    <row r="23782" spans="2:3" x14ac:dyDescent="0.25">
      <c r="B23782" s="5">
        <v>44091.583333333336</v>
      </c>
      <c r="C23782" s="6">
        <v>19.809999999999999</v>
      </c>
    </row>
    <row r="23783" spans="2:3" x14ac:dyDescent="0.25">
      <c r="B23783" s="5">
        <v>44091.625</v>
      </c>
      <c r="C23783" s="6">
        <v>18.75</v>
      </c>
    </row>
    <row r="23784" spans="2:3" x14ac:dyDescent="0.25">
      <c r="B23784" s="5">
        <v>44091.666666666664</v>
      </c>
      <c r="C23784" s="6">
        <v>20.100000000000001</v>
      </c>
    </row>
    <row r="23785" spans="2:3" x14ac:dyDescent="0.25">
      <c r="B23785" s="5">
        <v>44091.708333333336</v>
      </c>
      <c r="C23785" s="6">
        <v>20.02</v>
      </c>
    </row>
    <row r="23786" spans="2:3" x14ac:dyDescent="0.25">
      <c r="B23786" s="5">
        <v>44091.75</v>
      </c>
      <c r="C23786" s="6">
        <v>16.79</v>
      </c>
    </row>
    <row r="23787" spans="2:3" x14ac:dyDescent="0.25">
      <c r="B23787" s="5">
        <v>44091.791666666664</v>
      </c>
      <c r="C23787" s="6">
        <v>16.54</v>
      </c>
    </row>
    <row r="23788" spans="2:3" x14ac:dyDescent="0.25">
      <c r="B23788" s="5">
        <v>44091.833333333336</v>
      </c>
      <c r="C23788" s="6">
        <v>16.72</v>
      </c>
    </row>
    <row r="23789" spans="2:3" x14ac:dyDescent="0.25">
      <c r="B23789" s="5">
        <v>44091.875</v>
      </c>
      <c r="C23789" s="6">
        <v>15.36</v>
      </c>
    </row>
    <row r="23790" spans="2:3" x14ac:dyDescent="0.25">
      <c r="B23790" s="5">
        <v>44091.916666666664</v>
      </c>
      <c r="C23790" s="6">
        <v>14.14</v>
      </c>
    </row>
    <row r="23791" spans="2:3" x14ac:dyDescent="0.25">
      <c r="B23791" s="5">
        <v>44091.958333333336</v>
      </c>
      <c r="C23791" s="6">
        <v>15.58</v>
      </c>
    </row>
    <row r="23792" spans="2:3" x14ac:dyDescent="0.25">
      <c r="B23792" s="5">
        <v>44092</v>
      </c>
      <c r="C23792" s="6">
        <v>15.43</v>
      </c>
    </row>
    <row r="23793" spans="2:3" x14ac:dyDescent="0.25">
      <c r="B23793" s="5">
        <v>44092.041666666664</v>
      </c>
      <c r="C23793" s="6">
        <v>14.66</v>
      </c>
    </row>
    <row r="23794" spans="2:3" x14ac:dyDescent="0.25">
      <c r="B23794" s="5">
        <v>44092.083333333336</v>
      </c>
      <c r="C23794" s="6">
        <v>13.32</v>
      </c>
    </row>
    <row r="23795" spans="2:3" x14ac:dyDescent="0.25">
      <c r="B23795" s="5">
        <v>44092.125</v>
      </c>
      <c r="C23795" s="6">
        <v>11.19</v>
      </c>
    </row>
    <row r="23796" spans="2:3" x14ac:dyDescent="0.25">
      <c r="B23796" s="5">
        <v>44092.166666666664</v>
      </c>
      <c r="C23796" s="6">
        <v>11.64</v>
      </c>
    </row>
    <row r="23797" spans="2:3" x14ac:dyDescent="0.25">
      <c r="B23797" s="5">
        <v>44092.208333333336</v>
      </c>
      <c r="C23797" s="6">
        <v>12.74</v>
      </c>
    </row>
    <row r="23798" spans="2:3" x14ac:dyDescent="0.25">
      <c r="B23798" s="5">
        <v>44092.25</v>
      </c>
      <c r="C23798" s="6">
        <v>43.94</v>
      </c>
    </row>
    <row r="23799" spans="2:3" x14ac:dyDescent="0.25">
      <c r="B23799" s="5">
        <v>44092.291666666664</v>
      </c>
      <c r="C23799" s="6">
        <v>17.100000000000001</v>
      </c>
    </row>
    <row r="23800" spans="2:3" x14ac:dyDescent="0.25">
      <c r="B23800" s="5">
        <v>44092.333333333336</v>
      </c>
      <c r="C23800" s="6">
        <v>17.7</v>
      </c>
    </row>
    <row r="23801" spans="2:3" x14ac:dyDescent="0.25">
      <c r="B23801" s="5">
        <v>44092.375</v>
      </c>
      <c r="C23801" s="6">
        <v>18.850000000000001</v>
      </c>
    </row>
    <row r="23802" spans="2:3" x14ac:dyDescent="0.25">
      <c r="B23802" s="5">
        <v>44092.416666666664</v>
      </c>
      <c r="C23802" s="6">
        <v>19.32</v>
      </c>
    </row>
    <row r="23803" spans="2:3" x14ac:dyDescent="0.25">
      <c r="B23803" s="5">
        <v>44092.458333333336</v>
      </c>
      <c r="C23803" s="6">
        <v>17.41</v>
      </c>
    </row>
    <row r="23804" spans="2:3" x14ac:dyDescent="0.25">
      <c r="B23804" s="5">
        <v>44092.5</v>
      </c>
      <c r="C23804" s="6">
        <v>18.03</v>
      </c>
    </row>
    <row r="23805" spans="2:3" x14ac:dyDescent="0.25">
      <c r="B23805" s="5">
        <v>44092.541666666664</v>
      </c>
      <c r="C23805" s="6">
        <v>18.690000000000001</v>
      </c>
    </row>
    <row r="23806" spans="2:3" x14ac:dyDescent="0.25">
      <c r="B23806" s="5">
        <v>44092.583333333336</v>
      </c>
      <c r="C23806" s="6">
        <v>17.55</v>
      </c>
    </row>
    <row r="23807" spans="2:3" x14ac:dyDescent="0.25">
      <c r="B23807" s="5">
        <v>44092.625</v>
      </c>
      <c r="C23807" s="6">
        <v>16.8</v>
      </c>
    </row>
    <row r="23808" spans="2:3" x14ac:dyDescent="0.25">
      <c r="B23808" s="5">
        <v>44092.666666666664</v>
      </c>
      <c r="C23808" s="6">
        <v>17.21</v>
      </c>
    </row>
    <row r="23809" spans="2:3" x14ac:dyDescent="0.25">
      <c r="B23809" s="5">
        <v>44092.708333333336</v>
      </c>
      <c r="C23809" s="6">
        <v>18.47</v>
      </c>
    </row>
    <row r="23810" spans="2:3" x14ac:dyDescent="0.25">
      <c r="B23810" s="5">
        <v>44092.75</v>
      </c>
      <c r="C23810" s="6">
        <v>17.22</v>
      </c>
    </row>
    <row r="23811" spans="2:3" x14ac:dyDescent="0.25">
      <c r="B23811" s="5">
        <v>44092.791666666664</v>
      </c>
      <c r="C23811" s="6">
        <v>18.38</v>
      </c>
    </row>
    <row r="23812" spans="2:3" x14ac:dyDescent="0.25">
      <c r="B23812" s="5">
        <v>44092.833333333336</v>
      </c>
      <c r="C23812" s="6">
        <v>17.7</v>
      </c>
    </row>
    <row r="23813" spans="2:3" x14ac:dyDescent="0.25">
      <c r="B23813" s="5">
        <v>44092.875</v>
      </c>
      <c r="C23813" s="6">
        <v>14.05</v>
      </c>
    </row>
    <row r="23814" spans="2:3" x14ac:dyDescent="0.25">
      <c r="B23814" s="5">
        <v>44092.916666666664</v>
      </c>
      <c r="C23814" s="6">
        <v>38.76</v>
      </c>
    </row>
    <row r="23815" spans="2:3" x14ac:dyDescent="0.25">
      <c r="B23815" s="5">
        <v>44092.958333333336</v>
      </c>
      <c r="C23815" s="6">
        <v>19.87</v>
      </c>
    </row>
    <row r="23816" spans="2:3" x14ac:dyDescent="0.25">
      <c r="B23816" s="5">
        <v>44093</v>
      </c>
      <c r="C23816" s="6">
        <v>13.89</v>
      </c>
    </row>
    <row r="23817" spans="2:3" x14ac:dyDescent="0.25">
      <c r="B23817" s="5">
        <v>44093.041666666664</v>
      </c>
      <c r="C23817" s="6">
        <v>14.51</v>
      </c>
    </row>
    <row r="23818" spans="2:3" x14ac:dyDescent="0.25">
      <c r="B23818" s="5">
        <v>44093.083333333336</v>
      </c>
      <c r="C23818" s="6">
        <v>13.32</v>
      </c>
    </row>
    <row r="23819" spans="2:3" x14ac:dyDescent="0.25">
      <c r="B23819" s="5">
        <v>44093.125</v>
      </c>
      <c r="C23819" s="6">
        <v>12.65</v>
      </c>
    </row>
    <row r="23820" spans="2:3" x14ac:dyDescent="0.25">
      <c r="B23820" s="5">
        <v>44093.166666666664</v>
      </c>
      <c r="C23820" s="6">
        <v>11.43</v>
      </c>
    </row>
    <row r="23821" spans="2:3" x14ac:dyDescent="0.25">
      <c r="B23821" s="5">
        <v>44093.208333333336</v>
      </c>
      <c r="C23821" s="6">
        <v>12.47</v>
      </c>
    </row>
    <row r="23822" spans="2:3" x14ac:dyDescent="0.25">
      <c r="B23822" s="5">
        <v>44093.25</v>
      </c>
      <c r="C23822" s="6">
        <v>13.68</v>
      </c>
    </row>
    <row r="23823" spans="2:3" x14ac:dyDescent="0.25">
      <c r="B23823" s="5">
        <v>44093.291666666664</v>
      </c>
      <c r="C23823" s="6">
        <v>11.93</v>
      </c>
    </row>
    <row r="23824" spans="2:3" x14ac:dyDescent="0.25">
      <c r="B23824" s="5">
        <v>44093.333333333336</v>
      </c>
      <c r="C23824" s="6">
        <v>12.45</v>
      </c>
    </row>
    <row r="23825" spans="2:3" x14ac:dyDescent="0.25">
      <c r="B23825" s="5">
        <v>44093.375</v>
      </c>
      <c r="C23825" s="6">
        <v>12.77</v>
      </c>
    </row>
    <row r="23826" spans="2:3" x14ac:dyDescent="0.25">
      <c r="B23826" s="5">
        <v>44093.416666666664</v>
      </c>
      <c r="C23826" s="6">
        <v>13.12</v>
      </c>
    </row>
    <row r="23827" spans="2:3" x14ac:dyDescent="0.25">
      <c r="B23827" s="5">
        <v>44093.458333333336</v>
      </c>
      <c r="C23827" s="6">
        <v>13.82</v>
      </c>
    </row>
    <row r="23828" spans="2:3" x14ac:dyDescent="0.25">
      <c r="B23828" s="5">
        <v>44093.5</v>
      </c>
      <c r="C23828" s="6">
        <v>14.71</v>
      </c>
    </row>
    <row r="23829" spans="2:3" x14ac:dyDescent="0.25">
      <c r="B23829" s="5">
        <v>44093.541666666664</v>
      </c>
      <c r="C23829" s="6">
        <v>14.84</v>
      </c>
    </row>
    <row r="23830" spans="2:3" x14ac:dyDescent="0.25">
      <c r="B23830" s="5">
        <v>44093.583333333336</v>
      </c>
      <c r="C23830" s="6">
        <v>13.11</v>
      </c>
    </row>
    <row r="23831" spans="2:3" x14ac:dyDescent="0.25">
      <c r="B23831" s="5">
        <v>44093.625</v>
      </c>
      <c r="C23831" s="6">
        <v>14.61</v>
      </c>
    </row>
    <row r="23832" spans="2:3" x14ac:dyDescent="0.25">
      <c r="B23832" s="5">
        <v>44093.666666666664</v>
      </c>
      <c r="C23832" s="6">
        <v>14.79</v>
      </c>
    </row>
    <row r="23833" spans="2:3" x14ac:dyDescent="0.25">
      <c r="B23833" s="5">
        <v>44093.708333333336</v>
      </c>
      <c r="C23833" s="6">
        <v>16.22</v>
      </c>
    </row>
    <row r="23834" spans="2:3" x14ac:dyDescent="0.25">
      <c r="B23834" s="5">
        <v>44093.75</v>
      </c>
      <c r="C23834" s="6">
        <v>14.26</v>
      </c>
    </row>
    <row r="23835" spans="2:3" x14ac:dyDescent="0.25">
      <c r="B23835" s="5">
        <v>44093.791666666664</v>
      </c>
      <c r="C23835" s="6">
        <v>14.43</v>
      </c>
    </row>
    <row r="23836" spans="2:3" x14ac:dyDescent="0.25">
      <c r="B23836" s="5">
        <v>44093.833333333336</v>
      </c>
      <c r="C23836" s="6">
        <v>13.35</v>
      </c>
    </row>
    <row r="23837" spans="2:3" x14ac:dyDescent="0.25">
      <c r="B23837" s="5">
        <v>44093.875</v>
      </c>
      <c r="C23837" s="6">
        <v>12.14</v>
      </c>
    </row>
    <row r="23838" spans="2:3" x14ac:dyDescent="0.25">
      <c r="B23838" s="5">
        <v>44093.916666666664</v>
      </c>
      <c r="C23838" s="6">
        <v>11.44</v>
      </c>
    </row>
    <row r="23839" spans="2:3" x14ac:dyDescent="0.25">
      <c r="B23839" s="5">
        <v>44093.958333333336</v>
      </c>
      <c r="C23839" s="6">
        <v>10.61</v>
      </c>
    </row>
    <row r="23840" spans="2:3" x14ac:dyDescent="0.25">
      <c r="B23840" s="5">
        <v>44094</v>
      </c>
      <c r="C23840" s="6">
        <v>10.9</v>
      </c>
    </row>
    <row r="23841" spans="2:3" x14ac:dyDescent="0.25">
      <c r="B23841" s="5">
        <v>44094.041666666664</v>
      </c>
      <c r="C23841" s="6">
        <v>8.7200000000000006</v>
      </c>
    </row>
    <row r="23842" spans="2:3" x14ac:dyDescent="0.25">
      <c r="B23842" s="5">
        <v>44094.083333333336</v>
      </c>
      <c r="C23842" s="6">
        <v>9.11</v>
      </c>
    </row>
    <row r="23843" spans="2:3" x14ac:dyDescent="0.25">
      <c r="B23843" s="5">
        <v>44094.125</v>
      </c>
      <c r="C23843" s="6">
        <v>9.27</v>
      </c>
    </row>
    <row r="23844" spans="2:3" x14ac:dyDescent="0.25">
      <c r="B23844" s="5">
        <v>44094.166666666664</v>
      </c>
      <c r="C23844" s="6">
        <v>9.2799999999999994</v>
      </c>
    </row>
    <row r="23845" spans="2:3" x14ac:dyDescent="0.25">
      <c r="B23845" s="5">
        <v>44094.208333333336</v>
      </c>
      <c r="C23845" s="6">
        <v>8.16</v>
      </c>
    </row>
    <row r="23846" spans="2:3" x14ac:dyDescent="0.25">
      <c r="B23846" s="5">
        <v>44094.25</v>
      </c>
      <c r="C23846" s="6">
        <v>8.75</v>
      </c>
    </row>
    <row r="23847" spans="2:3" x14ac:dyDescent="0.25">
      <c r="B23847" s="5">
        <v>44094.291666666664</v>
      </c>
      <c r="C23847" s="6">
        <v>10.29</v>
      </c>
    </row>
    <row r="23848" spans="2:3" x14ac:dyDescent="0.25">
      <c r="B23848" s="5">
        <v>44094.333333333336</v>
      </c>
      <c r="C23848" s="6">
        <v>8.42</v>
      </c>
    </row>
    <row r="23849" spans="2:3" x14ac:dyDescent="0.25">
      <c r="B23849" s="5">
        <v>44094.375</v>
      </c>
      <c r="C23849" s="6">
        <v>8.6199999999999992</v>
      </c>
    </row>
    <row r="23850" spans="2:3" x14ac:dyDescent="0.25">
      <c r="B23850" s="5">
        <v>44094.416666666664</v>
      </c>
      <c r="C23850" s="6">
        <v>10.86</v>
      </c>
    </row>
    <row r="23851" spans="2:3" x14ac:dyDescent="0.25">
      <c r="B23851" s="5">
        <v>44094.458333333336</v>
      </c>
      <c r="C23851" s="6">
        <v>10.98</v>
      </c>
    </row>
    <row r="23852" spans="2:3" x14ac:dyDescent="0.25">
      <c r="B23852" s="5">
        <v>44094.5</v>
      </c>
      <c r="C23852" s="6">
        <v>11.04</v>
      </c>
    </row>
    <row r="23853" spans="2:3" x14ac:dyDescent="0.25">
      <c r="B23853" s="5">
        <v>44094.541666666664</v>
      </c>
      <c r="C23853" s="6">
        <v>10.71</v>
      </c>
    </row>
    <row r="23854" spans="2:3" x14ac:dyDescent="0.25">
      <c r="B23854" s="5">
        <v>44094.583333333336</v>
      </c>
      <c r="C23854" s="6">
        <v>11.45</v>
      </c>
    </row>
    <row r="23855" spans="2:3" x14ac:dyDescent="0.25">
      <c r="B23855" s="5">
        <v>44094.625</v>
      </c>
      <c r="C23855" s="6">
        <v>12.73</v>
      </c>
    </row>
    <row r="23856" spans="2:3" x14ac:dyDescent="0.25">
      <c r="B23856" s="5">
        <v>44094.666666666664</v>
      </c>
      <c r="C23856" s="6">
        <v>13.5</v>
      </c>
    </row>
    <row r="23857" spans="2:3" x14ac:dyDescent="0.25">
      <c r="B23857" s="5">
        <v>44094.708333333336</v>
      </c>
      <c r="C23857" s="6">
        <v>14.62</v>
      </c>
    </row>
    <row r="23858" spans="2:3" x14ac:dyDescent="0.25">
      <c r="B23858" s="5">
        <v>44094.75</v>
      </c>
      <c r="C23858" s="6">
        <v>14.95</v>
      </c>
    </row>
    <row r="23859" spans="2:3" x14ac:dyDescent="0.25">
      <c r="B23859" s="5">
        <v>44094.791666666664</v>
      </c>
      <c r="C23859" s="6">
        <v>14.49</v>
      </c>
    </row>
    <row r="23860" spans="2:3" x14ac:dyDescent="0.25">
      <c r="B23860" s="5">
        <v>44094.833333333336</v>
      </c>
      <c r="C23860" s="6">
        <v>13.48</v>
      </c>
    </row>
    <row r="23861" spans="2:3" x14ac:dyDescent="0.25">
      <c r="B23861" s="5">
        <v>44094.875</v>
      </c>
      <c r="C23861" s="6">
        <v>10.63</v>
      </c>
    </row>
    <row r="23862" spans="2:3" x14ac:dyDescent="0.25">
      <c r="B23862" s="5">
        <v>44094.916666666664</v>
      </c>
      <c r="C23862" s="6">
        <v>10.86</v>
      </c>
    </row>
    <row r="23863" spans="2:3" x14ac:dyDescent="0.25">
      <c r="B23863" s="5">
        <v>44094.958333333336</v>
      </c>
      <c r="C23863" s="6">
        <v>9.08</v>
      </c>
    </row>
    <row r="23864" spans="2:3" x14ac:dyDescent="0.25">
      <c r="B23864" s="5">
        <v>44095</v>
      </c>
      <c r="C23864" s="6">
        <v>7.7</v>
      </c>
    </row>
    <row r="23865" spans="2:3" x14ac:dyDescent="0.25">
      <c r="B23865" s="5">
        <v>44095.041666666664</v>
      </c>
      <c r="C23865" s="6">
        <v>7.25</v>
      </c>
    </row>
    <row r="23866" spans="2:3" x14ac:dyDescent="0.25">
      <c r="B23866" s="5">
        <v>44095.083333333336</v>
      </c>
      <c r="C23866" s="6">
        <v>8.31</v>
      </c>
    </row>
    <row r="23867" spans="2:3" x14ac:dyDescent="0.25">
      <c r="B23867" s="5">
        <v>44095.125</v>
      </c>
      <c r="C23867" s="6">
        <v>7.23</v>
      </c>
    </row>
    <row r="23868" spans="2:3" x14ac:dyDescent="0.25">
      <c r="B23868" s="5">
        <v>44095.166666666664</v>
      </c>
      <c r="C23868" s="6">
        <v>8.4700000000000006</v>
      </c>
    </row>
    <row r="23869" spans="2:3" x14ac:dyDescent="0.25">
      <c r="B23869" s="5">
        <v>44095.208333333336</v>
      </c>
      <c r="C23869" s="6">
        <v>8.41</v>
      </c>
    </row>
    <row r="23870" spans="2:3" x14ac:dyDescent="0.25">
      <c r="B23870" s="5">
        <v>44095.25</v>
      </c>
      <c r="C23870" s="6">
        <v>12.18</v>
      </c>
    </row>
    <row r="23871" spans="2:3" x14ac:dyDescent="0.25">
      <c r="B23871" s="5">
        <v>44095.291666666664</v>
      </c>
      <c r="C23871" s="6">
        <v>16.920000000000002</v>
      </c>
    </row>
    <row r="23872" spans="2:3" x14ac:dyDescent="0.25">
      <c r="B23872" s="5">
        <v>44095.333333333336</v>
      </c>
      <c r="C23872" s="6">
        <v>14.64</v>
      </c>
    </row>
    <row r="23873" spans="2:3" x14ac:dyDescent="0.25">
      <c r="B23873" s="5">
        <v>44095.375</v>
      </c>
      <c r="C23873" s="6">
        <v>17.940000000000001</v>
      </c>
    </row>
    <row r="23874" spans="2:3" x14ac:dyDescent="0.25">
      <c r="B23874" s="5">
        <v>44095.416666666664</v>
      </c>
      <c r="C23874" s="6">
        <v>19.02</v>
      </c>
    </row>
    <row r="23875" spans="2:3" x14ac:dyDescent="0.25">
      <c r="B23875" s="5">
        <v>44095.458333333336</v>
      </c>
      <c r="C23875" s="6">
        <v>19.329999999999998</v>
      </c>
    </row>
    <row r="23876" spans="2:3" x14ac:dyDescent="0.25">
      <c r="B23876" s="5">
        <v>44095.5</v>
      </c>
      <c r="C23876" s="6">
        <v>19.07</v>
      </c>
    </row>
    <row r="23877" spans="2:3" x14ac:dyDescent="0.25">
      <c r="B23877" s="5">
        <v>44095.541666666664</v>
      </c>
      <c r="C23877" s="6">
        <v>17.12</v>
      </c>
    </row>
    <row r="23878" spans="2:3" x14ac:dyDescent="0.25">
      <c r="B23878" s="5">
        <v>44095.583333333336</v>
      </c>
      <c r="C23878" s="6">
        <v>15.73</v>
      </c>
    </row>
    <row r="23879" spans="2:3" x14ac:dyDescent="0.25">
      <c r="B23879" s="5">
        <v>44095.625</v>
      </c>
      <c r="C23879" s="6">
        <v>16.850000000000001</v>
      </c>
    </row>
    <row r="23880" spans="2:3" x14ac:dyDescent="0.25">
      <c r="B23880" s="5">
        <v>44095.666666666664</v>
      </c>
      <c r="C23880" s="6">
        <v>25.8</v>
      </c>
    </row>
    <row r="23881" spans="2:3" x14ac:dyDescent="0.25">
      <c r="B23881" s="5">
        <v>44095.708333333336</v>
      </c>
      <c r="C23881" s="6">
        <v>15.82</v>
      </c>
    </row>
    <row r="23882" spans="2:3" x14ac:dyDescent="0.25">
      <c r="B23882" s="5">
        <v>44095.75</v>
      </c>
      <c r="C23882" s="6">
        <v>16.260000000000002</v>
      </c>
    </row>
    <row r="23883" spans="2:3" x14ac:dyDescent="0.25">
      <c r="B23883" s="5">
        <v>44095.791666666664</v>
      </c>
      <c r="C23883" s="6">
        <v>34.85</v>
      </c>
    </row>
    <row r="23884" spans="2:3" x14ac:dyDescent="0.25">
      <c r="B23884" s="5">
        <v>44095.833333333336</v>
      </c>
      <c r="C23884" s="6">
        <v>16.62</v>
      </c>
    </row>
    <row r="23885" spans="2:3" x14ac:dyDescent="0.25">
      <c r="B23885" s="5">
        <v>44095.875</v>
      </c>
      <c r="C23885" s="6">
        <v>12.61</v>
      </c>
    </row>
    <row r="23886" spans="2:3" x14ac:dyDescent="0.25">
      <c r="B23886" s="5">
        <v>44095.916666666664</v>
      </c>
      <c r="C23886" s="6">
        <v>11.64</v>
      </c>
    </row>
    <row r="23887" spans="2:3" x14ac:dyDescent="0.25">
      <c r="B23887" s="5">
        <v>44095.958333333336</v>
      </c>
      <c r="C23887" s="6">
        <v>11.48</v>
      </c>
    </row>
    <row r="23888" spans="2:3" x14ac:dyDescent="0.25">
      <c r="B23888" s="5">
        <v>44096</v>
      </c>
      <c r="C23888" s="6">
        <v>9.91</v>
      </c>
    </row>
    <row r="23889" spans="2:3" x14ac:dyDescent="0.25">
      <c r="B23889" s="5">
        <v>44096.041666666664</v>
      </c>
      <c r="C23889" s="6">
        <v>33.049999999999997</v>
      </c>
    </row>
    <row r="23890" spans="2:3" x14ac:dyDescent="0.25">
      <c r="B23890" s="5">
        <v>44096.083333333336</v>
      </c>
      <c r="C23890" s="6">
        <v>9.5299999999999994</v>
      </c>
    </row>
    <row r="23891" spans="2:3" x14ac:dyDescent="0.25">
      <c r="B23891" s="5">
        <v>44096.125</v>
      </c>
      <c r="C23891" s="6">
        <v>10.43</v>
      </c>
    </row>
    <row r="23892" spans="2:3" x14ac:dyDescent="0.25">
      <c r="B23892" s="5">
        <v>44096.166666666664</v>
      </c>
      <c r="C23892" s="6">
        <v>11.36</v>
      </c>
    </row>
    <row r="23893" spans="2:3" x14ac:dyDescent="0.25">
      <c r="B23893" s="5">
        <v>44096.208333333336</v>
      </c>
      <c r="C23893" s="6">
        <v>12.57</v>
      </c>
    </row>
    <row r="23894" spans="2:3" x14ac:dyDescent="0.25">
      <c r="B23894" s="5">
        <v>44096.25</v>
      </c>
      <c r="C23894" s="6">
        <v>78.23</v>
      </c>
    </row>
    <row r="23895" spans="2:3" x14ac:dyDescent="0.25">
      <c r="B23895" s="5">
        <v>44096.291666666664</v>
      </c>
      <c r="C23895" s="6">
        <v>32.57</v>
      </c>
    </row>
    <row r="23896" spans="2:3" x14ac:dyDescent="0.25">
      <c r="B23896" s="5">
        <v>44096.333333333336</v>
      </c>
      <c r="C23896" s="6">
        <v>16.64</v>
      </c>
    </row>
    <row r="23897" spans="2:3" x14ac:dyDescent="0.25">
      <c r="B23897" s="5">
        <v>44096.375</v>
      </c>
      <c r="C23897" s="6">
        <v>18.95</v>
      </c>
    </row>
    <row r="23898" spans="2:3" x14ac:dyDescent="0.25">
      <c r="B23898" s="5">
        <v>44096.416666666664</v>
      </c>
      <c r="C23898" s="6">
        <v>29.4</v>
      </c>
    </row>
    <row r="23899" spans="2:3" x14ac:dyDescent="0.25">
      <c r="B23899" s="5">
        <v>44096.458333333336</v>
      </c>
      <c r="C23899" s="6">
        <v>23.99</v>
      </c>
    </row>
    <row r="23900" spans="2:3" x14ac:dyDescent="0.25">
      <c r="B23900" s="5">
        <v>44096.5</v>
      </c>
      <c r="C23900" s="6">
        <v>18.27</v>
      </c>
    </row>
    <row r="23901" spans="2:3" x14ac:dyDescent="0.25">
      <c r="B23901" s="5">
        <v>44096.541666666664</v>
      </c>
      <c r="C23901" s="6">
        <v>14.84</v>
      </c>
    </row>
    <row r="23902" spans="2:3" x14ac:dyDescent="0.25">
      <c r="B23902" s="5">
        <v>44096.583333333336</v>
      </c>
      <c r="C23902" s="6">
        <v>14.17</v>
      </c>
    </row>
    <row r="23903" spans="2:3" x14ac:dyDescent="0.25">
      <c r="B23903" s="5">
        <v>44096.625</v>
      </c>
      <c r="C23903" s="6">
        <v>16.13</v>
      </c>
    </row>
    <row r="23904" spans="2:3" x14ac:dyDescent="0.25">
      <c r="B23904" s="5">
        <v>44096.666666666664</v>
      </c>
      <c r="C23904" s="6">
        <v>19.8</v>
      </c>
    </row>
    <row r="23905" spans="2:3" x14ac:dyDescent="0.25">
      <c r="B23905" s="5">
        <v>44096.708333333336</v>
      </c>
      <c r="C23905" s="6">
        <v>15.45</v>
      </c>
    </row>
    <row r="23906" spans="2:3" x14ac:dyDescent="0.25">
      <c r="B23906" s="5">
        <v>44096.75</v>
      </c>
      <c r="C23906" s="6">
        <v>19.03</v>
      </c>
    </row>
    <row r="23907" spans="2:3" x14ac:dyDescent="0.25">
      <c r="B23907" s="5">
        <v>44096.791666666664</v>
      </c>
      <c r="C23907" s="6">
        <v>28.04</v>
      </c>
    </row>
    <row r="23908" spans="2:3" x14ac:dyDescent="0.25">
      <c r="B23908" s="5">
        <v>44096.833333333336</v>
      </c>
      <c r="C23908" s="6">
        <v>19.850000000000001</v>
      </c>
    </row>
    <row r="23909" spans="2:3" x14ac:dyDescent="0.25">
      <c r="B23909" s="5">
        <v>44096.875</v>
      </c>
      <c r="C23909" s="6">
        <v>13.44</v>
      </c>
    </row>
    <row r="23910" spans="2:3" x14ac:dyDescent="0.25">
      <c r="B23910" s="5">
        <v>44096.916666666664</v>
      </c>
      <c r="C23910" s="6">
        <v>11.17</v>
      </c>
    </row>
    <row r="23911" spans="2:3" x14ac:dyDescent="0.25">
      <c r="B23911" s="5">
        <v>44096.958333333336</v>
      </c>
      <c r="C23911" s="6">
        <v>10.97</v>
      </c>
    </row>
    <row r="23912" spans="2:3" x14ac:dyDescent="0.25">
      <c r="B23912" s="5">
        <v>44097</v>
      </c>
      <c r="C23912" s="6">
        <v>8.5500000000000007</v>
      </c>
    </row>
    <row r="23913" spans="2:3" x14ac:dyDescent="0.25">
      <c r="B23913" s="5">
        <v>44097.041666666664</v>
      </c>
      <c r="C23913" s="6">
        <v>7.64</v>
      </c>
    </row>
    <row r="23914" spans="2:3" x14ac:dyDescent="0.25">
      <c r="B23914" s="5">
        <v>44097.083333333336</v>
      </c>
      <c r="C23914" s="6">
        <v>7.92</v>
      </c>
    </row>
    <row r="23915" spans="2:3" x14ac:dyDescent="0.25">
      <c r="B23915" s="5">
        <v>44097.125</v>
      </c>
      <c r="C23915" s="6">
        <v>9.56</v>
      </c>
    </row>
    <row r="23916" spans="2:3" x14ac:dyDescent="0.25">
      <c r="B23916" s="5">
        <v>44097.166666666664</v>
      </c>
      <c r="C23916" s="6">
        <v>9.7799999999999994</v>
      </c>
    </row>
    <row r="23917" spans="2:3" x14ac:dyDescent="0.25">
      <c r="B23917" s="5">
        <v>44097.208333333336</v>
      </c>
      <c r="C23917" s="6">
        <v>13.1</v>
      </c>
    </row>
    <row r="23918" spans="2:3" x14ac:dyDescent="0.25">
      <c r="B23918" s="5">
        <v>44097.25</v>
      </c>
      <c r="C23918" s="6">
        <v>15.54</v>
      </c>
    </row>
    <row r="23919" spans="2:3" x14ac:dyDescent="0.25">
      <c r="B23919" s="5">
        <v>44097.291666666664</v>
      </c>
      <c r="C23919" s="6">
        <v>19.22</v>
      </c>
    </row>
    <row r="23920" spans="2:3" x14ac:dyDescent="0.25">
      <c r="B23920" s="5">
        <v>44097.333333333336</v>
      </c>
      <c r="C23920" s="6">
        <v>19.850000000000001</v>
      </c>
    </row>
    <row r="23921" spans="2:3" x14ac:dyDescent="0.25">
      <c r="B23921" s="5">
        <v>44097.375</v>
      </c>
      <c r="C23921" s="6">
        <v>16.579999999999998</v>
      </c>
    </row>
    <row r="23922" spans="2:3" x14ac:dyDescent="0.25">
      <c r="B23922" s="5">
        <v>44097.416666666664</v>
      </c>
      <c r="C23922" s="6">
        <v>18.12</v>
      </c>
    </row>
    <row r="23923" spans="2:3" x14ac:dyDescent="0.25">
      <c r="B23923" s="5">
        <v>44097.458333333336</v>
      </c>
      <c r="C23923" s="6">
        <v>16.86</v>
      </c>
    </row>
    <row r="23924" spans="2:3" x14ac:dyDescent="0.25">
      <c r="B23924" s="5">
        <v>44097.5</v>
      </c>
      <c r="C23924" s="6">
        <v>23.71</v>
      </c>
    </row>
    <row r="23925" spans="2:3" x14ac:dyDescent="0.25">
      <c r="B23925" s="5">
        <v>44097.541666666664</v>
      </c>
      <c r="C23925" s="6">
        <v>16.09</v>
      </c>
    </row>
    <row r="23926" spans="2:3" x14ac:dyDescent="0.25">
      <c r="B23926" s="5">
        <v>44097.583333333336</v>
      </c>
      <c r="C23926" s="6">
        <v>24.09</v>
      </c>
    </row>
    <row r="23927" spans="2:3" x14ac:dyDescent="0.25">
      <c r="B23927" s="5">
        <v>44097.625</v>
      </c>
      <c r="C23927" s="6">
        <v>15.9</v>
      </c>
    </row>
    <row r="23928" spans="2:3" x14ac:dyDescent="0.25">
      <c r="B23928" s="5">
        <v>44097.666666666664</v>
      </c>
      <c r="C23928" s="6">
        <v>17.850000000000001</v>
      </c>
    </row>
    <row r="23929" spans="2:3" x14ac:dyDescent="0.25">
      <c r="B23929" s="5">
        <v>44097.708333333336</v>
      </c>
      <c r="C23929" s="6">
        <v>20.45</v>
      </c>
    </row>
    <row r="23930" spans="2:3" x14ac:dyDescent="0.25">
      <c r="B23930" s="5">
        <v>44097.75</v>
      </c>
      <c r="C23930" s="6">
        <v>20.66</v>
      </c>
    </row>
    <row r="23931" spans="2:3" x14ac:dyDescent="0.25">
      <c r="B23931" s="5">
        <v>44097.791666666664</v>
      </c>
      <c r="C23931" s="6">
        <v>56.56</v>
      </c>
    </row>
    <row r="23932" spans="2:3" x14ac:dyDescent="0.25">
      <c r="B23932" s="5">
        <v>44097.833333333336</v>
      </c>
      <c r="C23932" s="6">
        <v>19.5</v>
      </c>
    </row>
    <row r="23933" spans="2:3" x14ac:dyDescent="0.25">
      <c r="B23933" s="5">
        <v>44097.875</v>
      </c>
      <c r="C23933" s="6">
        <v>15.25</v>
      </c>
    </row>
    <row r="23934" spans="2:3" x14ac:dyDescent="0.25">
      <c r="B23934" s="5">
        <v>44097.916666666664</v>
      </c>
      <c r="C23934" s="6">
        <v>11.97</v>
      </c>
    </row>
    <row r="23935" spans="2:3" x14ac:dyDescent="0.25">
      <c r="B23935" s="5">
        <v>44097.958333333336</v>
      </c>
      <c r="C23935" s="6">
        <v>10.02</v>
      </c>
    </row>
    <row r="23936" spans="2:3" x14ac:dyDescent="0.25">
      <c r="B23936" s="5">
        <v>44098</v>
      </c>
      <c r="C23936" s="6">
        <v>10.34</v>
      </c>
    </row>
    <row r="23937" spans="2:3" x14ac:dyDescent="0.25">
      <c r="B23937" s="5">
        <v>44098.041666666664</v>
      </c>
      <c r="C23937" s="6">
        <v>10.48</v>
      </c>
    </row>
    <row r="23938" spans="2:3" x14ac:dyDescent="0.25">
      <c r="B23938" s="5">
        <v>44098.083333333336</v>
      </c>
      <c r="C23938" s="6">
        <v>9.7200000000000006</v>
      </c>
    </row>
    <row r="23939" spans="2:3" x14ac:dyDescent="0.25">
      <c r="B23939" s="5">
        <v>44098.125</v>
      </c>
      <c r="C23939" s="6">
        <v>9.34</v>
      </c>
    </row>
    <row r="23940" spans="2:3" x14ac:dyDescent="0.25">
      <c r="B23940" s="5">
        <v>44098.166666666664</v>
      </c>
      <c r="C23940" s="6">
        <v>10.02</v>
      </c>
    </row>
    <row r="23941" spans="2:3" x14ac:dyDescent="0.25">
      <c r="B23941" s="5">
        <v>44098.208333333336</v>
      </c>
      <c r="C23941" s="6">
        <v>11.15</v>
      </c>
    </row>
    <row r="23942" spans="2:3" x14ac:dyDescent="0.25">
      <c r="B23942" s="5">
        <v>44098.25</v>
      </c>
      <c r="C23942" s="6">
        <v>15.79</v>
      </c>
    </row>
    <row r="23943" spans="2:3" x14ac:dyDescent="0.25">
      <c r="B23943" s="5">
        <v>44098.291666666664</v>
      </c>
      <c r="C23943" s="6">
        <v>16.57</v>
      </c>
    </row>
    <row r="23944" spans="2:3" x14ac:dyDescent="0.25">
      <c r="B23944" s="5">
        <v>44098.333333333336</v>
      </c>
      <c r="C23944" s="6">
        <v>17.89</v>
      </c>
    </row>
    <row r="23945" spans="2:3" x14ac:dyDescent="0.25">
      <c r="B23945" s="5">
        <v>44098.375</v>
      </c>
      <c r="C23945" s="6">
        <v>18.579999999999998</v>
      </c>
    </row>
    <row r="23946" spans="2:3" x14ac:dyDescent="0.25">
      <c r="B23946" s="5">
        <v>44098.416666666664</v>
      </c>
      <c r="C23946" s="6">
        <v>19.760000000000002</v>
      </c>
    </row>
    <row r="23947" spans="2:3" x14ac:dyDescent="0.25">
      <c r="B23947" s="5">
        <v>44098.458333333336</v>
      </c>
      <c r="C23947" s="6">
        <v>17.71</v>
      </c>
    </row>
    <row r="23948" spans="2:3" x14ac:dyDescent="0.25">
      <c r="B23948" s="5">
        <v>44098.5</v>
      </c>
      <c r="C23948" s="6">
        <v>17.899999999999999</v>
      </c>
    </row>
    <row r="23949" spans="2:3" x14ac:dyDescent="0.25">
      <c r="B23949" s="5">
        <v>44098.541666666664</v>
      </c>
      <c r="C23949" s="6">
        <v>18.2</v>
      </c>
    </row>
    <row r="23950" spans="2:3" x14ac:dyDescent="0.25">
      <c r="B23950" s="5">
        <v>44098.583333333336</v>
      </c>
      <c r="C23950" s="6">
        <v>17.239999999999998</v>
      </c>
    </row>
    <row r="23951" spans="2:3" x14ac:dyDescent="0.25">
      <c r="B23951" s="5">
        <v>44098.625</v>
      </c>
      <c r="C23951" s="6">
        <v>18.23</v>
      </c>
    </row>
    <row r="23952" spans="2:3" x14ac:dyDescent="0.25">
      <c r="B23952" s="5">
        <v>44098.666666666664</v>
      </c>
      <c r="C23952" s="6">
        <v>19.71</v>
      </c>
    </row>
    <row r="23953" spans="2:3" x14ac:dyDescent="0.25">
      <c r="B23953" s="5">
        <v>44098.708333333336</v>
      </c>
      <c r="C23953" s="6">
        <v>19.13</v>
      </c>
    </row>
    <row r="23954" spans="2:3" x14ac:dyDescent="0.25">
      <c r="B23954" s="5">
        <v>44098.75</v>
      </c>
      <c r="C23954" s="6">
        <v>19.73</v>
      </c>
    </row>
    <row r="23955" spans="2:3" x14ac:dyDescent="0.25">
      <c r="B23955" s="5">
        <v>44098.791666666664</v>
      </c>
      <c r="C23955" s="6">
        <v>24.61</v>
      </c>
    </row>
    <row r="23956" spans="2:3" x14ac:dyDescent="0.25">
      <c r="B23956" s="5">
        <v>44098.833333333336</v>
      </c>
      <c r="C23956" s="6">
        <v>19.7</v>
      </c>
    </row>
    <row r="23957" spans="2:3" x14ac:dyDescent="0.25">
      <c r="B23957" s="5">
        <v>44098.875</v>
      </c>
      <c r="C23957" s="6">
        <v>18.559999999999999</v>
      </c>
    </row>
    <row r="23958" spans="2:3" x14ac:dyDescent="0.25">
      <c r="B23958" s="5">
        <v>44098.916666666664</v>
      </c>
      <c r="C23958" s="6">
        <v>14.84</v>
      </c>
    </row>
    <row r="23959" spans="2:3" x14ac:dyDescent="0.25">
      <c r="B23959" s="5">
        <v>44098.958333333336</v>
      </c>
      <c r="C23959" s="6">
        <v>13.59</v>
      </c>
    </row>
    <row r="23960" spans="2:3" x14ac:dyDescent="0.25">
      <c r="B23960" s="5">
        <v>44099</v>
      </c>
      <c r="C23960" s="6">
        <v>13.95</v>
      </c>
    </row>
    <row r="23961" spans="2:3" x14ac:dyDescent="0.25">
      <c r="B23961" s="5">
        <v>44099.041666666664</v>
      </c>
      <c r="C23961" s="6">
        <v>12.81</v>
      </c>
    </row>
    <row r="23962" spans="2:3" x14ac:dyDescent="0.25">
      <c r="B23962" s="5">
        <v>44099.083333333336</v>
      </c>
      <c r="C23962" s="6">
        <v>13.43</v>
      </c>
    </row>
    <row r="23963" spans="2:3" x14ac:dyDescent="0.25">
      <c r="B23963" s="5">
        <v>44099.125</v>
      </c>
      <c r="C23963" s="6">
        <v>13.01</v>
      </c>
    </row>
    <row r="23964" spans="2:3" x14ac:dyDescent="0.25">
      <c r="B23964" s="5">
        <v>44099.166666666664</v>
      </c>
      <c r="C23964" s="6">
        <v>13.24</v>
      </c>
    </row>
    <row r="23965" spans="2:3" x14ac:dyDescent="0.25">
      <c r="B23965" s="5">
        <v>44099.208333333336</v>
      </c>
      <c r="C23965" s="6">
        <v>13.79</v>
      </c>
    </row>
    <row r="23966" spans="2:3" x14ac:dyDescent="0.25">
      <c r="B23966" s="5">
        <v>44099.25</v>
      </c>
      <c r="C23966" s="6">
        <v>14.56</v>
      </c>
    </row>
    <row r="23967" spans="2:3" x14ac:dyDescent="0.25">
      <c r="B23967" s="5">
        <v>44099.291666666664</v>
      </c>
      <c r="C23967" s="6">
        <v>16.899999999999999</v>
      </c>
    </row>
    <row r="23968" spans="2:3" x14ac:dyDescent="0.25">
      <c r="B23968" s="5">
        <v>44099.333333333336</v>
      </c>
      <c r="C23968" s="6">
        <v>18.27</v>
      </c>
    </row>
    <row r="23969" spans="2:3" x14ac:dyDescent="0.25">
      <c r="B23969" s="5">
        <v>44099.375</v>
      </c>
      <c r="C23969" s="6">
        <v>27.99</v>
      </c>
    </row>
    <row r="23970" spans="2:3" x14ac:dyDescent="0.25">
      <c r="B23970" s="5">
        <v>44099.416666666664</v>
      </c>
      <c r="C23970" s="6">
        <v>21.94</v>
      </c>
    </row>
    <row r="23971" spans="2:3" x14ac:dyDescent="0.25">
      <c r="B23971" s="5">
        <v>44099.458333333336</v>
      </c>
      <c r="C23971" s="6">
        <v>21.85</v>
      </c>
    </row>
    <row r="23972" spans="2:3" x14ac:dyDescent="0.25">
      <c r="B23972" s="5">
        <v>44099.5</v>
      </c>
      <c r="C23972" s="6">
        <v>21.79</v>
      </c>
    </row>
    <row r="23973" spans="2:3" x14ac:dyDescent="0.25">
      <c r="B23973" s="5">
        <v>44099.541666666664</v>
      </c>
      <c r="C23973" s="6">
        <v>21.05</v>
      </c>
    </row>
    <row r="23974" spans="2:3" x14ac:dyDescent="0.25">
      <c r="B23974" s="5">
        <v>44099.583333333336</v>
      </c>
      <c r="C23974" s="6">
        <v>17.21</v>
      </c>
    </row>
    <row r="23975" spans="2:3" x14ac:dyDescent="0.25">
      <c r="B23975" s="5">
        <v>44099.625</v>
      </c>
      <c r="C23975" s="6">
        <v>45.95</v>
      </c>
    </row>
    <row r="23976" spans="2:3" x14ac:dyDescent="0.25">
      <c r="B23976" s="5">
        <v>44099.666666666664</v>
      </c>
      <c r="C23976" s="6">
        <v>15.5</v>
      </c>
    </row>
    <row r="23977" spans="2:3" x14ac:dyDescent="0.25">
      <c r="B23977" s="5">
        <v>44099.708333333336</v>
      </c>
      <c r="C23977" s="6">
        <v>15.71</v>
      </c>
    </row>
    <row r="23978" spans="2:3" x14ac:dyDescent="0.25">
      <c r="B23978" s="5">
        <v>44099.75</v>
      </c>
      <c r="C23978" s="6">
        <v>21.11</v>
      </c>
    </row>
    <row r="23979" spans="2:3" x14ac:dyDescent="0.25">
      <c r="B23979" s="5">
        <v>44099.791666666664</v>
      </c>
      <c r="C23979" s="6">
        <v>20.22</v>
      </c>
    </row>
    <row r="23980" spans="2:3" x14ac:dyDescent="0.25">
      <c r="B23980" s="5">
        <v>44099.833333333336</v>
      </c>
      <c r="C23980" s="6">
        <v>18.96</v>
      </c>
    </row>
    <row r="23981" spans="2:3" x14ac:dyDescent="0.25">
      <c r="B23981" s="5">
        <v>44099.875</v>
      </c>
      <c r="C23981" s="6">
        <v>17.579999999999998</v>
      </c>
    </row>
    <row r="23982" spans="2:3" x14ac:dyDescent="0.25">
      <c r="B23982" s="5">
        <v>44099.916666666664</v>
      </c>
      <c r="C23982" s="6">
        <v>16.27</v>
      </c>
    </row>
    <row r="23983" spans="2:3" x14ac:dyDescent="0.25">
      <c r="B23983" s="5">
        <v>44099.958333333336</v>
      </c>
      <c r="C23983" s="6">
        <v>21.06</v>
      </c>
    </row>
    <row r="23984" spans="2:3" x14ac:dyDescent="0.25">
      <c r="B23984" s="5">
        <v>44100</v>
      </c>
      <c r="C23984" s="6">
        <v>38.549999999999997</v>
      </c>
    </row>
    <row r="23985" spans="2:3" x14ac:dyDescent="0.25">
      <c r="B23985" s="5">
        <v>44100.041666666664</v>
      </c>
      <c r="C23985" s="6">
        <v>21.25</v>
      </c>
    </row>
    <row r="23986" spans="2:3" x14ac:dyDescent="0.25">
      <c r="B23986" s="5">
        <v>44100.083333333336</v>
      </c>
      <c r="C23986" s="6">
        <v>12.88</v>
      </c>
    </row>
    <row r="23987" spans="2:3" x14ac:dyDescent="0.25">
      <c r="B23987" s="5">
        <v>44100.125</v>
      </c>
      <c r="C23987" s="6">
        <v>12.84</v>
      </c>
    </row>
    <row r="23988" spans="2:3" x14ac:dyDescent="0.25">
      <c r="B23988" s="5">
        <v>44100.166666666664</v>
      </c>
      <c r="C23988" s="6">
        <v>14.04</v>
      </c>
    </row>
    <row r="23989" spans="2:3" x14ac:dyDescent="0.25">
      <c r="B23989" s="5">
        <v>44100.208333333336</v>
      </c>
      <c r="C23989" s="6">
        <v>17.87</v>
      </c>
    </row>
    <row r="23990" spans="2:3" x14ac:dyDescent="0.25">
      <c r="B23990" s="5">
        <v>44100.25</v>
      </c>
      <c r="C23990" s="6">
        <v>13.55</v>
      </c>
    </row>
    <row r="23991" spans="2:3" x14ac:dyDescent="0.25">
      <c r="B23991" s="5">
        <v>44100.291666666664</v>
      </c>
      <c r="C23991" s="6">
        <v>14.1</v>
      </c>
    </row>
    <row r="23992" spans="2:3" x14ac:dyDescent="0.25">
      <c r="B23992" s="5">
        <v>44100.333333333336</v>
      </c>
      <c r="C23992" s="6">
        <v>14.14</v>
      </c>
    </row>
    <row r="23993" spans="2:3" x14ac:dyDescent="0.25">
      <c r="B23993" s="5">
        <v>44100.375</v>
      </c>
      <c r="C23993" s="6">
        <v>13.82</v>
      </c>
    </row>
    <row r="23994" spans="2:3" x14ac:dyDescent="0.25">
      <c r="B23994" s="5">
        <v>44100.416666666664</v>
      </c>
      <c r="C23994" s="6">
        <v>15.53</v>
      </c>
    </row>
    <row r="23995" spans="2:3" x14ac:dyDescent="0.25">
      <c r="B23995" s="5">
        <v>44100.458333333336</v>
      </c>
      <c r="C23995" s="6">
        <v>15.53</v>
      </c>
    </row>
    <row r="23996" spans="2:3" x14ac:dyDescent="0.25">
      <c r="B23996" s="5">
        <v>44100.5</v>
      </c>
      <c r="C23996" s="6">
        <v>16.850000000000001</v>
      </c>
    </row>
    <row r="23997" spans="2:3" x14ac:dyDescent="0.25">
      <c r="B23997" s="5">
        <v>44100.541666666664</v>
      </c>
      <c r="C23997" s="6">
        <v>15.16</v>
      </c>
    </row>
    <row r="23998" spans="2:3" x14ac:dyDescent="0.25">
      <c r="B23998" s="5">
        <v>44100.583333333336</v>
      </c>
      <c r="C23998" s="6">
        <v>14.34</v>
      </c>
    </row>
    <row r="23999" spans="2:3" x14ac:dyDescent="0.25">
      <c r="B23999" s="5">
        <v>44100.625</v>
      </c>
      <c r="C23999" s="6">
        <v>15.65</v>
      </c>
    </row>
    <row r="24000" spans="2:3" x14ac:dyDescent="0.25">
      <c r="B24000" s="5">
        <v>44100.666666666664</v>
      </c>
      <c r="C24000" s="6">
        <v>16.670000000000002</v>
      </c>
    </row>
    <row r="24001" spans="2:3" x14ac:dyDescent="0.25">
      <c r="B24001" s="5">
        <v>44100.708333333336</v>
      </c>
      <c r="C24001" s="6">
        <v>16.350000000000001</v>
      </c>
    </row>
    <row r="24002" spans="2:3" x14ac:dyDescent="0.25">
      <c r="B24002" s="5">
        <v>44100.75</v>
      </c>
      <c r="C24002" s="6">
        <v>29.53</v>
      </c>
    </row>
    <row r="24003" spans="2:3" x14ac:dyDescent="0.25">
      <c r="B24003" s="5">
        <v>44100.791666666664</v>
      </c>
      <c r="C24003" s="6">
        <v>18.73</v>
      </c>
    </row>
    <row r="24004" spans="2:3" x14ac:dyDescent="0.25">
      <c r="B24004" s="5">
        <v>44100.833333333336</v>
      </c>
      <c r="C24004" s="6">
        <v>14.11</v>
      </c>
    </row>
    <row r="24005" spans="2:3" x14ac:dyDescent="0.25">
      <c r="B24005" s="5">
        <v>44100.875</v>
      </c>
      <c r="C24005" s="6">
        <v>12.45</v>
      </c>
    </row>
    <row r="24006" spans="2:3" x14ac:dyDescent="0.25">
      <c r="B24006" s="5">
        <v>44100.916666666664</v>
      </c>
      <c r="C24006" s="6">
        <v>14.01</v>
      </c>
    </row>
    <row r="24007" spans="2:3" x14ac:dyDescent="0.25">
      <c r="B24007" s="5">
        <v>44100.958333333336</v>
      </c>
      <c r="C24007" s="6">
        <v>12.87</v>
      </c>
    </row>
    <row r="24008" spans="2:3" x14ac:dyDescent="0.25">
      <c r="B24008" s="5">
        <v>44101</v>
      </c>
      <c r="C24008" s="6">
        <v>10.61</v>
      </c>
    </row>
    <row r="24009" spans="2:3" x14ac:dyDescent="0.25">
      <c r="B24009" s="5">
        <v>44101.041666666664</v>
      </c>
      <c r="C24009" s="6">
        <v>9.2100000000000009</v>
      </c>
    </row>
    <row r="24010" spans="2:3" x14ac:dyDescent="0.25">
      <c r="B24010" s="5">
        <v>44101.083333333336</v>
      </c>
      <c r="C24010" s="6">
        <v>9.0399999999999991</v>
      </c>
    </row>
    <row r="24011" spans="2:3" x14ac:dyDescent="0.25">
      <c r="B24011" s="5">
        <v>44101.125</v>
      </c>
      <c r="C24011" s="6">
        <v>8.36</v>
      </c>
    </row>
    <row r="24012" spans="2:3" x14ac:dyDescent="0.25">
      <c r="B24012" s="5">
        <v>44101.166666666664</v>
      </c>
      <c r="C24012" s="6">
        <v>8.52</v>
      </c>
    </row>
    <row r="24013" spans="2:3" x14ac:dyDescent="0.25">
      <c r="B24013" s="5">
        <v>44101.208333333336</v>
      </c>
      <c r="C24013" s="6">
        <v>8.43</v>
      </c>
    </row>
    <row r="24014" spans="2:3" x14ac:dyDescent="0.25">
      <c r="B24014" s="5">
        <v>44101.25</v>
      </c>
      <c r="C24014" s="6">
        <v>8.7799999999999994</v>
      </c>
    </row>
    <row r="24015" spans="2:3" x14ac:dyDescent="0.25">
      <c r="B24015" s="5">
        <v>44101.291666666664</v>
      </c>
      <c r="C24015" s="6">
        <v>9.89</v>
      </c>
    </row>
    <row r="24016" spans="2:3" x14ac:dyDescent="0.25">
      <c r="B24016" s="5">
        <v>44101.333333333336</v>
      </c>
      <c r="C24016" s="6">
        <v>10.38</v>
      </c>
    </row>
    <row r="24017" spans="2:3" x14ac:dyDescent="0.25">
      <c r="B24017" s="5">
        <v>44101.375</v>
      </c>
      <c r="C24017" s="6">
        <v>14.93</v>
      </c>
    </row>
    <row r="24018" spans="2:3" x14ac:dyDescent="0.25">
      <c r="B24018" s="5">
        <v>44101.416666666664</v>
      </c>
      <c r="C24018" s="6">
        <v>15.11</v>
      </c>
    </row>
    <row r="24019" spans="2:3" x14ac:dyDescent="0.25">
      <c r="B24019" s="5">
        <v>44101.458333333336</v>
      </c>
      <c r="C24019" s="6">
        <v>14.65</v>
      </c>
    </row>
    <row r="24020" spans="2:3" x14ac:dyDescent="0.25">
      <c r="B24020" s="5">
        <v>44101.5</v>
      </c>
      <c r="C24020" s="6">
        <v>90.84</v>
      </c>
    </row>
    <row r="24021" spans="2:3" x14ac:dyDescent="0.25">
      <c r="B24021" s="5">
        <v>44101.541666666664</v>
      </c>
      <c r="C24021" s="6">
        <v>15.92</v>
      </c>
    </row>
    <row r="24022" spans="2:3" x14ac:dyDescent="0.25">
      <c r="B24022" s="5">
        <v>44101.583333333336</v>
      </c>
      <c r="C24022" s="6">
        <v>14.63</v>
      </c>
    </row>
    <row r="24023" spans="2:3" x14ac:dyDescent="0.25">
      <c r="B24023" s="5">
        <v>44101.625</v>
      </c>
      <c r="C24023" s="6">
        <v>18.579999999999998</v>
      </c>
    </row>
    <row r="24024" spans="2:3" x14ac:dyDescent="0.25">
      <c r="B24024" s="5">
        <v>44101.666666666664</v>
      </c>
      <c r="C24024" s="6">
        <v>21.92</v>
      </c>
    </row>
    <row r="24025" spans="2:3" x14ac:dyDescent="0.25">
      <c r="B24025" s="5">
        <v>44101.708333333336</v>
      </c>
      <c r="C24025" s="6">
        <v>20.09</v>
      </c>
    </row>
    <row r="24026" spans="2:3" x14ac:dyDescent="0.25">
      <c r="B24026" s="5">
        <v>44101.75</v>
      </c>
      <c r="C24026" s="6">
        <v>18.489999999999998</v>
      </c>
    </row>
    <row r="24027" spans="2:3" x14ac:dyDescent="0.25">
      <c r="B24027" s="5">
        <v>44101.791666666664</v>
      </c>
      <c r="C24027" s="6">
        <v>37.03</v>
      </c>
    </row>
    <row r="24028" spans="2:3" x14ac:dyDescent="0.25">
      <c r="B24028" s="5">
        <v>44101.833333333336</v>
      </c>
      <c r="C24028" s="6">
        <v>26.49</v>
      </c>
    </row>
    <row r="24029" spans="2:3" x14ac:dyDescent="0.25">
      <c r="B24029" s="5">
        <v>44101.875</v>
      </c>
      <c r="C24029" s="6">
        <v>20.57</v>
      </c>
    </row>
    <row r="24030" spans="2:3" x14ac:dyDescent="0.25">
      <c r="B24030" s="5">
        <v>44101.916666666664</v>
      </c>
      <c r="C24030" s="6">
        <v>15.03</v>
      </c>
    </row>
    <row r="24031" spans="2:3" x14ac:dyDescent="0.25">
      <c r="B24031" s="5">
        <v>44101.958333333336</v>
      </c>
      <c r="C24031" s="6">
        <v>16.29</v>
      </c>
    </row>
    <row r="24032" spans="2:3" x14ac:dyDescent="0.25">
      <c r="B24032" s="5">
        <v>44102</v>
      </c>
      <c r="C24032" s="6">
        <v>19.600000000000001</v>
      </c>
    </row>
    <row r="24033" spans="2:3" x14ac:dyDescent="0.25">
      <c r="B24033" s="5">
        <v>44102.041666666664</v>
      </c>
      <c r="C24033" s="6">
        <v>19.97</v>
      </c>
    </row>
    <row r="24034" spans="2:3" x14ac:dyDescent="0.25">
      <c r="B24034" s="5">
        <v>44102.083333333336</v>
      </c>
      <c r="C24034" s="6">
        <v>13.31</v>
      </c>
    </row>
    <row r="24035" spans="2:3" x14ac:dyDescent="0.25">
      <c r="B24035" s="5">
        <v>44102.125</v>
      </c>
      <c r="C24035" s="6">
        <v>13.64</v>
      </c>
    </row>
    <row r="24036" spans="2:3" x14ac:dyDescent="0.25">
      <c r="B24036" s="5">
        <v>44102.166666666664</v>
      </c>
      <c r="C24036" s="6">
        <v>14.62</v>
      </c>
    </row>
    <row r="24037" spans="2:3" x14ac:dyDescent="0.25">
      <c r="B24037" s="5">
        <v>44102.208333333336</v>
      </c>
      <c r="C24037" s="6">
        <v>15.27</v>
      </c>
    </row>
    <row r="24038" spans="2:3" x14ac:dyDescent="0.25">
      <c r="B24038" s="5">
        <v>44102.25</v>
      </c>
      <c r="C24038" s="6">
        <v>17.059999999999999</v>
      </c>
    </row>
    <row r="24039" spans="2:3" x14ac:dyDescent="0.25">
      <c r="B24039" s="5">
        <v>44102.291666666664</v>
      </c>
      <c r="C24039" s="6">
        <v>17.37</v>
      </c>
    </row>
    <row r="24040" spans="2:3" x14ac:dyDescent="0.25">
      <c r="B24040" s="5">
        <v>44102.333333333336</v>
      </c>
      <c r="C24040" s="6">
        <v>18.46</v>
      </c>
    </row>
    <row r="24041" spans="2:3" x14ac:dyDescent="0.25">
      <c r="B24041" s="5">
        <v>44102.375</v>
      </c>
      <c r="C24041" s="6">
        <v>24.35</v>
      </c>
    </row>
    <row r="24042" spans="2:3" x14ac:dyDescent="0.25">
      <c r="B24042" s="5">
        <v>44102.416666666664</v>
      </c>
      <c r="C24042" s="6">
        <v>18.89</v>
      </c>
    </row>
    <row r="24043" spans="2:3" x14ac:dyDescent="0.25">
      <c r="B24043" s="5">
        <v>44102.458333333336</v>
      </c>
      <c r="C24043" s="6">
        <v>24.7</v>
      </c>
    </row>
    <row r="24044" spans="2:3" x14ac:dyDescent="0.25">
      <c r="B24044" s="5">
        <v>44102.5</v>
      </c>
      <c r="C24044" s="6">
        <v>29.23</v>
      </c>
    </row>
    <row r="24045" spans="2:3" x14ac:dyDescent="0.25">
      <c r="B24045" s="5">
        <v>44102.541666666664</v>
      </c>
      <c r="C24045" s="6">
        <v>34.72</v>
      </c>
    </row>
    <row r="24046" spans="2:3" x14ac:dyDescent="0.25">
      <c r="B24046" s="5">
        <v>44102.583333333336</v>
      </c>
      <c r="C24046" s="6">
        <v>36.159999999999997</v>
      </c>
    </row>
    <row r="24047" spans="2:3" x14ac:dyDescent="0.25">
      <c r="B24047" s="5">
        <v>44102.625</v>
      </c>
      <c r="C24047" s="6">
        <v>21.62</v>
      </c>
    </row>
    <row r="24048" spans="2:3" x14ac:dyDescent="0.25">
      <c r="B24048" s="5">
        <v>44102.666666666664</v>
      </c>
      <c r="C24048" s="6">
        <v>48.17</v>
      </c>
    </row>
    <row r="24049" spans="2:3" x14ac:dyDescent="0.25">
      <c r="B24049" s="5">
        <v>44102.708333333336</v>
      </c>
      <c r="C24049" s="6">
        <v>35.21</v>
      </c>
    </row>
    <row r="24050" spans="2:3" x14ac:dyDescent="0.25">
      <c r="B24050" s="5">
        <v>44102.75</v>
      </c>
      <c r="C24050" s="6">
        <v>21.11</v>
      </c>
    </row>
    <row r="24051" spans="2:3" x14ac:dyDescent="0.25">
      <c r="B24051" s="5">
        <v>44102.791666666664</v>
      </c>
      <c r="C24051" s="6">
        <v>22.54</v>
      </c>
    </row>
    <row r="24052" spans="2:3" x14ac:dyDescent="0.25">
      <c r="B24052" s="5">
        <v>44102.833333333336</v>
      </c>
      <c r="C24052" s="6">
        <v>24.23</v>
      </c>
    </row>
    <row r="24053" spans="2:3" x14ac:dyDescent="0.25">
      <c r="B24053" s="5">
        <v>44102.875</v>
      </c>
      <c r="C24053" s="6">
        <v>17.13</v>
      </c>
    </row>
    <row r="24054" spans="2:3" x14ac:dyDescent="0.25">
      <c r="B24054" s="5">
        <v>44102.916666666664</v>
      </c>
      <c r="C24054" s="6">
        <v>16.18</v>
      </c>
    </row>
    <row r="24055" spans="2:3" x14ac:dyDescent="0.25">
      <c r="B24055" s="5">
        <v>44102.958333333336</v>
      </c>
      <c r="C24055" s="6">
        <v>16.3</v>
      </c>
    </row>
    <row r="24056" spans="2:3" x14ac:dyDescent="0.25">
      <c r="B24056" s="5">
        <v>44103</v>
      </c>
      <c r="C24056" s="6">
        <v>46.71</v>
      </c>
    </row>
    <row r="24057" spans="2:3" x14ac:dyDescent="0.25">
      <c r="B24057" s="5">
        <v>44103.041666666664</v>
      </c>
      <c r="C24057" s="6">
        <v>21.57</v>
      </c>
    </row>
    <row r="24058" spans="2:3" x14ac:dyDescent="0.25">
      <c r="B24058" s="5">
        <v>44103.083333333336</v>
      </c>
      <c r="C24058" s="6">
        <v>15.98</v>
      </c>
    </row>
    <row r="24059" spans="2:3" x14ac:dyDescent="0.25">
      <c r="B24059" s="5">
        <v>44103.125</v>
      </c>
      <c r="C24059" s="6">
        <v>14.25</v>
      </c>
    </row>
    <row r="24060" spans="2:3" x14ac:dyDescent="0.25">
      <c r="B24060" s="5">
        <v>44103.166666666664</v>
      </c>
      <c r="C24060" s="6">
        <v>15.4</v>
      </c>
    </row>
    <row r="24061" spans="2:3" x14ac:dyDescent="0.25">
      <c r="B24061" s="5">
        <v>44103.208333333336</v>
      </c>
      <c r="C24061" s="6">
        <v>17.649999999999999</v>
      </c>
    </row>
    <row r="24062" spans="2:3" x14ac:dyDescent="0.25">
      <c r="B24062" s="5">
        <v>44103.25</v>
      </c>
      <c r="C24062" s="6">
        <v>36.78</v>
      </c>
    </row>
    <row r="24063" spans="2:3" x14ac:dyDescent="0.25">
      <c r="B24063" s="5">
        <v>44103.291666666664</v>
      </c>
      <c r="C24063" s="6">
        <v>18.309999999999999</v>
      </c>
    </row>
    <row r="24064" spans="2:3" x14ac:dyDescent="0.25">
      <c r="B24064" s="5">
        <v>44103.333333333336</v>
      </c>
      <c r="C24064" s="6">
        <v>52.41</v>
      </c>
    </row>
    <row r="24065" spans="2:3" x14ac:dyDescent="0.25">
      <c r="B24065" s="5">
        <v>44103.375</v>
      </c>
      <c r="C24065" s="6">
        <v>31.78</v>
      </c>
    </row>
    <row r="24066" spans="2:3" x14ac:dyDescent="0.25">
      <c r="B24066" s="5">
        <v>44103.416666666664</v>
      </c>
      <c r="C24066" s="6">
        <v>20.51</v>
      </c>
    </row>
    <row r="24067" spans="2:3" x14ac:dyDescent="0.25">
      <c r="B24067" s="5">
        <v>44103.458333333336</v>
      </c>
      <c r="C24067" s="6">
        <v>75.05</v>
      </c>
    </row>
    <row r="24068" spans="2:3" x14ac:dyDescent="0.25">
      <c r="B24068" s="5">
        <v>44103.5</v>
      </c>
      <c r="C24068" s="6">
        <v>20.46</v>
      </c>
    </row>
    <row r="24069" spans="2:3" x14ac:dyDescent="0.25">
      <c r="B24069" s="5">
        <v>44103.541666666664</v>
      </c>
      <c r="C24069" s="6">
        <v>36.99</v>
      </c>
    </row>
    <row r="24070" spans="2:3" x14ac:dyDescent="0.25">
      <c r="B24070" s="5">
        <v>44103.583333333336</v>
      </c>
      <c r="C24070" s="6">
        <v>26.19</v>
      </c>
    </row>
    <row r="24071" spans="2:3" x14ac:dyDescent="0.25">
      <c r="B24071" s="5">
        <v>44103.625</v>
      </c>
      <c r="C24071" s="6">
        <v>22.11</v>
      </c>
    </row>
    <row r="24072" spans="2:3" x14ac:dyDescent="0.25">
      <c r="B24072" s="5">
        <v>44103.666666666664</v>
      </c>
      <c r="C24072" s="6">
        <v>18.11</v>
      </c>
    </row>
    <row r="24073" spans="2:3" x14ac:dyDescent="0.25">
      <c r="B24073" s="5">
        <v>44103.708333333336</v>
      </c>
      <c r="C24073" s="6">
        <v>20.43</v>
      </c>
    </row>
    <row r="24074" spans="2:3" x14ac:dyDescent="0.25">
      <c r="B24074" s="5">
        <v>44103.75</v>
      </c>
      <c r="C24074" s="6">
        <v>23.17</v>
      </c>
    </row>
    <row r="24075" spans="2:3" x14ac:dyDescent="0.25">
      <c r="B24075" s="5">
        <v>44103.791666666664</v>
      </c>
      <c r="C24075" s="6">
        <v>21.53</v>
      </c>
    </row>
    <row r="24076" spans="2:3" x14ac:dyDescent="0.25">
      <c r="B24076" s="5">
        <v>44103.833333333336</v>
      </c>
      <c r="C24076" s="6">
        <v>19.18</v>
      </c>
    </row>
    <row r="24077" spans="2:3" x14ac:dyDescent="0.25">
      <c r="B24077" s="5">
        <v>44103.875</v>
      </c>
      <c r="C24077" s="6">
        <v>15.17</v>
      </c>
    </row>
    <row r="24078" spans="2:3" x14ac:dyDescent="0.25">
      <c r="B24078" s="5">
        <v>44103.916666666664</v>
      </c>
      <c r="C24078" s="6">
        <v>13.86</v>
      </c>
    </row>
    <row r="24079" spans="2:3" x14ac:dyDescent="0.25">
      <c r="B24079" s="5">
        <v>44103.958333333336</v>
      </c>
      <c r="C24079" s="6">
        <v>14.21</v>
      </c>
    </row>
    <row r="24080" spans="2:3" x14ac:dyDescent="0.25">
      <c r="B24080" s="5">
        <v>44104</v>
      </c>
      <c r="C24080" s="6">
        <v>11.61</v>
      </c>
    </row>
    <row r="24081" spans="2:3" x14ac:dyDescent="0.25">
      <c r="B24081" s="5">
        <v>44104.041666666664</v>
      </c>
      <c r="C24081" s="6">
        <v>10.9</v>
      </c>
    </row>
    <row r="24082" spans="2:3" x14ac:dyDescent="0.25">
      <c r="B24082" s="5">
        <v>44104.083333333336</v>
      </c>
      <c r="C24082" s="6">
        <v>10.64</v>
      </c>
    </row>
    <row r="24083" spans="2:3" x14ac:dyDescent="0.25">
      <c r="B24083" s="5">
        <v>44104.125</v>
      </c>
      <c r="C24083" s="6">
        <v>10.25</v>
      </c>
    </row>
    <row r="24084" spans="2:3" x14ac:dyDescent="0.25">
      <c r="B24084" s="5">
        <v>44104.166666666664</v>
      </c>
      <c r="C24084" s="6">
        <v>10.25</v>
      </c>
    </row>
    <row r="24085" spans="2:3" x14ac:dyDescent="0.25">
      <c r="B24085" s="5">
        <v>44104.208333333336</v>
      </c>
      <c r="C24085" s="6">
        <v>9.7200000000000006</v>
      </c>
    </row>
    <row r="24086" spans="2:3" x14ac:dyDescent="0.25">
      <c r="B24086" s="5">
        <v>44104.25</v>
      </c>
      <c r="C24086" s="6">
        <v>11.22</v>
      </c>
    </row>
    <row r="24087" spans="2:3" x14ac:dyDescent="0.25">
      <c r="B24087" s="5">
        <v>44104.291666666664</v>
      </c>
      <c r="C24087" s="6">
        <v>12.97</v>
      </c>
    </row>
    <row r="24088" spans="2:3" x14ac:dyDescent="0.25">
      <c r="B24088" s="5">
        <v>44104.333333333336</v>
      </c>
      <c r="C24088" s="6">
        <v>12.68</v>
      </c>
    </row>
    <row r="24089" spans="2:3" x14ac:dyDescent="0.25">
      <c r="B24089" s="5">
        <v>44104.375</v>
      </c>
      <c r="C24089" s="6">
        <v>12.12</v>
      </c>
    </row>
    <row r="24090" spans="2:3" x14ac:dyDescent="0.25">
      <c r="B24090" s="5">
        <v>44104.416666666664</v>
      </c>
      <c r="C24090" s="6">
        <v>11.5</v>
      </c>
    </row>
    <row r="24091" spans="2:3" x14ac:dyDescent="0.25">
      <c r="B24091" s="5">
        <v>44104.458333333336</v>
      </c>
      <c r="C24091" s="6">
        <v>14.43</v>
      </c>
    </row>
    <row r="24092" spans="2:3" x14ac:dyDescent="0.25">
      <c r="B24092" s="5">
        <v>44104.5</v>
      </c>
      <c r="C24092" s="6">
        <v>12.98</v>
      </c>
    </row>
    <row r="24093" spans="2:3" x14ac:dyDescent="0.25">
      <c r="B24093" s="5">
        <v>44104.541666666664</v>
      </c>
      <c r="C24093" s="6">
        <v>12.07</v>
      </c>
    </row>
    <row r="24094" spans="2:3" x14ac:dyDescent="0.25">
      <c r="B24094" s="5">
        <v>44104.583333333336</v>
      </c>
      <c r="C24094" s="6">
        <v>12.14</v>
      </c>
    </row>
    <row r="24095" spans="2:3" x14ac:dyDescent="0.25">
      <c r="B24095" s="5">
        <v>44104.625</v>
      </c>
      <c r="C24095" s="6">
        <v>12.66</v>
      </c>
    </row>
    <row r="24096" spans="2:3" x14ac:dyDescent="0.25">
      <c r="B24096" s="5">
        <v>44104.666666666664</v>
      </c>
      <c r="C24096" s="6">
        <v>13.02</v>
      </c>
    </row>
    <row r="24097" spans="2:3" x14ac:dyDescent="0.25">
      <c r="B24097" s="5">
        <v>44104.708333333336</v>
      </c>
      <c r="C24097" s="6">
        <v>12</v>
      </c>
    </row>
    <row r="24098" spans="2:3" x14ac:dyDescent="0.25">
      <c r="B24098" s="5">
        <v>44104.75</v>
      </c>
      <c r="C24098" s="6">
        <v>18.93</v>
      </c>
    </row>
    <row r="24099" spans="2:3" x14ac:dyDescent="0.25">
      <c r="B24099" s="5">
        <v>44104.791666666664</v>
      </c>
      <c r="C24099" s="6">
        <v>22.63</v>
      </c>
    </row>
    <row r="24100" spans="2:3" x14ac:dyDescent="0.25">
      <c r="B24100" s="5">
        <v>44104.833333333336</v>
      </c>
      <c r="C24100" s="6">
        <v>22.11</v>
      </c>
    </row>
    <row r="24101" spans="2:3" x14ac:dyDescent="0.25">
      <c r="B24101" s="5">
        <v>44104.875</v>
      </c>
      <c r="C24101" s="6">
        <v>14.99</v>
      </c>
    </row>
    <row r="24102" spans="2:3" x14ac:dyDescent="0.25">
      <c r="B24102" s="5">
        <v>44104.916666666664</v>
      </c>
      <c r="C24102" s="6">
        <v>12.66</v>
      </c>
    </row>
    <row r="24103" spans="2:3" x14ac:dyDescent="0.25">
      <c r="B24103" s="5">
        <v>44104.958333333336</v>
      </c>
      <c r="C24103" s="6">
        <v>11.17</v>
      </c>
    </row>
    <row r="24104" spans="2:3" x14ac:dyDescent="0.25">
      <c r="B24104" s="5">
        <v>44105</v>
      </c>
      <c r="C24104" s="6">
        <v>10.199999999999999</v>
      </c>
    </row>
    <row r="24105" spans="2:3" x14ac:dyDescent="0.25">
      <c r="B24105" s="5">
        <v>44105.041666666664</v>
      </c>
      <c r="C24105" s="6">
        <v>10.01</v>
      </c>
    </row>
    <row r="24106" spans="2:3" x14ac:dyDescent="0.25">
      <c r="B24106" s="5">
        <v>44105.083333333336</v>
      </c>
      <c r="C24106" s="6">
        <v>11.05</v>
      </c>
    </row>
    <row r="24107" spans="2:3" x14ac:dyDescent="0.25">
      <c r="B24107" s="5">
        <v>44105.125</v>
      </c>
      <c r="C24107" s="6">
        <v>10.44</v>
      </c>
    </row>
    <row r="24108" spans="2:3" x14ac:dyDescent="0.25">
      <c r="B24108" s="5">
        <v>44105.166666666664</v>
      </c>
      <c r="C24108" s="6">
        <v>11.44</v>
      </c>
    </row>
    <row r="24109" spans="2:3" x14ac:dyDescent="0.25">
      <c r="B24109" s="5">
        <v>44105.208333333336</v>
      </c>
      <c r="C24109" s="6">
        <v>14.6</v>
      </c>
    </row>
    <row r="24110" spans="2:3" x14ac:dyDescent="0.25">
      <c r="B24110" s="5">
        <v>44105.25</v>
      </c>
      <c r="C24110" s="6">
        <v>84.24</v>
      </c>
    </row>
    <row r="24111" spans="2:3" x14ac:dyDescent="0.25">
      <c r="B24111" s="5">
        <v>44105.291666666664</v>
      </c>
      <c r="C24111" s="6">
        <v>18.78</v>
      </c>
    </row>
    <row r="24112" spans="2:3" x14ac:dyDescent="0.25">
      <c r="B24112" s="5">
        <v>44105.333333333336</v>
      </c>
      <c r="C24112" s="6">
        <v>21.79</v>
      </c>
    </row>
    <row r="24113" spans="2:3" x14ac:dyDescent="0.25">
      <c r="B24113" s="5">
        <v>44105.375</v>
      </c>
      <c r="C24113" s="6">
        <v>20.88</v>
      </c>
    </row>
    <row r="24114" spans="2:3" x14ac:dyDescent="0.25">
      <c r="B24114" s="5">
        <v>44105.416666666664</v>
      </c>
      <c r="C24114" s="6">
        <v>24.99</v>
      </c>
    </row>
    <row r="24115" spans="2:3" x14ac:dyDescent="0.25">
      <c r="B24115" s="5">
        <v>44105.458333333336</v>
      </c>
      <c r="C24115" s="6">
        <v>17.09</v>
      </c>
    </row>
    <row r="24116" spans="2:3" x14ac:dyDescent="0.25">
      <c r="B24116" s="5">
        <v>44105.5</v>
      </c>
      <c r="C24116" s="6">
        <v>18.32</v>
      </c>
    </row>
    <row r="24117" spans="2:3" x14ac:dyDescent="0.25">
      <c r="B24117" s="5">
        <v>44105.541666666664</v>
      </c>
      <c r="C24117" s="6">
        <v>22.18</v>
      </c>
    </row>
    <row r="24118" spans="2:3" x14ac:dyDescent="0.25">
      <c r="B24118" s="5">
        <v>44105.583333333336</v>
      </c>
      <c r="C24118" s="6">
        <v>23.29</v>
      </c>
    </row>
    <row r="24119" spans="2:3" x14ac:dyDescent="0.25">
      <c r="B24119" s="5">
        <v>44105.625</v>
      </c>
      <c r="C24119" s="6">
        <v>28.53</v>
      </c>
    </row>
    <row r="24120" spans="2:3" x14ac:dyDescent="0.25">
      <c r="B24120" s="5">
        <v>44105.666666666664</v>
      </c>
      <c r="C24120" s="6">
        <v>14.91</v>
      </c>
    </row>
    <row r="24121" spans="2:3" x14ac:dyDescent="0.25">
      <c r="B24121" s="5">
        <v>44105.708333333336</v>
      </c>
      <c r="C24121" s="6">
        <v>44.31</v>
      </c>
    </row>
    <row r="24122" spans="2:3" x14ac:dyDescent="0.25">
      <c r="B24122" s="5">
        <v>44105.75</v>
      </c>
      <c r="C24122" s="6">
        <v>58.31</v>
      </c>
    </row>
    <row r="24123" spans="2:3" x14ac:dyDescent="0.25">
      <c r="B24123" s="5">
        <v>44105.791666666664</v>
      </c>
      <c r="C24123" s="6">
        <v>36.049999999999997</v>
      </c>
    </row>
    <row r="24124" spans="2:3" x14ac:dyDescent="0.25">
      <c r="B24124" s="5">
        <v>44105.833333333336</v>
      </c>
      <c r="C24124" s="6">
        <v>17.55</v>
      </c>
    </row>
    <row r="24125" spans="2:3" x14ac:dyDescent="0.25">
      <c r="B24125" s="5">
        <v>44105.875</v>
      </c>
      <c r="C24125" s="6">
        <v>22.99</v>
      </c>
    </row>
    <row r="24126" spans="2:3" x14ac:dyDescent="0.25">
      <c r="B24126" s="5">
        <v>44105.916666666664</v>
      </c>
      <c r="C24126" s="6">
        <v>18.93</v>
      </c>
    </row>
    <row r="24127" spans="2:3" x14ac:dyDescent="0.25">
      <c r="B24127" s="5">
        <v>44105.958333333336</v>
      </c>
      <c r="C24127" s="6">
        <v>15.55</v>
      </c>
    </row>
    <row r="24128" spans="2:3" x14ac:dyDescent="0.25">
      <c r="B24128" s="5">
        <v>44106</v>
      </c>
      <c r="C24128" s="6">
        <v>12.43</v>
      </c>
    </row>
    <row r="24129" spans="2:3" x14ac:dyDescent="0.25">
      <c r="B24129" s="5">
        <v>44106.041666666664</v>
      </c>
      <c r="C24129" s="6">
        <v>11.81</v>
      </c>
    </row>
    <row r="24130" spans="2:3" x14ac:dyDescent="0.25">
      <c r="B24130" s="5">
        <v>44106.083333333336</v>
      </c>
      <c r="C24130" s="6">
        <v>11.2</v>
      </c>
    </row>
    <row r="24131" spans="2:3" x14ac:dyDescent="0.25">
      <c r="B24131" s="5">
        <v>44106.125</v>
      </c>
      <c r="C24131" s="6">
        <v>11.68</v>
      </c>
    </row>
    <row r="24132" spans="2:3" x14ac:dyDescent="0.25">
      <c r="B24132" s="5">
        <v>44106.166666666664</v>
      </c>
      <c r="C24132" s="6">
        <v>13.99</v>
      </c>
    </row>
    <row r="24133" spans="2:3" x14ac:dyDescent="0.25">
      <c r="B24133" s="5">
        <v>44106.208333333336</v>
      </c>
      <c r="C24133" s="6">
        <v>16.11</v>
      </c>
    </row>
    <row r="24134" spans="2:3" x14ac:dyDescent="0.25">
      <c r="B24134" s="5">
        <v>44106.25</v>
      </c>
      <c r="C24134" s="6">
        <v>14.86</v>
      </c>
    </row>
    <row r="24135" spans="2:3" x14ac:dyDescent="0.25">
      <c r="B24135" s="5">
        <v>44106.291666666664</v>
      </c>
      <c r="C24135" s="6">
        <v>18.36</v>
      </c>
    </row>
    <row r="24136" spans="2:3" x14ac:dyDescent="0.25">
      <c r="B24136" s="5">
        <v>44106.333333333336</v>
      </c>
      <c r="C24136" s="6">
        <v>17.18</v>
      </c>
    </row>
    <row r="24137" spans="2:3" x14ac:dyDescent="0.25">
      <c r="B24137" s="5">
        <v>44106.375</v>
      </c>
      <c r="C24137" s="6">
        <v>16.05</v>
      </c>
    </row>
    <row r="24138" spans="2:3" x14ac:dyDescent="0.25">
      <c r="B24138" s="5">
        <v>44106.416666666664</v>
      </c>
      <c r="C24138" s="6">
        <v>15</v>
      </c>
    </row>
    <row r="24139" spans="2:3" x14ac:dyDescent="0.25">
      <c r="B24139" s="5">
        <v>44106.458333333336</v>
      </c>
      <c r="C24139" s="6">
        <v>13.61</v>
      </c>
    </row>
    <row r="24140" spans="2:3" x14ac:dyDescent="0.25">
      <c r="B24140" s="5">
        <v>44106.5</v>
      </c>
      <c r="C24140" s="6">
        <v>67.88</v>
      </c>
    </row>
    <row r="24141" spans="2:3" x14ac:dyDescent="0.25">
      <c r="B24141" s="5">
        <v>44106.541666666664</v>
      </c>
      <c r="C24141" s="6">
        <v>21.68</v>
      </c>
    </row>
    <row r="24142" spans="2:3" x14ac:dyDescent="0.25">
      <c r="B24142" s="5">
        <v>44106.583333333336</v>
      </c>
      <c r="C24142" s="6">
        <v>16.010000000000002</v>
      </c>
    </row>
    <row r="24143" spans="2:3" x14ac:dyDescent="0.25">
      <c r="B24143" s="5">
        <v>44106.625</v>
      </c>
      <c r="C24143" s="6">
        <v>34.96</v>
      </c>
    </row>
    <row r="24144" spans="2:3" x14ac:dyDescent="0.25">
      <c r="B24144" s="5">
        <v>44106.666666666664</v>
      </c>
      <c r="C24144" s="6">
        <v>14.01</v>
      </c>
    </row>
    <row r="24145" spans="2:3" x14ac:dyDescent="0.25">
      <c r="B24145" s="5">
        <v>44106.708333333336</v>
      </c>
      <c r="C24145" s="6">
        <v>19.46</v>
      </c>
    </row>
    <row r="24146" spans="2:3" x14ac:dyDescent="0.25">
      <c r="B24146" s="5">
        <v>44106.75</v>
      </c>
      <c r="C24146" s="6">
        <v>15.69</v>
      </c>
    </row>
    <row r="24147" spans="2:3" x14ac:dyDescent="0.25">
      <c r="B24147" s="5">
        <v>44106.791666666664</v>
      </c>
      <c r="C24147" s="6">
        <v>18.52</v>
      </c>
    </row>
    <row r="24148" spans="2:3" x14ac:dyDescent="0.25">
      <c r="B24148" s="5">
        <v>44106.833333333336</v>
      </c>
      <c r="C24148" s="6">
        <v>27.8</v>
      </c>
    </row>
    <row r="24149" spans="2:3" x14ac:dyDescent="0.25">
      <c r="B24149" s="5">
        <v>44106.875</v>
      </c>
      <c r="C24149" s="6">
        <v>16.309999999999999</v>
      </c>
    </row>
    <row r="24150" spans="2:3" x14ac:dyDescent="0.25">
      <c r="B24150" s="5">
        <v>44106.916666666664</v>
      </c>
      <c r="C24150" s="6">
        <v>13.93</v>
      </c>
    </row>
    <row r="24151" spans="2:3" x14ac:dyDescent="0.25">
      <c r="B24151" s="5">
        <v>44106.958333333336</v>
      </c>
      <c r="C24151" s="6">
        <v>14.5</v>
      </c>
    </row>
    <row r="24152" spans="2:3" x14ac:dyDescent="0.25">
      <c r="B24152" s="5">
        <v>44107</v>
      </c>
      <c r="C24152" s="6">
        <v>14.59</v>
      </c>
    </row>
    <row r="24153" spans="2:3" x14ac:dyDescent="0.25">
      <c r="B24153" s="5">
        <v>44107.041666666664</v>
      </c>
      <c r="C24153" s="6">
        <v>15.84</v>
      </c>
    </row>
    <row r="24154" spans="2:3" x14ac:dyDescent="0.25">
      <c r="B24154" s="5">
        <v>44107.083333333336</v>
      </c>
      <c r="C24154" s="6">
        <v>13.38</v>
      </c>
    </row>
    <row r="24155" spans="2:3" x14ac:dyDescent="0.25">
      <c r="B24155" s="5">
        <v>44107.125</v>
      </c>
      <c r="C24155" s="6">
        <v>13.37</v>
      </c>
    </row>
    <row r="24156" spans="2:3" x14ac:dyDescent="0.25">
      <c r="B24156" s="5">
        <v>44107.166666666664</v>
      </c>
      <c r="C24156" s="6">
        <v>16.989999999999998</v>
      </c>
    </row>
    <row r="24157" spans="2:3" x14ac:dyDescent="0.25">
      <c r="B24157" s="5">
        <v>44107.208333333336</v>
      </c>
      <c r="C24157" s="6">
        <v>11.86</v>
      </c>
    </row>
    <row r="24158" spans="2:3" x14ac:dyDescent="0.25">
      <c r="B24158" s="5">
        <v>44107.25</v>
      </c>
      <c r="C24158" s="6">
        <v>12.14</v>
      </c>
    </row>
    <row r="24159" spans="2:3" x14ac:dyDescent="0.25">
      <c r="B24159" s="5">
        <v>44107.291666666664</v>
      </c>
      <c r="C24159" s="6">
        <v>16.68</v>
      </c>
    </row>
    <row r="24160" spans="2:3" x14ac:dyDescent="0.25">
      <c r="B24160" s="5">
        <v>44107.333333333336</v>
      </c>
      <c r="C24160" s="6">
        <v>12.37</v>
      </c>
    </row>
    <row r="24161" spans="2:3" x14ac:dyDescent="0.25">
      <c r="B24161" s="5">
        <v>44107.375</v>
      </c>
      <c r="C24161" s="6">
        <v>14.17</v>
      </c>
    </row>
    <row r="24162" spans="2:3" x14ac:dyDescent="0.25">
      <c r="B24162" s="5">
        <v>44107.416666666664</v>
      </c>
      <c r="C24162" s="6">
        <v>17.2</v>
      </c>
    </row>
    <row r="24163" spans="2:3" x14ac:dyDescent="0.25">
      <c r="B24163" s="5">
        <v>44107.458333333336</v>
      </c>
      <c r="C24163" s="6">
        <v>12.92</v>
      </c>
    </row>
    <row r="24164" spans="2:3" x14ac:dyDescent="0.25">
      <c r="B24164" s="5">
        <v>44107.5</v>
      </c>
      <c r="C24164" s="6">
        <v>14.9</v>
      </c>
    </row>
    <row r="24165" spans="2:3" x14ac:dyDescent="0.25">
      <c r="B24165" s="5">
        <v>44107.541666666664</v>
      </c>
      <c r="C24165" s="6">
        <v>13.72</v>
      </c>
    </row>
    <row r="24166" spans="2:3" x14ac:dyDescent="0.25">
      <c r="B24166" s="5">
        <v>44107.583333333336</v>
      </c>
      <c r="C24166" s="6">
        <v>15.54</v>
      </c>
    </row>
    <row r="24167" spans="2:3" x14ac:dyDescent="0.25">
      <c r="B24167" s="5">
        <v>44107.625</v>
      </c>
      <c r="C24167" s="6">
        <v>13.93</v>
      </c>
    </row>
    <row r="24168" spans="2:3" x14ac:dyDescent="0.25">
      <c r="B24168" s="5">
        <v>44107.666666666664</v>
      </c>
      <c r="C24168" s="6">
        <v>23.9</v>
      </c>
    </row>
    <row r="24169" spans="2:3" x14ac:dyDescent="0.25">
      <c r="B24169" s="5">
        <v>44107.708333333336</v>
      </c>
      <c r="C24169" s="6">
        <v>16.73</v>
      </c>
    </row>
    <row r="24170" spans="2:3" x14ac:dyDescent="0.25">
      <c r="B24170" s="5">
        <v>44107.75</v>
      </c>
      <c r="C24170" s="6">
        <v>13.42</v>
      </c>
    </row>
    <row r="24171" spans="2:3" x14ac:dyDescent="0.25">
      <c r="B24171" s="5">
        <v>44107.791666666664</v>
      </c>
      <c r="C24171" s="6">
        <v>44.43</v>
      </c>
    </row>
    <row r="24172" spans="2:3" x14ac:dyDescent="0.25">
      <c r="B24172" s="5">
        <v>44107.833333333336</v>
      </c>
      <c r="C24172" s="6">
        <v>14.95</v>
      </c>
    </row>
    <row r="24173" spans="2:3" x14ac:dyDescent="0.25">
      <c r="B24173" s="5">
        <v>44107.875</v>
      </c>
      <c r="C24173" s="6">
        <v>16.75</v>
      </c>
    </row>
    <row r="24174" spans="2:3" x14ac:dyDescent="0.25">
      <c r="B24174" s="5">
        <v>44107.916666666664</v>
      </c>
      <c r="C24174" s="6">
        <v>16.75</v>
      </c>
    </row>
    <row r="24175" spans="2:3" x14ac:dyDescent="0.25">
      <c r="B24175" s="5">
        <v>44107.958333333336</v>
      </c>
      <c r="C24175" s="6">
        <v>13.42</v>
      </c>
    </row>
    <row r="24176" spans="2:3" x14ac:dyDescent="0.25">
      <c r="B24176" s="5">
        <v>44108</v>
      </c>
      <c r="C24176" s="6">
        <v>13.74</v>
      </c>
    </row>
    <row r="24177" spans="2:3" x14ac:dyDescent="0.25">
      <c r="B24177" s="5">
        <v>44108.041666666664</v>
      </c>
      <c r="C24177" s="6">
        <v>24.3</v>
      </c>
    </row>
    <row r="24178" spans="2:3" x14ac:dyDescent="0.25">
      <c r="B24178" s="5">
        <v>44108.083333333336</v>
      </c>
      <c r="C24178" s="6">
        <v>11.91</v>
      </c>
    </row>
    <row r="24179" spans="2:3" x14ac:dyDescent="0.25">
      <c r="B24179" s="5">
        <v>44108.125</v>
      </c>
      <c r="C24179" s="6">
        <v>14.64</v>
      </c>
    </row>
    <row r="24180" spans="2:3" x14ac:dyDescent="0.25">
      <c r="B24180" s="5">
        <v>44108.166666666664</v>
      </c>
      <c r="C24180" s="6">
        <v>11.14</v>
      </c>
    </row>
    <row r="24181" spans="2:3" x14ac:dyDescent="0.25">
      <c r="B24181" s="5">
        <v>44108.208333333336</v>
      </c>
      <c r="C24181" s="6">
        <v>10.76</v>
      </c>
    </row>
    <row r="24182" spans="2:3" x14ac:dyDescent="0.25">
      <c r="B24182" s="5">
        <v>44108.25</v>
      </c>
      <c r="C24182" s="6">
        <v>12.28</v>
      </c>
    </row>
    <row r="24183" spans="2:3" x14ac:dyDescent="0.25">
      <c r="B24183" s="5">
        <v>44108.291666666664</v>
      </c>
      <c r="C24183" s="6">
        <v>13.27</v>
      </c>
    </row>
    <row r="24184" spans="2:3" x14ac:dyDescent="0.25">
      <c r="B24184" s="5">
        <v>44108.333333333336</v>
      </c>
      <c r="C24184" s="6">
        <v>11.74</v>
      </c>
    </row>
    <row r="24185" spans="2:3" x14ac:dyDescent="0.25">
      <c r="B24185" s="5">
        <v>44108.375</v>
      </c>
      <c r="C24185" s="6">
        <v>13.76</v>
      </c>
    </row>
    <row r="24186" spans="2:3" x14ac:dyDescent="0.25">
      <c r="B24186" s="5">
        <v>44108.416666666664</v>
      </c>
      <c r="C24186" s="6">
        <v>14.07</v>
      </c>
    </row>
    <row r="24187" spans="2:3" x14ac:dyDescent="0.25">
      <c r="B24187" s="5">
        <v>44108.458333333336</v>
      </c>
      <c r="C24187" s="6">
        <v>13.48</v>
      </c>
    </row>
    <row r="24188" spans="2:3" x14ac:dyDescent="0.25">
      <c r="B24188" s="5">
        <v>44108.5</v>
      </c>
      <c r="C24188" s="6">
        <v>13.72</v>
      </c>
    </row>
    <row r="24189" spans="2:3" x14ac:dyDescent="0.25">
      <c r="B24189" s="5">
        <v>44108.541666666664</v>
      </c>
      <c r="C24189" s="6">
        <v>15.8</v>
      </c>
    </row>
    <row r="24190" spans="2:3" x14ac:dyDescent="0.25">
      <c r="B24190" s="5">
        <v>44108.583333333336</v>
      </c>
      <c r="C24190" s="6">
        <v>12.02</v>
      </c>
    </row>
    <row r="24191" spans="2:3" x14ac:dyDescent="0.25">
      <c r="B24191" s="5">
        <v>44108.625</v>
      </c>
      <c r="C24191" s="6">
        <v>11.68</v>
      </c>
    </row>
    <row r="24192" spans="2:3" x14ac:dyDescent="0.25">
      <c r="B24192" s="5">
        <v>44108.666666666664</v>
      </c>
      <c r="C24192" s="6">
        <v>13.22</v>
      </c>
    </row>
    <row r="24193" spans="2:3" x14ac:dyDescent="0.25">
      <c r="B24193" s="5">
        <v>44108.708333333336</v>
      </c>
      <c r="C24193" s="6">
        <v>13.14</v>
      </c>
    </row>
    <row r="24194" spans="2:3" x14ac:dyDescent="0.25">
      <c r="B24194" s="5">
        <v>44108.75</v>
      </c>
      <c r="C24194" s="6">
        <v>35.17</v>
      </c>
    </row>
    <row r="24195" spans="2:3" x14ac:dyDescent="0.25">
      <c r="B24195" s="5">
        <v>44108.791666666664</v>
      </c>
      <c r="C24195" s="6">
        <v>33.840000000000003</v>
      </c>
    </row>
    <row r="24196" spans="2:3" x14ac:dyDescent="0.25">
      <c r="B24196" s="5">
        <v>44108.833333333336</v>
      </c>
      <c r="C24196" s="6">
        <v>13.74</v>
      </c>
    </row>
    <row r="24197" spans="2:3" x14ac:dyDescent="0.25">
      <c r="B24197" s="5">
        <v>44108.875</v>
      </c>
      <c r="C24197" s="6">
        <v>11.52</v>
      </c>
    </row>
    <row r="24198" spans="2:3" x14ac:dyDescent="0.25">
      <c r="B24198" s="5">
        <v>44108.916666666664</v>
      </c>
      <c r="C24198" s="6">
        <v>10.65</v>
      </c>
    </row>
    <row r="24199" spans="2:3" x14ac:dyDescent="0.25">
      <c r="B24199" s="5">
        <v>44108.958333333336</v>
      </c>
      <c r="C24199" s="6">
        <v>10.59</v>
      </c>
    </row>
    <row r="24200" spans="2:3" x14ac:dyDescent="0.25">
      <c r="B24200" s="5">
        <v>44109</v>
      </c>
      <c r="C24200" s="6">
        <v>13.21</v>
      </c>
    </row>
    <row r="24201" spans="2:3" x14ac:dyDescent="0.25">
      <c r="B24201" s="5">
        <v>44109.041666666664</v>
      </c>
      <c r="C24201" s="6">
        <v>13.07</v>
      </c>
    </row>
    <row r="24202" spans="2:3" x14ac:dyDescent="0.25">
      <c r="B24202" s="5">
        <v>44109.083333333336</v>
      </c>
      <c r="C24202" s="6">
        <v>11.21</v>
      </c>
    </row>
    <row r="24203" spans="2:3" x14ac:dyDescent="0.25">
      <c r="B24203" s="5">
        <v>44109.125</v>
      </c>
      <c r="C24203" s="6">
        <v>11.06</v>
      </c>
    </row>
    <row r="24204" spans="2:3" x14ac:dyDescent="0.25">
      <c r="B24204" s="5">
        <v>44109.166666666664</v>
      </c>
      <c r="C24204" s="6">
        <v>13.74</v>
      </c>
    </row>
    <row r="24205" spans="2:3" x14ac:dyDescent="0.25">
      <c r="B24205" s="5">
        <v>44109.208333333336</v>
      </c>
      <c r="C24205" s="6">
        <v>12.77</v>
      </c>
    </row>
    <row r="24206" spans="2:3" x14ac:dyDescent="0.25">
      <c r="B24206" s="5">
        <v>44109.25</v>
      </c>
      <c r="C24206" s="6">
        <v>28.61</v>
      </c>
    </row>
    <row r="24207" spans="2:3" x14ac:dyDescent="0.25">
      <c r="B24207" s="5">
        <v>44109.291666666664</v>
      </c>
      <c r="C24207" s="6">
        <v>39.99</v>
      </c>
    </row>
    <row r="24208" spans="2:3" x14ac:dyDescent="0.25">
      <c r="B24208" s="5">
        <v>44109.333333333336</v>
      </c>
      <c r="C24208" s="6">
        <v>18.61</v>
      </c>
    </row>
    <row r="24209" spans="2:3" x14ac:dyDescent="0.25">
      <c r="B24209" s="5">
        <v>44109.375</v>
      </c>
      <c r="C24209" s="6">
        <v>14.57</v>
      </c>
    </row>
    <row r="24210" spans="2:3" x14ac:dyDescent="0.25">
      <c r="B24210" s="5">
        <v>44109.416666666664</v>
      </c>
      <c r="C24210" s="6">
        <v>16.96</v>
      </c>
    </row>
    <row r="24211" spans="2:3" x14ac:dyDescent="0.25">
      <c r="B24211" s="5">
        <v>44109.458333333336</v>
      </c>
      <c r="C24211" s="6">
        <v>26.73</v>
      </c>
    </row>
    <row r="24212" spans="2:3" x14ac:dyDescent="0.25">
      <c r="B24212" s="5">
        <v>44109.5</v>
      </c>
      <c r="C24212" s="6">
        <v>20.25</v>
      </c>
    </row>
    <row r="24213" spans="2:3" x14ac:dyDescent="0.25">
      <c r="B24213" s="5">
        <v>44109.541666666664</v>
      </c>
      <c r="C24213" s="6">
        <v>16.489999999999998</v>
      </c>
    </row>
    <row r="24214" spans="2:3" x14ac:dyDescent="0.25">
      <c r="B24214" s="5">
        <v>44109.583333333336</v>
      </c>
      <c r="C24214" s="6">
        <v>17.78</v>
      </c>
    </row>
    <row r="24215" spans="2:3" x14ac:dyDescent="0.25">
      <c r="B24215" s="5">
        <v>44109.625</v>
      </c>
      <c r="C24215" s="6">
        <v>16.25</v>
      </c>
    </row>
    <row r="24216" spans="2:3" x14ac:dyDescent="0.25">
      <c r="B24216" s="5">
        <v>44109.666666666664</v>
      </c>
      <c r="C24216" s="6">
        <v>14.94</v>
      </c>
    </row>
    <row r="24217" spans="2:3" x14ac:dyDescent="0.25">
      <c r="B24217" s="5">
        <v>44109.708333333336</v>
      </c>
      <c r="C24217" s="6">
        <v>19.48</v>
      </c>
    </row>
    <row r="24218" spans="2:3" x14ac:dyDescent="0.25">
      <c r="B24218" s="5">
        <v>44109.75</v>
      </c>
      <c r="C24218" s="6">
        <v>17.329999999999998</v>
      </c>
    </row>
    <row r="24219" spans="2:3" x14ac:dyDescent="0.25">
      <c r="B24219" s="5">
        <v>44109.791666666664</v>
      </c>
      <c r="C24219" s="6">
        <v>35.76</v>
      </c>
    </row>
    <row r="24220" spans="2:3" x14ac:dyDescent="0.25">
      <c r="B24220" s="5">
        <v>44109.833333333336</v>
      </c>
      <c r="C24220" s="6">
        <v>14.91</v>
      </c>
    </row>
    <row r="24221" spans="2:3" x14ac:dyDescent="0.25">
      <c r="B24221" s="5">
        <v>44109.875</v>
      </c>
      <c r="C24221" s="6">
        <v>12.01</v>
      </c>
    </row>
    <row r="24222" spans="2:3" x14ac:dyDescent="0.25">
      <c r="B24222" s="5">
        <v>44109.916666666664</v>
      </c>
      <c r="C24222" s="6">
        <v>14.15</v>
      </c>
    </row>
    <row r="24223" spans="2:3" x14ac:dyDescent="0.25">
      <c r="B24223" s="5">
        <v>44109.958333333336</v>
      </c>
      <c r="C24223" s="6">
        <v>11.7</v>
      </c>
    </row>
    <row r="24224" spans="2:3" x14ac:dyDescent="0.25">
      <c r="B24224" s="5">
        <v>44110</v>
      </c>
      <c r="C24224" s="6">
        <v>11.32</v>
      </c>
    </row>
    <row r="24225" spans="2:3" x14ac:dyDescent="0.25">
      <c r="B24225" s="5">
        <v>44110.041666666664</v>
      </c>
      <c r="C24225" s="6">
        <v>10.74</v>
      </c>
    </row>
    <row r="24226" spans="2:3" x14ac:dyDescent="0.25">
      <c r="B24226" s="5">
        <v>44110.083333333336</v>
      </c>
      <c r="C24226" s="6">
        <v>10.06</v>
      </c>
    </row>
    <row r="24227" spans="2:3" x14ac:dyDescent="0.25">
      <c r="B24227" s="5">
        <v>44110.125</v>
      </c>
      <c r="C24227" s="6">
        <v>10.95</v>
      </c>
    </row>
    <row r="24228" spans="2:3" x14ac:dyDescent="0.25">
      <c r="B24228" s="5">
        <v>44110.166666666664</v>
      </c>
      <c r="C24228" s="6">
        <v>12.25</v>
      </c>
    </row>
    <row r="24229" spans="2:3" x14ac:dyDescent="0.25">
      <c r="B24229" s="5">
        <v>44110.208333333336</v>
      </c>
      <c r="C24229" s="6">
        <v>11.03</v>
      </c>
    </row>
    <row r="24230" spans="2:3" x14ac:dyDescent="0.25">
      <c r="B24230" s="5">
        <v>44110.25</v>
      </c>
      <c r="C24230" s="6">
        <v>14.7</v>
      </c>
    </row>
    <row r="24231" spans="2:3" x14ac:dyDescent="0.25">
      <c r="B24231" s="5">
        <v>44110.291666666664</v>
      </c>
      <c r="C24231" s="6">
        <v>18.48</v>
      </c>
    </row>
    <row r="24232" spans="2:3" x14ac:dyDescent="0.25">
      <c r="B24232" s="5">
        <v>44110.333333333336</v>
      </c>
      <c r="C24232" s="6">
        <v>21.36</v>
      </c>
    </row>
    <row r="24233" spans="2:3" x14ac:dyDescent="0.25">
      <c r="B24233" s="5">
        <v>44110.375</v>
      </c>
      <c r="C24233" s="6">
        <v>26.29</v>
      </c>
    </row>
    <row r="24234" spans="2:3" x14ac:dyDescent="0.25">
      <c r="B24234" s="5">
        <v>44110.416666666664</v>
      </c>
      <c r="C24234" s="6">
        <v>18.53</v>
      </c>
    </row>
    <row r="24235" spans="2:3" x14ac:dyDescent="0.25">
      <c r="B24235" s="5">
        <v>44110.458333333336</v>
      </c>
      <c r="C24235" s="6">
        <v>38.61</v>
      </c>
    </row>
    <row r="24236" spans="2:3" x14ac:dyDescent="0.25">
      <c r="B24236" s="5">
        <v>44110.5</v>
      </c>
      <c r="C24236" s="6">
        <v>23.45</v>
      </c>
    </row>
    <row r="24237" spans="2:3" x14ac:dyDescent="0.25">
      <c r="B24237" s="5">
        <v>44110.541666666664</v>
      </c>
      <c r="C24237" s="6">
        <v>28.84</v>
      </c>
    </row>
    <row r="24238" spans="2:3" x14ac:dyDescent="0.25">
      <c r="B24238" s="5">
        <v>44110.583333333336</v>
      </c>
      <c r="C24238" s="6">
        <v>17.09</v>
      </c>
    </row>
    <row r="24239" spans="2:3" x14ac:dyDescent="0.25">
      <c r="B24239" s="5">
        <v>44110.625</v>
      </c>
      <c r="C24239" s="6">
        <v>19.53</v>
      </c>
    </row>
    <row r="24240" spans="2:3" x14ac:dyDescent="0.25">
      <c r="B24240" s="5">
        <v>44110.666666666664</v>
      </c>
      <c r="C24240" s="6">
        <v>21.13</v>
      </c>
    </row>
    <row r="24241" spans="2:3" x14ac:dyDescent="0.25">
      <c r="B24241" s="5">
        <v>44110.708333333336</v>
      </c>
      <c r="C24241" s="6">
        <v>27.46</v>
      </c>
    </row>
    <row r="24242" spans="2:3" x14ac:dyDescent="0.25">
      <c r="B24242" s="5">
        <v>44110.75</v>
      </c>
      <c r="C24242" s="6">
        <v>37.22</v>
      </c>
    </row>
    <row r="24243" spans="2:3" x14ac:dyDescent="0.25">
      <c r="B24243" s="5">
        <v>44110.791666666664</v>
      </c>
      <c r="C24243" s="6">
        <v>52.45</v>
      </c>
    </row>
    <row r="24244" spans="2:3" x14ac:dyDescent="0.25">
      <c r="B24244" s="5">
        <v>44110.833333333336</v>
      </c>
      <c r="C24244" s="6">
        <v>15.89</v>
      </c>
    </row>
    <row r="24245" spans="2:3" x14ac:dyDescent="0.25">
      <c r="B24245" s="5">
        <v>44110.875</v>
      </c>
      <c r="C24245" s="6">
        <v>16.29</v>
      </c>
    </row>
    <row r="24246" spans="2:3" x14ac:dyDescent="0.25">
      <c r="B24246" s="5">
        <v>44110.916666666664</v>
      </c>
      <c r="C24246" s="6">
        <v>14.8</v>
      </c>
    </row>
    <row r="24247" spans="2:3" x14ac:dyDescent="0.25">
      <c r="B24247" s="5">
        <v>44110.958333333336</v>
      </c>
      <c r="C24247" s="6">
        <v>11.2</v>
      </c>
    </row>
    <row r="24248" spans="2:3" x14ac:dyDescent="0.25">
      <c r="B24248" s="5">
        <v>44111</v>
      </c>
      <c r="C24248" s="6">
        <v>11.41</v>
      </c>
    </row>
    <row r="24249" spans="2:3" x14ac:dyDescent="0.25">
      <c r="B24249" s="5">
        <v>44111.041666666664</v>
      </c>
      <c r="C24249" s="6">
        <v>10.88</v>
      </c>
    </row>
    <row r="24250" spans="2:3" x14ac:dyDescent="0.25">
      <c r="B24250" s="5">
        <v>44111.083333333336</v>
      </c>
      <c r="C24250" s="6">
        <v>10.54</v>
      </c>
    </row>
    <row r="24251" spans="2:3" x14ac:dyDescent="0.25">
      <c r="B24251" s="5">
        <v>44111.125</v>
      </c>
      <c r="C24251" s="6">
        <v>10.63</v>
      </c>
    </row>
    <row r="24252" spans="2:3" x14ac:dyDescent="0.25">
      <c r="B24252" s="5">
        <v>44111.166666666664</v>
      </c>
      <c r="C24252" s="6">
        <v>11.55</v>
      </c>
    </row>
    <row r="24253" spans="2:3" x14ac:dyDescent="0.25">
      <c r="B24253" s="5">
        <v>44111.208333333336</v>
      </c>
      <c r="C24253" s="6">
        <v>14.37</v>
      </c>
    </row>
    <row r="24254" spans="2:3" x14ac:dyDescent="0.25">
      <c r="B24254" s="5">
        <v>44111.25</v>
      </c>
      <c r="C24254" s="6">
        <v>12.87</v>
      </c>
    </row>
    <row r="24255" spans="2:3" x14ac:dyDescent="0.25">
      <c r="B24255" s="5">
        <v>44111.291666666664</v>
      </c>
      <c r="C24255" s="6">
        <v>14.85</v>
      </c>
    </row>
    <row r="24256" spans="2:3" x14ac:dyDescent="0.25">
      <c r="B24256" s="5">
        <v>44111.333333333336</v>
      </c>
      <c r="C24256" s="6">
        <v>16.399999999999999</v>
      </c>
    </row>
    <row r="24257" spans="2:3" x14ac:dyDescent="0.25">
      <c r="B24257" s="5">
        <v>44111.375</v>
      </c>
      <c r="C24257" s="6">
        <v>17.899999999999999</v>
      </c>
    </row>
    <row r="24258" spans="2:3" x14ac:dyDescent="0.25">
      <c r="B24258" s="5">
        <v>44111.416666666664</v>
      </c>
      <c r="C24258" s="6">
        <v>19.13</v>
      </c>
    </row>
    <row r="24259" spans="2:3" x14ac:dyDescent="0.25">
      <c r="B24259" s="5">
        <v>44111.458333333336</v>
      </c>
      <c r="C24259" s="6">
        <v>38.119999999999997</v>
      </c>
    </row>
    <row r="24260" spans="2:3" x14ac:dyDescent="0.25">
      <c r="B24260" s="5">
        <v>44111.5</v>
      </c>
      <c r="C24260" s="6">
        <v>26.88</v>
      </c>
    </row>
    <row r="24261" spans="2:3" x14ac:dyDescent="0.25">
      <c r="B24261" s="5">
        <v>44111.541666666664</v>
      </c>
      <c r="C24261" s="6">
        <v>22.11</v>
      </c>
    </row>
    <row r="24262" spans="2:3" x14ac:dyDescent="0.25">
      <c r="B24262" s="5">
        <v>44111.583333333336</v>
      </c>
      <c r="C24262" s="6">
        <v>24.09</v>
      </c>
    </row>
    <row r="24263" spans="2:3" x14ac:dyDescent="0.25">
      <c r="B24263" s="5">
        <v>44111.625</v>
      </c>
      <c r="C24263" s="6">
        <v>23.84</v>
      </c>
    </row>
    <row r="24264" spans="2:3" x14ac:dyDescent="0.25">
      <c r="B24264" s="5">
        <v>44111.666666666664</v>
      </c>
      <c r="C24264" s="6">
        <v>60.77</v>
      </c>
    </row>
    <row r="24265" spans="2:3" x14ac:dyDescent="0.25">
      <c r="B24265" s="5">
        <v>44111.708333333336</v>
      </c>
      <c r="C24265" s="6">
        <v>56.12</v>
      </c>
    </row>
    <row r="24266" spans="2:3" x14ac:dyDescent="0.25">
      <c r="B24266" s="5">
        <v>44111.75</v>
      </c>
      <c r="C24266" s="6">
        <v>51.41</v>
      </c>
    </row>
    <row r="24267" spans="2:3" x14ac:dyDescent="0.25">
      <c r="B24267" s="5">
        <v>44111.791666666664</v>
      </c>
      <c r="C24267" s="6">
        <v>29.6</v>
      </c>
    </row>
    <row r="24268" spans="2:3" x14ac:dyDescent="0.25">
      <c r="B24268" s="5">
        <v>44111.833333333336</v>
      </c>
      <c r="C24268" s="6">
        <v>42.21</v>
      </c>
    </row>
    <row r="24269" spans="2:3" x14ac:dyDescent="0.25">
      <c r="B24269" s="5">
        <v>44111.875</v>
      </c>
      <c r="C24269" s="6">
        <v>18.010000000000002</v>
      </c>
    </row>
    <row r="24270" spans="2:3" x14ac:dyDescent="0.25">
      <c r="B24270" s="5">
        <v>44111.916666666664</v>
      </c>
      <c r="C24270" s="6">
        <v>21.41</v>
      </c>
    </row>
    <row r="24271" spans="2:3" x14ac:dyDescent="0.25">
      <c r="B24271" s="5">
        <v>44111.958333333336</v>
      </c>
      <c r="C24271" s="6">
        <v>15.9</v>
      </c>
    </row>
    <row r="24272" spans="2:3" x14ac:dyDescent="0.25">
      <c r="B24272" s="5">
        <v>44112</v>
      </c>
      <c r="C24272" s="6">
        <v>20.39</v>
      </c>
    </row>
    <row r="24273" spans="2:3" x14ac:dyDescent="0.25">
      <c r="B24273" s="5">
        <v>44112.041666666664</v>
      </c>
      <c r="C24273" s="6">
        <v>17.53</v>
      </c>
    </row>
    <row r="24274" spans="2:3" x14ac:dyDescent="0.25">
      <c r="B24274" s="5">
        <v>44112.083333333336</v>
      </c>
      <c r="C24274" s="6">
        <v>18.829999999999998</v>
      </c>
    </row>
    <row r="24275" spans="2:3" x14ac:dyDescent="0.25">
      <c r="B24275" s="5">
        <v>44112.125</v>
      </c>
      <c r="C24275" s="6">
        <v>16.72</v>
      </c>
    </row>
    <row r="24276" spans="2:3" x14ac:dyDescent="0.25">
      <c r="B24276" s="5">
        <v>44112.166666666664</v>
      </c>
      <c r="C24276" s="6">
        <v>41.77</v>
      </c>
    </row>
    <row r="24277" spans="2:3" x14ac:dyDescent="0.25">
      <c r="B24277" s="5">
        <v>44112.208333333336</v>
      </c>
      <c r="C24277" s="6">
        <v>15.35</v>
      </c>
    </row>
    <row r="24278" spans="2:3" x14ac:dyDescent="0.25">
      <c r="B24278" s="5">
        <v>44112.25</v>
      </c>
      <c r="C24278" s="6">
        <v>16.579999999999998</v>
      </c>
    </row>
    <row r="24279" spans="2:3" x14ac:dyDescent="0.25">
      <c r="B24279" s="5">
        <v>44112.291666666664</v>
      </c>
      <c r="C24279" s="6">
        <v>27.77</v>
      </c>
    </row>
    <row r="24280" spans="2:3" x14ac:dyDescent="0.25">
      <c r="B24280" s="5">
        <v>44112.333333333336</v>
      </c>
      <c r="C24280" s="6">
        <v>19.84</v>
      </c>
    </row>
    <row r="24281" spans="2:3" x14ac:dyDescent="0.25">
      <c r="B24281" s="5">
        <v>44112.375</v>
      </c>
      <c r="C24281" s="6">
        <v>22.19</v>
      </c>
    </row>
    <row r="24282" spans="2:3" x14ac:dyDescent="0.25">
      <c r="B24282" s="5">
        <v>44112.416666666664</v>
      </c>
      <c r="C24282" s="6">
        <v>68.260000000000005</v>
      </c>
    </row>
    <row r="24283" spans="2:3" x14ac:dyDescent="0.25">
      <c r="B24283" s="5">
        <v>44112.458333333336</v>
      </c>
      <c r="C24283" s="6">
        <v>24.35</v>
      </c>
    </row>
    <row r="24284" spans="2:3" x14ac:dyDescent="0.25">
      <c r="B24284" s="5">
        <v>44112.5</v>
      </c>
      <c r="C24284" s="6">
        <v>21.03</v>
      </c>
    </row>
    <row r="24285" spans="2:3" x14ac:dyDescent="0.25">
      <c r="B24285" s="5">
        <v>44112.541666666664</v>
      </c>
      <c r="C24285" s="6">
        <v>23.16</v>
      </c>
    </row>
    <row r="24286" spans="2:3" x14ac:dyDescent="0.25">
      <c r="B24286" s="5">
        <v>44112.583333333336</v>
      </c>
      <c r="C24286" s="6">
        <v>22.93</v>
      </c>
    </row>
    <row r="24287" spans="2:3" x14ac:dyDescent="0.25">
      <c r="B24287" s="5">
        <v>44112.625</v>
      </c>
      <c r="C24287" s="6">
        <v>20.79</v>
      </c>
    </row>
    <row r="24288" spans="2:3" x14ac:dyDescent="0.25">
      <c r="B24288" s="5">
        <v>44112.666666666664</v>
      </c>
      <c r="C24288" s="6">
        <v>22.29</v>
      </c>
    </row>
    <row r="24289" spans="2:3" x14ac:dyDescent="0.25">
      <c r="B24289" s="5">
        <v>44112.708333333336</v>
      </c>
      <c r="C24289" s="6">
        <v>29.46</v>
      </c>
    </row>
    <row r="24290" spans="2:3" x14ac:dyDescent="0.25">
      <c r="B24290" s="5">
        <v>44112.75</v>
      </c>
      <c r="C24290" s="6">
        <v>18.54</v>
      </c>
    </row>
    <row r="24291" spans="2:3" x14ac:dyDescent="0.25">
      <c r="B24291" s="5">
        <v>44112.791666666664</v>
      </c>
      <c r="C24291" s="6">
        <v>19.36</v>
      </c>
    </row>
    <row r="24292" spans="2:3" x14ac:dyDescent="0.25">
      <c r="B24292" s="5">
        <v>44112.833333333336</v>
      </c>
      <c r="C24292" s="6">
        <v>18.850000000000001</v>
      </c>
    </row>
    <row r="24293" spans="2:3" x14ac:dyDescent="0.25">
      <c r="B24293" s="5">
        <v>44112.875</v>
      </c>
      <c r="C24293" s="6">
        <v>27.8</v>
      </c>
    </row>
    <row r="24294" spans="2:3" x14ac:dyDescent="0.25">
      <c r="B24294" s="5">
        <v>44112.916666666664</v>
      </c>
      <c r="C24294" s="6">
        <v>18.95</v>
      </c>
    </row>
    <row r="24295" spans="2:3" x14ac:dyDescent="0.25">
      <c r="B24295" s="5">
        <v>44112.958333333336</v>
      </c>
      <c r="C24295" s="6">
        <v>16.82</v>
      </c>
    </row>
    <row r="24296" spans="2:3" x14ac:dyDescent="0.25">
      <c r="B24296" s="5">
        <v>44113</v>
      </c>
      <c r="C24296" s="6">
        <v>14.2</v>
      </c>
    </row>
    <row r="24297" spans="2:3" x14ac:dyDescent="0.25">
      <c r="B24297" s="5">
        <v>44113.041666666664</v>
      </c>
      <c r="C24297" s="6">
        <v>15.25</v>
      </c>
    </row>
    <row r="24298" spans="2:3" x14ac:dyDescent="0.25">
      <c r="B24298" s="5">
        <v>44113.083333333336</v>
      </c>
      <c r="C24298" s="6">
        <v>13.41</v>
      </c>
    </row>
    <row r="24299" spans="2:3" x14ac:dyDescent="0.25">
      <c r="B24299" s="5">
        <v>44113.125</v>
      </c>
      <c r="C24299" s="6">
        <v>13.97</v>
      </c>
    </row>
    <row r="24300" spans="2:3" x14ac:dyDescent="0.25">
      <c r="B24300" s="5">
        <v>44113.166666666664</v>
      </c>
      <c r="C24300" s="6">
        <v>19.16</v>
      </c>
    </row>
    <row r="24301" spans="2:3" x14ac:dyDescent="0.25">
      <c r="B24301" s="5">
        <v>44113.208333333336</v>
      </c>
      <c r="C24301" s="6">
        <v>23.84</v>
      </c>
    </row>
    <row r="24302" spans="2:3" x14ac:dyDescent="0.25">
      <c r="B24302" s="5">
        <v>44113.25</v>
      </c>
      <c r="C24302" s="6">
        <v>14.99</v>
      </c>
    </row>
    <row r="24303" spans="2:3" x14ac:dyDescent="0.25">
      <c r="B24303" s="5">
        <v>44113.291666666664</v>
      </c>
      <c r="C24303" s="6">
        <v>17.940000000000001</v>
      </c>
    </row>
    <row r="24304" spans="2:3" x14ac:dyDescent="0.25">
      <c r="B24304" s="5">
        <v>44113.333333333336</v>
      </c>
      <c r="C24304" s="6">
        <v>16.510000000000002</v>
      </c>
    </row>
    <row r="24305" spans="2:3" x14ac:dyDescent="0.25">
      <c r="B24305" s="5">
        <v>44113.375</v>
      </c>
      <c r="C24305" s="6">
        <v>15.04</v>
      </c>
    </row>
    <row r="24306" spans="2:3" x14ac:dyDescent="0.25">
      <c r="B24306" s="5">
        <v>44113.416666666664</v>
      </c>
      <c r="C24306" s="6">
        <v>14.32</v>
      </c>
    </row>
    <row r="24307" spans="2:3" x14ac:dyDescent="0.25">
      <c r="B24307" s="5">
        <v>44113.458333333336</v>
      </c>
      <c r="C24307" s="6">
        <v>13.34</v>
      </c>
    </row>
    <row r="24308" spans="2:3" x14ac:dyDescent="0.25">
      <c r="B24308" s="5">
        <v>44113.5</v>
      </c>
      <c r="C24308" s="6">
        <v>13.27</v>
      </c>
    </row>
    <row r="24309" spans="2:3" x14ac:dyDescent="0.25">
      <c r="B24309" s="5">
        <v>44113.541666666664</v>
      </c>
      <c r="C24309" s="6">
        <v>13.79</v>
      </c>
    </row>
    <row r="24310" spans="2:3" x14ac:dyDescent="0.25">
      <c r="B24310" s="5">
        <v>44113.583333333336</v>
      </c>
      <c r="C24310" s="6">
        <v>13.35</v>
      </c>
    </row>
    <row r="24311" spans="2:3" x14ac:dyDescent="0.25">
      <c r="B24311" s="5">
        <v>44113.625</v>
      </c>
      <c r="C24311" s="6">
        <v>15.01</v>
      </c>
    </row>
    <row r="24312" spans="2:3" x14ac:dyDescent="0.25">
      <c r="B24312" s="5">
        <v>44113.666666666664</v>
      </c>
      <c r="C24312" s="6">
        <v>13.97</v>
      </c>
    </row>
    <row r="24313" spans="2:3" x14ac:dyDescent="0.25">
      <c r="B24313" s="5">
        <v>44113.708333333336</v>
      </c>
      <c r="C24313" s="6">
        <v>14.67</v>
      </c>
    </row>
    <row r="24314" spans="2:3" x14ac:dyDescent="0.25">
      <c r="B24314" s="5">
        <v>44113.75</v>
      </c>
      <c r="C24314" s="6">
        <v>17.260000000000002</v>
      </c>
    </row>
    <row r="24315" spans="2:3" x14ac:dyDescent="0.25">
      <c r="B24315" s="5">
        <v>44113.791666666664</v>
      </c>
      <c r="C24315" s="6">
        <v>14.91</v>
      </c>
    </row>
    <row r="24316" spans="2:3" x14ac:dyDescent="0.25">
      <c r="B24316" s="5">
        <v>44113.833333333336</v>
      </c>
      <c r="C24316" s="6">
        <v>18.12</v>
      </c>
    </row>
    <row r="24317" spans="2:3" x14ac:dyDescent="0.25">
      <c r="B24317" s="5">
        <v>44113.875</v>
      </c>
      <c r="C24317" s="6">
        <v>15.52</v>
      </c>
    </row>
    <row r="24318" spans="2:3" x14ac:dyDescent="0.25">
      <c r="B24318" s="5">
        <v>44113.916666666664</v>
      </c>
      <c r="C24318" s="6">
        <v>12.53</v>
      </c>
    </row>
    <row r="24319" spans="2:3" x14ac:dyDescent="0.25">
      <c r="B24319" s="5">
        <v>44113.958333333336</v>
      </c>
      <c r="C24319" s="6">
        <v>10.27</v>
      </c>
    </row>
    <row r="24320" spans="2:3" x14ac:dyDescent="0.25">
      <c r="B24320" s="5">
        <v>44114</v>
      </c>
      <c r="C24320" s="6">
        <v>13.35</v>
      </c>
    </row>
    <row r="24321" spans="2:3" x14ac:dyDescent="0.25">
      <c r="B24321" s="5">
        <v>44114.041666666664</v>
      </c>
      <c r="C24321" s="6">
        <v>16.739999999999998</v>
      </c>
    </row>
    <row r="24322" spans="2:3" x14ac:dyDescent="0.25">
      <c r="B24322" s="5">
        <v>44114.083333333336</v>
      </c>
      <c r="C24322" s="6">
        <v>14.08</v>
      </c>
    </row>
    <row r="24323" spans="2:3" x14ac:dyDescent="0.25">
      <c r="B24323" s="5">
        <v>44114.125</v>
      </c>
      <c r="C24323" s="6">
        <v>11.74</v>
      </c>
    </row>
    <row r="24324" spans="2:3" x14ac:dyDescent="0.25">
      <c r="B24324" s="5">
        <v>44114.166666666664</v>
      </c>
      <c r="C24324" s="6">
        <v>12.58</v>
      </c>
    </row>
    <row r="24325" spans="2:3" x14ac:dyDescent="0.25">
      <c r="B24325" s="5">
        <v>44114.208333333336</v>
      </c>
      <c r="C24325" s="6">
        <v>11.57</v>
      </c>
    </row>
    <row r="24326" spans="2:3" x14ac:dyDescent="0.25">
      <c r="B24326" s="5">
        <v>44114.25</v>
      </c>
      <c r="C24326" s="6">
        <v>12.66</v>
      </c>
    </row>
    <row r="24327" spans="2:3" x14ac:dyDescent="0.25">
      <c r="B24327" s="5">
        <v>44114.291666666664</v>
      </c>
      <c r="C24327" s="6">
        <v>34.18</v>
      </c>
    </row>
    <row r="24328" spans="2:3" x14ac:dyDescent="0.25">
      <c r="B24328" s="5">
        <v>44114.333333333336</v>
      </c>
      <c r="C24328" s="6">
        <v>12.52</v>
      </c>
    </row>
    <row r="24329" spans="2:3" x14ac:dyDescent="0.25">
      <c r="B24329" s="5">
        <v>44114.375</v>
      </c>
      <c r="C24329" s="6">
        <v>20.420000000000002</v>
      </c>
    </row>
    <row r="24330" spans="2:3" x14ac:dyDescent="0.25">
      <c r="B24330" s="5">
        <v>44114.416666666664</v>
      </c>
      <c r="C24330" s="6">
        <v>14.92</v>
      </c>
    </row>
    <row r="24331" spans="2:3" x14ac:dyDescent="0.25">
      <c r="B24331" s="5">
        <v>44114.458333333336</v>
      </c>
      <c r="C24331" s="6">
        <v>23.45</v>
      </c>
    </row>
    <row r="24332" spans="2:3" x14ac:dyDescent="0.25">
      <c r="B24332" s="5">
        <v>44114.5</v>
      </c>
      <c r="C24332" s="6">
        <v>16.3</v>
      </c>
    </row>
    <row r="24333" spans="2:3" x14ac:dyDescent="0.25">
      <c r="B24333" s="5">
        <v>44114.541666666664</v>
      </c>
      <c r="C24333" s="6">
        <v>33.44</v>
      </c>
    </row>
    <row r="24334" spans="2:3" x14ac:dyDescent="0.25">
      <c r="B24334" s="5">
        <v>44114.583333333336</v>
      </c>
      <c r="C24334" s="6">
        <v>24.91</v>
      </c>
    </row>
    <row r="24335" spans="2:3" x14ac:dyDescent="0.25">
      <c r="B24335" s="5">
        <v>44114.625</v>
      </c>
      <c r="C24335" s="6">
        <v>33.81</v>
      </c>
    </row>
    <row r="24336" spans="2:3" x14ac:dyDescent="0.25">
      <c r="B24336" s="5">
        <v>44114.666666666664</v>
      </c>
      <c r="C24336" s="6">
        <v>28.67</v>
      </c>
    </row>
    <row r="24337" spans="2:3" x14ac:dyDescent="0.25">
      <c r="B24337" s="5">
        <v>44114.708333333336</v>
      </c>
      <c r="C24337" s="6">
        <v>22.29</v>
      </c>
    </row>
    <row r="24338" spans="2:3" x14ac:dyDescent="0.25">
      <c r="B24338" s="5">
        <v>44114.75</v>
      </c>
      <c r="C24338" s="6">
        <v>19.11</v>
      </c>
    </row>
    <row r="24339" spans="2:3" x14ac:dyDescent="0.25">
      <c r="B24339" s="5">
        <v>44114.791666666664</v>
      </c>
      <c r="C24339" s="6">
        <v>18.579999999999998</v>
      </c>
    </row>
    <row r="24340" spans="2:3" x14ac:dyDescent="0.25">
      <c r="B24340" s="5">
        <v>44114.833333333336</v>
      </c>
      <c r="C24340" s="6">
        <v>20.399999999999999</v>
      </c>
    </row>
    <row r="24341" spans="2:3" x14ac:dyDescent="0.25">
      <c r="B24341" s="5">
        <v>44114.875</v>
      </c>
      <c r="C24341" s="6">
        <v>21.92</v>
      </c>
    </row>
    <row r="24342" spans="2:3" x14ac:dyDescent="0.25">
      <c r="B24342" s="5">
        <v>44114.916666666664</v>
      </c>
      <c r="C24342" s="6">
        <v>18.14</v>
      </c>
    </row>
    <row r="24343" spans="2:3" x14ac:dyDescent="0.25">
      <c r="B24343" s="5">
        <v>44114.958333333336</v>
      </c>
      <c r="C24343" s="6">
        <v>15.83</v>
      </c>
    </row>
    <row r="24344" spans="2:3" x14ac:dyDescent="0.25">
      <c r="B24344" s="5">
        <v>44115</v>
      </c>
      <c r="C24344" s="6">
        <v>14.93</v>
      </c>
    </row>
    <row r="24345" spans="2:3" x14ac:dyDescent="0.25">
      <c r="B24345" s="5">
        <v>44115.041666666664</v>
      </c>
      <c r="C24345" s="6">
        <v>12.89</v>
      </c>
    </row>
    <row r="24346" spans="2:3" x14ac:dyDescent="0.25">
      <c r="B24346" s="5">
        <v>44115.083333333336</v>
      </c>
      <c r="C24346" s="6">
        <v>13.49</v>
      </c>
    </row>
    <row r="24347" spans="2:3" x14ac:dyDescent="0.25">
      <c r="B24347" s="5">
        <v>44115.125</v>
      </c>
      <c r="C24347" s="6">
        <v>11.63</v>
      </c>
    </row>
    <row r="24348" spans="2:3" x14ac:dyDescent="0.25">
      <c r="B24348" s="5">
        <v>44115.166666666664</v>
      </c>
      <c r="C24348" s="6">
        <v>9.85</v>
      </c>
    </row>
    <row r="24349" spans="2:3" x14ac:dyDescent="0.25">
      <c r="B24349" s="5">
        <v>44115.208333333336</v>
      </c>
      <c r="C24349" s="6">
        <v>10.01</v>
      </c>
    </row>
    <row r="24350" spans="2:3" x14ac:dyDescent="0.25">
      <c r="B24350" s="5">
        <v>44115.25</v>
      </c>
      <c r="C24350" s="6">
        <v>12.2</v>
      </c>
    </row>
    <row r="24351" spans="2:3" x14ac:dyDescent="0.25">
      <c r="B24351" s="5">
        <v>44115.291666666664</v>
      </c>
      <c r="C24351" s="6">
        <v>9.69</v>
      </c>
    </row>
    <row r="24352" spans="2:3" x14ac:dyDescent="0.25">
      <c r="B24352" s="5">
        <v>44115.333333333336</v>
      </c>
      <c r="C24352" s="6">
        <v>9.85</v>
      </c>
    </row>
    <row r="24353" spans="2:3" x14ac:dyDescent="0.25">
      <c r="B24353" s="5">
        <v>44115.375</v>
      </c>
      <c r="C24353" s="6">
        <v>14.33</v>
      </c>
    </row>
    <row r="24354" spans="2:3" x14ac:dyDescent="0.25">
      <c r="B24354" s="5">
        <v>44115.416666666664</v>
      </c>
      <c r="C24354" s="6">
        <v>14.57</v>
      </c>
    </row>
    <row r="24355" spans="2:3" x14ac:dyDescent="0.25">
      <c r="B24355" s="5">
        <v>44115.458333333336</v>
      </c>
      <c r="C24355" s="6">
        <v>21.8</v>
      </c>
    </row>
    <row r="24356" spans="2:3" x14ac:dyDescent="0.25">
      <c r="B24356" s="5">
        <v>44115.5</v>
      </c>
      <c r="C24356" s="6">
        <v>17.22</v>
      </c>
    </row>
    <row r="24357" spans="2:3" x14ac:dyDescent="0.25">
      <c r="B24357" s="5">
        <v>44115.541666666664</v>
      </c>
      <c r="C24357" s="6">
        <v>18.07</v>
      </c>
    </row>
    <row r="24358" spans="2:3" x14ac:dyDescent="0.25">
      <c r="B24358" s="5">
        <v>44115.583333333336</v>
      </c>
      <c r="C24358" s="6">
        <v>17.82</v>
      </c>
    </row>
    <row r="24359" spans="2:3" x14ac:dyDescent="0.25">
      <c r="B24359" s="5">
        <v>44115.625</v>
      </c>
      <c r="C24359" s="6">
        <v>16.260000000000002</v>
      </c>
    </row>
    <row r="24360" spans="2:3" x14ac:dyDescent="0.25">
      <c r="B24360" s="5">
        <v>44115.666666666664</v>
      </c>
      <c r="C24360" s="6">
        <v>18.53</v>
      </c>
    </row>
    <row r="24361" spans="2:3" x14ac:dyDescent="0.25">
      <c r="B24361" s="5">
        <v>44115.708333333336</v>
      </c>
      <c r="C24361" s="6">
        <v>15.11</v>
      </c>
    </row>
    <row r="24362" spans="2:3" x14ac:dyDescent="0.25">
      <c r="B24362" s="5">
        <v>44115.75</v>
      </c>
      <c r="C24362" s="6">
        <v>16.75</v>
      </c>
    </row>
    <row r="24363" spans="2:3" x14ac:dyDescent="0.25">
      <c r="B24363" s="5">
        <v>44115.791666666664</v>
      </c>
      <c r="C24363" s="6">
        <v>17.100000000000001</v>
      </c>
    </row>
    <row r="24364" spans="2:3" x14ac:dyDescent="0.25">
      <c r="B24364" s="5">
        <v>44115.833333333336</v>
      </c>
      <c r="C24364" s="6">
        <v>16.190000000000001</v>
      </c>
    </row>
    <row r="24365" spans="2:3" x14ac:dyDescent="0.25">
      <c r="B24365" s="5">
        <v>44115.875</v>
      </c>
      <c r="C24365" s="6">
        <v>15.46</v>
      </c>
    </row>
    <row r="24366" spans="2:3" x14ac:dyDescent="0.25">
      <c r="B24366" s="5">
        <v>44115.916666666664</v>
      </c>
      <c r="C24366" s="6">
        <v>16.18</v>
      </c>
    </row>
    <row r="24367" spans="2:3" x14ac:dyDescent="0.25">
      <c r="B24367" s="5">
        <v>44115.958333333336</v>
      </c>
      <c r="C24367" s="6">
        <v>12.57</v>
      </c>
    </row>
    <row r="24368" spans="2:3" x14ac:dyDescent="0.25">
      <c r="B24368" s="5">
        <v>44116</v>
      </c>
      <c r="C24368" s="6">
        <v>172.06</v>
      </c>
    </row>
    <row r="24369" spans="2:3" x14ac:dyDescent="0.25">
      <c r="B24369" s="5">
        <v>44116.041666666664</v>
      </c>
      <c r="C24369" s="6">
        <v>11.73</v>
      </c>
    </row>
    <row r="24370" spans="2:3" x14ac:dyDescent="0.25">
      <c r="B24370" s="5">
        <v>44116.083333333336</v>
      </c>
      <c r="C24370" s="6">
        <v>9.76</v>
      </c>
    </row>
    <row r="24371" spans="2:3" x14ac:dyDescent="0.25">
      <c r="B24371" s="5">
        <v>44116.125</v>
      </c>
      <c r="C24371" s="6">
        <v>9.26</v>
      </c>
    </row>
    <row r="24372" spans="2:3" x14ac:dyDescent="0.25">
      <c r="B24372" s="5">
        <v>44116.166666666664</v>
      </c>
      <c r="C24372" s="6">
        <v>9.6999999999999993</v>
      </c>
    </row>
    <row r="24373" spans="2:3" x14ac:dyDescent="0.25">
      <c r="B24373" s="5">
        <v>44116.208333333336</v>
      </c>
      <c r="C24373" s="6">
        <v>14.59</v>
      </c>
    </row>
    <row r="24374" spans="2:3" x14ac:dyDescent="0.25">
      <c r="B24374" s="5">
        <v>44116.25</v>
      </c>
      <c r="C24374" s="6">
        <v>14.41</v>
      </c>
    </row>
    <row r="24375" spans="2:3" x14ac:dyDescent="0.25">
      <c r="B24375" s="5">
        <v>44116.291666666664</v>
      </c>
      <c r="C24375" s="6">
        <v>12.94</v>
      </c>
    </row>
    <row r="24376" spans="2:3" x14ac:dyDescent="0.25">
      <c r="B24376" s="5">
        <v>44116.333333333336</v>
      </c>
      <c r="C24376" s="6">
        <v>16.190000000000001</v>
      </c>
    </row>
    <row r="24377" spans="2:3" x14ac:dyDescent="0.25">
      <c r="B24377" s="5">
        <v>44116.375</v>
      </c>
      <c r="C24377" s="6">
        <v>13.71</v>
      </c>
    </row>
    <row r="24378" spans="2:3" x14ac:dyDescent="0.25">
      <c r="B24378" s="5">
        <v>44116.416666666664</v>
      </c>
      <c r="C24378" s="6">
        <v>25.45</v>
      </c>
    </row>
    <row r="24379" spans="2:3" x14ac:dyDescent="0.25">
      <c r="B24379" s="5">
        <v>44116.458333333336</v>
      </c>
      <c r="C24379" s="6">
        <v>19.670000000000002</v>
      </c>
    </row>
    <row r="24380" spans="2:3" x14ac:dyDescent="0.25">
      <c r="B24380" s="5">
        <v>44116.5</v>
      </c>
      <c r="C24380" s="6">
        <v>20.65</v>
      </c>
    </row>
    <row r="24381" spans="2:3" x14ac:dyDescent="0.25">
      <c r="B24381" s="5">
        <v>44116.541666666664</v>
      </c>
      <c r="C24381" s="6">
        <v>18.41</v>
      </c>
    </row>
    <row r="24382" spans="2:3" x14ac:dyDescent="0.25">
      <c r="B24382" s="5">
        <v>44116.583333333336</v>
      </c>
      <c r="C24382" s="6">
        <v>18.399999999999999</v>
      </c>
    </row>
    <row r="24383" spans="2:3" x14ac:dyDescent="0.25">
      <c r="B24383" s="5">
        <v>44116.625</v>
      </c>
      <c r="C24383" s="6">
        <v>17.84</v>
      </c>
    </row>
    <row r="24384" spans="2:3" x14ac:dyDescent="0.25">
      <c r="B24384" s="5">
        <v>44116.666666666664</v>
      </c>
      <c r="C24384" s="6">
        <v>21.9</v>
      </c>
    </row>
    <row r="24385" spans="2:3" x14ac:dyDescent="0.25">
      <c r="B24385" s="5">
        <v>44116.708333333336</v>
      </c>
      <c r="C24385" s="6">
        <v>23.86</v>
      </c>
    </row>
    <row r="24386" spans="2:3" x14ac:dyDescent="0.25">
      <c r="B24386" s="5">
        <v>44116.75</v>
      </c>
      <c r="C24386" s="6">
        <v>103.61</v>
      </c>
    </row>
    <row r="24387" spans="2:3" x14ac:dyDescent="0.25">
      <c r="B24387" s="5">
        <v>44116.791666666664</v>
      </c>
      <c r="C24387" s="6">
        <v>25.23</v>
      </c>
    </row>
    <row r="24388" spans="2:3" x14ac:dyDescent="0.25">
      <c r="B24388" s="5">
        <v>44116.833333333336</v>
      </c>
      <c r="C24388" s="6">
        <v>15.94</v>
      </c>
    </row>
    <row r="24389" spans="2:3" x14ac:dyDescent="0.25">
      <c r="B24389" s="5">
        <v>44116.875</v>
      </c>
      <c r="C24389" s="6">
        <v>16.82</v>
      </c>
    </row>
    <row r="24390" spans="2:3" x14ac:dyDescent="0.25">
      <c r="B24390" s="5">
        <v>44116.916666666664</v>
      </c>
      <c r="C24390" s="6">
        <v>15.4</v>
      </c>
    </row>
    <row r="24391" spans="2:3" x14ac:dyDescent="0.25">
      <c r="B24391" s="5">
        <v>44116.958333333336</v>
      </c>
      <c r="C24391" s="6">
        <v>17.239999999999998</v>
      </c>
    </row>
    <row r="24392" spans="2:3" x14ac:dyDescent="0.25">
      <c r="B24392" s="5">
        <v>44117</v>
      </c>
      <c r="C24392" s="6">
        <v>13.53</v>
      </c>
    </row>
    <row r="24393" spans="2:3" x14ac:dyDescent="0.25">
      <c r="B24393" s="5">
        <v>44117.041666666664</v>
      </c>
      <c r="C24393" s="6">
        <v>14.52</v>
      </c>
    </row>
    <row r="24394" spans="2:3" x14ac:dyDescent="0.25">
      <c r="B24394" s="5">
        <v>44117.083333333336</v>
      </c>
      <c r="C24394" s="6">
        <v>12.9</v>
      </c>
    </row>
    <row r="24395" spans="2:3" x14ac:dyDescent="0.25">
      <c r="B24395" s="5">
        <v>44117.125</v>
      </c>
      <c r="C24395" s="6">
        <v>13.12</v>
      </c>
    </row>
    <row r="24396" spans="2:3" x14ac:dyDescent="0.25">
      <c r="B24396" s="5">
        <v>44117.166666666664</v>
      </c>
      <c r="C24396" s="6">
        <v>15.74</v>
      </c>
    </row>
    <row r="24397" spans="2:3" x14ac:dyDescent="0.25">
      <c r="B24397" s="5">
        <v>44117.208333333336</v>
      </c>
      <c r="C24397" s="6">
        <v>36.090000000000003</v>
      </c>
    </row>
    <row r="24398" spans="2:3" x14ac:dyDescent="0.25">
      <c r="B24398" s="5">
        <v>44117.25</v>
      </c>
      <c r="C24398" s="6">
        <v>15.16</v>
      </c>
    </row>
    <row r="24399" spans="2:3" x14ac:dyDescent="0.25">
      <c r="B24399" s="5">
        <v>44117.291666666664</v>
      </c>
      <c r="C24399" s="6">
        <v>20.14</v>
      </c>
    </row>
    <row r="24400" spans="2:3" x14ac:dyDescent="0.25">
      <c r="B24400" s="5">
        <v>44117.333333333336</v>
      </c>
      <c r="C24400" s="6">
        <v>15.9</v>
      </c>
    </row>
    <row r="24401" spans="2:3" x14ac:dyDescent="0.25">
      <c r="B24401" s="5">
        <v>44117.375</v>
      </c>
      <c r="C24401" s="6">
        <v>21.27</v>
      </c>
    </row>
    <row r="24402" spans="2:3" x14ac:dyDescent="0.25">
      <c r="B24402" s="5">
        <v>44117.416666666664</v>
      </c>
      <c r="C24402" s="6">
        <v>21.47</v>
      </c>
    </row>
    <row r="24403" spans="2:3" x14ac:dyDescent="0.25">
      <c r="B24403" s="5">
        <v>44117.458333333336</v>
      </c>
      <c r="C24403" s="6">
        <v>19.829999999999998</v>
      </c>
    </row>
    <row r="24404" spans="2:3" x14ac:dyDescent="0.25">
      <c r="B24404" s="5">
        <v>44117.5</v>
      </c>
      <c r="C24404" s="6">
        <v>18.09</v>
      </c>
    </row>
    <row r="24405" spans="2:3" x14ac:dyDescent="0.25">
      <c r="B24405" s="5">
        <v>44117.541666666664</v>
      </c>
      <c r="C24405" s="6">
        <v>17.100000000000001</v>
      </c>
    </row>
    <row r="24406" spans="2:3" x14ac:dyDescent="0.25">
      <c r="B24406" s="5">
        <v>44117.583333333336</v>
      </c>
      <c r="C24406" s="6">
        <v>16.559999999999999</v>
      </c>
    </row>
    <row r="24407" spans="2:3" x14ac:dyDescent="0.25">
      <c r="B24407" s="5">
        <v>44117.625</v>
      </c>
      <c r="C24407" s="6">
        <v>18.04</v>
      </c>
    </row>
    <row r="24408" spans="2:3" x14ac:dyDescent="0.25">
      <c r="B24408" s="5">
        <v>44117.666666666664</v>
      </c>
      <c r="C24408" s="6">
        <v>17.68</v>
      </c>
    </row>
    <row r="24409" spans="2:3" x14ac:dyDescent="0.25">
      <c r="B24409" s="5">
        <v>44117.708333333336</v>
      </c>
      <c r="C24409" s="6">
        <v>20.71</v>
      </c>
    </row>
    <row r="24410" spans="2:3" x14ac:dyDescent="0.25">
      <c r="B24410" s="5">
        <v>44117.75</v>
      </c>
      <c r="C24410" s="6">
        <v>26.32</v>
      </c>
    </row>
    <row r="24411" spans="2:3" x14ac:dyDescent="0.25">
      <c r="B24411" s="5">
        <v>44117.791666666664</v>
      </c>
      <c r="C24411" s="6">
        <v>31.07</v>
      </c>
    </row>
    <row r="24412" spans="2:3" x14ac:dyDescent="0.25">
      <c r="B24412" s="5">
        <v>44117.833333333336</v>
      </c>
      <c r="C24412" s="6">
        <v>17.43</v>
      </c>
    </row>
    <row r="24413" spans="2:3" x14ac:dyDescent="0.25">
      <c r="B24413" s="5">
        <v>44117.875</v>
      </c>
      <c r="C24413" s="6">
        <v>20.83</v>
      </c>
    </row>
    <row r="24414" spans="2:3" x14ac:dyDescent="0.25">
      <c r="B24414" s="5">
        <v>44117.916666666664</v>
      </c>
      <c r="C24414" s="6">
        <v>17.75</v>
      </c>
    </row>
    <row r="24415" spans="2:3" x14ac:dyDescent="0.25">
      <c r="B24415" s="5">
        <v>44117.958333333336</v>
      </c>
      <c r="C24415" s="6">
        <v>14.88</v>
      </c>
    </row>
    <row r="24416" spans="2:3" x14ac:dyDescent="0.25">
      <c r="B24416" s="5">
        <v>44118</v>
      </c>
      <c r="C24416" s="6">
        <v>19.3</v>
      </c>
    </row>
    <row r="24417" spans="2:3" x14ac:dyDescent="0.25">
      <c r="B24417" s="5">
        <v>44118.041666666664</v>
      </c>
      <c r="C24417" s="6">
        <v>16.440000000000001</v>
      </c>
    </row>
    <row r="24418" spans="2:3" x14ac:dyDescent="0.25">
      <c r="B24418" s="5">
        <v>44118.083333333336</v>
      </c>
      <c r="C24418" s="6">
        <v>15.17</v>
      </c>
    </row>
    <row r="24419" spans="2:3" x14ac:dyDescent="0.25">
      <c r="B24419" s="5">
        <v>44118.125</v>
      </c>
      <c r="C24419" s="6">
        <v>15.8</v>
      </c>
    </row>
    <row r="24420" spans="2:3" x14ac:dyDescent="0.25">
      <c r="B24420" s="5">
        <v>44118.166666666664</v>
      </c>
      <c r="C24420" s="6">
        <v>24.89</v>
      </c>
    </row>
    <row r="24421" spans="2:3" x14ac:dyDescent="0.25">
      <c r="B24421" s="5">
        <v>44118.208333333336</v>
      </c>
      <c r="C24421" s="6">
        <v>14.27</v>
      </c>
    </row>
    <row r="24422" spans="2:3" x14ac:dyDescent="0.25">
      <c r="B24422" s="5">
        <v>44118.25</v>
      </c>
      <c r="C24422" s="6">
        <v>18.86</v>
      </c>
    </row>
    <row r="24423" spans="2:3" x14ac:dyDescent="0.25">
      <c r="B24423" s="5">
        <v>44118.291666666664</v>
      </c>
      <c r="C24423" s="6">
        <v>20.3</v>
      </c>
    </row>
    <row r="24424" spans="2:3" x14ac:dyDescent="0.25">
      <c r="B24424" s="5">
        <v>44118.333333333336</v>
      </c>
      <c r="C24424" s="6">
        <v>21.58</v>
      </c>
    </row>
    <row r="24425" spans="2:3" x14ac:dyDescent="0.25">
      <c r="B24425" s="5">
        <v>44118.375</v>
      </c>
      <c r="C24425" s="6">
        <v>25.64</v>
      </c>
    </row>
    <row r="24426" spans="2:3" x14ac:dyDescent="0.25">
      <c r="B24426" s="5">
        <v>44118.416666666664</v>
      </c>
      <c r="C24426" s="6">
        <v>24.55</v>
      </c>
    </row>
    <row r="24427" spans="2:3" x14ac:dyDescent="0.25">
      <c r="B24427" s="5">
        <v>44118.458333333336</v>
      </c>
      <c r="C24427" s="6">
        <v>339.39</v>
      </c>
    </row>
    <row r="24428" spans="2:3" x14ac:dyDescent="0.25">
      <c r="B24428" s="5">
        <v>44118.5</v>
      </c>
      <c r="C24428" s="6">
        <v>15.69</v>
      </c>
    </row>
    <row r="24429" spans="2:3" x14ac:dyDescent="0.25">
      <c r="B24429" s="5">
        <v>44118.541666666664</v>
      </c>
      <c r="C24429" s="6">
        <v>18</v>
      </c>
    </row>
    <row r="24430" spans="2:3" x14ac:dyDescent="0.25">
      <c r="B24430" s="5">
        <v>44118.583333333336</v>
      </c>
      <c r="C24430" s="6">
        <v>17.670000000000002</v>
      </c>
    </row>
    <row r="24431" spans="2:3" x14ac:dyDescent="0.25">
      <c r="B24431" s="5">
        <v>44118.625</v>
      </c>
      <c r="C24431" s="6">
        <v>20.079999999999998</v>
      </c>
    </row>
    <row r="24432" spans="2:3" x14ac:dyDescent="0.25">
      <c r="B24432" s="5">
        <v>44118.666666666664</v>
      </c>
      <c r="C24432" s="6">
        <v>18.47</v>
      </c>
    </row>
    <row r="24433" spans="2:3" x14ac:dyDescent="0.25">
      <c r="B24433" s="5">
        <v>44118.708333333336</v>
      </c>
      <c r="C24433" s="6">
        <v>19.760000000000002</v>
      </c>
    </row>
    <row r="24434" spans="2:3" x14ac:dyDescent="0.25">
      <c r="B24434" s="5">
        <v>44118.75</v>
      </c>
      <c r="C24434" s="6">
        <v>21.94</v>
      </c>
    </row>
    <row r="24435" spans="2:3" x14ac:dyDescent="0.25">
      <c r="B24435" s="5">
        <v>44118.791666666664</v>
      </c>
      <c r="C24435" s="6">
        <v>53.79</v>
      </c>
    </row>
    <row r="24436" spans="2:3" x14ac:dyDescent="0.25">
      <c r="B24436" s="5">
        <v>44118.833333333336</v>
      </c>
      <c r="C24436" s="6">
        <v>17.72</v>
      </c>
    </row>
    <row r="24437" spans="2:3" x14ac:dyDescent="0.25">
      <c r="B24437" s="5">
        <v>44118.875</v>
      </c>
      <c r="C24437" s="6">
        <v>18.62</v>
      </c>
    </row>
    <row r="24438" spans="2:3" x14ac:dyDescent="0.25">
      <c r="B24438" s="5">
        <v>44118.916666666664</v>
      </c>
      <c r="C24438" s="6">
        <v>17.82</v>
      </c>
    </row>
    <row r="24439" spans="2:3" x14ac:dyDescent="0.25">
      <c r="B24439" s="5">
        <v>44118.958333333336</v>
      </c>
      <c r="C24439" s="6">
        <v>27.28</v>
      </c>
    </row>
    <row r="24440" spans="2:3" x14ac:dyDescent="0.25">
      <c r="B24440" s="5">
        <v>44119</v>
      </c>
      <c r="C24440" s="6">
        <v>16.89</v>
      </c>
    </row>
    <row r="24441" spans="2:3" x14ac:dyDescent="0.25">
      <c r="B24441" s="5">
        <v>44119.041666666664</v>
      </c>
      <c r="C24441" s="6">
        <v>16.149999999999999</v>
      </c>
    </row>
    <row r="24442" spans="2:3" x14ac:dyDescent="0.25">
      <c r="B24442" s="5">
        <v>44119.083333333336</v>
      </c>
      <c r="C24442" s="6">
        <v>16.13</v>
      </c>
    </row>
    <row r="24443" spans="2:3" x14ac:dyDescent="0.25">
      <c r="B24443" s="5">
        <v>44119.125</v>
      </c>
      <c r="C24443" s="6">
        <v>12.57</v>
      </c>
    </row>
    <row r="24444" spans="2:3" x14ac:dyDescent="0.25">
      <c r="B24444" s="5">
        <v>44119.166666666664</v>
      </c>
      <c r="C24444" s="6">
        <v>13.46</v>
      </c>
    </row>
    <row r="24445" spans="2:3" x14ac:dyDescent="0.25">
      <c r="B24445" s="5">
        <v>44119.208333333336</v>
      </c>
      <c r="C24445" s="6">
        <v>13.96</v>
      </c>
    </row>
    <row r="24446" spans="2:3" x14ac:dyDescent="0.25">
      <c r="B24446" s="5">
        <v>44119.25</v>
      </c>
      <c r="C24446" s="6">
        <v>20.37</v>
      </c>
    </row>
    <row r="24447" spans="2:3" x14ac:dyDescent="0.25">
      <c r="B24447" s="5">
        <v>44119.291666666664</v>
      </c>
      <c r="C24447" s="6">
        <v>26.47</v>
      </c>
    </row>
    <row r="24448" spans="2:3" x14ac:dyDescent="0.25">
      <c r="B24448" s="5">
        <v>44119.333333333336</v>
      </c>
      <c r="C24448" s="6">
        <v>19.12</v>
      </c>
    </row>
    <row r="24449" spans="2:3" x14ac:dyDescent="0.25">
      <c r="B24449" s="5">
        <v>44119.375</v>
      </c>
      <c r="C24449" s="6">
        <v>18.7</v>
      </c>
    </row>
    <row r="24450" spans="2:3" x14ac:dyDescent="0.25">
      <c r="B24450" s="5">
        <v>44119.416666666664</v>
      </c>
      <c r="C24450" s="6">
        <v>19.53</v>
      </c>
    </row>
    <row r="24451" spans="2:3" x14ac:dyDescent="0.25">
      <c r="B24451" s="5">
        <v>44119.458333333336</v>
      </c>
      <c r="C24451" s="6">
        <v>22.26</v>
      </c>
    </row>
    <row r="24452" spans="2:3" x14ac:dyDescent="0.25">
      <c r="B24452" s="5">
        <v>44119.5</v>
      </c>
      <c r="C24452" s="6">
        <v>21.79</v>
      </c>
    </row>
    <row r="24453" spans="2:3" x14ac:dyDescent="0.25">
      <c r="B24453" s="5">
        <v>44119.541666666664</v>
      </c>
      <c r="C24453" s="6">
        <v>21.17</v>
      </c>
    </row>
    <row r="24454" spans="2:3" x14ac:dyDescent="0.25">
      <c r="B24454" s="5">
        <v>44119.583333333336</v>
      </c>
      <c r="C24454" s="6">
        <v>21.34</v>
      </c>
    </row>
    <row r="24455" spans="2:3" x14ac:dyDescent="0.25">
      <c r="B24455" s="5">
        <v>44119.625</v>
      </c>
      <c r="C24455" s="6">
        <v>21.55</v>
      </c>
    </row>
    <row r="24456" spans="2:3" x14ac:dyDescent="0.25">
      <c r="B24456" s="5">
        <v>44119.666666666664</v>
      </c>
      <c r="C24456" s="6">
        <v>21.67</v>
      </c>
    </row>
    <row r="24457" spans="2:3" x14ac:dyDescent="0.25">
      <c r="B24457" s="5">
        <v>44119.708333333336</v>
      </c>
      <c r="C24457" s="6">
        <v>20.48</v>
      </c>
    </row>
    <row r="24458" spans="2:3" x14ac:dyDescent="0.25">
      <c r="B24458" s="5">
        <v>44119.75</v>
      </c>
      <c r="C24458" s="6">
        <v>22.92</v>
      </c>
    </row>
    <row r="24459" spans="2:3" x14ac:dyDescent="0.25">
      <c r="B24459" s="5">
        <v>44119.791666666664</v>
      </c>
      <c r="C24459" s="6">
        <v>29.52</v>
      </c>
    </row>
    <row r="24460" spans="2:3" x14ac:dyDescent="0.25">
      <c r="B24460" s="5">
        <v>44119.833333333336</v>
      </c>
      <c r="C24460" s="6">
        <v>19.54</v>
      </c>
    </row>
    <row r="24461" spans="2:3" x14ac:dyDescent="0.25">
      <c r="B24461" s="5">
        <v>44119.875</v>
      </c>
      <c r="C24461" s="6">
        <v>31.82</v>
      </c>
    </row>
    <row r="24462" spans="2:3" x14ac:dyDescent="0.25">
      <c r="B24462" s="5">
        <v>44119.916666666664</v>
      </c>
      <c r="C24462" s="6">
        <v>24.73</v>
      </c>
    </row>
    <row r="24463" spans="2:3" x14ac:dyDescent="0.25">
      <c r="B24463" s="5">
        <v>44119.958333333336</v>
      </c>
      <c r="C24463" s="6">
        <v>15.74</v>
      </c>
    </row>
    <row r="24464" spans="2:3" x14ac:dyDescent="0.25">
      <c r="B24464" s="5">
        <v>44120</v>
      </c>
      <c r="C24464" s="6">
        <v>15.53</v>
      </c>
    </row>
    <row r="24465" spans="2:3" x14ac:dyDescent="0.25">
      <c r="B24465" s="5">
        <v>44120.041666666664</v>
      </c>
      <c r="C24465" s="6">
        <v>15.72</v>
      </c>
    </row>
    <row r="24466" spans="2:3" x14ac:dyDescent="0.25">
      <c r="B24466" s="5">
        <v>44120.083333333336</v>
      </c>
      <c r="C24466" s="6">
        <v>14.6</v>
      </c>
    </row>
    <row r="24467" spans="2:3" x14ac:dyDescent="0.25">
      <c r="B24467" s="5">
        <v>44120.125</v>
      </c>
      <c r="C24467" s="6">
        <v>17.88</v>
      </c>
    </row>
    <row r="24468" spans="2:3" x14ac:dyDescent="0.25">
      <c r="B24468" s="5">
        <v>44120.166666666664</v>
      </c>
      <c r="C24468" s="6">
        <v>13</v>
      </c>
    </row>
    <row r="24469" spans="2:3" x14ac:dyDescent="0.25">
      <c r="B24469" s="5">
        <v>44120.208333333336</v>
      </c>
      <c r="C24469" s="6">
        <v>16.71</v>
      </c>
    </row>
    <row r="24470" spans="2:3" x14ac:dyDescent="0.25">
      <c r="B24470" s="5">
        <v>44120.25</v>
      </c>
      <c r="C24470" s="6">
        <v>24.22</v>
      </c>
    </row>
    <row r="24471" spans="2:3" x14ac:dyDescent="0.25">
      <c r="B24471" s="5">
        <v>44120.291666666664</v>
      </c>
      <c r="C24471" s="6">
        <v>46.63</v>
      </c>
    </row>
    <row r="24472" spans="2:3" x14ac:dyDescent="0.25">
      <c r="B24472" s="5">
        <v>44120.333333333336</v>
      </c>
      <c r="C24472" s="6">
        <v>20.399999999999999</v>
      </c>
    </row>
    <row r="24473" spans="2:3" x14ac:dyDescent="0.25">
      <c r="B24473" s="5">
        <v>44120.375</v>
      </c>
      <c r="C24473" s="6">
        <v>83.03</v>
      </c>
    </row>
    <row r="24474" spans="2:3" x14ac:dyDescent="0.25">
      <c r="B24474" s="5">
        <v>44120.416666666664</v>
      </c>
      <c r="C24474" s="6">
        <v>20.2</v>
      </c>
    </row>
    <row r="24475" spans="2:3" x14ac:dyDescent="0.25">
      <c r="B24475" s="5">
        <v>44120.458333333336</v>
      </c>
      <c r="C24475" s="6">
        <v>19.13</v>
      </c>
    </row>
    <row r="24476" spans="2:3" x14ac:dyDescent="0.25">
      <c r="B24476" s="5">
        <v>44120.5</v>
      </c>
      <c r="C24476" s="6">
        <v>21.19</v>
      </c>
    </row>
    <row r="24477" spans="2:3" x14ac:dyDescent="0.25">
      <c r="B24477" s="5">
        <v>44120.541666666664</v>
      </c>
      <c r="C24477" s="6">
        <v>20.71</v>
      </c>
    </row>
    <row r="24478" spans="2:3" x14ac:dyDescent="0.25">
      <c r="B24478" s="5">
        <v>44120.583333333336</v>
      </c>
      <c r="C24478" s="6">
        <v>18.2</v>
      </c>
    </row>
    <row r="24479" spans="2:3" x14ac:dyDescent="0.25">
      <c r="B24479" s="5">
        <v>44120.625</v>
      </c>
      <c r="C24479" s="6">
        <v>15.85</v>
      </c>
    </row>
    <row r="24480" spans="2:3" x14ac:dyDescent="0.25">
      <c r="B24480" s="5">
        <v>44120.666666666664</v>
      </c>
      <c r="C24480" s="6">
        <v>16.16</v>
      </c>
    </row>
    <row r="24481" spans="2:3" x14ac:dyDescent="0.25">
      <c r="B24481" s="5">
        <v>44120.708333333336</v>
      </c>
      <c r="C24481" s="6">
        <v>16.89</v>
      </c>
    </row>
    <row r="24482" spans="2:3" x14ac:dyDescent="0.25">
      <c r="B24482" s="5">
        <v>44120.75</v>
      </c>
      <c r="C24482" s="6">
        <v>15.79</v>
      </c>
    </row>
    <row r="24483" spans="2:3" x14ac:dyDescent="0.25">
      <c r="B24483" s="5">
        <v>44120.791666666664</v>
      </c>
      <c r="C24483" s="6">
        <v>19.899999999999999</v>
      </c>
    </row>
    <row r="24484" spans="2:3" x14ac:dyDescent="0.25">
      <c r="B24484" s="5">
        <v>44120.833333333336</v>
      </c>
      <c r="C24484" s="6">
        <v>17.79</v>
      </c>
    </row>
    <row r="24485" spans="2:3" x14ac:dyDescent="0.25">
      <c r="B24485" s="5">
        <v>44120.875</v>
      </c>
      <c r="C24485" s="6">
        <v>23.59</v>
      </c>
    </row>
    <row r="24486" spans="2:3" x14ac:dyDescent="0.25">
      <c r="B24486" s="5">
        <v>44120.916666666664</v>
      </c>
      <c r="C24486" s="6">
        <v>17.77</v>
      </c>
    </row>
    <row r="24487" spans="2:3" x14ac:dyDescent="0.25">
      <c r="B24487" s="5">
        <v>44120.958333333336</v>
      </c>
      <c r="C24487" s="6">
        <v>17.23</v>
      </c>
    </row>
    <row r="24488" spans="2:3" x14ac:dyDescent="0.25">
      <c r="B24488" s="5">
        <v>44121</v>
      </c>
      <c r="C24488" s="6">
        <v>17.93</v>
      </c>
    </row>
    <row r="24489" spans="2:3" x14ac:dyDescent="0.25">
      <c r="B24489" s="5">
        <v>44121.041666666664</v>
      </c>
      <c r="C24489" s="6">
        <v>17.03</v>
      </c>
    </row>
    <row r="24490" spans="2:3" x14ac:dyDescent="0.25">
      <c r="B24490" s="5">
        <v>44121.083333333336</v>
      </c>
      <c r="C24490" s="6">
        <v>14.83</v>
      </c>
    </row>
    <row r="24491" spans="2:3" x14ac:dyDescent="0.25">
      <c r="B24491" s="5">
        <v>44121.125</v>
      </c>
      <c r="C24491" s="6">
        <v>16.05</v>
      </c>
    </row>
    <row r="24492" spans="2:3" x14ac:dyDescent="0.25">
      <c r="B24492" s="5">
        <v>44121.166666666664</v>
      </c>
      <c r="C24492" s="6">
        <v>16.43</v>
      </c>
    </row>
    <row r="24493" spans="2:3" x14ac:dyDescent="0.25">
      <c r="B24493" s="5">
        <v>44121.208333333336</v>
      </c>
      <c r="C24493" s="6">
        <v>15.9</v>
      </c>
    </row>
    <row r="24494" spans="2:3" x14ac:dyDescent="0.25">
      <c r="B24494" s="5">
        <v>44121.25</v>
      </c>
      <c r="C24494" s="6">
        <v>16.59</v>
      </c>
    </row>
    <row r="24495" spans="2:3" x14ac:dyDescent="0.25">
      <c r="B24495" s="5">
        <v>44121.291666666664</v>
      </c>
      <c r="C24495" s="6">
        <v>20.54</v>
      </c>
    </row>
    <row r="24496" spans="2:3" x14ac:dyDescent="0.25">
      <c r="B24496" s="5">
        <v>44121.333333333336</v>
      </c>
      <c r="C24496" s="6">
        <v>16.55</v>
      </c>
    </row>
    <row r="24497" spans="2:3" x14ac:dyDescent="0.25">
      <c r="B24497" s="5">
        <v>44121.375</v>
      </c>
      <c r="C24497" s="6">
        <v>15.88</v>
      </c>
    </row>
    <row r="24498" spans="2:3" x14ac:dyDescent="0.25">
      <c r="B24498" s="5">
        <v>44121.416666666664</v>
      </c>
      <c r="C24498" s="6">
        <v>16.350000000000001</v>
      </c>
    </row>
    <row r="24499" spans="2:3" x14ac:dyDescent="0.25">
      <c r="B24499" s="5">
        <v>44121.458333333336</v>
      </c>
      <c r="C24499" s="6">
        <v>14.53</v>
      </c>
    </row>
    <row r="24500" spans="2:3" x14ac:dyDescent="0.25">
      <c r="B24500" s="5">
        <v>44121.5</v>
      </c>
      <c r="C24500" s="6">
        <v>15.12</v>
      </c>
    </row>
    <row r="24501" spans="2:3" x14ac:dyDescent="0.25">
      <c r="B24501" s="5">
        <v>44121.541666666664</v>
      </c>
      <c r="C24501" s="6">
        <v>15.26</v>
      </c>
    </row>
    <row r="24502" spans="2:3" x14ac:dyDescent="0.25">
      <c r="B24502" s="5">
        <v>44121.583333333336</v>
      </c>
      <c r="C24502" s="6">
        <v>13.72</v>
      </c>
    </row>
    <row r="24503" spans="2:3" x14ac:dyDescent="0.25">
      <c r="B24503" s="5">
        <v>44121.625</v>
      </c>
      <c r="C24503" s="6">
        <v>14.86</v>
      </c>
    </row>
    <row r="24504" spans="2:3" x14ac:dyDescent="0.25">
      <c r="B24504" s="5">
        <v>44121.666666666664</v>
      </c>
      <c r="C24504" s="6">
        <v>16.329999999999998</v>
      </c>
    </row>
    <row r="24505" spans="2:3" x14ac:dyDescent="0.25">
      <c r="B24505" s="5">
        <v>44121.708333333336</v>
      </c>
      <c r="C24505" s="6">
        <v>17.28</v>
      </c>
    </row>
    <row r="24506" spans="2:3" x14ac:dyDescent="0.25">
      <c r="B24506" s="5">
        <v>44121.75</v>
      </c>
      <c r="C24506" s="6">
        <v>16.600000000000001</v>
      </c>
    </row>
    <row r="24507" spans="2:3" x14ac:dyDescent="0.25">
      <c r="B24507" s="5">
        <v>44121.791666666664</v>
      </c>
      <c r="C24507" s="6">
        <v>34.03</v>
      </c>
    </row>
    <row r="24508" spans="2:3" x14ac:dyDescent="0.25">
      <c r="B24508" s="5">
        <v>44121.833333333336</v>
      </c>
      <c r="C24508" s="6">
        <v>19.23</v>
      </c>
    </row>
    <row r="24509" spans="2:3" x14ac:dyDescent="0.25">
      <c r="B24509" s="5">
        <v>44121.875</v>
      </c>
      <c r="C24509" s="6">
        <v>16.670000000000002</v>
      </c>
    </row>
    <row r="24510" spans="2:3" x14ac:dyDescent="0.25">
      <c r="B24510" s="5">
        <v>44121.916666666664</v>
      </c>
      <c r="C24510" s="6">
        <v>14.67</v>
      </c>
    </row>
    <row r="24511" spans="2:3" x14ac:dyDescent="0.25">
      <c r="B24511" s="5">
        <v>44121.958333333336</v>
      </c>
      <c r="C24511" s="6">
        <v>15.47</v>
      </c>
    </row>
    <row r="24512" spans="2:3" x14ac:dyDescent="0.25">
      <c r="B24512" s="5">
        <v>44122</v>
      </c>
      <c r="C24512" s="6">
        <v>14.82</v>
      </c>
    </row>
    <row r="24513" spans="2:3" x14ac:dyDescent="0.25">
      <c r="B24513" s="5">
        <v>44122.041666666664</v>
      </c>
      <c r="C24513" s="6">
        <v>17.05</v>
      </c>
    </row>
    <row r="24514" spans="2:3" x14ac:dyDescent="0.25">
      <c r="B24514" s="5">
        <v>44122.083333333336</v>
      </c>
      <c r="C24514" s="6">
        <v>14.96</v>
      </c>
    </row>
    <row r="24515" spans="2:3" x14ac:dyDescent="0.25">
      <c r="B24515" s="5">
        <v>44122.125</v>
      </c>
      <c r="C24515" s="6">
        <v>14.1</v>
      </c>
    </row>
    <row r="24516" spans="2:3" x14ac:dyDescent="0.25">
      <c r="B24516" s="5">
        <v>44122.166666666664</v>
      </c>
      <c r="C24516" s="6">
        <v>16.239999999999998</v>
      </c>
    </row>
    <row r="24517" spans="2:3" x14ac:dyDescent="0.25">
      <c r="B24517" s="5">
        <v>44122.208333333336</v>
      </c>
      <c r="C24517" s="6">
        <v>18.71</v>
      </c>
    </row>
    <row r="24518" spans="2:3" x14ac:dyDescent="0.25">
      <c r="B24518" s="5">
        <v>44122.25</v>
      </c>
      <c r="C24518" s="6">
        <v>15.34</v>
      </c>
    </row>
    <row r="24519" spans="2:3" x14ac:dyDescent="0.25">
      <c r="B24519" s="5">
        <v>44122.291666666664</v>
      </c>
      <c r="C24519" s="6">
        <v>17.02</v>
      </c>
    </row>
    <row r="24520" spans="2:3" x14ac:dyDescent="0.25">
      <c r="B24520" s="5">
        <v>44122.333333333336</v>
      </c>
      <c r="C24520" s="6">
        <v>16.14</v>
      </c>
    </row>
    <row r="24521" spans="2:3" x14ac:dyDescent="0.25">
      <c r="B24521" s="5">
        <v>44122.375</v>
      </c>
      <c r="C24521" s="6">
        <v>15.08</v>
      </c>
    </row>
    <row r="24522" spans="2:3" x14ac:dyDescent="0.25">
      <c r="B24522" s="5">
        <v>44122.416666666664</v>
      </c>
      <c r="C24522" s="6">
        <v>17.88</v>
      </c>
    </row>
    <row r="24523" spans="2:3" x14ac:dyDescent="0.25">
      <c r="B24523" s="5">
        <v>44122.458333333336</v>
      </c>
      <c r="C24523" s="6">
        <v>29.37</v>
      </c>
    </row>
    <row r="24524" spans="2:3" x14ac:dyDescent="0.25">
      <c r="B24524" s="5">
        <v>44122.5</v>
      </c>
      <c r="C24524" s="6">
        <v>21.75</v>
      </c>
    </row>
    <row r="24525" spans="2:3" x14ac:dyDescent="0.25">
      <c r="B24525" s="5">
        <v>44122.541666666664</v>
      </c>
      <c r="C24525" s="6">
        <v>18.02</v>
      </c>
    </row>
    <row r="24526" spans="2:3" x14ac:dyDescent="0.25">
      <c r="B24526" s="5">
        <v>44122.583333333336</v>
      </c>
      <c r="C24526" s="6">
        <v>17.09</v>
      </c>
    </row>
    <row r="24527" spans="2:3" x14ac:dyDescent="0.25">
      <c r="B24527" s="5">
        <v>44122.625</v>
      </c>
      <c r="C24527" s="6">
        <v>15.84</v>
      </c>
    </row>
    <row r="24528" spans="2:3" x14ac:dyDescent="0.25">
      <c r="B24528" s="5">
        <v>44122.666666666664</v>
      </c>
      <c r="C24528" s="6">
        <v>16.91</v>
      </c>
    </row>
    <row r="24529" spans="2:3" x14ac:dyDescent="0.25">
      <c r="B24529" s="5">
        <v>44122.708333333336</v>
      </c>
      <c r="C24529" s="6">
        <v>28.67</v>
      </c>
    </row>
    <row r="24530" spans="2:3" x14ac:dyDescent="0.25">
      <c r="B24530" s="5">
        <v>44122.75</v>
      </c>
      <c r="C24530" s="6">
        <v>37.369999999999997</v>
      </c>
    </row>
    <row r="24531" spans="2:3" x14ac:dyDescent="0.25">
      <c r="B24531" s="5">
        <v>44122.791666666664</v>
      </c>
      <c r="C24531" s="6">
        <v>20.66</v>
      </c>
    </row>
    <row r="24532" spans="2:3" x14ac:dyDescent="0.25">
      <c r="B24532" s="5">
        <v>44122.833333333336</v>
      </c>
      <c r="C24532" s="6">
        <v>20.71</v>
      </c>
    </row>
    <row r="24533" spans="2:3" x14ac:dyDescent="0.25">
      <c r="B24533" s="5">
        <v>44122.875</v>
      </c>
      <c r="C24533" s="6">
        <v>22.09</v>
      </c>
    </row>
    <row r="24534" spans="2:3" x14ac:dyDescent="0.25">
      <c r="B24534" s="5">
        <v>44122.916666666664</v>
      </c>
      <c r="C24534" s="6">
        <v>17.91</v>
      </c>
    </row>
    <row r="24535" spans="2:3" x14ac:dyDescent="0.25">
      <c r="B24535" s="5">
        <v>44122.958333333336</v>
      </c>
      <c r="C24535" s="6">
        <v>16.670000000000002</v>
      </c>
    </row>
    <row r="24536" spans="2:3" x14ac:dyDescent="0.25">
      <c r="B24536" s="5">
        <v>44123</v>
      </c>
      <c r="C24536" s="6">
        <v>16.22</v>
      </c>
    </row>
    <row r="24537" spans="2:3" x14ac:dyDescent="0.25">
      <c r="B24537" s="5">
        <v>44123.041666666664</v>
      </c>
      <c r="C24537" s="6">
        <v>15.23</v>
      </c>
    </row>
    <row r="24538" spans="2:3" x14ac:dyDescent="0.25">
      <c r="B24538" s="5">
        <v>44123.083333333336</v>
      </c>
      <c r="C24538" s="6">
        <v>16.399999999999999</v>
      </c>
    </row>
    <row r="24539" spans="2:3" x14ac:dyDescent="0.25">
      <c r="B24539" s="5">
        <v>44123.125</v>
      </c>
      <c r="C24539" s="6">
        <v>15.99</v>
      </c>
    </row>
    <row r="24540" spans="2:3" x14ac:dyDescent="0.25">
      <c r="B24540" s="5">
        <v>44123.166666666664</v>
      </c>
      <c r="C24540" s="6">
        <v>18.64</v>
      </c>
    </row>
    <row r="24541" spans="2:3" x14ac:dyDescent="0.25">
      <c r="B24541" s="5">
        <v>44123.208333333336</v>
      </c>
      <c r="C24541" s="6">
        <v>25.01</v>
      </c>
    </row>
    <row r="24542" spans="2:3" x14ac:dyDescent="0.25">
      <c r="B24542" s="5">
        <v>44123.25</v>
      </c>
      <c r="C24542" s="6">
        <v>21</v>
      </c>
    </row>
    <row r="24543" spans="2:3" x14ac:dyDescent="0.25">
      <c r="B24543" s="5">
        <v>44123.291666666664</v>
      </c>
      <c r="C24543" s="6">
        <v>39.619999999999997</v>
      </c>
    </row>
    <row r="24544" spans="2:3" x14ac:dyDescent="0.25">
      <c r="B24544" s="5">
        <v>44123.333333333336</v>
      </c>
      <c r="C24544" s="6">
        <v>23.41</v>
      </c>
    </row>
    <row r="24545" spans="2:3" x14ac:dyDescent="0.25">
      <c r="B24545" s="5">
        <v>44123.375</v>
      </c>
      <c r="C24545" s="6">
        <v>29.22</v>
      </c>
    </row>
    <row r="24546" spans="2:3" x14ac:dyDescent="0.25">
      <c r="B24546" s="5">
        <v>44123.416666666664</v>
      </c>
      <c r="C24546" s="6">
        <v>27.02</v>
      </c>
    </row>
    <row r="24547" spans="2:3" x14ac:dyDescent="0.25">
      <c r="B24547" s="5">
        <v>44123.458333333336</v>
      </c>
      <c r="C24547" s="6">
        <v>158.99</v>
      </c>
    </row>
    <row r="24548" spans="2:3" x14ac:dyDescent="0.25">
      <c r="B24548" s="5">
        <v>44123.5</v>
      </c>
      <c r="C24548" s="6">
        <v>33</v>
      </c>
    </row>
    <row r="24549" spans="2:3" x14ac:dyDescent="0.25">
      <c r="B24549" s="5">
        <v>44123.541666666664</v>
      </c>
      <c r="C24549" s="6">
        <v>31.08</v>
      </c>
    </row>
    <row r="24550" spans="2:3" x14ac:dyDescent="0.25">
      <c r="B24550" s="5">
        <v>44123.583333333336</v>
      </c>
      <c r="C24550" s="6">
        <v>24.38</v>
      </c>
    </row>
    <row r="24551" spans="2:3" x14ac:dyDescent="0.25">
      <c r="B24551" s="5">
        <v>44123.625</v>
      </c>
      <c r="C24551" s="6">
        <v>25.84</v>
      </c>
    </row>
    <row r="24552" spans="2:3" x14ac:dyDescent="0.25">
      <c r="B24552" s="5">
        <v>44123.666666666664</v>
      </c>
      <c r="C24552" s="6">
        <v>32.36</v>
      </c>
    </row>
    <row r="24553" spans="2:3" x14ac:dyDescent="0.25">
      <c r="B24553" s="5">
        <v>44123.708333333336</v>
      </c>
      <c r="C24553" s="6">
        <v>25.71</v>
      </c>
    </row>
    <row r="24554" spans="2:3" x14ac:dyDescent="0.25">
      <c r="B24554" s="5">
        <v>44123.75</v>
      </c>
      <c r="C24554" s="6">
        <v>25.78</v>
      </c>
    </row>
    <row r="24555" spans="2:3" x14ac:dyDescent="0.25">
      <c r="B24555" s="5">
        <v>44123.791666666664</v>
      </c>
      <c r="C24555" s="6">
        <v>26.68</v>
      </c>
    </row>
    <row r="24556" spans="2:3" x14ac:dyDescent="0.25">
      <c r="B24556" s="5">
        <v>44123.833333333336</v>
      </c>
      <c r="C24556" s="6">
        <v>26.06</v>
      </c>
    </row>
    <row r="24557" spans="2:3" x14ac:dyDescent="0.25">
      <c r="B24557" s="5">
        <v>44123.875</v>
      </c>
      <c r="C24557" s="6">
        <v>27.9</v>
      </c>
    </row>
    <row r="24558" spans="2:3" x14ac:dyDescent="0.25">
      <c r="B24558" s="5">
        <v>44123.916666666664</v>
      </c>
      <c r="C24558" s="6">
        <v>23.39</v>
      </c>
    </row>
    <row r="24559" spans="2:3" x14ac:dyDescent="0.25">
      <c r="B24559" s="5">
        <v>44123.958333333336</v>
      </c>
      <c r="C24559" s="6">
        <v>18.95</v>
      </c>
    </row>
    <row r="24560" spans="2:3" x14ac:dyDescent="0.25">
      <c r="B24560" s="5">
        <v>44124</v>
      </c>
      <c r="C24560" s="6">
        <v>16.53</v>
      </c>
    </row>
    <row r="24561" spans="2:3" x14ac:dyDescent="0.25">
      <c r="B24561" s="5">
        <v>44124.041666666664</v>
      </c>
      <c r="C24561" s="6">
        <v>44.47</v>
      </c>
    </row>
    <row r="24562" spans="2:3" x14ac:dyDescent="0.25">
      <c r="B24562" s="5">
        <v>44124.083333333336</v>
      </c>
      <c r="C24562" s="6">
        <v>17.29</v>
      </c>
    </row>
    <row r="24563" spans="2:3" x14ac:dyDescent="0.25">
      <c r="B24563" s="5">
        <v>44124.125</v>
      </c>
      <c r="C24563" s="6">
        <v>14.8</v>
      </c>
    </row>
    <row r="24564" spans="2:3" x14ac:dyDescent="0.25">
      <c r="B24564" s="5">
        <v>44124.166666666664</v>
      </c>
      <c r="C24564" s="6">
        <v>15.69</v>
      </c>
    </row>
    <row r="24565" spans="2:3" x14ac:dyDescent="0.25">
      <c r="B24565" s="5">
        <v>44124.208333333336</v>
      </c>
      <c r="C24565" s="6">
        <v>19.329999999999998</v>
      </c>
    </row>
    <row r="24566" spans="2:3" x14ac:dyDescent="0.25">
      <c r="B24566" s="5">
        <v>44124.25</v>
      </c>
      <c r="C24566" s="6">
        <v>27.2</v>
      </c>
    </row>
    <row r="24567" spans="2:3" x14ac:dyDescent="0.25">
      <c r="B24567" s="5">
        <v>44124.291666666664</v>
      </c>
      <c r="C24567" s="6">
        <v>73.680000000000007</v>
      </c>
    </row>
    <row r="24568" spans="2:3" x14ac:dyDescent="0.25">
      <c r="B24568" s="5">
        <v>44124.333333333336</v>
      </c>
      <c r="C24568" s="6">
        <v>62.25</v>
      </c>
    </row>
    <row r="24569" spans="2:3" x14ac:dyDescent="0.25">
      <c r="B24569" s="5">
        <v>44124.375</v>
      </c>
      <c r="C24569" s="6">
        <v>20.23</v>
      </c>
    </row>
    <row r="24570" spans="2:3" x14ac:dyDescent="0.25">
      <c r="B24570" s="5">
        <v>44124.416666666664</v>
      </c>
      <c r="C24570" s="6">
        <v>21.24</v>
      </c>
    </row>
    <row r="24571" spans="2:3" x14ac:dyDescent="0.25">
      <c r="B24571" s="5">
        <v>44124.458333333336</v>
      </c>
      <c r="C24571" s="6">
        <v>21.69</v>
      </c>
    </row>
    <row r="24572" spans="2:3" x14ac:dyDescent="0.25">
      <c r="B24572" s="5">
        <v>44124.5</v>
      </c>
      <c r="C24572" s="6">
        <v>115.27</v>
      </c>
    </row>
    <row r="24573" spans="2:3" x14ac:dyDescent="0.25">
      <c r="B24573" s="5">
        <v>44124.541666666664</v>
      </c>
      <c r="C24573" s="6">
        <v>22.05</v>
      </c>
    </row>
    <row r="24574" spans="2:3" x14ac:dyDescent="0.25">
      <c r="B24574" s="5">
        <v>44124.583333333336</v>
      </c>
      <c r="C24574" s="6">
        <v>43.8</v>
      </c>
    </row>
    <row r="24575" spans="2:3" x14ac:dyDescent="0.25">
      <c r="B24575" s="5">
        <v>44124.625</v>
      </c>
      <c r="C24575" s="6">
        <v>29.15</v>
      </c>
    </row>
    <row r="24576" spans="2:3" x14ac:dyDescent="0.25">
      <c r="B24576" s="5">
        <v>44124.666666666664</v>
      </c>
      <c r="C24576" s="6">
        <v>24.36</v>
      </c>
    </row>
    <row r="24577" spans="2:3" x14ac:dyDescent="0.25">
      <c r="B24577" s="5">
        <v>44124.708333333336</v>
      </c>
      <c r="C24577" s="6">
        <v>29.1</v>
      </c>
    </row>
    <row r="24578" spans="2:3" x14ac:dyDescent="0.25">
      <c r="B24578" s="5">
        <v>44124.75</v>
      </c>
      <c r="C24578" s="6">
        <v>37.74</v>
      </c>
    </row>
    <row r="24579" spans="2:3" x14ac:dyDescent="0.25">
      <c r="B24579" s="5">
        <v>44124.791666666664</v>
      </c>
      <c r="C24579" s="6">
        <v>47.62</v>
      </c>
    </row>
    <row r="24580" spans="2:3" x14ac:dyDescent="0.25">
      <c r="B24580" s="5">
        <v>44124.833333333336</v>
      </c>
      <c r="C24580" s="6">
        <v>33.5</v>
      </c>
    </row>
    <row r="24581" spans="2:3" x14ac:dyDescent="0.25">
      <c r="B24581" s="5">
        <v>44124.875</v>
      </c>
      <c r="C24581" s="6">
        <v>23.22</v>
      </c>
    </row>
    <row r="24582" spans="2:3" x14ac:dyDescent="0.25">
      <c r="B24582" s="5">
        <v>44124.916666666664</v>
      </c>
      <c r="C24582" s="6">
        <v>21.02</v>
      </c>
    </row>
    <row r="24583" spans="2:3" x14ac:dyDescent="0.25">
      <c r="B24583" s="5">
        <v>44124.958333333336</v>
      </c>
      <c r="C24583" s="6">
        <v>16.55</v>
      </c>
    </row>
    <row r="24584" spans="2:3" x14ac:dyDescent="0.25">
      <c r="B24584" s="5">
        <v>44125</v>
      </c>
      <c r="C24584" s="6">
        <v>13.36</v>
      </c>
    </row>
    <row r="24585" spans="2:3" x14ac:dyDescent="0.25">
      <c r="B24585" s="5">
        <v>44125.041666666664</v>
      </c>
      <c r="C24585" s="6">
        <v>9.58</v>
      </c>
    </row>
    <row r="24586" spans="2:3" x14ac:dyDescent="0.25">
      <c r="B24586" s="5">
        <v>44125.083333333336</v>
      </c>
      <c r="C24586" s="6">
        <v>8.7799999999999994</v>
      </c>
    </row>
    <row r="24587" spans="2:3" x14ac:dyDescent="0.25">
      <c r="B24587" s="5">
        <v>44125.125</v>
      </c>
      <c r="C24587" s="6">
        <v>12.57</v>
      </c>
    </row>
    <row r="24588" spans="2:3" x14ac:dyDescent="0.25">
      <c r="B24588" s="5">
        <v>44125.166666666664</v>
      </c>
      <c r="C24588" s="6">
        <v>13.68</v>
      </c>
    </row>
    <row r="24589" spans="2:3" x14ac:dyDescent="0.25">
      <c r="B24589" s="5">
        <v>44125.208333333336</v>
      </c>
      <c r="C24589" s="6">
        <v>16.04</v>
      </c>
    </row>
    <row r="24590" spans="2:3" x14ac:dyDescent="0.25">
      <c r="B24590" s="5">
        <v>44125.25</v>
      </c>
      <c r="C24590" s="6">
        <v>31.8</v>
      </c>
    </row>
    <row r="24591" spans="2:3" x14ac:dyDescent="0.25">
      <c r="B24591" s="5">
        <v>44125.291666666664</v>
      </c>
      <c r="C24591" s="6">
        <v>17.63</v>
      </c>
    </row>
    <row r="24592" spans="2:3" x14ac:dyDescent="0.25">
      <c r="B24592" s="5">
        <v>44125.333333333336</v>
      </c>
      <c r="C24592" s="6">
        <v>20.85</v>
      </c>
    </row>
    <row r="24593" spans="2:3" x14ac:dyDescent="0.25">
      <c r="B24593" s="5">
        <v>44125.375</v>
      </c>
      <c r="C24593" s="6">
        <v>21.84</v>
      </c>
    </row>
    <row r="24594" spans="2:3" x14ac:dyDescent="0.25">
      <c r="B24594" s="5">
        <v>44125.416666666664</v>
      </c>
      <c r="C24594" s="6">
        <v>56.85</v>
      </c>
    </row>
    <row r="24595" spans="2:3" x14ac:dyDescent="0.25">
      <c r="B24595" s="5">
        <v>44125.458333333336</v>
      </c>
      <c r="C24595" s="6">
        <v>18.88</v>
      </c>
    </row>
    <row r="24596" spans="2:3" x14ac:dyDescent="0.25">
      <c r="B24596" s="5">
        <v>44125.5</v>
      </c>
      <c r="C24596" s="6">
        <v>19.34</v>
      </c>
    </row>
    <row r="24597" spans="2:3" x14ac:dyDescent="0.25">
      <c r="B24597" s="5">
        <v>44125.541666666664</v>
      </c>
      <c r="C24597" s="6">
        <v>27.57</v>
      </c>
    </row>
    <row r="24598" spans="2:3" x14ac:dyDescent="0.25">
      <c r="B24598" s="5">
        <v>44125.583333333336</v>
      </c>
      <c r="C24598" s="6">
        <v>33.51</v>
      </c>
    </row>
    <row r="24599" spans="2:3" x14ac:dyDescent="0.25">
      <c r="B24599" s="5">
        <v>44125.625</v>
      </c>
      <c r="C24599" s="6">
        <v>23.67</v>
      </c>
    </row>
    <row r="24600" spans="2:3" x14ac:dyDescent="0.25">
      <c r="B24600" s="5">
        <v>44125.666666666664</v>
      </c>
      <c r="C24600" s="6">
        <v>47.97</v>
      </c>
    </row>
    <row r="24601" spans="2:3" x14ac:dyDescent="0.25">
      <c r="B24601" s="5">
        <v>44125.708333333336</v>
      </c>
      <c r="C24601" s="6">
        <v>61.17</v>
      </c>
    </row>
    <row r="24602" spans="2:3" x14ac:dyDescent="0.25">
      <c r="B24602" s="5">
        <v>44125.75</v>
      </c>
      <c r="C24602" s="6">
        <v>68.7</v>
      </c>
    </row>
    <row r="24603" spans="2:3" x14ac:dyDescent="0.25">
      <c r="B24603" s="5">
        <v>44125.791666666664</v>
      </c>
      <c r="C24603" s="6">
        <v>60.4</v>
      </c>
    </row>
    <row r="24604" spans="2:3" x14ac:dyDescent="0.25">
      <c r="B24604" s="5">
        <v>44125.833333333336</v>
      </c>
      <c r="C24604" s="6">
        <v>23.33</v>
      </c>
    </row>
    <row r="24605" spans="2:3" x14ac:dyDescent="0.25">
      <c r="B24605" s="5">
        <v>44125.875</v>
      </c>
      <c r="C24605" s="6">
        <v>28.27</v>
      </c>
    </row>
    <row r="24606" spans="2:3" x14ac:dyDescent="0.25">
      <c r="B24606" s="5">
        <v>44125.916666666664</v>
      </c>
      <c r="C24606" s="6">
        <v>18.34</v>
      </c>
    </row>
    <row r="24607" spans="2:3" x14ac:dyDescent="0.25">
      <c r="B24607" s="5">
        <v>44125.958333333336</v>
      </c>
      <c r="C24607" s="6">
        <v>15.72</v>
      </c>
    </row>
    <row r="24608" spans="2:3" x14ac:dyDescent="0.25">
      <c r="B24608" s="5">
        <v>44126</v>
      </c>
      <c r="C24608" s="6">
        <v>16.03</v>
      </c>
    </row>
    <row r="24609" spans="2:3" x14ac:dyDescent="0.25">
      <c r="B24609" s="5">
        <v>44126.041666666664</v>
      </c>
      <c r="C24609" s="6">
        <v>14.13</v>
      </c>
    </row>
    <row r="24610" spans="2:3" x14ac:dyDescent="0.25">
      <c r="B24610" s="5">
        <v>44126.083333333336</v>
      </c>
      <c r="C24610" s="6">
        <v>13.11</v>
      </c>
    </row>
    <row r="24611" spans="2:3" x14ac:dyDescent="0.25">
      <c r="B24611" s="5">
        <v>44126.125</v>
      </c>
      <c r="C24611" s="6">
        <v>13.09</v>
      </c>
    </row>
    <row r="24612" spans="2:3" x14ac:dyDescent="0.25">
      <c r="B24612" s="5">
        <v>44126.166666666664</v>
      </c>
      <c r="C24612" s="6">
        <v>14.61</v>
      </c>
    </row>
    <row r="24613" spans="2:3" x14ac:dyDescent="0.25">
      <c r="B24613" s="5">
        <v>44126.208333333336</v>
      </c>
      <c r="C24613" s="6">
        <v>15.8</v>
      </c>
    </row>
    <row r="24614" spans="2:3" x14ac:dyDescent="0.25">
      <c r="B24614" s="5">
        <v>44126.25</v>
      </c>
      <c r="C24614" s="6">
        <v>17.760000000000002</v>
      </c>
    </row>
    <row r="24615" spans="2:3" x14ac:dyDescent="0.25">
      <c r="B24615" s="5">
        <v>44126.291666666664</v>
      </c>
      <c r="C24615" s="6">
        <v>18.21</v>
      </c>
    </row>
    <row r="24616" spans="2:3" x14ac:dyDescent="0.25">
      <c r="B24616" s="5">
        <v>44126.333333333336</v>
      </c>
      <c r="C24616" s="6">
        <v>20.71</v>
      </c>
    </row>
    <row r="24617" spans="2:3" x14ac:dyDescent="0.25">
      <c r="B24617" s="5">
        <v>44126.375</v>
      </c>
      <c r="C24617" s="6">
        <v>18.36</v>
      </c>
    </row>
    <row r="24618" spans="2:3" x14ac:dyDescent="0.25">
      <c r="B24618" s="5">
        <v>44126.416666666664</v>
      </c>
      <c r="C24618" s="6">
        <v>20.45</v>
      </c>
    </row>
    <row r="24619" spans="2:3" x14ac:dyDescent="0.25">
      <c r="B24619" s="5">
        <v>44126.458333333336</v>
      </c>
      <c r="C24619" s="6">
        <v>19.510000000000002</v>
      </c>
    </row>
    <row r="24620" spans="2:3" x14ac:dyDescent="0.25">
      <c r="B24620" s="5">
        <v>44126.5</v>
      </c>
      <c r="C24620" s="6">
        <v>22.03</v>
      </c>
    </row>
    <row r="24621" spans="2:3" x14ac:dyDescent="0.25">
      <c r="B24621" s="5">
        <v>44126.541666666664</v>
      </c>
      <c r="C24621" s="6">
        <v>28.97</v>
      </c>
    </row>
    <row r="24622" spans="2:3" x14ac:dyDescent="0.25">
      <c r="B24622" s="5">
        <v>44126.583333333336</v>
      </c>
      <c r="C24622" s="6">
        <v>25.15</v>
      </c>
    </row>
    <row r="24623" spans="2:3" x14ac:dyDescent="0.25">
      <c r="B24623" s="5">
        <v>44126.625</v>
      </c>
      <c r="C24623" s="6">
        <v>24.96</v>
      </c>
    </row>
    <row r="24624" spans="2:3" x14ac:dyDescent="0.25">
      <c r="B24624" s="5">
        <v>44126.666666666664</v>
      </c>
      <c r="C24624" s="6">
        <v>27.5</v>
      </c>
    </row>
    <row r="24625" spans="2:3" x14ac:dyDescent="0.25">
      <c r="B24625" s="5">
        <v>44126.708333333336</v>
      </c>
      <c r="C24625" s="6">
        <v>22.95</v>
      </c>
    </row>
    <row r="24626" spans="2:3" x14ac:dyDescent="0.25">
      <c r="B24626" s="5">
        <v>44126.75</v>
      </c>
      <c r="C24626" s="6">
        <v>22.35</v>
      </c>
    </row>
    <row r="24627" spans="2:3" x14ac:dyDescent="0.25">
      <c r="B24627" s="5">
        <v>44126.791666666664</v>
      </c>
      <c r="C24627" s="6">
        <v>21.39</v>
      </c>
    </row>
    <row r="24628" spans="2:3" x14ac:dyDescent="0.25">
      <c r="B24628" s="5">
        <v>44126.833333333336</v>
      </c>
      <c r="C24628" s="6">
        <v>21.82</v>
      </c>
    </row>
    <row r="24629" spans="2:3" x14ac:dyDescent="0.25">
      <c r="B24629" s="5">
        <v>44126.875</v>
      </c>
      <c r="C24629" s="6">
        <v>17.27</v>
      </c>
    </row>
    <row r="24630" spans="2:3" x14ac:dyDescent="0.25">
      <c r="B24630" s="5">
        <v>44126.916666666664</v>
      </c>
      <c r="C24630" s="6">
        <v>17.96</v>
      </c>
    </row>
    <row r="24631" spans="2:3" x14ac:dyDescent="0.25">
      <c r="B24631" s="5">
        <v>44126.958333333336</v>
      </c>
      <c r="C24631" s="6">
        <v>14.72</v>
      </c>
    </row>
    <row r="24632" spans="2:3" x14ac:dyDescent="0.25">
      <c r="B24632" s="5">
        <v>44127</v>
      </c>
      <c r="C24632" s="6">
        <v>12.43</v>
      </c>
    </row>
    <row r="24633" spans="2:3" x14ac:dyDescent="0.25">
      <c r="B24633" s="5">
        <v>44127.041666666664</v>
      </c>
      <c r="C24633" s="6">
        <v>10.5</v>
      </c>
    </row>
    <row r="24634" spans="2:3" x14ac:dyDescent="0.25">
      <c r="B24634" s="5">
        <v>44127.083333333336</v>
      </c>
      <c r="C24634" s="6">
        <v>9.8000000000000007</v>
      </c>
    </row>
    <row r="24635" spans="2:3" x14ac:dyDescent="0.25">
      <c r="B24635" s="5">
        <v>44127.125</v>
      </c>
      <c r="C24635" s="6">
        <v>10.16</v>
      </c>
    </row>
    <row r="24636" spans="2:3" x14ac:dyDescent="0.25">
      <c r="B24636" s="5">
        <v>44127.166666666664</v>
      </c>
      <c r="C24636" s="6">
        <v>11.18</v>
      </c>
    </row>
    <row r="24637" spans="2:3" x14ac:dyDescent="0.25">
      <c r="B24637" s="5">
        <v>44127.208333333336</v>
      </c>
      <c r="C24637" s="6">
        <v>13.53</v>
      </c>
    </row>
    <row r="24638" spans="2:3" x14ac:dyDescent="0.25">
      <c r="B24638" s="5">
        <v>44127.25</v>
      </c>
      <c r="C24638" s="6">
        <v>27.85</v>
      </c>
    </row>
    <row r="24639" spans="2:3" x14ac:dyDescent="0.25">
      <c r="B24639" s="5">
        <v>44127.291666666664</v>
      </c>
      <c r="C24639" s="6">
        <v>18.72</v>
      </c>
    </row>
    <row r="24640" spans="2:3" x14ac:dyDescent="0.25">
      <c r="B24640" s="5">
        <v>44127.333333333336</v>
      </c>
      <c r="C24640" s="6">
        <v>20.9</v>
      </c>
    </row>
    <row r="24641" spans="2:3" x14ac:dyDescent="0.25">
      <c r="B24641" s="5">
        <v>44127.375</v>
      </c>
      <c r="C24641" s="6">
        <v>44.04</v>
      </c>
    </row>
    <row r="24642" spans="2:3" x14ac:dyDescent="0.25">
      <c r="B24642" s="5">
        <v>44127.416666666664</v>
      </c>
      <c r="C24642" s="6">
        <v>18.61</v>
      </c>
    </row>
    <row r="24643" spans="2:3" x14ac:dyDescent="0.25">
      <c r="B24643" s="5">
        <v>44127.458333333336</v>
      </c>
      <c r="C24643" s="6">
        <v>19.8</v>
      </c>
    </row>
    <row r="24644" spans="2:3" x14ac:dyDescent="0.25">
      <c r="B24644" s="5">
        <v>44127.5</v>
      </c>
      <c r="C24644" s="6">
        <v>19.09</v>
      </c>
    </row>
    <row r="24645" spans="2:3" x14ac:dyDescent="0.25">
      <c r="B24645" s="5">
        <v>44127.541666666664</v>
      </c>
      <c r="C24645" s="6">
        <v>22.44</v>
      </c>
    </row>
    <row r="24646" spans="2:3" x14ac:dyDescent="0.25">
      <c r="B24646" s="5">
        <v>44127.583333333336</v>
      </c>
      <c r="C24646" s="6">
        <v>24.52</v>
      </c>
    </row>
    <row r="24647" spans="2:3" x14ac:dyDescent="0.25">
      <c r="B24647" s="5">
        <v>44127.625</v>
      </c>
      <c r="C24647" s="6">
        <v>21.47</v>
      </c>
    </row>
    <row r="24648" spans="2:3" x14ac:dyDescent="0.25">
      <c r="B24648" s="5">
        <v>44127.666666666664</v>
      </c>
      <c r="C24648" s="6">
        <v>13.98</v>
      </c>
    </row>
    <row r="24649" spans="2:3" x14ac:dyDescent="0.25">
      <c r="B24649" s="5">
        <v>44127.708333333336</v>
      </c>
      <c r="C24649" s="6">
        <v>14.17</v>
      </c>
    </row>
    <row r="24650" spans="2:3" x14ac:dyDescent="0.25">
      <c r="B24650" s="5">
        <v>44127.75</v>
      </c>
      <c r="C24650" s="6">
        <v>26.28</v>
      </c>
    </row>
    <row r="24651" spans="2:3" x14ac:dyDescent="0.25">
      <c r="B24651" s="5">
        <v>44127.791666666664</v>
      </c>
      <c r="C24651" s="6">
        <v>33.19</v>
      </c>
    </row>
    <row r="24652" spans="2:3" x14ac:dyDescent="0.25">
      <c r="B24652" s="5">
        <v>44127.833333333336</v>
      </c>
      <c r="C24652" s="6">
        <v>20.39</v>
      </c>
    </row>
    <row r="24653" spans="2:3" x14ac:dyDescent="0.25">
      <c r="B24653" s="5">
        <v>44127.875</v>
      </c>
      <c r="C24653" s="6">
        <v>15.78</v>
      </c>
    </row>
    <row r="24654" spans="2:3" x14ac:dyDescent="0.25">
      <c r="B24654" s="5">
        <v>44127.916666666664</v>
      </c>
      <c r="C24654" s="6">
        <v>21.42</v>
      </c>
    </row>
    <row r="24655" spans="2:3" x14ac:dyDescent="0.25">
      <c r="B24655" s="5">
        <v>44127.958333333336</v>
      </c>
      <c r="C24655" s="6">
        <v>18.8</v>
      </c>
    </row>
    <row r="24656" spans="2:3" x14ac:dyDescent="0.25">
      <c r="B24656" s="5">
        <v>44128</v>
      </c>
      <c r="C24656" s="6">
        <v>14.57</v>
      </c>
    </row>
    <row r="24657" spans="2:3" x14ac:dyDescent="0.25">
      <c r="B24657" s="5">
        <v>44128.041666666664</v>
      </c>
      <c r="C24657" s="6">
        <v>42.72</v>
      </c>
    </row>
    <row r="24658" spans="2:3" x14ac:dyDescent="0.25">
      <c r="B24658" s="5">
        <v>44128.083333333336</v>
      </c>
      <c r="C24658" s="6">
        <v>19.87</v>
      </c>
    </row>
    <row r="24659" spans="2:3" x14ac:dyDescent="0.25">
      <c r="B24659" s="5">
        <v>44128.125</v>
      </c>
      <c r="C24659" s="6">
        <v>21.22</v>
      </c>
    </row>
    <row r="24660" spans="2:3" x14ac:dyDescent="0.25">
      <c r="B24660" s="5">
        <v>44128.166666666664</v>
      </c>
      <c r="C24660" s="6">
        <v>17.61</v>
      </c>
    </row>
    <row r="24661" spans="2:3" x14ac:dyDescent="0.25">
      <c r="B24661" s="5">
        <v>44128.208333333336</v>
      </c>
      <c r="C24661" s="6">
        <v>18.29</v>
      </c>
    </row>
    <row r="24662" spans="2:3" x14ac:dyDescent="0.25">
      <c r="B24662" s="5">
        <v>44128.25</v>
      </c>
      <c r="C24662" s="6">
        <v>10.95</v>
      </c>
    </row>
    <row r="24663" spans="2:3" x14ac:dyDescent="0.25">
      <c r="B24663" s="5">
        <v>44128.291666666664</v>
      </c>
      <c r="C24663" s="6">
        <v>18.170000000000002</v>
      </c>
    </row>
    <row r="24664" spans="2:3" x14ac:dyDescent="0.25">
      <c r="B24664" s="5">
        <v>44128.333333333336</v>
      </c>
      <c r="C24664" s="6">
        <v>18.05</v>
      </c>
    </row>
    <row r="24665" spans="2:3" x14ac:dyDescent="0.25">
      <c r="B24665" s="5">
        <v>44128.375</v>
      </c>
      <c r="C24665" s="6">
        <v>24.29</v>
      </c>
    </row>
    <row r="24666" spans="2:3" x14ac:dyDescent="0.25">
      <c r="B24666" s="5">
        <v>44128.416666666664</v>
      </c>
      <c r="C24666" s="6">
        <v>38.15</v>
      </c>
    </row>
    <row r="24667" spans="2:3" x14ac:dyDescent="0.25">
      <c r="B24667" s="5">
        <v>44128.458333333336</v>
      </c>
      <c r="C24667" s="6">
        <v>27</v>
      </c>
    </row>
    <row r="24668" spans="2:3" x14ac:dyDescent="0.25">
      <c r="B24668" s="5">
        <v>44128.5</v>
      </c>
      <c r="C24668" s="6">
        <v>19.690000000000001</v>
      </c>
    </row>
    <row r="24669" spans="2:3" x14ac:dyDescent="0.25">
      <c r="B24669" s="5">
        <v>44128.541666666664</v>
      </c>
      <c r="C24669" s="6">
        <v>18.5</v>
      </c>
    </row>
    <row r="24670" spans="2:3" x14ac:dyDescent="0.25">
      <c r="B24670" s="5">
        <v>44128.583333333336</v>
      </c>
      <c r="C24670" s="6">
        <v>53.79</v>
      </c>
    </row>
    <row r="24671" spans="2:3" x14ac:dyDescent="0.25">
      <c r="B24671" s="5">
        <v>44128.625</v>
      </c>
      <c r="C24671" s="6">
        <v>28.53</v>
      </c>
    </row>
    <row r="24672" spans="2:3" x14ac:dyDescent="0.25">
      <c r="B24672" s="5">
        <v>44128.666666666664</v>
      </c>
      <c r="C24672" s="6">
        <v>20.059999999999999</v>
      </c>
    </row>
    <row r="24673" spans="2:3" x14ac:dyDescent="0.25">
      <c r="B24673" s="5">
        <v>44128.708333333336</v>
      </c>
      <c r="C24673" s="6">
        <v>19.21</v>
      </c>
    </row>
    <row r="24674" spans="2:3" x14ac:dyDescent="0.25">
      <c r="B24674" s="5">
        <v>44128.75</v>
      </c>
      <c r="C24674" s="6">
        <v>33.08</v>
      </c>
    </row>
    <row r="24675" spans="2:3" x14ac:dyDescent="0.25">
      <c r="B24675" s="5">
        <v>44128.791666666664</v>
      </c>
      <c r="C24675" s="6">
        <v>22.53</v>
      </c>
    </row>
    <row r="24676" spans="2:3" x14ac:dyDescent="0.25">
      <c r="B24676" s="5">
        <v>44128.833333333336</v>
      </c>
      <c r="C24676" s="6">
        <v>34.549999999999997</v>
      </c>
    </row>
    <row r="24677" spans="2:3" x14ac:dyDescent="0.25">
      <c r="B24677" s="5">
        <v>44128.875</v>
      </c>
      <c r="C24677" s="6">
        <v>19.41</v>
      </c>
    </row>
    <row r="24678" spans="2:3" x14ac:dyDescent="0.25">
      <c r="B24678" s="5">
        <v>44128.916666666664</v>
      </c>
      <c r="C24678" s="6">
        <v>20.48</v>
      </c>
    </row>
    <row r="24679" spans="2:3" x14ac:dyDescent="0.25">
      <c r="B24679" s="5">
        <v>44128.958333333336</v>
      </c>
      <c r="C24679" s="6">
        <v>19.88</v>
      </c>
    </row>
    <row r="24680" spans="2:3" x14ac:dyDescent="0.25">
      <c r="B24680" s="5">
        <v>44129</v>
      </c>
      <c r="C24680" s="6">
        <v>17.53</v>
      </c>
    </row>
    <row r="24681" spans="2:3" x14ac:dyDescent="0.25">
      <c r="B24681" s="5">
        <v>44129.041666666664</v>
      </c>
      <c r="C24681" s="6">
        <v>18.79</v>
      </c>
    </row>
    <row r="24682" spans="2:3" x14ac:dyDescent="0.25">
      <c r="B24682" s="5">
        <v>44129.083333333336</v>
      </c>
      <c r="C24682" s="6">
        <v>15.99</v>
      </c>
    </row>
    <row r="24683" spans="2:3" x14ac:dyDescent="0.25">
      <c r="B24683" s="5">
        <v>44129.125</v>
      </c>
      <c r="C24683" s="6">
        <v>15.94</v>
      </c>
    </row>
    <row r="24684" spans="2:3" x14ac:dyDescent="0.25">
      <c r="B24684" s="5">
        <v>44129.166666666664</v>
      </c>
      <c r="C24684" s="6">
        <v>15.47</v>
      </c>
    </row>
    <row r="24685" spans="2:3" x14ac:dyDescent="0.25">
      <c r="B24685" s="5">
        <v>44129.208333333336</v>
      </c>
      <c r="C24685" s="6">
        <v>13.97</v>
      </c>
    </row>
    <row r="24686" spans="2:3" x14ac:dyDescent="0.25">
      <c r="B24686" s="5">
        <v>44129.25</v>
      </c>
      <c r="C24686" s="6">
        <v>15.48</v>
      </c>
    </row>
    <row r="24687" spans="2:3" x14ac:dyDescent="0.25">
      <c r="B24687" s="5">
        <v>44129.291666666664</v>
      </c>
      <c r="C24687" s="6">
        <v>17.37</v>
      </c>
    </row>
    <row r="24688" spans="2:3" x14ac:dyDescent="0.25">
      <c r="B24688" s="5">
        <v>44129.333333333336</v>
      </c>
      <c r="C24688" s="6">
        <v>20.329999999999998</v>
      </c>
    </row>
    <row r="24689" spans="2:3" x14ac:dyDescent="0.25">
      <c r="B24689" s="5">
        <v>44129.375</v>
      </c>
      <c r="C24689" s="6">
        <v>19.93</v>
      </c>
    </row>
    <row r="24690" spans="2:3" x14ac:dyDescent="0.25">
      <c r="B24690" s="5">
        <v>44129.416666666664</v>
      </c>
      <c r="C24690" s="6">
        <v>21.2</v>
      </c>
    </row>
    <row r="24691" spans="2:3" x14ac:dyDescent="0.25">
      <c r="B24691" s="5">
        <v>44129.458333333336</v>
      </c>
      <c r="C24691" s="6">
        <v>22.71</v>
      </c>
    </row>
    <row r="24692" spans="2:3" x14ac:dyDescent="0.25">
      <c r="B24692" s="5">
        <v>44129.5</v>
      </c>
      <c r="C24692" s="6">
        <v>20.73</v>
      </c>
    </row>
    <row r="24693" spans="2:3" x14ac:dyDescent="0.25">
      <c r="B24693" s="5">
        <v>44129.541666666664</v>
      </c>
      <c r="C24693" s="6">
        <v>20.97</v>
      </c>
    </row>
    <row r="24694" spans="2:3" x14ac:dyDescent="0.25">
      <c r="B24694" s="5">
        <v>44129.583333333336</v>
      </c>
      <c r="C24694" s="6">
        <v>21.01</v>
      </c>
    </row>
    <row r="24695" spans="2:3" x14ac:dyDescent="0.25">
      <c r="B24695" s="5">
        <v>44129.625</v>
      </c>
      <c r="C24695" s="6">
        <v>20.260000000000002</v>
      </c>
    </row>
    <row r="24696" spans="2:3" x14ac:dyDescent="0.25">
      <c r="B24696" s="5">
        <v>44129.666666666664</v>
      </c>
      <c r="C24696" s="6">
        <v>20.76</v>
      </c>
    </row>
    <row r="24697" spans="2:3" x14ac:dyDescent="0.25">
      <c r="B24697" s="5">
        <v>44129.708333333336</v>
      </c>
      <c r="C24697" s="6">
        <v>22.44</v>
      </c>
    </row>
    <row r="24698" spans="2:3" x14ac:dyDescent="0.25">
      <c r="B24698" s="5">
        <v>44129.75</v>
      </c>
      <c r="C24698" s="6">
        <v>31.7</v>
      </c>
    </row>
    <row r="24699" spans="2:3" x14ac:dyDescent="0.25">
      <c r="B24699" s="5">
        <v>44129.791666666664</v>
      </c>
      <c r="C24699" s="6">
        <v>19.940000000000001</v>
      </c>
    </row>
    <row r="24700" spans="2:3" x14ac:dyDescent="0.25">
      <c r="B24700" s="5">
        <v>44129.833333333336</v>
      </c>
      <c r="C24700" s="6">
        <v>21.85</v>
      </c>
    </row>
    <row r="24701" spans="2:3" x14ac:dyDescent="0.25">
      <c r="B24701" s="5">
        <v>44129.875</v>
      </c>
      <c r="C24701" s="6">
        <v>25.68</v>
      </c>
    </row>
    <row r="24702" spans="2:3" x14ac:dyDescent="0.25">
      <c r="B24702" s="5">
        <v>44129.916666666664</v>
      </c>
      <c r="C24702" s="6">
        <v>31.84</v>
      </c>
    </row>
    <row r="24703" spans="2:3" x14ac:dyDescent="0.25">
      <c r="B24703" s="5">
        <v>44129.958333333336</v>
      </c>
      <c r="C24703" s="6">
        <v>20.32</v>
      </c>
    </row>
    <row r="24704" spans="2:3" x14ac:dyDescent="0.25">
      <c r="B24704" s="5">
        <v>44130</v>
      </c>
      <c r="C24704" s="6">
        <v>19.98</v>
      </c>
    </row>
    <row r="24705" spans="2:3" x14ac:dyDescent="0.25">
      <c r="B24705" s="5">
        <v>44130.041666666664</v>
      </c>
      <c r="C24705" s="6">
        <v>17.77</v>
      </c>
    </row>
    <row r="24706" spans="2:3" x14ac:dyDescent="0.25">
      <c r="B24706" s="5">
        <v>44130.083333333336</v>
      </c>
      <c r="C24706" s="6">
        <v>16.03</v>
      </c>
    </row>
    <row r="24707" spans="2:3" x14ac:dyDescent="0.25">
      <c r="B24707" s="5">
        <v>44130.125</v>
      </c>
      <c r="C24707" s="6">
        <v>14.07</v>
      </c>
    </row>
    <row r="24708" spans="2:3" x14ac:dyDescent="0.25">
      <c r="B24708" s="5">
        <v>44130.166666666664</v>
      </c>
      <c r="C24708" s="6">
        <v>16.73</v>
      </c>
    </row>
    <row r="24709" spans="2:3" x14ac:dyDescent="0.25">
      <c r="B24709" s="5">
        <v>44130.208333333336</v>
      </c>
      <c r="C24709" s="6">
        <v>18.09</v>
      </c>
    </row>
    <row r="24710" spans="2:3" x14ac:dyDescent="0.25">
      <c r="B24710" s="5">
        <v>44130.25</v>
      </c>
      <c r="C24710" s="6">
        <v>20.16</v>
      </c>
    </row>
    <row r="24711" spans="2:3" x14ac:dyDescent="0.25">
      <c r="B24711" s="5">
        <v>44130.291666666664</v>
      </c>
      <c r="C24711" s="6">
        <v>41.19</v>
      </c>
    </row>
    <row r="24712" spans="2:3" x14ac:dyDescent="0.25">
      <c r="B24712" s="5">
        <v>44130.333333333336</v>
      </c>
      <c r="C24712" s="6">
        <v>26.21</v>
      </c>
    </row>
    <row r="24713" spans="2:3" x14ac:dyDescent="0.25">
      <c r="B24713" s="5">
        <v>44130.375</v>
      </c>
      <c r="C24713" s="6">
        <v>43.67</v>
      </c>
    </row>
    <row r="24714" spans="2:3" x14ac:dyDescent="0.25">
      <c r="B24714" s="5">
        <v>44130.416666666664</v>
      </c>
      <c r="C24714" s="6">
        <v>57.09</v>
      </c>
    </row>
    <row r="24715" spans="2:3" x14ac:dyDescent="0.25">
      <c r="B24715" s="5">
        <v>44130.458333333336</v>
      </c>
      <c r="C24715" s="6">
        <v>63.25</v>
      </c>
    </row>
    <row r="24716" spans="2:3" x14ac:dyDescent="0.25">
      <c r="B24716" s="5">
        <v>44130.5</v>
      </c>
      <c r="C24716" s="6">
        <v>58.16</v>
      </c>
    </row>
    <row r="24717" spans="2:3" x14ac:dyDescent="0.25">
      <c r="B24717" s="5">
        <v>44130.541666666664</v>
      </c>
      <c r="C24717" s="6">
        <v>28.51</v>
      </c>
    </row>
    <row r="24718" spans="2:3" x14ac:dyDescent="0.25">
      <c r="B24718" s="5">
        <v>44130.583333333336</v>
      </c>
      <c r="C24718" s="6">
        <v>30.36</v>
      </c>
    </row>
    <row r="24719" spans="2:3" x14ac:dyDescent="0.25">
      <c r="B24719" s="5">
        <v>44130.625</v>
      </c>
      <c r="C24719" s="6">
        <v>42.21</v>
      </c>
    </row>
    <row r="24720" spans="2:3" x14ac:dyDescent="0.25">
      <c r="B24720" s="5">
        <v>44130.666666666664</v>
      </c>
      <c r="C24720" s="6">
        <v>38.61</v>
      </c>
    </row>
    <row r="24721" spans="2:3" x14ac:dyDescent="0.25">
      <c r="B24721" s="5">
        <v>44130.708333333336</v>
      </c>
      <c r="C24721" s="6">
        <v>36.31</v>
      </c>
    </row>
    <row r="24722" spans="2:3" x14ac:dyDescent="0.25">
      <c r="B24722" s="5">
        <v>44130.75</v>
      </c>
      <c r="C24722" s="6">
        <v>35.29</v>
      </c>
    </row>
    <row r="24723" spans="2:3" x14ac:dyDescent="0.25">
      <c r="B24723" s="5">
        <v>44130.791666666664</v>
      </c>
      <c r="C24723" s="6">
        <v>26.82</v>
      </c>
    </row>
    <row r="24724" spans="2:3" x14ac:dyDescent="0.25">
      <c r="B24724" s="5">
        <v>44130.833333333336</v>
      </c>
      <c r="C24724" s="6">
        <v>26.63</v>
      </c>
    </row>
    <row r="24725" spans="2:3" x14ac:dyDescent="0.25">
      <c r="B24725" s="5">
        <v>44130.875</v>
      </c>
      <c r="C24725" s="6">
        <v>24.13</v>
      </c>
    </row>
    <row r="24726" spans="2:3" x14ac:dyDescent="0.25">
      <c r="B24726" s="5">
        <v>44130.916666666664</v>
      </c>
      <c r="C24726" s="6">
        <v>26.42</v>
      </c>
    </row>
    <row r="24727" spans="2:3" x14ac:dyDescent="0.25">
      <c r="B24727" s="5">
        <v>44130.958333333336</v>
      </c>
      <c r="C24727" s="6">
        <v>22.99</v>
      </c>
    </row>
    <row r="24728" spans="2:3" x14ac:dyDescent="0.25">
      <c r="B24728" s="5">
        <v>44131</v>
      </c>
      <c r="C24728" s="6">
        <v>19.29</v>
      </c>
    </row>
    <row r="24729" spans="2:3" x14ac:dyDescent="0.25">
      <c r="B24729" s="5">
        <v>44131.041666666664</v>
      </c>
      <c r="C24729" s="6">
        <v>21.99</v>
      </c>
    </row>
    <row r="24730" spans="2:3" x14ac:dyDescent="0.25">
      <c r="B24730" s="5">
        <v>44131.083333333336</v>
      </c>
      <c r="C24730" s="6">
        <v>19.36</v>
      </c>
    </row>
    <row r="24731" spans="2:3" x14ac:dyDescent="0.25">
      <c r="B24731" s="5">
        <v>44131.125</v>
      </c>
      <c r="C24731" s="6">
        <v>18.95</v>
      </c>
    </row>
    <row r="24732" spans="2:3" x14ac:dyDescent="0.25">
      <c r="B24732" s="5">
        <v>44131.166666666664</v>
      </c>
      <c r="C24732" s="6">
        <v>19.12</v>
      </c>
    </row>
    <row r="24733" spans="2:3" x14ac:dyDescent="0.25">
      <c r="B24733" s="5">
        <v>44131.208333333336</v>
      </c>
      <c r="C24733" s="6">
        <v>21.52</v>
      </c>
    </row>
    <row r="24734" spans="2:3" x14ac:dyDescent="0.25">
      <c r="B24734" s="5">
        <v>44131.25</v>
      </c>
      <c r="C24734" s="6">
        <v>23.05</v>
      </c>
    </row>
    <row r="24735" spans="2:3" x14ac:dyDescent="0.25">
      <c r="B24735" s="5">
        <v>44131.291666666664</v>
      </c>
      <c r="C24735" s="6">
        <v>56.45</v>
      </c>
    </row>
    <row r="24736" spans="2:3" x14ac:dyDescent="0.25">
      <c r="B24736" s="5">
        <v>44131.333333333336</v>
      </c>
      <c r="C24736" s="6">
        <v>28.73</v>
      </c>
    </row>
    <row r="24737" spans="2:3" x14ac:dyDescent="0.25">
      <c r="B24737" s="5">
        <v>44131.375</v>
      </c>
      <c r="C24737" s="6">
        <v>65.010000000000005</v>
      </c>
    </row>
    <row r="24738" spans="2:3" x14ac:dyDescent="0.25">
      <c r="B24738" s="5">
        <v>44131.416666666664</v>
      </c>
      <c r="C24738" s="6">
        <v>57.42</v>
      </c>
    </row>
    <row r="24739" spans="2:3" x14ac:dyDescent="0.25">
      <c r="B24739" s="5">
        <v>44131.458333333336</v>
      </c>
      <c r="C24739" s="6">
        <v>70.47</v>
      </c>
    </row>
    <row r="24740" spans="2:3" x14ac:dyDescent="0.25">
      <c r="B24740" s="5">
        <v>44131.5</v>
      </c>
      <c r="C24740" s="6">
        <v>97.16</v>
      </c>
    </row>
    <row r="24741" spans="2:3" x14ac:dyDescent="0.25">
      <c r="B24741" s="5">
        <v>44131.541666666664</v>
      </c>
      <c r="C24741" s="6">
        <v>28.34</v>
      </c>
    </row>
    <row r="24742" spans="2:3" x14ac:dyDescent="0.25">
      <c r="B24742" s="5">
        <v>44131.583333333336</v>
      </c>
      <c r="C24742" s="6">
        <v>29.09</v>
      </c>
    </row>
    <row r="24743" spans="2:3" x14ac:dyDescent="0.25">
      <c r="B24743" s="5">
        <v>44131.625</v>
      </c>
      <c r="C24743" s="6">
        <v>28.72</v>
      </c>
    </row>
    <row r="24744" spans="2:3" x14ac:dyDescent="0.25">
      <c r="B24744" s="5">
        <v>44131.666666666664</v>
      </c>
      <c r="C24744" s="6">
        <v>27.68</v>
      </c>
    </row>
    <row r="24745" spans="2:3" x14ac:dyDescent="0.25">
      <c r="B24745" s="5">
        <v>44131.708333333336</v>
      </c>
      <c r="C24745" s="6">
        <v>47.06</v>
      </c>
    </row>
    <row r="24746" spans="2:3" x14ac:dyDescent="0.25">
      <c r="B24746" s="5">
        <v>44131.75</v>
      </c>
      <c r="C24746" s="6">
        <v>29.29</v>
      </c>
    </row>
    <row r="24747" spans="2:3" x14ac:dyDescent="0.25">
      <c r="B24747" s="5">
        <v>44131.791666666664</v>
      </c>
      <c r="C24747" s="6">
        <v>29.35</v>
      </c>
    </row>
    <row r="24748" spans="2:3" x14ac:dyDescent="0.25">
      <c r="B24748" s="5">
        <v>44131.833333333336</v>
      </c>
      <c r="C24748" s="6">
        <v>28.33</v>
      </c>
    </row>
    <row r="24749" spans="2:3" x14ac:dyDescent="0.25">
      <c r="B24749" s="5">
        <v>44131.875</v>
      </c>
      <c r="C24749" s="6">
        <v>40.32</v>
      </c>
    </row>
    <row r="24750" spans="2:3" x14ac:dyDescent="0.25">
      <c r="B24750" s="5">
        <v>44131.916666666664</v>
      </c>
      <c r="C24750" s="6">
        <v>23.86</v>
      </c>
    </row>
    <row r="24751" spans="2:3" x14ac:dyDescent="0.25">
      <c r="B24751" s="5">
        <v>44131.958333333336</v>
      </c>
      <c r="C24751" s="6">
        <v>119.52</v>
      </c>
    </row>
    <row r="24752" spans="2:3" x14ac:dyDescent="0.25">
      <c r="B24752" s="5">
        <v>44132</v>
      </c>
      <c r="C24752" s="6">
        <v>19.739999999999998</v>
      </c>
    </row>
    <row r="24753" spans="2:3" x14ac:dyDescent="0.25">
      <c r="B24753" s="5">
        <v>44132.041666666664</v>
      </c>
      <c r="C24753" s="6">
        <v>20.03</v>
      </c>
    </row>
    <row r="24754" spans="2:3" x14ac:dyDescent="0.25">
      <c r="B24754" s="5">
        <v>44132.083333333336</v>
      </c>
      <c r="C24754" s="6">
        <v>18.079999999999998</v>
      </c>
    </row>
    <row r="24755" spans="2:3" x14ac:dyDescent="0.25">
      <c r="B24755" s="5">
        <v>44132.125</v>
      </c>
      <c r="C24755" s="6">
        <v>17.72</v>
      </c>
    </row>
    <row r="24756" spans="2:3" x14ac:dyDescent="0.25">
      <c r="B24756" s="5">
        <v>44132.166666666664</v>
      </c>
      <c r="C24756" s="6">
        <v>17.239999999999998</v>
      </c>
    </row>
    <row r="24757" spans="2:3" x14ac:dyDescent="0.25">
      <c r="B24757" s="5">
        <v>44132.208333333336</v>
      </c>
      <c r="C24757" s="6">
        <v>18.91</v>
      </c>
    </row>
    <row r="24758" spans="2:3" x14ac:dyDescent="0.25">
      <c r="B24758" s="5">
        <v>44132.25</v>
      </c>
      <c r="C24758" s="6">
        <v>20.56</v>
      </c>
    </row>
    <row r="24759" spans="2:3" x14ac:dyDescent="0.25">
      <c r="B24759" s="5">
        <v>44132.291666666664</v>
      </c>
      <c r="C24759" s="6">
        <v>36.89</v>
      </c>
    </row>
    <row r="24760" spans="2:3" x14ac:dyDescent="0.25">
      <c r="B24760" s="5">
        <v>44132.333333333336</v>
      </c>
      <c r="C24760" s="6">
        <v>26.68</v>
      </c>
    </row>
    <row r="24761" spans="2:3" x14ac:dyDescent="0.25">
      <c r="B24761" s="5">
        <v>44132.375</v>
      </c>
      <c r="C24761" s="6">
        <v>26.46</v>
      </c>
    </row>
    <row r="24762" spans="2:3" x14ac:dyDescent="0.25">
      <c r="B24762" s="5">
        <v>44132.416666666664</v>
      </c>
      <c r="C24762" s="6">
        <v>26.66</v>
      </c>
    </row>
    <row r="24763" spans="2:3" x14ac:dyDescent="0.25">
      <c r="B24763" s="5">
        <v>44132.458333333336</v>
      </c>
      <c r="C24763" s="6">
        <v>24.59</v>
      </c>
    </row>
    <row r="24764" spans="2:3" x14ac:dyDescent="0.25">
      <c r="B24764" s="5">
        <v>44132.5</v>
      </c>
      <c r="C24764" s="6">
        <v>53.47</v>
      </c>
    </row>
    <row r="24765" spans="2:3" x14ac:dyDescent="0.25">
      <c r="B24765" s="5">
        <v>44132.541666666664</v>
      </c>
      <c r="C24765" s="6">
        <v>23.42</v>
      </c>
    </row>
    <row r="24766" spans="2:3" x14ac:dyDescent="0.25">
      <c r="B24766" s="5">
        <v>44132.583333333336</v>
      </c>
      <c r="C24766" s="6">
        <v>24.67</v>
      </c>
    </row>
    <row r="24767" spans="2:3" x14ac:dyDescent="0.25">
      <c r="B24767" s="5">
        <v>44132.625</v>
      </c>
      <c r="C24767" s="6">
        <v>22.57</v>
      </c>
    </row>
    <row r="24768" spans="2:3" x14ac:dyDescent="0.25">
      <c r="B24768" s="5">
        <v>44132.666666666664</v>
      </c>
      <c r="C24768" s="6">
        <v>24.73</v>
      </c>
    </row>
    <row r="24769" spans="2:3" x14ac:dyDescent="0.25">
      <c r="B24769" s="5">
        <v>44132.708333333336</v>
      </c>
      <c r="C24769" s="6">
        <v>26.14</v>
      </c>
    </row>
    <row r="24770" spans="2:3" x14ac:dyDescent="0.25">
      <c r="B24770" s="5">
        <v>44132.75</v>
      </c>
      <c r="C24770" s="6">
        <v>30.9</v>
      </c>
    </row>
    <row r="24771" spans="2:3" x14ac:dyDescent="0.25">
      <c r="B24771" s="5">
        <v>44132.791666666664</v>
      </c>
      <c r="C24771" s="6">
        <v>26.86</v>
      </c>
    </row>
    <row r="24772" spans="2:3" x14ac:dyDescent="0.25">
      <c r="B24772" s="5">
        <v>44132.833333333336</v>
      </c>
      <c r="C24772" s="6">
        <v>26.67</v>
      </c>
    </row>
    <row r="24773" spans="2:3" x14ac:dyDescent="0.25">
      <c r="B24773" s="5">
        <v>44132.875</v>
      </c>
      <c r="C24773" s="6">
        <v>23.56</v>
      </c>
    </row>
    <row r="24774" spans="2:3" x14ac:dyDescent="0.25">
      <c r="B24774" s="5">
        <v>44132.916666666664</v>
      </c>
      <c r="C24774" s="6">
        <v>21.25</v>
      </c>
    </row>
    <row r="24775" spans="2:3" x14ac:dyDescent="0.25">
      <c r="B24775" s="5">
        <v>44132.958333333336</v>
      </c>
      <c r="C24775" s="6">
        <v>23.11</v>
      </c>
    </row>
    <row r="24776" spans="2:3" x14ac:dyDescent="0.25">
      <c r="B24776" s="5">
        <v>44133</v>
      </c>
      <c r="C24776" s="6">
        <v>18.600000000000001</v>
      </c>
    </row>
    <row r="24777" spans="2:3" x14ac:dyDescent="0.25">
      <c r="B24777" s="5">
        <v>44133.041666666664</v>
      </c>
      <c r="C24777" s="6">
        <v>19.82</v>
      </c>
    </row>
    <row r="24778" spans="2:3" x14ac:dyDescent="0.25">
      <c r="B24778" s="5">
        <v>44133.083333333336</v>
      </c>
      <c r="C24778" s="6">
        <v>18.48</v>
      </c>
    </row>
    <row r="24779" spans="2:3" x14ac:dyDescent="0.25">
      <c r="B24779" s="5">
        <v>44133.125</v>
      </c>
      <c r="C24779" s="6">
        <v>17.71</v>
      </c>
    </row>
    <row r="24780" spans="2:3" x14ac:dyDescent="0.25">
      <c r="B24780" s="5">
        <v>44133.166666666664</v>
      </c>
      <c r="C24780" s="6">
        <v>16.41</v>
      </c>
    </row>
    <row r="24781" spans="2:3" x14ac:dyDescent="0.25">
      <c r="B24781" s="5">
        <v>44133.208333333336</v>
      </c>
      <c r="C24781" s="6">
        <v>16.920000000000002</v>
      </c>
    </row>
    <row r="24782" spans="2:3" x14ac:dyDescent="0.25">
      <c r="B24782" s="5">
        <v>44133.25</v>
      </c>
      <c r="C24782" s="6">
        <v>18.989999999999998</v>
      </c>
    </row>
    <row r="24783" spans="2:3" x14ac:dyDescent="0.25">
      <c r="B24783" s="5">
        <v>44133.291666666664</v>
      </c>
      <c r="C24783" s="6">
        <v>22.21</v>
      </c>
    </row>
    <row r="24784" spans="2:3" x14ac:dyDescent="0.25">
      <c r="B24784" s="5">
        <v>44133.333333333336</v>
      </c>
      <c r="C24784" s="6">
        <v>21.02</v>
      </c>
    </row>
    <row r="24785" spans="2:3" x14ac:dyDescent="0.25">
      <c r="B24785" s="5">
        <v>44133.375</v>
      </c>
      <c r="C24785" s="6">
        <v>21.5</v>
      </c>
    </row>
    <row r="24786" spans="2:3" x14ac:dyDescent="0.25">
      <c r="B24786" s="5">
        <v>44133.416666666664</v>
      </c>
      <c r="C24786" s="6">
        <v>24.55</v>
      </c>
    </row>
    <row r="24787" spans="2:3" x14ac:dyDescent="0.25">
      <c r="B24787" s="5">
        <v>44133.458333333336</v>
      </c>
      <c r="C24787" s="6">
        <v>25.89</v>
      </c>
    </row>
    <row r="24788" spans="2:3" x14ac:dyDescent="0.25">
      <c r="B24788" s="5">
        <v>44133.5</v>
      </c>
      <c r="C24788" s="6">
        <v>48.06</v>
      </c>
    </row>
    <row r="24789" spans="2:3" x14ac:dyDescent="0.25">
      <c r="B24789" s="5">
        <v>44133.541666666664</v>
      </c>
      <c r="C24789" s="6">
        <v>32.5</v>
      </c>
    </row>
    <row r="24790" spans="2:3" x14ac:dyDescent="0.25">
      <c r="B24790" s="5">
        <v>44133.583333333336</v>
      </c>
      <c r="C24790" s="6">
        <v>25.18</v>
      </c>
    </row>
    <row r="24791" spans="2:3" x14ac:dyDescent="0.25">
      <c r="B24791" s="5">
        <v>44133.625</v>
      </c>
      <c r="C24791" s="6">
        <v>22.46</v>
      </c>
    </row>
    <row r="24792" spans="2:3" x14ac:dyDescent="0.25">
      <c r="B24792" s="5">
        <v>44133.666666666664</v>
      </c>
      <c r="C24792" s="6">
        <v>22.09</v>
      </c>
    </row>
    <row r="24793" spans="2:3" x14ac:dyDescent="0.25">
      <c r="B24793" s="5">
        <v>44133.708333333336</v>
      </c>
      <c r="C24793" s="6">
        <v>23.31</v>
      </c>
    </row>
    <row r="24794" spans="2:3" x14ac:dyDescent="0.25">
      <c r="B24794" s="5">
        <v>44133.75</v>
      </c>
      <c r="C24794" s="6">
        <v>22.58</v>
      </c>
    </row>
    <row r="24795" spans="2:3" x14ac:dyDescent="0.25">
      <c r="B24795" s="5">
        <v>44133.791666666664</v>
      </c>
      <c r="C24795" s="6">
        <v>22.58</v>
      </c>
    </row>
    <row r="24796" spans="2:3" x14ac:dyDescent="0.25">
      <c r="B24796" s="5">
        <v>44133.833333333336</v>
      </c>
      <c r="C24796" s="6">
        <v>22.79</v>
      </c>
    </row>
    <row r="24797" spans="2:3" x14ac:dyDescent="0.25">
      <c r="B24797" s="5">
        <v>44133.875</v>
      </c>
      <c r="C24797" s="6">
        <v>23.13</v>
      </c>
    </row>
    <row r="24798" spans="2:3" x14ac:dyDescent="0.25">
      <c r="B24798" s="5">
        <v>44133.916666666664</v>
      </c>
      <c r="C24798" s="6">
        <v>21.96</v>
      </c>
    </row>
    <row r="24799" spans="2:3" x14ac:dyDescent="0.25">
      <c r="B24799" s="5">
        <v>44133.958333333336</v>
      </c>
      <c r="C24799" s="6">
        <v>22.12</v>
      </c>
    </row>
    <row r="24800" spans="2:3" x14ac:dyDescent="0.25">
      <c r="B24800" s="5">
        <v>44134</v>
      </c>
      <c r="C24800" s="6">
        <v>22.67</v>
      </c>
    </row>
    <row r="24801" spans="2:3" x14ac:dyDescent="0.25">
      <c r="B24801" s="5">
        <v>44134.041666666664</v>
      </c>
      <c r="C24801" s="6">
        <v>23.14</v>
      </c>
    </row>
    <row r="24802" spans="2:3" x14ac:dyDescent="0.25">
      <c r="B24802" s="5">
        <v>44134.083333333336</v>
      </c>
      <c r="C24802" s="6">
        <v>20.37</v>
      </c>
    </row>
    <row r="24803" spans="2:3" x14ac:dyDescent="0.25">
      <c r="B24803" s="5">
        <v>44134.125</v>
      </c>
      <c r="C24803" s="6">
        <v>20.36</v>
      </c>
    </row>
    <row r="24804" spans="2:3" x14ac:dyDescent="0.25">
      <c r="B24804" s="5">
        <v>44134.166666666664</v>
      </c>
      <c r="C24804" s="6">
        <v>20.69</v>
      </c>
    </row>
    <row r="24805" spans="2:3" x14ac:dyDescent="0.25">
      <c r="B24805" s="5">
        <v>44134.208333333336</v>
      </c>
      <c r="C24805" s="6">
        <v>20.72</v>
      </c>
    </row>
    <row r="24806" spans="2:3" x14ac:dyDescent="0.25">
      <c r="B24806" s="5">
        <v>44134.25</v>
      </c>
      <c r="C24806" s="6">
        <v>21.83</v>
      </c>
    </row>
    <row r="24807" spans="2:3" x14ac:dyDescent="0.25">
      <c r="B24807" s="5">
        <v>44134.291666666664</v>
      </c>
      <c r="C24807" s="6">
        <v>29.36</v>
      </c>
    </row>
    <row r="24808" spans="2:3" x14ac:dyDescent="0.25">
      <c r="B24808" s="5">
        <v>44134.333333333336</v>
      </c>
      <c r="C24808" s="6">
        <v>47.29</v>
      </c>
    </row>
    <row r="24809" spans="2:3" x14ac:dyDescent="0.25">
      <c r="B24809" s="5">
        <v>44134.375</v>
      </c>
      <c r="C24809" s="6">
        <v>22.97</v>
      </c>
    </row>
    <row r="24810" spans="2:3" x14ac:dyDescent="0.25">
      <c r="B24810" s="5">
        <v>44134.416666666664</v>
      </c>
      <c r="C24810" s="6">
        <v>20.97</v>
      </c>
    </row>
    <row r="24811" spans="2:3" x14ac:dyDescent="0.25">
      <c r="B24811" s="5">
        <v>44134.458333333336</v>
      </c>
      <c r="C24811" s="6">
        <v>23.5</v>
      </c>
    </row>
    <row r="24812" spans="2:3" x14ac:dyDescent="0.25">
      <c r="B24812" s="5">
        <v>44134.5</v>
      </c>
      <c r="C24812" s="6">
        <v>26.53</v>
      </c>
    </row>
    <row r="24813" spans="2:3" x14ac:dyDescent="0.25">
      <c r="B24813" s="5">
        <v>44134.541666666664</v>
      </c>
      <c r="C24813" s="6">
        <v>27.37</v>
      </c>
    </row>
    <row r="24814" spans="2:3" x14ac:dyDescent="0.25">
      <c r="B24814" s="5">
        <v>44134.583333333336</v>
      </c>
      <c r="C24814" s="6">
        <v>23.61</v>
      </c>
    </row>
    <row r="24815" spans="2:3" x14ac:dyDescent="0.25">
      <c r="B24815" s="5">
        <v>44134.625</v>
      </c>
      <c r="C24815" s="6">
        <v>21.58</v>
      </c>
    </row>
    <row r="24816" spans="2:3" x14ac:dyDescent="0.25">
      <c r="B24816" s="5">
        <v>44134.666666666664</v>
      </c>
      <c r="C24816" s="6">
        <v>22.7</v>
      </c>
    </row>
    <row r="24817" spans="2:3" x14ac:dyDescent="0.25">
      <c r="B24817" s="5">
        <v>44134.708333333336</v>
      </c>
      <c r="C24817" s="6">
        <v>23.99</v>
      </c>
    </row>
    <row r="24818" spans="2:3" x14ac:dyDescent="0.25">
      <c r="B24818" s="5">
        <v>44134.75</v>
      </c>
      <c r="C24818" s="6">
        <v>28.22</v>
      </c>
    </row>
    <row r="24819" spans="2:3" x14ac:dyDescent="0.25">
      <c r="B24819" s="5">
        <v>44134.791666666664</v>
      </c>
      <c r="C24819" s="6">
        <v>30.14</v>
      </c>
    </row>
    <row r="24820" spans="2:3" x14ac:dyDescent="0.25">
      <c r="B24820" s="5">
        <v>44134.833333333336</v>
      </c>
      <c r="C24820" s="6">
        <v>28.05</v>
      </c>
    </row>
    <row r="24821" spans="2:3" x14ac:dyDescent="0.25">
      <c r="B24821" s="5">
        <v>44134.875</v>
      </c>
      <c r="C24821" s="6">
        <v>24.58</v>
      </c>
    </row>
    <row r="24822" spans="2:3" x14ac:dyDescent="0.25">
      <c r="B24822" s="5">
        <v>44134.916666666664</v>
      </c>
      <c r="C24822" s="6">
        <v>22.11</v>
      </c>
    </row>
    <row r="24823" spans="2:3" x14ac:dyDescent="0.25">
      <c r="B24823" s="5">
        <v>44134.958333333336</v>
      </c>
      <c r="C24823" s="6">
        <v>23.85</v>
      </c>
    </row>
    <row r="24824" spans="2:3" x14ac:dyDescent="0.25">
      <c r="B24824" s="5">
        <v>44135</v>
      </c>
      <c r="C24824" s="6">
        <v>24.54</v>
      </c>
    </row>
    <row r="24825" spans="2:3" x14ac:dyDescent="0.25">
      <c r="B24825" s="5">
        <v>44135.041666666664</v>
      </c>
      <c r="C24825" s="6">
        <v>54.79</v>
      </c>
    </row>
    <row r="24826" spans="2:3" x14ac:dyDescent="0.25">
      <c r="B24826" s="5">
        <v>44135.083333333336</v>
      </c>
      <c r="C24826" s="6">
        <v>21.16</v>
      </c>
    </row>
    <row r="24827" spans="2:3" x14ac:dyDescent="0.25">
      <c r="B24827" s="5">
        <v>44135.125</v>
      </c>
      <c r="C24827" s="6">
        <v>22.53</v>
      </c>
    </row>
    <row r="24828" spans="2:3" x14ac:dyDescent="0.25">
      <c r="B24828" s="5">
        <v>44135.166666666664</v>
      </c>
      <c r="C24828" s="6">
        <v>24.09</v>
      </c>
    </row>
    <row r="24829" spans="2:3" x14ac:dyDescent="0.25">
      <c r="B24829" s="5">
        <v>44135.208333333336</v>
      </c>
      <c r="C24829" s="6">
        <v>29.78</v>
      </c>
    </row>
    <row r="24830" spans="2:3" x14ac:dyDescent="0.25">
      <c r="B24830" s="5">
        <v>44135.25</v>
      </c>
      <c r="C24830" s="6">
        <v>23.08</v>
      </c>
    </row>
    <row r="24831" spans="2:3" x14ac:dyDescent="0.25">
      <c r="B24831" s="5">
        <v>44135.291666666664</v>
      </c>
      <c r="C24831" s="6">
        <v>23.91</v>
      </c>
    </row>
    <row r="24832" spans="2:3" x14ac:dyDescent="0.25">
      <c r="B24832" s="5">
        <v>44135.333333333336</v>
      </c>
      <c r="C24832" s="6">
        <v>23.23</v>
      </c>
    </row>
    <row r="24833" spans="2:3" x14ac:dyDescent="0.25">
      <c r="B24833" s="5">
        <v>44135.375</v>
      </c>
      <c r="C24833" s="6">
        <v>19.559999999999999</v>
      </c>
    </row>
    <row r="24834" spans="2:3" x14ac:dyDescent="0.25">
      <c r="B24834" s="5">
        <v>44135.416666666664</v>
      </c>
      <c r="C24834" s="6">
        <v>22.49</v>
      </c>
    </row>
    <row r="24835" spans="2:3" x14ac:dyDescent="0.25">
      <c r="B24835" s="5">
        <v>44135.458333333336</v>
      </c>
      <c r="C24835" s="6">
        <v>21.57</v>
      </c>
    </row>
    <row r="24836" spans="2:3" x14ac:dyDescent="0.25">
      <c r="B24836" s="5">
        <v>44135.5</v>
      </c>
      <c r="C24836" s="6">
        <v>19.64</v>
      </c>
    </row>
    <row r="24837" spans="2:3" x14ac:dyDescent="0.25">
      <c r="B24837" s="5">
        <v>44135.541666666664</v>
      </c>
      <c r="C24837" s="6">
        <v>19.3</v>
      </c>
    </row>
    <row r="24838" spans="2:3" x14ac:dyDescent="0.25">
      <c r="B24838" s="5">
        <v>44135.583333333336</v>
      </c>
      <c r="C24838" s="6">
        <v>19.32</v>
      </c>
    </row>
    <row r="24839" spans="2:3" x14ac:dyDescent="0.25">
      <c r="B24839" s="5">
        <v>44135.625</v>
      </c>
      <c r="C24839" s="6">
        <v>18.95</v>
      </c>
    </row>
    <row r="24840" spans="2:3" x14ac:dyDescent="0.25">
      <c r="B24840" s="5">
        <v>44135.666666666664</v>
      </c>
      <c r="C24840" s="6">
        <v>18.75</v>
      </c>
    </row>
    <row r="24841" spans="2:3" x14ac:dyDescent="0.25">
      <c r="B24841" s="5">
        <v>44135.708333333336</v>
      </c>
      <c r="C24841" s="6">
        <v>18.670000000000002</v>
      </c>
    </row>
    <row r="24842" spans="2:3" x14ac:dyDescent="0.25">
      <c r="B24842" s="5">
        <v>44135.75</v>
      </c>
      <c r="C24842" s="6">
        <v>23.31</v>
      </c>
    </row>
    <row r="24843" spans="2:3" x14ac:dyDescent="0.25">
      <c r="B24843" s="5">
        <v>44135.791666666664</v>
      </c>
      <c r="C24843" s="6">
        <v>19.149999999999999</v>
      </c>
    </row>
    <row r="24844" spans="2:3" x14ac:dyDescent="0.25">
      <c r="B24844" s="5">
        <v>44135.833333333336</v>
      </c>
      <c r="C24844" s="6">
        <v>17.72</v>
      </c>
    </row>
    <row r="24845" spans="2:3" x14ac:dyDescent="0.25">
      <c r="B24845" s="5">
        <v>44135.875</v>
      </c>
      <c r="C24845" s="6">
        <v>15.73</v>
      </c>
    </row>
    <row r="24846" spans="2:3" x14ac:dyDescent="0.25">
      <c r="B24846" s="5">
        <v>44135.916666666664</v>
      </c>
      <c r="C24846" s="6">
        <v>15.35</v>
      </c>
    </row>
    <row r="24847" spans="2:3" x14ac:dyDescent="0.25">
      <c r="B24847" s="5">
        <v>44135.958333333336</v>
      </c>
      <c r="C24847" s="6">
        <v>13.68</v>
      </c>
    </row>
    <row r="24848" spans="2:3" x14ac:dyDescent="0.25">
      <c r="B24848" s="5">
        <v>44136</v>
      </c>
      <c r="C24848" s="6">
        <v>12.02</v>
      </c>
    </row>
    <row r="24849" spans="2:3" x14ac:dyDescent="0.25">
      <c r="B24849" s="5">
        <v>44136.041666666664</v>
      </c>
      <c r="C24849" s="6">
        <v>10.23</v>
      </c>
    </row>
    <row r="24850" spans="2:3" x14ac:dyDescent="0.25">
      <c r="B24850" s="5">
        <v>44136.083333333336</v>
      </c>
      <c r="C24850" s="6">
        <v>8.98</v>
      </c>
    </row>
    <row r="24851" spans="2:3" x14ac:dyDescent="0.25">
      <c r="B24851" s="5">
        <v>44136.125</v>
      </c>
      <c r="C24851" s="6">
        <v>11</v>
      </c>
    </row>
    <row r="24852" spans="2:3" x14ac:dyDescent="0.25">
      <c r="B24852" s="5">
        <v>44136.166666666664</v>
      </c>
      <c r="C24852" s="6">
        <v>11.77</v>
      </c>
    </row>
    <row r="24853" spans="2:3" x14ac:dyDescent="0.25">
      <c r="B24853" s="5">
        <v>44136.208333333336</v>
      </c>
      <c r="C24853" s="6">
        <v>13.15</v>
      </c>
    </row>
    <row r="24854" spans="2:3" x14ac:dyDescent="0.25">
      <c r="B24854" s="5">
        <v>44136.25</v>
      </c>
      <c r="C24854" s="6">
        <v>16.52</v>
      </c>
    </row>
    <row r="24855" spans="2:3" x14ac:dyDescent="0.25">
      <c r="B24855" s="5">
        <v>44136.291666666664</v>
      </c>
      <c r="C24855" s="6">
        <v>14.14</v>
      </c>
    </row>
    <row r="24856" spans="2:3" x14ac:dyDescent="0.25">
      <c r="B24856" s="5">
        <v>44136.333333333336</v>
      </c>
      <c r="C24856" s="6">
        <v>16.670000000000002</v>
      </c>
    </row>
    <row r="24857" spans="2:3" x14ac:dyDescent="0.25">
      <c r="B24857" s="5">
        <v>44136.375</v>
      </c>
      <c r="C24857" s="6">
        <v>18.100000000000001</v>
      </c>
    </row>
    <row r="24858" spans="2:3" x14ac:dyDescent="0.25">
      <c r="B24858" s="5">
        <v>44136.416666666664</v>
      </c>
      <c r="C24858" s="6">
        <v>23.07</v>
      </c>
    </row>
    <row r="24859" spans="2:3" x14ac:dyDescent="0.25">
      <c r="B24859" s="5">
        <v>44136.458333333336</v>
      </c>
      <c r="C24859" s="6">
        <v>21.21</v>
      </c>
    </row>
    <row r="24860" spans="2:3" x14ac:dyDescent="0.25">
      <c r="B24860" s="5">
        <v>44136.5</v>
      </c>
      <c r="C24860" s="6">
        <v>20.52</v>
      </c>
    </row>
    <row r="24861" spans="2:3" x14ac:dyDescent="0.25">
      <c r="B24861" s="5">
        <v>44136.541666666664</v>
      </c>
      <c r="C24861" s="6">
        <v>16.760000000000002</v>
      </c>
    </row>
    <row r="24862" spans="2:3" x14ac:dyDescent="0.25">
      <c r="B24862" s="5">
        <v>44136.583333333336</v>
      </c>
      <c r="C24862" s="6">
        <v>18.45</v>
      </c>
    </row>
    <row r="24863" spans="2:3" x14ac:dyDescent="0.25">
      <c r="B24863" s="5">
        <v>44136.625</v>
      </c>
      <c r="C24863" s="6">
        <v>15.64</v>
      </c>
    </row>
    <row r="24864" spans="2:3" x14ac:dyDescent="0.25">
      <c r="B24864" s="5">
        <v>44136.666666666664</v>
      </c>
      <c r="C24864" s="6">
        <v>26.5</v>
      </c>
    </row>
    <row r="24865" spans="2:3" x14ac:dyDescent="0.25">
      <c r="B24865" s="5">
        <v>44136.708333333336</v>
      </c>
      <c r="C24865" s="6">
        <v>37.479999999999997</v>
      </c>
    </row>
    <row r="24866" spans="2:3" x14ac:dyDescent="0.25">
      <c r="B24866" s="5">
        <v>44136.75</v>
      </c>
      <c r="C24866" s="6">
        <v>27.19</v>
      </c>
    </row>
    <row r="24867" spans="2:3" x14ac:dyDescent="0.25">
      <c r="B24867" s="5">
        <v>44136.791666666664</v>
      </c>
      <c r="C24867" s="6">
        <v>22.01</v>
      </c>
    </row>
    <row r="24868" spans="2:3" x14ac:dyDescent="0.25">
      <c r="B24868" s="5">
        <v>44136.833333333336</v>
      </c>
      <c r="C24868" s="6">
        <v>20.36</v>
      </c>
    </row>
    <row r="24869" spans="2:3" x14ac:dyDescent="0.25">
      <c r="B24869" s="5">
        <v>44136.875</v>
      </c>
      <c r="C24869" s="6">
        <v>19.98</v>
      </c>
    </row>
    <row r="24870" spans="2:3" x14ac:dyDescent="0.25">
      <c r="B24870" s="5">
        <v>44136.916666666664</v>
      </c>
      <c r="C24870" s="6">
        <v>19.309999999999999</v>
      </c>
    </row>
    <row r="24871" spans="2:3" x14ac:dyDescent="0.25">
      <c r="B24871" s="5">
        <v>44136.958333333336</v>
      </c>
      <c r="C24871" s="6">
        <v>19.100000000000001</v>
      </c>
    </row>
    <row r="24872" spans="2:3" x14ac:dyDescent="0.25">
      <c r="B24872" s="5">
        <v>44137</v>
      </c>
      <c r="C24872" s="6">
        <v>19.87</v>
      </c>
    </row>
    <row r="24873" spans="2:3" x14ac:dyDescent="0.25">
      <c r="B24873" s="5">
        <v>44137.041666666664</v>
      </c>
      <c r="C24873" s="6">
        <v>19.61</v>
      </c>
    </row>
    <row r="24874" spans="2:3" x14ac:dyDescent="0.25">
      <c r="B24874" s="5">
        <v>44137.083333333336</v>
      </c>
      <c r="C24874" s="6">
        <v>18.739999999999998</v>
      </c>
    </row>
    <row r="24875" spans="2:3" x14ac:dyDescent="0.25">
      <c r="B24875" s="5">
        <v>44137.125</v>
      </c>
      <c r="C24875" s="6">
        <v>18.739999999999998</v>
      </c>
    </row>
    <row r="24876" spans="2:3" x14ac:dyDescent="0.25">
      <c r="B24876" s="5">
        <v>44137.166666666664</v>
      </c>
      <c r="C24876" s="6">
        <v>20.329999999999998</v>
      </c>
    </row>
    <row r="24877" spans="2:3" x14ac:dyDescent="0.25">
      <c r="B24877" s="5">
        <v>44137.208333333336</v>
      </c>
      <c r="C24877" s="6">
        <v>23.31</v>
      </c>
    </row>
    <row r="24878" spans="2:3" x14ac:dyDescent="0.25">
      <c r="B24878" s="5">
        <v>44137.25</v>
      </c>
      <c r="C24878" s="6">
        <v>29.59</v>
      </c>
    </row>
    <row r="24879" spans="2:3" x14ac:dyDescent="0.25">
      <c r="B24879" s="5">
        <v>44137.291666666664</v>
      </c>
      <c r="C24879" s="6">
        <v>25.54</v>
      </c>
    </row>
    <row r="24880" spans="2:3" x14ac:dyDescent="0.25">
      <c r="B24880" s="5">
        <v>44137.333333333336</v>
      </c>
      <c r="C24880" s="6">
        <v>21.65</v>
      </c>
    </row>
    <row r="24881" spans="2:3" x14ac:dyDescent="0.25">
      <c r="B24881" s="5">
        <v>44137.375</v>
      </c>
      <c r="C24881" s="6">
        <v>20.73</v>
      </c>
    </row>
    <row r="24882" spans="2:3" x14ac:dyDescent="0.25">
      <c r="B24882" s="5">
        <v>44137.416666666664</v>
      </c>
      <c r="C24882" s="6">
        <v>23.04</v>
      </c>
    </row>
    <row r="24883" spans="2:3" x14ac:dyDescent="0.25">
      <c r="B24883" s="5">
        <v>44137.458333333336</v>
      </c>
      <c r="C24883" s="6">
        <v>26.97</v>
      </c>
    </row>
    <row r="24884" spans="2:3" x14ac:dyDescent="0.25">
      <c r="B24884" s="5">
        <v>44137.5</v>
      </c>
      <c r="C24884" s="6">
        <v>23.72</v>
      </c>
    </row>
    <row r="24885" spans="2:3" x14ac:dyDescent="0.25">
      <c r="B24885" s="5">
        <v>44137.541666666664</v>
      </c>
      <c r="C24885" s="6">
        <v>22.68</v>
      </c>
    </row>
    <row r="24886" spans="2:3" x14ac:dyDescent="0.25">
      <c r="B24886" s="5">
        <v>44137.583333333336</v>
      </c>
      <c r="C24886" s="6">
        <v>19.350000000000001</v>
      </c>
    </row>
    <row r="24887" spans="2:3" x14ac:dyDescent="0.25">
      <c r="B24887" s="5">
        <v>44137.625</v>
      </c>
      <c r="C24887" s="6">
        <v>21.81</v>
      </c>
    </row>
    <row r="24888" spans="2:3" x14ac:dyDescent="0.25">
      <c r="B24888" s="5">
        <v>44137.666666666664</v>
      </c>
      <c r="C24888" s="6">
        <v>45.05</v>
      </c>
    </row>
    <row r="24889" spans="2:3" x14ac:dyDescent="0.25">
      <c r="B24889" s="5">
        <v>44137.708333333336</v>
      </c>
      <c r="C24889" s="6">
        <v>83.08</v>
      </c>
    </row>
    <row r="24890" spans="2:3" x14ac:dyDescent="0.25">
      <c r="B24890" s="5">
        <v>44137.75</v>
      </c>
      <c r="C24890" s="6">
        <v>40.840000000000003</v>
      </c>
    </row>
    <row r="24891" spans="2:3" x14ac:dyDescent="0.25">
      <c r="B24891" s="5">
        <v>44137.791666666664</v>
      </c>
      <c r="C24891" s="6">
        <v>25.65</v>
      </c>
    </row>
    <row r="24892" spans="2:3" x14ac:dyDescent="0.25">
      <c r="B24892" s="5">
        <v>44137.833333333336</v>
      </c>
      <c r="C24892" s="6">
        <v>28.15</v>
      </c>
    </row>
    <row r="24893" spans="2:3" x14ac:dyDescent="0.25">
      <c r="B24893" s="5">
        <v>44137.875</v>
      </c>
      <c r="C24893" s="6">
        <v>28.13</v>
      </c>
    </row>
    <row r="24894" spans="2:3" x14ac:dyDescent="0.25">
      <c r="B24894" s="5">
        <v>44137.916666666664</v>
      </c>
      <c r="C24894" s="6">
        <v>25.94</v>
      </c>
    </row>
    <row r="24895" spans="2:3" x14ac:dyDescent="0.25">
      <c r="B24895" s="5">
        <v>44137.958333333336</v>
      </c>
      <c r="C24895" s="6">
        <v>25.69</v>
      </c>
    </row>
    <row r="24896" spans="2:3" x14ac:dyDescent="0.25">
      <c r="B24896" s="5">
        <v>44138</v>
      </c>
      <c r="C24896" s="6">
        <v>23.41</v>
      </c>
    </row>
    <row r="24897" spans="2:3" x14ac:dyDescent="0.25">
      <c r="B24897" s="5">
        <v>44138.041666666664</v>
      </c>
      <c r="C24897" s="6">
        <v>23.34</v>
      </c>
    </row>
    <row r="24898" spans="2:3" x14ac:dyDescent="0.25">
      <c r="B24898" s="5">
        <v>44138.083333333336</v>
      </c>
      <c r="C24898" s="6">
        <v>21.37</v>
      </c>
    </row>
    <row r="24899" spans="2:3" x14ac:dyDescent="0.25">
      <c r="B24899" s="5">
        <v>44138.125</v>
      </c>
      <c r="C24899" s="6">
        <v>22.65</v>
      </c>
    </row>
    <row r="24900" spans="2:3" x14ac:dyDescent="0.25">
      <c r="B24900" s="5">
        <v>44138.166666666664</v>
      </c>
      <c r="C24900" s="6">
        <v>28.54</v>
      </c>
    </row>
    <row r="24901" spans="2:3" x14ac:dyDescent="0.25">
      <c r="B24901" s="5">
        <v>44138.208333333336</v>
      </c>
      <c r="C24901" s="6">
        <v>27.93</v>
      </c>
    </row>
    <row r="24902" spans="2:3" x14ac:dyDescent="0.25">
      <c r="B24902" s="5">
        <v>44138.25</v>
      </c>
      <c r="C24902" s="6">
        <v>27.48</v>
      </c>
    </row>
    <row r="24903" spans="2:3" x14ac:dyDescent="0.25">
      <c r="B24903" s="5">
        <v>44138.291666666664</v>
      </c>
      <c r="C24903" s="6">
        <v>26.09</v>
      </c>
    </row>
    <row r="24904" spans="2:3" x14ac:dyDescent="0.25">
      <c r="B24904" s="5">
        <v>44138.333333333336</v>
      </c>
      <c r="C24904" s="6">
        <v>23.01</v>
      </c>
    </row>
    <row r="24905" spans="2:3" x14ac:dyDescent="0.25">
      <c r="B24905" s="5">
        <v>44138.375</v>
      </c>
      <c r="C24905" s="6">
        <v>22.31</v>
      </c>
    </row>
    <row r="24906" spans="2:3" x14ac:dyDescent="0.25">
      <c r="B24906" s="5">
        <v>44138.416666666664</v>
      </c>
      <c r="C24906" s="6">
        <v>20.87</v>
      </c>
    </row>
    <row r="24907" spans="2:3" x14ac:dyDescent="0.25">
      <c r="B24907" s="5">
        <v>44138.458333333336</v>
      </c>
      <c r="C24907" s="6">
        <v>22.78</v>
      </c>
    </row>
    <row r="24908" spans="2:3" x14ac:dyDescent="0.25">
      <c r="B24908" s="5">
        <v>44138.5</v>
      </c>
      <c r="C24908" s="6">
        <v>23.37</v>
      </c>
    </row>
    <row r="24909" spans="2:3" x14ac:dyDescent="0.25">
      <c r="B24909" s="5">
        <v>44138.541666666664</v>
      </c>
      <c r="C24909" s="6">
        <v>20.79</v>
      </c>
    </row>
    <row r="24910" spans="2:3" x14ac:dyDescent="0.25">
      <c r="B24910" s="5">
        <v>44138.583333333336</v>
      </c>
      <c r="C24910" s="6">
        <v>20.58</v>
      </c>
    </row>
    <row r="24911" spans="2:3" x14ac:dyDescent="0.25">
      <c r="B24911" s="5">
        <v>44138.625</v>
      </c>
      <c r="C24911" s="6">
        <v>21.09</v>
      </c>
    </row>
    <row r="24912" spans="2:3" x14ac:dyDescent="0.25">
      <c r="B24912" s="5">
        <v>44138.666666666664</v>
      </c>
      <c r="C24912" s="6">
        <v>28.28</v>
      </c>
    </row>
    <row r="24913" spans="2:3" x14ac:dyDescent="0.25">
      <c r="B24913" s="5">
        <v>44138.708333333336</v>
      </c>
      <c r="C24913" s="6">
        <v>34.61</v>
      </c>
    </row>
    <row r="24914" spans="2:3" x14ac:dyDescent="0.25">
      <c r="B24914" s="5">
        <v>44138.75</v>
      </c>
      <c r="C24914" s="6">
        <v>23.96</v>
      </c>
    </row>
    <row r="24915" spans="2:3" x14ac:dyDescent="0.25">
      <c r="B24915" s="5">
        <v>44138.791666666664</v>
      </c>
      <c r="C24915" s="6">
        <v>21.21</v>
      </c>
    </row>
    <row r="24916" spans="2:3" x14ac:dyDescent="0.25">
      <c r="B24916" s="5">
        <v>44138.833333333336</v>
      </c>
      <c r="C24916" s="6">
        <v>20.309999999999999</v>
      </c>
    </row>
    <row r="24917" spans="2:3" x14ac:dyDescent="0.25">
      <c r="B24917" s="5">
        <v>44138.875</v>
      </c>
      <c r="C24917" s="6">
        <v>16.89</v>
      </c>
    </row>
    <row r="24918" spans="2:3" x14ac:dyDescent="0.25">
      <c r="B24918" s="5">
        <v>44138.916666666664</v>
      </c>
      <c r="C24918" s="6">
        <v>14.02</v>
      </c>
    </row>
    <row r="24919" spans="2:3" x14ac:dyDescent="0.25">
      <c r="B24919" s="5">
        <v>44138.958333333336</v>
      </c>
      <c r="C24919" s="6">
        <v>10.66</v>
      </c>
    </row>
    <row r="24920" spans="2:3" x14ac:dyDescent="0.25">
      <c r="B24920" s="5">
        <v>44139</v>
      </c>
      <c r="C24920" s="6">
        <v>12.43</v>
      </c>
    </row>
    <row r="24921" spans="2:3" x14ac:dyDescent="0.25">
      <c r="B24921" s="5">
        <v>44139.041666666664</v>
      </c>
      <c r="C24921" s="6">
        <v>13.24</v>
      </c>
    </row>
    <row r="24922" spans="2:3" x14ac:dyDescent="0.25">
      <c r="B24922" s="5">
        <v>44139.083333333336</v>
      </c>
      <c r="C24922" s="6">
        <v>13.56</v>
      </c>
    </row>
    <row r="24923" spans="2:3" x14ac:dyDescent="0.25">
      <c r="B24923" s="5">
        <v>44139.125</v>
      </c>
      <c r="C24923" s="6">
        <v>11.14</v>
      </c>
    </row>
    <row r="24924" spans="2:3" x14ac:dyDescent="0.25">
      <c r="B24924" s="5">
        <v>44139.166666666664</v>
      </c>
      <c r="C24924" s="6">
        <v>15.01</v>
      </c>
    </row>
    <row r="24925" spans="2:3" x14ac:dyDescent="0.25">
      <c r="B24925" s="5">
        <v>44139.208333333336</v>
      </c>
      <c r="C24925" s="6">
        <v>16.75</v>
      </c>
    </row>
    <row r="24926" spans="2:3" x14ac:dyDescent="0.25">
      <c r="B24926" s="5">
        <v>44139.25</v>
      </c>
      <c r="C24926" s="6">
        <v>27.87</v>
      </c>
    </row>
    <row r="24927" spans="2:3" x14ac:dyDescent="0.25">
      <c r="B24927" s="5">
        <v>44139.291666666664</v>
      </c>
      <c r="C24927" s="6">
        <v>29.61</v>
      </c>
    </row>
    <row r="24928" spans="2:3" x14ac:dyDescent="0.25">
      <c r="B24928" s="5">
        <v>44139.333333333336</v>
      </c>
      <c r="C24928" s="6">
        <v>21.94</v>
      </c>
    </row>
    <row r="24929" spans="2:3" x14ac:dyDescent="0.25">
      <c r="B24929" s="5">
        <v>44139.375</v>
      </c>
      <c r="C24929" s="6">
        <v>21.28</v>
      </c>
    </row>
    <row r="24930" spans="2:3" x14ac:dyDescent="0.25">
      <c r="B24930" s="5">
        <v>44139.416666666664</v>
      </c>
      <c r="C24930" s="6">
        <v>22.14</v>
      </c>
    </row>
    <row r="24931" spans="2:3" x14ac:dyDescent="0.25">
      <c r="B24931" s="5">
        <v>44139.458333333336</v>
      </c>
      <c r="C24931" s="6">
        <v>22.4</v>
      </c>
    </row>
    <row r="24932" spans="2:3" x14ac:dyDescent="0.25">
      <c r="B24932" s="5">
        <v>44139.5</v>
      </c>
      <c r="C24932" s="6">
        <v>22.29</v>
      </c>
    </row>
    <row r="24933" spans="2:3" x14ac:dyDescent="0.25">
      <c r="B24933" s="5">
        <v>44139.541666666664</v>
      </c>
      <c r="C24933" s="6">
        <v>19.48</v>
      </c>
    </row>
    <row r="24934" spans="2:3" x14ac:dyDescent="0.25">
      <c r="B24934" s="5">
        <v>44139.583333333336</v>
      </c>
      <c r="C24934" s="6">
        <v>21.37</v>
      </c>
    </row>
    <row r="24935" spans="2:3" x14ac:dyDescent="0.25">
      <c r="B24935" s="5">
        <v>44139.625</v>
      </c>
      <c r="C24935" s="6">
        <v>19.21</v>
      </c>
    </row>
    <row r="24936" spans="2:3" x14ac:dyDescent="0.25">
      <c r="B24936" s="5">
        <v>44139.666666666664</v>
      </c>
      <c r="C24936" s="6">
        <v>25.67</v>
      </c>
    </row>
    <row r="24937" spans="2:3" x14ac:dyDescent="0.25">
      <c r="B24937" s="5">
        <v>44139.708333333336</v>
      </c>
      <c r="C24937" s="6">
        <v>41.25</v>
      </c>
    </row>
    <row r="24938" spans="2:3" x14ac:dyDescent="0.25">
      <c r="B24938" s="5">
        <v>44139.75</v>
      </c>
      <c r="C24938" s="6">
        <v>25.59</v>
      </c>
    </row>
    <row r="24939" spans="2:3" x14ac:dyDescent="0.25">
      <c r="B24939" s="5">
        <v>44139.791666666664</v>
      </c>
      <c r="C24939" s="6">
        <v>19.420000000000002</v>
      </c>
    </row>
    <row r="24940" spans="2:3" x14ac:dyDescent="0.25">
      <c r="B24940" s="5">
        <v>44139.833333333336</v>
      </c>
      <c r="C24940" s="6">
        <v>19.88</v>
      </c>
    </row>
    <row r="24941" spans="2:3" x14ac:dyDescent="0.25">
      <c r="B24941" s="5">
        <v>44139.875</v>
      </c>
      <c r="C24941" s="6">
        <v>14.88</v>
      </c>
    </row>
    <row r="24942" spans="2:3" x14ac:dyDescent="0.25">
      <c r="B24942" s="5">
        <v>44139.916666666664</v>
      </c>
      <c r="C24942" s="6">
        <v>16.350000000000001</v>
      </c>
    </row>
    <row r="24943" spans="2:3" x14ac:dyDescent="0.25">
      <c r="B24943" s="5">
        <v>44139.958333333336</v>
      </c>
      <c r="C24943" s="6">
        <v>13.45</v>
      </c>
    </row>
    <row r="24944" spans="2:3" x14ac:dyDescent="0.25">
      <c r="B24944" s="5">
        <v>44140</v>
      </c>
      <c r="C24944" s="6">
        <v>12.18</v>
      </c>
    </row>
    <row r="24945" spans="2:3" x14ac:dyDescent="0.25">
      <c r="B24945" s="5">
        <v>44140.041666666664</v>
      </c>
      <c r="C24945" s="6">
        <v>14.87</v>
      </c>
    </row>
    <row r="24946" spans="2:3" x14ac:dyDescent="0.25">
      <c r="B24946" s="5">
        <v>44140.083333333336</v>
      </c>
      <c r="C24946" s="6">
        <v>14.73</v>
      </c>
    </row>
    <row r="24947" spans="2:3" x14ac:dyDescent="0.25">
      <c r="B24947" s="5">
        <v>44140.125</v>
      </c>
      <c r="C24947" s="6">
        <v>14.93</v>
      </c>
    </row>
    <row r="24948" spans="2:3" x14ac:dyDescent="0.25">
      <c r="B24948" s="5">
        <v>44140.166666666664</v>
      </c>
      <c r="C24948" s="6">
        <v>17.5</v>
      </c>
    </row>
    <row r="24949" spans="2:3" x14ac:dyDescent="0.25">
      <c r="B24949" s="5">
        <v>44140.208333333336</v>
      </c>
      <c r="C24949" s="6">
        <v>17.989999999999998</v>
      </c>
    </row>
    <row r="24950" spans="2:3" x14ac:dyDescent="0.25">
      <c r="B24950" s="5">
        <v>44140.25</v>
      </c>
      <c r="C24950" s="6">
        <v>17.989999999999998</v>
      </c>
    </row>
    <row r="24951" spans="2:3" x14ac:dyDescent="0.25">
      <c r="B24951" s="5">
        <v>44140.291666666664</v>
      </c>
      <c r="C24951" s="6">
        <v>22.31</v>
      </c>
    </row>
    <row r="24952" spans="2:3" x14ac:dyDescent="0.25">
      <c r="B24952" s="5">
        <v>44140.333333333336</v>
      </c>
      <c r="C24952" s="6">
        <v>18.93</v>
      </c>
    </row>
    <row r="24953" spans="2:3" x14ac:dyDescent="0.25">
      <c r="B24953" s="5">
        <v>44140.375</v>
      </c>
      <c r="C24953" s="6">
        <v>19.28</v>
      </c>
    </row>
    <row r="24954" spans="2:3" x14ac:dyDescent="0.25">
      <c r="B24954" s="5">
        <v>44140.416666666664</v>
      </c>
      <c r="C24954" s="6">
        <v>40.299999999999997</v>
      </c>
    </row>
    <row r="24955" spans="2:3" x14ac:dyDescent="0.25">
      <c r="B24955" s="5">
        <v>44140.458333333336</v>
      </c>
      <c r="C24955" s="6">
        <v>23.67</v>
      </c>
    </row>
    <row r="24956" spans="2:3" x14ac:dyDescent="0.25">
      <c r="B24956" s="5">
        <v>44140.5</v>
      </c>
      <c r="C24956" s="6">
        <v>33.840000000000003</v>
      </c>
    </row>
    <row r="24957" spans="2:3" x14ac:dyDescent="0.25">
      <c r="B24957" s="5">
        <v>44140.541666666664</v>
      </c>
      <c r="C24957" s="6">
        <v>22.33</v>
      </c>
    </row>
    <row r="24958" spans="2:3" x14ac:dyDescent="0.25">
      <c r="B24958" s="5">
        <v>44140.583333333336</v>
      </c>
      <c r="C24958" s="6">
        <v>23.44</v>
      </c>
    </row>
    <row r="24959" spans="2:3" x14ac:dyDescent="0.25">
      <c r="B24959" s="5">
        <v>44140.625</v>
      </c>
      <c r="C24959" s="6">
        <v>35.31</v>
      </c>
    </row>
    <row r="24960" spans="2:3" x14ac:dyDescent="0.25">
      <c r="B24960" s="5">
        <v>44140.666666666664</v>
      </c>
      <c r="C24960" s="6">
        <v>17.59</v>
      </c>
    </row>
    <row r="24961" spans="2:3" x14ac:dyDescent="0.25">
      <c r="B24961" s="5">
        <v>44140.708333333336</v>
      </c>
      <c r="C24961" s="6">
        <v>35.44</v>
      </c>
    </row>
    <row r="24962" spans="2:3" x14ac:dyDescent="0.25">
      <c r="B24962" s="5">
        <v>44140.75</v>
      </c>
      <c r="C24962" s="6">
        <v>20.74</v>
      </c>
    </row>
    <row r="24963" spans="2:3" x14ac:dyDescent="0.25">
      <c r="B24963" s="5">
        <v>44140.791666666664</v>
      </c>
      <c r="C24963" s="6">
        <v>18.82</v>
      </c>
    </row>
    <row r="24964" spans="2:3" x14ac:dyDescent="0.25">
      <c r="B24964" s="5">
        <v>44140.833333333336</v>
      </c>
      <c r="C24964" s="6">
        <v>18.16</v>
      </c>
    </row>
    <row r="24965" spans="2:3" x14ac:dyDescent="0.25">
      <c r="B24965" s="5">
        <v>44140.875</v>
      </c>
      <c r="C24965" s="6">
        <v>16.97</v>
      </c>
    </row>
    <row r="24966" spans="2:3" x14ac:dyDescent="0.25">
      <c r="B24966" s="5">
        <v>44140.916666666664</v>
      </c>
      <c r="C24966" s="6">
        <v>13.2</v>
      </c>
    </row>
    <row r="24967" spans="2:3" x14ac:dyDescent="0.25">
      <c r="B24967" s="5">
        <v>44140.958333333336</v>
      </c>
      <c r="C24967" s="6">
        <v>11.9</v>
      </c>
    </row>
    <row r="24968" spans="2:3" x14ac:dyDescent="0.25">
      <c r="B24968" s="5">
        <v>44141</v>
      </c>
      <c r="C24968" s="6">
        <v>11.23</v>
      </c>
    </row>
    <row r="24969" spans="2:3" x14ac:dyDescent="0.25">
      <c r="B24969" s="5">
        <v>44141.041666666664</v>
      </c>
      <c r="C24969" s="6">
        <v>11.4</v>
      </c>
    </row>
    <row r="24970" spans="2:3" x14ac:dyDescent="0.25">
      <c r="B24970" s="5">
        <v>44141.083333333336</v>
      </c>
      <c r="C24970" s="6">
        <v>13.33</v>
      </c>
    </row>
    <row r="24971" spans="2:3" x14ac:dyDescent="0.25">
      <c r="B24971" s="5">
        <v>44141.125</v>
      </c>
      <c r="C24971" s="6">
        <v>14.35</v>
      </c>
    </row>
    <row r="24972" spans="2:3" x14ac:dyDescent="0.25">
      <c r="B24972" s="5">
        <v>44141.166666666664</v>
      </c>
      <c r="C24972" s="6">
        <v>14.6</v>
      </c>
    </row>
    <row r="24973" spans="2:3" x14ac:dyDescent="0.25">
      <c r="B24973" s="5">
        <v>44141.208333333336</v>
      </c>
      <c r="C24973" s="6">
        <v>20.56</v>
      </c>
    </row>
    <row r="24974" spans="2:3" x14ac:dyDescent="0.25">
      <c r="B24974" s="5">
        <v>44141.25</v>
      </c>
      <c r="C24974" s="6">
        <v>18.670000000000002</v>
      </c>
    </row>
    <row r="24975" spans="2:3" x14ac:dyDescent="0.25">
      <c r="B24975" s="5">
        <v>44141.291666666664</v>
      </c>
      <c r="C24975" s="6">
        <v>21.85</v>
      </c>
    </row>
    <row r="24976" spans="2:3" x14ac:dyDescent="0.25">
      <c r="B24976" s="5">
        <v>44141.333333333336</v>
      </c>
      <c r="C24976" s="6">
        <v>24.11</v>
      </c>
    </row>
    <row r="24977" spans="2:3" x14ac:dyDescent="0.25">
      <c r="B24977" s="5">
        <v>44141.375</v>
      </c>
      <c r="C24977" s="6">
        <v>19.559999999999999</v>
      </c>
    </row>
    <row r="24978" spans="2:3" x14ac:dyDescent="0.25">
      <c r="B24978" s="5">
        <v>44141.416666666664</v>
      </c>
      <c r="C24978" s="6">
        <v>19.329999999999998</v>
      </c>
    </row>
    <row r="24979" spans="2:3" x14ac:dyDescent="0.25">
      <c r="B24979" s="5">
        <v>44141.458333333336</v>
      </c>
      <c r="C24979" s="6">
        <v>20.6</v>
      </c>
    </row>
    <row r="24980" spans="2:3" x14ac:dyDescent="0.25">
      <c r="B24980" s="5">
        <v>44141.5</v>
      </c>
      <c r="C24980" s="6">
        <v>19.809999999999999</v>
      </c>
    </row>
    <row r="24981" spans="2:3" x14ac:dyDescent="0.25">
      <c r="B24981" s="5">
        <v>44141.541666666664</v>
      </c>
      <c r="C24981" s="6">
        <v>19.71</v>
      </c>
    </row>
    <row r="24982" spans="2:3" x14ac:dyDescent="0.25">
      <c r="B24982" s="5">
        <v>44141.583333333336</v>
      </c>
      <c r="C24982" s="6">
        <v>20.58</v>
      </c>
    </row>
    <row r="24983" spans="2:3" x14ac:dyDescent="0.25">
      <c r="B24983" s="5">
        <v>44141.625</v>
      </c>
      <c r="C24983" s="6">
        <v>20.16</v>
      </c>
    </row>
    <row r="24984" spans="2:3" x14ac:dyDescent="0.25">
      <c r="B24984" s="5">
        <v>44141.666666666664</v>
      </c>
      <c r="C24984" s="6">
        <v>18.23</v>
      </c>
    </row>
    <row r="24985" spans="2:3" x14ac:dyDescent="0.25">
      <c r="B24985" s="5">
        <v>44141.708333333336</v>
      </c>
      <c r="C24985" s="6">
        <v>44.85</v>
      </c>
    </row>
    <row r="24986" spans="2:3" x14ac:dyDescent="0.25">
      <c r="B24986" s="5">
        <v>44141.75</v>
      </c>
      <c r="C24986" s="6">
        <v>18.11</v>
      </c>
    </row>
    <row r="24987" spans="2:3" x14ac:dyDescent="0.25">
      <c r="B24987" s="5">
        <v>44141.791666666664</v>
      </c>
      <c r="C24987" s="6">
        <v>15.34</v>
      </c>
    </row>
    <row r="24988" spans="2:3" x14ac:dyDescent="0.25">
      <c r="B24988" s="5">
        <v>44141.833333333336</v>
      </c>
      <c r="C24988" s="6">
        <v>14.95</v>
      </c>
    </row>
    <row r="24989" spans="2:3" x14ac:dyDescent="0.25">
      <c r="B24989" s="5">
        <v>44141.875</v>
      </c>
      <c r="C24989" s="6">
        <v>14.21</v>
      </c>
    </row>
    <row r="24990" spans="2:3" x14ac:dyDescent="0.25">
      <c r="B24990" s="5">
        <v>44141.916666666664</v>
      </c>
      <c r="C24990" s="6">
        <v>12.27</v>
      </c>
    </row>
    <row r="24991" spans="2:3" x14ac:dyDescent="0.25">
      <c r="B24991" s="5">
        <v>44141.958333333336</v>
      </c>
      <c r="C24991" s="6">
        <v>9.75</v>
      </c>
    </row>
    <row r="24992" spans="2:3" x14ac:dyDescent="0.25">
      <c r="B24992" s="5">
        <v>44142</v>
      </c>
      <c r="C24992" s="6">
        <v>17.05</v>
      </c>
    </row>
    <row r="24993" spans="2:3" x14ac:dyDescent="0.25">
      <c r="B24993" s="5">
        <v>44142.041666666664</v>
      </c>
      <c r="C24993" s="6">
        <v>10.5</v>
      </c>
    </row>
    <row r="24994" spans="2:3" x14ac:dyDescent="0.25">
      <c r="B24994" s="5">
        <v>44142.083333333336</v>
      </c>
      <c r="C24994" s="6">
        <v>10.210000000000001</v>
      </c>
    </row>
    <row r="24995" spans="2:3" x14ac:dyDescent="0.25">
      <c r="B24995" s="5">
        <v>44142.125</v>
      </c>
      <c r="C24995" s="6">
        <v>10.28</v>
      </c>
    </row>
    <row r="24996" spans="2:3" x14ac:dyDescent="0.25">
      <c r="B24996" s="5">
        <v>44142.166666666664</v>
      </c>
      <c r="C24996" s="6">
        <v>12.7</v>
      </c>
    </row>
    <row r="24997" spans="2:3" x14ac:dyDescent="0.25">
      <c r="B24997" s="5">
        <v>44142.208333333336</v>
      </c>
      <c r="C24997" s="6">
        <v>18.190000000000001</v>
      </c>
    </row>
    <row r="24998" spans="2:3" x14ac:dyDescent="0.25">
      <c r="B24998" s="5">
        <v>44142.25</v>
      </c>
      <c r="C24998" s="6">
        <v>17.93</v>
      </c>
    </row>
    <row r="24999" spans="2:3" x14ac:dyDescent="0.25">
      <c r="B24999" s="5">
        <v>44142.291666666664</v>
      </c>
      <c r="C24999" s="6">
        <v>18.78</v>
      </c>
    </row>
    <row r="25000" spans="2:3" x14ac:dyDescent="0.25">
      <c r="B25000" s="5">
        <v>44142.333333333336</v>
      </c>
      <c r="C25000" s="6">
        <v>15.33</v>
      </c>
    </row>
    <row r="25001" spans="2:3" x14ac:dyDescent="0.25">
      <c r="B25001" s="5">
        <v>44142.375</v>
      </c>
      <c r="C25001" s="6">
        <v>16.989999999999998</v>
      </c>
    </row>
    <row r="25002" spans="2:3" x14ac:dyDescent="0.25">
      <c r="B25002" s="5">
        <v>44142.416666666664</v>
      </c>
      <c r="C25002" s="6">
        <v>15.55</v>
      </c>
    </row>
    <row r="25003" spans="2:3" x14ac:dyDescent="0.25">
      <c r="B25003" s="5">
        <v>44142.458333333336</v>
      </c>
      <c r="C25003" s="6">
        <v>15.15</v>
      </c>
    </row>
    <row r="25004" spans="2:3" x14ac:dyDescent="0.25">
      <c r="B25004" s="5">
        <v>44142.5</v>
      </c>
      <c r="C25004" s="6">
        <v>17.25</v>
      </c>
    </row>
    <row r="25005" spans="2:3" x14ac:dyDescent="0.25">
      <c r="B25005" s="5">
        <v>44142.541666666664</v>
      </c>
      <c r="C25005" s="6">
        <v>15.56</v>
      </c>
    </row>
    <row r="25006" spans="2:3" x14ac:dyDescent="0.25">
      <c r="B25006" s="5">
        <v>44142.583333333336</v>
      </c>
      <c r="C25006" s="6">
        <v>14.97</v>
      </c>
    </row>
    <row r="25007" spans="2:3" x14ac:dyDescent="0.25">
      <c r="B25007" s="5">
        <v>44142.625</v>
      </c>
      <c r="C25007" s="6">
        <v>18.920000000000002</v>
      </c>
    </row>
    <row r="25008" spans="2:3" x14ac:dyDescent="0.25">
      <c r="B25008" s="5">
        <v>44142.666666666664</v>
      </c>
      <c r="C25008" s="6">
        <v>17.86</v>
      </c>
    </row>
    <row r="25009" spans="2:3" x14ac:dyDescent="0.25">
      <c r="B25009" s="5">
        <v>44142.708333333336</v>
      </c>
      <c r="C25009" s="6">
        <v>48.48</v>
      </c>
    </row>
    <row r="25010" spans="2:3" x14ac:dyDescent="0.25">
      <c r="B25010" s="5">
        <v>44142.75</v>
      </c>
      <c r="C25010" s="6">
        <v>16.329999999999998</v>
      </c>
    </row>
    <row r="25011" spans="2:3" x14ac:dyDescent="0.25">
      <c r="B25011" s="5">
        <v>44142.791666666664</v>
      </c>
      <c r="C25011" s="6">
        <v>15.66</v>
      </c>
    </row>
    <row r="25012" spans="2:3" x14ac:dyDescent="0.25">
      <c r="B25012" s="5">
        <v>44142.833333333336</v>
      </c>
      <c r="C25012" s="6">
        <v>13.41</v>
      </c>
    </row>
    <row r="25013" spans="2:3" x14ac:dyDescent="0.25">
      <c r="B25013" s="5">
        <v>44142.875</v>
      </c>
      <c r="C25013" s="6">
        <v>15.07</v>
      </c>
    </row>
    <row r="25014" spans="2:3" x14ac:dyDescent="0.25">
      <c r="B25014" s="5">
        <v>44142.916666666664</v>
      </c>
      <c r="C25014" s="6">
        <v>11.44</v>
      </c>
    </row>
    <row r="25015" spans="2:3" x14ac:dyDescent="0.25">
      <c r="B25015" s="5">
        <v>44142.958333333336</v>
      </c>
      <c r="C25015" s="6">
        <v>5.77</v>
      </c>
    </row>
    <row r="25016" spans="2:3" x14ac:dyDescent="0.25">
      <c r="B25016" s="5">
        <v>44143</v>
      </c>
      <c r="C25016" s="6">
        <v>5.64</v>
      </c>
    </row>
    <row r="25017" spans="2:3" x14ac:dyDescent="0.25">
      <c r="B25017" s="5">
        <v>44143.041666666664</v>
      </c>
      <c r="C25017" s="6">
        <v>5.73</v>
      </c>
    </row>
    <row r="25018" spans="2:3" x14ac:dyDescent="0.25">
      <c r="B25018" s="5">
        <v>44143.083333333336</v>
      </c>
      <c r="C25018" s="6">
        <v>4.17</v>
      </c>
    </row>
    <row r="25019" spans="2:3" x14ac:dyDescent="0.25">
      <c r="B25019" s="5">
        <v>44143.125</v>
      </c>
      <c r="C25019" s="6">
        <v>2.17</v>
      </c>
    </row>
    <row r="25020" spans="2:3" x14ac:dyDescent="0.25">
      <c r="B25020" s="5">
        <v>44143.166666666664</v>
      </c>
      <c r="C25020" s="6">
        <v>3.65</v>
      </c>
    </row>
    <row r="25021" spans="2:3" x14ac:dyDescent="0.25">
      <c r="B25021" s="5">
        <v>44143.208333333336</v>
      </c>
      <c r="C25021" s="6">
        <v>6.9</v>
      </c>
    </row>
    <row r="25022" spans="2:3" x14ac:dyDescent="0.25">
      <c r="B25022" s="5">
        <v>44143.25</v>
      </c>
      <c r="C25022" s="6">
        <v>7.24</v>
      </c>
    </row>
    <row r="25023" spans="2:3" x14ac:dyDescent="0.25">
      <c r="B25023" s="5">
        <v>44143.291666666664</v>
      </c>
      <c r="C25023" s="6">
        <v>7.13</v>
      </c>
    </row>
    <row r="25024" spans="2:3" x14ac:dyDescent="0.25">
      <c r="B25024" s="5">
        <v>44143.333333333336</v>
      </c>
      <c r="C25024" s="6">
        <v>5.52</v>
      </c>
    </row>
    <row r="25025" spans="2:3" x14ac:dyDescent="0.25">
      <c r="B25025" s="5">
        <v>44143.375</v>
      </c>
      <c r="C25025" s="6">
        <v>5.44</v>
      </c>
    </row>
    <row r="25026" spans="2:3" x14ac:dyDescent="0.25">
      <c r="B25026" s="5">
        <v>44143.416666666664</v>
      </c>
      <c r="C25026" s="6">
        <v>11.41</v>
      </c>
    </row>
    <row r="25027" spans="2:3" x14ac:dyDescent="0.25">
      <c r="B25027" s="5">
        <v>44143.458333333336</v>
      </c>
      <c r="C25027" s="6">
        <v>12.46</v>
      </c>
    </row>
    <row r="25028" spans="2:3" x14ac:dyDescent="0.25">
      <c r="B25028" s="5">
        <v>44143.5</v>
      </c>
      <c r="C25028" s="6">
        <v>12.93</v>
      </c>
    </row>
    <row r="25029" spans="2:3" x14ac:dyDescent="0.25">
      <c r="B25029" s="5">
        <v>44143.541666666664</v>
      </c>
      <c r="C25029" s="6">
        <v>14.07</v>
      </c>
    </row>
    <row r="25030" spans="2:3" x14ac:dyDescent="0.25">
      <c r="B25030" s="5">
        <v>44143.583333333336</v>
      </c>
      <c r="C25030" s="6">
        <v>13.83</v>
      </c>
    </row>
    <row r="25031" spans="2:3" x14ac:dyDescent="0.25">
      <c r="B25031" s="5">
        <v>44143.625</v>
      </c>
      <c r="C25031" s="6">
        <v>15.25</v>
      </c>
    </row>
    <row r="25032" spans="2:3" x14ac:dyDescent="0.25">
      <c r="B25032" s="5">
        <v>44143.666666666664</v>
      </c>
      <c r="C25032" s="6">
        <v>16.649999999999999</v>
      </c>
    </row>
    <row r="25033" spans="2:3" x14ac:dyDescent="0.25">
      <c r="B25033" s="5">
        <v>44143.708333333336</v>
      </c>
      <c r="C25033" s="6">
        <v>20.45</v>
      </c>
    </row>
    <row r="25034" spans="2:3" x14ac:dyDescent="0.25">
      <c r="B25034" s="5">
        <v>44143.75</v>
      </c>
      <c r="C25034" s="6">
        <v>17.37</v>
      </c>
    </row>
    <row r="25035" spans="2:3" x14ac:dyDescent="0.25">
      <c r="B25035" s="5">
        <v>44143.791666666664</v>
      </c>
      <c r="C25035" s="6">
        <v>15.21</v>
      </c>
    </row>
    <row r="25036" spans="2:3" x14ac:dyDescent="0.25">
      <c r="B25036" s="5">
        <v>44143.833333333336</v>
      </c>
      <c r="C25036" s="6">
        <v>14.28</v>
      </c>
    </row>
    <row r="25037" spans="2:3" x14ac:dyDescent="0.25">
      <c r="B25037" s="5">
        <v>44143.875</v>
      </c>
      <c r="C25037" s="6">
        <v>11.89</v>
      </c>
    </row>
    <row r="25038" spans="2:3" x14ac:dyDescent="0.25">
      <c r="B25038" s="5">
        <v>44143.916666666664</v>
      </c>
      <c r="C25038" s="6">
        <v>11.49</v>
      </c>
    </row>
    <row r="25039" spans="2:3" x14ac:dyDescent="0.25">
      <c r="B25039" s="5">
        <v>44143.958333333336</v>
      </c>
      <c r="C25039" s="6">
        <v>7.89</v>
      </c>
    </row>
    <row r="25040" spans="2:3" x14ac:dyDescent="0.25">
      <c r="B25040" s="5">
        <v>44144</v>
      </c>
      <c r="C25040" s="6">
        <v>7.88</v>
      </c>
    </row>
    <row r="25041" spans="2:3" x14ac:dyDescent="0.25">
      <c r="B25041" s="5">
        <v>44144.041666666664</v>
      </c>
      <c r="C25041" s="6">
        <v>5.16</v>
      </c>
    </row>
    <row r="25042" spans="2:3" x14ac:dyDescent="0.25">
      <c r="B25042" s="5">
        <v>44144.083333333336</v>
      </c>
      <c r="C25042" s="6">
        <v>5.38</v>
      </c>
    </row>
    <row r="25043" spans="2:3" x14ac:dyDescent="0.25">
      <c r="B25043" s="5">
        <v>44144.125</v>
      </c>
      <c r="C25043" s="6">
        <v>4.6900000000000004</v>
      </c>
    </row>
    <row r="25044" spans="2:3" x14ac:dyDescent="0.25">
      <c r="B25044" s="5">
        <v>44144.166666666664</v>
      </c>
      <c r="C25044" s="6">
        <v>6.45</v>
      </c>
    </row>
    <row r="25045" spans="2:3" x14ac:dyDescent="0.25">
      <c r="B25045" s="5">
        <v>44144.208333333336</v>
      </c>
      <c r="C25045" s="6">
        <v>8.9499999999999993</v>
      </c>
    </row>
    <row r="25046" spans="2:3" x14ac:dyDescent="0.25">
      <c r="B25046" s="5">
        <v>44144.25</v>
      </c>
      <c r="C25046" s="6">
        <v>12.79</v>
      </c>
    </row>
    <row r="25047" spans="2:3" x14ac:dyDescent="0.25">
      <c r="B25047" s="5">
        <v>44144.291666666664</v>
      </c>
      <c r="C25047" s="6">
        <v>15.07</v>
      </c>
    </row>
    <row r="25048" spans="2:3" x14ac:dyDescent="0.25">
      <c r="B25048" s="5">
        <v>44144.333333333336</v>
      </c>
      <c r="C25048" s="6">
        <v>16.239999999999998</v>
      </c>
    </row>
    <row r="25049" spans="2:3" x14ac:dyDescent="0.25">
      <c r="B25049" s="5">
        <v>44144.375</v>
      </c>
      <c r="C25049" s="6">
        <v>18.170000000000002</v>
      </c>
    </row>
    <row r="25050" spans="2:3" x14ac:dyDescent="0.25">
      <c r="B25050" s="5">
        <v>44144.416666666664</v>
      </c>
      <c r="C25050" s="6">
        <v>18.350000000000001</v>
      </c>
    </row>
    <row r="25051" spans="2:3" x14ac:dyDescent="0.25">
      <c r="B25051" s="5">
        <v>44144.458333333336</v>
      </c>
      <c r="C25051" s="6">
        <v>18.010000000000002</v>
      </c>
    </row>
    <row r="25052" spans="2:3" x14ac:dyDescent="0.25">
      <c r="B25052" s="5">
        <v>44144.5</v>
      </c>
      <c r="C25052" s="6">
        <v>33.94</v>
      </c>
    </row>
    <row r="25053" spans="2:3" x14ac:dyDescent="0.25">
      <c r="B25053" s="5">
        <v>44144.541666666664</v>
      </c>
      <c r="C25053" s="6">
        <v>35.020000000000003</v>
      </c>
    </row>
    <row r="25054" spans="2:3" x14ac:dyDescent="0.25">
      <c r="B25054" s="5">
        <v>44144.583333333336</v>
      </c>
      <c r="C25054" s="6">
        <v>20.010000000000002</v>
      </c>
    </row>
    <row r="25055" spans="2:3" x14ac:dyDescent="0.25">
      <c r="B25055" s="5">
        <v>44144.625</v>
      </c>
      <c r="C25055" s="6">
        <v>21.94</v>
      </c>
    </row>
    <row r="25056" spans="2:3" x14ac:dyDescent="0.25">
      <c r="B25056" s="5">
        <v>44144.666666666664</v>
      </c>
      <c r="C25056" s="6">
        <v>21.82</v>
      </c>
    </row>
    <row r="25057" spans="2:3" x14ac:dyDescent="0.25">
      <c r="B25057" s="5">
        <v>44144.708333333336</v>
      </c>
      <c r="C25057" s="6">
        <v>59.09</v>
      </c>
    </row>
    <row r="25058" spans="2:3" x14ac:dyDescent="0.25">
      <c r="B25058" s="5">
        <v>44144.75</v>
      </c>
      <c r="C25058" s="6">
        <v>30.86</v>
      </c>
    </row>
    <row r="25059" spans="2:3" x14ac:dyDescent="0.25">
      <c r="B25059" s="5">
        <v>44144.791666666664</v>
      </c>
      <c r="C25059" s="6">
        <v>16.649999999999999</v>
      </c>
    </row>
    <row r="25060" spans="2:3" x14ac:dyDescent="0.25">
      <c r="B25060" s="5">
        <v>44144.833333333336</v>
      </c>
      <c r="C25060" s="6">
        <v>16.22</v>
      </c>
    </row>
    <row r="25061" spans="2:3" x14ac:dyDescent="0.25">
      <c r="B25061" s="5">
        <v>44144.875</v>
      </c>
      <c r="C25061" s="6">
        <v>14.06</v>
      </c>
    </row>
    <row r="25062" spans="2:3" x14ac:dyDescent="0.25">
      <c r="B25062" s="5">
        <v>44144.916666666664</v>
      </c>
      <c r="C25062" s="6">
        <v>11.19</v>
      </c>
    </row>
    <row r="25063" spans="2:3" x14ac:dyDescent="0.25">
      <c r="B25063" s="5">
        <v>44144.958333333336</v>
      </c>
      <c r="C25063" s="6">
        <v>11.67</v>
      </c>
    </row>
    <row r="25064" spans="2:3" x14ac:dyDescent="0.25">
      <c r="B25064" s="5">
        <v>44145</v>
      </c>
      <c r="C25064" s="6">
        <v>18.399999999999999</v>
      </c>
    </row>
    <row r="25065" spans="2:3" x14ac:dyDescent="0.25">
      <c r="B25065" s="5">
        <v>44145.041666666664</v>
      </c>
      <c r="C25065" s="6">
        <v>13.51</v>
      </c>
    </row>
    <row r="25066" spans="2:3" x14ac:dyDescent="0.25">
      <c r="B25066" s="5">
        <v>44145.083333333336</v>
      </c>
      <c r="C25066" s="6">
        <v>7.42</v>
      </c>
    </row>
    <row r="25067" spans="2:3" x14ac:dyDescent="0.25">
      <c r="B25067" s="5">
        <v>44145.125</v>
      </c>
      <c r="C25067" s="6">
        <v>9.08</v>
      </c>
    </row>
    <row r="25068" spans="2:3" x14ac:dyDescent="0.25">
      <c r="B25068" s="5">
        <v>44145.166666666664</v>
      </c>
      <c r="C25068" s="6">
        <v>12.23</v>
      </c>
    </row>
    <row r="25069" spans="2:3" x14ac:dyDescent="0.25">
      <c r="B25069" s="5">
        <v>44145.208333333336</v>
      </c>
      <c r="C25069" s="6">
        <v>16.399999999999999</v>
      </c>
    </row>
    <row r="25070" spans="2:3" x14ac:dyDescent="0.25">
      <c r="B25070" s="5">
        <v>44145.25</v>
      </c>
      <c r="C25070" s="6">
        <v>14.84</v>
      </c>
    </row>
    <row r="25071" spans="2:3" x14ac:dyDescent="0.25">
      <c r="B25071" s="5">
        <v>44145.291666666664</v>
      </c>
      <c r="C25071" s="6">
        <v>16.93</v>
      </c>
    </row>
    <row r="25072" spans="2:3" x14ac:dyDescent="0.25">
      <c r="B25072" s="5">
        <v>44145.333333333336</v>
      </c>
      <c r="C25072" s="6">
        <v>17.309999999999999</v>
      </c>
    </row>
    <row r="25073" spans="2:3" x14ac:dyDescent="0.25">
      <c r="B25073" s="5">
        <v>44145.375</v>
      </c>
      <c r="C25073" s="6">
        <v>22.13</v>
      </c>
    </row>
    <row r="25074" spans="2:3" x14ac:dyDescent="0.25">
      <c r="B25074" s="5">
        <v>44145.416666666664</v>
      </c>
      <c r="C25074" s="6">
        <v>23.19</v>
      </c>
    </row>
    <row r="25075" spans="2:3" x14ac:dyDescent="0.25">
      <c r="B25075" s="5">
        <v>44145.458333333336</v>
      </c>
      <c r="C25075" s="6">
        <v>33.130000000000003</v>
      </c>
    </row>
    <row r="25076" spans="2:3" x14ac:dyDescent="0.25">
      <c r="B25076" s="5">
        <v>44145.5</v>
      </c>
      <c r="C25076" s="6">
        <v>21.8</v>
      </c>
    </row>
    <row r="25077" spans="2:3" x14ac:dyDescent="0.25">
      <c r="B25077" s="5">
        <v>44145.541666666664</v>
      </c>
      <c r="C25077" s="6">
        <v>22.8</v>
      </c>
    </row>
    <row r="25078" spans="2:3" x14ac:dyDescent="0.25">
      <c r="B25078" s="5">
        <v>44145.583333333336</v>
      </c>
      <c r="C25078" s="6">
        <v>20.329999999999998</v>
      </c>
    </row>
    <row r="25079" spans="2:3" x14ac:dyDescent="0.25">
      <c r="B25079" s="5">
        <v>44145.625</v>
      </c>
      <c r="C25079" s="6">
        <v>22.82</v>
      </c>
    </row>
    <row r="25080" spans="2:3" x14ac:dyDescent="0.25">
      <c r="B25080" s="5">
        <v>44145.666666666664</v>
      </c>
      <c r="C25080" s="6">
        <v>19.52</v>
      </c>
    </row>
    <row r="25081" spans="2:3" x14ac:dyDescent="0.25">
      <c r="B25081" s="5">
        <v>44145.708333333336</v>
      </c>
      <c r="C25081" s="6">
        <v>30.05</v>
      </c>
    </row>
    <row r="25082" spans="2:3" x14ac:dyDescent="0.25">
      <c r="B25082" s="5">
        <v>44145.75</v>
      </c>
      <c r="C25082" s="6">
        <v>20.420000000000002</v>
      </c>
    </row>
    <row r="25083" spans="2:3" x14ac:dyDescent="0.25">
      <c r="B25083" s="5">
        <v>44145.791666666664</v>
      </c>
      <c r="C25083" s="6">
        <v>17.72</v>
      </c>
    </row>
    <row r="25084" spans="2:3" x14ac:dyDescent="0.25">
      <c r="B25084" s="5">
        <v>44145.833333333336</v>
      </c>
      <c r="C25084" s="6">
        <v>18.38</v>
      </c>
    </row>
    <row r="25085" spans="2:3" x14ac:dyDescent="0.25">
      <c r="B25085" s="5">
        <v>44145.875</v>
      </c>
      <c r="C25085" s="6">
        <v>18.489999999999998</v>
      </c>
    </row>
    <row r="25086" spans="2:3" x14ac:dyDescent="0.25">
      <c r="B25086" s="5">
        <v>44145.916666666664</v>
      </c>
      <c r="C25086" s="6">
        <v>16.170000000000002</v>
      </c>
    </row>
    <row r="25087" spans="2:3" x14ac:dyDescent="0.25">
      <c r="B25087" s="5">
        <v>44145.958333333336</v>
      </c>
      <c r="C25087" s="6">
        <v>10.210000000000001</v>
      </c>
    </row>
    <row r="25088" spans="2:3" x14ac:dyDescent="0.25">
      <c r="B25088" s="5">
        <v>44146</v>
      </c>
      <c r="C25088" s="6">
        <v>13.61</v>
      </c>
    </row>
    <row r="25089" spans="2:3" x14ac:dyDescent="0.25">
      <c r="B25089" s="5">
        <v>44146.041666666664</v>
      </c>
      <c r="C25089" s="6">
        <v>14.14</v>
      </c>
    </row>
    <row r="25090" spans="2:3" x14ac:dyDescent="0.25">
      <c r="B25090" s="5">
        <v>44146.083333333336</v>
      </c>
      <c r="C25090" s="6">
        <v>14.37</v>
      </c>
    </row>
    <row r="25091" spans="2:3" x14ac:dyDescent="0.25">
      <c r="B25091" s="5">
        <v>44146.125</v>
      </c>
      <c r="C25091" s="6">
        <v>14.76</v>
      </c>
    </row>
    <row r="25092" spans="2:3" x14ac:dyDescent="0.25">
      <c r="B25092" s="5">
        <v>44146.166666666664</v>
      </c>
      <c r="C25092" s="6">
        <v>15.43</v>
      </c>
    </row>
    <row r="25093" spans="2:3" x14ac:dyDescent="0.25">
      <c r="B25093" s="5">
        <v>44146.208333333336</v>
      </c>
      <c r="C25093" s="6">
        <v>16.940000000000001</v>
      </c>
    </row>
    <row r="25094" spans="2:3" x14ac:dyDescent="0.25">
      <c r="B25094" s="5">
        <v>44146.25</v>
      </c>
      <c r="C25094" s="6">
        <v>18.02</v>
      </c>
    </row>
    <row r="25095" spans="2:3" x14ac:dyDescent="0.25">
      <c r="B25095" s="5">
        <v>44146.291666666664</v>
      </c>
      <c r="C25095" s="6">
        <v>19.46</v>
      </c>
    </row>
    <row r="25096" spans="2:3" x14ac:dyDescent="0.25">
      <c r="B25096" s="5">
        <v>44146.333333333336</v>
      </c>
      <c r="C25096" s="6">
        <v>24.59</v>
      </c>
    </row>
    <row r="25097" spans="2:3" x14ac:dyDescent="0.25">
      <c r="B25097" s="5">
        <v>44146.375</v>
      </c>
      <c r="C25097" s="6">
        <v>19.46</v>
      </c>
    </row>
    <row r="25098" spans="2:3" x14ac:dyDescent="0.25">
      <c r="B25098" s="5">
        <v>44146.416666666664</v>
      </c>
      <c r="C25098" s="6">
        <v>26.05</v>
      </c>
    </row>
    <row r="25099" spans="2:3" x14ac:dyDescent="0.25">
      <c r="B25099" s="5">
        <v>44146.458333333336</v>
      </c>
      <c r="C25099" s="6">
        <v>22.73</v>
      </c>
    </row>
    <row r="25100" spans="2:3" x14ac:dyDescent="0.25">
      <c r="B25100" s="5">
        <v>44146.5</v>
      </c>
      <c r="C25100" s="6">
        <v>23.47</v>
      </c>
    </row>
    <row r="25101" spans="2:3" x14ac:dyDescent="0.25">
      <c r="B25101" s="5">
        <v>44146.541666666664</v>
      </c>
      <c r="C25101" s="6">
        <v>25.75</v>
      </c>
    </row>
    <row r="25102" spans="2:3" x14ac:dyDescent="0.25">
      <c r="B25102" s="5">
        <v>44146.583333333336</v>
      </c>
      <c r="C25102" s="6">
        <v>23.95</v>
      </c>
    </row>
    <row r="25103" spans="2:3" x14ac:dyDescent="0.25">
      <c r="B25103" s="5">
        <v>44146.625</v>
      </c>
      <c r="C25103" s="6">
        <v>23.79</v>
      </c>
    </row>
    <row r="25104" spans="2:3" x14ac:dyDescent="0.25">
      <c r="B25104" s="5">
        <v>44146.666666666664</v>
      </c>
      <c r="C25104" s="6">
        <v>24.43</v>
      </c>
    </row>
    <row r="25105" spans="2:3" x14ac:dyDescent="0.25">
      <c r="B25105" s="5">
        <v>44146.708333333336</v>
      </c>
      <c r="C25105" s="6">
        <v>33.01</v>
      </c>
    </row>
    <row r="25106" spans="2:3" x14ac:dyDescent="0.25">
      <c r="B25106" s="5">
        <v>44146.75</v>
      </c>
      <c r="C25106" s="6">
        <v>34.08</v>
      </c>
    </row>
    <row r="25107" spans="2:3" x14ac:dyDescent="0.25">
      <c r="B25107" s="5">
        <v>44146.791666666664</v>
      </c>
      <c r="C25107" s="6">
        <v>27.28</v>
      </c>
    </row>
    <row r="25108" spans="2:3" x14ac:dyDescent="0.25">
      <c r="B25108" s="5">
        <v>44146.833333333336</v>
      </c>
      <c r="C25108" s="6">
        <v>22.85</v>
      </c>
    </row>
    <row r="25109" spans="2:3" x14ac:dyDescent="0.25">
      <c r="B25109" s="5">
        <v>44146.875</v>
      </c>
      <c r="C25109" s="6">
        <v>25.17</v>
      </c>
    </row>
    <row r="25110" spans="2:3" x14ac:dyDescent="0.25">
      <c r="B25110" s="5">
        <v>44146.916666666664</v>
      </c>
      <c r="C25110" s="6">
        <v>22.92</v>
      </c>
    </row>
    <row r="25111" spans="2:3" x14ac:dyDescent="0.25">
      <c r="B25111" s="5">
        <v>44146.958333333336</v>
      </c>
      <c r="C25111" s="6">
        <v>19.18</v>
      </c>
    </row>
    <row r="25112" spans="2:3" x14ac:dyDescent="0.25">
      <c r="B25112" s="5">
        <v>44147</v>
      </c>
      <c r="C25112" s="6">
        <v>17.399999999999999</v>
      </c>
    </row>
    <row r="25113" spans="2:3" x14ac:dyDescent="0.25">
      <c r="B25113" s="5">
        <v>44147.041666666664</v>
      </c>
      <c r="C25113" s="6">
        <v>18</v>
      </c>
    </row>
    <row r="25114" spans="2:3" x14ac:dyDescent="0.25">
      <c r="B25114" s="5">
        <v>44147.083333333336</v>
      </c>
      <c r="C25114" s="6">
        <v>16.989999999999998</v>
      </c>
    </row>
    <row r="25115" spans="2:3" x14ac:dyDescent="0.25">
      <c r="B25115" s="5">
        <v>44147.125</v>
      </c>
      <c r="C25115" s="6">
        <v>17.940000000000001</v>
      </c>
    </row>
    <row r="25116" spans="2:3" x14ac:dyDescent="0.25">
      <c r="B25116" s="5">
        <v>44147.166666666664</v>
      </c>
      <c r="C25116" s="6">
        <v>17.21</v>
      </c>
    </row>
    <row r="25117" spans="2:3" x14ac:dyDescent="0.25">
      <c r="B25117" s="5">
        <v>44147.208333333336</v>
      </c>
      <c r="C25117" s="6">
        <v>18.61</v>
      </c>
    </row>
    <row r="25118" spans="2:3" x14ac:dyDescent="0.25">
      <c r="B25118" s="5">
        <v>44147.25</v>
      </c>
      <c r="C25118" s="6">
        <v>21.36</v>
      </c>
    </row>
    <row r="25119" spans="2:3" x14ac:dyDescent="0.25">
      <c r="B25119" s="5">
        <v>44147.291666666664</v>
      </c>
      <c r="C25119" s="6">
        <v>27.18</v>
      </c>
    </row>
    <row r="25120" spans="2:3" x14ac:dyDescent="0.25">
      <c r="B25120" s="5">
        <v>44147.333333333336</v>
      </c>
      <c r="C25120" s="6">
        <v>23.75</v>
      </c>
    </row>
    <row r="25121" spans="2:3" x14ac:dyDescent="0.25">
      <c r="B25121" s="5">
        <v>44147.375</v>
      </c>
      <c r="C25121" s="6">
        <v>21.71</v>
      </c>
    </row>
    <row r="25122" spans="2:3" x14ac:dyDescent="0.25">
      <c r="B25122" s="5">
        <v>44147.416666666664</v>
      </c>
      <c r="C25122" s="6">
        <v>28</v>
      </c>
    </row>
    <row r="25123" spans="2:3" x14ac:dyDescent="0.25">
      <c r="B25123" s="5">
        <v>44147.458333333336</v>
      </c>
      <c r="C25123" s="6">
        <v>23.76</v>
      </c>
    </row>
    <row r="25124" spans="2:3" x14ac:dyDescent="0.25">
      <c r="B25124" s="5">
        <v>44147.5</v>
      </c>
      <c r="C25124" s="6">
        <v>29.71</v>
      </c>
    </row>
    <row r="25125" spans="2:3" x14ac:dyDescent="0.25">
      <c r="B25125" s="5">
        <v>44147.541666666664</v>
      </c>
      <c r="C25125" s="6">
        <v>22.41</v>
      </c>
    </row>
    <row r="25126" spans="2:3" x14ac:dyDescent="0.25">
      <c r="B25126" s="5">
        <v>44147.583333333336</v>
      </c>
      <c r="C25126" s="6">
        <v>20.71</v>
      </c>
    </row>
    <row r="25127" spans="2:3" x14ac:dyDescent="0.25">
      <c r="B25127" s="5">
        <v>44147.625</v>
      </c>
      <c r="C25127" s="6">
        <v>20.62</v>
      </c>
    </row>
    <row r="25128" spans="2:3" x14ac:dyDescent="0.25">
      <c r="B25128" s="5">
        <v>44147.666666666664</v>
      </c>
      <c r="C25128" s="6">
        <v>24.65</v>
      </c>
    </row>
    <row r="25129" spans="2:3" x14ac:dyDescent="0.25">
      <c r="B25129" s="5">
        <v>44147.708333333336</v>
      </c>
      <c r="C25129" s="6">
        <v>79.459999999999994</v>
      </c>
    </row>
    <row r="25130" spans="2:3" x14ac:dyDescent="0.25">
      <c r="B25130" s="5">
        <v>44147.75</v>
      </c>
      <c r="C25130" s="6">
        <v>23.62</v>
      </c>
    </row>
    <row r="25131" spans="2:3" x14ac:dyDescent="0.25">
      <c r="B25131" s="5">
        <v>44147.791666666664</v>
      </c>
      <c r="C25131" s="6">
        <v>26.69</v>
      </c>
    </row>
    <row r="25132" spans="2:3" x14ac:dyDescent="0.25">
      <c r="B25132" s="5">
        <v>44147.833333333336</v>
      </c>
      <c r="C25132" s="6">
        <v>24.75</v>
      </c>
    </row>
    <row r="25133" spans="2:3" x14ac:dyDescent="0.25">
      <c r="B25133" s="5">
        <v>44147.875</v>
      </c>
      <c r="C25133" s="6">
        <v>18.52</v>
      </c>
    </row>
    <row r="25134" spans="2:3" x14ac:dyDescent="0.25">
      <c r="B25134" s="5">
        <v>44147.916666666664</v>
      </c>
      <c r="C25134" s="6">
        <v>19.489999999999998</v>
      </c>
    </row>
    <row r="25135" spans="2:3" x14ac:dyDescent="0.25">
      <c r="B25135" s="5">
        <v>44147.958333333336</v>
      </c>
      <c r="C25135" s="6">
        <v>20.68</v>
      </c>
    </row>
    <row r="25136" spans="2:3" x14ac:dyDescent="0.25">
      <c r="B25136" s="5">
        <v>44148</v>
      </c>
      <c r="C25136" s="6">
        <v>20.239999999999998</v>
      </c>
    </row>
    <row r="25137" spans="2:3" x14ac:dyDescent="0.25">
      <c r="B25137" s="5">
        <v>44148.041666666664</v>
      </c>
      <c r="C25137" s="6">
        <v>18.059999999999999</v>
      </c>
    </row>
    <row r="25138" spans="2:3" x14ac:dyDescent="0.25">
      <c r="B25138" s="5">
        <v>44148.083333333336</v>
      </c>
      <c r="C25138" s="6">
        <v>17.670000000000002</v>
      </c>
    </row>
    <row r="25139" spans="2:3" x14ac:dyDescent="0.25">
      <c r="B25139" s="5">
        <v>44148.125</v>
      </c>
      <c r="C25139" s="6">
        <v>17.829999999999998</v>
      </c>
    </row>
    <row r="25140" spans="2:3" x14ac:dyDescent="0.25">
      <c r="B25140" s="5">
        <v>44148.166666666664</v>
      </c>
      <c r="C25140" s="6">
        <v>19.579999999999998</v>
      </c>
    </row>
    <row r="25141" spans="2:3" x14ac:dyDescent="0.25">
      <c r="B25141" s="5">
        <v>44148.208333333336</v>
      </c>
      <c r="C25141" s="6">
        <v>19.71</v>
      </c>
    </row>
    <row r="25142" spans="2:3" x14ac:dyDescent="0.25">
      <c r="B25142" s="5">
        <v>44148.25</v>
      </c>
      <c r="C25142" s="6">
        <v>23.09</v>
      </c>
    </row>
    <row r="25143" spans="2:3" x14ac:dyDescent="0.25">
      <c r="B25143" s="5">
        <v>44148.291666666664</v>
      </c>
      <c r="C25143" s="6">
        <v>46.59</v>
      </c>
    </row>
    <row r="25144" spans="2:3" x14ac:dyDescent="0.25">
      <c r="B25144" s="5">
        <v>44148.333333333336</v>
      </c>
      <c r="C25144" s="6">
        <v>23.3</v>
      </c>
    </row>
    <row r="25145" spans="2:3" x14ac:dyDescent="0.25">
      <c r="B25145" s="5">
        <v>44148.375</v>
      </c>
      <c r="C25145" s="6">
        <v>21.83</v>
      </c>
    </row>
    <row r="25146" spans="2:3" x14ac:dyDescent="0.25">
      <c r="B25146" s="5">
        <v>44148.416666666664</v>
      </c>
      <c r="C25146" s="6">
        <v>23.59</v>
      </c>
    </row>
    <row r="25147" spans="2:3" x14ac:dyDescent="0.25">
      <c r="B25147" s="5">
        <v>44148.458333333336</v>
      </c>
      <c r="C25147" s="6">
        <v>24</v>
      </c>
    </row>
    <row r="25148" spans="2:3" x14ac:dyDescent="0.25">
      <c r="B25148" s="5">
        <v>44148.5</v>
      </c>
      <c r="C25148" s="6">
        <v>24.87</v>
      </c>
    </row>
    <row r="25149" spans="2:3" x14ac:dyDescent="0.25">
      <c r="B25149" s="5">
        <v>44148.541666666664</v>
      </c>
      <c r="C25149" s="6">
        <v>21.26</v>
      </c>
    </row>
    <row r="25150" spans="2:3" x14ac:dyDescent="0.25">
      <c r="B25150" s="5">
        <v>44148.583333333336</v>
      </c>
      <c r="C25150" s="6">
        <v>19.7</v>
      </c>
    </row>
    <row r="25151" spans="2:3" x14ac:dyDescent="0.25">
      <c r="B25151" s="5">
        <v>44148.625</v>
      </c>
      <c r="C25151" s="6">
        <v>21.84</v>
      </c>
    </row>
    <row r="25152" spans="2:3" x14ac:dyDescent="0.25">
      <c r="B25152" s="5">
        <v>44148.666666666664</v>
      </c>
      <c r="C25152" s="6">
        <v>24.61</v>
      </c>
    </row>
    <row r="25153" spans="2:3" x14ac:dyDescent="0.25">
      <c r="B25153" s="5">
        <v>44148.708333333336</v>
      </c>
      <c r="C25153" s="6">
        <v>120.26</v>
      </c>
    </row>
    <row r="25154" spans="2:3" x14ac:dyDescent="0.25">
      <c r="B25154" s="5">
        <v>44148.75</v>
      </c>
      <c r="C25154" s="6">
        <v>284.33</v>
      </c>
    </row>
    <row r="25155" spans="2:3" x14ac:dyDescent="0.25">
      <c r="B25155" s="5">
        <v>44148.791666666664</v>
      </c>
      <c r="C25155" s="6">
        <v>27.58</v>
      </c>
    </row>
    <row r="25156" spans="2:3" x14ac:dyDescent="0.25">
      <c r="B25156" s="5">
        <v>44148.833333333336</v>
      </c>
      <c r="C25156" s="6">
        <v>31.74</v>
      </c>
    </row>
    <row r="25157" spans="2:3" x14ac:dyDescent="0.25">
      <c r="B25157" s="5">
        <v>44148.875</v>
      </c>
      <c r="C25157" s="6">
        <v>22.94</v>
      </c>
    </row>
    <row r="25158" spans="2:3" x14ac:dyDescent="0.25">
      <c r="B25158" s="5">
        <v>44148.916666666664</v>
      </c>
      <c r="C25158" s="6">
        <v>22.56</v>
      </c>
    </row>
    <row r="25159" spans="2:3" x14ac:dyDescent="0.25">
      <c r="B25159" s="5">
        <v>44148.958333333336</v>
      </c>
      <c r="C25159" s="6">
        <v>23.08</v>
      </c>
    </row>
    <row r="25160" spans="2:3" x14ac:dyDescent="0.25">
      <c r="B25160" s="5">
        <v>44149</v>
      </c>
      <c r="C25160" s="6">
        <v>21.64</v>
      </c>
    </row>
    <row r="25161" spans="2:3" x14ac:dyDescent="0.25">
      <c r="B25161" s="5">
        <v>44149.041666666664</v>
      </c>
      <c r="C25161" s="6">
        <v>20.84</v>
      </c>
    </row>
    <row r="25162" spans="2:3" x14ac:dyDescent="0.25">
      <c r="B25162" s="5">
        <v>44149.083333333336</v>
      </c>
      <c r="C25162" s="6">
        <v>19.649999999999999</v>
      </c>
    </row>
    <row r="25163" spans="2:3" x14ac:dyDescent="0.25">
      <c r="B25163" s="5">
        <v>44149.125</v>
      </c>
      <c r="C25163" s="6">
        <v>19.46</v>
      </c>
    </row>
    <row r="25164" spans="2:3" x14ac:dyDescent="0.25">
      <c r="B25164" s="5">
        <v>44149.166666666664</v>
      </c>
      <c r="C25164" s="6">
        <v>19.329999999999998</v>
      </c>
    </row>
    <row r="25165" spans="2:3" x14ac:dyDescent="0.25">
      <c r="B25165" s="5">
        <v>44149.208333333336</v>
      </c>
      <c r="C25165" s="6">
        <v>21.35</v>
      </c>
    </row>
    <row r="25166" spans="2:3" x14ac:dyDescent="0.25">
      <c r="B25166" s="5">
        <v>44149.25</v>
      </c>
      <c r="C25166" s="6">
        <v>20.61</v>
      </c>
    </row>
    <row r="25167" spans="2:3" x14ac:dyDescent="0.25">
      <c r="B25167" s="5">
        <v>44149.291666666664</v>
      </c>
      <c r="C25167" s="6">
        <v>20.51</v>
      </c>
    </row>
    <row r="25168" spans="2:3" x14ac:dyDescent="0.25">
      <c r="B25168" s="5">
        <v>44149.333333333336</v>
      </c>
      <c r="C25168" s="6">
        <v>19.53</v>
      </c>
    </row>
    <row r="25169" spans="2:3" x14ac:dyDescent="0.25">
      <c r="B25169" s="5">
        <v>44149.375</v>
      </c>
      <c r="C25169" s="6">
        <v>20.14</v>
      </c>
    </row>
    <row r="25170" spans="2:3" x14ac:dyDescent="0.25">
      <c r="B25170" s="5">
        <v>44149.416666666664</v>
      </c>
      <c r="C25170" s="6">
        <v>21.9</v>
      </c>
    </row>
    <row r="25171" spans="2:3" x14ac:dyDescent="0.25">
      <c r="B25171" s="5">
        <v>44149.458333333336</v>
      </c>
      <c r="C25171" s="6">
        <v>18.59</v>
      </c>
    </row>
    <row r="25172" spans="2:3" x14ac:dyDescent="0.25">
      <c r="B25172" s="5">
        <v>44149.5</v>
      </c>
      <c r="C25172" s="6">
        <v>19</v>
      </c>
    </row>
    <row r="25173" spans="2:3" x14ac:dyDescent="0.25">
      <c r="B25173" s="5">
        <v>44149.541666666664</v>
      </c>
      <c r="C25173" s="6">
        <v>18.600000000000001</v>
      </c>
    </row>
    <row r="25174" spans="2:3" x14ac:dyDescent="0.25">
      <c r="B25174" s="5">
        <v>44149.583333333336</v>
      </c>
      <c r="C25174" s="6">
        <v>18.27</v>
      </c>
    </row>
    <row r="25175" spans="2:3" x14ac:dyDescent="0.25">
      <c r="B25175" s="5">
        <v>44149.625</v>
      </c>
      <c r="C25175" s="6">
        <v>19.510000000000002</v>
      </c>
    </row>
    <row r="25176" spans="2:3" x14ac:dyDescent="0.25">
      <c r="B25176" s="5">
        <v>44149.666666666664</v>
      </c>
      <c r="C25176" s="6">
        <v>18.79</v>
      </c>
    </row>
    <row r="25177" spans="2:3" x14ac:dyDescent="0.25">
      <c r="B25177" s="5">
        <v>44149.708333333336</v>
      </c>
      <c r="C25177" s="6">
        <v>37.909999999999997</v>
      </c>
    </row>
    <row r="25178" spans="2:3" x14ac:dyDescent="0.25">
      <c r="B25178" s="5">
        <v>44149.75</v>
      </c>
      <c r="C25178" s="6">
        <v>19.579999999999998</v>
      </c>
    </row>
    <row r="25179" spans="2:3" x14ac:dyDescent="0.25">
      <c r="B25179" s="5">
        <v>44149.791666666664</v>
      </c>
      <c r="C25179" s="6">
        <v>20.100000000000001</v>
      </c>
    </row>
    <row r="25180" spans="2:3" x14ac:dyDescent="0.25">
      <c r="B25180" s="5">
        <v>44149.833333333336</v>
      </c>
      <c r="C25180" s="6">
        <v>19.43</v>
      </c>
    </row>
    <row r="25181" spans="2:3" x14ac:dyDescent="0.25">
      <c r="B25181" s="5">
        <v>44149.875</v>
      </c>
      <c r="C25181" s="6">
        <v>18.62</v>
      </c>
    </row>
    <row r="25182" spans="2:3" x14ac:dyDescent="0.25">
      <c r="B25182" s="5">
        <v>44149.916666666664</v>
      </c>
      <c r="C25182" s="6">
        <v>17.829999999999998</v>
      </c>
    </row>
    <row r="25183" spans="2:3" x14ac:dyDescent="0.25">
      <c r="B25183" s="5">
        <v>44149.958333333336</v>
      </c>
      <c r="C25183" s="6">
        <v>16.82</v>
      </c>
    </row>
    <row r="25184" spans="2:3" x14ac:dyDescent="0.25">
      <c r="B25184" s="5">
        <v>44150</v>
      </c>
      <c r="C25184" s="6">
        <v>18.100000000000001</v>
      </c>
    </row>
    <row r="25185" spans="2:3" x14ac:dyDescent="0.25">
      <c r="B25185" s="5">
        <v>44150.041666666664</v>
      </c>
      <c r="C25185" s="6">
        <v>15.13</v>
      </c>
    </row>
    <row r="25186" spans="2:3" x14ac:dyDescent="0.25">
      <c r="B25186" s="5">
        <v>44150.083333333336</v>
      </c>
      <c r="C25186" s="6">
        <v>14.6</v>
      </c>
    </row>
    <row r="25187" spans="2:3" x14ac:dyDescent="0.25">
      <c r="B25187" s="5">
        <v>44150.125</v>
      </c>
      <c r="C25187" s="6">
        <v>13.54</v>
      </c>
    </row>
    <row r="25188" spans="2:3" x14ac:dyDescent="0.25">
      <c r="B25188" s="5">
        <v>44150.166666666664</v>
      </c>
      <c r="C25188" s="6">
        <v>14.52</v>
      </c>
    </row>
    <row r="25189" spans="2:3" x14ac:dyDescent="0.25">
      <c r="B25189" s="5">
        <v>44150.208333333336</v>
      </c>
      <c r="C25189" s="6">
        <v>14.09</v>
      </c>
    </row>
    <row r="25190" spans="2:3" x14ac:dyDescent="0.25">
      <c r="B25190" s="5">
        <v>44150.25</v>
      </c>
      <c r="C25190" s="6">
        <v>12.56</v>
      </c>
    </row>
    <row r="25191" spans="2:3" x14ac:dyDescent="0.25">
      <c r="B25191" s="5">
        <v>44150.291666666664</v>
      </c>
      <c r="C25191" s="6">
        <v>16.57</v>
      </c>
    </row>
    <row r="25192" spans="2:3" x14ac:dyDescent="0.25">
      <c r="B25192" s="5">
        <v>44150.333333333336</v>
      </c>
      <c r="C25192" s="6">
        <v>15.66</v>
      </c>
    </row>
    <row r="25193" spans="2:3" x14ac:dyDescent="0.25">
      <c r="B25193" s="5">
        <v>44150.375</v>
      </c>
      <c r="C25193" s="6">
        <v>15.2</v>
      </c>
    </row>
    <row r="25194" spans="2:3" x14ac:dyDescent="0.25">
      <c r="B25194" s="5">
        <v>44150.416666666664</v>
      </c>
      <c r="C25194" s="6">
        <v>18.829999999999998</v>
      </c>
    </row>
    <row r="25195" spans="2:3" x14ac:dyDescent="0.25">
      <c r="B25195" s="5">
        <v>44150.458333333336</v>
      </c>
      <c r="C25195" s="6">
        <v>20.85</v>
      </c>
    </row>
    <row r="25196" spans="2:3" x14ac:dyDescent="0.25">
      <c r="B25196" s="5">
        <v>44150.5</v>
      </c>
      <c r="C25196" s="6">
        <v>21.76</v>
      </c>
    </row>
    <row r="25197" spans="2:3" x14ac:dyDescent="0.25">
      <c r="B25197" s="5">
        <v>44150.541666666664</v>
      </c>
      <c r="C25197" s="6">
        <v>19.62</v>
      </c>
    </row>
    <row r="25198" spans="2:3" x14ac:dyDescent="0.25">
      <c r="B25198" s="5">
        <v>44150.583333333336</v>
      </c>
      <c r="C25198" s="6">
        <v>19.87</v>
      </c>
    </row>
    <row r="25199" spans="2:3" x14ac:dyDescent="0.25">
      <c r="B25199" s="5">
        <v>44150.625</v>
      </c>
      <c r="C25199" s="6">
        <v>20.05</v>
      </c>
    </row>
    <row r="25200" spans="2:3" x14ac:dyDescent="0.25">
      <c r="B25200" s="5">
        <v>44150.666666666664</v>
      </c>
      <c r="C25200" s="6">
        <v>23.09</v>
      </c>
    </row>
    <row r="25201" spans="2:3" x14ac:dyDescent="0.25">
      <c r="B25201" s="5">
        <v>44150.708333333336</v>
      </c>
      <c r="C25201" s="6">
        <v>20.75</v>
      </c>
    </row>
    <row r="25202" spans="2:3" x14ac:dyDescent="0.25">
      <c r="B25202" s="5">
        <v>44150.75</v>
      </c>
      <c r="C25202" s="6">
        <v>21.83</v>
      </c>
    </row>
    <row r="25203" spans="2:3" x14ac:dyDescent="0.25">
      <c r="B25203" s="5">
        <v>44150.791666666664</v>
      </c>
      <c r="C25203" s="6">
        <v>20.28</v>
      </c>
    </row>
    <row r="25204" spans="2:3" x14ac:dyDescent="0.25">
      <c r="B25204" s="5">
        <v>44150.833333333336</v>
      </c>
      <c r="C25204" s="6">
        <v>18.7</v>
      </c>
    </row>
    <row r="25205" spans="2:3" x14ac:dyDescent="0.25">
      <c r="B25205" s="5">
        <v>44150.875</v>
      </c>
      <c r="C25205" s="6">
        <v>17.73</v>
      </c>
    </row>
    <row r="25206" spans="2:3" x14ac:dyDescent="0.25">
      <c r="B25206" s="5">
        <v>44150.916666666664</v>
      </c>
      <c r="C25206" s="6">
        <v>14.9</v>
      </c>
    </row>
    <row r="25207" spans="2:3" x14ac:dyDescent="0.25">
      <c r="B25207" s="5">
        <v>44150.958333333336</v>
      </c>
      <c r="C25207" s="6">
        <v>14.35</v>
      </c>
    </row>
    <row r="25208" spans="2:3" x14ac:dyDescent="0.25">
      <c r="B25208" s="5">
        <v>44151</v>
      </c>
      <c r="C25208" s="6">
        <v>15.62</v>
      </c>
    </row>
    <row r="25209" spans="2:3" x14ac:dyDescent="0.25">
      <c r="B25209" s="5">
        <v>44151.041666666664</v>
      </c>
      <c r="C25209" s="6">
        <v>15.62</v>
      </c>
    </row>
    <row r="25210" spans="2:3" x14ac:dyDescent="0.25">
      <c r="B25210" s="5">
        <v>44151.083333333336</v>
      </c>
      <c r="C25210" s="6">
        <v>16.23</v>
      </c>
    </row>
    <row r="25211" spans="2:3" x14ac:dyDescent="0.25">
      <c r="B25211" s="5">
        <v>44151.125</v>
      </c>
      <c r="C25211" s="6">
        <v>16.5</v>
      </c>
    </row>
    <row r="25212" spans="2:3" x14ac:dyDescent="0.25">
      <c r="B25212" s="5">
        <v>44151.166666666664</v>
      </c>
      <c r="C25212" s="6">
        <v>17.07</v>
      </c>
    </row>
    <row r="25213" spans="2:3" x14ac:dyDescent="0.25">
      <c r="B25213" s="5">
        <v>44151.208333333336</v>
      </c>
      <c r="C25213" s="6">
        <v>18.25</v>
      </c>
    </row>
    <row r="25214" spans="2:3" x14ac:dyDescent="0.25">
      <c r="B25214" s="5">
        <v>44151.25</v>
      </c>
      <c r="C25214" s="6">
        <v>19.22</v>
      </c>
    </row>
    <row r="25215" spans="2:3" x14ac:dyDescent="0.25">
      <c r="B25215" s="5">
        <v>44151.291666666664</v>
      </c>
      <c r="C25215" s="6">
        <v>24.4</v>
      </c>
    </row>
    <row r="25216" spans="2:3" x14ac:dyDescent="0.25">
      <c r="B25216" s="5">
        <v>44151.333333333336</v>
      </c>
      <c r="C25216" s="6">
        <v>24.68</v>
      </c>
    </row>
    <row r="25217" spans="2:3" x14ac:dyDescent="0.25">
      <c r="B25217" s="5">
        <v>44151.375</v>
      </c>
      <c r="C25217" s="6">
        <v>28.63</v>
      </c>
    </row>
    <row r="25218" spans="2:3" x14ac:dyDescent="0.25">
      <c r="B25218" s="5">
        <v>44151.416666666664</v>
      </c>
      <c r="C25218" s="6">
        <v>34.479999999999997</v>
      </c>
    </row>
    <row r="25219" spans="2:3" x14ac:dyDescent="0.25">
      <c r="B25219" s="5">
        <v>44151.458333333336</v>
      </c>
      <c r="C25219" s="6">
        <v>19.73</v>
      </c>
    </row>
    <row r="25220" spans="2:3" x14ac:dyDescent="0.25">
      <c r="B25220" s="5">
        <v>44151.5</v>
      </c>
      <c r="C25220" s="6">
        <v>19.61</v>
      </c>
    </row>
    <row r="25221" spans="2:3" x14ac:dyDescent="0.25">
      <c r="B25221" s="5">
        <v>44151.541666666664</v>
      </c>
      <c r="C25221" s="6">
        <v>18.399999999999999</v>
      </c>
    </row>
    <row r="25222" spans="2:3" x14ac:dyDescent="0.25">
      <c r="B25222" s="5">
        <v>44151.583333333336</v>
      </c>
      <c r="C25222" s="6">
        <v>16.920000000000002</v>
      </c>
    </row>
    <row r="25223" spans="2:3" x14ac:dyDescent="0.25">
      <c r="B25223" s="5">
        <v>44151.625</v>
      </c>
      <c r="C25223" s="6">
        <v>18.079999999999998</v>
      </c>
    </row>
    <row r="25224" spans="2:3" x14ac:dyDescent="0.25">
      <c r="B25224" s="5">
        <v>44151.666666666664</v>
      </c>
      <c r="C25224" s="6">
        <v>22.42</v>
      </c>
    </row>
    <row r="25225" spans="2:3" x14ac:dyDescent="0.25">
      <c r="B25225" s="5">
        <v>44151.708333333336</v>
      </c>
      <c r="C25225" s="6">
        <v>25.74</v>
      </c>
    </row>
    <row r="25226" spans="2:3" x14ac:dyDescent="0.25">
      <c r="B25226" s="5">
        <v>44151.75</v>
      </c>
      <c r="C25226" s="6">
        <v>30.99</v>
      </c>
    </row>
    <row r="25227" spans="2:3" x14ac:dyDescent="0.25">
      <c r="B25227" s="5">
        <v>44151.791666666664</v>
      </c>
      <c r="C25227" s="6">
        <v>20.12</v>
      </c>
    </row>
    <row r="25228" spans="2:3" x14ac:dyDescent="0.25">
      <c r="B25228" s="5">
        <v>44151.833333333336</v>
      </c>
      <c r="C25228" s="6">
        <v>20.46</v>
      </c>
    </row>
    <row r="25229" spans="2:3" x14ac:dyDescent="0.25">
      <c r="B25229" s="5">
        <v>44151.875</v>
      </c>
      <c r="C25229" s="6">
        <v>18.03</v>
      </c>
    </row>
    <row r="25230" spans="2:3" x14ac:dyDescent="0.25">
      <c r="B25230" s="5">
        <v>44151.916666666664</v>
      </c>
      <c r="C25230" s="6">
        <v>18.41</v>
      </c>
    </row>
    <row r="25231" spans="2:3" x14ac:dyDescent="0.25">
      <c r="B25231" s="5">
        <v>44151.958333333336</v>
      </c>
      <c r="C25231" s="6">
        <v>16.79</v>
      </c>
    </row>
    <row r="25232" spans="2:3" x14ac:dyDescent="0.25">
      <c r="B25232" s="5">
        <v>44152</v>
      </c>
      <c r="C25232" s="6">
        <v>17.010000000000002</v>
      </c>
    </row>
    <row r="25233" spans="2:3" x14ac:dyDescent="0.25">
      <c r="B25233" s="5">
        <v>44152.041666666664</v>
      </c>
      <c r="C25233" s="6">
        <v>18.04</v>
      </c>
    </row>
    <row r="25234" spans="2:3" x14ac:dyDescent="0.25">
      <c r="B25234" s="5">
        <v>44152.083333333336</v>
      </c>
      <c r="C25234" s="6">
        <v>18</v>
      </c>
    </row>
    <row r="25235" spans="2:3" x14ac:dyDescent="0.25">
      <c r="B25235" s="5">
        <v>44152.125</v>
      </c>
      <c r="C25235" s="6">
        <v>18.170000000000002</v>
      </c>
    </row>
    <row r="25236" spans="2:3" x14ac:dyDescent="0.25">
      <c r="B25236" s="5">
        <v>44152.166666666664</v>
      </c>
      <c r="C25236" s="6">
        <v>18.170000000000002</v>
      </c>
    </row>
    <row r="25237" spans="2:3" x14ac:dyDescent="0.25">
      <c r="B25237" s="5">
        <v>44152.208333333336</v>
      </c>
      <c r="C25237" s="6">
        <v>20.14</v>
      </c>
    </row>
    <row r="25238" spans="2:3" x14ac:dyDescent="0.25">
      <c r="B25238" s="5">
        <v>44152.25</v>
      </c>
      <c r="C25238" s="6">
        <v>26.12</v>
      </c>
    </row>
    <row r="25239" spans="2:3" x14ac:dyDescent="0.25">
      <c r="B25239" s="5">
        <v>44152.291666666664</v>
      </c>
      <c r="C25239" s="6">
        <v>27.52</v>
      </c>
    </row>
    <row r="25240" spans="2:3" x14ac:dyDescent="0.25">
      <c r="B25240" s="5">
        <v>44152.333333333336</v>
      </c>
      <c r="C25240" s="6">
        <v>34.92</v>
      </c>
    </row>
    <row r="25241" spans="2:3" x14ac:dyDescent="0.25">
      <c r="B25241" s="5">
        <v>44152.375</v>
      </c>
      <c r="C25241" s="6">
        <v>32.06</v>
      </c>
    </row>
    <row r="25242" spans="2:3" x14ac:dyDescent="0.25">
      <c r="B25242" s="5">
        <v>44152.416666666664</v>
      </c>
      <c r="C25242" s="6">
        <v>22.25</v>
      </c>
    </row>
    <row r="25243" spans="2:3" x14ac:dyDescent="0.25">
      <c r="B25243" s="5">
        <v>44152.458333333336</v>
      </c>
      <c r="C25243" s="6">
        <v>24.17</v>
      </c>
    </row>
    <row r="25244" spans="2:3" x14ac:dyDescent="0.25">
      <c r="B25244" s="5">
        <v>44152.5</v>
      </c>
      <c r="C25244" s="6">
        <v>22.08</v>
      </c>
    </row>
    <row r="25245" spans="2:3" x14ac:dyDescent="0.25">
      <c r="B25245" s="5">
        <v>44152.541666666664</v>
      </c>
      <c r="C25245" s="6">
        <v>21.7</v>
      </c>
    </row>
    <row r="25246" spans="2:3" x14ac:dyDescent="0.25">
      <c r="B25246" s="5">
        <v>44152.583333333336</v>
      </c>
      <c r="C25246" s="6">
        <v>19.78</v>
      </c>
    </row>
    <row r="25247" spans="2:3" x14ac:dyDescent="0.25">
      <c r="B25247" s="5">
        <v>44152.625</v>
      </c>
      <c r="C25247" s="6">
        <v>23.72</v>
      </c>
    </row>
    <row r="25248" spans="2:3" x14ac:dyDescent="0.25">
      <c r="B25248" s="5">
        <v>44152.666666666664</v>
      </c>
      <c r="C25248" s="6">
        <v>28.86</v>
      </c>
    </row>
    <row r="25249" spans="2:3" x14ac:dyDescent="0.25">
      <c r="B25249" s="5">
        <v>44152.708333333336</v>
      </c>
      <c r="C25249" s="6">
        <v>27.66</v>
      </c>
    </row>
    <row r="25250" spans="2:3" x14ac:dyDescent="0.25">
      <c r="B25250" s="5">
        <v>44152.75</v>
      </c>
      <c r="C25250" s="6">
        <v>25.8</v>
      </c>
    </row>
    <row r="25251" spans="2:3" x14ac:dyDescent="0.25">
      <c r="B25251" s="5">
        <v>44152.791666666664</v>
      </c>
      <c r="C25251" s="6">
        <v>25.4</v>
      </c>
    </row>
    <row r="25252" spans="2:3" x14ac:dyDescent="0.25">
      <c r="B25252" s="5">
        <v>44152.833333333336</v>
      </c>
      <c r="C25252" s="6">
        <v>22.46</v>
      </c>
    </row>
    <row r="25253" spans="2:3" x14ac:dyDescent="0.25">
      <c r="B25253" s="5">
        <v>44152.875</v>
      </c>
      <c r="C25253" s="6">
        <v>23.25</v>
      </c>
    </row>
    <row r="25254" spans="2:3" x14ac:dyDescent="0.25">
      <c r="B25254" s="5">
        <v>44152.916666666664</v>
      </c>
      <c r="C25254" s="6">
        <v>22.6</v>
      </c>
    </row>
    <row r="25255" spans="2:3" x14ac:dyDescent="0.25">
      <c r="B25255" s="5">
        <v>44152.958333333336</v>
      </c>
      <c r="C25255" s="6">
        <v>22.23</v>
      </c>
    </row>
    <row r="25256" spans="2:3" x14ac:dyDescent="0.25">
      <c r="B25256" s="5">
        <v>44153</v>
      </c>
      <c r="C25256" s="6">
        <v>42.47</v>
      </c>
    </row>
    <row r="25257" spans="2:3" x14ac:dyDescent="0.25">
      <c r="B25257" s="5">
        <v>44153.041666666664</v>
      </c>
      <c r="C25257" s="6">
        <v>33.57</v>
      </c>
    </row>
    <row r="25258" spans="2:3" x14ac:dyDescent="0.25">
      <c r="B25258" s="5">
        <v>44153.083333333336</v>
      </c>
      <c r="C25258" s="6">
        <v>21.4</v>
      </c>
    </row>
    <row r="25259" spans="2:3" x14ac:dyDescent="0.25">
      <c r="B25259" s="5">
        <v>44153.125</v>
      </c>
      <c r="C25259" s="6">
        <v>30.53</v>
      </c>
    </row>
    <row r="25260" spans="2:3" x14ac:dyDescent="0.25">
      <c r="B25260" s="5">
        <v>44153.166666666664</v>
      </c>
      <c r="C25260" s="6">
        <v>24.2</v>
      </c>
    </row>
    <row r="25261" spans="2:3" x14ac:dyDescent="0.25">
      <c r="B25261" s="5">
        <v>44153.208333333336</v>
      </c>
      <c r="C25261" s="6">
        <v>25.87</v>
      </c>
    </row>
    <row r="25262" spans="2:3" x14ac:dyDescent="0.25">
      <c r="B25262" s="5">
        <v>44153.25</v>
      </c>
      <c r="C25262" s="6">
        <v>25.19</v>
      </c>
    </row>
    <row r="25263" spans="2:3" x14ac:dyDescent="0.25">
      <c r="B25263" s="5">
        <v>44153.291666666664</v>
      </c>
      <c r="C25263" s="6">
        <v>25.69</v>
      </c>
    </row>
    <row r="25264" spans="2:3" x14ac:dyDescent="0.25">
      <c r="B25264" s="5">
        <v>44153.333333333336</v>
      </c>
      <c r="C25264" s="6">
        <v>20.34</v>
      </c>
    </row>
    <row r="25265" spans="2:3" x14ac:dyDescent="0.25">
      <c r="B25265" s="5">
        <v>44153.375</v>
      </c>
      <c r="C25265" s="6">
        <v>22.22</v>
      </c>
    </row>
    <row r="25266" spans="2:3" x14ac:dyDescent="0.25">
      <c r="B25266" s="5">
        <v>44153.416666666664</v>
      </c>
      <c r="C25266" s="6">
        <v>21.94</v>
      </c>
    </row>
    <row r="25267" spans="2:3" x14ac:dyDescent="0.25">
      <c r="B25267" s="5">
        <v>44153.458333333336</v>
      </c>
      <c r="C25267" s="6">
        <v>22.8</v>
      </c>
    </row>
    <row r="25268" spans="2:3" x14ac:dyDescent="0.25">
      <c r="B25268" s="5">
        <v>44153.5</v>
      </c>
      <c r="C25268" s="6">
        <v>23.67</v>
      </c>
    </row>
    <row r="25269" spans="2:3" x14ac:dyDescent="0.25">
      <c r="B25269" s="5">
        <v>44153.541666666664</v>
      </c>
      <c r="C25269" s="6">
        <v>22.4</v>
      </c>
    </row>
    <row r="25270" spans="2:3" x14ac:dyDescent="0.25">
      <c r="B25270" s="5">
        <v>44153.583333333336</v>
      </c>
      <c r="C25270" s="6">
        <v>19.739999999999998</v>
      </c>
    </row>
    <row r="25271" spans="2:3" x14ac:dyDescent="0.25">
      <c r="B25271" s="5">
        <v>44153.625</v>
      </c>
      <c r="C25271" s="6">
        <v>19.43</v>
      </c>
    </row>
    <row r="25272" spans="2:3" x14ac:dyDescent="0.25">
      <c r="B25272" s="5">
        <v>44153.666666666664</v>
      </c>
      <c r="C25272" s="6">
        <v>22.4</v>
      </c>
    </row>
    <row r="25273" spans="2:3" x14ac:dyDescent="0.25">
      <c r="B25273" s="5">
        <v>44153.708333333336</v>
      </c>
      <c r="C25273" s="6">
        <v>23.27</v>
      </c>
    </row>
    <row r="25274" spans="2:3" x14ac:dyDescent="0.25">
      <c r="B25274" s="5">
        <v>44153.75</v>
      </c>
      <c r="C25274" s="6">
        <v>20.87</v>
      </c>
    </row>
    <row r="25275" spans="2:3" x14ac:dyDescent="0.25">
      <c r="B25275" s="5">
        <v>44153.791666666664</v>
      </c>
      <c r="C25275" s="6">
        <v>25.76</v>
      </c>
    </row>
    <row r="25276" spans="2:3" x14ac:dyDescent="0.25">
      <c r="B25276" s="5">
        <v>44153.833333333336</v>
      </c>
      <c r="C25276" s="6">
        <v>29.06</v>
      </c>
    </row>
    <row r="25277" spans="2:3" x14ac:dyDescent="0.25">
      <c r="B25277" s="5">
        <v>44153.875</v>
      </c>
      <c r="C25277" s="6">
        <v>46.86</v>
      </c>
    </row>
    <row r="25278" spans="2:3" x14ac:dyDescent="0.25">
      <c r="B25278" s="5">
        <v>44153.916666666664</v>
      </c>
      <c r="C25278" s="6">
        <v>38.549999999999997</v>
      </c>
    </row>
    <row r="25279" spans="2:3" x14ac:dyDescent="0.25">
      <c r="B25279" s="5">
        <v>44153.958333333336</v>
      </c>
      <c r="C25279" s="6">
        <v>20.38</v>
      </c>
    </row>
    <row r="25280" spans="2:3" x14ac:dyDescent="0.25">
      <c r="B25280" s="5">
        <v>44154</v>
      </c>
      <c r="C25280" s="6">
        <v>23.04</v>
      </c>
    </row>
    <row r="25281" spans="2:3" x14ac:dyDescent="0.25">
      <c r="B25281" s="5">
        <v>44154.041666666664</v>
      </c>
      <c r="C25281" s="6">
        <v>21.58</v>
      </c>
    </row>
    <row r="25282" spans="2:3" x14ac:dyDescent="0.25">
      <c r="B25282" s="5">
        <v>44154.083333333336</v>
      </c>
      <c r="C25282" s="6">
        <v>35.06</v>
      </c>
    </row>
    <row r="25283" spans="2:3" x14ac:dyDescent="0.25">
      <c r="B25283" s="5">
        <v>44154.125</v>
      </c>
      <c r="C25283" s="6">
        <v>18.84</v>
      </c>
    </row>
    <row r="25284" spans="2:3" x14ac:dyDescent="0.25">
      <c r="B25284" s="5">
        <v>44154.166666666664</v>
      </c>
      <c r="C25284" s="6">
        <v>21.44</v>
      </c>
    </row>
    <row r="25285" spans="2:3" x14ac:dyDescent="0.25">
      <c r="B25285" s="5">
        <v>44154.208333333336</v>
      </c>
      <c r="C25285" s="6">
        <v>93.94</v>
      </c>
    </row>
    <row r="25286" spans="2:3" x14ac:dyDescent="0.25">
      <c r="B25286" s="5">
        <v>44154.25</v>
      </c>
      <c r="C25286" s="6">
        <v>127.31</v>
      </c>
    </row>
    <row r="25287" spans="2:3" x14ac:dyDescent="0.25">
      <c r="B25287" s="5">
        <v>44154.291666666664</v>
      </c>
      <c r="C25287" s="6">
        <v>32.159999999999997</v>
      </c>
    </row>
    <row r="25288" spans="2:3" x14ac:dyDescent="0.25">
      <c r="B25288" s="5">
        <v>44154.333333333336</v>
      </c>
      <c r="C25288" s="6">
        <v>18.22</v>
      </c>
    </row>
    <row r="25289" spans="2:3" x14ac:dyDescent="0.25">
      <c r="B25289" s="5">
        <v>44154.375</v>
      </c>
      <c r="C25289" s="6">
        <v>18.62</v>
      </c>
    </row>
    <row r="25290" spans="2:3" x14ac:dyDescent="0.25">
      <c r="B25290" s="5">
        <v>44154.416666666664</v>
      </c>
      <c r="C25290" s="6">
        <v>16.760000000000002</v>
      </c>
    </row>
    <row r="25291" spans="2:3" x14ac:dyDescent="0.25">
      <c r="B25291" s="5">
        <v>44154.458333333336</v>
      </c>
      <c r="C25291" s="6">
        <v>15.48</v>
      </c>
    </row>
    <row r="25292" spans="2:3" x14ac:dyDescent="0.25">
      <c r="B25292" s="5">
        <v>44154.5</v>
      </c>
      <c r="C25292" s="6">
        <v>17.190000000000001</v>
      </c>
    </row>
    <row r="25293" spans="2:3" x14ac:dyDescent="0.25">
      <c r="B25293" s="5">
        <v>44154.541666666664</v>
      </c>
      <c r="C25293" s="6">
        <v>18.27</v>
      </c>
    </row>
    <row r="25294" spans="2:3" x14ac:dyDescent="0.25">
      <c r="B25294" s="5">
        <v>44154.583333333336</v>
      </c>
      <c r="C25294" s="6">
        <v>17.27</v>
      </c>
    </row>
    <row r="25295" spans="2:3" x14ac:dyDescent="0.25">
      <c r="B25295" s="5">
        <v>44154.625</v>
      </c>
      <c r="C25295" s="6">
        <v>16.61</v>
      </c>
    </row>
    <row r="25296" spans="2:3" x14ac:dyDescent="0.25">
      <c r="B25296" s="5">
        <v>44154.666666666664</v>
      </c>
      <c r="C25296" s="6">
        <v>16.7</v>
      </c>
    </row>
    <row r="25297" spans="2:3" x14ac:dyDescent="0.25">
      <c r="B25297" s="5">
        <v>44154.708333333336</v>
      </c>
      <c r="C25297" s="6">
        <v>19.73</v>
      </c>
    </row>
    <row r="25298" spans="2:3" x14ac:dyDescent="0.25">
      <c r="B25298" s="5">
        <v>44154.75</v>
      </c>
      <c r="C25298" s="6">
        <v>20.74</v>
      </c>
    </row>
    <row r="25299" spans="2:3" x14ac:dyDescent="0.25">
      <c r="B25299" s="5">
        <v>44154.791666666664</v>
      </c>
      <c r="C25299" s="6">
        <v>18.82</v>
      </c>
    </row>
    <row r="25300" spans="2:3" x14ac:dyDescent="0.25">
      <c r="B25300" s="5">
        <v>44154.833333333336</v>
      </c>
      <c r="C25300" s="6">
        <v>19.649999999999999</v>
      </c>
    </row>
    <row r="25301" spans="2:3" x14ac:dyDescent="0.25">
      <c r="B25301" s="5">
        <v>44154.875</v>
      </c>
      <c r="C25301" s="6">
        <v>17.71</v>
      </c>
    </row>
    <row r="25302" spans="2:3" x14ac:dyDescent="0.25">
      <c r="B25302" s="5">
        <v>44154.916666666664</v>
      </c>
      <c r="C25302" s="6">
        <v>18.53</v>
      </c>
    </row>
    <row r="25303" spans="2:3" x14ac:dyDescent="0.25">
      <c r="B25303" s="5">
        <v>44154.958333333336</v>
      </c>
      <c r="C25303" s="6">
        <v>23.41</v>
      </c>
    </row>
    <row r="25304" spans="2:3" x14ac:dyDescent="0.25">
      <c r="B25304" s="5">
        <v>44155</v>
      </c>
      <c r="C25304" s="6">
        <v>23.96</v>
      </c>
    </row>
    <row r="25305" spans="2:3" x14ac:dyDescent="0.25">
      <c r="B25305" s="5">
        <v>44155.041666666664</v>
      </c>
      <c r="C25305" s="6">
        <v>24.19</v>
      </c>
    </row>
    <row r="25306" spans="2:3" x14ac:dyDescent="0.25">
      <c r="B25306" s="5">
        <v>44155.083333333336</v>
      </c>
      <c r="C25306" s="6">
        <v>13.99</v>
      </c>
    </row>
    <row r="25307" spans="2:3" x14ac:dyDescent="0.25">
      <c r="B25307" s="5">
        <v>44155.125</v>
      </c>
      <c r="C25307" s="6">
        <v>15.25</v>
      </c>
    </row>
    <row r="25308" spans="2:3" x14ac:dyDescent="0.25">
      <c r="B25308" s="5">
        <v>44155.166666666664</v>
      </c>
      <c r="C25308" s="6">
        <v>15.99</v>
      </c>
    </row>
    <row r="25309" spans="2:3" x14ac:dyDescent="0.25">
      <c r="B25309" s="5">
        <v>44155.208333333336</v>
      </c>
      <c r="C25309" s="6">
        <v>14.89</v>
      </c>
    </row>
    <row r="25310" spans="2:3" x14ac:dyDescent="0.25">
      <c r="B25310" s="5">
        <v>44155.25</v>
      </c>
      <c r="C25310" s="6">
        <v>15.96</v>
      </c>
    </row>
    <row r="25311" spans="2:3" x14ac:dyDescent="0.25">
      <c r="B25311" s="5">
        <v>44155.291666666664</v>
      </c>
      <c r="C25311" s="6">
        <v>17.850000000000001</v>
      </c>
    </row>
    <row r="25312" spans="2:3" x14ac:dyDescent="0.25">
      <c r="B25312" s="5">
        <v>44155.333333333336</v>
      </c>
      <c r="C25312" s="6">
        <v>17.850000000000001</v>
      </c>
    </row>
    <row r="25313" spans="2:3" x14ac:dyDescent="0.25">
      <c r="B25313" s="5">
        <v>44155.375</v>
      </c>
      <c r="C25313" s="6">
        <v>18.649999999999999</v>
      </c>
    </row>
    <row r="25314" spans="2:3" x14ac:dyDescent="0.25">
      <c r="B25314" s="5">
        <v>44155.416666666664</v>
      </c>
      <c r="C25314" s="6">
        <v>18.03</v>
      </c>
    </row>
    <row r="25315" spans="2:3" x14ac:dyDescent="0.25">
      <c r="B25315" s="5">
        <v>44155.458333333336</v>
      </c>
      <c r="C25315" s="6">
        <v>18.39</v>
      </c>
    </row>
    <row r="25316" spans="2:3" x14ac:dyDescent="0.25">
      <c r="B25316" s="5">
        <v>44155.5</v>
      </c>
      <c r="C25316" s="6">
        <v>17.940000000000001</v>
      </c>
    </row>
    <row r="25317" spans="2:3" x14ac:dyDescent="0.25">
      <c r="B25317" s="5">
        <v>44155.541666666664</v>
      </c>
      <c r="C25317" s="6">
        <v>17.66</v>
      </c>
    </row>
    <row r="25318" spans="2:3" x14ac:dyDescent="0.25">
      <c r="B25318" s="5">
        <v>44155.583333333336</v>
      </c>
      <c r="C25318" s="6">
        <v>18.27</v>
      </c>
    </row>
    <row r="25319" spans="2:3" x14ac:dyDescent="0.25">
      <c r="B25319" s="5">
        <v>44155.625</v>
      </c>
      <c r="C25319" s="6">
        <v>17.52</v>
      </c>
    </row>
    <row r="25320" spans="2:3" x14ac:dyDescent="0.25">
      <c r="B25320" s="5">
        <v>44155.666666666664</v>
      </c>
      <c r="C25320" s="6">
        <v>20.329999999999998</v>
      </c>
    </row>
    <row r="25321" spans="2:3" x14ac:dyDescent="0.25">
      <c r="B25321" s="5">
        <v>44155.708333333336</v>
      </c>
      <c r="C25321" s="6">
        <v>30.82</v>
      </c>
    </row>
    <row r="25322" spans="2:3" x14ac:dyDescent="0.25">
      <c r="B25322" s="5">
        <v>44155.75</v>
      </c>
      <c r="C25322" s="6">
        <v>31.21</v>
      </c>
    </row>
    <row r="25323" spans="2:3" x14ac:dyDescent="0.25">
      <c r="B25323" s="5">
        <v>44155.791666666664</v>
      </c>
      <c r="C25323" s="6">
        <v>29.4</v>
      </c>
    </row>
    <row r="25324" spans="2:3" x14ac:dyDescent="0.25">
      <c r="B25324" s="5">
        <v>44155.833333333336</v>
      </c>
      <c r="C25324" s="6">
        <v>20.57</v>
      </c>
    </row>
    <row r="25325" spans="2:3" x14ac:dyDescent="0.25">
      <c r="B25325" s="5">
        <v>44155.875</v>
      </c>
      <c r="C25325" s="6">
        <v>16.86</v>
      </c>
    </row>
    <row r="25326" spans="2:3" x14ac:dyDescent="0.25">
      <c r="B25326" s="5">
        <v>44155.916666666664</v>
      </c>
      <c r="C25326" s="6">
        <v>17.38</v>
      </c>
    </row>
    <row r="25327" spans="2:3" x14ac:dyDescent="0.25">
      <c r="B25327" s="5">
        <v>44155.958333333336</v>
      </c>
      <c r="C25327" s="6">
        <v>15.15</v>
      </c>
    </row>
    <row r="25328" spans="2:3" x14ac:dyDescent="0.25">
      <c r="B25328" s="5">
        <v>44156</v>
      </c>
      <c r="C25328" s="6">
        <v>16.010000000000002</v>
      </c>
    </row>
    <row r="25329" spans="2:3" x14ac:dyDescent="0.25">
      <c r="B25329" s="5">
        <v>44156.041666666664</v>
      </c>
      <c r="C25329" s="6">
        <v>18.25</v>
      </c>
    </row>
    <row r="25330" spans="2:3" x14ac:dyDescent="0.25">
      <c r="B25330" s="5">
        <v>44156.083333333336</v>
      </c>
      <c r="C25330" s="6">
        <v>16.39</v>
      </c>
    </row>
    <row r="25331" spans="2:3" x14ac:dyDescent="0.25">
      <c r="B25331" s="5">
        <v>44156.125</v>
      </c>
      <c r="C25331" s="6">
        <v>16.59</v>
      </c>
    </row>
    <row r="25332" spans="2:3" x14ac:dyDescent="0.25">
      <c r="B25332" s="5">
        <v>44156.166666666664</v>
      </c>
      <c r="C25332" s="6">
        <v>16.71</v>
      </c>
    </row>
    <row r="25333" spans="2:3" x14ac:dyDescent="0.25">
      <c r="B25333" s="5">
        <v>44156.208333333336</v>
      </c>
      <c r="C25333" s="6">
        <v>17.329999999999998</v>
      </c>
    </row>
    <row r="25334" spans="2:3" x14ac:dyDescent="0.25">
      <c r="B25334" s="5">
        <v>44156.25</v>
      </c>
      <c r="C25334" s="6">
        <v>17.88</v>
      </c>
    </row>
    <row r="25335" spans="2:3" x14ac:dyDescent="0.25">
      <c r="B25335" s="5">
        <v>44156.291666666664</v>
      </c>
      <c r="C25335" s="6">
        <v>20.13</v>
      </c>
    </row>
    <row r="25336" spans="2:3" x14ac:dyDescent="0.25">
      <c r="B25336" s="5">
        <v>44156.333333333336</v>
      </c>
      <c r="C25336" s="6">
        <v>18.38</v>
      </c>
    </row>
    <row r="25337" spans="2:3" x14ac:dyDescent="0.25">
      <c r="B25337" s="5">
        <v>44156.375</v>
      </c>
      <c r="C25337" s="6">
        <v>19.96</v>
      </c>
    </row>
    <row r="25338" spans="2:3" x14ac:dyDescent="0.25">
      <c r="B25338" s="5">
        <v>44156.416666666664</v>
      </c>
      <c r="C25338" s="6">
        <v>22.93</v>
      </c>
    </row>
    <row r="25339" spans="2:3" x14ac:dyDescent="0.25">
      <c r="B25339" s="5">
        <v>44156.458333333336</v>
      </c>
      <c r="C25339" s="6">
        <v>21.75</v>
      </c>
    </row>
    <row r="25340" spans="2:3" x14ac:dyDescent="0.25">
      <c r="B25340" s="5">
        <v>44156.5</v>
      </c>
      <c r="C25340" s="6">
        <v>21.25</v>
      </c>
    </row>
    <row r="25341" spans="2:3" x14ac:dyDescent="0.25">
      <c r="B25341" s="5">
        <v>44156.541666666664</v>
      </c>
      <c r="C25341" s="6">
        <v>19.350000000000001</v>
      </c>
    </row>
    <row r="25342" spans="2:3" x14ac:dyDescent="0.25">
      <c r="B25342" s="5">
        <v>44156.583333333336</v>
      </c>
      <c r="C25342" s="6">
        <v>17.489999999999998</v>
      </c>
    </row>
    <row r="25343" spans="2:3" x14ac:dyDescent="0.25">
      <c r="B25343" s="5">
        <v>44156.625</v>
      </c>
      <c r="C25343" s="6">
        <v>17.21</v>
      </c>
    </row>
    <row r="25344" spans="2:3" x14ac:dyDescent="0.25">
      <c r="B25344" s="5">
        <v>44156.666666666664</v>
      </c>
      <c r="C25344" s="6">
        <v>53.2</v>
      </c>
    </row>
    <row r="25345" spans="2:3" x14ac:dyDescent="0.25">
      <c r="B25345" s="5">
        <v>44156.708333333336</v>
      </c>
      <c r="C25345" s="6">
        <v>18.63</v>
      </c>
    </row>
    <row r="25346" spans="2:3" x14ac:dyDescent="0.25">
      <c r="B25346" s="5">
        <v>44156.75</v>
      </c>
      <c r="C25346" s="6">
        <v>18.940000000000001</v>
      </c>
    </row>
    <row r="25347" spans="2:3" x14ac:dyDescent="0.25">
      <c r="B25347" s="5">
        <v>44156.791666666664</v>
      </c>
      <c r="C25347" s="6">
        <v>18.16</v>
      </c>
    </row>
    <row r="25348" spans="2:3" x14ac:dyDescent="0.25">
      <c r="B25348" s="5">
        <v>44156.833333333336</v>
      </c>
      <c r="C25348" s="6">
        <v>20.440000000000001</v>
      </c>
    </row>
    <row r="25349" spans="2:3" x14ac:dyDescent="0.25">
      <c r="B25349" s="5">
        <v>44156.875</v>
      </c>
      <c r="C25349" s="6">
        <v>17.079999999999998</v>
      </c>
    </row>
    <row r="25350" spans="2:3" x14ac:dyDescent="0.25">
      <c r="B25350" s="5">
        <v>44156.916666666664</v>
      </c>
      <c r="C25350" s="6">
        <v>16.73</v>
      </c>
    </row>
    <row r="25351" spans="2:3" x14ac:dyDescent="0.25">
      <c r="B25351" s="5">
        <v>44156.958333333336</v>
      </c>
      <c r="C25351" s="6">
        <v>15.59</v>
      </c>
    </row>
    <row r="25352" spans="2:3" x14ac:dyDescent="0.25">
      <c r="B25352" s="5">
        <v>44157</v>
      </c>
      <c r="C25352" s="6">
        <v>15.68</v>
      </c>
    </row>
    <row r="25353" spans="2:3" x14ac:dyDescent="0.25">
      <c r="B25353" s="5">
        <v>44157.041666666664</v>
      </c>
      <c r="C25353" s="6">
        <v>14.44</v>
      </c>
    </row>
    <row r="25354" spans="2:3" x14ac:dyDescent="0.25">
      <c r="B25354" s="5">
        <v>44157.083333333336</v>
      </c>
      <c r="C25354" s="6">
        <v>14.91</v>
      </c>
    </row>
    <row r="25355" spans="2:3" x14ac:dyDescent="0.25">
      <c r="B25355" s="5">
        <v>44157.125</v>
      </c>
      <c r="C25355" s="6">
        <v>14.63</v>
      </c>
    </row>
    <row r="25356" spans="2:3" x14ac:dyDescent="0.25">
      <c r="B25356" s="5">
        <v>44157.166666666664</v>
      </c>
      <c r="C25356" s="6">
        <v>14.19</v>
      </c>
    </row>
    <row r="25357" spans="2:3" x14ac:dyDescent="0.25">
      <c r="B25357" s="5">
        <v>44157.208333333336</v>
      </c>
      <c r="C25357" s="6">
        <v>14.54</v>
      </c>
    </row>
    <row r="25358" spans="2:3" x14ac:dyDescent="0.25">
      <c r="B25358" s="5">
        <v>44157.25</v>
      </c>
      <c r="C25358" s="6">
        <v>15.66</v>
      </c>
    </row>
    <row r="25359" spans="2:3" x14ac:dyDescent="0.25">
      <c r="B25359" s="5">
        <v>44157.291666666664</v>
      </c>
      <c r="C25359" s="6">
        <v>15.18</v>
      </c>
    </row>
    <row r="25360" spans="2:3" x14ac:dyDescent="0.25">
      <c r="B25360" s="5">
        <v>44157.333333333336</v>
      </c>
      <c r="C25360" s="6">
        <v>15.65</v>
      </c>
    </row>
    <row r="25361" spans="2:3" x14ac:dyDescent="0.25">
      <c r="B25361" s="5">
        <v>44157.375</v>
      </c>
      <c r="C25361" s="6">
        <v>16.350000000000001</v>
      </c>
    </row>
    <row r="25362" spans="2:3" x14ac:dyDescent="0.25">
      <c r="B25362" s="5">
        <v>44157.416666666664</v>
      </c>
      <c r="C25362" s="6">
        <v>16.690000000000001</v>
      </c>
    </row>
    <row r="25363" spans="2:3" x14ac:dyDescent="0.25">
      <c r="B25363" s="5">
        <v>44157.458333333336</v>
      </c>
      <c r="C25363" s="6">
        <v>17.32</v>
      </c>
    </row>
    <row r="25364" spans="2:3" x14ac:dyDescent="0.25">
      <c r="B25364" s="5">
        <v>44157.5</v>
      </c>
      <c r="C25364" s="6">
        <v>16.75</v>
      </c>
    </row>
    <row r="25365" spans="2:3" x14ac:dyDescent="0.25">
      <c r="B25365" s="5">
        <v>44157.541666666664</v>
      </c>
      <c r="C25365" s="6">
        <v>16.57</v>
      </c>
    </row>
    <row r="25366" spans="2:3" x14ac:dyDescent="0.25">
      <c r="B25366" s="5">
        <v>44157.583333333336</v>
      </c>
      <c r="C25366" s="6">
        <v>16.3</v>
      </c>
    </row>
    <row r="25367" spans="2:3" x14ac:dyDescent="0.25">
      <c r="B25367" s="5">
        <v>44157.625</v>
      </c>
      <c r="C25367" s="6">
        <v>16.489999999999998</v>
      </c>
    </row>
    <row r="25368" spans="2:3" x14ac:dyDescent="0.25">
      <c r="B25368" s="5">
        <v>44157.666666666664</v>
      </c>
      <c r="C25368" s="6">
        <v>18.940000000000001</v>
      </c>
    </row>
    <row r="25369" spans="2:3" x14ac:dyDescent="0.25">
      <c r="B25369" s="5">
        <v>44157.708333333336</v>
      </c>
      <c r="C25369" s="6">
        <v>21.74</v>
      </c>
    </row>
    <row r="25370" spans="2:3" x14ac:dyDescent="0.25">
      <c r="B25370" s="5">
        <v>44157.75</v>
      </c>
      <c r="C25370" s="6">
        <v>20.62</v>
      </c>
    </row>
    <row r="25371" spans="2:3" x14ac:dyDescent="0.25">
      <c r="B25371" s="5">
        <v>44157.791666666664</v>
      </c>
      <c r="C25371" s="6">
        <v>17.89</v>
      </c>
    </row>
    <row r="25372" spans="2:3" x14ac:dyDescent="0.25">
      <c r="B25372" s="5">
        <v>44157.833333333336</v>
      </c>
      <c r="C25372" s="6">
        <v>16.88</v>
      </c>
    </row>
    <row r="25373" spans="2:3" x14ac:dyDescent="0.25">
      <c r="B25373" s="5">
        <v>44157.875</v>
      </c>
      <c r="C25373" s="6">
        <v>16.239999999999998</v>
      </c>
    </row>
    <row r="25374" spans="2:3" x14ac:dyDescent="0.25">
      <c r="B25374" s="5">
        <v>44157.916666666664</v>
      </c>
      <c r="C25374" s="6">
        <v>14.68</v>
      </c>
    </row>
    <row r="25375" spans="2:3" x14ac:dyDescent="0.25">
      <c r="B25375" s="5">
        <v>44157.958333333336</v>
      </c>
      <c r="C25375" s="6">
        <v>14.48</v>
      </c>
    </row>
    <row r="25376" spans="2:3" x14ac:dyDescent="0.25">
      <c r="B25376" s="5">
        <v>44158</v>
      </c>
      <c r="C25376" s="6">
        <v>15.34</v>
      </c>
    </row>
    <row r="25377" spans="2:3" x14ac:dyDescent="0.25">
      <c r="B25377" s="5">
        <v>44158.041666666664</v>
      </c>
      <c r="C25377" s="6">
        <v>14.71</v>
      </c>
    </row>
    <row r="25378" spans="2:3" x14ac:dyDescent="0.25">
      <c r="B25378" s="5">
        <v>44158.083333333336</v>
      </c>
      <c r="C25378" s="6">
        <v>14.46</v>
      </c>
    </row>
    <row r="25379" spans="2:3" x14ac:dyDescent="0.25">
      <c r="B25379" s="5">
        <v>44158.125</v>
      </c>
      <c r="C25379" s="6">
        <v>14.39</v>
      </c>
    </row>
    <row r="25380" spans="2:3" x14ac:dyDescent="0.25">
      <c r="B25380" s="5">
        <v>44158.166666666664</v>
      </c>
      <c r="C25380" s="6">
        <v>14.86</v>
      </c>
    </row>
    <row r="25381" spans="2:3" x14ac:dyDescent="0.25">
      <c r="B25381" s="5">
        <v>44158.208333333336</v>
      </c>
      <c r="C25381" s="6">
        <v>17.010000000000002</v>
      </c>
    </row>
    <row r="25382" spans="2:3" x14ac:dyDescent="0.25">
      <c r="B25382" s="5">
        <v>44158.25</v>
      </c>
      <c r="C25382" s="6">
        <v>17.399999999999999</v>
      </c>
    </row>
    <row r="25383" spans="2:3" x14ac:dyDescent="0.25">
      <c r="B25383" s="5">
        <v>44158.291666666664</v>
      </c>
      <c r="C25383" s="6">
        <v>20.350000000000001</v>
      </c>
    </row>
    <row r="25384" spans="2:3" x14ac:dyDescent="0.25">
      <c r="B25384" s="5">
        <v>44158.333333333336</v>
      </c>
      <c r="C25384" s="6">
        <v>25.07</v>
      </c>
    </row>
    <row r="25385" spans="2:3" x14ac:dyDescent="0.25">
      <c r="B25385" s="5">
        <v>44158.375</v>
      </c>
      <c r="C25385" s="6">
        <v>22.05</v>
      </c>
    </row>
    <row r="25386" spans="2:3" x14ac:dyDescent="0.25">
      <c r="B25386" s="5">
        <v>44158.416666666664</v>
      </c>
      <c r="C25386" s="6">
        <v>21.32</v>
      </c>
    </row>
    <row r="25387" spans="2:3" x14ac:dyDescent="0.25">
      <c r="B25387" s="5">
        <v>44158.458333333336</v>
      </c>
      <c r="C25387" s="6">
        <v>21.27</v>
      </c>
    </row>
    <row r="25388" spans="2:3" x14ac:dyDescent="0.25">
      <c r="B25388" s="5">
        <v>44158.5</v>
      </c>
      <c r="C25388" s="6">
        <v>21.72</v>
      </c>
    </row>
    <row r="25389" spans="2:3" x14ac:dyDescent="0.25">
      <c r="B25389" s="5">
        <v>44158.541666666664</v>
      </c>
      <c r="C25389" s="6">
        <v>21.7</v>
      </c>
    </row>
    <row r="25390" spans="2:3" x14ac:dyDescent="0.25">
      <c r="B25390" s="5">
        <v>44158.583333333336</v>
      </c>
      <c r="C25390" s="6">
        <v>20.68</v>
      </c>
    </row>
    <row r="25391" spans="2:3" x14ac:dyDescent="0.25">
      <c r="B25391" s="5">
        <v>44158.625</v>
      </c>
      <c r="C25391" s="6">
        <v>19.22</v>
      </c>
    </row>
    <row r="25392" spans="2:3" x14ac:dyDescent="0.25">
      <c r="B25392" s="5">
        <v>44158.666666666664</v>
      </c>
      <c r="C25392" s="6">
        <v>21.42</v>
      </c>
    </row>
    <row r="25393" spans="2:3" x14ac:dyDescent="0.25">
      <c r="B25393" s="5">
        <v>44158.708333333336</v>
      </c>
      <c r="C25393" s="6">
        <v>31.06</v>
      </c>
    </row>
    <row r="25394" spans="2:3" x14ac:dyDescent="0.25">
      <c r="B25394" s="5">
        <v>44158.75</v>
      </c>
      <c r="C25394" s="6">
        <v>24.73</v>
      </c>
    </row>
    <row r="25395" spans="2:3" x14ac:dyDescent="0.25">
      <c r="B25395" s="5">
        <v>44158.791666666664</v>
      </c>
      <c r="C25395" s="6">
        <v>21.06</v>
      </c>
    </row>
    <row r="25396" spans="2:3" x14ac:dyDescent="0.25">
      <c r="B25396" s="5">
        <v>44158.833333333336</v>
      </c>
      <c r="C25396" s="6">
        <v>21.41</v>
      </c>
    </row>
    <row r="25397" spans="2:3" x14ac:dyDescent="0.25">
      <c r="B25397" s="5">
        <v>44158.875</v>
      </c>
      <c r="C25397" s="6">
        <v>23</v>
      </c>
    </row>
    <row r="25398" spans="2:3" x14ac:dyDescent="0.25">
      <c r="B25398" s="5">
        <v>44158.916666666664</v>
      </c>
      <c r="C25398" s="6">
        <v>20.74</v>
      </c>
    </row>
    <row r="25399" spans="2:3" x14ac:dyDescent="0.25">
      <c r="B25399" s="5">
        <v>44158.958333333336</v>
      </c>
      <c r="C25399" s="6">
        <v>18.16</v>
      </c>
    </row>
    <row r="25400" spans="2:3" x14ac:dyDescent="0.25">
      <c r="B25400" s="5">
        <v>44159</v>
      </c>
      <c r="C25400" s="6">
        <v>19.739999999999998</v>
      </c>
    </row>
    <row r="25401" spans="2:3" x14ac:dyDescent="0.25">
      <c r="B25401" s="5">
        <v>44159.041666666664</v>
      </c>
      <c r="C25401" s="6">
        <v>18.239999999999998</v>
      </c>
    </row>
    <row r="25402" spans="2:3" x14ac:dyDescent="0.25">
      <c r="B25402" s="5">
        <v>44159.083333333336</v>
      </c>
      <c r="C25402" s="6">
        <v>17.690000000000001</v>
      </c>
    </row>
    <row r="25403" spans="2:3" x14ac:dyDescent="0.25">
      <c r="B25403" s="5">
        <v>44159.125</v>
      </c>
      <c r="C25403" s="6">
        <v>18.37</v>
      </c>
    </row>
    <row r="25404" spans="2:3" x14ac:dyDescent="0.25">
      <c r="B25404" s="5">
        <v>44159.166666666664</v>
      </c>
      <c r="C25404" s="6">
        <v>20.84</v>
      </c>
    </row>
    <row r="25405" spans="2:3" x14ac:dyDescent="0.25">
      <c r="B25405" s="5">
        <v>44159.208333333336</v>
      </c>
      <c r="C25405" s="6">
        <v>19.62</v>
      </c>
    </row>
    <row r="25406" spans="2:3" x14ac:dyDescent="0.25">
      <c r="B25406" s="5">
        <v>44159.25</v>
      </c>
      <c r="C25406" s="6">
        <v>21.42</v>
      </c>
    </row>
    <row r="25407" spans="2:3" x14ac:dyDescent="0.25">
      <c r="B25407" s="5">
        <v>44159.291666666664</v>
      </c>
      <c r="C25407" s="6">
        <v>31.79</v>
      </c>
    </row>
    <row r="25408" spans="2:3" x14ac:dyDescent="0.25">
      <c r="B25408" s="5">
        <v>44159.333333333336</v>
      </c>
      <c r="C25408" s="6">
        <v>20.05</v>
      </c>
    </row>
    <row r="25409" spans="2:3" x14ac:dyDescent="0.25">
      <c r="B25409" s="5">
        <v>44159.375</v>
      </c>
      <c r="C25409" s="6">
        <v>18.87</v>
      </c>
    </row>
    <row r="25410" spans="2:3" x14ac:dyDescent="0.25">
      <c r="B25410" s="5">
        <v>44159.416666666664</v>
      </c>
      <c r="C25410" s="6">
        <v>22.16</v>
      </c>
    </row>
    <row r="25411" spans="2:3" x14ac:dyDescent="0.25">
      <c r="B25411" s="5">
        <v>44159.458333333336</v>
      </c>
      <c r="C25411" s="6">
        <v>21.69</v>
      </c>
    </row>
    <row r="25412" spans="2:3" x14ac:dyDescent="0.25">
      <c r="B25412" s="5">
        <v>44159.5</v>
      </c>
      <c r="C25412" s="6">
        <v>19.38</v>
      </c>
    </row>
    <row r="25413" spans="2:3" x14ac:dyDescent="0.25">
      <c r="B25413" s="5">
        <v>44159.541666666664</v>
      </c>
      <c r="C25413" s="6">
        <v>17.86</v>
      </c>
    </row>
    <row r="25414" spans="2:3" x14ac:dyDescent="0.25">
      <c r="B25414" s="5">
        <v>44159.583333333336</v>
      </c>
      <c r="C25414" s="6">
        <v>17.899999999999999</v>
      </c>
    </row>
    <row r="25415" spans="2:3" x14ac:dyDescent="0.25">
      <c r="B25415" s="5">
        <v>44159.625</v>
      </c>
      <c r="C25415" s="6">
        <v>20.11</v>
      </c>
    </row>
    <row r="25416" spans="2:3" x14ac:dyDescent="0.25">
      <c r="B25416" s="5">
        <v>44159.666666666664</v>
      </c>
      <c r="C25416" s="6">
        <v>30.33</v>
      </c>
    </row>
    <row r="25417" spans="2:3" x14ac:dyDescent="0.25">
      <c r="B25417" s="5">
        <v>44159.708333333336</v>
      </c>
      <c r="C25417" s="6">
        <v>23.15</v>
      </c>
    </row>
    <row r="25418" spans="2:3" x14ac:dyDescent="0.25">
      <c r="B25418" s="5">
        <v>44159.75</v>
      </c>
      <c r="C25418" s="6">
        <v>22.38</v>
      </c>
    </row>
    <row r="25419" spans="2:3" x14ac:dyDescent="0.25">
      <c r="B25419" s="5">
        <v>44159.791666666664</v>
      </c>
      <c r="C25419" s="6">
        <v>21.11</v>
      </c>
    </row>
    <row r="25420" spans="2:3" x14ac:dyDescent="0.25">
      <c r="B25420" s="5">
        <v>44159.833333333336</v>
      </c>
      <c r="C25420" s="6">
        <v>19.43</v>
      </c>
    </row>
    <row r="25421" spans="2:3" x14ac:dyDescent="0.25">
      <c r="B25421" s="5">
        <v>44159.875</v>
      </c>
      <c r="C25421" s="6">
        <v>17.809999999999999</v>
      </c>
    </row>
    <row r="25422" spans="2:3" x14ac:dyDescent="0.25">
      <c r="B25422" s="5">
        <v>44159.916666666664</v>
      </c>
      <c r="C25422" s="6">
        <v>16.510000000000002</v>
      </c>
    </row>
    <row r="25423" spans="2:3" x14ac:dyDescent="0.25">
      <c r="B25423" s="5">
        <v>44159.958333333336</v>
      </c>
      <c r="C25423" s="6">
        <v>16.79</v>
      </c>
    </row>
    <row r="25424" spans="2:3" x14ac:dyDescent="0.25">
      <c r="B25424" s="5">
        <v>44160</v>
      </c>
      <c r="C25424" s="6">
        <v>18.25</v>
      </c>
    </row>
    <row r="25425" spans="2:3" x14ac:dyDescent="0.25">
      <c r="B25425" s="5">
        <v>44160.041666666664</v>
      </c>
      <c r="C25425" s="6">
        <v>17.37</v>
      </c>
    </row>
    <row r="25426" spans="2:3" x14ac:dyDescent="0.25">
      <c r="B25426" s="5">
        <v>44160.083333333336</v>
      </c>
      <c r="C25426" s="6">
        <v>16.41</v>
      </c>
    </row>
    <row r="25427" spans="2:3" x14ac:dyDescent="0.25">
      <c r="B25427" s="5">
        <v>44160.125</v>
      </c>
      <c r="C25427" s="6">
        <v>16.940000000000001</v>
      </c>
    </row>
    <row r="25428" spans="2:3" x14ac:dyDescent="0.25">
      <c r="B25428" s="5">
        <v>44160.166666666664</v>
      </c>
      <c r="C25428" s="6">
        <v>17.93</v>
      </c>
    </row>
    <row r="25429" spans="2:3" x14ac:dyDescent="0.25">
      <c r="B25429" s="5">
        <v>44160.208333333336</v>
      </c>
      <c r="C25429" s="6">
        <v>18.05</v>
      </c>
    </row>
    <row r="25430" spans="2:3" x14ac:dyDescent="0.25">
      <c r="B25430" s="5">
        <v>44160.25</v>
      </c>
      <c r="C25430" s="6">
        <v>18.28</v>
      </c>
    </row>
    <row r="25431" spans="2:3" x14ac:dyDescent="0.25">
      <c r="B25431" s="5">
        <v>44160.291666666664</v>
      </c>
      <c r="C25431" s="6">
        <v>22.18</v>
      </c>
    </row>
    <row r="25432" spans="2:3" x14ac:dyDescent="0.25">
      <c r="B25432" s="5">
        <v>44160.333333333336</v>
      </c>
      <c r="C25432" s="6">
        <v>20.56</v>
      </c>
    </row>
    <row r="25433" spans="2:3" x14ac:dyDescent="0.25">
      <c r="B25433" s="5">
        <v>44160.375</v>
      </c>
      <c r="C25433" s="6">
        <v>22.53</v>
      </c>
    </row>
    <row r="25434" spans="2:3" x14ac:dyDescent="0.25">
      <c r="B25434" s="5">
        <v>44160.416666666664</v>
      </c>
      <c r="C25434" s="6">
        <v>88.37</v>
      </c>
    </row>
    <row r="25435" spans="2:3" x14ac:dyDescent="0.25">
      <c r="B25435" s="5">
        <v>44160.458333333336</v>
      </c>
      <c r="C25435" s="6">
        <v>20.29</v>
      </c>
    </row>
    <row r="25436" spans="2:3" x14ac:dyDescent="0.25">
      <c r="B25436" s="5">
        <v>44160.5</v>
      </c>
      <c r="C25436" s="6">
        <v>20.37</v>
      </c>
    </row>
    <row r="25437" spans="2:3" x14ac:dyDescent="0.25">
      <c r="B25437" s="5">
        <v>44160.541666666664</v>
      </c>
      <c r="C25437" s="6">
        <v>19.72</v>
      </c>
    </row>
    <row r="25438" spans="2:3" x14ac:dyDescent="0.25">
      <c r="B25438" s="5">
        <v>44160.583333333336</v>
      </c>
      <c r="C25438" s="6">
        <v>18.63</v>
      </c>
    </row>
    <row r="25439" spans="2:3" x14ac:dyDescent="0.25">
      <c r="B25439" s="5">
        <v>44160.625</v>
      </c>
      <c r="C25439" s="6">
        <v>19.16</v>
      </c>
    </row>
    <row r="25440" spans="2:3" x14ac:dyDescent="0.25">
      <c r="B25440" s="5">
        <v>44160.666666666664</v>
      </c>
      <c r="C25440" s="6">
        <v>16.57</v>
      </c>
    </row>
    <row r="25441" spans="2:3" x14ac:dyDescent="0.25">
      <c r="B25441" s="5">
        <v>44160.708333333336</v>
      </c>
      <c r="C25441" s="6">
        <v>17.940000000000001</v>
      </c>
    </row>
    <row r="25442" spans="2:3" x14ac:dyDescent="0.25">
      <c r="B25442" s="5">
        <v>44160.75</v>
      </c>
      <c r="C25442" s="6">
        <v>17.03</v>
      </c>
    </row>
    <row r="25443" spans="2:3" x14ac:dyDescent="0.25">
      <c r="B25443" s="5">
        <v>44160.791666666664</v>
      </c>
      <c r="C25443" s="6">
        <v>18.170000000000002</v>
      </c>
    </row>
    <row r="25444" spans="2:3" x14ac:dyDescent="0.25">
      <c r="B25444" s="5">
        <v>44160.833333333336</v>
      </c>
      <c r="C25444" s="6">
        <v>16.55</v>
      </c>
    </row>
    <row r="25445" spans="2:3" x14ac:dyDescent="0.25">
      <c r="B25445" s="5">
        <v>44160.875</v>
      </c>
      <c r="C25445" s="6">
        <v>16.690000000000001</v>
      </c>
    </row>
    <row r="25446" spans="2:3" x14ac:dyDescent="0.25">
      <c r="B25446" s="5">
        <v>44160.916666666664</v>
      </c>
      <c r="C25446" s="6">
        <v>16.14</v>
      </c>
    </row>
    <row r="25447" spans="2:3" x14ac:dyDescent="0.25">
      <c r="B25447" s="5">
        <v>44160.958333333336</v>
      </c>
      <c r="C25447" s="6">
        <v>15</v>
      </c>
    </row>
    <row r="25448" spans="2:3" x14ac:dyDescent="0.25">
      <c r="B25448" s="5">
        <v>44161</v>
      </c>
      <c r="C25448" s="6">
        <v>16.89</v>
      </c>
    </row>
    <row r="25449" spans="2:3" x14ac:dyDescent="0.25">
      <c r="B25449" s="5">
        <v>44161.041666666664</v>
      </c>
      <c r="C25449" s="6">
        <v>15.03</v>
      </c>
    </row>
    <row r="25450" spans="2:3" x14ac:dyDescent="0.25">
      <c r="B25450" s="5">
        <v>44161.083333333336</v>
      </c>
      <c r="C25450" s="6">
        <v>14.17</v>
      </c>
    </row>
    <row r="25451" spans="2:3" x14ac:dyDescent="0.25">
      <c r="B25451" s="5">
        <v>44161.125</v>
      </c>
      <c r="C25451" s="6">
        <v>14.4</v>
      </c>
    </row>
    <row r="25452" spans="2:3" x14ac:dyDescent="0.25">
      <c r="B25452" s="5">
        <v>44161.166666666664</v>
      </c>
      <c r="C25452" s="6">
        <v>13.09</v>
      </c>
    </row>
    <row r="25453" spans="2:3" x14ac:dyDescent="0.25">
      <c r="B25453" s="5">
        <v>44161.208333333336</v>
      </c>
      <c r="C25453" s="6">
        <v>12.96</v>
      </c>
    </row>
    <row r="25454" spans="2:3" x14ac:dyDescent="0.25">
      <c r="B25454" s="5">
        <v>44161.25</v>
      </c>
      <c r="C25454" s="6">
        <v>14.59</v>
      </c>
    </row>
    <row r="25455" spans="2:3" x14ac:dyDescent="0.25">
      <c r="B25455" s="5">
        <v>44161.291666666664</v>
      </c>
      <c r="C25455" s="6">
        <v>15.84</v>
      </c>
    </row>
    <row r="25456" spans="2:3" x14ac:dyDescent="0.25">
      <c r="B25456" s="5">
        <v>44161.333333333336</v>
      </c>
      <c r="C25456" s="6">
        <v>17.11</v>
      </c>
    </row>
    <row r="25457" spans="2:3" x14ac:dyDescent="0.25">
      <c r="B25457" s="5">
        <v>44161.375</v>
      </c>
      <c r="C25457" s="6">
        <v>35.03</v>
      </c>
    </row>
    <row r="25458" spans="2:3" x14ac:dyDescent="0.25">
      <c r="B25458" s="5">
        <v>44161.416666666664</v>
      </c>
      <c r="C25458" s="6">
        <v>18.36</v>
      </c>
    </row>
    <row r="25459" spans="2:3" x14ac:dyDescent="0.25">
      <c r="B25459" s="5">
        <v>44161.458333333336</v>
      </c>
      <c r="C25459" s="6">
        <v>20.85</v>
      </c>
    </row>
    <row r="25460" spans="2:3" x14ac:dyDescent="0.25">
      <c r="B25460" s="5">
        <v>44161.5</v>
      </c>
      <c r="C25460" s="6">
        <v>19.149999999999999</v>
      </c>
    </row>
    <row r="25461" spans="2:3" x14ac:dyDescent="0.25">
      <c r="B25461" s="5">
        <v>44161.541666666664</v>
      </c>
      <c r="C25461" s="6">
        <v>19.170000000000002</v>
      </c>
    </row>
    <row r="25462" spans="2:3" x14ac:dyDescent="0.25">
      <c r="B25462" s="5">
        <v>44161.583333333336</v>
      </c>
      <c r="C25462" s="6">
        <v>19.36</v>
      </c>
    </row>
    <row r="25463" spans="2:3" x14ac:dyDescent="0.25">
      <c r="B25463" s="5">
        <v>44161.625</v>
      </c>
      <c r="C25463" s="6">
        <v>17.59</v>
      </c>
    </row>
    <row r="25464" spans="2:3" x14ac:dyDescent="0.25">
      <c r="B25464" s="5">
        <v>44161.666666666664</v>
      </c>
      <c r="C25464" s="6">
        <v>15.75</v>
      </c>
    </row>
    <row r="25465" spans="2:3" x14ac:dyDescent="0.25">
      <c r="B25465" s="5">
        <v>44161.708333333336</v>
      </c>
      <c r="C25465" s="6">
        <v>15.72</v>
      </c>
    </row>
    <row r="25466" spans="2:3" x14ac:dyDescent="0.25">
      <c r="B25466" s="5">
        <v>44161.75</v>
      </c>
      <c r="C25466" s="6">
        <v>13.32</v>
      </c>
    </row>
    <row r="25467" spans="2:3" x14ac:dyDescent="0.25">
      <c r="B25467" s="5">
        <v>44161.791666666664</v>
      </c>
      <c r="C25467" s="6">
        <v>14.4</v>
      </c>
    </row>
    <row r="25468" spans="2:3" x14ac:dyDescent="0.25">
      <c r="B25468" s="5">
        <v>44161.833333333336</v>
      </c>
      <c r="C25468" s="6">
        <v>13.72</v>
      </c>
    </row>
    <row r="25469" spans="2:3" x14ac:dyDescent="0.25">
      <c r="B25469" s="5">
        <v>44161.875</v>
      </c>
      <c r="C25469" s="6">
        <v>13.52</v>
      </c>
    </row>
    <row r="25470" spans="2:3" x14ac:dyDescent="0.25">
      <c r="B25470" s="5">
        <v>44161.916666666664</v>
      </c>
      <c r="C25470" s="6">
        <v>12.29</v>
      </c>
    </row>
    <row r="25471" spans="2:3" x14ac:dyDescent="0.25">
      <c r="B25471" s="5">
        <v>44161.958333333336</v>
      </c>
      <c r="C25471" s="6">
        <v>12.2</v>
      </c>
    </row>
    <row r="25472" spans="2:3" x14ac:dyDescent="0.25">
      <c r="B25472" s="5">
        <v>44162</v>
      </c>
      <c r="C25472" s="6">
        <v>12.86</v>
      </c>
    </row>
    <row r="25473" spans="2:3" x14ac:dyDescent="0.25">
      <c r="B25473" s="5">
        <v>44162.041666666664</v>
      </c>
      <c r="C25473" s="6">
        <v>14.26</v>
      </c>
    </row>
    <row r="25474" spans="2:3" x14ac:dyDescent="0.25">
      <c r="B25474" s="5">
        <v>44162.083333333336</v>
      </c>
      <c r="C25474" s="6">
        <v>12.29</v>
      </c>
    </row>
    <row r="25475" spans="2:3" x14ac:dyDescent="0.25">
      <c r="B25475" s="5">
        <v>44162.125</v>
      </c>
      <c r="C25475" s="6">
        <v>13.45</v>
      </c>
    </row>
    <row r="25476" spans="2:3" x14ac:dyDescent="0.25">
      <c r="B25476" s="5">
        <v>44162.166666666664</v>
      </c>
      <c r="C25476" s="6">
        <v>16.649999999999999</v>
      </c>
    </row>
    <row r="25477" spans="2:3" x14ac:dyDescent="0.25">
      <c r="B25477" s="5">
        <v>44162.208333333336</v>
      </c>
      <c r="C25477" s="6">
        <v>15.4</v>
      </c>
    </row>
    <row r="25478" spans="2:3" x14ac:dyDescent="0.25">
      <c r="B25478" s="5">
        <v>44162.25</v>
      </c>
      <c r="C25478" s="6">
        <v>14.4</v>
      </c>
    </row>
    <row r="25479" spans="2:3" x14ac:dyDescent="0.25">
      <c r="B25479" s="5">
        <v>44162.291666666664</v>
      </c>
      <c r="C25479" s="6">
        <v>16.12</v>
      </c>
    </row>
    <row r="25480" spans="2:3" x14ac:dyDescent="0.25">
      <c r="B25480" s="5">
        <v>44162.333333333336</v>
      </c>
      <c r="C25480" s="6">
        <v>16.23</v>
      </c>
    </row>
    <row r="25481" spans="2:3" x14ac:dyDescent="0.25">
      <c r="B25481" s="5">
        <v>44162.375</v>
      </c>
      <c r="C25481" s="6">
        <v>18.16</v>
      </c>
    </row>
    <row r="25482" spans="2:3" x14ac:dyDescent="0.25">
      <c r="B25482" s="5">
        <v>44162.416666666664</v>
      </c>
      <c r="C25482" s="6">
        <v>60.31</v>
      </c>
    </row>
    <row r="25483" spans="2:3" x14ac:dyDescent="0.25">
      <c r="B25483" s="5">
        <v>44162.458333333336</v>
      </c>
      <c r="C25483" s="6">
        <v>21.19</v>
      </c>
    </row>
    <row r="25484" spans="2:3" x14ac:dyDescent="0.25">
      <c r="B25484" s="5">
        <v>44162.5</v>
      </c>
      <c r="C25484" s="6">
        <v>17.690000000000001</v>
      </c>
    </row>
    <row r="25485" spans="2:3" x14ac:dyDescent="0.25">
      <c r="B25485" s="5">
        <v>44162.541666666664</v>
      </c>
      <c r="C25485" s="6">
        <v>16.11</v>
      </c>
    </row>
    <row r="25486" spans="2:3" x14ac:dyDescent="0.25">
      <c r="B25486" s="5">
        <v>44162.583333333336</v>
      </c>
      <c r="C25486" s="6">
        <v>15.31</v>
      </c>
    </row>
    <row r="25487" spans="2:3" x14ac:dyDescent="0.25">
      <c r="B25487" s="5">
        <v>44162.625</v>
      </c>
      <c r="C25487" s="6">
        <v>15.42</v>
      </c>
    </row>
    <row r="25488" spans="2:3" x14ac:dyDescent="0.25">
      <c r="B25488" s="5">
        <v>44162.666666666664</v>
      </c>
      <c r="C25488" s="6">
        <v>16.47</v>
      </c>
    </row>
    <row r="25489" spans="2:3" x14ac:dyDescent="0.25">
      <c r="B25489" s="5">
        <v>44162.708333333336</v>
      </c>
      <c r="C25489" s="6">
        <v>18.489999999999998</v>
      </c>
    </row>
    <row r="25490" spans="2:3" x14ac:dyDescent="0.25">
      <c r="B25490" s="5">
        <v>44162.75</v>
      </c>
      <c r="C25490" s="6">
        <v>19.98</v>
      </c>
    </row>
    <row r="25491" spans="2:3" x14ac:dyDescent="0.25">
      <c r="B25491" s="5">
        <v>44162.791666666664</v>
      </c>
      <c r="C25491" s="6">
        <v>17.239999999999998</v>
      </c>
    </row>
    <row r="25492" spans="2:3" x14ac:dyDescent="0.25">
      <c r="B25492" s="5">
        <v>44162.833333333336</v>
      </c>
      <c r="C25492" s="6">
        <v>17.010000000000002</v>
      </c>
    </row>
    <row r="25493" spans="2:3" x14ac:dyDescent="0.25">
      <c r="B25493" s="5">
        <v>44162.875</v>
      </c>
      <c r="C25493" s="6">
        <v>16.04</v>
      </c>
    </row>
    <row r="25494" spans="2:3" x14ac:dyDescent="0.25">
      <c r="B25494" s="5">
        <v>44162.916666666664</v>
      </c>
      <c r="C25494" s="6">
        <v>15.27</v>
      </c>
    </row>
    <row r="25495" spans="2:3" x14ac:dyDescent="0.25">
      <c r="B25495" s="5">
        <v>44162.958333333336</v>
      </c>
      <c r="C25495" s="6">
        <v>13.55</v>
      </c>
    </row>
    <row r="25496" spans="2:3" x14ac:dyDescent="0.25">
      <c r="B25496" s="5">
        <v>44163</v>
      </c>
      <c r="C25496" s="6">
        <v>12.35</v>
      </c>
    </row>
    <row r="25497" spans="2:3" x14ac:dyDescent="0.25">
      <c r="B25497" s="5">
        <v>44163.041666666664</v>
      </c>
      <c r="C25497" s="6">
        <v>15.2</v>
      </c>
    </row>
    <row r="25498" spans="2:3" x14ac:dyDescent="0.25">
      <c r="B25498" s="5">
        <v>44163.083333333336</v>
      </c>
      <c r="C25498" s="6">
        <v>14.76</v>
      </c>
    </row>
    <row r="25499" spans="2:3" x14ac:dyDescent="0.25">
      <c r="B25499" s="5">
        <v>44163.125</v>
      </c>
      <c r="C25499" s="6">
        <v>15.17</v>
      </c>
    </row>
    <row r="25500" spans="2:3" x14ac:dyDescent="0.25">
      <c r="B25500" s="5">
        <v>44163.166666666664</v>
      </c>
      <c r="C25500" s="6">
        <v>15.51</v>
      </c>
    </row>
    <row r="25501" spans="2:3" x14ac:dyDescent="0.25">
      <c r="B25501" s="5">
        <v>44163.208333333336</v>
      </c>
      <c r="C25501" s="6">
        <v>15.83</v>
      </c>
    </row>
    <row r="25502" spans="2:3" x14ac:dyDescent="0.25">
      <c r="B25502" s="5">
        <v>44163.25</v>
      </c>
      <c r="C25502" s="6">
        <v>18.100000000000001</v>
      </c>
    </row>
    <row r="25503" spans="2:3" x14ac:dyDescent="0.25">
      <c r="B25503" s="5">
        <v>44163.291666666664</v>
      </c>
      <c r="C25503" s="6">
        <v>17.98</v>
      </c>
    </row>
    <row r="25504" spans="2:3" x14ac:dyDescent="0.25">
      <c r="B25504" s="5">
        <v>44163.333333333336</v>
      </c>
      <c r="C25504" s="6">
        <v>18.059999999999999</v>
      </c>
    </row>
    <row r="25505" spans="2:3" x14ac:dyDescent="0.25">
      <c r="B25505" s="5">
        <v>44163.375</v>
      </c>
      <c r="C25505" s="6">
        <v>16.91</v>
      </c>
    </row>
    <row r="25506" spans="2:3" x14ac:dyDescent="0.25">
      <c r="B25506" s="5">
        <v>44163.416666666664</v>
      </c>
      <c r="C25506" s="6">
        <v>17.489999999999998</v>
      </c>
    </row>
    <row r="25507" spans="2:3" x14ac:dyDescent="0.25">
      <c r="B25507" s="5">
        <v>44163.458333333336</v>
      </c>
      <c r="C25507" s="6">
        <v>16.55</v>
      </c>
    </row>
    <row r="25508" spans="2:3" x14ac:dyDescent="0.25">
      <c r="B25508" s="5">
        <v>44163.5</v>
      </c>
      <c r="C25508" s="6">
        <v>16.170000000000002</v>
      </c>
    </row>
    <row r="25509" spans="2:3" x14ac:dyDescent="0.25">
      <c r="B25509" s="5">
        <v>44163.541666666664</v>
      </c>
      <c r="C25509" s="6">
        <v>15.98</v>
      </c>
    </row>
    <row r="25510" spans="2:3" x14ac:dyDescent="0.25">
      <c r="B25510" s="5">
        <v>44163.583333333336</v>
      </c>
      <c r="C25510" s="6">
        <v>16.170000000000002</v>
      </c>
    </row>
    <row r="25511" spans="2:3" x14ac:dyDescent="0.25">
      <c r="B25511" s="5">
        <v>44163.625</v>
      </c>
      <c r="C25511" s="6">
        <v>15.38</v>
      </c>
    </row>
    <row r="25512" spans="2:3" x14ac:dyDescent="0.25">
      <c r="B25512" s="5">
        <v>44163.666666666664</v>
      </c>
      <c r="C25512" s="6">
        <v>15.96</v>
      </c>
    </row>
    <row r="25513" spans="2:3" x14ac:dyDescent="0.25">
      <c r="B25513" s="5">
        <v>44163.708333333336</v>
      </c>
      <c r="C25513" s="6">
        <v>19.579999999999998</v>
      </c>
    </row>
    <row r="25514" spans="2:3" x14ac:dyDescent="0.25">
      <c r="B25514" s="5">
        <v>44163.75</v>
      </c>
      <c r="C25514" s="6">
        <v>17.66</v>
      </c>
    </row>
    <row r="25515" spans="2:3" x14ac:dyDescent="0.25">
      <c r="B25515" s="5">
        <v>44163.791666666664</v>
      </c>
      <c r="C25515" s="6">
        <v>53.98</v>
      </c>
    </row>
    <row r="25516" spans="2:3" x14ac:dyDescent="0.25">
      <c r="B25516" s="5">
        <v>44163.833333333336</v>
      </c>
      <c r="C25516" s="6">
        <v>16.809999999999999</v>
      </c>
    </row>
    <row r="25517" spans="2:3" x14ac:dyDescent="0.25">
      <c r="B25517" s="5">
        <v>44163.875</v>
      </c>
      <c r="C25517" s="6">
        <v>16.95</v>
      </c>
    </row>
    <row r="25518" spans="2:3" x14ac:dyDescent="0.25">
      <c r="B25518" s="5">
        <v>44163.916666666664</v>
      </c>
      <c r="C25518" s="6">
        <v>15.3</v>
      </c>
    </row>
    <row r="25519" spans="2:3" x14ac:dyDescent="0.25">
      <c r="B25519" s="5">
        <v>44163.958333333336</v>
      </c>
      <c r="C25519" s="6">
        <v>14.19</v>
      </c>
    </row>
    <row r="25520" spans="2:3" x14ac:dyDescent="0.25">
      <c r="B25520" s="5">
        <v>44164</v>
      </c>
      <c r="C25520" s="6">
        <v>14.8</v>
      </c>
    </row>
    <row r="25521" spans="2:3" x14ac:dyDescent="0.25">
      <c r="B25521" s="5">
        <v>44164.041666666664</v>
      </c>
      <c r="C25521" s="6">
        <v>15.97</v>
      </c>
    </row>
    <row r="25522" spans="2:3" x14ac:dyDescent="0.25">
      <c r="B25522" s="5">
        <v>44164.083333333336</v>
      </c>
      <c r="C25522" s="6">
        <v>16.13</v>
      </c>
    </row>
    <row r="25523" spans="2:3" x14ac:dyDescent="0.25">
      <c r="B25523" s="5">
        <v>44164.125</v>
      </c>
      <c r="C25523" s="6">
        <v>16.989999999999998</v>
      </c>
    </row>
    <row r="25524" spans="2:3" x14ac:dyDescent="0.25">
      <c r="B25524" s="5">
        <v>44164.166666666664</v>
      </c>
      <c r="C25524" s="6">
        <v>17.27</v>
      </c>
    </row>
    <row r="25525" spans="2:3" x14ac:dyDescent="0.25">
      <c r="B25525" s="5">
        <v>44164.208333333336</v>
      </c>
      <c r="C25525" s="6">
        <v>15.5</v>
      </c>
    </row>
    <row r="25526" spans="2:3" x14ac:dyDescent="0.25">
      <c r="B25526" s="5">
        <v>44164.25</v>
      </c>
      <c r="C25526" s="6">
        <v>20.07</v>
      </c>
    </row>
    <row r="25527" spans="2:3" x14ac:dyDescent="0.25">
      <c r="B25527" s="5">
        <v>44164.291666666664</v>
      </c>
      <c r="C25527" s="6">
        <v>37.950000000000003</v>
      </c>
    </row>
    <row r="25528" spans="2:3" x14ac:dyDescent="0.25">
      <c r="B25528" s="5">
        <v>44164.333333333336</v>
      </c>
      <c r="C25528" s="6">
        <v>21.06</v>
      </c>
    </row>
    <row r="25529" spans="2:3" x14ac:dyDescent="0.25">
      <c r="B25529" s="5">
        <v>44164.375</v>
      </c>
      <c r="C25529" s="6">
        <v>15.78</v>
      </c>
    </row>
    <row r="25530" spans="2:3" x14ac:dyDescent="0.25">
      <c r="B25530" s="5">
        <v>44164.416666666664</v>
      </c>
      <c r="C25530" s="6">
        <v>15.1</v>
      </c>
    </row>
    <row r="25531" spans="2:3" x14ac:dyDescent="0.25">
      <c r="B25531" s="5">
        <v>44164.458333333336</v>
      </c>
      <c r="C25531" s="6">
        <v>15.51</v>
      </c>
    </row>
    <row r="25532" spans="2:3" x14ac:dyDescent="0.25">
      <c r="B25532" s="5">
        <v>44164.5</v>
      </c>
      <c r="C25532" s="6">
        <v>16.29</v>
      </c>
    </row>
    <row r="25533" spans="2:3" x14ac:dyDescent="0.25">
      <c r="B25533" s="5">
        <v>44164.541666666664</v>
      </c>
      <c r="C25533" s="6">
        <v>16.55</v>
      </c>
    </row>
    <row r="25534" spans="2:3" x14ac:dyDescent="0.25">
      <c r="B25534" s="5">
        <v>44164.583333333336</v>
      </c>
      <c r="C25534" s="6">
        <v>16.05</v>
      </c>
    </row>
    <row r="25535" spans="2:3" x14ac:dyDescent="0.25">
      <c r="B25535" s="5">
        <v>44164.625</v>
      </c>
      <c r="C25535" s="6">
        <v>16.47</v>
      </c>
    </row>
    <row r="25536" spans="2:3" x14ac:dyDescent="0.25">
      <c r="B25536" s="5">
        <v>44164.666666666664</v>
      </c>
      <c r="C25536" s="6">
        <v>18.29</v>
      </c>
    </row>
    <row r="25537" spans="2:3" x14ac:dyDescent="0.25">
      <c r="B25537" s="5">
        <v>44164.708333333336</v>
      </c>
      <c r="C25537" s="6">
        <v>20.11</v>
      </c>
    </row>
    <row r="25538" spans="2:3" x14ac:dyDescent="0.25">
      <c r="B25538" s="5">
        <v>44164.75</v>
      </c>
      <c r="C25538" s="6">
        <v>18.97</v>
      </c>
    </row>
    <row r="25539" spans="2:3" x14ac:dyDescent="0.25">
      <c r="B25539" s="5">
        <v>44164.791666666664</v>
      </c>
      <c r="C25539" s="6">
        <v>18.13</v>
      </c>
    </row>
    <row r="25540" spans="2:3" x14ac:dyDescent="0.25">
      <c r="B25540" s="5">
        <v>44164.833333333336</v>
      </c>
      <c r="C25540" s="6">
        <v>16.89</v>
      </c>
    </row>
    <row r="25541" spans="2:3" x14ac:dyDescent="0.25">
      <c r="B25541" s="5">
        <v>44164.875</v>
      </c>
      <c r="C25541" s="6">
        <v>19.53</v>
      </c>
    </row>
    <row r="25542" spans="2:3" x14ac:dyDescent="0.25">
      <c r="B25542" s="5">
        <v>44164.916666666664</v>
      </c>
      <c r="C25542" s="6">
        <v>15.57</v>
      </c>
    </row>
    <row r="25543" spans="2:3" x14ac:dyDescent="0.25">
      <c r="B25543" s="5">
        <v>44164.958333333336</v>
      </c>
      <c r="C25543" s="6">
        <v>14.01</v>
      </c>
    </row>
    <row r="25544" spans="2:3" x14ac:dyDescent="0.25">
      <c r="B25544" s="5">
        <v>44165</v>
      </c>
      <c r="C25544" s="6">
        <v>14.28</v>
      </c>
    </row>
    <row r="25545" spans="2:3" x14ac:dyDescent="0.25">
      <c r="B25545" s="5">
        <v>44165.041666666664</v>
      </c>
      <c r="C25545" s="6">
        <v>12.99</v>
      </c>
    </row>
    <row r="25546" spans="2:3" x14ac:dyDescent="0.25">
      <c r="B25546" s="5">
        <v>44165.083333333336</v>
      </c>
      <c r="C25546" s="6">
        <v>13.82</v>
      </c>
    </row>
    <row r="25547" spans="2:3" x14ac:dyDescent="0.25">
      <c r="B25547" s="5">
        <v>44165.125</v>
      </c>
      <c r="C25547" s="6">
        <v>13.3</v>
      </c>
    </row>
    <row r="25548" spans="2:3" x14ac:dyDescent="0.25">
      <c r="B25548" s="5">
        <v>44165.166666666664</v>
      </c>
      <c r="C25548" s="6">
        <v>12.92</v>
      </c>
    </row>
    <row r="25549" spans="2:3" x14ac:dyDescent="0.25">
      <c r="B25549" s="5">
        <v>44165.208333333336</v>
      </c>
      <c r="C25549" s="6">
        <v>14.98</v>
      </c>
    </row>
    <row r="25550" spans="2:3" x14ac:dyDescent="0.25">
      <c r="B25550" s="5">
        <v>44165.25</v>
      </c>
      <c r="C25550" s="6">
        <v>16.600000000000001</v>
      </c>
    </row>
    <row r="25551" spans="2:3" x14ac:dyDescent="0.25">
      <c r="B25551" s="5">
        <v>44165.291666666664</v>
      </c>
      <c r="C25551" s="6">
        <v>97.81</v>
      </c>
    </row>
    <row r="25552" spans="2:3" x14ac:dyDescent="0.25">
      <c r="B25552" s="5">
        <v>44165.333333333336</v>
      </c>
      <c r="C25552" s="6">
        <v>18.989999999999998</v>
      </c>
    </row>
    <row r="25553" spans="2:3" x14ac:dyDescent="0.25">
      <c r="B25553" s="5">
        <v>44165.375</v>
      </c>
      <c r="C25553" s="6">
        <v>67.44</v>
      </c>
    </row>
    <row r="25554" spans="2:3" x14ac:dyDescent="0.25">
      <c r="B25554" s="5">
        <v>44165.416666666664</v>
      </c>
      <c r="C25554" s="6">
        <v>26.25</v>
      </c>
    </row>
    <row r="25555" spans="2:3" x14ac:dyDescent="0.25">
      <c r="B25555" s="5">
        <v>44165.458333333336</v>
      </c>
      <c r="C25555" s="6">
        <v>57.56</v>
      </c>
    </row>
    <row r="25556" spans="2:3" x14ac:dyDescent="0.25">
      <c r="B25556" s="5">
        <v>44165.5</v>
      </c>
      <c r="C25556" s="6">
        <v>19.5</v>
      </c>
    </row>
    <row r="25557" spans="2:3" x14ac:dyDescent="0.25">
      <c r="B25557" s="5">
        <v>44165.541666666664</v>
      </c>
      <c r="C25557" s="6">
        <v>21.16</v>
      </c>
    </row>
    <row r="25558" spans="2:3" x14ac:dyDescent="0.25">
      <c r="B25558" s="5">
        <v>44165.583333333336</v>
      </c>
      <c r="C25558" s="6">
        <v>20.7</v>
      </c>
    </row>
    <row r="25559" spans="2:3" x14ac:dyDescent="0.25">
      <c r="B25559" s="5">
        <v>44165.625</v>
      </c>
      <c r="C25559" s="6">
        <v>20.3</v>
      </c>
    </row>
    <row r="25560" spans="2:3" x14ac:dyDescent="0.25">
      <c r="B25560" s="5">
        <v>44165.666666666664</v>
      </c>
      <c r="C25560" s="6">
        <v>23.13</v>
      </c>
    </row>
    <row r="25561" spans="2:3" x14ac:dyDescent="0.25">
      <c r="B25561" s="5">
        <v>44165.708333333336</v>
      </c>
      <c r="C25561" s="6">
        <v>23.23</v>
      </c>
    </row>
    <row r="25562" spans="2:3" x14ac:dyDescent="0.25">
      <c r="B25562" s="5">
        <v>44165.75</v>
      </c>
      <c r="C25562" s="6">
        <v>22.75</v>
      </c>
    </row>
    <row r="25563" spans="2:3" x14ac:dyDescent="0.25">
      <c r="B25563" s="5">
        <v>44165.791666666664</v>
      </c>
      <c r="C25563" s="6">
        <v>21.82</v>
      </c>
    </row>
    <row r="25564" spans="2:3" x14ac:dyDescent="0.25">
      <c r="B25564" s="5">
        <v>44165.833333333336</v>
      </c>
      <c r="C25564" s="6">
        <v>23.25</v>
      </c>
    </row>
    <row r="25565" spans="2:3" x14ac:dyDescent="0.25">
      <c r="B25565" s="5">
        <v>44165.875</v>
      </c>
      <c r="C25565" s="6">
        <v>55.26</v>
      </c>
    </row>
    <row r="25566" spans="2:3" x14ac:dyDescent="0.25">
      <c r="B25566" s="5">
        <v>44165.916666666664</v>
      </c>
      <c r="C25566" s="6">
        <v>20.99</v>
      </c>
    </row>
    <row r="25567" spans="2:3" x14ac:dyDescent="0.25">
      <c r="B25567" s="5">
        <v>44165.958333333336</v>
      </c>
      <c r="C25567" s="6">
        <v>19.579999999999998</v>
      </c>
    </row>
    <row r="25568" spans="2:3" x14ac:dyDescent="0.25">
      <c r="B25568" s="5">
        <v>44166</v>
      </c>
      <c r="C25568" s="6">
        <v>19.940000000000001</v>
      </c>
    </row>
    <row r="25569" spans="2:3" x14ac:dyDescent="0.25">
      <c r="B25569" s="5">
        <v>44166.041666666664</v>
      </c>
      <c r="C25569" s="6">
        <v>19.739999999999998</v>
      </c>
    </row>
    <row r="25570" spans="2:3" x14ac:dyDescent="0.25">
      <c r="B25570" s="5">
        <v>44166.083333333336</v>
      </c>
      <c r="C25570" s="6">
        <v>18.2</v>
      </c>
    </row>
    <row r="25571" spans="2:3" x14ac:dyDescent="0.25">
      <c r="B25571" s="5">
        <v>44166.125</v>
      </c>
      <c r="C25571" s="6">
        <v>16.62</v>
      </c>
    </row>
    <row r="25572" spans="2:3" x14ac:dyDescent="0.25">
      <c r="B25572" s="5">
        <v>44166.166666666664</v>
      </c>
      <c r="C25572" s="6">
        <v>24.29</v>
      </c>
    </row>
    <row r="25573" spans="2:3" x14ac:dyDescent="0.25">
      <c r="B25573" s="5">
        <v>44166.208333333336</v>
      </c>
      <c r="C25573" s="6">
        <v>25.78</v>
      </c>
    </row>
    <row r="25574" spans="2:3" x14ac:dyDescent="0.25">
      <c r="B25574" s="5">
        <v>44166.25</v>
      </c>
      <c r="C25574" s="6">
        <v>21.38</v>
      </c>
    </row>
    <row r="25575" spans="2:3" x14ac:dyDescent="0.25">
      <c r="B25575" s="5">
        <v>44166.291666666664</v>
      </c>
      <c r="C25575" s="6">
        <v>70.010000000000005</v>
      </c>
    </row>
    <row r="25576" spans="2:3" x14ac:dyDescent="0.25">
      <c r="B25576" s="5">
        <v>44166.333333333336</v>
      </c>
      <c r="C25576" s="6">
        <v>24.9</v>
      </c>
    </row>
    <row r="25577" spans="2:3" x14ac:dyDescent="0.25">
      <c r="B25577" s="5">
        <v>44166.375</v>
      </c>
      <c r="C25577" s="6">
        <v>22.74</v>
      </c>
    </row>
    <row r="25578" spans="2:3" x14ac:dyDescent="0.25">
      <c r="B25578" s="5">
        <v>44166.416666666664</v>
      </c>
      <c r="C25578" s="6">
        <v>25.88</v>
      </c>
    </row>
    <row r="25579" spans="2:3" x14ac:dyDescent="0.25">
      <c r="B25579" s="5">
        <v>44166.458333333336</v>
      </c>
      <c r="C25579" s="6">
        <v>30.54</v>
      </c>
    </row>
    <row r="25580" spans="2:3" x14ac:dyDescent="0.25">
      <c r="B25580" s="5">
        <v>44166.5</v>
      </c>
      <c r="C25580" s="6">
        <v>32.549999999999997</v>
      </c>
    </row>
    <row r="25581" spans="2:3" x14ac:dyDescent="0.25">
      <c r="B25581" s="5">
        <v>44166.541666666664</v>
      </c>
      <c r="C25581" s="6">
        <v>26.13</v>
      </c>
    </row>
    <row r="25582" spans="2:3" x14ac:dyDescent="0.25">
      <c r="B25582" s="5">
        <v>44166.583333333336</v>
      </c>
      <c r="C25582" s="6">
        <v>36.409999999999997</v>
      </c>
    </row>
    <row r="25583" spans="2:3" x14ac:dyDescent="0.25">
      <c r="B25583" s="5">
        <v>44166.625</v>
      </c>
      <c r="C25583" s="6">
        <v>34.18</v>
      </c>
    </row>
    <row r="25584" spans="2:3" x14ac:dyDescent="0.25">
      <c r="B25584" s="5">
        <v>44166.666666666664</v>
      </c>
      <c r="C25584" s="6">
        <v>30.77</v>
      </c>
    </row>
    <row r="25585" spans="2:3" x14ac:dyDescent="0.25">
      <c r="B25585" s="5">
        <v>44166.708333333336</v>
      </c>
      <c r="C25585" s="6">
        <v>29.4</v>
      </c>
    </row>
    <row r="25586" spans="2:3" x14ac:dyDescent="0.25">
      <c r="B25586" s="5">
        <v>44166.75</v>
      </c>
      <c r="C25586" s="6">
        <v>30.86</v>
      </c>
    </row>
    <row r="25587" spans="2:3" x14ac:dyDescent="0.25">
      <c r="B25587" s="5">
        <v>44166.791666666664</v>
      </c>
      <c r="C25587" s="6">
        <v>30.63</v>
      </c>
    </row>
    <row r="25588" spans="2:3" x14ac:dyDescent="0.25">
      <c r="B25588" s="5">
        <v>44166.833333333336</v>
      </c>
      <c r="C25588" s="6">
        <v>26.28</v>
      </c>
    </row>
    <row r="25589" spans="2:3" x14ac:dyDescent="0.25">
      <c r="B25589" s="5">
        <v>44166.875</v>
      </c>
      <c r="C25589" s="6">
        <v>29.74</v>
      </c>
    </row>
    <row r="25590" spans="2:3" x14ac:dyDescent="0.25">
      <c r="B25590" s="5">
        <v>44166.916666666664</v>
      </c>
      <c r="C25590" s="6">
        <v>25.25</v>
      </c>
    </row>
    <row r="25591" spans="2:3" x14ac:dyDescent="0.25">
      <c r="B25591" s="5">
        <v>44166.958333333336</v>
      </c>
      <c r="C25591" s="6">
        <v>23.25</v>
      </c>
    </row>
    <row r="25592" spans="2:3" x14ac:dyDescent="0.25">
      <c r="B25592" s="5">
        <v>44167</v>
      </c>
      <c r="C25592" s="6">
        <v>19.8</v>
      </c>
    </row>
    <row r="25593" spans="2:3" x14ac:dyDescent="0.25">
      <c r="B25593" s="5">
        <v>44167.041666666664</v>
      </c>
      <c r="C25593" s="6">
        <v>21.36</v>
      </c>
    </row>
    <row r="25594" spans="2:3" x14ac:dyDescent="0.25">
      <c r="B25594" s="5">
        <v>44167.083333333336</v>
      </c>
      <c r="C25594" s="6">
        <v>21.05</v>
      </c>
    </row>
    <row r="25595" spans="2:3" x14ac:dyDescent="0.25">
      <c r="B25595" s="5">
        <v>44167.125</v>
      </c>
      <c r="C25595" s="6">
        <v>21.87</v>
      </c>
    </row>
    <row r="25596" spans="2:3" x14ac:dyDescent="0.25">
      <c r="B25596" s="5">
        <v>44167.166666666664</v>
      </c>
      <c r="C25596" s="6">
        <v>61.03</v>
      </c>
    </row>
    <row r="25597" spans="2:3" x14ac:dyDescent="0.25">
      <c r="B25597" s="5">
        <v>44167.208333333336</v>
      </c>
      <c r="C25597" s="6">
        <v>21.4</v>
      </c>
    </row>
    <row r="25598" spans="2:3" x14ac:dyDescent="0.25">
      <c r="B25598" s="5">
        <v>44167.25</v>
      </c>
      <c r="C25598" s="6">
        <v>26.34</v>
      </c>
    </row>
    <row r="25599" spans="2:3" x14ac:dyDescent="0.25">
      <c r="B25599" s="5">
        <v>44167.291666666664</v>
      </c>
      <c r="C25599" s="6">
        <v>85.95</v>
      </c>
    </row>
    <row r="25600" spans="2:3" x14ac:dyDescent="0.25">
      <c r="B25600" s="5">
        <v>44167.333333333336</v>
      </c>
      <c r="C25600" s="6">
        <v>28.64</v>
      </c>
    </row>
    <row r="25601" spans="2:3" x14ac:dyDescent="0.25">
      <c r="B25601" s="5">
        <v>44167.375</v>
      </c>
      <c r="C25601" s="6">
        <v>23.66</v>
      </c>
    </row>
    <row r="25602" spans="2:3" x14ac:dyDescent="0.25">
      <c r="B25602" s="5">
        <v>44167.416666666664</v>
      </c>
      <c r="C25602" s="6">
        <v>25</v>
      </c>
    </row>
    <row r="25603" spans="2:3" x14ac:dyDescent="0.25">
      <c r="B25603" s="5">
        <v>44167.458333333336</v>
      </c>
      <c r="C25603" s="6">
        <v>30.11</v>
      </c>
    </row>
    <row r="25604" spans="2:3" x14ac:dyDescent="0.25">
      <c r="B25604" s="5">
        <v>44167.5</v>
      </c>
      <c r="C25604" s="6">
        <v>24.57</v>
      </c>
    </row>
    <row r="25605" spans="2:3" x14ac:dyDescent="0.25">
      <c r="B25605" s="5">
        <v>44167.541666666664</v>
      </c>
      <c r="C25605" s="6">
        <v>20.76</v>
      </c>
    </row>
    <row r="25606" spans="2:3" x14ac:dyDescent="0.25">
      <c r="B25606" s="5">
        <v>44167.583333333336</v>
      </c>
      <c r="C25606" s="6">
        <v>19.87</v>
      </c>
    </row>
    <row r="25607" spans="2:3" x14ac:dyDescent="0.25">
      <c r="B25607" s="5">
        <v>44167.625</v>
      </c>
      <c r="C25607" s="6">
        <v>20.56</v>
      </c>
    </row>
    <row r="25608" spans="2:3" x14ac:dyDescent="0.25">
      <c r="B25608" s="5">
        <v>44167.666666666664</v>
      </c>
      <c r="C25608" s="6">
        <v>25.55</v>
      </c>
    </row>
    <row r="25609" spans="2:3" x14ac:dyDescent="0.25">
      <c r="B25609" s="5">
        <v>44167.708333333336</v>
      </c>
      <c r="C25609" s="6">
        <v>33.57</v>
      </c>
    </row>
    <row r="25610" spans="2:3" x14ac:dyDescent="0.25">
      <c r="B25610" s="5">
        <v>44167.75</v>
      </c>
      <c r="C25610" s="6">
        <v>31.9</v>
      </c>
    </row>
    <row r="25611" spans="2:3" x14ac:dyDescent="0.25">
      <c r="B25611" s="5">
        <v>44167.791666666664</v>
      </c>
      <c r="C25611" s="6">
        <v>27.8</v>
      </c>
    </row>
    <row r="25612" spans="2:3" x14ac:dyDescent="0.25">
      <c r="B25612" s="5">
        <v>44167.833333333336</v>
      </c>
      <c r="C25612" s="6">
        <v>23.52</v>
      </c>
    </row>
    <row r="25613" spans="2:3" x14ac:dyDescent="0.25">
      <c r="B25613" s="5">
        <v>44167.875</v>
      </c>
      <c r="C25613" s="6">
        <v>24.97</v>
      </c>
    </row>
    <row r="25614" spans="2:3" x14ac:dyDescent="0.25">
      <c r="B25614" s="5">
        <v>44167.916666666664</v>
      </c>
      <c r="C25614" s="6">
        <v>25.18</v>
      </c>
    </row>
    <row r="25615" spans="2:3" x14ac:dyDescent="0.25">
      <c r="B25615" s="5">
        <v>44167.958333333336</v>
      </c>
      <c r="C25615" s="6">
        <v>20.96</v>
      </c>
    </row>
    <row r="25616" spans="2:3" x14ac:dyDescent="0.25">
      <c r="B25616" s="5">
        <v>44168</v>
      </c>
      <c r="C25616" s="6">
        <v>21.61</v>
      </c>
    </row>
    <row r="25617" spans="2:3" x14ac:dyDescent="0.25">
      <c r="B25617" s="5">
        <v>44168.041666666664</v>
      </c>
      <c r="C25617" s="6">
        <v>20.14</v>
      </c>
    </row>
    <row r="25618" spans="2:3" x14ac:dyDescent="0.25">
      <c r="B25618" s="5">
        <v>44168.083333333336</v>
      </c>
      <c r="C25618" s="6">
        <v>19.66</v>
      </c>
    </row>
    <row r="25619" spans="2:3" x14ac:dyDescent="0.25">
      <c r="B25619" s="5">
        <v>44168.125</v>
      </c>
      <c r="C25619" s="6">
        <v>22.1</v>
      </c>
    </row>
    <row r="25620" spans="2:3" x14ac:dyDescent="0.25">
      <c r="B25620" s="5">
        <v>44168.166666666664</v>
      </c>
      <c r="C25620" s="6">
        <v>25.02</v>
      </c>
    </row>
    <row r="25621" spans="2:3" x14ac:dyDescent="0.25">
      <c r="B25621" s="5">
        <v>44168.208333333336</v>
      </c>
      <c r="C25621" s="6">
        <v>21.1</v>
      </c>
    </row>
    <row r="25622" spans="2:3" x14ac:dyDescent="0.25">
      <c r="B25622" s="5">
        <v>44168.25</v>
      </c>
      <c r="C25622" s="6">
        <v>22.84</v>
      </c>
    </row>
    <row r="25623" spans="2:3" x14ac:dyDescent="0.25">
      <c r="B25623" s="5">
        <v>44168.291666666664</v>
      </c>
      <c r="C25623" s="6">
        <v>24.45</v>
      </c>
    </row>
    <row r="25624" spans="2:3" x14ac:dyDescent="0.25">
      <c r="B25624" s="5">
        <v>44168.333333333336</v>
      </c>
      <c r="C25624" s="6">
        <v>22.29</v>
      </c>
    </row>
    <row r="25625" spans="2:3" x14ac:dyDescent="0.25">
      <c r="B25625" s="5">
        <v>44168.375</v>
      </c>
      <c r="C25625" s="6">
        <v>23.33</v>
      </c>
    </row>
    <row r="25626" spans="2:3" x14ac:dyDescent="0.25">
      <c r="B25626" s="5">
        <v>44168.416666666664</v>
      </c>
      <c r="C25626" s="6">
        <v>24</v>
      </c>
    </row>
    <row r="25627" spans="2:3" x14ac:dyDescent="0.25">
      <c r="B25627" s="5">
        <v>44168.458333333336</v>
      </c>
      <c r="C25627" s="6">
        <v>19.940000000000001</v>
      </c>
    </row>
    <row r="25628" spans="2:3" x14ac:dyDescent="0.25">
      <c r="B25628" s="5">
        <v>44168.5</v>
      </c>
      <c r="C25628" s="6">
        <v>21.42</v>
      </c>
    </row>
    <row r="25629" spans="2:3" x14ac:dyDescent="0.25">
      <c r="B25629" s="5">
        <v>44168.541666666664</v>
      </c>
      <c r="C25629" s="6">
        <v>20.47</v>
      </c>
    </row>
    <row r="25630" spans="2:3" x14ac:dyDescent="0.25">
      <c r="B25630" s="5">
        <v>44168.583333333336</v>
      </c>
      <c r="C25630" s="6">
        <v>19.68</v>
      </c>
    </row>
    <row r="25631" spans="2:3" x14ac:dyDescent="0.25">
      <c r="B25631" s="5">
        <v>44168.625</v>
      </c>
      <c r="C25631" s="6">
        <v>20.78</v>
      </c>
    </row>
    <row r="25632" spans="2:3" x14ac:dyDescent="0.25">
      <c r="B25632" s="5">
        <v>44168.666666666664</v>
      </c>
      <c r="C25632" s="6">
        <v>27.15</v>
      </c>
    </row>
    <row r="25633" spans="2:3" x14ac:dyDescent="0.25">
      <c r="B25633" s="5">
        <v>44168.708333333336</v>
      </c>
      <c r="C25633" s="6">
        <v>23.87</v>
      </c>
    </row>
    <row r="25634" spans="2:3" x14ac:dyDescent="0.25">
      <c r="B25634" s="5">
        <v>44168.75</v>
      </c>
      <c r="C25634" s="6">
        <v>23.09</v>
      </c>
    </row>
    <row r="25635" spans="2:3" x14ac:dyDescent="0.25">
      <c r="B25635" s="5">
        <v>44168.791666666664</v>
      </c>
      <c r="C25635" s="6">
        <v>22.95</v>
      </c>
    </row>
    <row r="25636" spans="2:3" x14ac:dyDescent="0.25">
      <c r="B25636" s="5">
        <v>44168.833333333336</v>
      </c>
      <c r="C25636" s="6">
        <v>21.85</v>
      </c>
    </row>
    <row r="25637" spans="2:3" x14ac:dyDescent="0.25">
      <c r="B25637" s="5">
        <v>44168.875</v>
      </c>
      <c r="C25637" s="6">
        <v>20.16</v>
      </c>
    </row>
    <row r="25638" spans="2:3" x14ac:dyDescent="0.25">
      <c r="B25638" s="5">
        <v>44168.916666666664</v>
      </c>
      <c r="C25638" s="6">
        <v>18.13</v>
      </c>
    </row>
    <row r="25639" spans="2:3" x14ac:dyDescent="0.25">
      <c r="B25639" s="5">
        <v>44168.958333333336</v>
      </c>
      <c r="C25639" s="6">
        <v>16.25</v>
      </c>
    </row>
    <row r="25640" spans="2:3" x14ac:dyDescent="0.25">
      <c r="B25640" s="5">
        <v>44169</v>
      </c>
      <c r="C25640" s="6">
        <v>16.04</v>
      </c>
    </row>
    <row r="25641" spans="2:3" x14ac:dyDescent="0.25">
      <c r="B25641" s="5">
        <v>44169.041666666664</v>
      </c>
      <c r="C25641" s="6">
        <v>16.510000000000002</v>
      </c>
    </row>
    <row r="25642" spans="2:3" x14ac:dyDescent="0.25">
      <c r="B25642" s="5">
        <v>44169.083333333336</v>
      </c>
      <c r="C25642" s="6">
        <v>15.22</v>
      </c>
    </row>
    <row r="25643" spans="2:3" x14ac:dyDescent="0.25">
      <c r="B25643" s="5">
        <v>44169.125</v>
      </c>
      <c r="C25643" s="6">
        <v>16.55</v>
      </c>
    </row>
    <row r="25644" spans="2:3" x14ac:dyDescent="0.25">
      <c r="B25644" s="5">
        <v>44169.166666666664</v>
      </c>
      <c r="C25644" s="6">
        <v>16.68</v>
      </c>
    </row>
    <row r="25645" spans="2:3" x14ac:dyDescent="0.25">
      <c r="B25645" s="5">
        <v>44169.208333333336</v>
      </c>
      <c r="C25645" s="6">
        <v>15.67</v>
      </c>
    </row>
    <row r="25646" spans="2:3" x14ac:dyDescent="0.25">
      <c r="B25646" s="5">
        <v>44169.25</v>
      </c>
      <c r="C25646" s="6">
        <v>16.920000000000002</v>
      </c>
    </row>
    <row r="25647" spans="2:3" x14ac:dyDescent="0.25">
      <c r="B25647" s="5">
        <v>44169.291666666664</v>
      </c>
      <c r="C25647" s="6">
        <v>18.71</v>
      </c>
    </row>
    <row r="25648" spans="2:3" x14ac:dyDescent="0.25">
      <c r="B25648" s="5">
        <v>44169.333333333336</v>
      </c>
      <c r="C25648" s="6">
        <v>20.6</v>
      </c>
    </row>
    <row r="25649" spans="2:3" x14ac:dyDescent="0.25">
      <c r="B25649" s="5">
        <v>44169.375</v>
      </c>
      <c r="C25649" s="6">
        <v>22.42</v>
      </c>
    </row>
    <row r="25650" spans="2:3" x14ac:dyDescent="0.25">
      <c r="B25650" s="5">
        <v>44169.416666666664</v>
      </c>
      <c r="C25650" s="6">
        <v>19.46</v>
      </c>
    </row>
    <row r="25651" spans="2:3" x14ac:dyDescent="0.25">
      <c r="B25651" s="5">
        <v>44169.458333333336</v>
      </c>
      <c r="C25651" s="6">
        <v>22.55</v>
      </c>
    </row>
    <row r="25652" spans="2:3" x14ac:dyDescent="0.25">
      <c r="B25652" s="5">
        <v>44169.5</v>
      </c>
      <c r="C25652" s="6">
        <v>18.59</v>
      </c>
    </row>
    <row r="25653" spans="2:3" x14ac:dyDescent="0.25">
      <c r="B25653" s="5">
        <v>44169.541666666664</v>
      </c>
      <c r="C25653" s="6">
        <v>17.27</v>
      </c>
    </row>
    <row r="25654" spans="2:3" x14ac:dyDescent="0.25">
      <c r="B25654" s="5">
        <v>44169.583333333336</v>
      </c>
      <c r="C25654" s="6">
        <v>19.190000000000001</v>
      </c>
    </row>
    <row r="25655" spans="2:3" x14ac:dyDescent="0.25">
      <c r="B25655" s="5">
        <v>44169.625</v>
      </c>
      <c r="C25655" s="6">
        <v>20.69</v>
      </c>
    </row>
    <row r="25656" spans="2:3" x14ac:dyDescent="0.25">
      <c r="B25656" s="5">
        <v>44169.666666666664</v>
      </c>
      <c r="C25656" s="6">
        <v>24.41</v>
      </c>
    </row>
    <row r="25657" spans="2:3" x14ac:dyDescent="0.25">
      <c r="B25657" s="5">
        <v>44169.708333333336</v>
      </c>
      <c r="C25657" s="6">
        <v>22.76</v>
      </c>
    </row>
    <row r="25658" spans="2:3" x14ac:dyDescent="0.25">
      <c r="B25658" s="5">
        <v>44169.75</v>
      </c>
      <c r="C25658" s="6">
        <v>21.01</v>
      </c>
    </row>
    <row r="25659" spans="2:3" x14ac:dyDescent="0.25">
      <c r="B25659" s="5">
        <v>44169.791666666664</v>
      </c>
      <c r="C25659" s="6">
        <v>20.37</v>
      </c>
    </row>
    <row r="25660" spans="2:3" x14ac:dyDescent="0.25">
      <c r="B25660" s="5">
        <v>44169.833333333336</v>
      </c>
      <c r="C25660" s="6">
        <v>22.77</v>
      </c>
    </row>
    <row r="25661" spans="2:3" x14ac:dyDescent="0.25">
      <c r="B25661" s="5">
        <v>44169.875</v>
      </c>
      <c r="C25661" s="6">
        <v>20.69</v>
      </c>
    </row>
    <row r="25662" spans="2:3" x14ac:dyDescent="0.25">
      <c r="B25662" s="5">
        <v>44169.916666666664</v>
      </c>
      <c r="C25662" s="6">
        <v>18.63</v>
      </c>
    </row>
    <row r="25663" spans="2:3" x14ac:dyDescent="0.25">
      <c r="B25663" s="5">
        <v>44169.958333333336</v>
      </c>
      <c r="C25663" s="6">
        <v>16.63</v>
      </c>
    </row>
    <row r="25664" spans="2:3" x14ac:dyDescent="0.25">
      <c r="B25664" s="5">
        <v>44170</v>
      </c>
      <c r="C25664" s="6">
        <v>18.78</v>
      </c>
    </row>
    <row r="25665" spans="2:3" x14ac:dyDescent="0.25">
      <c r="B25665" s="5">
        <v>44170.041666666664</v>
      </c>
      <c r="C25665" s="6">
        <v>21.12</v>
      </c>
    </row>
    <row r="25666" spans="2:3" x14ac:dyDescent="0.25">
      <c r="B25666" s="5">
        <v>44170.083333333336</v>
      </c>
      <c r="C25666" s="6">
        <v>19.350000000000001</v>
      </c>
    </row>
    <row r="25667" spans="2:3" x14ac:dyDescent="0.25">
      <c r="B25667" s="5">
        <v>44170.125</v>
      </c>
      <c r="C25667" s="6">
        <v>20.54</v>
      </c>
    </row>
    <row r="25668" spans="2:3" x14ac:dyDescent="0.25">
      <c r="B25668" s="5">
        <v>44170.166666666664</v>
      </c>
      <c r="C25668" s="6">
        <v>19.29</v>
      </c>
    </row>
    <row r="25669" spans="2:3" x14ac:dyDescent="0.25">
      <c r="B25669" s="5">
        <v>44170.208333333336</v>
      </c>
      <c r="C25669" s="6">
        <v>19.98</v>
      </c>
    </row>
    <row r="25670" spans="2:3" x14ac:dyDescent="0.25">
      <c r="B25670" s="5">
        <v>44170.25</v>
      </c>
      <c r="C25670" s="6">
        <v>23.57</v>
      </c>
    </row>
    <row r="25671" spans="2:3" x14ac:dyDescent="0.25">
      <c r="B25671" s="5">
        <v>44170.291666666664</v>
      </c>
      <c r="C25671" s="6">
        <v>21.74</v>
      </c>
    </row>
    <row r="25672" spans="2:3" x14ac:dyDescent="0.25">
      <c r="B25672" s="5">
        <v>44170.333333333336</v>
      </c>
      <c r="C25672" s="6">
        <v>22.23</v>
      </c>
    </row>
    <row r="25673" spans="2:3" x14ac:dyDescent="0.25">
      <c r="B25673" s="5">
        <v>44170.375</v>
      </c>
      <c r="C25673" s="6">
        <v>21.36</v>
      </c>
    </row>
    <row r="25674" spans="2:3" x14ac:dyDescent="0.25">
      <c r="B25674" s="5">
        <v>44170.416666666664</v>
      </c>
      <c r="C25674" s="6">
        <v>23.41</v>
      </c>
    </row>
    <row r="25675" spans="2:3" x14ac:dyDescent="0.25">
      <c r="B25675" s="5">
        <v>44170.458333333336</v>
      </c>
      <c r="C25675" s="6">
        <v>21.13</v>
      </c>
    </row>
    <row r="25676" spans="2:3" x14ac:dyDescent="0.25">
      <c r="B25676" s="5">
        <v>44170.5</v>
      </c>
      <c r="C25676" s="6">
        <v>21.29</v>
      </c>
    </row>
    <row r="25677" spans="2:3" x14ac:dyDescent="0.25">
      <c r="B25677" s="5">
        <v>44170.541666666664</v>
      </c>
      <c r="C25677" s="6">
        <v>21.55</v>
      </c>
    </row>
    <row r="25678" spans="2:3" x14ac:dyDescent="0.25">
      <c r="B25678" s="5">
        <v>44170.583333333336</v>
      </c>
      <c r="C25678" s="6">
        <v>21.52</v>
      </c>
    </row>
    <row r="25679" spans="2:3" x14ac:dyDescent="0.25">
      <c r="B25679" s="5">
        <v>44170.625</v>
      </c>
      <c r="C25679" s="6">
        <v>21.4</v>
      </c>
    </row>
    <row r="25680" spans="2:3" x14ac:dyDescent="0.25">
      <c r="B25680" s="5">
        <v>44170.666666666664</v>
      </c>
      <c r="C25680" s="6">
        <v>88.34</v>
      </c>
    </row>
    <row r="25681" spans="2:3" x14ac:dyDescent="0.25">
      <c r="B25681" s="5">
        <v>44170.708333333336</v>
      </c>
      <c r="C25681" s="6">
        <v>27.17</v>
      </c>
    </row>
    <row r="25682" spans="2:3" x14ac:dyDescent="0.25">
      <c r="B25682" s="5">
        <v>44170.75</v>
      </c>
      <c r="C25682" s="6">
        <v>25.14</v>
      </c>
    </row>
    <row r="25683" spans="2:3" x14ac:dyDescent="0.25">
      <c r="B25683" s="5">
        <v>44170.791666666664</v>
      </c>
      <c r="C25683" s="6">
        <v>22.68</v>
      </c>
    </row>
    <row r="25684" spans="2:3" x14ac:dyDescent="0.25">
      <c r="B25684" s="5">
        <v>44170.833333333336</v>
      </c>
      <c r="C25684" s="6">
        <v>22.65</v>
      </c>
    </row>
    <row r="25685" spans="2:3" x14ac:dyDescent="0.25">
      <c r="B25685" s="5">
        <v>44170.875</v>
      </c>
      <c r="C25685" s="6">
        <v>25.58</v>
      </c>
    </row>
    <row r="25686" spans="2:3" x14ac:dyDescent="0.25">
      <c r="B25686" s="5">
        <v>44170.916666666664</v>
      </c>
      <c r="C25686" s="6">
        <v>22.07</v>
      </c>
    </row>
    <row r="25687" spans="2:3" x14ac:dyDescent="0.25">
      <c r="B25687" s="5">
        <v>44170.958333333336</v>
      </c>
      <c r="C25687" s="6">
        <v>19.420000000000002</v>
      </c>
    </row>
    <row r="25688" spans="2:3" x14ac:dyDescent="0.25">
      <c r="B25688" s="5">
        <v>44171</v>
      </c>
      <c r="C25688" s="6">
        <v>21.14</v>
      </c>
    </row>
    <row r="25689" spans="2:3" x14ac:dyDescent="0.25">
      <c r="B25689" s="5">
        <v>44171.041666666664</v>
      </c>
      <c r="C25689" s="6">
        <v>18.440000000000001</v>
      </c>
    </row>
    <row r="25690" spans="2:3" x14ac:dyDescent="0.25">
      <c r="B25690" s="5">
        <v>44171.083333333336</v>
      </c>
      <c r="C25690" s="6">
        <v>19.260000000000002</v>
      </c>
    </row>
    <row r="25691" spans="2:3" x14ac:dyDescent="0.25">
      <c r="B25691" s="5">
        <v>44171.125</v>
      </c>
      <c r="C25691" s="6">
        <v>20.82</v>
      </c>
    </row>
    <row r="25692" spans="2:3" x14ac:dyDescent="0.25">
      <c r="B25692" s="5">
        <v>44171.166666666664</v>
      </c>
      <c r="C25692" s="6">
        <v>20.170000000000002</v>
      </c>
    </row>
    <row r="25693" spans="2:3" x14ac:dyDescent="0.25">
      <c r="B25693" s="5">
        <v>44171.208333333336</v>
      </c>
      <c r="C25693" s="6">
        <v>21.04</v>
      </c>
    </row>
    <row r="25694" spans="2:3" x14ac:dyDescent="0.25">
      <c r="B25694" s="5">
        <v>44171.25</v>
      </c>
      <c r="C25694" s="6">
        <v>21.51</v>
      </c>
    </row>
    <row r="25695" spans="2:3" x14ac:dyDescent="0.25">
      <c r="B25695" s="5">
        <v>44171.291666666664</v>
      </c>
      <c r="C25695" s="6">
        <v>53.21</v>
      </c>
    </row>
    <row r="25696" spans="2:3" x14ac:dyDescent="0.25">
      <c r="B25696" s="5">
        <v>44171.333333333336</v>
      </c>
      <c r="C25696" s="6">
        <v>21.49</v>
      </c>
    </row>
    <row r="25697" spans="2:3" x14ac:dyDescent="0.25">
      <c r="B25697" s="5">
        <v>44171.375</v>
      </c>
      <c r="C25697" s="6">
        <v>20.66</v>
      </c>
    </row>
    <row r="25698" spans="2:3" x14ac:dyDescent="0.25">
      <c r="B25698" s="5">
        <v>44171.416666666664</v>
      </c>
      <c r="C25698" s="6">
        <v>19.59</v>
      </c>
    </row>
    <row r="25699" spans="2:3" x14ac:dyDescent="0.25">
      <c r="B25699" s="5">
        <v>44171.458333333336</v>
      </c>
      <c r="C25699" s="6">
        <v>22.26</v>
      </c>
    </row>
    <row r="25700" spans="2:3" x14ac:dyDescent="0.25">
      <c r="B25700" s="5">
        <v>44171.5</v>
      </c>
      <c r="C25700" s="6">
        <v>23.04</v>
      </c>
    </row>
    <row r="25701" spans="2:3" x14ac:dyDescent="0.25">
      <c r="B25701" s="5">
        <v>44171.541666666664</v>
      </c>
      <c r="C25701" s="6">
        <v>19.53</v>
      </c>
    </row>
    <row r="25702" spans="2:3" x14ac:dyDescent="0.25">
      <c r="B25702" s="5">
        <v>44171.583333333336</v>
      </c>
      <c r="C25702" s="6">
        <v>18.79</v>
      </c>
    </row>
    <row r="25703" spans="2:3" x14ac:dyDescent="0.25">
      <c r="B25703" s="5">
        <v>44171.625</v>
      </c>
      <c r="C25703" s="6">
        <v>19.68</v>
      </c>
    </row>
    <row r="25704" spans="2:3" x14ac:dyDescent="0.25">
      <c r="B25704" s="5">
        <v>44171.666666666664</v>
      </c>
      <c r="C25704" s="6">
        <v>23.35</v>
      </c>
    </row>
    <row r="25705" spans="2:3" x14ac:dyDescent="0.25">
      <c r="B25705" s="5">
        <v>44171.708333333336</v>
      </c>
      <c r="C25705" s="6">
        <v>25.86</v>
      </c>
    </row>
    <row r="25706" spans="2:3" x14ac:dyDescent="0.25">
      <c r="B25706" s="5">
        <v>44171.75</v>
      </c>
      <c r="C25706" s="6">
        <v>24.82</v>
      </c>
    </row>
    <row r="25707" spans="2:3" x14ac:dyDescent="0.25">
      <c r="B25707" s="5">
        <v>44171.791666666664</v>
      </c>
      <c r="C25707" s="6">
        <v>24.19</v>
      </c>
    </row>
    <row r="25708" spans="2:3" x14ac:dyDescent="0.25">
      <c r="B25708" s="5">
        <v>44171.833333333336</v>
      </c>
      <c r="C25708" s="6">
        <v>24.34</v>
      </c>
    </row>
    <row r="25709" spans="2:3" x14ac:dyDescent="0.25">
      <c r="B25709" s="5">
        <v>44171.875</v>
      </c>
      <c r="C25709" s="6">
        <v>26.41</v>
      </c>
    </row>
    <row r="25710" spans="2:3" x14ac:dyDescent="0.25">
      <c r="B25710" s="5">
        <v>44171.916666666664</v>
      </c>
      <c r="C25710" s="6">
        <v>25.28</v>
      </c>
    </row>
    <row r="25711" spans="2:3" x14ac:dyDescent="0.25">
      <c r="B25711" s="5">
        <v>44171.958333333336</v>
      </c>
      <c r="C25711" s="6">
        <v>21.81</v>
      </c>
    </row>
    <row r="25712" spans="2:3" x14ac:dyDescent="0.25">
      <c r="B25712" s="5">
        <v>44172</v>
      </c>
      <c r="C25712" s="6">
        <v>19.2</v>
      </c>
    </row>
    <row r="25713" spans="2:3" x14ac:dyDescent="0.25">
      <c r="B25713" s="5">
        <v>44172.041666666664</v>
      </c>
      <c r="C25713" s="6">
        <v>20.350000000000001</v>
      </c>
    </row>
    <row r="25714" spans="2:3" x14ac:dyDescent="0.25">
      <c r="B25714" s="5">
        <v>44172.083333333336</v>
      </c>
      <c r="C25714" s="6">
        <v>18.850000000000001</v>
      </c>
    </row>
    <row r="25715" spans="2:3" x14ac:dyDescent="0.25">
      <c r="B25715" s="5">
        <v>44172.125</v>
      </c>
      <c r="C25715" s="6">
        <v>18.66</v>
      </c>
    </row>
    <row r="25716" spans="2:3" x14ac:dyDescent="0.25">
      <c r="B25716" s="5">
        <v>44172.166666666664</v>
      </c>
      <c r="C25716" s="6">
        <v>19.66</v>
      </c>
    </row>
    <row r="25717" spans="2:3" x14ac:dyDescent="0.25">
      <c r="B25717" s="5">
        <v>44172.208333333336</v>
      </c>
      <c r="C25717" s="6">
        <v>21.12</v>
      </c>
    </row>
    <row r="25718" spans="2:3" x14ac:dyDescent="0.25">
      <c r="B25718" s="5">
        <v>44172.25</v>
      </c>
      <c r="C25718" s="6">
        <v>23.74</v>
      </c>
    </row>
    <row r="25719" spans="2:3" x14ac:dyDescent="0.25">
      <c r="B25719" s="5">
        <v>44172.291666666664</v>
      </c>
      <c r="C25719" s="6">
        <v>28.2</v>
      </c>
    </row>
    <row r="25720" spans="2:3" x14ac:dyDescent="0.25">
      <c r="B25720" s="5">
        <v>44172.333333333336</v>
      </c>
      <c r="C25720" s="6">
        <v>30.89</v>
      </c>
    </row>
    <row r="25721" spans="2:3" x14ac:dyDescent="0.25">
      <c r="B25721" s="5">
        <v>44172.375</v>
      </c>
      <c r="C25721" s="6">
        <v>28.75</v>
      </c>
    </row>
    <row r="25722" spans="2:3" x14ac:dyDescent="0.25">
      <c r="B25722" s="5">
        <v>44172.416666666664</v>
      </c>
      <c r="C25722" s="6">
        <v>28.29</v>
      </c>
    </row>
    <row r="25723" spans="2:3" x14ac:dyDescent="0.25">
      <c r="B25723" s="5">
        <v>44172.458333333336</v>
      </c>
      <c r="C25723" s="6">
        <v>27.04</v>
      </c>
    </row>
    <row r="25724" spans="2:3" x14ac:dyDescent="0.25">
      <c r="B25724" s="5">
        <v>44172.5</v>
      </c>
      <c r="C25724" s="6">
        <v>35.729999999999997</v>
      </c>
    </row>
    <row r="25725" spans="2:3" x14ac:dyDescent="0.25">
      <c r="B25725" s="5">
        <v>44172.541666666664</v>
      </c>
      <c r="C25725" s="6">
        <v>39.22</v>
      </c>
    </row>
    <row r="25726" spans="2:3" x14ac:dyDescent="0.25">
      <c r="B25726" s="5">
        <v>44172.583333333336</v>
      </c>
      <c r="C25726" s="6">
        <v>29.55</v>
      </c>
    </row>
    <row r="25727" spans="2:3" x14ac:dyDescent="0.25">
      <c r="B25727" s="5">
        <v>44172.625</v>
      </c>
      <c r="C25727" s="6">
        <v>29.63</v>
      </c>
    </row>
    <row r="25728" spans="2:3" x14ac:dyDescent="0.25">
      <c r="B25728" s="5">
        <v>44172.666666666664</v>
      </c>
      <c r="C25728" s="6">
        <v>25.72</v>
      </c>
    </row>
    <row r="25729" spans="2:3" x14ac:dyDescent="0.25">
      <c r="B25729" s="5">
        <v>44172.708333333336</v>
      </c>
      <c r="C25729" s="6">
        <v>35.909999999999997</v>
      </c>
    </row>
    <row r="25730" spans="2:3" x14ac:dyDescent="0.25">
      <c r="B25730" s="5">
        <v>44172.75</v>
      </c>
      <c r="C25730" s="6">
        <v>31.87</v>
      </c>
    </row>
    <row r="25731" spans="2:3" x14ac:dyDescent="0.25">
      <c r="B25731" s="5">
        <v>44172.791666666664</v>
      </c>
      <c r="C25731" s="6">
        <v>28.77</v>
      </c>
    </row>
    <row r="25732" spans="2:3" x14ac:dyDescent="0.25">
      <c r="B25732" s="5">
        <v>44172.833333333336</v>
      </c>
      <c r="C25732" s="6">
        <v>27.05</v>
      </c>
    </row>
    <row r="25733" spans="2:3" x14ac:dyDescent="0.25">
      <c r="B25733" s="5">
        <v>44172.875</v>
      </c>
      <c r="C25733" s="6">
        <v>31.8</v>
      </c>
    </row>
    <row r="25734" spans="2:3" x14ac:dyDescent="0.25">
      <c r="B25734" s="5">
        <v>44172.916666666664</v>
      </c>
      <c r="C25734" s="6">
        <v>25.86</v>
      </c>
    </row>
    <row r="25735" spans="2:3" x14ac:dyDescent="0.25">
      <c r="B25735" s="5">
        <v>44172.958333333336</v>
      </c>
      <c r="C25735" s="6">
        <v>23.09</v>
      </c>
    </row>
    <row r="25736" spans="2:3" x14ac:dyDescent="0.25">
      <c r="B25736" s="5">
        <v>44173</v>
      </c>
      <c r="C25736" s="6">
        <v>21.76</v>
      </c>
    </row>
    <row r="25737" spans="2:3" x14ac:dyDescent="0.25">
      <c r="B25737" s="5">
        <v>44173.041666666664</v>
      </c>
      <c r="C25737" s="6">
        <v>21.92</v>
      </c>
    </row>
    <row r="25738" spans="2:3" x14ac:dyDescent="0.25">
      <c r="B25738" s="5">
        <v>44173.083333333336</v>
      </c>
      <c r="C25738" s="6">
        <v>20.43</v>
      </c>
    </row>
    <row r="25739" spans="2:3" x14ac:dyDescent="0.25">
      <c r="B25739" s="5">
        <v>44173.125</v>
      </c>
      <c r="C25739" s="6">
        <v>20.21</v>
      </c>
    </row>
    <row r="25740" spans="2:3" x14ac:dyDescent="0.25">
      <c r="B25740" s="5">
        <v>44173.166666666664</v>
      </c>
      <c r="C25740" s="6">
        <v>23.65</v>
      </c>
    </row>
    <row r="25741" spans="2:3" x14ac:dyDescent="0.25">
      <c r="B25741" s="5">
        <v>44173.208333333336</v>
      </c>
      <c r="C25741" s="6">
        <v>24.04</v>
      </c>
    </row>
    <row r="25742" spans="2:3" x14ac:dyDescent="0.25">
      <c r="B25742" s="5">
        <v>44173.25</v>
      </c>
      <c r="C25742" s="6">
        <v>26.74</v>
      </c>
    </row>
    <row r="25743" spans="2:3" x14ac:dyDescent="0.25">
      <c r="B25743" s="5">
        <v>44173.291666666664</v>
      </c>
      <c r="C25743" s="6">
        <v>71.88</v>
      </c>
    </row>
    <row r="25744" spans="2:3" x14ac:dyDescent="0.25">
      <c r="B25744" s="5">
        <v>44173.333333333336</v>
      </c>
      <c r="C25744" s="6">
        <v>30.9</v>
      </c>
    </row>
    <row r="25745" spans="2:3" x14ac:dyDescent="0.25">
      <c r="B25745" s="5">
        <v>44173.375</v>
      </c>
      <c r="C25745" s="6">
        <v>25.74</v>
      </c>
    </row>
    <row r="25746" spans="2:3" x14ac:dyDescent="0.25">
      <c r="B25746" s="5">
        <v>44173.416666666664</v>
      </c>
      <c r="C25746" s="6">
        <v>24.63</v>
      </c>
    </row>
    <row r="25747" spans="2:3" x14ac:dyDescent="0.25">
      <c r="B25747" s="5">
        <v>44173.458333333336</v>
      </c>
      <c r="C25747" s="6">
        <v>23.26</v>
      </c>
    </row>
    <row r="25748" spans="2:3" x14ac:dyDescent="0.25">
      <c r="B25748" s="5">
        <v>44173.5</v>
      </c>
      <c r="C25748" s="6">
        <v>21.37</v>
      </c>
    </row>
    <row r="25749" spans="2:3" x14ac:dyDescent="0.25">
      <c r="B25749" s="5">
        <v>44173.541666666664</v>
      </c>
      <c r="C25749" s="6">
        <v>18.98</v>
      </c>
    </row>
    <row r="25750" spans="2:3" x14ac:dyDescent="0.25">
      <c r="B25750" s="5">
        <v>44173.583333333336</v>
      </c>
      <c r="C25750" s="6">
        <v>17.82</v>
      </c>
    </row>
    <row r="25751" spans="2:3" x14ac:dyDescent="0.25">
      <c r="B25751" s="5">
        <v>44173.625</v>
      </c>
      <c r="C25751" s="6">
        <v>21.09</v>
      </c>
    </row>
    <row r="25752" spans="2:3" x14ac:dyDescent="0.25">
      <c r="B25752" s="5">
        <v>44173.666666666664</v>
      </c>
      <c r="C25752" s="6">
        <v>25.04</v>
      </c>
    </row>
    <row r="25753" spans="2:3" x14ac:dyDescent="0.25">
      <c r="B25753" s="5">
        <v>44173.708333333336</v>
      </c>
      <c r="C25753" s="6">
        <v>28.12</v>
      </c>
    </row>
    <row r="25754" spans="2:3" x14ac:dyDescent="0.25">
      <c r="B25754" s="5">
        <v>44173.75</v>
      </c>
      <c r="C25754" s="6">
        <v>24.17</v>
      </c>
    </row>
    <row r="25755" spans="2:3" x14ac:dyDescent="0.25">
      <c r="B25755" s="5">
        <v>44173.791666666664</v>
      </c>
      <c r="C25755" s="6">
        <v>28.97</v>
      </c>
    </row>
    <row r="25756" spans="2:3" x14ac:dyDescent="0.25">
      <c r="B25756" s="5">
        <v>44173.833333333336</v>
      </c>
      <c r="C25756" s="6">
        <v>24.35</v>
      </c>
    </row>
    <row r="25757" spans="2:3" x14ac:dyDescent="0.25">
      <c r="B25757" s="5">
        <v>44173.875</v>
      </c>
      <c r="C25757" s="6">
        <v>24.94</v>
      </c>
    </row>
    <row r="25758" spans="2:3" x14ac:dyDescent="0.25">
      <c r="B25758" s="5">
        <v>44173.916666666664</v>
      </c>
      <c r="C25758" s="6">
        <v>18.059999999999999</v>
      </c>
    </row>
    <row r="25759" spans="2:3" x14ac:dyDescent="0.25">
      <c r="B25759" s="5">
        <v>44173.958333333336</v>
      </c>
      <c r="C25759" s="6">
        <v>18.079999999999998</v>
      </c>
    </row>
    <row r="25760" spans="2:3" x14ac:dyDescent="0.25">
      <c r="B25760" s="5">
        <v>44174</v>
      </c>
      <c r="C25760" s="6">
        <v>18.920000000000002</v>
      </c>
    </row>
    <row r="25761" spans="2:3" x14ac:dyDescent="0.25">
      <c r="B25761" s="5">
        <v>44174.041666666664</v>
      </c>
      <c r="C25761" s="6">
        <v>22.57</v>
      </c>
    </row>
    <row r="25762" spans="2:3" x14ac:dyDescent="0.25">
      <c r="B25762" s="5">
        <v>44174.083333333336</v>
      </c>
      <c r="C25762" s="6">
        <v>27.89</v>
      </c>
    </row>
    <row r="25763" spans="2:3" x14ac:dyDescent="0.25">
      <c r="B25763" s="5">
        <v>44174.125</v>
      </c>
      <c r="C25763" s="6">
        <v>18.149999999999999</v>
      </c>
    </row>
    <row r="25764" spans="2:3" x14ac:dyDescent="0.25">
      <c r="B25764" s="5">
        <v>44174.166666666664</v>
      </c>
      <c r="C25764" s="6">
        <v>17.89</v>
      </c>
    </row>
    <row r="25765" spans="2:3" x14ac:dyDescent="0.25">
      <c r="B25765" s="5">
        <v>44174.208333333336</v>
      </c>
      <c r="C25765" s="6">
        <v>22.67</v>
      </c>
    </row>
    <row r="25766" spans="2:3" x14ac:dyDescent="0.25">
      <c r="B25766" s="5">
        <v>44174.25</v>
      </c>
      <c r="C25766" s="6">
        <v>22.35</v>
      </c>
    </row>
    <row r="25767" spans="2:3" x14ac:dyDescent="0.25">
      <c r="B25767" s="5">
        <v>44174.291666666664</v>
      </c>
      <c r="C25767" s="6">
        <v>71.45</v>
      </c>
    </row>
    <row r="25768" spans="2:3" x14ac:dyDescent="0.25">
      <c r="B25768" s="5">
        <v>44174.333333333336</v>
      </c>
      <c r="C25768" s="6">
        <v>25.79</v>
      </c>
    </row>
    <row r="25769" spans="2:3" x14ac:dyDescent="0.25">
      <c r="B25769" s="5">
        <v>44174.375</v>
      </c>
      <c r="C25769" s="6">
        <v>26.4</v>
      </c>
    </row>
    <row r="25770" spans="2:3" x14ac:dyDescent="0.25">
      <c r="B25770" s="5">
        <v>44174.416666666664</v>
      </c>
      <c r="C25770" s="6">
        <v>24.09</v>
      </c>
    </row>
    <row r="25771" spans="2:3" x14ac:dyDescent="0.25">
      <c r="B25771" s="5">
        <v>44174.458333333336</v>
      </c>
      <c r="C25771" s="6">
        <v>25.12</v>
      </c>
    </row>
    <row r="25772" spans="2:3" x14ac:dyDescent="0.25">
      <c r="B25772" s="5">
        <v>44174.5</v>
      </c>
      <c r="C25772" s="6">
        <v>21.24</v>
      </c>
    </row>
    <row r="25773" spans="2:3" x14ac:dyDescent="0.25">
      <c r="B25773" s="5">
        <v>44174.541666666664</v>
      </c>
      <c r="C25773" s="6">
        <v>21.35</v>
      </c>
    </row>
    <row r="25774" spans="2:3" x14ac:dyDescent="0.25">
      <c r="B25774" s="5">
        <v>44174.583333333336</v>
      </c>
      <c r="C25774" s="6">
        <v>18.53</v>
      </c>
    </row>
    <row r="25775" spans="2:3" x14ac:dyDescent="0.25">
      <c r="B25775" s="5">
        <v>44174.625</v>
      </c>
      <c r="C25775" s="6">
        <v>20.05</v>
      </c>
    </row>
    <row r="25776" spans="2:3" x14ac:dyDescent="0.25">
      <c r="B25776" s="5">
        <v>44174.666666666664</v>
      </c>
      <c r="C25776" s="6">
        <v>21.68</v>
      </c>
    </row>
    <row r="25777" spans="2:3" x14ac:dyDescent="0.25">
      <c r="B25777" s="5">
        <v>44174.708333333336</v>
      </c>
      <c r="C25777" s="6">
        <v>24.25</v>
      </c>
    </row>
    <row r="25778" spans="2:3" x14ac:dyDescent="0.25">
      <c r="B25778" s="5">
        <v>44174.75</v>
      </c>
      <c r="C25778" s="6">
        <v>23.01</v>
      </c>
    </row>
    <row r="25779" spans="2:3" x14ac:dyDescent="0.25">
      <c r="B25779" s="5">
        <v>44174.791666666664</v>
      </c>
      <c r="C25779" s="6">
        <v>22.74</v>
      </c>
    </row>
    <row r="25780" spans="2:3" x14ac:dyDescent="0.25">
      <c r="B25780" s="5">
        <v>44174.833333333336</v>
      </c>
      <c r="C25780" s="6">
        <v>23.06</v>
      </c>
    </row>
    <row r="25781" spans="2:3" x14ac:dyDescent="0.25">
      <c r="B25781" s="5">
        <v>44174.875</v>
      </c>
      <c r="C25781" s="6">
        <v>23.17</v>
      </c>
    </row>
    <row r="25782" spans="2:3" x14ac:dyDescent="0.25">
      <c r="B25782" s="5">
        <v>44174.916666666664</v>
      </c>
      <c r="C25782" s="6">
        <v>20.29</v>
      </c>
    </row>
    <row r="25783" spans="2:3" x14ac:dyDescent="0.25">
      <c r="B25783" s="5">
        <v>44174.958333333336</v>
      </c>
      <c r="C25783" s="6">
        <v>18.37</v>
      </c>
    </row>
    <row r="25784" spans="2:3" x14ac:dyDescent="0.25">
      <c r="B25784" s="5">
        <v>44175</v>
      </c>
      <c r="C25784" s="6">
        <v>17.72</v>
      </c>
    </row>
    <row r="25785" spans="2:3" x14ac:dyDescent="0.25">
      <c r="B25785" s="5">
        <v>44175.041666666664</v>
      </c>
      <c r="C25785" s="6">
        <v>17.510000000000002</v>
      </c>
    </row>
    <row r="25786" spans="2:3" x14ac:dyDescent="0.25">
      <c r="B25786" s="5">
        <v>44175.083333333336</v>
      </c>
      <c r="C25786" s="6">
        <v>17.3</v>
      </c>
    </row>
    <row r="25787" spans="2:3" x14ac:dyDescent="0.25">
      <c r="B25787" s="5">
        <v>44175.125</v>
      </c>
      <c r="C25787" s="6">
        <v>19.97</v>
      </c>
    </row>
    <row r="25788" spans="2:3" x14ac:dyDescent="0.25">
      <c r="B25788" s="5">
        <v>44175.166666666664</v>
      </c>
      <c r="C25788" s="6">
        <v>20.079999999999998</v>
      </c>
    </row>
    <row r="25789" spans="2:3" x14ac:dyDescent="0.25">
      <c r="B25789" s="5">
        <v>44175.208333333336</v>
      </c>
      <c r="C25789" s="6">
        <v>22.22</v>
      </c>
    </row>
    <row r="25790" spans="2:3" x14ac:dyDescent="0.25">
      <c r="B25790" s="5">
        <v>44175.25</v>
      </c>
      <c r="C25790" s="6">
        <v>24.46</v>
      </c>
    </row>
    <row r="25791" spans="2:3" x14ac:dyDescent="0.25">
      <c r="B25791" s="5">
        <v>44175.291666666664</v>
      </c>
      <c r="C25791" s="6">
        <v>93.63</v>
      </c>
    </row>
    <row r="25792" spans="2:3" x14ac:dyDescent="0.25">
      <c r="B25792" s="5">
        <v>44175.333333333336</v>
      </c>
      <c r="C25792" s="6">
        <v>22.86</v>
      </c>
    </row>
    <row r="25793" spans="2:3" x14ac:dyDescent="0.25">
      <c r="B25793" s="5">
        <v>44175.375</v>
      </c>
      <c r="C25793" s="6">
        <v>19.41</v>
      </c>
    </row>
    <row r="25794" spans="2:3" x14ac:dyDescent="0.25">
      <c r="B25794" s="5">
        <v>44175.416666666664</v>
      </c>
      <c r="C25794" s="6">
        <v>17.84</v>
      </c>
    </row>
    <row r="25795" spans="2:3" x14ac:dyDescent="0.25">
      <c r="B25795" s="5">
        <v>44175.458333333336</v>
      </c>
      <c r="C25795" s="6">
        <v>16.829999999999998</v>
      </c>
    </row>
    <row r="25796" spans="2:3" x14ac:dyDescent="0.25">
      <c r="B25796" s="5">
        <v>44175.5</v>
      </c>
      <c r="C25796" s="6">
        <v>16.41</v>
      </c>
    </row>
    <row r="25797" spans="2:3" x14ac:dyDescent="0.25">
      <c r="B25797" s="5">
        <v>44175.541666666664</v>
      </c>
      <c r="C25797" s="6">
        <v>16.239999999999998</v>
      </c>
    </row>
    <row r="25798" spans="2:3" x14ac:dyDescent="0.25">
      <c r="B25798" s="5">
        <v>44175.583333333336</v>
      </c>
      <c r="C25798" s="6">
        <v>16.21</v>
      </c>
    </row>
    <row r="25799" spans="2:3" x14ac:dyDescent="0.25">
      <c r="B25799" s="5">
        <v>44175.625</v>
      </c>
      <c r="C25799" s="6">
        <v>17.11</v>
      </c>
    </row>
    <row r="25800" spans="2:3" x14ac:dyDescent="0.25">
      <c r="B25800" s="5">
        <v>44175.666666666664</v>
      </c>
      <c r="C25800" s="6">
        <v>22.07</v>
      </c>
    </row>
    <row r="25801" spans="2:3" x14ac:dyDescent="0.25">
      <c r="B25801" s="5">
        <v>44175.708333333336</v>
      </c>
      <c r="C25801" s="6">
        <v>38.46</v>
      </c>
    </row>
    <row r="25802" spans="2:3" x14ac:dyDescent="0.25">
      <c r="B25802" s="5">
        <v>44175.75</v>
      </c>
      <c r="C25802" s="6">
        <v>23.63</v>
      </c>
    </row>
    <row r="25803" spans="2:3" x14ac:dyDescent="0.25">
      <c r="B25803" s="5">
        <v>44175.791666666664</v>
      </c>
      <c r="C25803" s="6">
        <v>22.75</v>
      </c>
    </row>
    <row r="25804" spans="2:3" x14ac:dyDescent="0.25">
      <c r="B25804" s="5">
        <v>44175.833333333336</v>
      </c>
      <c r="C25804" s="6">
        <v>20.149999999999999</v>
      </c>
    </row>
    <row r="25805" spans="2:3" x14ac:dyDescent="0.25">
      <c r="B25805" s="5">
        <v>44175.875</v>
      </c>
      <c r="C25805" s="6">
        <v>17.170000000000002</v>
      </c>
    </row>
    <row r="25806" spans="2:3" x14ac:dyDescent="0.25">
      <c r="B25806" s="5">
        <v>44175.916666666664</v>
      </c>
      <c r="C25806" s="6">
        <v>16.920000000000002</v>
      </c>
    </row>
    <row r="25807" spans="2:3" x14ac:dyDescent="0.25">
      <c r="B25807" s="5">
        <v>44175.958333333336</v>
      </c>
      <c r="C25807" s="6">
        <v>16.39</v>
      </c>
    </row>
    <row r="25808" spans="2:3" x14ac:dyDescent="0.25">
      <c r="B25808" s="5">
        <v>44176</v>
      </c>
      <c r="C25808" s="6">
        <v>17.100000000000001</v>
      </c>
    </row>
    <row r="25809" spans="2:3" x14ac:dyDescent="0.25">
      <c r="B25809" s="5">
        <v>44176.041666666664</v>
      </c>
      <c r="C25809" s="6">
        <v>17.170000000000002</v>
      </c>
    </row>
    <row r="25810" spans="2:3" x14ac:dyDescent="0.25">
      <c r="B25810" s="5">
        <v>44176.083333333336</v>
      </c>
      <c r="C25810" s="6">
        <v>17.59</v>
      </c>
    </row>
    <row r="25811" spans="2:3" x14ac:dyDescent="0.25">
      <c r="B25811" s="5">
        <v>44176.125</v>
      </c>
      <c r="C25811" s="6">
        <v>17.79</v>
      </c>
    </row>
    <row r="25812" spans="2:3" x14ac:dyDescent="0.25">
      <c r="B25812" s="5">
        <v>44176.166666666664</v>
      </c>
      <c r="C25812" s="6">
        <v>18.34</v>
      </c>
    </row>
    <row r="25813" spans="2:3" x14ac:dyDescent="0.25">
      <c r="B25813" s="5">
        <v>44176.208333333336</v>
      </c>
      <c r="C25813" s="6">
        <v>18.760000000000002</v>
      </c>
    </row>
    <row r="25814" spans="2:3" x14ac:dyDescent="0.25">
      <c r="B25814" s="5">
        <v>44176.25</v>
      </c>
      <c r="C25814" s="6">
        <v>22.82</v>
      </c>
    </row>
    <row r="25815" spans="2:3" x14ac:dyDescent="0.25">
      <c r="B25815" s="5">
        <v>44176.291666666664</v>
      </c>
      <c r="C25815" s="6">
        <v>29.66</v>
      </c>
    </row>
    <row r="25816" spans="2:3" x14ac:dyDescent="0.25">
      <c r="B25816" s="5">
        <v>44176.333333333336</v>
      </c>
      <c r="C25816" s="6">
        <v>27.59</v>
      </c>
    </row>
    <row r="25817" spans="2:3" x14ac:dyDescent="0.25">
      <c r="B25817" s="5">
        <v>44176.375</v>
      </c>
      <c r="C25817" s="6">
        <v>19.36</v>
      </c>
    </row>
    <row r="25818" spans="2:3" x14ac:dyDescent="0.25">
      <c r="B25818" s="5">
        <v>44176.416666666664</v>
      </c>
      <c r="C25818" s="6">
        <v>18.510000000000002</v>
      </c>
    </row>
    <row r="25819" spans="2:3" x14ac:dyDescent="0.25">
      <c r="B25819" s="5">
        <v>44176.458333333336</v>
      </c>
      <c r="C25819" s="6">
        <v>18.38</v>
      </c>
    </row>
    <row r="25820" spans="2:3" x14ac:dyDescent="0.25">
      <c r="B25820" s="5">
        <v>44176.5</v>
      </c>
      <c r="C25820" s="6">
        <v>19.54</v>
      </c>
    </row>
    <row r="25821" spans="2:3" x14ac:dyDescent="0.25">
      <c r="B25821" s="5">
        <v>44176.541666666664</v>
      </c>
      <c r="C25821" s="6">
        <v>17.899999999999999</v>
      </c>
    </row>
    <row r="25822" spans="2:3" x14ac:dyDescent="0.25">
      <c r="B25822" s="5">
        <v>44176.583333333336</v>
      </c>
      <c r="C25822" s="6">
        <v>17.12</v>
      </c>
    </row>
    <row r="25823" spans="2:3" x14ac:dyDescent="0.25">
      <c r="B25823" s="5">
        <v>44176.625</v>
      </c>
      <c r="C25823" s="6">
        <v>17.239999999999998</v>
      </c>
    </row>
    <row r="25824" spans="2:3" x14ac:dyDescent="0.25">
      <c r="B25824" s="5">
        <v>44176.666666666664</v>
      </c>
      <c r="C25824" s="6">
        <v>19.97</v>
      </c>
    </row>
    <row r="25825" spans="2:3" x14ac:dyDescent="0.25">
      <c r="B25825" s="5">
        <v>44176.708333333336</v>
      </c>
      <c r="C25825" s="6">
        <v>25</v>
      </c>
    </row>
    <row r="25826" spans="2:3" x14ac:dyDescent="0.25">
      <c r="B25826" s="5">
        <v>44176.75</v>
      </c>
      <c r="C25826" s="6">
        <v>18.75</v>
      </c>
    </row>
    <row r="25827" spans="2:3" x14ac:dyDescent="0.25">
      <c r="B25827" s="5">
        <v>44176.791666666664</v>
      </c>
      <c r="C25827" s="6">
        <v>18.7</v>
      </c>
    </row>
    <row r="25828" spans="2:3" x14ac:dyDescent="0.25">
      <c r="B25828" s="5">
        <v>44176.833333333336</v>
      </c>
      <c r="C25828" s="6">
        <v>19.7</v>
      </c>
    </row>
    <row r="25829" spans="2:3" x14ac:dyDescent="0.25">
      <c r="B25829" s="5">
        <v>44176.875</v>
      </c>
      <c r="C25829" s="6">
        <v>25.9</v>
      </c>
    </row>
    <row r="25830" spans="2:3" x14ac:dyDescent="0.25">
      <c r="B25830" s="5">
        <v>44176.916666666664</v>
      </c>
      <c r="C25830" s="6">
        <v>18.88</v>
      </c>
    </row>
    <row r="25831" spans="2:3" x14ac:dyDescent="0.25">
      <c r="B25831" s="5">
        <v>44176.958333333336</v>
      </c>
      <c r="C25831" s="6">
        <v>17.41</v>
      </c>
    </row>
    <row r="25832" spans="2:3" x14ac:dyDescent="0.25">
      <c r="B25832" s="5">
        <v>44177</v>
      </c>
      <c r="C25832" s="6">
        <v>17.07</v>
      </c>
    </row>
    <row r="25833" spans="2:3" x14ac:dyDescent="0.25">
      <c r="B25833" s="5">
        <v>44177.041666666664</v>
      </c>
      <c r="C25833" s="6">
        <v>16.68</v>
      </c>
    </row>
    <row r="25834" spans="2:3" x14ac:dyDescent="0.25">
      <c r="B25834" s="5">
        <v>44177.083333333336</v>
      </c>
      <c r="C25834" s="6">
        <v>16.510000000000002</v>
      </c>
    </row>
    <row r="25835" spans="2:3" x14ac:dyDescent="0.25">
      <c r="B25835" s="5">
        <v>44177.125</v>
      </c>
      <c r="C25835" s="6">
        <v>16.149999999999999</v>
      </c>
    </row>
    <row r="25836" spans="2:3" x14ac:dyDescent="0.25">
      <c r="B25836" s="5">
        <v>44177.166666666664</v>
      </c>
      <c r="C25836" s="6">
        <v>16.91</v>
      </c>
    </row>
    <row r="25837" spans="2:3" x14ac:dyDescent="0.25">
      <c r="B25837" s="5">
        <v>44177.208333333336</v>
      </c>
      <c r="C25837" s="6">
        <v>17.37</v>
      </c>
    </row>
    <row r="25838" spans="2:3" x14ac:dyDescent="0.25">
      <c r="B25838" s="5">
        <v>44177.25</v>
      </c>
      <c r="C25838" s="6">
        <v>16.22</v>
      </c>
    </row>
    <row r="25839" spans="2:3" x14ac:dyDescent="0.25">
      <c r="B25839" s="5">
        <v>44177.291666666664</v>
      </c>
      <c r="C25839" s="6">
        <v>20.49</v>
      </c>
    </row>
    <row r="25840" spans="2:3" x14ac:dyDescent="0.25">
      <c r="B25840" s="5">
        <v>44177.333333333336</v>
      </c>
      <c r="C25840" s="6">
        <v>18.18</v>
      </c>
    </row>
    <row r="25841" spans="2:3" x14ac:dyDescent="0.25">
      <c r="B25841" s="5">
        <v>44177.375</v>
      </c>
      <c r="C25841" s="6">
        <v>17.57</v>
      </c>
    </row>
    <row r="25842" spans="2:3" x14ac:dyDescent="0.25">
      <c r="B25842" s="5">
        <v>44177.416666666664</v>
      </c>
      <c r="C25842" s="6">
        <v>18.36</v>
      </c>
    </row>
    <row r="25843" spans="2:3" x14ac:dyDescent="0.25">
      <c r="B25843" s="5">
        <v>44177.458333333336</v>
      </c>
      <c r="C25843" s="6">
        <v>19.43</v>
      </c>
    </row>
    <row r="25844" spans="2:3" x14ac:dyDescent="0.25">
      <c r="B25844" s="5">
        <v>44177.5</v>
      </c>
      <c r="C25844" s="6">
        <v>16.14</v>
      </c>
    </row>
    <row r="25845" spans="2:3" x14ac:dyDescent="0.25">
      <c r="B25845" s="5">
        <v>44177.541666666664</v>
      </c>
      <c r="C25845" s="6">
        <v>16.78</v>
      </c>
    </row>
    <row r="25846" spans="2:3" x14ac:dyDescent="0.25">
      <c r="B25846" s="5">
        <v>44177.583333333336</v>
      </c>
      <c r="C25846" s="6">
        <v>17.11</v>
      </c>
    </row>
    <row r="25847" spans="2:3" x14ac:dyDescent="0.25">
      <c r="B25847" s="5">
        <v>44177.625</v>
      </c>
      <c r="C25847" s="6">
        <v>17.43</v>
      </c>
    </row>
    <row r="25848" spans="2:3" x14ac:dyDescent="0.25">
      <c r="B25848" s="5">
        <v>44177.666666666664</v>
      </c>
      <c r="C25848" s="6">
        <v>37.1</v>
      </c>
    </row>
    <row r="25849" spans="2:3" x14ac:dyDescent="0.25">
      <c r="B25849" s="5">
        <v>44177.708333333336</v>
      </c>
      <c r="C25849" s="6">
        <v>33.64</v>
      </c>
    </row>
    <row r="25850" spans="2:3" x14ac:dyDescent="0.25">
      <c r="B25850" s="5">
        <v>44177.75</v>
      </c>
      <c r="C25850" s="6">
        <v>23.41</v>
      </c>
    </row>
    <row r="25851" spans="2:3" x14ac:dyDescent="0.25">
      <c r="B25851" s="5">
        <v>44177.791666666664</v>
      </c>
      <c r="C25851" s="6">
        <v>22.48</v>
      </c>
    </row>
    <row r="25852" spans="2:3" x14ac:dyDescent="0.25">
      <c r="B25852" s="5">
        <v>44177.833333333336</v>
      </c>
      <c r="C25852" s="6">
        <v>22.15</v>
      </c>
    </row>
    <row r="25853" spans="2:3" x14ac:dyDescent="0.25">
      <c r="B25853" s="5">
        <v>44177.875</v>
      </c>
      <c r="C25853" s="6">
        <v>20.71</v>
      </c>
    </row>
    <row r="25854" spans="2:3" x14ac:dyDescent="0.25">
      <c r="B25854" s="5">
        <v>44177.916666666664</v>
      </c>
      <c r="C25854" s="6">
        <v>17.82</v>
      </c>
    </row>
    <row r="25855" spans="2:3" x14ac:dyDescent="0.25">
      <c r="B25855" s="5">
        <v>44177.958333333336</v>
      </c>
      <c r="C25855" s="6">
        <v>18.510000000000002</v>
      </c>
    </row>
    <row r="25856" spans="2:3" x14ac:dyDescent="0.25">
      <c r="B25856" s="5">
        <v>44178</v>
      </c>
      <c r="C25856" s="6">
        <v>21.76</v>
      </c>
    </row>
    <row r="25857" spans="2:3" x14ac:dyDescent="0.25">
      <c r="B25857" s="5">
        <v>44178.041666666664</v>
      </c>
      <c r="C25857" s="6">
        <v>19.829999999999998</v>
      </c>
    </row>
    <row r="25858" spans="2:3" x14ac:dyDescent="0.25">
      <c r="B25858" s="5">
        <v>44178.083333333336</v>
      </c>
      <c r="C25858" s="6">
        <v>17.7</v>
      </c>
    </row>
    <row r="25859" spans="2:3" x14ac:dyDescent="0.25">
      <c r="B25859" s="5">
        <v>44178.125</v>
      </c>
      <c r="C25859" s="6">
        <v>17.48</v>
      </c>
    </row>
    <row r="25860" spans="2:3" x14ac:dyDescent="0.25">
      <c r="B25860" s="5">
        <v>44178.166666666664</v>
      </c>
      <c r="C25860" s="6">
        <v>18.350000000000001</v>
      </c>
    </row>
    <row r="25861" spans="2:3" x14ac:dyDescent="0.25">
      <c r="B25861" s="5">
        <v>44178.208333333336</v>
      </c>
      <c r="C25861" s="6">
        <v>17.66</v>
      </c>
    </row>
    <row r="25862" spans="2:3" x14ac:dyDescent="0.25">
      <c r="B25862" s="5">
        <v>44178.25</v>
      </c>
      <c r="C25862" s="6">
        <v>18.09</v>
      </c>
    </row>
    <row r="25863" spans="2:3" x14ac:dyDescent="0.25">
      <c r="B25863" s="5">
        <v>44178.291666666664</v>
      </c>
      <c r="C25863" s="6">
        <v>18.52</v>
      </c>
    </row>
    <row r="25864" spans="2:3" x14ac:dyDescent="0.25">
      <c r="B25864" s="5">
        <v>44178.333333333336</v>
      </c>
      <c r="C25864" s="6">
        <v>19.02</v>
      </c>
    </row>
    <row r="25865" spans="2:3" x14ac:dyDescent="0.25">
      <c r="B25865" s="5">
        <v>44178.375</v>
      </c>
      <c r="C25865" s="6">
        <v>19.57</v>
      </c>
    </row>
    <row r="25866" spans="2:3" x14ac:dyDescent="0.25">
      <c r="B25866" s="5">
        <v>44178.416666666664</v>
      </c>
      <c r="C25866" s="6">
        <v>20.61</v>
      </c>
    </row>
    <row r="25867" spans="2:3" x14ac:dyDescent="0.25">
      <c r="B25867" s="5">
        <v>44178.458333333336</v>
      </c>
      <c r="C25867" s="6">
        <v>19.54</v>
      </c>
    </row>
    <row r="25868" spans="2:3" x14ac:dyDescent="0.25">
      <c r="B25868" s="5">
        <v>44178.5</v>
      </c>
      <c r="C25868" s="6">
        <v>19.23</v>
      </c>
    </row>
    <row r="25869" spans="2:3" x14ac:dyDescent="0.25">
      <c r="B25869" s="5">
        <v>44178.541666666664</v>
      </c>
      <c r="C25869" s="6">
        <v>19.07</v>
      </c>
    </row>
    <row r="25870" spans="2:3" x14ac:dyDescent="0.25">
      <c r="B25870" s="5">
        <v>44178.583333333336</v>
      </c>
      <c r="C25870" s="6">
        <v>19.46</v>
      </c>
    </row>
    <row r="25871" spans="2:3" x14ac:dyDescent="0.25">
      <c r="B25871" s="5">
        <v>44178.625</v>
      </c>
      <c r="C25871" s="6">
        <v>19.62</v>
      </c>
    </row>
    <row r="25872" spans="2:3" x14ac:dyDescent="0.25">
      <c r="B25872" s="5">
        <v>44178.666666666664</v>
      </c>
      <c r="C25872" s="6">
        <v>23.32</v>
      </c>
    </row>
    <row r="25873" spans="2:3" x14ac:dyDescent="0.25">
      <c r="B25873" s="5">
        <v>44178.708333333336</v>
      </c>
      <c r="C25873" s="6">
        <v>25.23</v>
      </c>
    </row>
    <row r="25874" spans="2:3" x14ac:dyDescent="0.25">
      <c r="B25874" s="5">
        <v>44178.75</v>
      </c>
      <c r="C25874" s="6">
        <v>23.26</v>
      </c>
    </row>
    <row r="25875" spans="2:3" x14ac:dyDescent="0.25">
      <c r="B25875" s="5">
        <v>44178.791666666664</v>
      </c>
      <c r="C25875" s="6">
        <v>23.43</v>
      </c>
    </row>
    <row r="25876" spans="2:3" x14ac:dyDescent="0.25">
      <c r="B25876" s="5">
        <v>44178.833333333336</v>
      </c>
      <c r="C25876" s="6">
        <v>22.24</v>
      </c>
    </row>
    <row r="25877" spans="2:3" x14ac:dyDescent="0.25">
      <c r="B25877" s="5">
        <v>44178.875</v>
      </c>
      <c r="C25877" s="6">
        <v>20.21</v>
      </c>
    </row>
    <row r="25878" spans="2:3" x14ac:dyDescent="0.25">
      <c r="B25878" s="5">
        <v>44178.916666666664</v>
      </c>
      <c r="C25878" s="6">
        <v>16.899999999999999</v>
      </c>
    </row>
    <row r="25879" spans="2:3" x14ac:dyDescent="0.25">
      <c r="B25879" s="5">
        <v>44178.958333333336</v>
      </c>
      <c r="C25879" s="6">
        <v>18.54</v>
      </c>
    </row>
    <row r="25880" spans="2:3" x14ac:dyDescent="0.25">
      <c r="B25880" s="5">
        <v>44179</v>
      </c>
      <c r="C25880" s="6">
        <v>18.07</v>
      </c>
    </row>
    <row r="25881" spans="2:3" x14ac:dyDescent="0.25">
      <c r="B25881" s="5">
        <v>44179.041666666664</v>
      </c>
      <c r="C25881" s="6">
        <v>15.63</v>
      </c>
    </row>
    <row r="25882" spans="2:3" x14ac:dyDescent="0.25">
      <c r="B25882" s="5">
        <v>44179.083333333336</v>
      </c>
      <c r="C25882" s="6">
        <v>15.65</v>
      </c>
    </row>
    <row r="25883" spans="2:3" x14ac:dyDescent="0.25">
      <c r="B25883" s="5">
        <v>44179.125</v>
      </c>
      <c r="C25883" s="6">
        <v>15.62</v>
      </c>
    </row>
    <row r="25884" spans="2:3" x14ac:dyDescent="0.25">
      <c r="B25884" s="5">
        <v>44179.166666666664</v>
      </c>
      <c r="C25884" s="6">
        <v>15.11</v>
      </c>
    </row>
    <row r="25885" spans="2:3" x14ac:dyDescent="0.25">
      <c r="B25885" s="5">
        <v>44179.208333333336</v>
      </c>
      <c r="C25885" s="6">
        <v>15.74</v>
      </c>
    </row>
    <row r="25886" spans="2:3" x14ac:dyDescent="0.25">
      <c r="B25886" s="5">
        <v>44179.25</v>
      </c>
      <c r="C25886" s="6">
        <v>16.93</v>
      </c>
    </row>
    <row r="25887" spans="2:3" x14ac:dyDescent="0.25">
      <c r="B25887" s="5">
        <v>44179.291666666664</v>
      </c>
      <c r="C25887" s="6">
        <v>19.27</v>
      </c>
    </row>
    <row r="25888" spans="2:3" x14ac:dyDescent="0.25">
      <c r="B25888" s="5">
        <v>44179.333333333336</v>
      </c>
      <c r="C25888" s="6">
        <v>24.27</v>
      </c>
    </row>
    <row r="25889" spans="2:3" x14ac:dyDescent="0.25">
      <c r="B25889" s="5">
        <v>44179.375</v>
      </c>
      <c r="C25889" s="6">
        <v>34.130000000000003</v>
      </c>
    </row>
    <row r="25890" spans="2:3" x14ac:dyDescent="0.25">
      <c r="B25890" s="5">
        <v>44179.416666666664</v>
      </c>
      <c r="C25890" s="6">
        <v>37.119999999999997</v>
      </c>
    </row>
    <row r="25891" spans="2:3" x14ac:dyDescent="0.25">
      <c r="B25891" s="5">
        <v>44179.458333333336</v>
      </c>
      <c r="C25891" s="6">
        <v>30.63</v>
      </c>
    </row>
    <row r="25892" spans="2:3" x14ac:dyDescent="0.25">
      <c r="B25892" s="5">
        <v>44179.5</v>
      </c>
      <c r="C25892" s="6">
        <v>24.15</v>
      </c>
    </row>
    <row r="25893" spans="2:3" x14ac:dyDescent="0.25">
      <c r="B25893" s="5">
        <v>44179.541666666664</v>
      </c>
      <c r="C25893" s="6">
        <v>25.84</v>
      </c>
    </row>
    <row r="25894" spans="2:3" x14ac:dyDescent="0.25">
      <c r="B25894" s="5">
        <v>44179.583333333336</v>
      </c>
      <c r="C25894" s="6">
        <v>22.54</v>
      </c>
    </row>
    <row r="25895" spans="2:3" x14ac:dyDescent="0.25">
      <c r="B25895" s="5">
        <v>44179.625</v>
      </c>
      <c r="C25895" s="6">
        <v>21.41</v>
      </c>
    </row>
    <row r="25896" spans="2:3" x14ac:dyDescent="0.25">
      <c r="B25896" s="5">
        <v>44179.666666666664</v>
      </c>
      <c r="C25896" s="6">
        <v>23.91</v>
      </c>
    </row>
    <row r="25897" spans="2:3" x14ac:dyDescent="0.25">
      <c r="B25897" s="5">
        <v>44179.708333333336</v>
      </c>
      <c r="C25897" s="6">
        <v>30.65</v>
      </c>
    </row>
    <row r="25898" spans="2:3" x14ac:dyDescent="0.25">
      <c r="B25898" s="5">
        <v>44179.75</v>
      </c>
      <c r="C25898" s="6">
        <v>27.46</v>
      </c>
    </row>
    <row r="25899" spans="2:3" x14ac:dyDescent="0.25">
      <c r="B25899" s="5">
        <v>44179.791666666664</v>
      </c>
      <c r="C25899" s="6">
        <v>27.4</v>
      </c>
    </row>
    <row r="25900" spans="2:3" x14ac:dyDescent="0.25">
      <c r="B25900" s="5">
        <v>44179.833333333336</v>
      </c>
      <c r="C25900" s="6">
        <v>25.43</v>
      </c>
    </row>
    <row r="25901" spans="2:3" x14ac:dyDescent="0.25">
      <c r="B25901" s="5">
        <v>44179.875</v>
      </c>
      <c r="C25901" s="6">
        <v>32.31</v>
      </c>
    </row>
    <row r="25902" spans="2:3" x14ac:dyDescent="0.25">
      <c r="B25902" s="5">
        <v>44179.916666666664</v>
      </c>
      <c r="C25902" s="6">
        <v>23.81</v>
      </c>
    </row>
    <row r="25903" spans="2:3" x14ac:dyDescent="0.25">
      <c r="B25903" s="5">
        <v>44179.958333333336</v>
      </c>
      <c r="C25903" s="6">
        <v>22.75</v>
      </c>
    </row>
    <row r="25904" spans="2:3" x14ac:dyDescent="0.25">
      <c r="B25904" s="5">
        <v>44180</v>
      </c>
      <c r="C25904" s="6">
        <v>23.15</v>
      </c>
    </row>
    <row r="25905" spans="2:3" x14ac:dyDescent="0.25">
      <c r="B25905" s="5">
        <v>44180.041666666664</v>
      </c>
      <c r="C25905" s="6">
        <v>20.440000000000001</v>
      </c>
    </row>
    <row r="25906" spans="2:3" x14ac:dyDescent="0.25">
      <c r="B25906" s="5">
        <v>44180.083333333336</v>
      </c>
      <c r="C25906" s="6">
        <v>19.34</v>
      </c>
    </row>
    <row r="25907" spans="2:3" x14ac:dyDescent="0.25">
      <c r="B25907" s="5">
        <v>44180.125</v>
      </c>
      <c r="C25907" s="6">
        <v>19.600000000000001</v>
      </c>
    </row>
    <row r="25908" spans="2:3" x14ac:dyDescent="0.25">
      <c r="B25908" s="5">
        <v>44180.166666666664</v>
      </c>
      <c r="C25908" s="6">
        <v>21.71</v>
      </c>
    </row>
    <row r="25909" spans="2:3" x14ac:dyDescent="0.25">
      <c r="B25909" s="5">
        <v>44180.208333333336</v>
      </c>
      <c r="C25909" s="6">
        <v>24.41</v>
      </c>
    </row>
    <row r="25910" spans="2:3" x14ac:dyDescent="0.25">
      <c r="B25910" s="5">
        <v>44180.25</v>
      </c>
      <c r="C25910" s="6">
        <v>24.13</v>
      </c>
    </row>
    <row r="25911" spans="2:3" x14ac:dyDescent="0.25">
      <c r="B25911" s="5">
        <v>44180.291666666664</v>
      </c>
      <c r="C25911" s="6">
        <v>29.78</v>
      </c>
    </row>
    <row r="25912" spans="2:3" x14ac:dyDescent="0.25">
      <c r="B25912" s="5">
        <v>44180.333333333336</v>
      </c>
      <c r="C25912" s="6">
        <v>37.57</v>
      </c>
    </row>
    <row r="25913" spans="2:3" x14ac:dyDescent="0.25">
      <c r="B25913" s="5">
        <v>44180.375</v>
      </c>
      <c r="C25913" s="6">
        <v>24.05</v>
      </c>
    </row>
    <row r="25914" spans="2:3" x14ac:dyDescent="0.25">
      <c r="B25914" s="5">
        <v>44180.416666666664</v>
      </c>
      <c r="C25914" s="6">
        <v>22.36</v>
      </c>
    </row>
    <row r="25915" spans="2:3" x14ac:dyDescent="0.25">
      <c r="B25915" s="5">
        <v>44180.458333333336</v>
      </c>
      <c r="C25915" s="6">
        <v>23.84</v>
      </c>
    </row>
    <row r="25916" spans="2:3" x14ac:dyDescent="0.25">
      <c r="B25916" s="5">
        <v>44180.5</v>
      </c>
      <c r="C25916" s="6">
        <v>23.54</v>
      </c>
    </row>
    <row r="25917" spans="2:3" x14ac:dyDescent="0.25">
      <c r="B25917" s="5">
        <v>44180.541666666664</v>
      </c>
      <c r="C25917" s="6">
        <v>24.47</v>
      </c>
    </row>
    <row r="25918" spans="2:3" x14ac:dyDescent="0.25">
      <c r="B25918" s="5">
        <v>44180.583333333336</v>
      </c>
      <c r="C25918" s="6">
        <v>24.56</v>
      </c>
    </row>
    <row r="25919" spans="2:3" x14ac:dyDescent="0.25">
      <c r="B25919" s="5">
        <v>44180.625</v>
      </c>
      <c r="C25919" s="6">
        <v>24.38</v>
      </c>
    </row>
    <row r="25920" spans="2:3" x14ac:dyDescent="0.25">
      <c r="B25920" s="5">
        <v>44180.666666666664</v>
      </c>
      <c r="C25920" s="6">
        <v>26.94</v>
      </c>
    </row>
    <row r="25921" spans="2:3" x14ac:dyDescent="0.25">
      <c r="B25921" s="5">
        <v>44180.708333333336</v>
      </c>
      <c r="C25921" s="6">
        <v>39.92</v>
      </c>
    </row>
    <row r="25922" spans="2:3" x14ac:dyDescent="0.25">
      <c r="B25922" s="5">
        <v>44180.75</v>
      </c>
      <c r="C25922" s="6">
        <v>27.79</v>
      </c>
    </row>
    <row r="25923" spans="2:3" x14ac:dyDescent="0.25">
      <c r="B25923" s="5">
        <v>44180.791666666664</v>
      </c>
      <c r="C25923" s="6">
        <v>24.56</v>
      </c>
    </row>
    <row r="25924" spans="2:3" x14ac:dyDescent="0.25">
      <c r="B25924" s="5">
        <v>44180.833333333336</v>
      </c>
      <c r="C25924" s="6">
        <v>25.87</v>
      </c>
    </row>
    <row r="25925" spans="2:3" x14ac:dyDescent="0.25">
      <c r="B25925" s="5">
        <v>44180.875</v>
      </c>
      <c r="C25925" s="6">
        <v>28.17</v>
      </c>
    </row>
    <row r="25926" spans="2:3" x14ac:dyDescent="0.25">
      <c r="B25926" s="5">
        <v>44180.916666666664</v>
      </c>
      <c r="C25926" s="6">
        <v>22.65</v>
      </c>
    </row>
    <row r="25927" spans="2:3" x14ac:dyDescent="0.25">
      <c r="B25927" s="5">
        <v>44180.958333333336</v>
      </c>
      <c r="C25927" s="6">
        <v>21.8</v>
      </c>
    </row>
    <row r="25928" spans="2:3" x14ac:dyDescent="0.25">
      <c r="B25928" s="5">
        <v>44181</v>
      </c>
      <c r="C25928" s="6">
        <v>23.68</v>
      </c>
    </row>
    <row r="25929" spans="2:3" x14ac:dyDescent="0.25">
      <c r="B25929" s="5">
        <v>44181.041666666664</v>
      </c>
      <c r="C25929" s="6">
        <v>21.64</v>
      </c>
    </row>
    <row r="25930" spans="2:3" x14ac:dyDescent="0.25">
      <c r="B25930" s="5">
        <v>44181.083333333336</v>
      </c>
      <c r="C25930" s="6">
        <v>20.28</v>
      </c>
    </row>
    <row r="25931" spans="2:3" x14ac:dyDescent="0.25">
      <c r="B25931" s="5">
        <v>44181.125</v>
      </c>
      <c r="C25931" s="6">
        <v>19.54</v>
      </c>
    </row>
    <row r="25932" spans="2:3" x14ac:dyDescent="0.25">
      <c r="B25932" s="5">
        <v>44181.166666666664</v>
      </c>
      <c r="C25932" s="6">
        <v>20.7</v>
      </c>
    </row>
    <row r="25933" spans="2:3" x14ac:dyDescent="0.25">
      <c r="B25933" s="5">
        <v>44181.208333333336</v>
      </c>
      <c r="C25933" s="6">
        <v>26.33</v>
      </c>
    </row>
    <row r="25934" spans="2:3" x14ac:dyDescent="0.25">
      <c r="B25934" s="5">
        <v>44181.25</v>
      </c>
      <c r="C25934" s="6">
        <v>23.56</v>
      </c>
    </row>
    <row r="25935" spans="2:3" x14ac:dyDescent="0.25">
      <c r="B25935" s="5">
        <v>44181.291666666664</v>
      </c>
      <c r="C25935" s="6">
        <v>29.96</v>
      </c>
    </row>
    <row r="25936" spans="2:3" x14ac:dyDescent="0.25">
      <c r="B25936" s="5">
        <v>44181.333333333336</v>
      </c>
      <c r="C25936" s="6">
        <v>32.590000000000003</v>
      </c>
    </row>
    <row r="25937" spans="2:3" x14ac:dyDescent="0.25">
      <c r="B25937" s="5">
        <v>44181.375</v>
      </c>
      <c r="C25937" s="6">
        <v>37.159999999999997</v>
      </c>
    </row>
    <row r="25938" spans="2:3" x14ac:dyDescent="0.25">
      <c r="B25938" s="5">
        <v>44181.416666666664</v>
      </c>
      <c r="C25938" s="6">
        <v>53.5</v>
      </c>
    </row>
    <row r="25939" spans="2:3" x14ac:dyDescent="0.25">
      <c r="B25939" s="5">
        <v>44181.458333333336</v>
      </c>
      <c r="C25939" s="6">
        <v>109.31</v>
      </c>
    </row>
    <row r="25940" spans="2:3" x14ac:dyDescent="0.25">
      <c r="B25940" s="5">
        <v>44181.5</v>
      </c>
      <c r="C25940" s="6">
        <v>28.17</v>
      </c>
    </row>
    <row r="25941" spans="2:3" x14ac:dyDescent="0.25">
      <c r="B25941" s="5">
        <v>44181.541666666664</v>
      </c>
      <c r="C25941" s="6">
        <v>27.42</v>
      </c>
    </row>
    <row r="25942" spans="2:3" x14ac:dyDescent="0.25">
      <c r="B25942" s="5">
        <v>44181.583333333336</v>
      </c>
      <c r="C25942" s="6">
        <v>27.38</v>
      </c>
    </row>
    <row r="25943" spans="2:3" x14ac:dyDescent="0.25">
      <c r="B25943" s="5">
        <v>44181.625</v>
      </c>
      <c r="C25943" s="6">
        <v>27.21</v>
      </c>
    </row>
    <row r="25944" spans="2:3" x14ac:dyDescent="0.25">
      <c r="B25944" s="5">
        <v>44181.666666666664</v>
      </c>
      <c r="C25944" s="6">
        <v>33.549999999999997</v>
      </c>
    </row>
    <row r="25945" spans="2:3" x14ac:dyDescent="0.25">
      <c r="B25945" s="5">
        <v>44181.708333333336</v>
      </c>
      <c r="C25945" s="6">
        <v>38.950000000000003</v>
      </c>
    </row>
    <row r="25946" spans="2:3" x14ac:dyDescent="0.25">
      <c r="B25946" s="5">
        <v>44181.75</v>
      </c>
      <c r="C25946" s="6">
        <v>32.46</v>
      </c>
    </row>
    <row r="25947" spans="2:3" x14ac:dyDescent="0.25">
      <c r="B25947" s="5">
        <v>44181.791666666664</v>
      </c>
      <c r="C25947" s="6">
        <v>27.6</v>
      </c>
    </row>
    <row r="25948" spans="2:3" x14ac:dyDescent="0.25">
      <c r="B25948" s="5">
        <v>44181.833333333336</v>
      </c>
      <c r="C25948" s="6">
        <v>30.34</v>
      </c>
    </row>
    <row r="25949" spans="2:3" x14ac:dyDescent="0.25">
      <c r="B25949" s="5">
        <v>44181.875</v>
      </c>
      <c r="C25949" s="6">
        <v>31.51</v>
      </c>
    </row>
    <row r="25950" spans="2:3" x14ac:dyDescent="0.25">
      <c r="B25950" s="5">
        <v>44181.916666666664</v>
      </c>
      <c r="C25950" s="6">
        <v>31.05</v>
      </c>
    </row>
    <row r="25951" spans="2:3" x14ac:dyDescent="0.25">
      <c r="B25951" s="5">
        <v>44181.958333333336</v>
      </c>
      <c r="C25951" s="6">
        <v>27.72</v>
      </c>
    </row>
    <row r="25952" spans="2:3" x14ac:dyDescent="0.25">
      <c r="B25952" s="5">
        <v>44182</v>
      </c>
      <c r="C25952" s="6">
        <v>27.94</v>
      </c>
    </row>
    <row r="25953" spans="2:3" x14ac:dyDescent="0.25">
      <c r="B25953" s="5">
        <v>44182.041666666664</v>
      </c>
      <c r="C25953" s="6">
        <v>26.93</v>
      </c>
    </row>
    <row r="25954" spans="2:3" x14ac:dyDescent="0.25">
      <c r="B25954" s="5">
        <v>44182.083333333336</v>
      </c>
      <c r="C25954" s="6">
        <v>32.65</v>
      </c>
    </row>
    <row r="25955" spans="2:3" x14ac:dyDescent="0.25">
      <c r="B25955" s="5">
        <v>44182.125</v>
      </c>
      <c r="C25955" s="6">
        <v>31.77</v>
      </c>
    </row>
    <row r="25956" spans="2:3" x14ac:dyDescent="0.25">
      <c r="B25956" s="5">
        <v>44182.166666666664</v>
      </c>
      <c r="C25956" s="6">
        <v>31.05</v>
      </c>
    </row>
    <row r="25957" spans="2:3" x14ac:dyDescent="0.25">
      <c r="B25957" s="5">
        <v>44182.208333333336</v>
      </c>
      <c r="C25957" s="6">
        <v>26.31</v>
      </c>
    </row>
    <row r="25958" spans="2:3" x14ac:dyDescent="0.25">
      <c r="B25958" s="5">
        <v>44182.25</v>
      </c>
      <c r="C25958" s="6">
        <v>29.86</v>
      </c>
    </row>
    <row r="25959" spans="2:3" x14ac:dyDescent="0.25">
      <c r="B25959" s="5">
        <v>44182.291666666664</v>
      </c>
      <c r="C25959" s="6">
        <v>36.93</v>
      </c>
    </row>
    <row r="25960" spans="2:3" x14ac:dyDescent="0.25">
      <c r="B25960" s="5">
        <v>44182.333333333336</v>
      </c>
      <c r="C25960" s="6">
        <v>32.020000000000003</v>
      </c>
    </row>
    <row r="25961" spans="2:3" x14ac:dyDescent="0.25">
      <c r="B25961" s="5">
        <v>44182.375</v>
      </c>
      <c r="C25961" s="6">
        <v>28.34</v>
      </c>
    </row>
    <row r="25962" spans="2:3" x14ac:dyDescent="0.25">
      <c r="B25962" s="5">
        <v>44182.416666666664</v>
      </c>
      <c r="C25962" s="6">
        <v>35.31</v>
      </c>
    </row>
    <row r="25963" spans="2:3" x14ac:dyDescent="0.25">
      <c r="B25963" s="5">
        <v>44182.458333333336</v>
      </c>
      <c r="C25963" s="6">
        <v>35.53</v>
      </c>
    </row>
    <row r="25964" spans="2:3" x14ac:dyDescent="0.25">
      <c r="B25964" s="5">
        <v>44182.5</v>
      </c>
      <c r="C25964" s="6">
        <v>31.87</v>
      </c>
    </row>
    <row r="25965" spans="2:3" x14ac:dyDescent="0.25">
      <c r="B25965" s="5">
        <v>44182.541666666664</v>
      </c>
      <c r="C25965" s="6">
        <v>29.35</v>
      </c>
    </row>
    <row r="25966" spans="2:3" x14ac:dyDescent="0.25">
      <c r="B25966" s="5">
        <v>44182.583333333336</v>
      </c>
      <c r="C25966" s="6">
        <v>27.98</v>
      </c>
    </row>
    <row r="25967" spans="2:3" x14ac:dyDescent="0.25">
      <c r="B25967" s="5">
        <v>44182.625</v>
      </c>
      <c r="C25967" s="6">
        <v>34.53</v>
      </c>
    </row>
    <row r="25968" spans="2:3" x14ac:dyDescent="0.25">
      <c r="B25968" s="5">
        <v>44182.666666666664</v>
      </c>
      <c r="C25968" s="6">
        <v>28</v>
      </c>
    </row>
    <row r="25969" spans="2:3" x14ac:dyDescent="0.25">
      <c r="B25969" s="5">
        <v>44182.708333333336</v>
      </c>
      <c r="C25969" s="6">
        <v>36.119999999999997</v>
      </c>
    </row>
    <row r="25970" spans="2:3" x14ac:dyDescent="0.25">
      <c r="B25970" s="5">
        <v>44182.75</v>
      </c>
      <c r="C25970" s="6">
        <v>31.93</v>
      </c>
    </row>
    <row r="25971" spans="2:3" x14ac:dyDescent="0.25">
      <c r="B25971" s="5">
        <v>44182.791666666664</v>
      </c>
      <c r="C25971" s="6">
        <v>35.65</v>
      </c>
    </row>
    <row r="25972" spans="2:3" x14ac:dyDescent="0.25">
      <c r="B25972" s="5">
        <v>44182.833333333336</v>
      </c>
      <c r="C25972" s="6">
        <v>43.03</v>
      </c>
    </row>
    <row r="25973" spans="2:3" x14ac:dyDescent="0.25">
      <c r="B25973" s="5">
        <v>44182.875</v>
      </c>
      <c r="C25973" s="6">
        <v>36.24</v>
      </c>
    </row>
    <row r="25974" spans="2:3" x14ac:dyDescent="0.25">
      <c r="B25974" s="5">
        <v>44182.916666666664</v>
      </c>
      <c r="C25974" s="6">
        <v>45.82</v>
      </c>
    </row>
    <row r="25975" spans="2:3" x14ac:dyDescent="0.25">
      <c r="B25975" s="5">
        <v>44182.958333333336</v>
      </c>
      <c r="C25975" s="6">
        <v>31.03</v>
      </c>
    </row>
    <row r="25976" spans="2:3" x14ac:dyDescent="0.25">
      <c r="B25976" s="5">
        <v>44183</v>
      </c>
      <c r="C25976" s="6">
        <v>32.31</v>
      </c>
    </row>
    <row r="25977" spans="2:3" x14ac:dyDescent="0.25">
      <c r="B25977" s="5">
        <v>44183.041666666664</v>
      </c>
      <c r="C25977" s="6">
        <v>39.090000000000003</v>
      </c>
    </row>
    <row r="25978" spans="2:3" x14ac:dyDescent="0.25">
      <c r="B25978" s="5">
        <v>44183.083333333336</v>
      </c>
      <c r="C25978" s="6">
        <v>30.47</v>
      </c>
    </row>
    <row r="25979" spans="2:3" x14ac:dyDescent="0.25">
      <c r="B25979" s="5">
        <v>44183.125</v>
      </c>
      <c r="C25979" s="6">
        <v>36.35</v>
      </c>
    </row>
    <row r="25980" spans="2:3" x14ac:dyDescent="0.25">
      <c r="B25980" s="5">
        <v>44183.166666666664</v>
      </c>
      <c r="C25980" s="6">
        <v>29.78</v>
      </c>
    </row>
    <row r="25981" spans="2:3" x14ac:dyDescent="0.25">
      <c r="B25981" s="5">
        <v>44183.208333333336</v>
      </c>
      <c r="C25981" s="6">
        <v>29.18</v>
      </c>
    </row>
    <row r="25982" spans="2:3" x14ac:dyDescent="0.25">
      <c r="B25982" s="5">
        <v>44183.25</v>
      </c>
      <c r="C25982" s="6">
        <v>35.44</v>
      </c>
    </row>
    <row r="25983" spans="2:3" x14ac:dyDescent="0.25">
      <c r="B25983" s="5">
        <v>44183.291666666664</v>
      </c>
      <c r="C25983" s="6">
        <v>42.27</v>
      </c>
    </row>
    <row r="25984" spans="2:3" x14ac:dyDescent="0.25">
      <c r="B25984" s="5">
        <v>44183.333333333336</v>
      </c>
      <c r="C25984" s="6">
        <v>51.76</v>
      </c>
    </row>
    <row r="25985" spans="2:3" x14ac:dyDescent="0.25">
      <c r="B25985" s="5">
        <v>44183.375</v>
      </c>
      <c r="C25985" s="6">
        <v>85.26</v>
      </c>
    </row>
    <row r="25986" spans="2:3" x14ac:dyDescent="0.25">
      <c r="B25986" s="5">
        <v>44183.416666666664</v>
      </c>
      <c r="C25986" s="6">
        <v>43.54</v>
      </c>
    </row>
    <row r="25987" spans="2:3" x14ac:dyDescent="0.25">
      <c r="B25987" s="5">
        <v>44183.458333333336</v>
      </c>
      <c r="C25987" s="6">
        <v>30.2</v>
      </c>
    </row>
    <row r="25988" spans="2:3" x14ac:dyDescent="0.25">
      <c r="B25988" s="5">
        <v>44183.5</v>
      </c>
      <c r="C25988" s="6">
        <v>-20.63</v>
      </c>
    </row>
    <row r="25989" spans="2:3" x14ac:dyDescent="0.25">
      <c r="B25989" s="5">
        <v>44183.541666666664</v>
      </c>
      <c r="C25989" s="6">
        <v>14.19</v>
      </c>
    </row>
    <row r="25990" spans="2:3" x14ac:dyDescent="0.25">
      <c r="B25990" s="5">
        <v>44183.583333333336</v>
      </c>
      <c r="C25990" s="6">
        <v>25.07</v>
      </c>
    </row>
    <row r="25991" spans="2:3" x14ac:dyDescent="0.25">
      <c r="B25991" s="5">
        <v>44183.625</v>
      </c>
      <c r="C25991" s="6">
        <v>27.04</v>
      </c>
    </row>
    <row r="25992" spans="2:3" x14ac:dyDescent="0.25">
      <c r="B25992" s="5">
        <v>44183.666666666664</v>
      </c>
      <c r="C25992" s="6">
        <v>24.07</v>
      </c>
    </row>
    <row r="25993" spans="2:3" x14ac:dyDescent="0.25">
      <c r="B25993" s="5">
        <v>44183.708333333336</v>
      </c>
      <c r="C25993" s="6">
        <v>28.16</v>
      </c>
    </row>
    <row r="25994" spans="2:3" x14ac:dyDescent="0.25">
      <c r="B25994" s="5">
        <v>44183.75</v>
      </c>
      <c r="C25994" s="6">
        <v>24.06</v>
      </c>
    </row>
    <row r="25995" spans="2:3" x14ac:dyDescent="0.25">
      <c r="B25995" s="5">
        <v>44183.791666666664</v>
      </c>
      <c r="C25995" s="6">
        <v>22.74</v>
      </c>
    </row>
    <row r="25996" spans="2:3" x14ac:dyDescent="0.25">
      <c r="B25996" s="5">
        <v>44183.833333333336</v>
      </c>
      <c r="C25996" s="6">
        <v>30.89</v>
      </c>
    </row>
    <row r="25997" spans="2:3" x14ac:dyDescent="0.25">
      <c r="B25997" s="5">
        <v>44183.875</v>
      </c>
      <c r="C25997" s="6">
        <v>61.98</v>
      </c>
    </row>
    <row r="25998" spans="2:3" x14ac:dyDescent="0.25">
      <c r="B25998" s="5">
        <v>44183.916666666664</v>
      </c>
      <c r="C25998" s="6">
        <v>22.47</v>
      </c>
    </row>
    <row r="25999" spans="2:3" x14ac:dyDescent="0.25">
      <c r="B25999" s="5">
        <v>44183.958333333336</v>
      </c>
      <c r="C25999" s="6">
        <v>21.65</v>
      </c>
    </row>
    <row r="26000" spans="2:3" x14ac:dyDescent="0.25">
      <c r="B26000" s="5">
        <v>44184</v>
      </c>
      <c r="C26000" s="6">
        <v>24.07</v>
      </c>
    </row>
    <row r="26001" spans="2:3" x14ac:dyDescent="0.25">
      <c r="B26001" s="5">
        <v>44184.041666666664</v>
      </c>
      <c r="C26001" s="6">
        <v>48.99</v>
      </c>
    </row>
    <row r="26002" spans="2:3" x14ac:dyDescent="0.25">
      <c r="B26002" s="5">
        <v>44184.083333333336</v>
      </c>
      <c r="C26002" s="6">
        <v>19.91</v>
      </c>
    </row>
    <row r="26003" spans="2:3" x14ac:dyDescent="0.25">
      <c r="B26003" s="5">
        <v>44184.125</v>
      </c>
      <c r="C26003" s="6">
        <v>29.09</v>
      </c>
    </row>
    <row r="26004" spans="2:3" x14ac:dyDescent="0.25">
      <c r="B26004" s="5">
        <v>44184.166666666664</v>
      </c>
      <c r="C26004" s="6">
        <v>35.1</v>
      </c>
    </row>
    <row r="26005" spans="2:3" x14ac:dyDescent="0.25">
      <c r="B26005" s="5">
        <v>44184.208333333336</v>
      </c>
      <c r="C26005" s="6">
        <v>21.64</v>
      </c>
    </row>
    <row r="26006" spans="2:3" x14ac:dyDescent="0.25">
      <c r="B26006" s="5">
        <v>44184.25</v>
      </c>
      <c r="C26006" s="6">
        <v>43.59</v>
      </c>
    </row>
    <row r="26007" spans="2:3" x14ac:dyDescent="0.25">
      <c r="B26007" s="5">
        <v>44184.291666666664</v>
      </c>
      <c r="C26007" s="6">
        <v>37.1</v>
      </c>
    </row>
    <row r="26008" spans="2:3" x14ac:dyDescent="0.25">
      <c r="B26008" s="5">
        <v>44184.333333333336</v>
      </c>
      <c r="C26008" s="6">
        <v>28.89</v>
      </c>
    </row>
    <row r="26009" spans="2:3" x14ac:dyDescent="0.25">
      <c r="B26009" s="5">
        <v>44184.375</v>
      </c>
      <c r="C26009" s="6">
        <v>34.17</v>
      </c>
    </row>
    <row r="26010" spans="2:3" x14ac:dyDescent="0.25">
      <c r="B26010" s="5">
        <v>44184.416666666664</v>
      </c>
      <c r="C26010" s="6">
        <v>25.36</v>
      </c>
    </row>
    <row r="26011" spans="2:3" x14ac:dyDescent="0.25">
      <c r="B26011" s="5">
        <v>44184.458333333336</v>
      </c>
      <c r="C26011" s="6">
        <v>25.58</v>
      </c>
    </row>
    <row r="26012" spans="2:3" x14ac:dyDescent="0.25">
      <c r="B26012" s="5">
        <v>44184.5</v>
      </c>
      <c r="C26012" s="6">
        <v>24.25</v>
      </c>
    </row>
    <row r="26013" spans="2:3" x14ac:dyDescent="0.25">
      <c r="B26013" s="5">
        <v>44184.541666666664</v>
      </c>
      <c r="C26013" s="6">
        <v>24.67</v>
      </c>
    </row>
    <row r="26014" spans="2:3" x14ac:dyDescent="0.25">
      <c r="B26014" s="5">
        <v>44184.583333333336</v>
      </c>
      <c r="C26014" s="6">
        <v>27.03</v>
      </c>
    </row>
    <row r="26015" spans="2:3" x14ac:dyDescent="0.25">
      <c r="B26015" s="5">
        <v>44184.625</v>
      </c>
      <c r="C26015" s="6">
        <v>25.64</v>
      </c>
    </row>
    <row r="26016" spans="2:3" x14ac:dyDescent="0.25">
      <c r="B26016" s="5">
        <v>44184.666666666664</v>
      </c>
      <c r="C26016" s="6">
        <v>23.56</v>
      </c>
    </row>
    <row r="26017" spans="2:3" x14ac:dyDescent="0.25">
      <c r="B26017" s="5">
        <v>44184.708333333336</v>
      </c>
      <c r="C26017" s="6">
        <v>38.85</v>
      </c>
    </row>
    <row r="26018" spans="2:3" x14ac:dyDescent="0.25">
      <c r="B26018" s="5">
        <v>44184.75</v>
      </c>
      <c r="C26018" s="6">
        <v>29.06</v>
      </c>
    </row>
    <row r="26019" spans="2:3" x14ac:dyDescent="0.25">
      <c r="B26019" s="5">
        <v>44184.791666666664</v>
      </c>
      <c r="C26019" s="6">
        <v>33.6</v>
      </c>
    </row>
    <row r="26020" spans="2:3" x14ac:dyDescent="0.25">
      <c r="B26020" s="5">
        <v>44184.833333333336</v>
      </c>
      <c r="C26020" s="6">
        <v>32.200000000000003</v>
      </c>
    </row>
    <row r="26021" spans="2:3" x14ac:dyDescent="0.25">
      <c r="B26021" s="5">
        <v>44184.875</v>
      </c>
      <c r="C26021" s="6">
        <v>28.46</v>
      </c>
    </row>
    <row r="26022" spans="2:3" x14ac:dyDescent="0.25">
      <c r="B26022" s="5">
        <v>44184.916666666664</v>
      </c>
      <c r="C26022" s="6">
        <v>26.37</v>
      </c>
    </row>
    <row r="26023" spans="2:3" x14ac:dyDescent="0.25">
      <c r="B26023" s="5">
        <v>44184.958333333336</v>
      </c>
      <c r="C26023" s="6">
        <v>24.75</v>
      </c>
    </row>
    <row r="26024" spans="2:3" x14ac:dyDescent="0.25">
      <c r="B26024" s="5">
        <v>44185</v>
      </c>
      <c r="C26024" s="6">
        <v>27.99</v>
      </c>
    </row>
    <row r="26025" spans="2:3" x14ac:dyDescent="0.25">
      <c r="B26025" s="5">
        <v>44185.041666666664</v>
      </c>
      <c r="C26025" s="6">
        <v>25.8</v>
      </c>
    </row>
    <row r="26026" spans="2:3" x14ac:dyDescent="0.25">
      <c r="B26026" s="5">
        <v>44185.083333333336</v>
      </c>
      <c r="C26026" s="6">
        <v>24.88</v>
      </c>
    </row>
    <row r="26027" spans="2:3" x14ac:dyDescent="0.25">
      <c r="B26027" s="5">
        <v>44185.125</v>
      </c>
      <c r="C26027" s="6">
        <v>24.13</v>
      </c>
    </row>
    <row r="26028" spans="2:3" x14ac:dyDescent="0.25">
      <c r="B26028" s="5">
        <v>44185.166666666664</v>
      </c>
      <c r="C26028" s="6">
        <v>24.18</v>
      </c>
    </row>
    <row r="26029" spans="2:3" x14ac:dyDescent="0.25">
      <c r="B26029" s="5">
        <v>44185.208333333336</v>
      </c>
      <c r="C26029" s="6">
        <v>24.88</v>
      </c>
    </row>
    <row r="26030" spans="2:3" x14ac:dyDescent="0.25">
      <c r="B26030" s="5">
        <v>44185.25</v>
      </c>
      <c r="C26030" s="6">
        <v>23</v>
      </c>
    </row>
    <row r="26031" spans="2:3" x14ac:dyDescent="0.25">
      <c r="B26031" s="5">
        <v>44185.291666666664</v>
      </c>
      <c r="C26031" s="6">
        <v>24.84</v>
      </c>
    </row>
    <row r="26032" spans="2:3" x14ac:dyDescent="0.25">
      <c r="B26032" s="5">
        <v>44185.333333333336</v>
      </c>
      <c r="C26032" s="6">
        <v>25.91</v>
      </c>
    </row>
    <row r="26033" spans="2:3" x14ac:dyDescent="0.25">
      <c r="B26033" s="5">
        <v>44185.375</v>
      </c>
      <c r="C26033" s="6">
        <v>30.03</v>
      </c>
    </row>
    <row r="26034" spans="2:3" x14ac:dyDescent="0.25">
      <c r="B26034" s="5">
        <v>44185.416666666664</v>
      </c>
      <c r="C26034" s="6">
        <v>25.7</v>
      </c>
    </row>
    <row r="26035" spans="2:3" x14ac:dyDescent="0.25">
      <c r="B26035" s="5">
        <v>44185.458333333336</v>
      </c>
      <c r="C26035" s="6">
        <v>24.41</v>
      </c>
    </row>
    <row r="26036" spans="2:3" x14ac:dyDescent="0.25">
      <c r="B26036" s="5">
        <v>44185.5</v>
      </c>
      <c r="C26036" s="6">
        <v>27.18</v>
      </c>
    </row>
    <row r="26037" spans="2:3" x14ac:dyDescent="0.25">
      <c r="B26037" s="5">
        <v>44185.541666666664</v>
      </c>
      <c r="C26037" s="6">
        <v>20.03</v>
      </c>
    </row>
    <row r="26038" spans="2:3" x14ac:dyDescent="0.25">
      <c r="B26038" s="5">
        <v>44185.583333333336</v>
      </c>
      <c r="C26038" s="6">
        <v>20.79</v>
      </c>
    </row>
    <row r="26039" spans="2:3" x14ac:dyDescent="0.25">
      <c r="B26039" s="5">
        <v>44185.625</v>
      </c>
      <c r="C26039" s="6">
        <v>20.399999999999999</v>
      </c>
    </row>
    <row r="26040" spans="2:3" x14ac:dyDescent="0.25">
      <c r="B26040" s="5">
        <v>44185.666666666664</v>
      </c>
      <c r="C26040" s="6">
        <v>20.79</v>
      </c>
    </row>
    <row r="26041" spans="2:3" x14ac:dyDescent="0.25">
      <c r="B26041" s="5">
        <v>44185.708333333336</v>
      </c>
      <c r="C26041" s="6">
        <v>24.09</v>
      </c>
    </row>
    <row r="26042" spans="2:3" x14ac:dyDescent="0.25">
      <c r="B26042" s="5">
        <v>44185.75</v>
      </c>
      <c r="C26042" s="6">
        <v>23.47</v>
      </c>
    </row>
    <row r="26043" spans="2:3" x14ac:dyDescent="0.25">
      <c r="B26043" s="5">
        <v>44185.791666666664</v>
      </c>
      <c r="C26043" s="6">
        <v>31.17</v>
      </c>
    </row>
    <row r="26044" spans="2:3" x14ac:dyDescent="0.25">
      <c r="B26044" s="5">
        <v>44185.833333333336</v>
      </c>
      <c r="C26044" s="6">
        <v>30.79</v>
      </c>
    </row>
    <row r="26045" spans="2:3" x14ac:dyDescent="0.25">
      <c r="B26045" s="5">
        <v>44185.875</v>
      </c>
      <c r="C26045" s="6">
        <v>30.39</v>
      </c>
    </row>
    <row r="26046" spans="2:3" x14ac:dyDescent="0.25">
      <c r="B26046" s="5">
        <v>44185.916666666664</v>
      </c>
      <c r="C26046" s="6">
        <v>20.18</v>
      </c>
    </row>
    <row r="26047" spans="2:3" x14ac:dyDescent="0.25">
      <c r="B26047" s="5">
        <v>44185.958333333336</v>
      </c>
      <c r="C26047" s="6">
        <v>20.74</v>
      </c>
    </row>
    <row r="26048" spans="2:3" x14ac:dyDescent="0.25">
      <c r="B26048" s="5">
        <v>44186</v>
      </c>
      <c r="C26048" s="6">
        <v>20.27</v>
      </c>
    </row>
    <row r="26049" spans="2:3" x14ac:dyDescent="0.25">
      <c r="B26049" s="5">
        <v>44186.041666666664</v>
      </c>
      <c r="C26049" s="6">
        <v>20.29</v>
      </c>
    </row>
    <row r="26050" spans="2:3" x14ac:dyDescent="0.25">
      <c r="B26050" s="5">
        <v>44186.083333333336</v>
      </c>
      <c r="C26050" s="6">
        <v>20.69</v>
      </c>
    </row>
    <row r="26051" spans="2:3" x14ac:dyDescent="0.25">
      <c r="B26051" s="5">
        <v>44186.125</v>
      </c>
      <c r="C26051" s="6">
        <v>20.77</v>
      </c>
    </row>
    <row r="26052" spans="2:3" x14ac:dyDescent="0.25">
      <c r="B26052" s="5">
        <v>44186.166666666664</v>
      </c>
      <c r="C26052" s="6">
        <v>20.71</v>
      </c>
    </row>
    <row r="26053" spans="2:3" x14ac:dyDescent="0.25">
      <c r="B26053" s="5">
        <v>44186.208333333336</v>
      </c>
      <c r="C26053" s="6">
        <v>20.75</v>
      </c>
    </row>
    <row r="26054" spans="2:3" x14ac:dyDescent="0.25">
      <c r="B26054" s="5">
        <v>44186.25</v>
      </c>
      <c r="C26054" s="6">
        <v>20.51</v>
      </c>
    </row>
    <row r="26055" spans="2:3" x14ac:dyDescent="0.25">
      <c r="B26055" s="5">
        <v>44186.291666666664</v>
      </c>
      <c r="C26055" s="6">
        <v>20.9</v>
      </c>
    </row>
    <row r="26056" spans="2:3" x14ac:dyDescent="0.25">
      <c r="B26056" s="5">
        <v>44186.333333333336</v>
      </c>
      <c r="C26056" s="6">
        <v>23.09</v>
      </c>
    </row>
    <row r="26057" spans="2:3" x14ac:dyDescent="0.25">
      <c r="B26057" s="5">
        <v>44186.375</v>
      </c>
      <c r="C26057" s="6">
        <v>28.06</v>
      </c>
    </row>
    <row r="26058" spans="2:3" x14ac:dyDescent="0.25">
      <c r="B26058" s="5">
        <v>44186.416666666664</v>
      </c>
      <c r="C26058" s="6">
        <v>27.01</v>
      </c>
    </row>
    <row r="26059" spans="2:3" x14ac:dyDescent="0.25">
      <c r="B26059" s="5">
        <v>44186.458333333336</v>
      </c>
      <c r="C26059" s="6">
        <v>26.04</v>
      </c>
    </row>
    <row r="26060" spans="2:3" x14ac:dyDescent="0.25">
      <c r="B26060" s="5">
        <v>44186.5</v>
      </c>
      <c r="C26060" s="6">
        <v>30.43</v>
      </c>
    </row>
    <row r="26061" spans="2:3" x14ac:dyDescent="0.25">
      <c r="B26061" s="5">
        <v>44186.541666666664</v>
      </c>
      <c r="C26061" s="6">
        <v>17.440000000000001</v>
      </c>
    </row>
    <row r="26062" spans="2:3" x14ac:dyDescent="0.25">
      <c r="B26062" s="5">
        <v>44186.583333333336</v>
      </c>
      <c r="C26062" s="6">
        <v>17.75</v>
      </c>
    </row>
    <row r="26063" spans="2:3" x14ac:dyDescent="0.25">
      <c r="B26063" s="5">
        <v>44186.625</v>
      </c>
      <c r="C26063" s="6">
        <v>16.489999999999998</v>
      </c>
    </row>
    <row r="26064" spans="2:3" x14ac:dyDescent="0.25">
      <c r="B26064" s="5">
        <v>44186.666666666664</v>
      </c>
      <c r="C26064" s="6">
        <v>21.26</v>
      </c>
    </row>
    <row r="26065" spans="2:3" x14ac:dyDescent="0.25">
      <c r="B26065" s="5">
        <v>44186.708333333336</v>
      </c>
      <c r="C26065" s="6">
        <v>21.35</v>
      </c>
    </row>
    <row r="26066" spans="2:3" x14ac:dyDescent="0.25">
      <c r="B26066" s="5">
        <v>44186.75</v>
      </c>
      <c r="C26066" s="6">
        <v>23.55</v>
      </c>
    </row>
    <row r="26067" spans="2:3" x14ac:dyDescent="0.25">
      <c r="B26067" s="5">
        <v>44186.791666666664</v>
      </c>
      <c r="C26067" s="6">
        <v>22.01</v>
      </c>
    </row>
    <row r="26068" spans="2:3" x14ac:dyDescent="0.25">
      <c r="B26068" s="5">
        <v>44186.833333333336</v>
      </c>
      <c r="C26068" s="6">
        <v>20.04</v>
      </c>
    </row>
    <row r="26069" spans="2:3" x14ac:dyDescent="0.25">
      <c r="B26069" s="5">
        <v>44186.875</v>
      </c>
      <c r="C26069" s="6">
        <v>19.63</v>
      </c>
    </row>
    <row r="26070" spans="2:3" x14ac:dyDescent="0.25">
      <c r="B26070" s="5">
        <v>44186.916666666664</v>
      </c>
      <c r="C26070" s="6">
        <v>15.11</v>
      </c>
    </row>
    <row r="26071" spans="2:3" x14ac:dyDescent="0.25">
      <c r="B26071" s="5">
        <v>44186.958333333336</v>
      </c>
      <c r="C26071" s="6">
        <v>17.36</v>
      </c>
    </row>
    <row r="26072" spans="2:3" x14ac:dyDescent="0.25">
      <c r="B26072" s="5">
        <v>44187</v>
      </c>
      <c r="C26072" s="6">
        <v>17.440000000000001</v>
      </c>
    </row>
    <row r="26073" spans="2:3" x14ac:dyDescent="0.25">
      <c r="B26073" s="5">
        <v>44187.041666666664</v>
      </c>
      <c r="C26073" s="6">
        <v>17.600000000000001</v>
      </c>
    </row>
    <row r="26074" spans="2:3" x14ac:dyDescent="0.25">
      <c r="B26074" s="5">
        <v>44187.083333333336</v>
      </c>
      <c r="C26074" s="6">
        <v>17.73</v>
      </c>
    </row>
    <row r="26075" spans="2:3" x14ac:dyDescent="0.25">
      <c r="B26075" s="5">
        <v>44187.125</v>
      </c>
      <c r="C26075" s="6">
        <v>17.68</v>
      </c>
    </row>
    <row r="26076" spans="2:3" x14ac:dyDescent="0.25">
      <c r="B26076" s="5">
        <v>44187.166666666664</v>
      </c>
      <c r="C26076" s="6">
        <v>18.850000000000001</v>
      </c>
    </row>
    <row r="26077" spans="2:3" x14ac:dyDescent="0.25">
      <c r="B26077" s="5">
        <v>44187.208333333336</v>
      </c>
      <c r="C26077" s="6">
        <v>19.47</v>
      </c>
    </row>
    <row r="26078" spans="2:3" x14ac:dyDescent="0.25">
      <c r="B26078" s="5">
        <v>44187.25</v>
      </c>
      <c r="C26078" s="6">
        <v>21.98</v>
      </c>
    </row>
    <row r="26079" spans="2:3" x14ac:dyDescent="0.25">
      <c r="B26079" s="5">
        <v>44187.291666666664</v>
      </c>
      <c r="C26079" s="6">
        <v>23</v>
      </c>
    </row>
    <row r="26080" spans="2:3" x14ac:dyDescent="0.25">
      <c r="B26080" s="5">
        <v>44187.333333333336</v>
      </c>
      <c r="C26080" s="6">
        <v>24.95</v>
      </c>
    </row>
    <row r="26081" spans="2:3" x14ac:dyDescent="0.25">
      <c r="B26081" s="5">
        <v>44187.375</v>
      </c>
      <c r="C26081" s="6">
        <v>23.02</v>
      </c>
    </row>
    <row r="26082" spans="2:3" x14ac:dyDescent="0.25">
      <c r="B26082" s="5">
        <v>44187.416666666664</v>
      </c>
      <c r="C26082" s="6">
        <v>23.8</v>
      </c>
    </row>
    <row r="26083" spans="2:3" x14ac:dyDescent="0.25">
      <c r="B26083" s="5">
        <v>44187.458333333336</v>
      </c>
      <c r="C26083" s="6">
        <v>23.41</v>
      </c>
    </row>
    <row r="26084" spans="2:3" x14ac:dyDescent="0.25">
      <c r="B26084" s="5">
        <v>44187.5</v>
      </c>
      <c r="C26084" s="6">
        <v>21.44</v>
      </c>
    </row>
    <row r="26085" spans="2:3" x14ac:dyDescent="0.25">
      <c r="B26085" s="5">
        <v>44187.541666666664</v>
      </c>
      <c r="C26085" s="6">
        <v>20.54</v>
      </c>
    </row>
    <row r="26086" spans="2:3" x14ac:dyDescent="0.25">
      <c r="B26086" s="5">
        <v>44187.583333333336</v>
      </c>
      <c r="C26086" s="6">
        <v>18.45</v>
      </c>
    </row>
    <row r="26087" spans="2:3" x14ac:dyDescent="0.25">
      <c r="B26087" s="5">
        <v>44187.625</v>
      </c>
      <c r="C26087" s="6">
        <v>18.88</v>
      </c>
    </row>
    <row r="26088" spans="2:3" x14ac:dyDescent="0.25">
      <c r="B26088" s="5">
        <v>44187.666666666664</v>
      </c>
      <c r="C26088" s="6">
        <v>20.36</v>
      </c>
    </row>
    <row r="26089" spans="2:3" x14ac:dyDescent="0.25">
      <c r="B26089" s="5">
        <v>44187.708333333336</v>
      </c>
      <c r="C26089" s="6">
        <v>22.42</v>
      </c>
    </row>
    <row r="26090" spans="2:3" x14ac:dyDescent="0.25">
      <c r="B26090" s="5">
        <v>44187.75</v>
      </c>
      <c r="C26090" s="6">
        <v>22.83</v>
      </c>
    </row>
    <row r="26091" spans="2:3" x14ac:dyDescent="0.25">
      <c r="B26091" s="5">
        <v>44187.791666666664</v>
      </c>
      <c r="C26091" s="6">
        <v>21.8</v>
      </c>
    </row>
    <row r="26092" spans="2:3" x14ac:dyDescent="0.25">
      <c r="B26092" s="5">
        <v>44187.833333333336</v>
      </c>
      <c r="C26092" s="6">
        <v>20.93</v>
      </c>
    </row>
    <row r="26093" spans="2:3" x14ac:dyDescent="0.25">
      <c r="B26093" s="5">
        <v>44187.875</v>
      </c>
      <c r="C26093" s="6">
        <v>20.45</v>
      </c>
    </row>
    <row r="26094" spans="2:3" x14ac:dyDescent="0.25">
      <c r="B26094" s="5">
        <v>44187.916666666664</v>
      </c>
      <c r="C26094" s="6">
        <v>19.48</v>
      </c>
    </row>
    <row r="26095" spans="2:3" x14ac:dyDescent="0.25">
      <c r="B26095" s="5">
        <v>44187.958333333336</v>
      </c>
      <c r="C26095" s="6">
        <v>18.61</v>
      </c>
    </row>
    <row r="26096" spans="2:3" x14ac:dyDescent="0.25">
      <c r="B26096" s="5">
        <v>44188</v>
      </c>
      <c r="C26096" s="6">
        <v>19.948333000000002</v>
      </c>
    </row>
    <row r="26097" spans="2:3" x14ac:dyDescent="0.25">
      <c r="B26097" s="5">
        <v>44188.041666666664</v>
      </c>
      <c r="C26097" s="6">
        <v>17.665832999999999</v>
      </c>
    </row>
    <row r="26098" spans="2:3" x14ac:dyDescent="0.25">
      <c r="B26098" s="5">
        <v>44188.083333333336</v>
      </c>
      <c r="C26098" s="6">
        <v>16.731667000000002</v>
      </c>
    </row>
    <row r="26099" spans="2:3" x14ac:dyDescent="0.25">
      <c r="B26099" s="5">
        <v>44188.125</v>
      </c>
      <c r="C26099" s="6">
        <v>16.9025</v>
      </c>
    </row>
    <row r="26100" spans="2:3" x14ac:dyDescent="0.25">
      <c r="B26100" s="5">
        <v>44188.166666666664</v>
      </c>
      <c r="C26100" s="6">
        <v>17.536667000000001</v>
      </c>
    </row>
    <row r="26101" spans="2:3" x14ac:dyDescent="0.25">
      <c r="B26101" s="5">
        <v>44188.208333333336</v>
      </c>
      <c r="C26101" s="6">
        <v>19.02</v>
      </c>
    </row>
    <row r="26102" spans="2:3" x14ac:dyDescent="0.25">
      <c r="B26102" s="5">
        <v>44188.25</v>
      </c>
      <c r="C26102" s="6">
        <v>20.469166999999999</v>
      </c>
    </row>
    <row r="26103" spans="2:3" x14ac:dyDescent="0.25">
      <c r="B26103" s="5">
        <v>44188.291666666664</v>
      </c>
      <c r="C26103" s="6">
        <v>21.837499999999999</v>
      </c>
    </row>
    <row r="26104" spans="2:3" x14ac:dyDescent="0.25">
      <c r="B26104" s="5">
        <v>44188.333333333336</v>
      </c>
      <c r="C26104" s="6">
        <v>20.995000000000001</v>
      </c>
    </row>
    <row r="26105" spans="2:3" x14ac:dyDescent="0.25">
      <c r="B26105" s="5">
        <v>44188.375</v>
      </c>
      <c r="C26105" s="6">
        <v>18.905833000000001</v>
      </c>
    </row>
    <row r="26106" spans="2:3" x14ac:dyDescent="0.25">
      <c r="B26106" s="5">
        <v>44188.416666666664</v>
      </c>
      <c r="C26106" s="6">
        <v>18.487500000000001</v>
      </c>
    </row>
    <row r="26107" spans="2:3" x14ac:dyDescent="0.25">
      <c r="B26107" s="5">
        <v>44188.458333333336</v>
      </c>
      <c r="C26107" s="6">
        <v>17.809999999999999</v>
      </c>
    </row>
    <row r="26108" spans="2:3" x14ac:dyDescent="0.25">
      <c r="B26108" s="5">
        <v>44188.5</v>
      </c>
      <c r="C26108" s="6">
        <v>17.713332999999999</v>
      </c>
    </row>
    <row r="26109" spans="2:3" x14ac:dyDescent="0.25">
      <c r="B26109" s="5">
        <v>44188.541666666664</v>
      </c>
      <c r="C26109" s="6">
        <v>18.23</v>
      </c>
    </row>
    <row r="26110" spans="2:3" x14ac:dyDescent="0.25">
      <c r="B26110" s="5">
        <v>44188.583333333336</v>
      </c>
      <c r="C26110" s="6">
        <v>17.989999999999998</v>
      </c>
    </row>
    <row r="26111" spans="2:3" x14ac:dyDescent="0.25">
      <c r="B26111" s="5">
        <v>44188.625</v>
      </c>
      <c r="C26111" s="6">
        <v>18.559999999999999</v>
      </c>
    </row>
    <row r="26112" spans="2:3" x14ac:dyDescent="0.25">
      <c r="B26112" s="5">
        <v>44188.666666666664</v>
      </c>
      <c r="C26112" s="6">
        <v>18.78</v>
      </c>
    </row>
    <row r="26113" spans="2:3" x14ac:dyDescent="0.25">
      <c r="B26113" s="5">
        <v>44188.708333333336</v>
      </c>
      <c r="C26113" s="6">
        <v>23.21</v>
      </c>
    </row>
    <row r="26114" spans="2:3" x14ac:dyDescent="0.25">
      <c r="B26114" s="5">
        <v>44188.75</v>
      </c>
      <c r="C26114" s="6">
        <v>22.05</v>
      </c>
    </row>
    <row r="26115" spans="2:3" x14ac:dyDescent="0.25">
      <c r="B26115" s="5">
        <v>44188.791666666664</v>
      </c>
      <c r="C26115" s="6">
        <v>19.3</v>
      </c>
    </row>
    <row r="26116" spans="2:3" x14ac:dyDescent="0.25">
      <c r="B26116" s="5">
        <v>44188.833333333336</v>
      </c>
      <c r="C26116" s="6">
        <v>19.18</v>
      </c>
    </row>
    <row r="26117" spans="2:3" x14ac:dyDescent="0.25">
      <c r="B26117" s="5">
        <v>44188.875</v>
      </c>
      <c r="C26117" s="6">
        <v>18.350000000000001</v>
      </c>
    </row>
    <row r="26118" spans="2:3" x14ac:dyDescent="0.25">
      <c r="B26118" s="5">
        <v>44188.916666666664</v>
      </c>
      <c r="C26118" s="6">
        <v>18.36</v>
      </c>
    </row>
    <row r="26119" spans="2:3" x14ac:dyDescent="0.25">
      <c r="B26119" s="5">
        <v>44188.958333333336</v>
      </c>
      <c r="C26119" s="6">
        <v>17.63</v>
      </c>
    </row>
    <row r="26120" spans="2:3" x14ac:dyDescent="0.25">
      <c r="B26120" s="5">
        <v>44189</v>
      </c>
      <c r="C26120" s="6">
        <v>17.829999999999998</v>
      </c>
    </row>
    <row r="26121" spans="2:3" x14ac:dyDescent="0.25">
      <c r="B26121" s="5">
        <v>44189.041666666664</v>
      </c>
      <c r="C26121" s="6">
        <v>16.600000000000001</v>
      </c>
    </row>
    <row r="26122" spans="2:3" x14ac:dyDescent="0.25">
      <c r="B26122" s="5">
        <v>44189.083333333336</v>
      </c>
      <c r="C26122" s="6">
        <v>16.100000000000001</v>
      </c>
    </row>
    <row r="26123" spans="2:3" x14ac:dyDescent="0.25">
      <c r="B26123" s="5">
        <v>44189.125</v>
      </c>
      <c r="C26123" s="6">
        <v>15.73</v>
      </c>
    </row>
    <row r="26124" spans="2:3" x14ac:dyDescent="0.25">
      <c r="B26124" s="5">
        <v>44189.166666666664</v>
      </c>
      <c r="C26124" s="6">
        <v>16.010000000000002</v>
      </c>
    </row>
    <row r="26125" spans="2:3" x14ac:dyDescent="0.25">
      <c r="B26125" s="5">
        <v>44189.208333333336</v>
      </c>
      <c r="C26125" s="6">
        <v>16.46</v>
      </c>
    </row>
    <row r="26126" spans="2:3" x14ac:dyDescent="0.25">
      <c r="B26126" s="5">
        <v>44189.25</v>
      </c>
      <c r="C26126" s="6">
        <v>16.63</v>
      </c>
    </row>
    <row r="26127" spans="2:3" x14ac:dyDescent="0.25">
      <c r="B26127" s="5">
        <v>44189.291666666664</v>
      </c>
      <c r="C26127" s="6">
        <v>18.13</v>
      </c>
    </row>
    <row r="26128" spans="2:3" x14ac:dyDescent="0.25">
      <c r="B26128" s="5">
        <v>44189.333333333336</v>
      </c>
      <c r="C26128" s="6">
        <v>18.47</v>
      </c>
    </row>
    <row r="26129" spans="2:3" x14ac:dyDescent="0.25">
      <c r="B26129" s="5">
        <v>44189.375</v>
      </c>
      <c r="C26129" s="6">
        <v>18.41</v>
      </c>
    </row>
    <row r="26130" spans="2:3" x14ac:dyDescent="0.25">
      <c r="B26130" s="5">
        <v>44189.416666666664</v>
      </c>
      <c r="C26130" s="6">
        <v>18.59</v>
      </c>
    </row>
    <row r="26131" spans="2:3" x14ac:dyDescent="0.25">
      <c r="B26131" s="5">
        <v>44189.458333333336</v>
      </c>
      <c r="C26131" s="6">
        <v>18.79</v>
      </c>
    </row>
    <row r="26132" spans="2:3" x14ac:dyDescent="0.25">
      <c r="B26132" s="5">
        <v>44189.5</v>
      </c>
      <c r="C26132" s="6">
        <v>19.91</v>
      </c>
    </row>
    <row r="26133" spans="2:3" x14ac:dyDescent="0.25">
      <c r="B26133" s="5">
        <v>44189.541666666664</v>
      </c>
      <c r="C26133" s="6">
        <v>18.37</v>
      </c>
    </row>
    <row r="26134" spans="2:3" x14ac:dyDescent="0.25">
      <c r="B26134" s="5">
        <v>44189.583333333336</v>
      </c>
      <c r="C26134" s="6">
        <v>18.739999999999998</v>
      </c>
    </row>
    <row r="26135" spans="2:3" x14ac:dyDescent="0.25">
      <c r="B26135" s="5">
        <v>44189.625</v>
      </c>
      <c r="C26135" s="6">
        <v>19.420000000000002</v>
      </c>
    </row>
    <row r="26136" spans="2:3" x14ac:dyDescent="0.25">
      <c r="B26136" s="5">
        <v>44189.666666666664</v>
      </c>
      <c r="C26136" s="6">
        <v>23.11</v>
      </c>
    </row>
    <row r="26137" spans="2:3" x14ac:dyDescent="0.25">
      <c r="B26137" s="5">
        <v>44189.708333333336</v>
      </c>
      <c r="C26137" s="6">
        <v>22.6</v>
      </c>
    </row>
    <row r="26138" spans="2:3" x14ac:dyDescent="0.25">
      <c r="B26138" s="5">
        <v>44189.75</v>
      </c>
      <c r="C26138" s="6">
        <v>19</v>
      </c>
    </row>
    <row r="26139" spans="2:3" x14ac:dyDescent="0.25">
      <c r="B26139" s="5">
        <v>44189.791666666664</v>
      </c>
      <c r="C26139" s="6">
        <v>21.21</v>
      </c>
    </row>
    <row r="26140" spans="2:3" x14ac:dyDescent="0.25">
      <c r="B26140" s="5">
        <v>44189.833333333336</v>
      </c>
      <c r="C26140" s="6">
        <v>19.18</v>
      </c>
    </row>
    <row r="26141" spans="2:3" x14ac:dyDescent="0.25">
      <c r="B26141" s="5">
        <v>44189.875</v>
      </c>
      <c r="C26141" s="6">
        <v>18.79</v>
      </c>
    </row>
    <row r="26142" spans="2:3" x14ac:dyDescent="0.25">
      <c r="B26142" s="5">
        <v>44189.916666666664</v>
      </c>
      <c r="C26142" s="6">
        <v>18.79</v>
      </c>
    </row>
    <row r="26143" spans="2:3" x14ac:dyDescent="0.25">
      <c r="B26143" s="5">
        <v>44189.958333333336</v>
      </c>
      <c r="C26143" s="6">
        <v>17.82</v>
      </c>
    </row>
    <row r="26144" spans="2:3" x14ac:dyDescent="0.25">
      <c r="B26144" s="5">
        <v>44190</v>
      </c>
      <c r="C26144" s="6">
        <v>16.79</v>
      </c>
    </row>
    <row r="26145" spans="2:3" x14ac:dyDescent="0.25">
      <c r="B26145" s="5">
        <v>44190.041666666664</v>
      </c>
      <c r="C26145" s="6">
        <v>16.32</v>
      </c>
    </row>
    <row r="26146" spans="2:3" x14ac:dyDescent="0.25">
      <c r="B26146" s="5">
        <v>44190.083333333336</v>
      </c>
      <c r="C26146" s="6">
        <v>16.420000000000002</v>
      </c>
    </row>
    <row r="26147" spans="2:3" x14ac:dyDescent="0.25">
      <c r="B26147" s="5">
        <v>44190.125</v>
      </c>
      <c r="C26147" s="6">
        <v>16.079999999999998</v>
      </c>
    </row>
    <row r="26148" spans="2:3" x14ac:dyDescent="0.25">
      <c r="B26148" s="5">
        <v>44190.166666666664</v>
      </c>
      <c r="C26148" s="6">
        <v>16.12</v>
      </c>
    </row>
    <row r="26149" spans="2:3" x14ac:dyDescent="0.25">
      <c r="B26149" s="5">
        <v>44190.208333333336</v>
      </c>
      <c r="C26149" s="6">
        <v>16.71</v>
      </c>
    </row>
    <row r="26150" spans="2:3" x14ac:dyDescent="0.25">
      <c r="B26150" s="5">
        <v>44190.25</v>
      </c>
      <c r="C26150" s="6">
        <v>18.63</v>
      </c>
    </row>
    <row r="26151" spans="2:3" x14ac:dyDescent="0.25">
      <c r="B26151" s="5">
        <v>44190.291666666664</v>
      </c>
      <c r="C26151" s="6">
        <v>28.2</v>
      </c>
    </row>
    <row r="26152" spans="2:3" x14ac:dyDescent="0.25">
      <c r="B26152" s="5">
        <v>44190.333333333336</v>
      </c>
      <c r="C26152" s="6">
        <v>36.869999999999997</v>
      </c>
    </row>
    <row r="26153" spans="2:3" x14ac:dyDescent="0.25">
      <c r="B26153" s="5">
        <v>44190.375</v>
      </c>
      <c r="C26153" s="6">
        <v>23.46</v>
      </c>
    </row>
    <row r="26154" spans="2:3" x14ac:dyDescent="0.25">
      <c r="B26154" s="5">
        <v>44190.416666666664</v>
      </c>
      <c r="C26154" s="6">
        <v>23.8</v>
      </c>
    </row>
    <row r="26155" spans="2:3" x14ac:dyDescent="0.25">
      <c r="B26155" s="5">
        <v>44190.458333333336</v>
      </c>
      <c r="C26155" s="6">
        <v>24.24</v>
      </c>
    </row>
    <row r="26156" spans="2:3" x14ac:dyDescent="0.25">
      <c r="B26156" s="5">
        <v>44190.5</v>
      </c>
      <c r="C26156" s="6">
        <v>23.12</v>
      </c>
    </row>
    <row r="26157" spans="2:3" x14ac:dyDescent="0.25">
      <c r="B26157" s="5">
        <v>44190.541666666664</v>
      </c>
      <c r="C26157" s="6">
        <v>18.71</v>
      </c>
    </row>
    <row r="26158" spans="2:3" x14ac:dyDescent="0.25">
      <c r="B26158" s="5">
        <v>44190.583333333336</v>
      </c>
      <c r="C26158" s="6">
        <v>19.739999999999998</v>
      </c>
    </row>
    <row r="26159" spans="2:3" x14ac:dyDescent="0.25">
      <c r="B26159" s="5">
        <v>44190.625</v>
      </c>
      <c r="C26159" s="6">
        <v>22.25</v>
      </c>
    </row>
    <row r="26160" spans="2:3" x14ac:dyDescent="0.25">
      <c r="B26160" s="5">
        <v>44190.666666666664</v>
      </c>
      <c r="C26160" s="6">
        <v>28.26</v>
      </c>
    </row>
    <row r="26161" spans="2:3" x14ac:dyDescent="0.25">
      <c r="B26161" s="5">
        <v>44190.708333333336</v>
      </c>
      <c r="C26161" s="6">
        <v>73.06</v>
      </c>
    </row>
    <row r="26162" spans="2:3" x14ac:dyDescent="0.25">
      <c r="B26162" s="5">
        <v>44190.75</v>
      </c>
      <c r="C26162" s="6">
        <v>35.86</v>
      </c>
    </row>
    <row r="26163" spans="2:3" x14ac:dyDescent="0.25">
      <c r="B26163" s="5">
        <v>44190.791666666664</v>
      </c>
      <c r="C26163" s="6">
        <v>40.159999999999997</v>
      </c>
    </row>
    <row r="26164" spans="2:3" x14ac:dyDescent="0.25">
      <c r="B26164" s="5">
        <v>44190.833333333336</v>
      </c>
      <c r="C26164" s="6">
        <v>47.59</v>
      </c>
    </row>
    <row r="26165" spans="2:3" x14ac:dyDescent="0.25">
      <c r="B26165" s="5">
        <v>44190.875</v>
      </c>
      <c r="C26165" s="6">
        <v>36.69</v>
      </c>
    </row>
    <row r="26166" spans="2:3" x14ac:dyDescent="0.25">
      <c r="B26166" s="5">
        <v>44190.916666666664</v>
      </c>
      <c r="C26166" s="6">
        <v>27.64</v>
      </c>
    </row>
    <row r="26167" spans="2:3" x14ac:dyDescent="0.25">
      <c r="B26167" s="5">
        <v>44190.958333333336</v>
      </c>
      <c r="C26167" s="6">
        <v>23.74</v>
      </c>
    </row>
    <row r="26168" spans="2:3" x14ac:dyDescent="0.25">
      <c r="B26168" s="5">
        <v>44191</v>
      </c>
      <c r="C26168" s="6">
        <v>21.93</v>
      </c>
    </row>
    <row r="26169" spans="2:3" x14ac:dyDescent="0.25">
      <c r="B26169" s="5">
        <v>44191.041666666664</v>
      </c>
      <c r="C26169" s="6">
        <v>21.47</v>
      </c>
    </row>
    <row r="26170" spans="2:3" x14ac:dyDescent="0.25">
      <c r="B26170" s="5">
        <v>44191.083333333336</v>
      </c>
      <c r="C26170" s="6">
        <v>22.74</v>
      </c>
    </row>
    <row r="26171" spans="2:3" x14ac:dyDescent="0.25">
      <c r="B26171" s="5">
        <v>44191.125</v>
      </c>
      <c r="C26171" s="6">
        <v>21.15</v>
      </c>
    </row>
    <row r="26172" spans="2:3" x14ac:dyDescent="0.25">
      <c r="B26172" s="5">
        <v>44191.166666666664</v>
      </c>
      <c r="C26172" s="6">
        <v>25.22</v>
      </c>
    </row>
    <row r="26173" spans="2:3" x14ac:dyDescent="0.25">
      <c r="B26173" s="5">
        <v>44191.208333333336</v>
      </c>
      <c r="C26173" s="6">
        <v>24.09</v>
      </c>
    </row>
    <row r="26174" spans="2:3" x14ac:dyDescent="0.25">
      <c r="B26174" s="5">
        <v>44191.25</v>
      </c>
      <c r="C26174" s="6">
        <v>35.299999999999997</v>
      </c>
    </row>
    <row r="26175" spans="2:3" x14ac:dyDescent="0.25">
      <c r="B26175" s="5">
        <v>44191.291666666664</v>
      </c>
      <c r="C26175" s="6">
        <v>34.44</v>
      </c>
    </row>
    <row r="26176" spans="2:3" x14ac:dyDescent="0.25">
      <c r="B26176" s="5">
        <v>44191.333333333336</v>
      </c>
      <c r="C26176" s="6">
        <v>25.03</v>
      </c>
    </row>
    <row r="26177" spans="2:3" x14ac:dyDescent="0.25">
      <c r="B26177" s="5">
        <v>44191.375</v>
      </c>
      <c r="C26177" s="6">
        <v>21.68</v>
      </c>
    </row>
    <row r="26178" spans="2:3" x14ac:dyDescent="0.25">
      <c r="B26178" s="5">
        <v>44191.416666666664</v>
      </c>
      <c r="C26178" s="6">
        <v>25.14</v>
      </c>
    </row>
    <row r="26179" spans="2:3" x14ac:dyDescent="0.25">
      <c r="B26179" s="5">
        <v>44191.458333333336</v>
      </c>
      <c r="C26179" s="6">
        <v>26.1</v>
      </c>
    </row>
    <row r="26180" spans="2:3" x14ac:dyDescent="0.25">
      <c r="B26180" s="5">
        <v>44191.5</v>
      </c>
      <c r="C26180" s="6">
        <v>24.78</v>
      </c>
    </row>
    <row r="26181" spans="2:3" x14ac:dyDescent="0.25">
      <c r="B26181" s="5">
        <v>44191.541666666664</v>
      </c>
      <c r="C26181" s="6">
        <v>22.57</v>
      </c>
    </row>
    <row r="26182" spans="2:3" x14ac:dyDescent="0.25">
      <c r="B26182" s="5">
        <v>44191.583333333336</v>
      </c>
      <c r="C26182" s="6">
        <v>21.53</v>
      </c>
    </row>
    <row r="26183" spans="2:3" x14ac:dyDescent="0.25">
      <c r="B26183" s="5">
        <v>44191.625</v>
      </c>
      <c r="C26183" s="6">
        <v>23.88</v>
      </c>
    </row>
    <row r="26184" spans="2:3" x14ac:dyDescent="0.25">
      <c r="B26184" s="5">
        <v>44191.666666666664</v>
      </c>
      <c r="C26184" s="6">
        <v>26.01</v>
      </c>
    </row>
    <row r="26185" spans="2:3" x14ac:dyDescent="0.25">
      <c r="B26185" s="5">
        <v>44191.708333333336</v>
      </c>
      <c r="C26185" s="6">
        <v>50.45</v>
      </c>
    </row>
    <row r="26186" spans="2:3" x14ac:dyDescent="0.25">
      <c r="B26186" s="5">
        <v>44191.75</v>
      </c>
      <c r="C26186" s="6">
        <v>48.47</v>
      </c>
    </row>
    <row r="26187" spans="2:3" x14ac:dyDescent="0.25">
      <c r="B26187" s="5">
        <v>44191.791666666664</v>
      </c>
      <c r="C26187" s="6">
        <v>35.25</v>
      </c>
    </row>
    <row r="26188" spans="2:3" x14ac:dyDescent="0.25">
      <c r="B26188" s="5">
        <v>44191.833333333336</v>
      </c>
      <c r="C26188" s="6">
        <v>42.07</v>
      </c>
    </row>
    <row r="26189" spans="2:3" x14ac:dyDescent="0.25">
      <c r="B26189" s="5">
        <v>44191.875</v>
      </c>
      <c r="C26189" s="6">
        <v>39.64</v>
      </c>
    </row>
    <row r="26190" spans="2:3" x14ac:dyDescent="0.25">
      <c r="B26190" s="5">
        <v>44191.916666666664</v>
      </c>
      <c r="C26190" s="6">
        <v>32.729999999999997</v>
      </c>
    </row>
    <row r="26191" spans="2:3" x14ac:dyDescent="0.25">
      <c r="B26191" s="5">
        <v>44191.958333333336</v>
      </c>
      <c r="C26191" s="6">
        <v>29.17</v>
      </c>
    </row>
    <row r="26192" spans="2:3" x14ac:dyDescent="0.25">
      <c r="B26192" s="5">
        <v>44192</v>
      </c>
      <c r="C26192" s="6">
        <v>22.63</v>
      </c>
    </row>
    <row r="26193" spans="2:3" x14ac:dyDescent="0.25">
      <c r="B26193" s="5">
        <v>44192.041666666664</v>
      </c>
      <c r="C26193" s="6">
        <v>24.36</v>
      </c>
    </row>
    <row r="26194" spans="2:3" x14ac:dyDescent="0.25">
      <c r="B26194" s="5">
        <v>44192.083333333336</v>
      </c>
      <c r="C26194" s="6">
        <v>23.72</v>
      </c>
    </row>
    <row r="26195" spans="2:3" x14ac:dyDescent="0.25">
      <c r="B26195" s="5">
        <v>44192.125</v>
      </c>
      <c r="C26195" s="6">
        <v>23.22</v>
      </c>
    </row>
    <row r="26196" spans="2:3" x14ac:dyDescent="0.25">
      <c r="B26196" s="5">
        <v>44192.166666666664</v>
      </c>
      <c r="C26196" s="6">
        <v>22.63</v>
      </c>
    </row>
    <row r="26197" spans="2:3" x14ac:dyDescent="0.25">
      <c r="B26197" s="5">
        <v>44192.208333333336</v>
      </c>
      <c r="C26197" s="6">
        <v>18.149999999999999</v>
      </c>
    </row>
    <row r="26198" spans="2:3" x14ac:dyDescent="0.25">
      <c r="B26198" s="5">
        <v>44192.25</v>
      </c>
      <c r="C26198" s="6">
        <v>22.49</v>
      </c>
    </row>
    <row r="26199" spans="2:3" x14ac:dyDescent="0.25">
      <c r="B26199" s="5">
        <v>44192.291666666664</v>
      </c>
      <c r="C26199" s="6">
        <v>22.91</v>
      </c>
    </row>
    <row r="26200" spans="2:3" x14ac:dyDescent="0.25">
      <c r="B26200" s="5">
        <v>44192.333333333336</v>
      </c>
      <c r="C26200" s="6">
        <v>21.94</v>
      </c>
    </row>
    <row r="26201" spans="2:3" x14ac:dyDescent="0.25">
      <c r="B26201" s="5">
        <v>44192.375</v>
      </c>
      <c r="C26201" s="6">
        <v>18.07</v>
      </c>
    </row>
    <row r="26202" spans="2:3" x14ac:dyDescent="0.25">
      <c r="B26202" s="5">
        <v>44192.416666666664</v>
      </c>
      <c r="C26202" s="6">
        <v>18.37</v>
      </c>
    </row>
    <row r="26203" spans="2:3" x14ac:dyDescent="0.25">
      <c r="B26203" s="5">
        <v>44192.458333333336</v>
      </c>
      <c r="C26203" s="6">
        <v>17.989999999999998</v>
      </c>
    </row>
    <row r="26204" spans="2:3" x14ac:dyDescent="0.25">
      <c r="B26204" s="5">
        <v>44192.5</v>
      </c>
      <c r="C26204" s="6">
        <v>17.73</v>
      </c>
    </row>
    <row r="26205" spans="2:3" x14ac:dyDescent="0.25">
      <c r="B26205" s="5">
        <v>44192.541666666664</v>
      </c>
      <c r="C26205" s="6">
        <v>17.690000000000001</v>
      </c>
    </row>
    <row r="26206" spans="2:3" x14ac:dyDescent="0.25">
      <c r="B26206" s="5">
        <v>44192.583333333336</v>
      </c>
      <c r="C26206" s="6">
        <v>17.04</v>
      </c>
    </row>
    <row r="26207" spans="2:3" x14ac:dyDescent="0.25">
      <c r="B26207" s="5">
        <v>44192.625</v>
      </c>
      <c r="C26207" s="6">
        <v>17.5</v>
      </c>
    </row>
    <row r="26208" spans="2:3" x14ac:dyDescent="0.25">
      <c r="B26208" s="5">
        <v>44192.666666666664</v>
      </c>
      <c r="C26208" s="6">
        <v>19.05</v>
      </c>
    </row>
    <row r="26209" spans="2:3" x14ac:dyDescent="0.25">
      <c r="B26209" s="5">
        <v>44192.708333333336</v>
      </c>
      <c r="C26209" s="6">
        <v>27.43</v>
      </c>
    </row>
    <row r="26210" spans="2:3" x14ac:dyDescent="0.25">
      <c r="B26210" s="5">
        <v>44192.75</v>
      </c>
      <c r="C26210" s="6">
        <v>20.2</v>
      </c>
    </row>
    <row r="26211" spans="2:3" x14ac:dyDescent="0.25">
      <c r="B26211" s="5">
        <v>44192.791666666664</v>
      </c>
      <c r="C26211" s="6">
        <v>20.27</v>
      </c>
    </row>
    <row r="26212" spans="2:3" x14ac:dyDescent="0.25">
      <c r="B26212" s="5">
        <v>44192.833333333336</v>
      </c>
      <c r="C26212" s="6">
        <v>21.63</v>
      </c>
    </row>
    <row r="26213" spans="2:3" x14ac:dyDescent="0.25">
      <c r="B26213" s="5">
        <v>44192.875</v>
      </c>
      <c r="C26213" s="6">
        <v>18.7</v>
      </c>
    </row>
    <row r="26214" spans="2:3" x14ac:dyDescent="0.25">
      <c r="B26214" s="5">
        <v>44192.916666666664</v>
      </c>
      <c r="C26214" s="6">
        <v>19.02</v>
      </c>
    </row>
    <row r="26215" spans="2:3" x14ac:dyDescent="0.25">
      <c r="B26215" s="5">
        <v>44192.958333333336</v>
      </c>
      <c r="C26215" s="6">
        <v>16.37</v>
      </c>
    </row>
    <row r="26216" spans="2:3" x14ac:dyDescent="0.25">
      <c r="B26216" s="5">
        <v>44193</v>
      </c>
      <c r="C26216" s="6">
        <v>17.440000000000001</v>
      </c>
    </row>
    <row r="26217" spans="2:3" x14ac:dyDescent="0.25">
      <c r="B26217" s="5">
        <v>44193.041666666664</v>
      </c>
      <c r="C26217" s="6">
        <v>17.73</v>
      </c>
    </row>
    <row r="26218" spans="2:3" x14ac:dyDescent="0.25">
      <c r="B26218" s="5">
        <v>44193.083333333336</v>
      </c>
      <c r="C26218" s="6">
        <v>16.59</v>
      </c>
    </row>
    <row r="26219" spans="2:3" x14ac:dyDescent="0.25">
      <c r="B26219" s="5">
        <v>44193.125</v>
      </c>
      <c r="C26219" s="6">
        <v>17.05</v>
      </c>
    </row>
    <row r="26220" spans="2:3" x14ac:dyDescent="0.25">
      <c r="B26220" s="5">
        <v>44193.166666666664</v>
      </c>
      <c r="C26220" s="6">
        <v>17.59</v>
      </c>
    </row>
    <row r="26221" spans="2:3" x14ac:dyDescent="0.25">
      <c r="B26221" s="5">
        <v>44193.208333333336</v>
      </c>
      <c r="C26221" s="6">
        <v>18.77</v>
      </c>
    </row>
    <row r="26222" spans="2:3" x14ac:dyDescent="0.25">
      <c r="B26222" s="5">
        <v>44193.25</v>
      </c>
      <c r="C26222" s="6">
        <v>22.31</v>
      </c>
    </row>
    <row r="26223" spans="2:3" x14ac:dyDescent="0.25">
      <c r="B26223" s="5">
        <v>44193.291666666664</v>
      </c>
      <c r="C26223" s="6">
        <v>24.28</v>
      </c>
    </row>
    <row r="26224" spans="2:3" x14ac:dyDescent="0.25">
      <c r="B26224" s="5">
        <v>44193.333333333336</v>
      </c>
      <c r="C26224" s="6">
        <v>25.15</v>
      </c>
    </row>
    <row r="26225" spans="2:3" x14ac:dyDescent="0.25">
      <c r="B26225" s="5">
        <v>44193.375</v>
      </c>
      <c r="C26225" s="6">
        <v>24.47</v>
      </c>
    </row>
    <row r="26226" spans="2:3" x14ac:dyDescent="0.25">
      <c r="B26226" s="5">
        <v>44193.416666666664</v>
      </c>
      <c r="C26226" s="6">
        <v>25.01</v>
      </c>
    </row>
    <row r="26227" spans="2:3" x14ac:dyDescent="0.25">
      <c r="B26227" s="5">
        <v>44193.458333333336</v>
      </c>
      <c r="C26227" s="6">
        <v>22.25</v>
      </c>
    </row>
    <row r="26228" spans="2:3" x14ac:dyDescent="0.25">
      <c r="B26228" s="5">
        <v>44193.5</v>
      </c>
      <c r="C26228" s="6">
        <v>20.48</v>
      </c>
    </row>
    <row r="26229" spans="2:3" x14ac:dyDescent="0.25">
      <c r="B26229" s="5">
        <v>44193.541666666664</v>
      </c>
      <c r="C26229" s="6">
        <v>19.09</v>
      </c>
    </row>
    <row r="26230" spans="2:3" x14ac:dyDescent="0.25">
      <c r="B26230" s="5">
        <v>44193.583333333336</v>
      </c>
      <c r="C26230" s="6">
        <v>19</v>
      </c>
    </row>
    <row r="26231" spans="2:3" x14ac:dyDescent="0.25">
      <c r="B26231" s="5">
        <v>44193.625</v>
      </c>
      <c r="C26231" s="6">
        <v>18.920000000000002</v>
      </c>
    </row>
    <row r="26232" spans="2:3" x14ac:dyDescent="0.25">
      <c r="B26232" s="5">
        <v>44193.666666666664</v>
      </c>
      <c r="C26232" s="6">
        <v>22.47</v>
      </c>
    </row>
    <row r="26233" spans="2:3" x14ac:dyDescent="0.25">
      <c r="B26233" s="5">
        <v>44193.708333333336</v>
      </c>
      <c r="C26233" s="6">
        <v>26.83</v>
      </c>
    </row>
    <row r="26234" spans="2:3" x14ac:dyDescent="0.25">
      <c r="B26234" s="5">
        <v>44193.75</v>
      </c>
      <c r="C26234" s="6">
        <v>30.86</v>
      </c>
    </row>
    <row r="26235" spans="2:3" x14ac:dyDescent="0.25">
      <c r="B26235" s="5">
        <v>44193.791666666664</v>
      </c>
      <c r="C26235" s="6">
        <v>23.21</v>
      </c>
    </row>
    <row r="26236" spans="2:3" x14ac:dyDescent="0.25">
      <c r="B26236" s="5">
        <v>44193.833333333336</v>
      </c>
      <c r="C26236" s="6">
        <v>21.27</v>
      </c>
    </row>
    <row r="26237" spans="2:3" x14ac:dyDescent="0.25">
      <c r="B26237" s="5">
        <v>44193.875</v>
      </c>
      <c r="C26237" s="6">
        <v>23.47</v>
      </c>
    </row>
    <row r="26238" spans="2:3" x14ac:dyDescent="0.25">
      <c r="B26238" s="5">
        <v>44193.916666666664</v>
      </c>
      <c r="C26238" s="6">
        <v>20.32</v>
      </c>
    </row>
    <row r="26239" spans="2:3" x14ac:dyDescent="0.25">
      <c r="B26239" s="5">
        <v>44193.958333333336</v>
      </c>
      <c r="C26239" s="6">
        <v>19.559999999999999</v>
      </c>
    </row>
    <row r="26240" spans="2:3" x14ac:dyDescent="0.25">
      <c r="B26240" s="5">
        <v>44194</v>
      </c>
      <c r="C26240" s="6">
        <v>18.22</v>
      </c>
    </row>
    <row r="26241" spans="2:3" x14ac:dyDescent="0.25">
      <c r="B26241" s="5">
        <v>44194.041666666664</v>
      </c>
      <c r="C26241" s="6">
        <v>18.04</v>
      </c>
    </row>
    <row r="26242" spans="2:3" x14ac:dyDescent="0.25">
      <c r="B26242" s="5">
        <v>44194.083333333336</v>
      </c>
      <c r="C26242" s="6">
        <v>18.22</v>
      </c>
    </row>
    <row r="26243" spans="2:3" x14ac:dyDescent="0.25">
      <c r="B26243" s="5">
        <v>44194.125</v>
      </c>
      <c r="C26243" s="6">
        <v>18.190000000000001</v>
      </c>
    </row>
    <row r="26244" spans="2:3" x14ac:dyDescent="0.25">
      <c r="B26244" s="5">
        <v>44194.166666666664</v>
      </c>
      <c r="C26244" s="6">
        <v>18.52</v>
      </c>
    </row>
    <row r="26245" spans="2:3" x14ac:dyDescent="0.25">
      <c r="B26245" s="5">
        <v>44194.208333333336</v>
      </c>
      <c r="C26245" s="6">
        <v>19.03</v>
      </c>
    </row>
    <row r="26246" spans="2:3" x14ac:dyDescent="0.25">
      <c r="B26246" s="5">
        <v>44194.25</v>
      </c>
      <c r="C26246" s="6">
        <v>23.18</v>
      </c>
    </row>
    <row r="26247" spans="2:3" x14ac:dyDescent="0.25">
      <c r="B26247" s="5">
        <v>44194.291666666664</v>
      </c>
      <c r="C26247" s="6">
        <v>22.83</v>
      </c>
    </row>
    <row r="26248" spans="2:3" x14ac:dyDescent="0.25">
      <c r="B26248" s="5">
        <v>44194.333333333336</v>
      </c>
      <c r="C26248" s="6">
        <v>22.47</v>
      </c>
    </row>
    <row r="26249" spans="2:3" x14ac:dyDescent="0.25">
      <c r="B26249" s="5">
        <v>44194.375</v>
      </c>
      <c r="C26249" s="6">
        <v>19.13</v>
      </c>
    </row>
    <row r="26250" spans="2:3" x14ac:dyDescent="0.25">
      <c r="B26250" s="5">
        <v>44194.416666666664</v>
      </c>
      <c r="C26250" s="6">
        <v>17.3</v>
      </c>
    </row>
    <row r="26251" spans="2:3" x14ac:dyDescent="0.25">
      <c r="B26251" s="5">
        <v>44194.458333333336</v>
      </c>
      <c r="C26251" s="6">
        <v>19.05</v>
      </c>
    </row>
    <row r="26252" spans="2:3" x14ac:dyDescent="0.25">
      <c r="B26252" s="5">
        <v>44194.5</v>
      </c>
      <c r="C26252" s="6">
        <v>17.579999999999998</v>
      </c>
    </row>
    <row r="26253" spans="2:3" x14ac:dyDescent="0.25">
      <c r="B26253" s="5">
        <v>44194.541666666664</v>
      </c>
      <c r="C26253" s="6">
        <v>16.600000000000001</v>
      </c>
    </row>
    <row r="26254" spans="2:3" x14ac:dyDescent="0.25">
      <c r="B26254" s="5">
        <v>44194.583333333336</v>
      </c>
      <c r="C26254" s="6">
        <v>16.47</v>
      </c>
    </row>
    <row r="26255" spans="2:3" x14ac:dyDescent="0.25">
      <c r="B26255" s="5">
        <v>44194.625</v>
      </c>
      <c r="C26255" s="6">
        <v>17.54</v>
      </c>
    </row>
    <row r="26256" spans="2:3" x14ac:dyDescent="0.25">
      <c r="B26256" s="5">
        <v>44194.666666666664</v>
      </c>
      <c r="C26256" s="6">
        <v>35.89</v>
      </c>
    </row>
    <row r="26257" spans="2:3" x14ac:dyDescent="0.25">
      <c r="B26257" s="5">
        <v>44194.708333333336</v>
      </c>
      <c r="C26257" s="6">
        <v>20.97</v>
      </c>
    </row>
    <row r="26258" spans="2:3" x14ac:dyDescent="0.25">
      <c r="B26258" s="5">
        <v>44194.75</v>
      </c>
      <c r="C26258" s="6">
        <v>19.96</v>
      </c>
    </row>
    <row r="26259" spans="2:3" x14ac:dyDescent="0.25">
      <c r="B26259" s="5">
        <v>44194.791666666664</v>
      </c>
      <c r="C26259" s="6">
        <v>19.82</v>
      </c>
    </row>
    <row r="26260" spans="2:3" x14ac:dyDescent="0.25">
      <c r="B26260" s="5">
        <v>44194.833333333336</v>
      </c>
      <c r="C26260" s="6">
        <v>19.309999999999999</v>
      </c>
    </row>
    <row r="26261" spans="2:3" x14ac:dyDescent="0.25">
      <c r="B26261" s="5">
        <v>44194.875</v>
      </c>
      <c r="C26261" s="6">
        <v>19.43</v>
      </c>
    </row>
    <row r="26262" spans="2:3" x14ac:dyDescent="0.25">
      <c r="B26262" s="5">
        <v>44194.916666666664</v>
      </c>
      <c r="C26262" s="6">
        <v>19.940000000000001</v>
      </c>
    </row>
    <row r="26263" spans="2:3" x14ac:dyDescent="0.25">
      <c r="B26263" s="5">
        <v>44194.958333333336</v>
      </c>
      <c r="C26263" s="6">
        <v>19.05</v>
      </c>
    </row>
    <row r="26264" spans="2:3" x14ac:dyDescent="0.25">
      <c r="B26264" s="5">
        <v>44195</v>
      </c>
      <c r="C26264" s="6">
        <v>19.54</v>
      </c>
    </row>
    <row r="26265" spans="2:3" x14ac:dyDescent="0.25">
      <c r="B26265" s="5">
        <v>44195.041666666664</v>
      </c>
      <c r="C26265" s="6">
        <v>18.36</v>
      </c>
    </row>
    <row r="26266" spans="2:3" x14ac:dyDescent="0.25">
      <c r="B26266" s="5">
        <v>44195.083333333336</v>
      </c>
      <c r="C26266" s="6">
        <v>17.600000000000001</v>
      </c>
    </row>
    <row r="26267" spans="2:3" x14ac:dyDescent="0.25">
      <c r="B26267" s="5">
        <v>44195.125</v>
      </c>
      <c r="C26267" s="6">
        <v>16.53</v>
      </c>
    </row>
    <row r="26268" spans="2:3" x14ac:dyDescent="0.25">
      <c r="B26268" s="5">
        <v>44195.166666666664</v>
      </c>
      <c r="C26268" s="6">
        <v>16.420000000000002</v>
      </c>
    </row>
    <row r="26269" spans="2:3" x14ac:dyDescent="0.25">
      <c r="B26269" s="5">
        <v>44195.208333333336</v>
      </c>
      <c r="C26269" s="6">
        <v>17.34</v>
      </c>
    </row>
    <row r="26270" spans="2:3" x14ac:dyDescent="0.25">
      <c r="B26270" s="5">
        <v>44195.25</v>
      </c>
      <c r="C26270" s="6">
        <v>20.46</v>
      </c>
    </row>
    <row r="26271" spans="2:3" x14ac:dyDescent="0.25">
      <c r="B26271" s="5">
        <v>44195.291666666664</v>
      </c>
      <c r="C26271" s="6">
        <v>20.32</v>
      </c>
    </row>
    <row r="26272" spans="2:3" x14ac:dyDescent="0.25">
      <c r="B26272" s="5">
        <v>44195.333333333336</v>
      </c>
      <c r="C26272" s="6">
        <v>20.239999999999998</v>
      </c>
    </row>
    <row r="26273" spans="2:3" x14ac:dyDescent="0.25">
      <c r="B26273" s="5">
        <v>44195.375</v>
      </c>
      <c r="C26273" s="6">
        <v>17.899999999999999</v>
      </c>
    </row>
    <row r="26274" spans="2:3" x14ac:dyDescent="0.25">
      <c r="B26274" s="5">
        <v>44195.416666666664</v>
      </c>
      <c r="C26274" s="6">
        <v>17.02</v>
      </c>
    </row>
    <row r="26275" spans="2:3" x14ac:dyDescent="0.25">
      <c r="B26275" s="5">
        <v>44195.458333333336</v>
      </c>
      <c r="C26275" s="6">
        <v>16.91</v>
      </c>
    </row>
    <row r="26276" spans="2:3" x14ac:dyDescent="0.25">
      <c r="B26276" s="5">
        <v>44195.5</v>
      </c>
      <c r="C26276" s="6">
        <v>16.73</v>
      </c>
    </row>
    <row r="26277" spans="2:3" x14ac:dyDescent="0.25">
      <c r="B26277" s="5">
        <v>44195.541666666664</v>
      </c>
      <c r="C26277" s="6">
        <v>17.309999999999999</v>
      </c>
    </row>
    <row r="26278" spans="2:3" x14ac:dyDescent="0.25">
      <c r="B26278" s="5">
        <v>44195.583333333336</v>
      </c>
      <c r="C26278" s="6">
        <v>17.16</v>
      </c>
    </row>
    <row r="26279" spans="2:3" x14ac:dyDescent="0.25">
      <c r="B26279" s="5">
        <v>44195.625</v>
      </c>
      <c r="C26279" s="6">
        <v>17.239999999999998</v>
      </c>
    </row>
    <row r="26280" spans="2:3" x14ac:dyDescent="0.25">
      <c r="B26280" s="5">
        <v>44195.666666666664</v>
      </c>
      <c r="C26280" s="6">
        <v>18.739999999999998</v>
      </c>
    </row>
    <row r="26281" spans="2:3" x14ac:dyDescent="0.25">
      <c r="B26281" s="5">
        <v>44195.708333333336</v>
      </c>
      <c r="C26281" s="6">
        <v>22.36</v>
      </c>
    </row>
    <row r="26282" spans="2:3" x14ac:dyDescent="0.25">
      <c r="B26282" s="5">
        <v>44195.75</v>
      </c>
      <c r="C26282" s="6">
        <v>18.510000000000002</v>
      </c>
    </row>
    <row r="26283" spans="2:3" x14ac:dyDescent="0.25">
      <c r="B26283" s="5">
        <v>44195.791666666664</v>
      </c>
      <c r="C26283" s="6">
        <v>19.68</v>
      </c>
    </row>
    <row r="26284" spans="2:3" x14ac:dyDescent="0.25">
      <c r="B26284" s="5">
        <v>44195.833333333336</v>
      </c>
      <c r="C26284" s="6">
        <v>18.39</v>
      </c>
    </row>
    <row r="26285" spans="2:3" x14ac:dyDescent="0.25">
      <c r="B26285" s="5">
        <v>44195.875</v>
      </c>
      <c r="C26285" s="6">
        <v>17.53</v>
      </c>
    </row>
    <row r="26286" spans="2:3" x14ac:dyDescent="0.25">
      <c r="B26286" s="5">
        <v>44195.916666666664</v>
      </c>
      <c r="C26286" s="6">
        <v>17.149999999999999</v>
      </c>
    </row>
    <row r="26287" spans="2:3" x14ac:dyDescent="0.25">
      <c r="B26287" s="5">
        <v>44195.958333333336</v>
      </c>
      <c r="C26287" s="6">
        <v>17.68</v>
      </c>
    </row>
    <row r="26288" spans="2:3" x14ac:dyDescent="0.25">
      <c r="B26288" s="5">
        <v>44196</v>
      </c>
      <c r="C26288" s="6">
        <v>17.350000000000001</v>
      </c>
    </row>
    <row r="26289" spans="2:3" x14ac:dyDescent="0.25">
      <c r="B26289" s="5">
        <v>44196.041666666664</v>
      </c>
      <c r="C26289" s="6">
        <v>17.37</v>
      </c>
    </row>
    <row r="26290" spans="2:3" x14ac:dyDescent="0.25">
      <c r="B26290" s="5">
        <v>44196.083333333336</v>
      </c>
      <c r="C26290" s="6">
        <v>17</v>
      </c>
    </row>
    <row r="26291" spans="2:3" x14ac:dyDescent="0.25">
      <c r="B26291" s="5">
        <v>44196.125</v>
      </c>
      <c r="C26291" s="6">
        <v>17.170000000000002</v>
      </c>
    </row>
    <row r="26292" spans="2:3" x14ac:dyDescent="0.25">
      <c r="B26292" s="5">
        <v>44196.166666666664</v>
      </c>
      <c r="C26292" s="6">
        <v>17.07</v>
      </c>
    </row>
    <row r="26293" spans="2:3" x14ac:dyDescent="0.25">
      <c r="B26293" s="5">
        <v>44196.208333333336</v>
      </c>
      <c r="C26293" s="6">
        <v>17.12</v>
      </c>
    </row>
    <row r="26294" spans="2:3" x14ac:dyDescent="0.25">
      <c r="B26294" s="5">
        <v>44196.25</v>
      </c>
      <c r="C26294" s="6">
        <v>18.010000000000002</v>
      </c>
    </row>
    <row r="26295" spans="2:3" x14ac:dyDescent="0.25">
      <c r="B26295" s="5">
        <v>44196.291666666664</v>
      </c>
      <c r="C26295" s="6">
        <v>21.12</v>
      </c>
    </row>
    <row r="26296" spans="2:3" x14ac:dyDescent="0.25">
      <c r="B26296" s="5">
        <v>44196.333333333336</v>
      </c>
      <c r="C26296" s="6">
        <v>20.38</v>
      </c>
    </row>
    <row r="26297" spans="2:3" x14ac:dyDescent="0.25">
      <c r="B26297" s="5">
        <v>44196.375</v>
      </c>
      <c r="C26297" s="6">
        <v>21.55</v>
      </c>
    </row>
    <row r="26298" spans="2:3" x14ac:dyDescent="0.25">
      <c r="B26298" s="5">
        <v>44196.416666666664</v>
      </c>
      <c r="C26298" s="6">
        <v>22.82</v>
      </c>
    </row>
    <row r="26299" spans="2:3" x14ac:dyDescent="0.25">
      <c r="B26299" s="5">
        <v>44196.458333333336</v>
      </c>
      <c r="C26299" s="6">
        <v>25.06</v>
      </c>
    </row>
    <row r="26300" spans="2:3" x14ac:dyDescent="0.25">
      <c r="B26300" s="5">
        <v>44196.5</v>
      </c>
      <c r="C26300" s="6">
        <v>21.49</v>
      </c>
    </row>
    <row r="26301" spans="2:3" x14ac:dyDescent="0.25">
      <c r="B26301" s="5">
        <v>44196.541666666664</v>
      </c>
      <c r="C26301" s="6">
        <v>21.91</v>
      </c>
    </row>
    <row r="26302" spans="2:3" x14ac:dyDescent="0.25">
      <c r="B26302" s="5">
        <v>44196.583333333336</v>
      </c>
      <c r="C26302" s="6">
        <v>22.22</v>
      </c>
    </row>
    <row r="26303" spans="2:3" x14ac:dyDescent="0.25">
      <c r="B26303" s="5">
        <v>44196.625</v>
      </c>
      <c r="C26303" s="6">
        <v>23.06</v>
      </c>
    </row>
    <row r="26304" spans="2:3" x14ac:dyDescent="0.25">
      <c r="B26304" s="5">
        <v>44196.666666666664</v>
      </c>
      <c r="C26304" s="6">
        <v>28.1</v>
      </c>
    </row>
    <row r="26305" spans="2:3" x14ac:dyDescent="0.25">
      <c r="B26305" s="5">
        <v>44196.708333333336</v>
      </c>
      <c r="C26305" s="6">
        <v>23.81</v>
      </c>
    </row>
    <row r="26306" spans="2:3" x14ac:dyDescent="0.25">
      <c r="B26306" s="5">
        <v>44196.75</v>
      </c>
      <c r="C26306" s="6">
        <v>21.72</v>
      </c>
    </row>
    <row r="26307" spans="2:3" x14ac:dyDescent="0.25">
      <c r="B26307" s="5">
        <v>44196.791666666664</v>
      </c>
      <c r="C26307" s="6">
        <v>18.96</v>
      </c>
    </row>
    <row r="26308" spans="2:3" x14ac:dyDescent="0.25">
      <c r="B26308" s="5">
        <v>44196.833333333336</v>
      </c>
      <c r="C26308" s="6">
        <v>17.55</v>
      </c>
    </row>
    <row r="26309" spans="2:3" x14ac:dyDescent="0.25">
      <c r="B26309" s="5">
        <v>44196.875</v>
      </c>
      <c r="C26309" s="6">
        <v>19.670000000000002</v>
      </c>
    </row>
    <row r="26310" spans="2:3" x14ac:dyDescent="0.25">
      <c r="B26310" s="5">
        <v>44196.916666666664</v>
      </c>
      <c r="C26310" s="6">
        <v>19.48</v>
      </c>
    </row>
    <row r="26311" spans="2:3" x14ac:dyDescent="0.25">
      <c r="B26311" s="5">
        <v>44196.958333333336</v>
      </c>
      <c r="C26311" s="6">
        <v>19.45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58" ma:contentTypeDescription="Create a new document." ma:contentTypeScope="" ma:versionID="fea57edea9a9507671266a2a8deae77f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4d396819d558486687834482d26417ec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format="Dropdown" ma:indexed="true" ma:internalName="Year" ma:readOnly="false">
      <xsd:simpleType>
        <xsd:restriction base="dms:Choice"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evington, John"/>
          <xsd:enumeration value="Blake, Kent W."/>
          <xsd:enumeration value="Conroy, Robert M."/>
          <xsd:enumeration value="Fackler, Andrea"/>
          <xsd:enumeration value="Garrett, Christopher M."/>
          <xsd:enumeration value="Hornung, Michael E."/>
          <xsd:enumeration value="Leichty, Douglas A."/>
          <xsd:enumeration value="Lovekamp, Rick E."/>
          <xsd:enumeration value="McCombs, Drew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/KY Industrial Utility Customers - AG/KIUC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KY Solar Industries Assn - KSIA"/>
          <xsd:enumeration value="Lexington-Fayette Urban County Govt - LFUCG"/>
          <xsd:enumeration value="Louisville Metro Government - METRO"/>
          <xsd:enumeration value="Metro. Housing Coalition - MHC"/>
          <xsd:enumeration value="Metro Housing Coalition/Kentuckians for the Commonwealth/Kentucky Solar Energy Society - MHC/KFTC/KSES"/>
          <xsd:enumeration value="Mountain Association/Kentuckians for the Commonwealth/Kentucky Solar Energy Society - MA/KFTC/KSES"/>
          <xsd:enumeration value="Sierra Club - SC"/>
          <xsd:enumeration value="U.S. Dept. of Defense/Federal Executive Agencies - DOD/FEA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Billing Determinants"/>
          <xsd:enumeration value="Cost of Service"/>
          <xsd:enumeration value="Jurisdictional Separation Study"/>
          <xsd:enumeration value="Errata"/>
          <xsd:enumeration value="Base Period Update - Jurisdictional Separation Study"/>
          <xsd:enumeration value="Base Period Update - Revenue Requirement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 xsi:nil="true"/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 xsi:nil="true"/>
    <Year xmlns="54fcda00-7b58-44a7-b108-8bd10a8a08ba">2020</Year>
    <Document_x0020_Type xmlns="54fcda00-7b58-44a7-b108-8bd10a8a08ba">Supplemental Rebuttal Testimony</Document_x0020_Type>
    <Witness_x0020_Testimony xmlns="54fcda00-7b58-44a7-b108-8bd10a8a08ba">Seelye, Steve (The Prime Group)</Witness_x0020_Testimony>
    <Intervemprs xmlns="54fcda00-7b58-44a7-b108-8bd10a8a08ba" xsi:nil="true"/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8E24F106-297F-4E96-9147-AC9C7DF68DF8}"/>
</file>

<file path=customXml/itemProps2.xml><?xml version="1.0" encoding="utf-8"?>
<ds:datastoreItem xmlns:ds="http://schemas.openxmlformats.org/officeDocument/2006/customXml" ds:itemID="{AA0425DA-21D0-4865-96C1-530F3DBA3AE3}"/>
</file>

<file path=customXml/itemProps3.xml><?xml version="1.0" encoding="utf-8"?>
<ds:datastoreItem xmlns:ds="http://schemas.openxmlformats.org/officeDocument/2006/customXml" ds:itemID="{8D4A235A-72B5-4C30-ADF1-C19ACFF6D1CD}"/>
</file>

<file path=customXml/itemProps4.xml><?xml version="1.0" encoding="utf-8"?>
<ds:datastoreItem xmlns:ds="http://schemas.openxmlformats.org/officeDocument/2006/customXml" ds:itemID="{AE8D5242-162D-46D9-AB43-39BA106C3791}"/>
</file>

<file path=customXml/itemProps5.xml><?xml version="1.0" encoding="utf-8"?>
<ds:datastoreItem xmlns:ds="http://schemas.openxmlformats.org/officeDocument/2006/customXml" ds:itemID="{1FA8D273-FE2D-4A47-8102-960BC6E24B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4</vt:i4>
      </vt:variant>
    </vt:vector>
  </HeadingPairs>
  <TitlesOfParts>
    <vt:vector size="7" baseType="lpstr">
      <vt:lpstr>Hourly Table</vt:lpstr>
      <vt:lpstr>Report Output</vt:lpstr>
      <vt:lpstr>PJM South (2018-2020)</vt:lpstr>
      <vt:lpstr>June 3, 2020</vt:lpstr>
      <vt:lpstr>July 24 2020</vt:lpstr>
      <vt:lpstr>August 13 2020</vt:lpstr>
      <vt:lpstr>September 9, 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2021-08-05T13:54:56Z</dcterms:created>
  <dcterms:modified xsi:type="dcterms:W3CDTF">2021-08-05T13:56:11Z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662fcd2-3ff9-4261-9b26-9dd5808d0bb4_Enabled">
    <vt:lpwstr>true</vt:lpwstr>
  </property>
  <property fmtid="{D5CDD505-2E9C-101B-9397-08002B2CF9AE}" pid="3" name="MSIP_Label_d662fcd2-3ff9-4261-9b26-9dd5808d0bb4_SetDate">
    <vt:lpwstr>2021-08-05T13:56:11Z</vt:lpwstr>
  </property>
  <property fmtid="{D5CDD505-2E9C-101B-9397-08002B2CF9AE}" pid="4" name="MSIP_Label_d662fcd2-3ff9-4261-9b26-9dd5808d0bb4_Method">
    <vt:lpwstr>Privileged</vt:lpwstr>
  </property>
  <property fmtid="{D5CDD505-2E9C-101B-9397-08002B2CF9AE}" pid="5" name="MSIP_Label_d662fcd2-3ff9-4261-9b26-9dd5808d0bb4_Name">
    <vt:lpwstr>d662fcd2-3ff9-4261-9b26-9dd5808d0bb4</vt:lpwstr>
  </property>
  <property fmtid="{D5CDD505-2E9C-101B-9397-08002B2CF9AE}" pid="6" name="MSIP_Label_d662fcd2-3ff9-4261-9b26-9dd5808d0bb4_SiteId">
    <vt:lpwstr>5ee3b0ba-a559-45ee-a69e-6d3e963a3e72</vt:lpwstr>
  </property>
  <property fmtid="{D5CDD505-2E9C-101B-9397-08002B2CF9AE}" pid="7" name="MSIP_Label_d662fcd2-3ff9-4261-9b26-9dd5808d0bb4_ActionId">
    <vt:lpwstr>16998b78-df6d-46f5-b2e2-fd644e62e04d</vt:lpwstr>
  </property>
  <property fmtid="{D5CDD505-2E9C-101B-9397-08002B2CF9AE}" pid="8" name="MSIP_Label_d662fcd2-3ff9-4261-9b26-9dd5808d0bb4_ContentBits">
    <vt:lpwstr>0</vt:lpwstr>
  </property>
  <property fmtid="{D5CDD505-2E9C-101B-9397-08002B2CF9AE}" pid="9" name="ContentTypeId">
    <vt:lpwstr>0x0101002D0103853DF7894DB347713A7250CD66</vt:lpwstr>
  </property>
</Properties>
</file>